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xr:revisionPtr revIDLastSave="0" documentId="8_{9A82FE5F-0A13-43EA-AFA3-71566C3723F7}" xr6:coauthVersionLast="47" xr6:coauthVersionMax="47" xr10:uidLastSave="{00000000-0000-0000-0000-000000000000}"/>
  <bookViews>
    <workbookView xWindow="-120" yWindow="-120" windowWidth="20730" windowHeight="11040" activeTab="1" xr2:uid="{00000000-000D-0000-FFFF-FFFF00000000}"/>
  </bookViews>
  <sheets>
    <sheet name="3rd" sheetId="2" r:id="rId1"/>
    <sheet name="4th" sheetId="1" r:id="rId2"/>
    <sheet name="working" sheetId="3" r:id="rId3"/>
    <sheet name="Sheet2" sheetId="4" r:id="rId4"/>
    <sheet name="policy" sheetId="5" r:id="rId5"/>
  </sheets>
  <externalReferences>
    <externalReference r:id="rId6"/>
  </externalReferences>
  <definedNames>
    <definedName name="_xlnm._FilterDatabase" localSheetId="0" hidden="1">'3rd'!$A$3:$N$3</definedName>
    <definedName name="_xlnm._FilterDatabase" localSheetId="1" hidden="1">'4th'!$A$3:$O$504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2" i="3"/>
  <c r="F2" i="3"/>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1" i="4"/>
  <c r="H2" i="3" l="1"/>
  <c r="C500" i="2" l="1"/>
  <c r="C499" i="2"/>
  <c r="C491" i="2"/>
  <c r="C490" i="2"/>
  <c r="C489" i="2"/>
  <c r="C488" i="2"/>
  <c r="C487" i="2"/>
  <c r="C486" i="2"/>
  <c r="C485" i="2"/>
  <c r="C484" i="2"/>
  <c r="C483" i="2"/>
  <c r="C482" i="2"/>
  <c r="C481" i="2"/>
  <c r="C480" i="2"/>
  <c r="C479" i="2"/>
  <c r="C478" i="2"/>
  <c r="C477" i="2"/>
  <c r="C476" i="2"/>
  <c r="C475" i="2"/>
  <c r="C474" i="2"/>
  <c r="C473" i="2"/>
  <c r="C472" i="2"/>
  <c r="C471" i="2"/>
  <c r="C470" i="2"/>
  <c r="C469" i="2"/>
  <c r="C468" i="2"/>
  <c r="C466" i="2"/>
  <c r="C465" i="2"/>
  <c r="C464" i="2"/>
  <c r="C463" i="2"/>
  <c r="C462" i="2"/>
  <c r="C467" i="2"/>
  <c r="C492" i="2"/>
  <c r="C493" i="2"/>
  <c r="C494" i="2"/>
  <c r="C495" i="2"/>
  <c r="C496" i="2"/>
  <c r="C497" i="2"/>
  <c r="C498" i="2"/>
  <c r="K501" i="2" l="1"/>
  <c r="L500" i="2"/>
  <c r="N500" i="2" s="1"/>
  <c r="L499" i="2"/>
  <c r="N499" i="2" s="1"/>
  <c r="L498" i="2"/>
  <c r="N498" i="2" s="1"/>
  <c r="L497" i="2"/>
  <c r="N497" i="2" s="1"/>
  <c r="L496" i="2"/>
  <c r="N496" i="2" s="1"/>
  <c r="L495" i="2"/>
  <c r="N495" i="2" s="1"/>
  <c r="L494" i="2"/>
  <c r="N494" i="2" s="1"/>
  <c r="L493" i="2"/>
  <c r="N493" i="2" s="1"/>
  <c r="L492" i="2"/>
  <c r="N492" i="2" s="1"/>
  <c r="L491" i="2"/>
  <c r="N491" i="2" s="1"/>
  <c r="L490" i="2"/>
  <c r="N490" i="2" s="1"/>
  <c r="L489" i="2"/>
  <c r="N489" i="2" s="1"/>
  <c r="L488" i="2"/>
  <c r="N488" i="2" s="1"/>
  <c r="L487" i="2"/>
  <c r="N487" i="2" s="1"/>
  <c r="L486" i="2"/>
  <c r="N486" i="2" s="1"/>
  <c r="L485" i="2"/>
  <c r="N485" i="2" s="1"/>
  <c r="L484" i="2"/>
  <c r="N484" i="2" s="1"/>
  <c r="L483" i="2"/>
  <c r="N483" i="2" s="1"/>
  <c r="L482" i="2"/>
  <c r="N482" i="2" s="1"/>
  <c r="L481" i="2"/>
  <c r="N481" i="2" s="1"/>
  <c r="L480" i="2"/>
  <c r="N480" i="2" s="1"/>
  <c r="L479" i="2"/>
  <c r="N479" i="2" s="1"/>
  <c r="L478" i="2"/>
  <c r="N478" i="2" s="1"/>
  <c r="L477" i="2"/>
  <c r="N477" i="2" s="1"/>
  <c r="L476" i="2"/>
  <c r="N476" i="2" s="1"/>
  <c r="L475" i="2"/>
  <c r="N475" i="2" s="1"/>
  <c r="L474" i="2"/>
  <c r="N474" i="2" s="1"/>
  <c r="L473" i="2"/>
  <c r="N473" i="2" s="1"/>
  <c r="L472" i="2"/>
  <c r="N472" i="2" s="1"/>
  <c r="L471" i="2"/>
  <c r="N471" i="2" s="1"/>
  <c r="L470" i="2"/>
  <c r="N470" i="2" s="1"/>
  <c r="L469" i="2"/>
  <c r="N469" i="2" s="1"/>
  <c r="L468" i="2"/>
  <c r="N468" i="2" s="1"/>
  <c r="L467" i="2"/>
  <c r="N467" i="2" s="1"/>
  <c r="L466" i="2"/>
  <c r="N466" i="2" s="1"/>
  <c r="L465" i="2"/>
  <c r="N465" i="2" s="1"/>
  <c r="L464" i="2"/>
  <c r="N464" i="2" s="1"/>
  <c r="L463" i="2"/>
  <c r="N463" i="2" s="1"/>
  <c r="L462" i="2"/>
  <c r="N462" i="2" s="1"/>
  <c r="L461" i="2"/>
  <c r="N461" i="2" s="1"/>
  <c r="L460" i="2"/>
  <c r="N460" i="2" s="1"/>
  <c r="L459" i="2"/>
  <c r="N459" i="2" s="1"/>
  <c r="L458" i="2"/>
  <c r="N458" i="2" s="1"/>
  <c r="L457" i="2"/>
  <c r="N457" i="2" s="1"/>
  <c r="L456" i="2"/>
  <c r="N456" i="2" s="1"/>
  <c r="L455" i="2"/>
  <c r="N455" i="2" s="1"/>
  <c r="L454" i="2"/>
  <c r="N454" i="2" s="1"/>
  <c r="L453" i="2"/>
  <c r="N453" i="2" s="1"/>
  <c r="L452" i="2"/>
  <c r="N452" i="2" s="1"/>
  <c r="L451" i="2"/>
  <c r="N451" i="2" s="1"/>
  <c r="L450" i="2"/>
  <c r="N450" i="2" s="1"/>
  <c r="L449" i="2"/>
  <c r="N449" i="2" s="1"/>
  <c r="L448" i="2"/>
  <c r="N448" i="2" s="1"/>
  <c r="L447" i="2"/>
  <c r="N447" i="2" s="1"/>
  <c r="L446" i="2"/>
  <c r="N446" i="2" s="1"/>
  <c r="L445" i="2"/>
  <c r="N445" i="2" s="1"/>
  <c r="L444" i="2"/>
  <c r="N444" i="2" s="1"/>
  <c r="L443" i="2"/>
  <c r="N443" i="2" s="1"/>
  <c r="L442" i="2"/>
  <c r="N442" i="2" s="1"/>
  <c r="L441" i="2"/>
  <c r="N441" i="2" s="1"/>
  <c r="L440" i="2"/>
  <c r="N440" i="2" s="1"/>
  <c r="L439" i="2"/>
  <c r="N439" i="2" s="1"/>
  <c r="L438" i="2"/>
  <c r="N438" i="2" s="1"/>
  <c r="L437" i="2"/>
  <c r="N437" i="2" s="1"/>
  <c r="L436" i="2"/>
  <c r="N436" i="2" s="1"/>
  <c r="L435" i="2"/>
  <c r="N435" i="2" s="1"/>
  <c r="L434" i="2"/>
  <c r="N434" i="2" s="1"/>
  <c r="L433" i="2"/>
  <c r="N433" i="2" s="1"/>
  <c r="L432" i="2"/>
  <c r="N432" i="2" s="1"/>
  <c r="L431" i="2"/>
  <c r="N431" i="2" s="1"/>
  <c r="L430" i="2"/>
  <c r="N430" i="2" s="1"/>
  <c r="L429" i="2"/>
  <c r="N429" i="2" s="1"/>
  <c r="L428" i="2"/>
  <c r="N428" i="2" s="1"/>
  <c r="L427" i="2"/>
  <c r="N427" i="2" s="1"/>
  <c r="L426" i="2"/>
  <c r="N426" i="2" s="1"/>
  <c r="L425" i="2"/>
  <c r="N425" i="2" s="1"/>
  <c r="L424" i="2"/>
  <c r="N424" i="2" s="1"/>
  <c r="L423" i="2"/>
  <c r="N423" i="2" s="1"/>
  <c r="L422" i="2"/>
  <c r="N422" i="2" s="1"/>
  <c r="L421" i="2"/>
  <c r="N421" i="2" s="1"/>
  <c r="L420" i="2"/>
  <c r="N420" i="2" s="1"/>
  <c r="L419" i="2"/>
  <c r="N419" i="2" s="1"/>
  <c r="L418" i="2"/>
  <c r="N418" i="2" s="1"/>
  <c r="L417" i="2"/>
  <c r="N417" i="2" s="1"/>
  <c r="L416" i="2"/>
  <c r="N416" i="2" s="1"/>
  <c r="L415" i="2"/>
  <c r="N415" i="2" s="1"/>
  <c r="L414" i="2"/>
  <c r="N414" i="2" s="1"/>
  <c r="L413" i="2"/>
  <c r="N413" i="2" s="1"/>
  <c r="L412" i="2"/>
  <c r="N412" i="2" s="1"/>
  <c r="L411" i="2"/>
  <c r="N411" i="2" s="1"/>
  <c r="L410" i="2"/>
  <c r="N410" i="2" s="1"/>
  <c r="L409" i="2"/>
  <c r="N409" i="2" s="1"/>
  <c r="L408" i="2"/>
  <c r="N408" i="2" s="1"/>
  <c r="L407" i="2"/>
  <c r="N407" i="2" s="1"/>
  <c r="L406" i="2"/>
  <c r="N406" i="2" s="1"/>
  <c r="L405" i="2"/>
  <c r="N405" i="2" s="1"/>
  <c r="L404" i="2"/>
  <c r="N404" i="2" s="1"/>
  <c r="L403" i="2"/>
  <c r="N403" i="2" s="1"/>
  <c r="L402" i="2"/>
  <c r="N402" i="2" s="1"/>
  <c r="L401" i="2"/>
  <c r="N401" i="2" s="1"/>
  <c r="L400" i="2"/>
  <c r="N400" i="2" s="1"/>
  <c r="L399" i="2"/>
  <c r="N399" i="2" s="1"/>
  <c r="L398" i="2"/>
  <c r="N398" i="2" s="1"/>
  <c r="L397" i="2"/>
  <c r="N397" i="2" s="1"/>
  <c r="L396" i="2"/>
  <c r="N396" i="2" s="1"/>
  <c r="L395" i="2"/>
  <c r="N395" i="2" s="1"/>
  <c r="L394" i="2"/>
  <c r="N394" i="2" s="1"/>
  <c r="L393" i="2"/>
  <c r="N393" i="2" s="1"/>
  <c r="L392" i="2"/>
  <c r="N392" i="2" s="1"/>
  <c r="L391" i="2"/>
  <c r="N391" i="2" s="1"/>
  <c r="L390" i="2"/>
  <c r="N390" i="2" s="1"/>
  <c r="L389" i="2"/>
  <c r="N389" i="2" s="1"/>
  <c r="L388" i="2"/>
  <c r="N388" i="2" s="1"/>
  <c r="L387" i="2"/>
  <c r="N387" i="2" s="1"/>
  <c r="L386" i="2"/>
  <c r="N386" i="2" s="1"/>
  <c r="L385" i="2"/>
  <c r="N385" i="2" s="1"/>
  <c r="L384" i="2"/>
  <c r="N384" i="2" s="1"/>
  <c r="L383" i="2"/>
  <c r="N383" i="2" s="1"/>
  <c r="L382" i="2"/>
  <c r="N382" i="2" s="1"/>
  <c r="L381" i="2"/>
  <c r="N381" i="2" s="1"/>
  <c r="L380" i="2"/>
  <c r="N380" i="2" s="1"/>
  <c r="L379" i="2"/>
  <c r="N379" i="2" s="1"/>
  <c r="L378" i="2"/>
  <c r="N378" i="2" s="1"/>
  <c r="L377" i="2"/>
  <c r="N377" i="2" s="1"/>
  <c r="L376" i="2"/>
  <c r="N376" i="2" s="1"/>
  <c r="L375" i="2"/>
  <c r="N375" i="2" s="1"/>
  <c r="L374" i="2"/>
  <c r="N374" i="2" s="1"/>
  <c r="L373" i="2"/>
  <c r="N373" i="2" s="1"/>
  <c r="L372" i="2"/>
  <c r="N372" i="2" s="1"/>
  <c r="L371" i="2"/>
  <c r="N371" i="2" s="1"/>
  <c r="L370" i="2"/>
  <c r="N370" i="2" s="1"/>
  <c r="L369" i="2"/>
  <c r="N369" i="2" s="1"/>
  <c r="L368" i="2"/>
  <c r="N368" i="2" s="1"/>
  <c r="L367" i="2"/>
  <c r="N367" i="2" s="1"/>
  <c r="L366" i="2"/>
  <c r="N366" i="2" s="1"/>
  <c r="L365" i="2"/>
  <c r="N365" i="2" s="1"/>
  <c r="L364" i="2"/>
  <c r="N364" i="2" s="1"/>
  <c r="L363" i="2"/>
  <c r="N363" i="2" s="1"/>
  <c r="L362" i="2"/>
  <c r="N362" i="2" s="1"/>
  <c r="L361" i="2"/>
  <c r="N361" i="2" s="1"/>
  <c r="L360" i="2"/>
  <c r="N360" i="2" s="1"/>
  <c r="L359" i="2"/>
  <c r="N359" i="2" s="1"/>
  <c r="L358" i="2"/>
  <c r="N358" i="2" s="1"/>
  <c r="L357" i="2"/>
  <c r="N357" i="2" s="1"/>
  <c r="L356" i="2"/>
  <c r="N356" i="2" s="1"/>
  <c r="L355" i="2"/>
  <c r="N355" i="2" s="1"/>
  <c r="L354" i="2"/>
  <c r="N354" i="2" s="1"/>
  <c r="L353" i="2"/>
  <c r="N353" i="2" s="1"/>
  <c r="L352" i="2"/>
  <c r="N352" i="2" s="1"/>
  <c r="L351" i="2"/>
  <c r="N351" i="2" s="1"/>
  <c r="L350" i="2"/>
  <c r="N350" i="2" s="1"/>
  <c r="L349" i="2"/>
  <c r="N349" i="2" s="1"/>
  <c r="L348" i="2"/>
  <c r="N348" i="2" s="1"/>
  <c r="L347" i="2"/>
  <c r="N347" i="2" s="1"/>
  <c r="L346" i="2"/>
  <c r="N346" i="2" s="1"/>
  <c r="L345" i="2"/>
  <c r="N345" i="2" s="1"/>
  <c r="L344" i="2"/>
  <c r="N344" i="2" s="1"/>
  <c r="L343" i="2"/>
  <c r="N343" i="2" s="1"/>
  <c r="L342" i="2"/>
  <c r="N342" i="2" s="1"/>
  <c r="L341" i="2"/>
  <c r="N341" i="2" s="1"/>
  <c r="L340" i="2"/>
  <c r="N340" i="2" s="1"/>
  <c r="L339" i="2"/>
  <c r="N339" i="2" s="1"/>
  <c r="L338" i="2"/>
  <c r="N338" i="2" s="1"/>
  <c r="L337" i="2"/>
  <c r="N337" i="2" s="1"/>
  <c r="L336" i="2"/>
  <c r="N336" i="2" s="1"/>
  <c r="L335" i="2"/>
  <c r="N335" i="2" s="1"/>
  <c r="L334" i="2"/>
  <c r="N334" i="2" s="1"/>
  <c r="L333" i="2"/>
  <c r="N333" i="2" s="1"/>
  <c r="L332" i="2"/>
  <c r="N332" i="2" s="1"/>
  <c r="L331" i="2"/>
  <c r="N331" i="2" s="1"/>
  <c r="L330" i="2"/>
  <c r="N330" i="2" s="1"/>
  <c r="L329" i="2"/>
  <c r="N329" i="2" s="1"/>
  <c r="L328" i="2"/>
  <c r="N328" i="2" s="1"/>
  <c r="L327" i="2"/>
  <c r="N327" i="2" s="1"/>
  <c r="L326" i="2"/>
  <c r="N326" i="2" s="1"/>
  <c r="L325" i="2"/>
  <c r="N325" i="2" s="1"/>
  <c r="L324" i="2"/>
  <c r="N324" i="2" s="1"/>
  <c r="L323" i="2"/>
  <c r="N323" i="2" s="1"/>
  <c r="L322" i="2"/>
  <c r="N322" i="2" s="1"/>
  <c r="L321" i="2"/>
  <c r="N321" i="2" s="1"/>
  <c r="L320" i="2"/>
  <c r="N320" i="2" s="1"/>
  <c r="L319" i="2"/>
  <c r="N319" i="2" s="1"/>
  <c r="L318" i="2"/>
  <c r="N318" i="2" s="1"/>
  <c r="L317" i="2"/>
  <c r="N317" i="2" s="1"/>
  <c r="L316" i="2"/>
  <c r="N316" i="2" s="1"/>
  <c r="L315" i="2"/>
  <c r="N315" i="2" s="1"/>
  <c r="L314" i="2"/>
  <c r="N314" i="2" s="1"/>
  <c r="L313" i="2"/>
  <c r="N313" i="2" s="1"/>
  <c r="L312" i="2"/>
  <c r="N312" i="2" s="1"/>
  <c r="L311" i="2"/>
  <c r="N311" i="2" s="1"/>
  <c r="L310" i="2"/>
  <c r="N310" i="2" s="1"/>
  <c r="L309" i="2"/>
  <c r="N309" i="2" s="1"/>
  <c r="L308" i="2"/>
  <c r="N308" i="2" s="1"/>
  <c r="L307" i="2"/>
  <c r="N307" i="2" s="1"/>
  <c r="L306" i="2"/>
  <c r="N306" i="2" s="1"/>
  <c r="L305" i="2"/>
  <c r="N305" i="2" s="1"/>
  <c r="L304" i="2"/>
  <c r="N304" i="2" s="1"/>
  <c r="L303" i="2"/>
  <c r="N303" i="2" s="1"/>
  <c r="L302" i="2"/>
  <c r="N302" i="2" s="1"/>
  <c r="L301" i="2"/>
  <c r="N301" i="2" s="1"/>
  <c r="L300" i="2"/>
  <c r="N300" i="2" s="1"/>
  <c r="L299" i="2"/>
  <c r="N299" i="2" s="1"/>
  <c r="L298" i="2"/>
  <c r="N298" i="2" s="1"/>
  <c r="L297" i="2"/>
  <c r="N297" i="2" s="1"/>
  <c r="L296" i="2"/>
  <c r="N296" i="2" s="1"/>
  <c r="L295" i="2"/>
  <c r="N295" i="2" s="1"/>
  <c r="L294" i="2"/>
  <c r="N294" i="2" s="1"/>
  <c r="L293" i="2"/>
  <c r="N293" i="2" s="1"/>
  <c r="L292" i="2"/>
  <c r="N292" i="2" s="1"/>
  <c r="L291" i="2"/>
  <c r="N291" i="2" s="1"/>
  <c r="L290" i="2"/>
  <c r="N290" i="2" s="1"/>
  <c r="L289" i="2"/>
  <c r="N289" i="2" s="1"/>
  <c r="L288" i="2"/>
  <c r="N288" i="2" s="1"/>
  <c r="L287" i="2"/>
  <c r="N287" i="2" s="1"/>
  <c r="L286" i="2"/>
  <c r="N286" i="2" s="1"/>
  <c r="L285" i="2"/>
  <c r="N285" i="2" s="1"/>
  <c r="L284" i="2"/>
  <c r="N284" i="2" s="1"/>
  <c r="L283" i="2"/>
  <c r="N283" i="2" s="1"/>
  <c r="L282" i="2"/>
  <c r="N282" i="2" s="1"/>
  <c r="L281" i="2"/>
  <c r="N281" i="2" s="1"/>
  <c r="L280" i="2"/>
  <c r="N280" i="2" s="1"/>
  <c r="L279" i="2"/>
  <c r="N279" i="2" s="1"/>
  <c r="L278" i="2"/>
  <c r="N278" i="2" s="1"/>
  <c r="L277" i="2"/>
  <c r="N277" i="2" s="1"/>
  <c r="L276" i="2"/>
  <c r="N276" i="2" s="1"/>
  <c r="L275" i="2"/>
  <c r="N275" i="2" s="1"/>
  <c r="L274" i="2"/>
  <c r="N274" i="2" s="1"/>
  <c r="L273" i="2"/>
  <c r="N273" i="2" s="1"/>
  <c r="L272" i="2"/>
  <c r="N272" i="2" s="1"/>
  <c r="L271" i="2"/>
  <c r="N271" i="2" s="1"/>
  <c r="L270" i="2"/>
  <c r="N270" i="2" s="1"/>
  <c r="L269" i="2"/>
  <c r="N269" i="2" s="1"/>
  <c r="L268" i="2"/>
  <c r="N268" i="2" s="1"/>
  <c r="L267" i="2"/>
  <c r="N267" i="2" s="1"/>
  <c r="L266" i="2"/>
  <c r="N266" i="2" s="1"/>
  <c r="L265" i="2"/>
  <c r="N265" i="2" s="1"/>
  <c r="L264" i="2"/>
  <c r="N264" i="2" s="1"/>
  <c r="L263" i="2"/>
  <c r="N263" i="2" s="1"/>
  <c r="L262" i="2"/>
  <c r="N262" i="2" s="1"/>
  <c r="L261" i="2"/>
  <c r="N261" i="2" s="1"/>
  <c r="L260" i="2"/>
  <c r="N260" i="2" s="1"/>
  <c r="P259" i="2"/>
  <c r="L259" i="2"/>
  <c r="N259" i="2" s="1"/>
  <c r="L258" i="2"/>
  <c r="N258" i="2" s="1"/>
  <c r="L257" i="2"/>
  <c r="N257" i="2" s="1"/>
  <c r="L256" i="2"/>
  <c r="N256" i="2" s="1"/>
  <c r="L255" i="2"/>
  <c r="N255" i="2" s="1"/>
  <c r="L254" i="2"/>
  <c r="N254" i="2" s="1"/>
  <c r="L253" i="2"/>
  <c r="N253" i="2" s="1"/>
  <c r="L252" i="2"/>
  <c r="N252" i="2" s="1"/>
  <c r="P251" i="2"/>
  <c r="L251" i="2"/>
  <c r="N251" i="2" s="1"/>
  <c r="L250" i="2"/>
  <c r="N250" i="2" s="1"/>
  <c r="P249" i="2"/>
  <c r="L249" i="2"/>
  <c r="N249" i="2" s="1"/>
  <c r="L248" i="2"/>
  <c r="N248" i="2" s="1"/>
  <c r="L247" i="2"/>
  <c r="N247" i="2" s="1"/>
  <c r="L246" i="2"/>
  <c r="N246" i="2" s="1"/>
  <c r="L245" i="2"/>
  <c r="N245" i="2" s="1"/>
  <c r="L244" i="2"/>
  <c r="N244" i="2" s="1"/>
  <c r="L243" i="2"/>
  <c r="N243" i="2" s="1"/>
  <c r="L242" i="2"/>
  <c r="N242" i="2" s="1"/>
  <c r="L241" i="2"/>
  <c r="N241" i="2" s="1"/>
  <c r="L240" i="2"/>
  <c r="N240" i="2" s="1"/>
  <c r="L239" i="2"/>
  <c r="N239" i="2" s="1"/>
  <c r="P238" i="2"/>
  <c r="L238" i="2"/>
  <c r="N238" i="2" s="1"/>
  <c r="P237" i="2"/>
  <c r="L237" i="2"/>
  <c r="N237" i="2" s="1"/>
  <c r="L236" i="2"/>
  <c r="N236" i="2" s="1"/>
  <c r="L235" i="2"/>
  <c r="N235" i="2" s="1"/>
  <c r="L234" i="2"/>
  <c r="N234" i="2" s="1"/>
  <c r="L233" i="2"/>
  <c r="N233" i="2" s="1"/>
  <c r="L232" i="2"/>
  <c r="N232" i="2" s="1"/>
  <c r="L231" i="2"/>
  <c r="N231" i="2" s="1"/>
  <c r="L230" i="2"/>
  <c r="N230" i="2" s="1"/>
  <c r="L229" i="2"/>
  <c r="N229" i="2" s="1"/>
  <c r="L228" i="2"/>
  <c r="N228" i="2" s="1"/>
  <c r="L227" i="2"/>
  <c r="N227" i="2" s="1"/>
  <c r="L226" i="2"/>
  <c r="N226" i="2" s="1"/>
  <c r="P225" i="2"/>
  <c r="L225" i="2"/>
  <c r="N225" i="2" s="1"/>
  <c r="L224" i="2"/>
  <c r="N224" i="2" s="1"/>
  <c r="L223" i="2"/>
  <c r="N223" i="2" s="1"/>
  <c r="L222" i="2"/>
  <c r="N222" i="2" s="1"/>
  <c r="L221" i="2"/>
  <c r="N221" i="2" s="1"/>
  <c r="L220" i="2"/>
  <c r="N220" i="2" s="1"/>
  <c r="L219" i="2"/>
  <c r="N219" i="2" s="1"/>
  <c r="L218" i="2"/>
  <c r="N218" i="2" s="1"/>
  <c r="L217" i="2"/>
  <c r="N217" i="2" s="1"/>
  <c r="L216" i="2"/>
  <c r="N216" i="2" s="1"/>
  <c r="L215" i="2"/>
  <c r="N215" i="2" s="1"/>
  <c r="L214" i="2"/>
  <c r="N214" i="2" s="1"/>
  <c r="L213" i="2"/>
  <c r="N213" i="2" s="1"/>
  <c r="L212" i="2"/>
  <c r="N212" i="2" s="1"/>
  <c r="L211" i="2"/>
  <c r="N211" i="2" s="1"/>
  <c r="L210" i="2"/>
  <c r="N210" i="2" s="1"/>
  <c r="L209" i="2"/>
  <c r="N209" i="2" s="1"/>
  <c r="L208" i="2"/>
  <c r="N208" i="2" s="1"/>
  <c r="L207" i="2"/>
  <c r="N207" i="2" s="1"/>
  <c r="L206" i="2"/>
  <c r="N206" i="2" s="1"/>
  <c r="L205" i="2"/>
  <c r="N205" i="2" s="1"/>
  <c r="L204" i="2"/>
  <c r="N204" i="2" s="1"/>
  <c r="L203" i="2"/>
  <c r="N203" i="2" s="1"/>
  <c r="L202" i="2"/>
  <c r="N202" i="2" s="1"/>
  <c r="L201" i="2"/>
  <c r="N201" i="2" s="1"/>
  <c r="L200" i="2"/>
  <c r="N200" i="2" s="1"/>
  <c r="L199" i="2"/>
  <c r="N199" i="2" s="1"/>
  <c r="L198" i="2"/>
  <c r="N198" i="2" s="1"/>
  <c r="L197" i="2"/>
  <c r="N197" i="2" s="1"/>
  <c r="L196" i="2"/>
  <c r="N196" i="2" s="1"/>
  <c r="L195" i="2"/>
  <c r="N195" i="2" s="1"/>
  <c r="L194" i="2"/>
  <c r="N194" i="2" s="1"/>
  <c r="L193" i="2"/>
  <c r="N193" i="2" s="1"/>
  <c r="L192" i="2"/>
  <c r="N192" i="2" s="1"/>
  <c r="L191" i="2"/>
  <c r="N191" i="2" s="1"/>
  <c r="L190" i="2"/>
  <c r="N190" i="2" s="1"/>
  <c r="L189" i="2"/>
  <c r="N189" i="2" s="1"/>
  <c r="L188" i="2"/>
  <c r="N188" i="2" s="1"/>
  <c r="L187" i="2"/>
  <c r="N187" i="2" s="1"/>
  <c r="L186" i="2"/>
  <c r="N186" i="2" s="1"/>
  <c r="L185" i="2"/>
  <c r="N185" i="2" s="1"/>
  <c r="L184" i="2"/>
  <c r="N184" i="2" s="1"/>
  <c r="L183" i="2"/>
  <c r="N183" i="2" s="1"/>
  <c r="L182" i="2"/>
  <c r="N182" i="2" s="1"/>
  <c r="L181" i="2"/>
  <c r="N181" i="2" s="1"/>
  <c r="L180" i="2"/>
  <c r="N180" i="2" s="1"/>
  <c r="L179" i="2"/>
  <c r="N179" i="2" s="1"/>
  <c r="L178" i="2"/>
  <c r="N178" i="2" s="1"/>
  <c r="L177" i="2"/>
  <c r="N177" i="2" s="1"/>
  <c r="L176" i="2"/>
  <c r="N176" i="2" s="1"/>
  <c r="L175" i="2"/>
  <c r="N175" i="2" s="1"/>
  <c r="L174" i="2"/>
  <c r="N174" i="2" s="1"/>
  <c r="L173" i="2"/>
  <c r="N173" i="2" s="1"/>
  <c r="L172" i="2"/>
  <c r="N172" i="2" s="1"/>
  <c r="L171" i="2"/>
  <c r="N171" i="2" s="1"/>
  <c r="L170" i="2"/>
  <c r="N170" i="2" s="1"/>
  <c r="L169" i="2"/>
  <c r="N169" i="2" s="1"/>
  <c r="L168" i="2"/>
  <c r="N168" i="2" s="1"/>
  <c r="L167" i="2"/>
  <c r="N167" i="2" s="1"/>
  <c r="L166" i="2"/>
  <c r="N166" i="2" s="1"/>
  <c r="L165" i="2"/>
  <c r="N165" i="2" s="1"/>
  <c r="L164" i="2"/>
  <c r="N164" i="2" s="1"/>
  <c r="L163" i="2"/>
  <c r="N163" i="2" s="1"/>
  <c r="L162" i="2"/>
  <c r="N162" i="2" s="1"/>
  <c r="L161" i="2"/>
  <c r="N161" i="2" s="1"/>
  <c r="L160" i="2"/>
  <c r="N160" i="2" s="1"/>
  <c r="L159" i="2"/>
  <c r="N159" i="2" s="1"/>
  <c r="L158" i="2"/>
  <c r="N158" i="2" s="1"/>
  <c r="L157" i="2"/>
  <c r="N157" i="2" s="1"/>
  <c r="L156" i="2"/>
  <c r="N156" i="2" s="1"/>
  <c r="L155" i="2"/>
  <c r="N155" i="2" s="1"/>
  <c r="L154" i="2"/>
  <c r="N154" i="2" s="1"/>
  <c r="L153" i="2"/>
  <c r="N153" i="2" s="1"/>
  <c r="L152" i="2"/>
  <c r="N152" i="2" s="1"/>
  <c r="L151" i="2"/>
  <c r="N151" i="2" s="1"/>
  <c r="L150" i="2"/>
  <c r="N150" i="2" s="1"/>
  <c r="L149" i="2"/>
  <c r="N149" i="2" s="1"/>
  <c r="L148" i="2"/>
  <c r="N148" i="2" s="1"/>
  <c r="L147" i="2"/>
  <c r="N147" i="2" s="1"/>
  <c r="L146" i="2"/>
  <c r="N146" i="2" s="1"/>
  <c r="L145" i="2"/>
  <c r="N145" i="2" s="1"/>
  <c r="L144" i="2"/>
  <c r="N144" i="2" s="1"/>
  <c r="L143" i="2"/>
  <c r="N143" i="2" s="1"/>
  <c r="L142" i="2"/>
  <c r="N142" i="2" s="1"/>
  <c r="L141" i="2"/>
  <c r="N141" i="2" s="1"/>
  <c r="L140" i="2"/>
  <c r="N140" i="2" s="1"/>
  <c r="L139" i="2"/>
  <c r="N139" i="2" s="1"/>
  <c r="L138" i="2"/>
  <c r="N138" i="2" s="1"/>
  <c r="L137" i="2"/>
  <c r="N137" i="2" s="1"/>
  <c r="L136" i="2"/>
  <c r="N136" i="2" s="1"/>
  <c r="L135" i="2"/>
  <c r="N135" i="2" s="1"/>
  <c r="L134" i="2"/>
  <c r="N134" i="2" s="1"/>
  <c r="L133" i="2"/>
  <c r="N133" i="2" s="1"/>
  <c r="L132" i="2"/>
  <c r="N132" i="2" s="1"/>
  <c r="L131" i="2"/>
  <c r="N131" i="2" s="1"/>
  <c r="L130" i="2"/>
  <c r="N130" i="2" s="1"/>
  <c r="L129" i="2"/>
  <c r="N129" i="2" s="1"/>
  <c r="L128" i="2"/>
  <c r="N128" i="2" s="1"/>
  <c r="L127" i="2"/>
  <c r="N127" i="2" s="1"/>
  <c r="L126" i="2"/>
  <c r="N126" i="2" s="1"/>
  <c r="L125" i="2"/>
  <c r="N125" i="2" s="1"/>
  <c r="L124" i="2"/>
  <c r="N124" i="2" s="1"/>
  <c r="L123" i="2"/>
  <c r="N123" i="2" s="1"/>
  <c r="L122" i="2"/>
  <c r="N122" i="2" s="1"/>
  <c r="L121" i="2"/>
  <c r="N121" i="2" s="1"/>
  <c r="L120" i="2"/>
  <c r="N120" i="2" s="1"/>
  <c r="L119" i="2"/>
  <c r="N119" i="2" s="1"/>
  <c r="L118" i="2"/>
  <c r="N118" i="2" s="1"/>
  <c r="L117" i="2"/>
  <c r="N117" i="2" s="1"/>
  <c r="L116" i="2"/>
  <c r="N116" i="2" s="1"/>
  <c r="L115" i="2"/>
  <c r="N115" i="2" s="1"/>
  <c r="L114" i="2"/>
  <c r="N114" i="2" s="1"/>
  <c r="L113" i="2"/>
  <c r="N113" i="2" s="1"/>
  <c r="L112" i="2"/>
  <c r="N112" i="2" s="1"/>
  <c r="L111" i="2"/>
  <c r="N111" i="2" s="1"/>
  <c r="L110" i="2"/>
  <c r="N110" i="2" s="1"/>
  <c r="L109" i="2"/>
  <c r="N109" i="2" s="1"/>
  <c r="L108" i="2"/>
  <c r="N108" i="2" s="1"/>
  <c r="L107" i="2"/>
  <c r="N107" i="2" s="1"/>
  <c r="L106" i="2"/>
  <c r="N106" i="2" s="1"/>
  <c r="L105" i="2"/>
  <c r="N105" i="2" s="1"/>
  <c r="L104" i="2"/>
  <c r="N104" i="2" s="1"/>
  <c r="L103" i="2"/>
  <c r="N103" i="2" s="1"/>
  <c r="L102" i="2"/>
  <c r="N102" i="2" s="1"/>
  <c r="L101" i="2"/>
  <c r="N101" i="2" s="1"/>
  <c r="L100" i="2"/>
  <c r="N100" i="2" s="1"/>
  <c r="L99" i="2"/>
  <c r="N99" i="2" s="1"/>
  <c r="L98" i="2"/>
  <c r="N98" i="2" s="1"/>
  <c r="L97" i="2"/>
  <c r="N97" i="2" s="1"/>
  <c r="L96" i="2"/>
  <c r="N96" i="2" s="1"/>
  <c r="L95" i="2"/>
  <c r="N95" i="2" s="1"/>
  <c r="L94" i="2"/>
  <c r="N94" i="2" s="1"/>
  <c r="L93" i="2"/>
  <c r="N93" i="2" s="1"/>
  <c r="L92" i="2"/>
  <c r="N92" i="2" s="1"/>
  <c r="L91" i="2"/>
  <c r="N91" i="2" s="1"/>
  <c r="L90" i="2"/>
  <c r="N90" i="2" s="1"/>
  <c r="L89" i="2"/>
  <c r="N89" i="2" s="1"/>
  <c r="L88" i="2"/>
  <c r="N88" i="2" s="1"/>
  <c r="L87" i="2"/>
  <c r="N87" i="2" s="1"/>
  <c r="L86" i="2"/>
  <c r="N86" i="2" s="1"/>
  <c r="L85" i="2"/>
  <c r="N85" i="2" s="1"/>
  <c r="L84" i="2"/>
  <c r="N84" i="2" s="1"/>
  <c r="L83" i="2"/>
  <c r="N83" i="2" s="1"/>
  <c r="L82" i="2"/>
  <c r="N82" i="2" s="1"/>
  <c r="L81" i="2"/>
  <c r="N81" i="2" s="1"/>
  <c r="L80" i="2"/>
  <c r="N80" i="2" s="1"/>
  <c r="L79" i="2"/>
  <c r="N79" i="2" s="1"/>
  <c r="L78" i="2"/>
  <c r="N78" i="2" s="1"/>
  <c r="L77" i="2"/>
  <c r="N77" i="2" s="1"/>
  <c r="L76" i="2"/>
  <c r="N76" i="2" s="1"/>
  <c r="L75" i="2"/>
  <c r="N75" i="2" s="1"/>
  <c r="L74" i="2"/>
  <c r="N74" i="2" s="1"/>
  <c r="L73" i="2"/>
  <c r="N73" i="2" s="1"/>
  <c r="L72" i="2"/>
  <c r="N72" i="2" s="1"/>
  <c r="L71" i="2"/>
  <c r="N71" i="2" s="1"/>
  <c r="L70" i="2"/>
  <c r="N70" i="2" s="1"/>
  <c r="L69" i="2"/>
  <c r="N69" i="2" s="1"/>
  <c r="L68" i="2"/>
  <c r="N68" i="2" s="1"/>
  <c r="L67" i="2"/>
  <c r="N67" i="2" s="1"/>
  <c r="L66" i="2"/>
  <c r="N66" i="2" s="1"/>
  <c r="L65" i="2"/>
  <c r="N65" i="2" s="1"/>
  <c r="L64" i="2"/>
  <c r="N64" i="2" s="1"/>
  <c r="L63" i="2"/>
  <c r="N63" i="2" s="1"/>
  <c r="L62" i="2"/>
  <c r="N62" i="2" s="1"/>
  <c r="L61" i="2"/>
  <c r="N61" i="2" s="1"/>
  <c r="L60" i="2"/>
  <c r="N60" i="2" s="1"/>
  <c r="L59" i="2"/>
  <c r="N59" i="2" s="1"/>
  <c r="L58" i="2"/>
  <c r="N58" i="2" s="1"/>
  <c r="L57" i="2"/>
  <c r="N57" i="2" s="1"/>
  <c r="L56" i="2"/>
  <c r="N56" i="2" s="1"/>
  <c r="L55" i="2"/>
  <c r="N55" i="2" s="1"/>
  <c r="L54" i="2"/>
  <c r="N54" i="2" s="1"/>
  <c r="L53" i="2"/>
  <c r="N53" i="2" s="1"/>
  <c r="L52" i="2"/>
  <c r="N52" i="2" s="1"/>
  <c r="L51" i="2"/>
  <c r="N51" i="2" s="1"/>
  <c r="L50" i="2"/>
  <c r="N50" i="2" s="1"/>
  <c r="L49" i="2"/>
  <c r="N49" i="2" s="1"/>
  <c r="L48" i="2"/>
  <c r="N48" i="2" s="1"/>
  <c r="L47" i="2"/>
  <c r="N47" i="2" s="1"/>
  <c r="L46" i="2"/>
  <c r="N46" i="2" s="1"/>
  <c r="L45" i="2"/>
  <c r="N45" i="2" s="1"/>
  <c r="L44" i="2"/>
  <c r="N44" i="2" s="1"/>
  <c r="L43" i="2"/>
  <c r="N43" i="2" s="1"/>
  <c r="L42" i="2"/>
  <c r="N42" i="2" s="1"/>
  <c r="L41" i="2"/>
  <c r="N41" i="2" s="1"/>
  <c r="L40" i="2"/>
  <c r="N40" i="2" s="1"/>
  <c r="L39" i="2"/>
  <c r="N39" i="2" s="1"/>
  <c r="L38" i="2"/>
  <c r="N38" i="2" s="1"/>
  <c r="L37" i="2"/>
  <c r="N37" i="2" s="1"/>
  <c r="L36" i="2"/>
  <c r="N36" i="2" s="1"/>
  <c r="L35" i="2"/>
  <c r="N35" i="2" s="1"/>
  <c r="L34" i="2"/>
  <c r="N34" i="2" s="1"/>
  <c r="L33" i="2"/>
  <c r="N33" i="2" s="1"/>
  <c r="L32" i="2"/>
  <c r="N32" i="2" s="1"/>
  <c r="L31" i="2"/>
  <c r="N31" i="2" s="1"/>
  <c r="L30" i="2"/>
  <c r="N30" i="2" s="1"/>
  <c r="L29" i="2"/>
  <c r="N29" i="2" s="1"/>
  <c r="L28" i="2"/>
  <c r="N28" i="2" s="1"/>
  <c r="L27" i="2"/>
  <c r="N27" i="2" s="1"/>
  <c r="L26" i="2"/>
  <c r="N26" i="2" s="1"/>
  <c r="L25" i="2"/>
  <c r="N25" i="2" s="1"/>
  <c r="L24" i="2"/>
  <c r="N24" i="2" s="1"/>
  <c r="L23" i="2"/>
  <c r="N23" i="2" s="1"/>
  <c r="L22" i="2"/>
  <c r="N22" i="2" s="1"/>
  <c r="L21" i="2"/>
  <c r="N21" i="2" s="1"/>
  <c r="L20" i="2"/>
  <c r="N20" i="2" s="1"/>
  <c r="L19" i="2"/>
  <c r="N19" i="2" s="1"/>
  <c r="L18" i="2"/>
  <c r="N18" i="2" s="1"/>
  <c r="L17" i="2"/>
  <c r="N17" i="2" s="1"/>
  <c r="L16" i="2"/>
  <c r="N16" i="2" s="1"/>
  <c r="L15" i="2"/>
  <c r="N15" i="2" s="1"/>
  <c r="L14" i="2"/>
  <c r="N14" i="2" s="1"/>
  <c r="L13" i="2"/>
  <c r="N13" i="2" s="1"/>
  <c r="L12" i="2"/>
  <c r="N12" i="2" s="1"/>
  <c r="L11" i="2"/>
  <c r="N11" i="2" s="1"/>
  <c r="L10" i="2"/>
  <c r="N10" i="2" s="1"/>
  <c r="L9" i="2"/>
  <c r="N9" i="2" s="1"/>
  <c r="P8" i="2"/>
  <c r="L8" i="2"/>
  <c r="N8" i="2" s="1"/>
  <c r="L7" i="2"/>
  <c r="N7" i="2" s="1"/>
  <c r="L6" i="2"/>
  <c r="N6" i="2" s="1"/>
  <c r="L5" i="2"/>
  <c r="N5" i="2" s="1"/>
  <c r="L4" i="2"/>
  <c r="L501" i="2" l="1"/>
  <c r="N4" i="2"/>
  <c r="N501" i="2" s="1"/>
  <c r="L504" i="1" l="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504" i="1" l="1"/>
  <c r="O504" i="1"/>
</calcChain>
</file>

<file path=xl/sharedStrings.xml><?xml version="1.0" encoding="utf-8"?>
<sst xmlns="http://schemas.openxmlformats.org/spreadsheetml/2006/main" count="9594" uniqueCount="1559">
  <si>
    <t>Salaam Takaful 4th Quarter 2024</t>
  </si>
  <si>
    <t>92 DAYS</t>
  </si>
  <si>
    <t>1st October to 31 December 2024</t>
  </si>
  <si>
    <t>Sr. #</t>
  </si>
  <si>
    <t>PMD#</t>
  </si>
  <si>
    <t>Reg. #</t>
  </si>
  <si>
    <t>Make</t>
  </si>
  <si>
    <t>Model</t>
  </si>
  <si>
    <t>Colour</t>
  </si>
  <si>
    <t>Engine #</t>
  </si>
  <si>
    <t>Chassis #</t>
  </si>
  <si>
    <t>Owner</t>
  </si>
  <si>
    <t>Sum Insured</t>
  </si>
  <si>
    <t>Ins Rat 1.65%</t>
  </si>
  <si>
    <t>Days</t>
  </si>
  <si>
    <t>4th Installment</t>
  </si>
  <si>
    <t>P82142</t>
  </si>
  <si>
    <t>LED-18-6255</t>
  </si>
  <si>
    <t>T/C/Gli</t>
  </si>
  <si>
    <t>White</t>
  </si>
  <si>
    <t>518514</t>
  </si>
  <si>
    <t>4144559</t>
  </si>
  <si>
    <t>Mystic Tours PVT LTD</t>
  </si>
  <si>
    <t>LED-18-4855</t>
  </si>
  <si>
    <t>LES-18-7055</t>
  </si>
  <si>
    <t>T/H/VAN</t>
  </si>
  <si>
    <t>Beig</t>
  </si>
  <si>
    <t>LES-18-9655</t>
  </si>
  <si>
    <t>Beig Golden</t>
  </si>
  <si>
    <t xml:space="preserve"> </t>
  </si>
  <si>
    <t>LEE-18-5655</t>
  </si>
  <si>
    <t>H/C/N</t>
  </si>
  <si>
    <t>Sold 20.08.24</t>
  </si>
  <si>
    <t>claim open</t>
  </si>
  <si>
    <t>AHW-18-688</t>
  </si>
  <si>
    <t>BMJ-977</t>
  </si>
  <si>
    <t>AHW-799</t>
  </si>
  <si>
    <t>Silver</t>
  </si>
  <si>
    <t>BMJ-877</t>
  </si>
  <si>
    <t>P82072</t>
  </si>
  <si>
    <t>AHX-466</t>
  </si>
  <si>
    <t>MUHAMMAD HUSSAIN</t>
  </si>
  <si>
    <t>BMJ-855</t>
  </si>
  <si>
    <t>AHX-744</t>
  </si>
  <si>
    <t>BMK-822</t>
  </si>
  <si>
    <t>LEF-18-2977</t>
  </si>
  <si>
    <t>BMN-922</t>
  </si>
  <si>
    <t>BMN-588</t>
  </si>
  <si>
    <t>BMP-255</t>
  </si>
  <si>
    <t>522118</t>
  </si>
  <si>
    <t>4148582</t>
  </si>
  <si>
    <t>LEF-18-3177</t>
  </si>
  <si>
    <t>522593</t>
  </si>
  <si>
    <t>4148563</t>
  </si>
  <si>
    <t>LEF-18-1455</t>
  </si>
  <si>
    <t>523162</t>
  </si>
  <si>
    <t>4148951</t>
  </si>
  <si>
    <t>AHK-988</t>
  </si>
  <si>
    <t>T/C/GLI</t>
  </si>
  <si>
    <t>LEF-18-4077</t>
  </si>
  <si>
    <t>LEF-18-3877</t>
  </si>
  <si>
    <t>LEF-18-4177</t>
  </si>
  <si>
    <t>AJF-955</t>
  </si>
  <si>
    <t>AJD-577</t>
  </si>
  <si>
    <t>AJF-944</t>
  </si>
  <si>
    <t>LEF-18-6577</t>
  </si>
  <si>
    <t>LEF-18-6277</t>
  </si>
  <si>
    <t>AMX-001</t>
  </si>
  <si>
    <t>FORTUNER</t>
  </si>
  <si>
    <t>ASW-293</t>
  </si>
  <si>
    <t>Yaris 1.3</t>
  </si>
  <si>
    <t>ASW-296</t>
  </si>
  <si>
    <t>Black</t>
  </si>
  <si>
    <t>ASW-289</t>
  </si>
  <si>
    <t>P82078</t>
  </si>
  <si>
    <t>AJH-989</t>
  </si>
  <si>
    <t>Ayaz Hussain</t>
  </si>
  <si>
    <t>SOLD 16.12.24</t>
  </si>
  <si>
    <t>P82068</t>
  </si>
  <si>
    <t>LEF-18-8377</t>
  </si>
  <si>
    <t>Nosheen Mudasar</t>
  </si>
  <si>
    <t>LES-20-8955</t>
  </si>
  <si>
    <t>T/HT/D</t>
  </si>
  <si>
    <t>LES-20-9355</t>
  </si>
  <si>
    <t>ALD-001</t>
  </si>
  <si>
    <t>Mercedes</t>
  </si>
  <si>
    <t>274920-31-727865</t>
  </si>
  <si>
    <t>WDD-213042-2A-593548</t>
  </si>
  <si>
    <t>KX-8577</t>
  </si>
  <si>
    <t>Vigo</t>
  </si>
  <si>
    <t>1GD0545900</t>
  </si>
  <si>
    <t>KX-7277</t>
  </si>
  <si>
    <t>1GD0545919</t>
  </si>
  <si>
    <t>KX-7355</t>
  </si>
  <si>
    <t>1GD0545855</t>
  </si>
  <si>
    <t>KX-8655</t>
  </si>
  <si>
    <t>1GD0543117</t>
  </si>
  <si>
    <t>KX-7855</t>
  </si>
  <si>
    <t>1GD0542337</t>
  </si>
  <si>
    <t>P82147</t>
  </si>
  <si>
    <t>BTE-411</t>
  </si>
  <si>
    <t>Mystic Tours Pvt Ltd. HPA OLP Modaraba</t>
  </si>
  <si>
    <t>BTE-353</t>
  </si>
  <si>
    <t>Yaris 1.5</t>
  </si>
  <si>
    <t>BTE-422</t>
  </si>
  <si>
    <t>Yaris 1.3 Gli M.T</t>
  </si>
  <si>
    <t>BTE-363</t>
  </si>
  <si>
    <t>P82150</t>
  </si>
  <si>
    <t>AMR-769</t>
  </si>
  <si>
    <t>YARIS 662B 1.3HCVT</t>
  </si>
  <si>
    <t>040 SUPER WHITE</t>
  </si>
  <si>
    <t>2A58448</t>
  </si>
  <si>
    <t>NSP150R-7037079</t>
  </si>
  <si>
    <t>MYSTIC TOURS (PVT) LTD HPA SONERI</t>
  </si>
  <si>
    <t>AMR-236</t>
  </si>
  <si>
    <t>2A58489</t>
  </si>
  <si>
    <t>NSP150R-7037090</t>
  </si>
  <si>
    <t>AMR-984</t>
  </si>
  <si>
    <t>2A58607</t>
  </si>
  <si>
    <t>NSP150R-7037200</t>
  </si>
  <si>
    <t>AMR-492</t>
  </si>
  <si>
    <t>2A58501</t>
  </si>
  <si>
    <t>NSP150R-7037194</t>
  </si>
  <si>
    <t>AMQ-944</t>
  </si>
  <si>
    <t>2A58609</t>
  </si>
  <si>
    <t>NSP150R-7037199</t>
  </si>
  <si>
    <t>AMR-610</t>
  </si>
  <si>
    <t>YARIS 662B ATIV CVT 1329CC</t>
  </si>
  <si>
    <t>2A58848</t>
  </si>
  <si>
    <t>NSP150R-7037406</t>
  </si>
  <si>
    <t>AND-271</t>
  </si>
  <si>
    <t>2A58845</t>
  </si>
  <si>
    <t>NSP150R-7037407</t>
  </si>
  <si>
    <t>ANA-361</t>
  </si>
  <si>
    <t>FORTUNER 4X4 AT S4 2755CC</t>
  </si>
  <si>
    <t>1GD5219450</t>
  </si>
  <si>
    <t>GUN156R-1101207</t>
  </si>
  <si>
    <t>P82210</t>
  </si>
  <si>
    <t>BL-2094</t>
  </si>
  <si>
    <t>PRADO TX</t>
  </si>
  <si>
    <t>PEARL WHITE</t>
  </si>
  <si>
    <t>20598902TR</t>
  </si>
  <si>
    <t>TRJ150-0089901</t>
  </si>
  <si>
    <t>MEEZAN BANK PVT LTD</t>
  </si>
  <si>
    <t>P82184</t>
  </si>
  <si>
    <t>JG-0989</t>
  </si>
  <si>
    <r>
      <t xml:space="preserve"> HIACE VAN </t>
    </r>
    <r>
      <rPr>
        <b/>
        <sz val="11"/>
        <color theme="9" tint="-0.499984740745262"/>
        <rFont val="Calibri"/>
        <family val="2"/>
        <scheme val="minor"/>
      </rPr>
      <t>(17.01.23</t>
    </r>
    <r>
      <rPr>
        <sz val="11"/>
        <color theme="1"/>
        <rFont val="Calibri"/>
        <family val="2"/>
        <scheme val="minor"/>
      </rPr>
      <t>)</t>
    </r>
  </si>
  <si>
    <t>058 WHITE</t>
  </si>
  <si>
    <t>1GD8967139</t>
  </si>
  <si>
    <t>JTFBBFCP806036179</t>
  </si>
  <si>
    <t>JG-0990</t>
  </si>
  <si>
    <t>TOYOTA HIACE VAN</t>
  </si>
  <si>
    <t>1GD8965666</t>
  </si>
  <si>
    <t>JTFBBFCP906036093</t>
  </si>
  <si>
    <t>ANE-507</t>
  </si>
  <si>
    <t>2A59798</t>
  </si>
  <si>
    <t>NSP150R-7038170</t>
  </si>
  <si>
    <t>ANE-668</t>
  </si>
  <si>
    <t>2A59915</t>
  </si>
  <si>
    <t>NSP150R-7038197</t>
  </si>
  <si>
    <t>CAM-9599</t>
  </si>
  <si>
    <t>SIVLER</t>
  </si>
  <si>
    <t>2TR9156373</t>
  </si>
  <si>
    <t>TRH224-0018399</t>
  </si>
  <si>
    <t>ANG-953</t>
  </si>
  <si>
    <t>YARIS 662B Gli CVT 1329CC</t>
  </si>
  <si>
    <t>2A60036</t>
  </si>
  <si>
    <t>NSP150R-7038297</t>
  </si>
  <si>
    <t>ANE-825</t>
  </si>
  <si>
    <t>2A59938</t>
  </si>
  <si>
    <t>NSP150R-7038258</t>
  </si>
  <si>
    <t>CAM-8761</t>
  </si>
  <si>
    <t>Metallic</t>
  </si>
  <si>
    <t>2TR9126158</t>
  </si>
  <si>
    <t>TRH224-0017622</t>
  </si>
  <si>
    <t>ANM-906</t>
  </si>
  <si>
    <t>YARIS 662B 1.3 MT</t>
  </si>
  <si>
    <t>2A60137</t>
  </si>
  <si>
    <t>NSP150R-7038365</t>
  </si>
  <si>
    <t>ANM-679</t>
  </si>
  <si>
    <t>2A60188</t>
  </si>
  <si>
    <t>NSP150R-7038425</t>
  </si>
  <si>
    <t>CAN-4487</t>
  </si>
  <si>
    <t>SUZUKI RAVI VX</t>
  </si>
  <si>
    <t>WHITE</t>
  </si>
  <si>
    <t>ANU-739</t>
  </si>
  <si>
    <t>2A60431</t>
  </si>
  <si>
    <t>NSP150R-7038621</t>
  </si>
  <si>
    <t>P82152</t>
  </si>
  <si>
    <t>LC-8142</t>
  </si>
  <si>
    <t>HILUX 645B/188D 4X4 S/C STD 2755CC</t>
  </si>
  <si>
    <t>1GD1336735</t>
  </si>
  <si>
    <t>GUN126R-5561222</t>
  </si>
  <si>
    <t>TOYOTA JHELUM MOTORS</t>
  </si>
  <si>
    <t>P82145</t>
  </si>
  <si>
    <t>LC-7437</t>
  </si>
  <si>
    <t>Revo 4x4 GMT</t>
  </si>
  <si>
    <t>1GD1312521</t>
  </si>
  <si>
    <t>GUN126R-5560115</t>
  </si>
  <si>
    <t>LC-7503</t>
  </si>
  <si>
    <t>1GD1308083</t>
  </si>
  <si>
    <t>GUN126R-5560180</t>
  </si>
  <si>
    <t>LC-7504</t>
  </si>
  <si>
    <t>1GD1307512</t>
  </si>
  <si>
    <t>GUN126R-5560037</t>
  </si>
  <si>
    <t>LC-9316</t>
  </si>
  <si>
    <t>Hilux Revo 645B(867B) 4x4 V AT 2755 CC</t>
  </si>
  <si>
    <t>1GD5337458</t>
  </si>
  <si>
    <t>GUN126R-5561312</t>
  </si>
  <si>
    <t>LC-7586</t>
  </si>
  <si>
    <t>HILUX REVO 645B(867B) 4X4 G MT 2755CC</t>
  </si>
  <si>
    <t>1GD1308585</t>
  </si>
  <si>
    <t>GUN126R-5560050</t>
  </si>
  <si>
    <t>LC-7606</t>
  </si>
  <si>
    <t>1GD1320467</t>
  </si>
  <si>
    <t>GUN126R-5560942</t>
  </si>
  <si>
    <t>P82149</t>
  </si>
  <si>
    <t>LC-9283</t>
  </si>
  <si>
    <t>HILUX REVO 645B(867B) 4X4 G AT 2755CC</t>
  </si>
  <si>
    <t>1GD5316037</t>
  </si>
  <si>
    <t>GUN126R-5559792</t>
  </si>
  <si>
    <t>Mystic Tours HPA HBL</t>
  </si>
  <si>
    <t>P82211</t>
  </si>
  <si>
    <t>CAP-3329</t>
  </si>
  <si>
    <t>Hiace Tourer Deluxe</t>
  </si>
  <si>
    <t>1GD9086572</t>
  </si>
  <si>
    <t>JTFEB9CP406041376</t>
  </si>
  <si>
    <t>LC-9284</t>
  </si>
  <si>
    <t>Super White</t>
  </si>
  <si>
    <t>1GD5316109</t>
  </si>
  <si>
    <t>GUN126R-5559791</t>
  </si>
  <si>
    <t>LC-9281</t>
  </si>
  <si>
    <t>1GD5321117</t>
  </si>
  <si>
    <t>GUN126R-5559984</t>
  </si>
  <si>
    <t>LC-9282</t>
  </si>
  <si>
    <t>1GD5321101</t>
  </si>
  <si>
    <t>GUN126R-5560895</t>
  </si>
  <si>
    <t>LC-9280</t>
  </si>
  <si>
    <t>1GD5316079</t>
  </si>
  <si>
    <t>GUN126R-5559803</t>
  </si>
  <si>
    <t>CAP-4461</t>
  </si>
  <si>
    <t>TOYOTA COASTER</t>
  </si>
  <si>
    <t>White TWO-TONE</t>
  </si>
  <si>
    <t>N04C118972</t>
  </si>
  <si>
    <t>XZB70-1002135</t>
  </si>
  <si>
    <t>LD-0404</t>
  </si>
  <si>
    <t>1GD5316615</t>
  </si>
  <si>
    <t>GUN126R-5559902</t>
  </si>
  <si>
    <t>LD-0395</t>
  </si>
  <si>
    <t>1GD5316806</t>
  </si>
  <si>
    <t>GUN126R-5559899</t>
  </si>
  <si>
    <t>LD-0397</t>
  </si>
  <si>
    <t>1GD5316819</t>
  </si>
  <si>
    <t>GUN126R-5559897</t>
  </si>
  <si>
    <t>LD-0875</t>
  </si>
  <si>
    <t>1GD5316026</t>
  </si>
  <si>
    <t>GUN126R-5559796</t>
  </si>
  <si>
    <t>P82071</t>
  </si>
  <si>
    <t>ACM-955</t>
  </si>
  <si>
    <t>HYUNDAI TUCSON</t>
  </si>
  <si>
    <t>SILVER</t>
  </si>
  <si>
    <t>G4NAMU087985</t>
  </si>
  <si>
    <t>PMHJ2813SMN202547</t>
  </si>
  <si>
    <t>AMARA KHAN/MYSTIC TOURS</t>
  </si>
  <si>
    <t>AQH-358</t>
  </si>
  <si>
    <t>Yaris AERO KIT ATIV CVT 662B</t>
  </si>
  <si>
    <t>218 Attitude Black</t>
  </si>
  <si>
    <t>2A61995</t>
  </si>
  <si>
    <t>NSP150R-7039873</t>
  </si>
  <si>
    <t>AQF-425</t>
  </si>
  <si>
    <t>ALTIS 1.6 CVT M22</t>
  </si>
  <si>
    <t>SUPER WHITE</t>
  </si>
  <si>
    <t>Q105933</t>
  </si>
  <si>
    <t>ZRE171R-6083411</t>
  </si>
  <si>
    <t>P82148</t>
  </si>
  <si>
    <t>BYQ-463</t>
  </si>
  <si>
    <t>Q104578</t>
  </si>
  <si>
    <t>ZRE171R-6082043</t>
  </si>
  <si>
    <t>Mystic Tours Pvt Ltd. HPA Parwaaz Financial Services Limited</t>
  </si>
  <si>
    <t>BYQ-468</t>
  </si>
  <si>
    <t>Q104548</t>
  </si>
  <si>
    <t>ZRE171R-6082044</t>
  </si>
  <si>
    <t>BYQ-465</t>
  </si>
  <si>
    <t>Q104609</t>
  </si>
  <si>
    <t>ZRE171R-6082046</t>
  </si>
  <si>
    <t>BYQ-471</t>
  </si>
  <si>
    <t>Q104562</t>
  </si>
  <si>
    <t>ZRE171R-6082048</t>
  </si>
  <si>
    <t>BYQ-466</t>
  </si>
  <si>
    <t>Q104537</t>
  </si>
  <si>
    <t>ZRE171R-6082049</t>
  </si>
  <si>
    <t>BYQ-470</t>
  </si>
  <si>
    <t>Q104571</t>
  </si>
  <si>
    <t>ZRE171R-6082054</t>
  </si>
  <si>
    <t>BYQ-473</t>
  </si>
  <si>
    <t>Q104572</t>
  </si>
  <si>
    <t>ZRE171R-6082082</t>
  </si>
  <si>
    <t>BYQ-472</t>
  </si>
  <si>
    <t>Q104598</t>
  </si>
  <si>
    <t>ZRE171R-6082084</t>
  </si>
  <si>
    <t>BYQ-467</t>
  </si>
  <si>
    <t>Q104619</t>
  </si>
  <si>
    <t>ZRE171R-6082116</t>
  </si>
  <si>
    <t>BYQ-469</t>
  </si>
  <si>
    <t>Q104667</t>
  </si>
  <si>
    <t>ZRE171R-6082145</t>
  </si>
  <si>
    <t>BCB-413</t>
  </si>
  <si>
    <t>Q104614</t>
  </si>
  <si>
    <t>ZRE171R-6082146</t>
  </si>
  <si>
    <t>BCB-426</t>
  </si>
  <si>
    <t>Q104658</t>
  </si>
  <si>
    <t>ZRE171R-6082147</t>
  </si>
  <si>
    <t>BCB-421</t>
  </si>
  <si>
    <t>Q104660</t>
  </si>
  <si>
    <t>ZRE171R-6082151</t>
  </si>
  <si>
    <t>BCB-417</t>
  </si>
  <si>
    <t>Q104659</t>
  </si>
  <si>
    <t>ZRE171R-6082154</t>
  </si>
  <si>
    <t>BCB-416</t>
  </si>
  <si>
    <t>Q104539</t>
  </si>
  <si>
    <t>ZRE171R-6082155</t>
  </si>
  <si>
    <t>BCB-419</t>
  </si>
  <si>
    <t>Q104661</t>
  </si>
  <si>
    <t>ZRE171R-6082157</t>
  </si>
  <si>
    <t>BCB-423</t>
  </si>
  <si>
    <t>Q104542</t>
  </si>
  <si>
    <t>ZRE171R-6082105</t>
  </si>
  <si>
    <t>BCB-425</t>
  </si>
  <si>
    <t>Q104665</t>
  </si>
  <si>
    <t>ZRE171R-6082106</t>
  </si>
  <si>
    <t>BCB-412</t>
  </si>
  <si>
    <t>Q104603</t>
  </si>
  <si>
    <t>ZRE171R-6082109</t>
  </si>
  <si>
    <t>BCB-415</t>
  </si>
  <si>
    <t>Q104644</t>
  </si>
  <si>
    <t>ZRE171R-6082114</t>
  </si>
  <si>
    <t>ANZ-782</t>
  </si>
  <si>
    <t>Q104540</t>
  </si>
  <si>
    <t>ZRE171R-6082115</t>
  </si>
  <si>
    <t>ANZ-155</t>
  </si>
  <si>
    <t>Q104645</t>
  </si>
  <si>
    <t>ZRE171R-6082122</t>
  </si>
  <si>
    <t>ANZ-372</t>
  </si>
  <si>
    <t>Q104621</t>
  </si>
  <si>
    <t>ZRE171R-6082124</t>
  </si>
  <si>
    <t>ANZ-704</t>
  </si>
  <si>
    <t>Q104653</t>
  </si>
  <si>
    <t>ZRE171R-6082125</t>
  </si>
  <si>
    <t>ANY-993</t>
  </si>
  <si>
    <t>Q104624</t>
  </si>
  <si>
    <t>ZRE171R-6082127</t>
  </si>
  <si>
    <t>ANY-415</t>
  </si>
  <si>
    <t>Q104636</t>
  </si>
  <si>
    <t>ZRE171R-6082128</t>
  </si>
  <si>
    <t>ANY-923</t>
  </si>
  <si>
    <t>Q104646</t>
  </si>
  <si>
    <t>ZRE171R-6082129</t>
  </si>
  <si>
    <t>ANZ-793</t>
  </si>
  <si>
    <t>Q104640</t>
  </si>
  <si>
    <t>ZRE171R-6082132</t>
  </si>
  <si>
    <t>ANY-188</t>
  </si>
  <si>
    <t>Q104674</t>
  </si>
  <si>
    <t>ZRE171R-6082133</t>
  </si>
  <si>
    <t>ANY-382</t>
  </si>
  <si>
    <t>Q104655</t>
  </si>
  <si>
    <t>ZRE171R-6082134</t>
  </si>
  <si>
    <t>ANZ-779</t>
  </si>
  <si>
    <t>Q104670</t>
  </si>
  <si>
    <t>ZRE-171R-6082135</t>
  </si>
  <si>
    <t>LA-1353</t>
  </si>
  <si>
    <t>HILUX 716B 4*4 V AT 2755CC</t>
  </si>
  <si>
    <t>1GD0970468</t>
  </si>
  <si>
    <t>LA-1355</t>
  </si>
  <si>
    <t>1GD0971488</t>
  </si>
  <si>
    <t>LA-1357</t>
  </si>
  <si>
    <t>1GD0970768</t>
  </si>
  <si>
    <t>LA-1356</t>
  </si>
  <si>
    <t>1GD0969097</t>
  </si>
  <si>
    <t>LA-1352</t>
  </si>
  <si>
    <t>1GD977242</t>
  </si>
  <si>
    <t>LA-1354</t>
  </si>
  <si>
    <t>1GD977348</t>
  </si>
  <si>
    <t>LA-4554</t>
  </si>
  <si>
    <t>1GD5008629</t>
  </si>
  <si>
    <t>GUN-125R-5546208</t>
  </si>
  <si>
    <t>AVX-616</t>
  </si>
  <si>
    <t>2A43517</t>
  </si>
  <si>
    <t>NSP150R-7027280</t>
  </si>
  <si>
    <t>AWZ-464</t>
  </si>
  <si>
    <t>2A43509</t>
  </si>
  <si>
    <t>NSP150R-7027279</t>
  </si>
  <si>
    <t>AWB-434</t>
  </si>
  <si>
    <t>2A43473</t>
  </si>
  <si>
    <t>NSP150R-7027220</t>
  </si>
  <si>
    <t>AWZ-484</t>
  </si>
  <si>
    <t>2A43516</t>
  </si>
  <si>
    <t>NSP150R-7027268</t>
  </si>
  <si>
    <t>AGE-805</t>
  </si>
  <si>
    <t>2A42649</t>
  </si>
  <si>
    <t>NSP150R-7026743</t>
  </si>
  <si>
    <t>AWJ-272</t>
  </si>
  <si>
    <t>2A43025</t>
  </si>
  <si>
    <t>NSP150R-7026968</t>
  </si>
  <si>
    <t>AWJ-242</t>
  </si>
  <si>
    <t>2A43028</t>
  </si>
  <si>
    <t>NSP150R-7026958</t>
  </si>
  <si>
    <t>ADY-513</t>
  </si>
  <si>
    <t>YARIS 1.3 GLI CVT</t>
  </si>
  <si>
    <t>2A40534</t>
  </si>
  <si>
    <t>NSP150R-7025357</t>
  </si>
  <si>
    <t>AGE-186</t>
  </si>
  <si>
    <t>2A40487</t>
  </si>
  <si>
    <t>NSP150R-7025358</t>
  </si>
  <si>
    <t>AGB-643</t>
  </si>
  <si>
    <t>2A40532</t>
  </si>
  <si>
    <t>NSP150R-7025356</t>
  </si>
  <si>
    <t>AGC-538</t>
  </si>
  <si>
    <t>2A42115</t>
  </si>
  <si>
    <t>NSP150R-7026443</t>
  </si>
  <si>
    <t>AWV-557</t>
  </si>
  <si>
    <t>2A43637</t>
  </si>
  <si>
    <t>NSP150R-7027389</t>
  </si>
  <si>
    <t>AWC-292</t>
  </si>
  <si>
    <t>2A40921</t>
  </si>
  <si>
    <t>NSP150R-7025670</t>
  </si>
  <si>
    <t>AWD-757</t>
  </si>
  <si>
    <t>2A40920</t>
  </si>
  <si>
    <t>NSP150R-7025665</t>
  </si>
  <si>
    <t>AWD-797</t>
  </si>
  <si>
    <t>2A40919</t>
  </si>
  <si>
    <t>NSP150R-7025669</t>
  </si>
  <si>
    <t>P82146</t>
  </si>
  <si>
    <t>LA-7350</t>
  </si>
  <si>
    <t>1GD1039519</t>
  </si>
  <si>
    <t>GUN126R-5548649</t>
  </si>
  <si>
    <t>DIB/Mystic Tours</t>
  </si>
  <si>
    <t>LA-7343</t>
  </si>
  <si>
    <t>1GD1039459</t>
  </si>
  <si>
    <t>GUN126R-5548672</t>
  </si>
  <si>
    <t>LA-7342</t>
  </si>
  <si>
    <t>1GD1041732</t>
  </si>
  <si>
    <t>GUN126R-5548577</t>
  </si>
  <si>
    <t>LA-7347</t>
  </si>
  <si>
    <t>1GD1041768</t>
  </si>
  <si>
    <t>GUN126R-5548644</t>
  </si>
  <si>
    <t>LA-7359</t>
  </si>
  <si>
    <t>1GD1039499</t>
  </si>
  <si>
    <t>GUN126R-5548670</t>
  </si>
  <si>
    <t>LA-7337</t>
  </si>
  <si>
    <t>1GD1039536</t>
  </si>
  <si>
    <t>GUN126R-5548667</t>
  </si>
  <si>
    <t>LA-7362</t>
  </si>
  <si>
    <t>1GD1041748</t>
  </si>
  <si>
    <t>GUN126R-5548673</t>
  </si>
  <si>
    <t>LC-2548</t>
  </si>
  <si>
    <t>HILUX REVO 645B(867B) 4X4 V AT 2755CC</t>
  </si>
  <si>
    <t>218 ATTITUDE BLACK</t>
  </si>
  <si>
    <t>1GD5223940</t>
  </si>
  <si>
    <t>GUN126R-5556743</t>
  </si>
  <si>
    <t>LC-2547</t>
  </si>
  <si>
    <t>1GD52271800</t>
  </si>
  <si>
    <t>GUN126R-5557938</t>
  </si>
  <si>
    <t>LC-2492</t>
  </si>
  <si>
    <t>1GD5284665</t>
  </si>
  <si>
    <t>GUN126R-5558285</t>
  </si>
  <si>
    <t>LC-3766</t>
  </si>
  <si>
    <t>1GD5285241</t>
  </si>
  <si>
    <t>GUN126R-5558391</t>
  </si>
  <si>
    <t>LC-3759</t>
  </si>
  <si>
    <t>1GD5284791</t>
  </si>
  <si>
    <t>GUN126R-5558479</t>
  </si>
  <si>
    <t>LC-2979</t>
  </si>
  <si>
    <t>1GD1271326</t>
  </si>
  <si>
    <t>GUN126R-5558062</t>
  </si>
  <si>
    <t>LC-2971</t>
  </si>
  <si>
    <t>1GD1271367</t>
  </si>
  <si>
    <t>GUN126R-5558229</t>
  </si>
  <si>
    <t>LC-2977</t>
  </si>
  <si>
    <t>1GD1276232</t>
  </si>
  <si>
    <t>GUN126R-5558208</t>
  </si>
  <si>
    <t>LC-2976</t>
  </si>
  <si>
    <t>1GD1276934</t>
  </si>
  <si>
    <t>GUN126R-5558093</t>
  </si>
  <si>
    <t>JG-0992</t>
  </si>
  <si>
    <t>TOYOTA HIACE GRAND CABIN AT</t>
  </si>
  <si>
    <t>2TR-9129074</t>
  </si>
  <si>
    <t>TRH224-0017784</t>
  </si>
  <si>
    <t>JG-0985</t>
  </si>
  <si>
    <t>2TR-917191</t>
  </si>
  <si>
    <t>TRH224-0018897</t>
  </si>
  <si>
    <t>P82151</t>
  </si>
  <si>
    <t>AUU-934</t>
  </si>
  <si>
    <t>YARIS ATIV 1.5 HCVT</t>
  </si>
  <si>
    <t>2A33591</t>
  </si>
  <si>
    <t>MCB ISLAMIC/ Mystic Tours</t>
  </si>
  <si>
    <t>AUU-935</t>
  </si>
  <si>
    <t>2A33562</t>
  </si>
  <si>
    <t>AUU-937</t>
  </si>
  <si>
    <t>2A33567</t>
  </si>
  <si>
    <t>AUU-932</t>
  </si>
  <si>
    <t>2A33487</t>
  </si>
  <si>
    <t>AUU-945</t>
  </si>
  <si>
    <t>2A33417</t>
  </si>
  <si>
    <t>AUU-943</t>
  </si>
  <si>
    <t>YARIS 1.3 GLI MT</t>
  </si>
  <si>
    <t>2A32550</t>
  </si>
  <si>
    <t>AUU-938</t>
  </si>
  <si>
    <t>2A32547</t>
  </si>
  <si>
    <t>AUU-931</t>
  </si>
  <si>
    <t>2A32665</t>
  </si>
  <si>
    <t>AUU-941</t>
  </si>
  <si>
    <t>2A32556</t>
  </si>
  <si>
    <t>AEK-647</t>
  </si>
  <si>
    <t>2A33573</t>
  </si>
  <si>
    <t>AEK-141</t>
  </si>
  <si>
    <t>2A33587</t>
  </si>
  <si>
    <t>AEK-750</t>
  </si>
  <si>
    <t>2A33332</t>
  </si>
  <si>
    <t>AEK-604</t>
  </si>
  <si>
    <t>2A33565</t>
  </si>
  <si>
    <t>AEJ-793</t>
  </si>
  <si>
    <t>2A33350</t>
  </si>
  <si>
    <t>AEK-383</t>
  </si>
  <si>
    <t>2A33494</t>
  </si>
  <si>
    <t>AEK-757</t>
  </si>
  <si>
    <t>2A33443</t>
  </si>
  <si>
    <t>AEJ-735</t>
  </si>
  <si>
    <t>2A32593</t>
  </si>
  <si>
    <t>AEK-179</t>
  </si>
  <si>
    <t>2A32587</t>
  </si>
  <si>
    <t>AEH-988</t>
  </si>
  <si>
    <t>2A32589</t>
  </si>
  <si>
    <t>BUJ-434</t>
  </si>
  <si>
    <t>2A33619</t>
  </si>
  <si>
    <t>BUJ-388</t>
  </si>
  <si>
    <t>2A33624</t>
  </si>
  <si>
    <t>BUH-898</t>
  </si>
  <si>
    <t>2A33646</t>
  </si>
  <si>
    <t>BUH-883</t>
  </si>
  <si>
    <t>2A33410</t>
  </si>
  <si>
    <t>BUJ-211</t>
  </si>
  <si>
    <t>2A33378</t>
  </si>
  <si>
    <t>BUJ-227</t>
  </si>
  <si>
    <t>SLIVER</t>
  </si>
  <si>
    <t>2A33409</t>
  </si>
  <si>
    <t>AEU-710</t>
  </si>
  <si>
    <t>YARIS 1.5 GLI MT</t>
  </si>
  <si>
    <t>2A34908</t>
  </si>
  <si>
    <t>AUF-399</t>
  </si>
  <si>
    <t>YARIS 662 GLI CVT1329CC</t>
  </si>
  <si>
    <t>2A26436</t>
  </si>
  <si>
    <t>AUF-299</t>
  </si>
  <si>
    <t>2A26433</t>
  </si>
  <si>
    <t>LA-1711</t>
  </si>
  <si>
    <t>1GD977479</t>
  </si>
  <si>
    <t>BUB-104</t>
  </si>
  <si>
    <t>TOYOTA COROLLA ALTIS 1.6 A/T</t>
  </si>
  <si>
    <t>Q076922</t>
  </si>
  <si>
    <t>ZRE171R-6054355</t>
  </si>
  <si>
    <t>BUB-107</t>
  </si>
  <si>
    <t>2A29865</t>
  </si>
  <si>
    <t>BUB-103</t>
  </si>
  <si>
    <t>2A26501</t>
  </si>
  <si>
    <t>AFS-819</t>
  </si>
  <si>
    <t>TOYOTA COROLLA ALTIS 1.8 A/T</t>
  </si>
  <si>
    <t>Q354021</t>
  </si>
  <si>
    <t>ZRE172R7053228</t>
  </si>
  <si>
    <t>AFJ-607</t>
  </si>
  <si>
    <t>Q079876</t>
  </si>
  <si>
    <t>ZRE171R-6057376</t>
  </si>
  <si>
    <t>CAF-1987</t>
  </si>
  <si>
    <t>VAN</t>
  </si>
  <si>
    <t>TRH224-0017409</t>
  </si>
  <si>
    <t>ACL-328</t>
  </si>
  <si>
    <t>COROLLA M20 1.6AT 1598CC</t>
  </si>
  <si>
    <t>Q072303</t>
  </si>
  <si>
    <t>ZRE171R6049782</t>
  </si>
  <si>
    <t>AFJ-635</t>
  </si>
  <si>
    <t>Q351466</t>
  </si>
  <si>
    <t>ZRE172R7050647</t>
  </si>
  <si>
    <t>AVK-899</t>
  </si>
  <si>
    <t>Q079856</t>
  </si>
  <si>
    <t>ZRE171R6057356</t>
  </si>
  <si>
    <t>LES-16-7769</t>
  </si>
  <si>
    <t>Truck</t>
  </si>
  <si>
    <t>F060846</t>
  </si>
  <si>
    <t>MMC-06-00756</t>
  </si>
  <si>
    <t>LES-16-7770</t>
  </si>
  <si>
    <t>F060843</t>
  </si>
  <si>
    <t>MMC-06-00757</t>
  </si>
  <si>
    <t>LES-16-5155</t>
  </si>
  <si>
    <t>Hiace Van</t>
  </si>
  <si>
    <t>KS-3322</t>
  </si>
  <si>
    <t>Hilux Vigo</t>
  </si>
  <si>
    <t>LES-11-7977</t>
  </si>
  <si>
    <t>LES-16-7766</t>
  </si>
  <si>
    <t>BEIGE</t>
  </si>
  <si>
    <t>TRH244-0010384</t>
  </si>
  <si>
    <t>LES-16-7767</t>
  </si>
  <si>
    <t>LES-16-7758</t>
  </si>
  <si>
    <t>KS-12-2655</t>
  </si>
  <si>
    <t>2KD6907742</t>
  </si>
  <si>
    <t>KUN25R-9502473</t>
  </si>
  <si>
    <t>KS-12-2755</t>
  </si>
  <si>
    <t xml:space="preserve">2KD 6933326 </t>
  </si>
  <si>
    <t>KUN25R-9502551</t>
  </si>
  <si>
    <t>KS-12-2955</t>
  </si>
  <si>
    <t xml:space="preserve">2KD6939231 </t>
  </si>
  <si>
    <t xml:space="preserve">KUN25R-9502467 </t>
  </si>
  <si>
    <t>KS-12-3955</t>
  </si>
  <si>
    <t xml:space="preserve">2KD6900852 </t>
  </si>
  <si>
    <t>KUN25R-9502506</t>
  </si>
  <si>
    <t>KS-14-3655</t>
  </si>
  <si>
    <t>2KD-6939630</t>
  </si>
  <si>
    <t>KUN25R-9502543</t>
  </si>
  <si>
    <t>KS-3455</t>
  </si>
  <si>
    <t>2KD-6939629</t>
  </si>
  <si>
    <t>KUN25R-9502541</t>
  </si>
  <si>
    <t>KS-4055</t>
  </si>
  <si>
    <t>2KD-6939966</t>
  </si>
  <si>
    <t>KUN25R-9502616</t>
  </si>
  <si>
    <t>KS-3055</t>
  </si>
  <si>
    <t>2KD-6942064</t>
  </si>
  <si>
    <t>KUN25R-9502231</t>
  </si>
  <si>
    <t>KU-6355</t>
  </si>
  <si>
    <t>2KDU819348</t>
  </si>
  <si>
    <t>KUN25R-9609785</t>
  </si>
  <si>
    <t>KU-8255</t>
  </si>
  <si>
    <t>2KDU824121</t>
  </si>
  <si>
    <t>KUN25R-9609788</t>
  </si>
  <si>
    <t>KU-8455</t>
  </si>
  <si>
    <t>2KDU825579</t>
  </si>
  <si>
    <t>KUN25R-9609757</t>
  </si>
  <si>
    <t>KU-4677</t>
  </si>
  <si>
    <t>2KDU824888</t>
  </si>
  <si>
    <t>KUN25R-9609656</t>
  </si>
  <si>
    <t>KU-4977</t>
  </si>
  <si>
    <t>2KDU824684</t>
  </si>
  <si>
    <t>KUN25R-9609790</t>
  </si>
  <si>
    <t>KU-8555</t>
  </si>
  <si>
    <t>2KDUB25587</t>
  </si>
  <si>
    <t>KUN25R-9609756</t>
  </si>
  <si>
    <t>LE-16A-2377</t>
  </si>
  <si>
    <t xml:space="preserve">HONDA CIVIC </t>
  </si>
  <si>
    <t>GR003871</t>
  </si>
  <si>
    <t>sold 25.10.24</t>
  </si>
  <si>
    <t>25 claim open</t>
  </si>
  <si>
    <t>LEE-16-6377</t>
  </si>
  <si>
    <t>448318</t>
  </si>
  <si>
    <t>4080090</t>
  </si>
  <si>
    <t>LET-16-7700</t>
  </si>
  <si>
    <t>Baige</t>
  </si>
  <si>
    <t>KV-2055</t>
  </si>
  <si>
    <t>KV-1055</t>
  </si>
  <si>
    <t>KV-9477</t>
  </si>
  <si>
    <t>KU-9977</t>
  </si>
  <si>
    <t>KV-1855</t>
  </si>
  <si>
    <t>LE-12-8708</t>
  </si>
  <si>
    <t>Gun Metalic</t>
  </si>
  <si>
    <t>Y491582</t>
  </si>
  <si>
    <t>NZE140-2128066</t>
  </si>
  <si>
    <t>LEH-16-2177</t>
  </si>
  <si>
    <t>Mehran</t>
  </si>
  <si>
    <t>1191493</t>
  </si>
  <si>
    <t>652980</t>
  </si>
  <si>
    <t>ABE-907</t>
  </si>
  <si>
    <t>LEA-17-4355</t>
  </si>
  <si>
    <t>BHM-445</t>
  </si>
  <si>
    <t>Quetta sold 27.11.24</t>
  </si>
  <si>
    <t>58 claim open</t>
  </si>
  <si>
    <t>BHM-443</t>
  </si>
  <si>
    <t>KHI sold 20.11.24</t>
  </si>
  <si>
    <t>51 claim open</t>
  </si>
  <si>
    <t>KV-8277</t>
  </si>
  <si>
    <t>HILUX REVO</t>
  </si>
  <si>
    <t>0961411</t>
  </si>
  <si>
    <t>KV-8177</t>
  </si>
  <si>
    <t>0961507</t>
  </si>
  <si>
    <t>LED-17-2355</t>
  </si>
  <si>
    <t>SWIFT</t>
  </si>
  <si>
    <t>ADD-225</t>
  </si>
  <si>
    <t>ADD-336</t>
  </si>
  <si>
    <t>LEC-17-4377</t>
  </si>
  <si>
    <t>LEC-17-4755</t>
  </si>
  <si>
    <t>LED-17-2455</t>
  </si>
  <si>
    <t>ADY-663</t>
  </si>
  <si>
    <t>BJV-550</t>
  </si>
  <si>
    <t>LEF-17-7955</t>
  </si>
  <si>
    <t>Sold 19.10.24</t>
  </si>
  <si>
    <t>LEF-17-2077</t>
  </si>
  <si>
    <t>LEF-17-6455</t>
  </si>
  <si>
    <t>Claim open</t>
  </si>
  <si>
    <t>LET-17-8155</t>
  </si>
  <si>
    <t>BKT-440</t>
  </si>
  <si>
    <t>BKU-177</t>
  </si>
  <si>
    <t>Sold 19.12.24</t>
  </si>
  <si>
    <t>BKU-118</t>
  </si>
  <si>
    <t>BKU-660</t>
  </si>
  <si>
    <t>BKT-990</t>
  </si>
  <si>
    <t>BKU-114</t>
  </si>
  <si>
    <t>KX-5255</t>
  </si>
  <si>
    <t>0552802</t>
  </si>
  <si>
    <t>KX-4277</t>
  </si>
  <si>
    <t>0553142</t>
  </si>
  <si>
    <t>KX-5077</t>
  </si>
  <si>
    <t>0552667</t>
  </si>
  <si>
    <t>KX-4955</t>
  </si>
  <si>
    <t>0552904</t>
  </si>
  <si>
    <t>KX-5755</t>
  </si>
  <si>
    <t>0554214</t>
  </si>
  <si>
    <t>LEA-19-1255</t>
  </si>
  <si>
    <t>BPJ-121</t>
  </si>
  <si>
    <t>BPJ-535</t>
  </si>
  <si>
    <t>BPJ-323</t>
  </si>
  <si>
    <t>KW-9577</t>
  </si>
  <si>
    <t>R0966831</t>
  </si>
  <si>
    <t>KW-9677</t>
  </si>
  <si>
    <t>R0966854</t>
  </si>
  <si>
    <t>KW-9877</t>
  </si>
  <si>
    <t>R0966852</t>
  </si>
  <si>
    <t>AXG-978</t>
  </si>
  <si>
    <t>FORTUNER 645B 4*2 ATG 2694CC</t>
  </si>
  <si>
    <t>2TRA932475</t>
  </si>
  <si>
    <t>TGN166R-0894015</t>
  </si>
  <si>
    <t>AJS-983</t>
  </si>
  <si>
    <t>Yaris 1.3 CVT</t>
  </si>
  <si>
    <t>2A48773</t>
  </si>
  <si>
    <t>NSP150R-7030548</t>
  </si>
  <si>
    <t>AJS-329</t>
  </si>
  <si>
    <t>2A48934</t>
  </si>
  <si>
    <t>NSP150R-7030698</t>
  </si>
  <si>
    <t>AJS-822</t>
  </si>
  <si>
    <t>2A48905</t>
  </si>
  <si>
    <t>NSP150R-7030604</t>
  </si>
  <si>
    <t>AYH-986</t>
  </si>
  <si>
    <t>2A49136</t>
  </si>
  <si>
    <t>NSP150R-7030783</t>
  </si>
  <si>
    <t>AYH-835</t>
  </si>
  <si>
    <t>2A48989</t>
  </si>
  <si>
    <t>NSP150R-7030812</t>
  </si>
  <si>
    <t>AYH-984</t>
  </si>
  <si>
    <t>2A49180</t>
  </si>
  <si>
    <t>NSP150R-7030785</t>
  </si>
  <si>
    <t>AYH-982</t>
  </si>
  <si>
    <t>2A49133</t>
  </si>
  <si>
    <t>NSP150R-7030813</t>
  </si>
  <si>
    <t>BWM-266</t>
  </si>
  <si>
    <t>2A48718</t>
  </si>
  <si>
    <t>NSP150R-7030547</t>
  </si>
  <si>
    <t>BWM-258</t>
  </si>
  <si>
    <t>2A48988</t>
  </si>
  <si>
    <t>NSP150R-7030699</t>
  </si>
  <si>
    <t>BWM-249</t>
  </si>
  <si>
    <t>2A48793</t>
  </si>
  <si>
    <t>NSP150R-7030605</t>
  </si>
  <si>
    <t>BWM-237</t>
  </si>
  <si>
    <t>2A48518</t>
  </si>
  <si>
    <t>NSP150R-7030656</t>
  </si>
  <si>
    <t>BWM-201</t>
  </si>
  <si>
    <t>2A48925</t>
  </si>
  <si>
    <t>NSP150R-7030658</t>
  </si>
  <si>
    <t>BWM-247</t>
  </si>
  <si>
    <t>2A48921</t>
  </si>
  <si>
    <t>NSP150R-7030657</t>
  </si>
  <si>
    <t>BWM-241</t>
  </si>
  <si>
    <t>2A48868</t>
  </si>
  <si>
    <t>NSP150R-7030603</t>
  </si>
  <si>
    <t>BWM-252</t>
  </si>
  <si>
    <t>2A48927</t>
  </si>
  <si>
    <t>NSP150R-7030655</t>
  </si>
  <si>
    <t>BWM-227</t>
  </si>
  <si>
    <t>2A49075</t>
  </si>
  <si>
    <t>NSP150R-7030745</t>
  </si>
  <si>
    <t>BWN-419</t>
  </si>
  <si>
    <t>2A49035</t>
  </si>
  <si>
    <t>NSP150R-7030710</t>
  </si>
  <si>
    <t>BWN-423</t>
  </si>
  <si>
    <t>2A49072</t>
  </si>
  <si>
    <t>NSP150R-7030742</t>
  </si>
  <si>
    <t>BWM-223</t>
  </si>
  <si>
    <t>2A49134</t>
  </si>
  <si>
    <t>NSP150R-7030782</t>
  </si>
  <si>
    <t>BWM-230</t>
  </si>
  <si>
    <t>2A48987</t>
  </si>
  <si>
    <t>NSP150R-7030784</t>
  </si>
  <si>
    <t>BWM-217</t>
  </si>
  <si>
    <t>2A49182</t>
  </si>
  <si>
    <t>NSP150R-7030814</t>
  </si>
  <si>
    <t>AXA-816</t>
  </si>
  <si>
    <t>2TRA933461</t>
  </si>
  <si>
    <t>TGN166R-0894094</t>
  </si>
  <si>
    <t>BK-4976</t>
  </si>
  <si>
    <t>2TRA933781</t>
  </si>
  <si>
    <t>TGN166R-0894037</t>
  </si>
  <si>
    <t>AKH-162</t>
  </si>
  <si>
    <t>2A50960</t>
  </si>
  <si>
    <t>NSP150R-7032197</t>
  </si>
  <si>
    <t>AKH-366</t>
  </si>
  <si>
    <t>2A50958</t>
  </si>
  <si>
    <t>NSP150R-7032200</t>
  </si>
  <si>
    <t>CAJ-2684</t>
  </si>
  <si>
    <t>Toyota Grand Cabin</t>
  </si>
  <si>
    <t>TRH224-0019281 </t>
  </si>
  <si>
    <t>CAJ-5611</t>
  </si>
  <si>
    <t>TRH224-0019177</t>
  </si>
  <si>
    <t>CAJ-2693</t>
  </si>
  <si>
    <t>TRH224-0019285</t>
  </si>
  <si>
    <t>CAJ-2696</t>
  </si>
  <si>
    <t>TRH224-0019302</t>
  </si>
  <si>
    <t>AXA-818</t>
  </si>
  <si>
    <t>2TRA932234</t>
  </si>
  <si>
    <t>TGN166R-0894012</t>
  </si>
  <si>
    <t>BK-3446</t>
  </si>
  <si>
    <t xml:space="preserve">TOYOTA LAND CRUISER TX </t>
  </si>
  <si>
    <t>2TR-2002307</t>
  </si>
  <si>
    <t>TRJ150-0081518</t>
  </si>
  <si>
    <t>AKR-858</t>
  </si>
  <si>
    <t>Yaris 1.5 CVT</t>
  </si>
  <si>
    <t>2A53380</t>
  </si>
  <si>
    <t>NSP151R-9519599</t>
  </si>
  <si>
    <t>LB-9680</t>
  </si>
  <si>
    <t>Revo 4x4 G AT</t>
  </si>
  <si>
    <t>1GD5172273</t>
  </si>
  <si>
    <t>GUN126R-5554277</t>
  </si>
  <si>
    <t>LB-9681</t>
  </si>
  <si>
    <t>1GD5173537</t>
  </si>
  <si>
    <t>GUN126R-5552044</t>
  </si>
  <si>
    <t>BAT-441</t>
  </si>
  <si>
    <t>2A54510</t>
  </si>
  <si>
    <t>NSP150R-7034515</t>
  </si>
  <si>
    <t>BAT-442</t>
  </si>
  <si>
    <t>2A54368</t>
  </si>
  <si>
    <t>NSP150R-7034290</t>
  </si>
  <si>
    <t>BAT-443</t>
  </si>
  <si>
    <t>Yaris 1.3 HCVT</t>
  </si>
  <si>
    <t>2A55925</t>
  </si>
  <si>
    <t>NSP150R-7035323</t>
  </si>
  <si>
    <t>BAT-445</t>
  </si>
  <si>
    <t>2A55921</t>
  </si>
  <si>
    <t>NSP150R-7035327</t>
  </si>
  <si>
    <t>AMP-824</t>
  </si>
  <si>
    <t>Yaris 1.3 GLI CVT</t>
  </si>
  <si>
    <t>2A54255</t>
  </si>
  <si>
    <t>NSP150R-7034367</t>
  </si>
  <si>
    <t>AME-675</t>
  </si>
  <si>
    <t>Yaris 1.5 HCVT</t>
  </si>
  <si>
    <t>2A55900</t>
  </si>
  <si>
    <t>NSP151R-9520533</t>
  </si>
  <si>
    <t>AMM-391</t>
  </si>
  <si>
    <t>Yaris HCVT 1.3</t>
  </si>
  <si>
    <t>2A55927</t>
  </si>
  <si>
    <t>NSP150R-7035309</t>
  </si>
  <si>
    <t>AMM-286</t>
  </si>
  <si>
    <t>2A56023</t>
  </si>
  <si>
    <t>NSP150R-7035369</t>
  </si>
  <si>
    <t>AMN-179</t>
  </si>
  <si>
    <t>2A57245</t>
  </si>
  <si>
    <t>NSP150R-7036228</t>
  </si>
  <si>
    <t>AMM-949</t>
  </si>
  <si>
    <t>2A57258</t>
  </si>
  <si>
    <t>NSP150R-7036227</t>
  </si>
  <si>
    <t>AMM-301</t>
  </si>
  <si>
    <t>2A57239</t>
  </si>
  <si>
    <t>NSP150R-7036226</t>
  </si>
  <si>
    <t>AMQ-376</t>
  </si>
  <si>
    <t>2A57626</t>
  </si>
  <si>
    <t>NSP150R-7036438</t>
  </si>
  <si>
    <t>AMM-493</t>
  </si>
  <si>
    <t>2A56229</t>
  </si>
  <si>
    <t>NSP150R-7035524</t>
  </si>
  <si>
    <t>AMM-246</t>
  </si>
  <si>
    <t>2A56657</t>
  </si>
  <si>
    <t>NSP150R-7035800</t>
  </si>
  <si>
    <t>BRJ-949</t>
  </si>
  <si>
    <t>BRJ-909</t>
  </si>
  <si>
    <t>BRK-232</t>
  </si>
  <si>
    <t>BRJ-838</t>
  </si>
  <si>
    <t>BRK-212</t>
  </si>
  <si>
    <t>AJD-785</t>
  </si>
  <si>
    <t>040 super white</t>
  </si>
  <si>
    <t>Q091030</t>
  </si>
  <si>
    <t>ZRE171R6068493</t>
  </si>
  <si>
    <t>AJD-998</t>
  </si>
  <si>
    <t>Q091129</t>
  </si>
  <si>
    <t>ZRE171R6068570</t>
  </si>
  <si>
    <t>AJD-465</t>
  </si>
  <si>
    <t>Q091018</t>
  </si>
  <si>
    <t>ZRE171R6068486</t>
  </si>
  <si>
    <t>AJF-663</t>
  </si>
  <si>
    <t>Q091098</t>
  </si>
  <si>
    <t>ZRE171R6068579</t>
  </si>
  <si>
    <t>AXV-969</t>
  </si>
  <si>
    <t>Q090910</t>
  </si>
  <si>
    <t>ZRE171R6068494</t>
  </si>
  <si>
    <t>AJD-922</t>
  </si>
  <si>
    <t>Q091033</t>
  </si>
  <si>
    <t>ZRE171R6068530</t>
  </si>
  <si>
    <t>AJF-819</t>
  </si>
  <si>
    <t>Q090912</t>
  </si>
  <si>
    <t>ZRE171R6068491</t>
  </si>
  <si>
    <t>BWC-169</t>
  </si>
  <si>
    <t>Q091010</t>
  </si>
  <si>
    <t>ZRE171R6068492</t>
  </si>
  <si>
    <t>BWC-173</t>
  </si>
  <si>
    <t>Q091052</t>
  </si>
  <si>
    <t>ZRE171R6068502</t>
  </si>
  <si>
    <t>BWC-170</t>
  </si>
  <si>
    <t>Q091028</t>
  </si>
  <si>
    <t>ZRE171R6068496</t>
  </si>
  <si>
    <t>AJD-662</t>
  </si>
  <si>
    <t>Q091230</t>
  </si>
  <si>
    <t>ZRE171R-6068720</t>
  </si>
  <si>
    <t>BWC-167</t>
  </si>
  <si>
    <t>Q091280</t>
  </si>
  <si>
    <t>ZRE171R-6068760</t>
  </si>
  <si>
    <t>AJD-272</t>
  </si>
  <si>
    <t>Q091274</t>
  </si>
  <si>
    <t>ZRE171R-6068730</t>
  </si>
  <si>
    <t>AJE-094</t>
  </si>
  <si>
    <t>2A48439</t>
  </si>
  <si>
    <t>NSP150R-7030324</t>
  </si>
  <si>
    <t>AJF-281</t>
  </si>
  <si>
    <t>2A48100</t>
  </si>
  <si>
    <t>NSP150R-7030107</t>
  </si>
  <si>
    <t>AJT-892</t>
  </si>
  <si>
    <t>YARIS 662B Gli MT 1329CC</t>
  </si>
  <si>
    <t>2A49971</t>
  </si>
  <si>
    <t>NSP150R-7031377</t>
  </si>
  <si>
    <t>AJS-210</t>
  </si>
  <si>
    <t>2A49934</t>
  </si>
  <si>
    <t>NSP150R-7031360</t>
  </si>
  <si>
    <t>BWC-164</t>
  </si>
  <si>
    <t>Q091076</t>
  </si>
  <si>
    <t>ZRE171R-6068659</t>
  </si>
  <si>
    <t>BWM-194</t>
  </si>
  <si>
    <t>2A49107</t>
  </si>
  <si>
    <t>NSP150R-7030768</t>
  </si>
  <si>
    <t>AJF-527</t>
  </si>
  <si>
    <t>Q091271</t>
  </si>
  <si>
    <t>ZRE171R-6068756</t>
  </si>
  <si>
    <t>AJG-822</t>
  </si>
  <si>
    <t>2A47902</t>
  </si>
  <si>
    <t>NSP150R-7029988</t>
  </si>
  <si>
    <t>AJD-932</t>
  </si>
  <si>
    <t>2A47816</t>
  </si>
  <si>
    <t>NSP150R-7029946</t>
  </si>
  <si>
    <t>AXY-834</t>
  </si>
  <si>
    <t>2A47810</t>
  </si>
  <si>
    <t>NSP150R-7029947</t>
  </si>
  <si>
    <t>BWC-161</t>
  </si>
  <si>
    <t>Q091042</t>
  </si>
  <si>
    <t>ZRE171R6068508</t>
  </si>
  <si>
    <t>AJD-568</t>
  </si>
  <si>
    <t>Q091011</t>
  </si>
  <si>
    <t>ZRE171R6068495</t>
  </si>
  <si>
    <t>BWC-179</t>
  </si>
  <si>
    <t>Q091027</t>
  </si>
  <si>
    <t>ZRE171R6068501</t>
  </si>
  <si>
    <t>BWC-159</t>
  </si>
  <si>
    <t>Q091003</t>
  </si>
  <si>
    <t>ZRE171R6068485</t>
  </si>
  <si>
    <t>AXV-976</t>
  </si>
  <si>
    <t>Q091183</t>
  </si>
  <si>
    <t>ZRE171R-6068638</t>
  </si>
  <si>
    <t>AXV-733</t>
  </si>
  <si>
    <t>Q091182</t>
  </si>
  <si>
    <t>ZRE171R-6068655</t>
  </si>
  <si>
    <t>AXV-981</t>
  </si>
  <si>
    <t>Q091155</t>
  </si>
  <si>
    <t>ZRE171R-6068657</t>
  </si>
  <si>
    <t>AJD-658</t>
  </si>
  <si>
    <t>2A47529</t>
  </si>
  <si>
    <t>NSP150R-7029756</t>
  </si>
  <si>
    <t>AXV-983</t>
  </si>
  <si>
    <t>Q091283</t>
  </si>
  <si>
    <t>ZRE171R-6068757</t>
  </si>
  <si>
    <t>BWC-157</t>
  </si>
  <si>
    <t>Q091272</t>
  </si>
  <si>
    <t>ZRE171R-6068729</t>
  </si>
  <si>
    <t>AJF-924</t>
  </si>
  <si>
    <t>YARIS 662B GLI MT 1329CC</t>
  </si>
  <si>
    <t>2A47726</t>
  </si>
  <si>
    <t>NSP150R7029850</t>
  </si>
  <si>
    <t>AJG-423</t>
  </si>
  <si>
    <t>2A47746</t>
  </si>
  <si>
    <t>NSP150R7029849</t>
  </si>
  <si>
    <t>AKL-740</t>
  </si>
  <si>
    <t>2A53035</t>
  </si>
  <si>
    <t>NSP150R-7033476</t>
  </si>
  <si>
    <t>AKL-245</t>
  </si>
  <si>
    <t>2A53016</t>
  </si>
  <si>
    <t>NSP150R-7033382</t>
  </si>
  <si>
    <t>AKJ-729</t>
  </si>
  <si>
    <t>Yaris 1.3 MT</t>
  </si>
  <si>
    <t>2A53003</t>
  </si>
  <si>
    <t>NSP150R-7033396</t>
  </si>
  <si>
    <t>BWZ-413</t>
  </si>
  <si>
    <t>2A53061</t>
  </si>
  <si>
    <t>NSP150R-7033505</t>
  </si>
  <si>
    <t>BWZ-418</t>
  </si>
  <si>
    <t>2A53036</t>
  </si>
  <si>
    <t>NSP150R-7033423</t>
  </si>
  <si>
    <t>BWZ-410</t>
  </si>
  <si>
    <t>2A53139</t>
  </si>
  <si>
    <t>NSP150R-7033621</t>
  </si>
  <si>
    <t>BWZ-416</t>
  </si>
  <si>
    <t>2A53099</t>
  </si>
  <si>
    <t>NSP150R-7033304</t>
  </si>
  <si>
    <t>AZW-817</t>
  </si>
  <si>
    <t>2A54261</t>
  </si>
  <si>
    <t>NSP150R-7034327</t>
  </si>
  <si>
    <t>BXN-748</t>
  </si>
  <si>
    <t>2A55821</t>
  </si>
  <si>
    <t>NSP150R-7035201</t>
  </si>
  <si>
    <t>AMC-889</t>
  </si>
  <si>
    <t>ALT 1.6 AT M20</t>
  </si>
  <si>
    <t>Q099920</t>
  </si>
  <si>
    <t>ZRE171R-6077410</t>
  </si>
  <si>
    <t>ALU-726</t>
  </si>
  <si>
    <t>2A55333</t>
  </si>
  <si>
    <t>NSP151R-9520322</t>
  </si>
  <si>
    <t>ALR-987</t>
  </si>
  <si>
    <t>2A55310</t>
  </si>
  <si>
    <t>NSP151R-9520316</t>
  </si>
  <si>
    <t>ALR-145</t>
  </si>
  <si>
    <t>2A55724</t>
  </si>
  <si>
    <t>NSP150R-7035153</t>
  </si>
  <si>
    <t>ALU-154</t>
  </si>
  <si>
    <t>2A55700</t>
  </si>
  <si>
    <t>NSP150R-7035158</t>
  </si>
  <si>
    <t>ALS-768</t>
  </si>
  <si>
    <t>2A55579</t>
  </si>
  <si>
    <t>NSP150R-7035087</t>
  </si>
  <si>
    <t>ALU-916</t>
  </si>
  <si>
    <t>2A55683</t>
  </si>
  <si>
    <t>NSP150R-7035145</t>
  </si>
  <si>
    <t>BAD-886</t>
  </si>
  <si>
    <t>2A55314</t>
  </si>
  <si>
    <t>NSP151R-9520313</t>
  </si>
  <si>
    <t>BAD-917</t>
  </si>
  <si>
    <t>2A55351</t>
  </si>
  <si>
    <t>NSP151R-9520323</t>
  </si>
  <si>
    <t>BAD-916</t>
  </si>
  <si>
    <t>2A55701</t>
  </si>
  <si>
    <t>NSP150R-7035154</t>
  </si>
  <si>
    <t>BAD-913</t>
  </si>
  <si>
    <t>2A55721</t>
  </si>
  <si>
    <t>NSP150R-7035156</t>
  </si>
  <si>
    <t>BAD-918</t>
  </si>
  <si>
    <t>2A55561</t>
  </si>
  <si>
    <t>NSP150R-7035018</t>
  </si>
  <si>
    <t>BAD-882</t>
  </si>
  <si>
    <t>2A55589</t>
  </si>
  <si>
    <t>NSP150R-7035052</t>
  </si>
  <si>
    <t>BAD-883</t>
  </si>
  <si>
    <t>2A55578</t>
  </si>
  <si>
    <t>NSP150R-7035084</t>
  </si>
  <si>
    <t>BAD-884</t>
  </si>
  <si>
    <t>2A55566</t>
  </si>
  <si>
    <t>NSP150R-7035085</t>
  </si>
  <si>
    <t>BXN-741</t>
  </si>
  <si>
    <t>2A55297</t>
  </si>
  <si>
    <t>NSP151R-9520312</t>
  </si>
  <si>
    <t>BXN-739</t>
  </si>
  <si>
    <t>2A55315</t>
  </si>
  <si>
    <t>NSP151R-9520309</t>
  </si>
  <si>
    <t>BXN-749</t>
  </si>
  <si>
    <t>2A55722</t>
  </si>
  <si>
    <t>NSP150R-7035155</t>
  </si>
  <si>
    <t>BXN-742</t>
  </si>
  <si>
    <t>2A55624</t>
  </si>
  <si>
    <t>NSP150R-7035088</t>
  </si>
  <si>
    <t>BXN-751</t>
  </si>
  <si>
    <t>2A55564</t>
  </si>
  <si>
    <t>NSP150R-7035089</t>
  </si>
  <si>
    <t>BXN-745</t>
  </si>
  <si>
    <t>2A55581</t>
  </si>
  <si>
    <t>NSP150R-7035090</t>
  </si>
  <si>
    <t>BAB-997</t>
  </si>
  <si>
    <t>2A55730</t>
  </si>
  <si>
    <t>NSP150R-7035147</t>
  </si>
  <si>
    <t>BAB-971</t>
  </si>
  <si>
    <t>2A55597</t>
  </si>
  <si>
    <t>NSP150R-7035054</t>
  </si>
  <si>
    <t>BAB-974</t>
  </si>
  <si>
    <t>2A55558</t>
  </si>
  <si>
    <t>NSP150R-7035086</t>
  </si>
  <si>
    <t>BAB-970</t>
  </si>
  <si>
    <t>2A55729</t>
  </si>
  <si>
    <t>NSP150R-7035148</t>
  </si>
  <si>
    <t>ALV-745</t>
  </si>
  <si>
    <t>2A55732</t>
  </si>
  <si>
    <t>NSP150R-7035142</t>
  </si>
  <si>
    <t>ALR-505</t>
  </si>
  <si>
    <t>2A55733</t>
  </si>
  <si>
    <t>NSP150R-7035164</t>
  </si>
  <si>
    <t>ALR-494</t>
  </si>
  <si>
    <t>2A55509</t>
  </si>
  <si>
    <t>NSP150R-7035083</t>
  </si>
  <si>
    <t>AME-440</t>
  </si>
  <si>
    <t>YARIS 1.3 MT</t>
  </si>
  <si>
    <t>2A56189</t>
  </si>
  <si>
    <t>NSP150R-7035372</t>
  </si>
  <si>
    <t>AME-241</t>
  </si>
  <si>
    <t>2A56191</t>
  </si>
  <si>
    <t>NSP150R-7035374</t>
  </si>
  <si>
    <t>AMH-470</t>
  </si>
  <si>
    <t>2A57884</t>
  </si>
  <si>
    <t>NSP150R-7036597</t>
  </si>
  <si>
    <t>AMH-913</t>
  </si>
  <si>
    <t>2A57796</t>
  </si>
  <si>
    <t>NSP150R-7036599</t>
  </si>
  <si>
    <t>AMH-136</t>
  </si>
  <si>
    <t>2A57816</t>
  </si>
  <si>
    <t>NSP150R-7036600</t>
  </si>
  <si>
    <t>AMH-488</t>
  </si>
  <si>
    <t>2A57864</t>
  </si>
  <si>
    <t>NSP150R-7036606</t>
  </si>
  <si>
    <t>AMH-844</t>
  </si>
  <si>
    <t>2A57817</t>
  </si>
  <si>
    <t>NSP150R-7036598</t>
  </si>
  <si>
    <t>AMH-720</t>
  </si>
  <si>
    <t>2A57847</t>
  </si>
  <si>
    <t>NSP150R-7036538</t>
  </si>
  <si>
    <t>AMH-576</t>
  </si>
  <si>
    <t>2A57859</t>
  </si>
  <si>
    <t>NSP150R-7036607</t>
  </si>
  <si>
    <t>ANE-198</t>
  </si>
  <si>
    <t>Fortuner 4x4 VAT</t>
  </si>
  <si>
    <t>2TRA977544</t>
  </si>
  <si>
    <t>TGN156R-0445269</t>
  </si>
  <si>
    <t>AMH-522</t>
  </si>
  <si>
    <t>2A57793</t>
  </si>
  <si>
    <t>NSP150R-7036587</t>
  </si>
  <si>
    <t>AMJ-756</t>
  </si>
  <si>
    <t>2A57906</t>
  </si>
  <si>
    <t>NSP150R-7036648</t>
  </si>
  <si>
    <t>AML-603</t>
  </si>
  <si>
    <t>2A57619</t>
  </si>
  <si>
    <t>NSP150R-7036476</t>
  </si>
  <si>
    <t>AMH-518</t>
  </si>
  <si>
    <t>2A57907</t>
  </si>
  <si>
    <t>NSP150R-7036640</t>
  </si>
  <si>
    <t>AUB-377</t>
  </si>
  <si>
    <t>YARIS 662 GLI MT 1329CC</t>
  </si>
  <si>
    <t>2A22088</t>
  </si>
  <si>
    <t>LA-6232</t>
  </si>
  <si>
    <t>HILUX REVO 645B 4X4 G AT 2755CC</t>
  </si>
  <si>
    <t>1GD5035630</t>
  </si>
  <si>
    <t>GUN126R-5547410</t>
  </si>
  <si>
    <t>LA-9833</t>
  </si>
  <si>
    <t>HILUX REVO 645B 4X4 G MT 2755CC</t>
  </si>
  <si>
    <t>1GD1075399</t>
  </si>
  <si>
    <t>GUN126R-5550521</t>
  </si>
  <si>
    <t>LB-1076</t>
  </si>
  <si>
    <t>1GD5108511</t>
  </si>
  <si>
    <t>GUN126R-5551437</t>
  </si>
  <si>
    <t>LA-9843</t>
  </si>
  <si>
    <t>40 SUPER WHITE</t>
  </si>
  <si>
    <t>1GD1085202</t>
  </si>
  <si>
    <t>GUN126R-5551041</t>
  </si>
  <si>
    <t>LA-9834</t>
  </si>
  <si>
    <t>1GD1088503</t>
  </si>
  <si>
    <t>GUN126R-5551088</t>
  </si>
  <si>
    <t>AKJ-473</t>
  </si>
  <si>
    <t xml:space="preserve">040 SUPERE WHITE </t>
  </si>
  <si>
    <t>2A46377</t>
  </si>
  <si>
    <t>NSP150R-7029082</t>
  </si>
  <si>
    <t>ALC-229</t>
  </si>
  <si>
    <t>YARIS 1.3 ATIV   CVT</t>
  </si>
  <si>
    <t>2A46397</t>
  </si>
  <si>
    <t>NSP150R-9517254</t>
  </si>
  <si>
    <t>AKH-855</t>
  </si>
  <si>
    <t>YARIS 1.3 ATIV  CVT</t>
  </si>
  <si>
    <t>2A46387</t>
  </si>
  <si>
    <t>NSP150R-7029086</t>
  </si>
  <si>
    <t>AKH-938</t>
  </si>
  <si>
    <t>2A46380</t>
  </si>
  <si>
    <t>NSP150R-7029087</t>
  </si>
  <si>
    <t>AFY-197</t>
  </si>
  <si>
    <t>Q081867</t>
  </si>
  <si>
    <t>ZRE171R-6059394</t>
  </si>
  <si>
    <t>AWA-767</t>
  </si>
  <si>
    <t>Q081806</t>
  </si>
  <si>
    <t>ZRE171R-6059299</t>
  </si>
  <si>
    <t>BPJ-414</t>
  </si>
  <si>
    <t>BQX-344</t>
  </si>
  <si>
    <t>AJS-664</t>
  </si>
  <si>
    <t>Q092943</t>
  </si>
  <si>
    <t>ZRE171R-6070408</t>
  </si>
  <si>
    <t>AJS-818</t>
  </si>
  <si>
    <t>Q093151</t>
  </si>
  <si>
    <t>ZRE171R-6070715</t>
  </si>
  <si>
    <t>BWM-082</t>
  </si>
  <si>
    <t>Q092439</t>
  </si>
  <si>
    <t>ZRE171R-6069925</t>
  </si>
  <si>
    <t>LED-17-2677</t>
  </si>
  <si>
    <t>LEE-17-4577</t>
  </si>
  <si>
    <t>SOLD 19.12.24</t>
  </si>
  <si>
    <t>P82239</t>
  </si>
  <si>
    <t>LES-12-7877</t>
  </si>
  <si>
    <t>1TR-0437580</t>
  </si>
  <si>
    <t>TRH-200-0054953</t>
  </si>
  <si>
    <t>LEB-17A-3155</t>
  </si>
  <si>
    <t>P82107</t>
  </si>
  <si>
    <t>ADY-338</t>
  </si>
  <si>
    <t>TAbassum Hussain/ Mystic</t>
  </si>
  <si>
    <t>AFH-880</t>
  </si>
  <si>
    <t>P82109</t>
  </si>
  <si>
    <t>LEE-17-7477</t>
  </si>
  <si>
    <t>Mehboob Hussian/Mystic</t>
  </si>
  <si>
    <t>P82111</t>
  </si>
  <si>
    <t>LES-13-6655</t>
  </si>
  <si>
    <t>Bolan</t>
  </si>
  <si>
    <t>white</t>
  </si>
  <si>
    <t>Fazal-o-Rehmat / Keeper Mystic Tours</t>
  </si>
  <si>
    <t>P82112</t>
  </si>
  <si>
    <t>LED-16-5477</t>
  </si>
  <si>
    <t>441135</t>
  </si>
  <si>
    <t>4076988</t>
  </si>
  <si>
    <t>Nasir mehmood</t>
  </si>
  <si>
    <t>P82113</t>
  </si>
  <si>
    <t>LED-17-2577</t>
  </si>
  <si>
    <t>Sofia Amir</t>
  </si>
  <si>
    <t>P82116</t>
  </si>
  <si>
    <t>LEE-17-6077</t>
  </si>
  <si>
    <t>Waqar Ahmad</t>
  </si>
  <si>
    <t>P82117</t>
  </si>
  <si>
    <t>AFV-144</t>
  </si>
  <si>
    <t>Amir imran Cheema</t>
  </si>
  <si>
    <t>Theft 09.12.24</t>
  </si>
  <si>
    <t>LEA-19-9155</t>
  </si>
  <si>
    <t>P82118</t>
  </si>
  <si>
    <t>ANB-254</t>
  </si>
  <si>
    <t>TOYOTA FORTUNER / BOSS</t>
  </si>
  <si>
    <t>1GD0625453</t>
  </si>
  <si>
    <t>GUN156R-1092495</t>
  </si>
  <si>
    <t xml:space="preserve">UMER IFTIKHAR </t>
  </si>
  <si>
    <t>ANE-483</t>
  </si>
  <si>
    <t>2A59933</t>
  </si>
  <si>
    <t>NSP150R-7038260</t>
  </si>
  <si>
    <t>ANE-591</t>
  </si>
  <si>
    <t>2A59965</t>
  </si>
  <si>
    <t>NSP150R-7038259</t>
  </si>
  <si>
    <t>P84029</t>
  </si>
  <si>
    <t>LD-3310</t>
  </si>
  <si>
    <t>HILUX REVO 645B/188D 4X4 G AT 2755CC</t>
  </si>
  <si>
    <t>1GD5431261</t>
  </si>
  <si>
    <t>GUN126R-5563321</t>
  </si>
  <si>
    <t>21.02.24</t>
  </si>
  <si>
    <t>P84351</t>
  </si>
  <si>
    <t>LD-3316</t>
  </si>
  <si>
    <t>1GD5425887</t>
  </si>
  <si>
    <t>GUN126R-5563149</t>
  </si>
  <si>
    <t>26.02.24</t>
  </si>
  <si>
    <t>LD-3321</t>
  </si>
  <si>
    <t>1GD5425905</t>
  </si>
  <si>
    <t>GUN126R-5563142</t>
  </si>
  <si>
    <t>P84974</t>
  </si>
  <si>
    <t>BZQ-235</t>
  </si>
  <si>
    <t>2A65296</t>
  </si>
  <si>
    <t>NSP150R-7042884</t>
  </si>
  <si>
    <t>06.03.24</t>
  </si>
  <si>
    <t>BZQ-24-227</t>
  </si>
  <si>
    <t>2A65268</t>
  </si>
  <si>
    <t>NSP150R-7042901</t>
  </si>
  <si>
    <t>BZQ-231</t>
  </si>
  <si>
    <t>2A65269</t>
  </si>
  <si>
    <t>NSP150R-7042902</t>
  </si>
  <si>
    <t>BZQ-223</t>
  </si>
  <si>
    <t>2A65265</t>
  </si>
  <si>
    <t>NSP150R-7042905</t>
  </si>
  <si>
    <t>BZQ-24-225</t>
  </si>
  <si>
    <t>2A65306</t>
  </si>
  <si>
    <t>NSP150R-7042921</t>
  </si>
  <si>
    <t>E38411</t>
  </si>
  <si>
    <t>LD-3307</t>
  </si>
  <si>
    <t>HILUX REVO 645B/188D 4X4 G MT 2755CC</t>
  </si>
  <si>
    <t>1GD1450203</t>
  </si>
  <si>
    <t>GUN126R-5563735</t>
  </si>
  <si>
    <t>07.03.24</t>
  </si>
  <si>
    <t>LD-3306</t>
  </si>
  <si>
    <t>1GD1460844</t>
  </si>
  <si>
    <t>GUN126R-5563843</t>
  </si>
  <si>
    <t>LD-3309</t>
  </si>
  <si>
    <t>1GD1381901</t>
  </si>
  <si>
    <t>GUN126R-5562190</t>
  </si>
  <si>
    <t>P85095</t>
  </si>
  <si>
    <t>LD-3319</t>
  </si>
  <si>
    <t>1GD1450158</t>
  </si>
  <si>
    <t>GUN126R-5563728</t>
  </si>
  <si>
    <t>LD-3304</t>
  </si>
  <si>
    <t>1GD1451220</t>
  </si>
  <si>
    <t>GUN126R-5563857</t>
  </si>
  <si>
    <t>LD-3314</t>
  </si>
  <si>
    <t>1GD1450173</t>
  </si>
  <si>
    <t>GUN126R-5563731</t>
  </si>
  <si>
    <t>LD-3318</t>
  </si>
  <si>
    <t>1GD1381933</t>
  </si>
  <si>
    <t>GUN126R-5562193</t>
  </si>
  <si>
    <t>LD-3305</t>
  </si>
  <si>
    <t>1GD1460858</t>
  </si>
  <si>
    <t>GUN126R-5563854</t>
  </si>
  <si>
    <t>LD-3796</t>
  </si>
  <si>
    <t>1GD1462071</t>
  </si>
  <si>
    <t>GUN126R-5564107</t>
  </si>
  <si>
    <t>27.03.24</t>
  </si>
  <si>
    <t>E48330</t>
  </si>
  <si>
    <t>LD-9082</t>
  </si>
  <si>
    <t>1GD1626801</t>
  </si>
  <si>
    <t>GUN126R-5566040</t>
  </si>
  <si>
    <t>26.10.24</t>
  </si>
  <si>
    <t>LD-9083</t>
  </si>
  <si>
    <t>1GD1626729</t>
  </si>
  <si>
    <t>GUN126R-5566037</t>
  </si>
  <si>
    <t>LD-9071</t>
  </si>
  <si>
    <t>1GD1626760</t>
  </si>
  <si>
    <t>GUN126R-5566042</t>
  </si>
  <si>
    <t>LD-9079</t>
  </si>
  <si>
    <t>1GD1627673</t>
  </si>
  <si>
    <t>GUN126R-5566072</t>
  </si>
  <si>
    <t>LD-9081</t>
  </si>
  <si>
    <t>1GD1600644</t>
  </si>
  <si>
    <t>GUN126R-5566388</t>
  </si>
  <si>
    <t>E48470</t>
  </si>
  <si>
    <t>LD-9077</t>
  </si>
  <si>
    <t>1GD1606757</t>
  </si>
  <si>
    <t>GUN126R-5566418</t>
  </si>
  <si>
    <t>01.11.24</t>
  </si>
  <si>
    <t>LD-9072</t>
  </si>
  <si>
    <t>1GD1627649</t>
  </si>
  <si>
    <t>GUN126R-5566057</t>
  </si>
  <si>
    <t>LD-9069</t>
  </si>
  <si>
    <t>1GD1633913</t>
  </si>
  <si>
    <t>GUN126R-5566550</t>
  </si>
  <si>
    <t>P101259</t>
  </si>
  <si>
    <t>ATL-902</t>
  </si>
  <si>
    <t>YARIS 046D Gli CVT 1329CC</t>
  </si>
  <si>
    <t>2A70152</t>
  </si>
  <si>
    <t>NSP150R-7047435</t>
  </si>
  <si>
    <t>Mystic Tours HPA Bank Islami Pakistan Ltd</t>
  </si>
  <si>
    <t>04.11.24</t>
  </si>
  <si>
    <t>ATL-329</t>
  </si>
  <si>
    <t>2A70188</t>
  </si>
  <si>
    <t>NSP150R-7047466</t>
  </si>
  <si>
    <t>ATM-982</t>
  </si>
  <si>
    <t>2A70230</t>
  </si>
  <si>
    <t>NSP150R-7047493</t>
  </si>
  <si>
    <t>ATL-551</t>
  </si>
  <si>
    <t>2A70224</t>
  </si>
  <si>
    <t>NSP150R-7047498</t>
  </si>
  <si>
    <t>ATL-632</t>
  </si>
  <si>
    <t>2A70231</t>
  </si>
  <si>
    <t>NSP150R-7047499</t>
  </si>
  <si>
    <t>ATL-721</t>
  </si>
  <si>
    <t>2A70229</t>
  </si>
  <si>
    <t>NSP150R-7047500</t>
  </si>
  <si>
    <t>ATL-961</t>
  </si>
  <si>
    <t>2A70186</t>
  </si>
  <si>
    <t>NSP150R-7047502</t>
  </si>
  <si>
    <t>ATL-138</t>
  </si>
  <si>
    <t>2A70220</t>
  </si>
  <si>
    <t>NSP150R-7047510</t>
  </si>
  <si>
    <t>ATL-859</t>
  </si>
  <si>
    <t>2A70187</t>
  </si>
  <si>
    <t>NSP150R-7047461</t>
  </si>
  <si>
    <t>ATL-194</t>
  </si>
  <si>
    <t>2A70167</t>
  </si>
  <si>
    <t>NSP150R-7047439</t>
  </si>
  <si>
    <t>ATL-617</t>
  </si>
  <si>
    <t>2A70140</t>
  </si>
  <si>
    <t>NSP150R-7047436</t>
  </si>
  <si>
    <t>ATL-337</t>
  </si>
  <si>
    <t>2A70128</t>
  </si>
  <si>
    <t>NSP150R-7047445</t>
  </si>
  <si>
    <t>ATL-749</t>
  </si>
  <si>
    <t>2A70165</t>
  </si>
  <si>
    <t>NSP150R-7047450</t>
  </si>
  <si>
    <t>BEX-375</t>
  </si>
  <si>
    <t>2A70274</t>
  </si>
  <si>
    <t>NSP150R-7047551</t>
  </si>
  <si>
    <t>BEX-331</t>
  </si>
  <si>
    <t>2A70259</t>
  </si>
  <si>
    <t>NSP150R-7047545</t>
  </si>
  <si>
    <t>BEX-337</t>
  </si>
  <si>
    <t>2A70261</t>
  </si>
  <si>
    <t>NSP150R-7047542</t>
  </si>
  <si>
    <t>BEX-336</t>
  </si>
  <si>
    <t>2A70237</t>
  </si>
  <si>
    <t>NSP150R-7047540</t>
  </si>
  <si>
    <t>BEX-335</t>
  </si>
  <si>
    <t>2A70267</t>
  </si>
  <si>
    <t>NSP150R-7047539</t>
  </si>
  <si>
    <t>BEX-376</t>
  </si>
  <si>
    <t>2A70263</t>
  </si>
  <si>
    <t>NSP150R-7047546</t>
  </si>
  <si>
    <t>BEX-334</t>
  </si>
  <si>
    <t>2A70256</t>
  </si>
  <si>
    <t>NSP150R-7047537</t>
  </si>
  <si>
    <t>ATL-639</t>
  </si>
  <si>
    <t>2A70219</t>
  </si>
  <si>
    <t>NSP150R-7047505</t>
  </si>
  <si>
    <t>BEX-374</t>
  </si>
  <si>
    <t>2A70280</t>
  </si>
  <si>
    <t>NSP150R-7047557</t>
  </si>
  <si>
    <t>E48528</t>
  </si>
  <si>
    <t>CAS-854</t>
  </si>
  <si>
    <t>2A70646</t>
  </si>
  <si>
    <t>NSP150R-7047858</t>
  </si>
  <si>
    <t>15.11.24</t>
  </si>
  <si>
    <t>CAS-859</t>
  </si>
  <si>
    <t>2A70617</t>
  </si>
  <si>
    <t>NSP150R-7047878</t>
  </si>
  <si>
    <t>CAS-862</t>
  </si>
  <si>
    <t>2A70652</t>
  </si>
  <si>
    <t>NSP150R-7047904</t>
  </si>
  <si>
    <t>CAS-867</t>
  </si>
  <si>
    <t>2A70647</t>
  </si>
  <si>
    <t>NSP150R-7047910</t>
  </si>
  <si>
    <t>CAS-855</t>
  </si>
  <si>
    <t>2A70631</t>
  </si>
  <si>
    <t>NSP150R-7047921</t>
  </si>
  <si>
    <t>CAS-868</t>
  </si>
  <si>
    <t>2A70599</t>
  </si>
  <si>
    <t>NSP150R-7047872</t>
  </si>
  <si>
    <t>CAS-869</t>
  </si>
  <si>
    <t>2A70734</t>
  </si>
  <si>
    <t>NSP150R-7047980</t>
  </si>
  <si>
    <t>LE-0319</t>
  </si>
  <si>
    <t>IGD1652955</t>
  </si>
  <si>
    <t>GUN126R-5566856</t>
  </si>
  <si>
    <t>E49819</t>
  </si>
  <si>
    <t>APL-8106</t>
  </si>
  <si>
    <t>2A70856</t>
  </si>
  <si>
    <t>NSP150R-7048106</t>
  </si>
  <si>
    <t>06.12.24</t>
  </si>
  <si>
    <t>APL-8096</t>
  </si>
  <si>
    <t>2A70863</t>
  </si>
  <si>
    <t>NSP150R-7048096</t>
  </si>
  <si>
    <t>21.12.24</t>
  </si>
  <si>
    <t>APL-8076</t>
  </si>
  <si>
    <t>2A70817</t>
  </si>
  <si>
    <t>NSP150R-7048076</t>
  </si>
  <si>
    <t>APL-8098</t>
  </si>
  <si>
    <t>2A70864</t>
  </si>
  <si>
    <t>NSP150R-7048098</t>
  </si>
  <si>
    <t>APL-8035</t>
  </si>
  <si>
    <t>2A70860</t>
  </si>
  <si>
    <t>NSP150R-7048035</t>
  </si>
  <si>
    <t>APL-8299</t>
  </si>
  <si>
    <t>2A70979</t>
  </si>
  <si>
    <t>NSP150R-7048299</t>
  </si>
  <si>
    <t>APL-8662</t>
  </si>
  <si>
    <t>2A71439</t>
  </si>
  <si>
    <t>NSP150R-7048662</t>
  </si>
  <si>
    <t>GRAND TOTAL =========&gt;</t>
  </si>
  <si>
    <t>Salaam Takaful 3rd Quarter 2024</t>
  </si>
  <si>
    <t>1st July to 30 September 2024</t>
  </si>
  <si>
    <t>3rd Installment</t>
  </si>
  <si>
    <t>LEE-18-6155</t>
  </si>
  <si>
    <t>Sold 19.09.24</t>
  </si>
  <si>
    <t>LES-11-6677</t>
  </si>
  <si>
    <t>Sold 30.09.24</t>
  </si>
  <si>
    <t>Cancellation 30.09.24</t>
  </si>
  <si>
    <t>AGE-644</t>
  </si>
  <si>
    <t>Vitara</t>
  </si>
  <si>
    <t>Sold 29.08.24</t>
  </si>
  <si>
    <t>APL-6072</t>
  </si>
  <si>
    <t>Policy # 2024</t>
  </si>
  <si>
    <t>KHI/HO/D/MO/PC TPP/E/38411/03/2024</t>
  </si>
  <si>
    <t>KHI/HO/D/MO/PC TPP/P/82142/01/2024</t>
  </si>
  <si>
    <t>KHI/HO/D/MO/CV/P/82154/01/2024</t>
  </si>
  <si>
    <t>KHI/HO/D/MO/PC TPP/P/82072/01/2024</t>
  </si>
  <si>
    <t>KHI/HO/D/MO/PC TPP/P/82078/01/2024</t>
  </si>
  <si>
    <t>KHI/HO/D/MO/PC TPP/P/82068/01/2024</t>
  </si>
  <si>
    <t>KHI/HO/D/MO/PC TPP/P/82206/01/2024</t>
  </si>
  <si>
    <t>KHI/HO/D/MO/PC TPP/P/82147/01/2024</t>
  </si>
  <si>
    <t>KHI/HO/D/MO/PC TPP/P/82150/01/2024</t>
  </si>
  <si>
    <t>KHI/HO/D/MO/PC TPP/P/82210/01/2024</t>
  </si>
  <si>
    <t>KHI/HO/D/MO/CV/P/82184/01/2024</t>
  </si>
  <si>
    <t>KHI/HO/D/MO/PC TPP/P/82152/01/2024</t>
  </si>
  <si>
    <t>KHI/HO/D/MO/PC TPP/P/82145/01/2024</t>
  </si>
  <si>
    <t>KHI/HO/D/MO/PC TPP/P/82149/01/2024</t>
  </si>
  <si>
    <t>KHI/HO/D/MO/CV/P/82211/01/2024</t>
  </si>
  <si>
    <t>KHI/HO/D/MO/CV/P/82208/01/2024</t>
  </si>
  <si>
    <t>KHI/HO/D/MO/PC TPP/P/82071/01/2024</t>
  </si>
  <si>
    <t>KHI/HO/D/MO/PC TPP/P/82148/01/2024</t>
  </si>
  <si>
    <t>KHI/HO/D/MO/PC TPP/P/82146/01/2024</t>
  </si>
  <si>
    <t>KHI/HO/D/MO/PC TPP/P/82151/01/2024</t>
  </si>
  <si>
    <t>KHI/HO/D/MO/PC TPP/P/82209/01/2024</t>
  </si>
  <si>
    <t>KHI/HO/D/MO/CV/P/82239/01/2024</t>
  </si>
  <si>
    <t>KHI/HO/D/MO/PC TPP/P/82107/01/2024</t>
  </si>
  <si>
    <t>KHI/HO/D/MO/PC TPP/P/82109/01/2024</t>
  </si>
  <si>
    <t>KHI/HO/D/MO/PC TPP/P/82111/01/2024</t>
  </si>
  <si>
    <t>KHI/HO/D/MO/PC TPP/P/82112/01/2024</t>
  </si>
  <si>
    <t>KHI/HO/D/MO/PC TPP/P/82113/01/2024</t>
  </si>
  <si>
    <t>KHI/HO/D/MO/PC TPP/P/82116/01/2024</t>
  </si>
  <si>
    <t>KHI/HO/D/MO/PC TPP/P/82117/01/2024</t>
  </si>
  <si>
    <t>KHI/HO/D/MO/PC TPP/P/82118/01/2024</t>
  </si>
  <si>
    <t>KHI/HO/D/MO/PC TPP/P/84029/02/2024</t>
  </si>
  <si>
    <t>KHI/HO/D/MO/PC TPP/P/84351/02/2024</t>
  </si>
  <si>
    <t>KHI/HO/D/MO/PC TPP/P/84974/03/2024</t>
  </si>
  <si>
    <t>KHI/HO/D/MO/PC TPP/P/85095/03/2024</t>
  </si>
  <si>
    <t>KHI/HO/D/MO/PC TPP/P/101259/11/2024</t>
  </si>
  <si>
    <t>KHI/HO/D/MO/PC TPP/E/48528/11/2024</t>
  </si>
  <si>
    <t>KHI/HO/D/MO/PC TPP/E/48470/11/2024</t>
  </si>
  <si>
    <t>KHI/HO/D/MO/PC TPP/E/49819/12/2024</t>
  </si>
  <si>
    <t>KHI/HO/D/MO/PC TPP/E/50308/12/2024</t>
  </si>
  <si>
    <t>-01-2024</t>
  </si>
  <si>
    <t>-02-2024</t>
  </si>
  <si>
    <t>-03-2024</t>
  </si>
  <si>
    <t>-11-2024</t>
  </si>
  <si>
    <t>-12-2024</t>
  </si>
  <si>
    <t xml:space="preserve">   </t>
  </si>
  <si>
    <t>FUNC_ASSORTED_STRING(IA.ASSORTED_CODE)</t>
  </si>
  <si>
    <t>ASSORTED_CODE</t>
  </si>
  <si>
    <t>040000163656</t>
  </si>
  <si>
    <t>040000163783</t>
  </si>
  <si>
    <t>040000163740</t>
  </si>
  <si>
    <t>040000163593</t>
  </si>
  <si>
    <t>040000168011</t>
  </si>
  <si>
    <t>040000163591</t>
  </si>
  <si>
    <t>040000163595</t>
  </si>
  <si>
    <t>040000167849</t>
  </si>
  <si>
    <t>040000163738</t>
  </si>
  <si>
    <t>040000163604</t>
  </si>
  <si>
    <t>040000163406</t>
  </si>
  <si>
    <t>040000163414</t>
  </si>
  <si>
    <t>040000163597</t>
  </si>
  <si>
    <t>040000163423</t>
  </si>
  <si>
    <t>040000163596</t>
  </si>
  <si>
    <t>040000163600</t>
  </si>
  <si>
    <t>040000167006</t>
  </si>
  <si>
    <t>040000163734</t>
  </si>
  <si>
    <t>040000163660</t>
  </si>
  <si>
    <t>040000163666</t>
  </si>
  <si>
    <t>040000163662</t>
  </si>
  <si>
    <t>040000163671</t>
  </si>
  <si>
    <t>040000163602</t>
  </si>
  <si>
    <t>040000163412</t>
  </si>
  <si>
    <t>040000163737</t>
  </si>
  <si>
    <t>050000729118</t>
  </si>
  <si>
    <t>040000163659</t>
  </si>
  <si>
    <t>040000163668</t>
  </si>
  <si>
    <t>040000163670</t>
  </si>
  <si>
    <t>040000163664</t>
  </si>
  <si>
    <t>040000163667</t>
  </si>
  <si>
    <t>040000163661</t>
  </si>
  <si>
    <t>040000166481</t>
  </si>
  <si>
    <t>040000163732</t>
  </si>
  <si>
    <t>050000817484</t>
  </si>
  <si>
    <t>040000188485</t>
  </si>
  <si>
    <t>050000817682</t>
  </si>
  <si>
    <t>050000831702</t>
  </si>
  <si>
    <t>050000835997</t>
  </si>
  <si>
    <t>POLICY NO.</t>
  </si>
  <si>
    <t>Assorted_code</t>
  </si>
  <si>
    <t>Premium</t>
  </si>
  <si>
    <t>20Jan250035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</si>
</sst>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0_);_(* \(#,##0.00\);_(* &quot;-&quot;??_);_(@_)"/>
    <numFmt numFmtId="166" formatCode="_(* #,##0_);_(* \(#,##0\);_(* &quot;-&quot;??_);_(@_)"/>
    <numFmt numFmtId="167" formatCode="_(* #,##0_);_(* \(#,##0\);_(* &quot;-&quot;?_);_(@_)"/>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8"/>
      <color theme="1"/>
      <name val="Calibri"/>
      <family val="2"/>
      <scheme val="minor"/>
    </font>
    <font>
      <b/>
      <sz val="12"/>
      <name val="Calibri"/>
      <family val="2"/>
      <scheme val="minor"/>
    </font>
    <font>
      <sz val="10"/>
      <name val="Arial"/>
      <family val="2"/>
    </font>
    <font>
      <sz val="11"/>
      <color rgb="FF000000"/>
      <name val="Calibri"/>
      <family val="2"/>
      <scheme val="minor"/>
    </font>
    <font>
      <sz val="11"/>
      <color theme="1" tint="0.249977111117893"/>
      <name val="Calibri"/>
      <family val="2"/>
      <scheme val="minor"/>
    </font>
    <font>
      <sz val="11"/>
      <name val="Calibri"/>
      <family val="2"/>
      <scheme val="minor"/>
    </font>
    <font>
      <sz val="10"/>
      <color rgb="FF000000"/>
      <name val="Calibri"/>
      <family val="2"/>
    </font>
    <font>
      <sz val="11"/>
      <color rgb="FF000000"/>
      <name val="Calibri"/>
      <family val="2"/>
    </font>
    <font>
      <b/>
      <sz val="11"/>
      <color theme="9" tint="-0.499984740745262"/>
      <name val="Calibri"/>
      <family val="2"/>
      <scheme val="minor"/>
    </font>
    <font>
      <sz val="12"/>
      <color rgb="FF000000"/>
      <name val="Calibri"/>
      <family val="2"/>
    </font>
    <font>
      <sz val="11"/>
      <color theme="1"/>
      <name val="Times New Roman"/>
      <family val="1"/>
    </font>
    <font>
      <sz val="11"/>
      <name val="Calibri"/>
      <family val="2"/>
    </font>
    <font>
      <sz val="11"/>
      <color theme="1"/>
      <name val="Calibri"/>
      <family val="2"/>
    </font>
    <font>
      <sz val="11"/>
      <name val="Cambria"/>
      <family val="1"/>
    </font>
    <font>
      <sz val="11"/>
      <color theme="1"/>
      <name val="Cambria"/>
      <family val="1"/>
    </font>
    <font>
      <sz val="12"/>
      <color theme="1"/>
      <name val="Calibri"/>
      <family val="2"/>
      <scheme val="minor"/>
    </font>
    <font>
      <sz val="12"/>
      <color theme="1"/>
      <name val="Calibri"/>
      <family val="2"/>
    </font>
    <font>
      <sz val="11"/>
      <color rgb="FF000000"/>
      <name val="Cambria"/>
      <family val="1"/>
    </font>
    <font>
      <b/>
      <sz val="16"/>
      <color theme="1"/>
      <name val="Calibri"/>
      <family val="2"/>
      <scheme val="minor"/>
    </font>
    <font>
      <b/>
      <sz val="12"/>
      <color theme="1"/>
      <name val="Calibri"/>
      <family val="2"/>
      <scheme val="minor"/>
    </font>
    <font>
      <b/>
      <sz val="9"/>
      <color theme="1"/>
      <name val="Segoe UI"/>
      <family val="2"/>
      <charset val="1"/>
    </font>
    <font>
      <sz val="9"/>
      <color theme="1"/>
      <name val="Segoe UI"/>
      <family val="2"/>
      <charset val="1"/>
    </font>
    <font>
      <sz val="11"/>
      <color rgb="FF1F497D"/>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theme="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6" fillId="0" borderId="0"/>
  </cellStyleXfs>
  <cellXfs count="150">
    <xf numFmtId="0" fontId="0" fillId="0" borderId="0" xfId="0"/>
    <xf numFmtId="0" fontId="0" fillId="0" borderId="0" xfId="0" applyAlignment="1">
      <alignment horizontal="left"/>
    </xf>
    <xf numFmtId="0" fontId="5"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166" fontId="5" fillId="2" borderId="5" xfId="1" applyNumberFormat="1" applyFont="1" applyFill="1" applyBorder="1" applyAlignment="1">
      <alignment horizontal="center" vertical="center" wrapText="1"/>
    </xf>
    <xf numFmtId="0" fontId="5" fillId="2" borderId="4" xfId="3"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0" borderId="6" xfId="0" applyBorder="1" applyAlignment="1">
      <alignment horizontal="center" vertical="center"/>
    </xf>
    <xf numFmtId="49" fontId="7" fillId="0" borderId="6" xfId="0" applyNumberFormat="1" applyFont="1" applyBorder="1" applyAlignment="1">
      <alignment horizontal="center" vertical="center"/>
    </xf>
    <xf numFmtId="0" fontId="0" fillId="0" borderId="6" xfId="0" applyBorder="1" applyAlignment="1">
      <alignment horizontal="left" vertical="center"/>
    </xf>
    <xf numFmtId="166" fontId="8" fillId="0" borderId="6" xfId="1" applyNumberFormat="1" applyFont="1" applyFill="1" applyBorder="1" applyAlignment="1">
      <alignment horizontal="center" vertical="center"/>
    </xf>
    <xf numFmtId="167" fontId="0" fillId="0" borderId="6" xfId="0" applyNumberFormat="1" applyBorder="1" applyAlignment="1">
      <alignment horizontal="center" vertical="center"/>
    </xf>
    <xf numFmtId="0" fontId="0" fillId="0" borderId="6" xfId="0" applyBorder="1"/>
    <xf numFmtId="166" fontId="0" fillId="0" borderId="6" xfId="0" applyNumberFormat="1" applyBorder="1"/>
    <xf numFmtId="0" fontId="0" fillId="0" borderId="6" xfId="0" quotePrefix="1" applyBorder="1" applyAlignment="1">
      <alignment horizontal="center" vertical="center"/>
    </xf>
    <xf numFmtId="0" fontId="2" fillId="3" borderId="6"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2" fillId="3" borderId="6" xfId="3" applyFont="1" applyFill="1" applyBorder="1" applyAlignment="1">
      <alignment horizontal="left" vertical="center"/>
    </xf>
    <xf numFmtId="166" fontId="2" fillId="3" borderId="6" xfId="1" applyNumberFormat="1" applyFont="1" applyFill="1" applyBorder="1" applyAlignment="1">
      <alignment horizontal="center" vertical="center"/>
    </xf>
    <xf numFmtId="167" fontId="2" fillId="3" borderId="6" xfId="0" applyNumberFormat="1" applyFont="1" applyFill="1" applyBorder="1" applyAlignment="1">
      <alignment horizontal="center" vertical="center"/>
    </xf>
    <xf numFmtId="0" fontId="2" fillId="3" borderId="6" xfId="0" applyFont="1" applyFill="1" applyBorder="1"/>
    <xf numFmtId="166" fontId="2" fillId="3" borderId="6" xfId="0" applyNumberFormat="1" applyFont="1" applyFill="1" applyBorder="1"/>
    <xf numFmtId="0" fontId="2" fillId="3" borderId="0" xfId="0" applyFont="1" applyFill="1"/>
    <xf numFmtId="0" fontId="0" fillId="0" borderId="6" xfId="3" applyFont="1" applyBorder="1" applyAlignment="1">
      <alignment horizontal="left" vertical="center"/>
    </xf>
    <xf numFmtId="0" fontId="9" fillId="0" borderId="6" xfId="0" applyFont="1" applyBorder="1" applyAlignment="1">
      <alignment horizontal="center" vertical="center"/>
    </xf>
    <xf numFmtId="0" fontId="2" fillId="3" borderId="6" xfId="0" applyFont="1" applyFill="1" applyBorder="1" applyAlignment="1">
      <alignment horizontal="left" vertical="center"/>
    </xf>
    <xf numFmtId="0" fontId="2" fillId="3" borderId="6" xfId="0" quotePrefix="1" applyFont="1" applyFill="1" applyBorder="1" applyAlignment="1">
      <alignment horizontal="center" vertical="center"/>
    </xf>
    <xf numFmtId="0" fontId="10" fillId="0" borderId="6" xfId="0" applyFont="1" applyBorder="1" applyAlignment="1">
      <alignment horizontal="center" vertical="center"/>
    </xf>
    <xf numFmtId="166" fontId="0" fillId="0" borderId="6" xfId="1" applyNumberFormat="1" applyFont="1" applyFill="1" applyBorder="1" applyAlignment="1">
      <alignment horizontal="center" vertical="center"/>
    </xf>
    <xf numFmtId="166" fontId="11" fillId="0" borderId="6" xfId="1" applyNumberFormat="1" applyFont="1" applyFill="1" applyBorder="1" applyAlignment="1">
      <alignment horizontal="center" vertical="center"/>
    </xf>
    <xf numFmtId="0" fontId="1" fillId="0" borderId="6" xfId="0" applyFont="1" applyBorder="1" applyAlignment="1">
      <alignment horizontal="center" vertical="center"/>
    </xf>
    <xf numFmtId="0" fontId="11" fillId="0" borderId="6" xfId="0" applyFont="1" applyBorder="1" applyAlignment="1">
      <alignment horizontal="center" vertical="center"/>
    </xf>
    <xf numFmtId="0" fontId="7" fillId="0" borderId="6" xfId="0" applyFont="1" applyBorder="1" applyAlignment="1">
      <alignment horizontal="left" vertical="center"/>
    </xf>
    <xf numFmtId="0" fontId="10" fillId="0" borderId="6" xfId="0" applyFont="1" applyBorder="1" applyAlignment="1">
      <alignment horizontal="left" vertical="center"/>
    </xf>
    <xf numFmtId="166" fontId="11" fillId="0" borderId="6" xfId="1" applyNumberFormat="1" applyFont="1" applyFill="1" applyBorder="1" applyAlignment="1">
      <alignment vertical="center"/>
    </xf>
    <xf numFmtId="0" fontId="11" fillId="0" borderId="6" xfId="0" applyFont="1" applyBorder="1" applyAlignment="1">
      <alignment horizontal="left" vertical="center"/>
    </xf>
    <xf numFmtId="166" fontId="11" fillId="0" borderId="6" xfId="1" applyNumberFormat="1" applyFont="1" applyFill="1" applyBorder="1" applyAlignment="1">
      <alignment horizontal="right" vertical="center"/>
    </xf>
    <xf numFmtId="166" fontId="10" fillId="0" borderId="6" xfId="1" applyNumberFormat="1" applyFont="1" applyFill="1" applyBorder="1" applyAlignment="1">
      <alignment horizontal="right" vertical="center"/>
    </xf>
    <xf numFmtId="0" fontId="7" fillId="0" borderId="6" xfId="0" applyFont="1" applyBorder="1" applyAlignment="1">
      <alignment horizontal="center"/>
    </xf>
    <xf numFmtId="3" fontId="7" fillId="0" borderId="6" xfId="0" applyNumberFormat="1" applyFont="1" applyBorder="1"/>
    <xf numFmtId="0" fontId="13" fillId="0" borderId="6" xfId="0" applyFont="1" applyBorder="1" applyAlignment="1">
      <alignment horizontal="center" vertical="center"/>
    </xf>
    <xf numFmtId="0" fontId="7" fillId="0" borderId="6" xfId="0" applyFont="1" applyBorder="1" applyAlignment="1">
      <alignment horizontal="center" vertical="center"/>
    </xf>
    <xf numFmtId="166" fontId="7" fillId="0" borderId="6" xfId="1" applyNumberFormat="1" applyFont="1" applyFill="1" applyBorder="1" applyAlignment="1">
      <alignment horizontal="center"/>
    </xf>
    <xf numFmtId="0" fontId="9" fillId="0" borderId="6" xfId="3" applyFont="1" applyBorder="1" applyAlignment="1">
      <alignment horizontal="center" vertical="center"/>
    </xf>
    <xf numFmtId="166" fontId="14" fillId="0" borderId="6" xfId="1" applyNumberFormat="1" applyFont="1" applyFill="1" applyBorder="1" applyAlignment="1">
      <alignment horizontal="center" vertical="center"/>
    </xf>
    <xf numFmtId="3" fontId="11" fillId="0" borderId="6" xfId="0" applyNumberFormat="1" applyFont="1" applyBorder="1" applyAlignment="1">
      <alignment vertical="center"/>
    </xf>
    <xf numFmtId="0" fontId="14" fillId="0" borderId="6" xfId="0" applyFont="1" applyBorder="1" applyAlignment="1">
      <alignment horizontal="left" vertical="center"/>
    </xf>
    <xf numFmtId="0" fontId="14" fillId="0" borderId="6" xfId="0" applyFont="1" applyBorder="1" applyAlignment="1">
      <alignment horizontal="center" vertical="center"/>
    </xf>
    <xf numFmtId="0" fontId="7" fillId="0" borderId="6" xfId="0" applyFont="1" applyBorder="1" applyAlignment="1">
      <alignment vertical="center"/>
    </xf>
    <xf numFmtId="166" fontId="7" fillId="0" borderId="6" xfId="1" applyNumberFormat="1" applyFont="1" applyFill="1" applyBorder="1" applyAlignment="1">
      <alignment horizontal="center" vertical="center"/>
    </xf>
    <xf numFmtId="166" fontId="11" fillId="0" borderId="6" xfId="1" applyNumberFormat="1" applyFont="1" applyFill="1" applyBorder="1" applyAlignment="1">
      <alignment horizontal="right"/>
    </xf>
    <xf numFmtId="164" fontId="0" fillId="0" borderId="6" xfId="2" applyFont="1" applyFill="1" applyBorder="1" applyAlignment="1">
      <alignment horizontal="center" vertical="center"/>
    </xf>
    <xf numFmtId="0" fontId="1" fillId="0" borderId="6" xfId="0" applyFont="1" applyBorder="1" applyAlignment="1">
      <alignment horizontal="left" vertical="center"/>
    </xf>
    <xf numFmtId="0" fontId="1" fillId="0" borderId="6" xfId="3" applyFont="1" applyBorder="1" applyAlignment="1">
      <alignment horizontal="center" vertical="center"/>
    </xf>
    <xf numFmtId="166" fontId="1" fillId="0" borderId="6" xfId="1" applyNumberFormat="1" applyFont="1" applyFill="1" applyBorder="1" applyAlignment="1">
      <alignment horizontal="center" vertical="center"/>
    </xf>
    <xf numFmtId="0" fontId="9" fillId="0" borderId="6" xfId="0" applyFont="1" applyBorder="1" applyAlignment="1">
      <alignment horizontal="left" vertical="center"/>
    </xf>
    <xf numFmtId="166" fontId="9" fillId="0" borderId="6" xfId="1" applyNumberFormat="1" applyFont="1" applyFill="1" applyBorder="1" applyAlignment="1">
      <alignment horizontal="center" vertical="center"/>
    </xf>
    <xf numFmtId="0" fontId="9" fillId="0" borderId="6" xfId="0" quotePrefix="1" applyFont="1" applyBorder="1" applyAlignment="1">
      <alignment horizontal="center" vertical="center"/>
    </xf>
    <xf numFmtId="0" fontId="9" fillId="4" borderId="6" xfId="0" applyFont="1" applyFill="1" applyBorder="1" applyAlignment="1">
      <alignment horizontal="center" vertical="center"/>
    </xf>
    <xf numFmtId="0" fontId="9" fillId="4" borderId="6" xfId="0" applyFont="1" applyFill="1" applyBorder="1" applyAlignment="1">
      <alignment horizontal="left" vertical="center"/>
    </xf>
    <xf numFmtId="166" fontId="9" fillId="4" borderId="6" xfId="1" applyNumberFormat="1" applyFont="1" applyFill="1" applyBorder="1" applyAlignment="1">
      <alignment horizontal="center" vertical="center"/>
    </xf>
    <xf numFmtId="167" fontId="0" fillId="4" borderId="6" xfId="0" applyNumberFormat="1" applyFill="1" applyBorder="1" applyAlignment="1">
      <alignment horizontal="center" vertical="center"/>
    </xf>
    <xf numFmtId="0" fontId="0" fillId="4" borderId="6" xfId="0" applyFill="1" applyBorder="1"/>
    <xf numFmtId="166" fontId="0" fillId="4" borderId="6" xfId="0" applyNumberFormat="1" applyFill="1" applyBorder="1"/>
    <xf numFmtId="0" fontId="15" fillId="0" borderId="6" xfId="0" applyFont="1" applyBorder="1" applyAlignment="1">
      <alignment horizontal="center" vertical="center"/>
    </xf>
    <xf numFmtId="166" fontId="16" fillId="0" borderId="6" xfId="1" applyNumberFormat="1" applyFont="1" applyFill="1" applyBorder="1" applyAlignment="1">
      <alignment horizontal="center" vertical="center"/>
    </xf>
    <xf numFmtId="0" fontId="17" fillId="0" borderId="6" xfId="0" applyFont="1" applyBorder="1" applyAlignment="1">
      <alignment horizontal="center" vertical="center"/>
    </xf>
    <xf numFmtId="0" fontId="18" fillId="0" borderId="6" xfId="0" applyFont="1" applyBorder="1" applyAlignment="1">
      <alignment horizontal="center" vertical="center"/>
    </xf>
    <xf numFmtId="166" fontId="19" fillId="0" borderId="6" xfId="0" applyNumberFormat="1" applyFont="1" applyBorder="1"/>
    <xf numFmtId="0" fontId="0" fillId="0" borderId="7" xfId="0" applyBorder="1" applyAlignment="1">
      <alignment horizontal="center" vertical="center"/>
    </xf>
    <xf numFmtId="0" fontId="0" fillId="0" borderId="6" xfId="0" applyBorder="1" applyAlignment="1">
      <alignment horizontal="left"/>
    </xf>
    <xf numFmtId="166" fontId="19" fillId="0" borderId="6" xfId="0" applyNumberFormat="1" applyFont="1" applyBorder="1" applyAlignment="1">
      <alignment horizontal="right"/>
    </xf>
    <xf numFmtId="3" fontId="20" fillId="0" borderId="6" xfId="0" applyNumberFormat="1" applyFont="1" applyBorder="1"/>
    <xf numFmtId="3" fontId="0" fillId="0" borderId="6" xfId="0" applyNumberFormat="1" applyBorder="1"/>
    <xf numFmtId="0" fontId="16" fillId="0" borderId="6" xfId="0" applyFont="1" applyBorder="1" applyAlignment="1">
      <alignment horizontal="center" vertical="center"/>
    </xf>
    <xf numFmtId="0" fontId="21" fillId="0" borderId="6" xfId="0" applyFont="1" applyBorder="1" applyAlignment="1">
      <alignment horizontal="left" vertical="center"/>
    </xf>
    <xf numFmtId="0" fontId="21" fillId="0" borderId="6" xfId="0" applyFont="1" applyBorder="1" applyAlignment="1">
      <alignment horizontal="center" vertical="center"/>
    </xf>
    <xf numFmtId="3" fontId="18" fillId="0" borderId="6" xfId="0" applyNumberFormat="1" applyFont="1" applyBorder="1"/>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0" fillId="0" borderId="0" xfId="0" applyAlignment="1">
      <alignment horizontal="center" vertical="center"/>
    </xf>
    <xf numFmtId="166" fontId="23" fillId="0" borderId="8" xfId="0" applyNumberFormat="1" applyFont="1" applyBorder="1"/>
    <xf numFmtId="0" fontId="22" fillId="0" borderId="8" xfId="0" applyFont="1" applyBorder="1"/>
    <xf numFmtId="0" fontId="5" fillId="2" borderId="4" xfId="0" applyFont="1" applyFill="1" applyBorder="1" applyAlignment="1">
      <alignment horizontal="center" vertical="center"/>
    </xf>
    <xf numFmtId="0" fontId="5" fillId="2" borderId="4" xfId="0" applyFont="1" applyFill="1" applyBorder="1" applyAlignment="1">
      <alignment horizontal="left" vertical="center"/>
    </xf>
    <xf numFmtId="166" fontId="5" fillId="2" borderId="5" xfId="1" applyNumberFormat="1" applyFont="1" applyFill="1" applyBorder="1" applyAlignment="1">
      <alignment horizontal="center" vertical="center"/>
    </xf>
    <xf numFmtId="0" fontId="5" fillId="2" borderId="4" xfId="3" applyFont="1" applyFill="1" applyBorder="1" applyAlignment="1">
      <alignment horizontal="center" vertical="center"/>
    </xf>
    <xf numFmtId="0" fontId="5" fillId="2" borderId="6" xfId="0" applyFont="1" applyFill="1" applyBorder="1" applyAlignment="1">
      <alignment horizontal="center" vertical="center"/>
    </xf>
    <xf numFmtId="0" fontId="0" fillId="0" borderId="8" xfId="0" applyBorder="1"/>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0" borderId="4" xfId="0" applyFont="1" applyBorder="1" applyAlignment="1">
      <alignment horizontal="left" vertical="center"/>
    </xf>
    <xf numFmtId="0" fontId="11" fillId="0" borderId="4" xfId="0" applyFont="1" applyBorder="1" applyAlignment="1">
      <alignment horizontal="center" vertical="center"/>
    </xf>
    <xf numFmtId="166" fontId="11" fillId="0" borderId="4" xfId="1" applyNumberFormat="1" applyFont="1" applyFill="1" applyBorder="1" applyAlignment="1">
      <alignment horizontal="right" vertical="center"/>
    </xf>
    <xf numFmtId="0" fontId="7" fillId="0" borderId="7"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4" fillId="0" borderId="12" xfId="0" applyFont="1" applyBorder="1" applyAlignment="1">
      <alignment horizontal="left" vertical="center"/>
    </xf>
    <xf numFmtId="0" fontId="14" fillId="0" borderId="12" xfId="0"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left" vertical="center"/>
    </xf>
    <xf numFmtId="166" fontId="0" fillId="0" borderId="4" xfId="1" applyNumberFormat="1"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9" fillId="0" borderId="7" xfId="3" applyFont="1" applyBorder="1" applyAlignment="1">
      <alignment horizontal="center" vertical="center"/>
    </xf>
    <xf numFmtId="0" fontId="9" fillId="0" borderId="7" xfId="0" applyFont="1" applyBorder="1" applyAlignment="1">
      <alignment horizontal="center" vertical="center"/>
    </xf>
    <xf numFmtId="0" fontId="1" fillId="0" borderId="7" xfId="0" applyFont="1" applyBorder="1" applyAlignment="1">
      <alignment horizontal="center" vertical="center"/>
    </xf>
    <xf numFmtId="0" fontId="3" fillId="0" borderId="6" xfId="3" applyFont="1" applyBorder="1" applyAlignment="1">
      <alignment horizontal="center" vertical="center"/>
    </xf>
    <xf numFmtId="0" fontId="2" fillId="3" borderId="7" xfId="0" applyFont="1" applyFill="1" applyBorder="1" applyAlignment="1">
      <alignment horizontal="center" vertical="center"/>
    </xf>
    <xf numFmtId="0" fontId="2" fillId="3" borderId="0" xfId="0" applyFont="1" applyFill="1" applyAlignment="1">
      <alignment horizontal="left"/>
    </xf>
    <xf numFmtId="166" fontId="11" fillId="0" borderId="7" xfId="1" applyNumberFormat="1" applyFont="1" applyFill="1" applyBorder="1" applyAlignment="1">
      <alignment horizontal="center" vertical="center"/>
    </xf>
    <xf numFmtId="166" fontId="11" fillId="0" borderId="15" xfId="1" applyNumberFormat="1" applyFont="1" applyFill="1" applyBorder="1" applyAlignment="1">
      <alignment horizontal="center" vertical="center"/>
    </xf>
    <xf numFmtId="166" fontId="1" fillId="0" borderId="15" xfId="1" applyNumberFormat="1" applyFont="1" applyFill="1" applyBorder="1" applyAlignment="1">
      <alignment horizontal="center" vertical="center"/>
    </xf>
    <xf numFmtId="0" fontId="18" fillId="0" borderId="4" xfId="0" applyFont="1" applyBorder="1" applyAlignment="1">
      <alignment horizontal="center" vertical="center"/>
    </xf>
    <xf numFmtId="0" fontId="7" fillId="0" borderId="4" xfId="0" applyFont="1" applyBorder="1" applyAlignment="1">
      <alignment horizontal="left" vertical="center"/>
    </xf>
    <xf numFmtId="166" fontId="19" fillId="0" borderId="4" xfId="0" applyNumberFormat="1" applyFont="1" applyBorder="1"/>
    <xf numFmtId="167" fontId="0" fillId="0" borderId="4" xfId="0" applyNumberFormat="1" applyBorder="1" applyAlignment="1">
      <alignment horizontal="center" vertical="center"/>
    </xf>
    <xf numFmtId="3" fontId="0" fillId="0" borderId="4" xfId="0" applyNumberFormat="1" applyBorder="1"/>
    <xf numFmtId="3" fontId="18" fillId="0" borderId="4" xfId="0" applyNumberFormat="1" applyFont="1" applyBorder="1"/>
    <xf numFmtId="0" fontId="0" fillId="5" borderId="6" xfId="0" applyFill="1" applyBorder="1" applyAlignment="1">
      <alignment horizontal="center" vertical="center"/>
    </xf>
    <xf numFmtId="0" fontId="11" fillId="5" borderId="6"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6" xfId="0" applyFont="1" applyFill="1" applyBorder="1" applyAlignment="1">
      <alignment horizontal="left" vertical="center"/>
    </xf>
    <xf numFmtId="0" fontId="21" fillId="5" borderId="4" xfId="0" applyFont="1" applyFill="1" applyBorder="1" applyAlignment="1">
      <alignment horizontal="center" vertical="center"/>
    </xf>
    <xf numFmtId="0" fontId="18" fillId="5" borderId="6" xfId="0" applyFont="1" applyFill="1" applyBorder="1" applyAlignment="1">
      <alignment horizontal="center" vertical="center"/>
    </xf>
    <xf numFmtId="3" fontId="18" fillId="5" borderId="6" xfId="0" applyNumberFormat="1" applyFont="1" applyFill="1" applyBorder="1"/>
    <xf numFmtId="167" fontId="0" fillId="5" borderId="4" xfId="0" applyNumberFormat="1" applyFill="1" applyBorder="1" applyAlignment="1">
      <alignment horizontal="center" vertical="center"/>
    </xf>
    <xf numFmtId="0" fontId="0" fillId="5" borderId="6" xfId="0" applyFill="1" applyBorder="1"/>
    <xf numFmtId="166" fontId="0" fillId="5" borderId="6" xfId="0" applyNumberFormat="1" applyFill="1" applyBorder="1"/>
    <xf numFmtId="0" fontId="0" fillId="5" borderId="6" xfId="0" applyFill="1" applyBorder="1" applyAlignment="1">
      <alignment horizontal="left"/>
    </xf>
    <xf numFmtId="0" fontId="21" fillId="5" borderId="7" xfId="0" applyFont="1" applyFill="1" applyBorder="1" applyAlignment="1">
      <alignment horizontal="center" vertical="center"/>
    </xf>
    <xf numFmtId="3" fontId="18" fillId="5" borderId="7" xfId="0" applyNumberFormat="1" applyFont="1" applyFill="1" applyBorder="1"/>
    <xf numFmtId="166" fontId="23" fillId="0" borderId="0" xfId="0" applyNumberFormat="1" applyFont="1"/>
    <xf numFmtId="0" fontId="16" fillId="0" borderId="16" xfId="0" applyFont="1" applyBorder="1"/>
    <xf numFmtId="166" fontId="0" fillId="0" borderId="0" xfId="1" applyNumberFormat="1" applyFont="1"/>
    <xf numFmtId="0" fontId="4" fillId="0" borderId="1" xfId="0" applyFont="1" applyBorder="1" applyAlignment="1">
      <alignment horizontal="center" vertical="center"/>
    </xf>
    <xf numFmtId="0" fontId="4" fillId="0" borderId="2" xfId="0" applyFont="1" applyBorder="1" applyAlignment="1">
      <alignment horizontal="center" vertical="center"/>
    </xf>
    <xf numFmtId="166" fontId="4" fillId="0" borderId="2" xfId="1" applyNumberFormat="1" applyFont="1" applyFill="1" applyBorder="1" applyAlignment="1">
      <alignment horizontal="center" vertical="center"/>
    </xf>
    <xf numFmtId="0" fontId="4" fillId="0" borderId="3" xfId="0" applyFont="1" applyBorder="1" applyAlignment="1">
      <alignment horizontal="center" vertical="center"/>
    </xf>
    <xf numFmtId="0" fontId="22" fillId="0" borderId="0" xfId="0" applyFont="1" applyAlignment="1">
      <alignment horizontal="center"/>
    </xf>
    <xf numFmtId="0" fontId="24" fillId="0" borderId="0" xfId="0" applyFont="1"/>
    <xf numFmtId="0" fontId="3" fillId="0" borderId="6" xfId="0" applyFont="1" applyBorder="1" applyAlignment="1">
      <alignment horizontal="center"/>
    </xf>
    <xf numFmtId="0" fontId="3" fillId="0" borderId="6" xfId="0" applyFont="1" applyBorder="1"/>
    <xf numFmtId="0" fontId="0" fillId="0" borderId="0" xfId="0" applyAlignment="1">
      <alignment vertical="top"/>
    </xf>
    <xf numFmtId="166" fontId="25" fillId="0" borderId="0" xfId="1" applyNumberFormat="1" applyFont="1" applyAlignment="1">
      <alignment vertical="top"/>
    </xf>
    <xf numFmtId="0" fontId="0" fillId="4" borderId="0" xfId="0" applyFill="1" applyAlignment="1">
      <alignment vertical="top" wrapText="1"/>
    </xf>
    <xf numFmtId="0" fontId="0" fillId="4" borderId="0" xfId="0" applyFill="1" applyAlignment="1">
      <alignment horizontal="left" vertical="top" wrapText="1"/>
    </xf>
    <xf numFmtId="0" fontId="0" fillId="4" borderId="0" xfId="0" applyFill="1" applyAlignment="1">
      <alignment wrapText="1"/>
    </xf>
    <xf numFmtId="0" fontId="26" fillId="0" borderId="0" xfId="0" applyFont="1"/>
  </cellXfs>
  <cellStyles count="4">
    <cellStyle name="Comma" xfId="1" builtinId="3"/>
    <cellStyle name="Comma [0]" xfId="2" builtinId="6"/>
    <cellStyle name="Normal" xfId="0" builtinId="0"/>
    <cellStyle name="Normal 2" xfId="3" xr:uid="{00000000-0005-0000-0000-000003000000}"/>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Mazhar-Abbas\Motor%20Total%20Number\01.01.2024%20to%2031.12.2024%20-%20Annu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s"/>
      <sheetName val="Sheet5"/>
      <sheetName val="Sheet3"/>
      <sheetName val="working"/>
      <sheetName val="01.01.2024 to 31.12"/>
    </sheetNames>
    <sheetDataSet>
      <sheetData sheetId="0">
        <row r="87202">
          <cell r="W87202" t="str">
            <v xml:space="preserve">2A70188	</v>
          </cell>
          <cell r="X87202" t="str">
            <v>NSP150R-7047466</v>
          </cell>
          <cell r="Y87202">
            <v>4935700</v>
          </cell>
          <cell r="AC87202">
            <v>3203807</v>
          </cell>
          <cell r="AD87202" t="str">
            <v>02</v>
          </cell>
          <cell r="AE87202" t="str">
            <v>MOTOR</v>
          </cell>
          <cell r="AF87202">
            <v>11136</v>
          </cell>
          <cell r="AG87202">
            <v>0</v>
          </cell>
          <cell r="AH87202">
            <v>0</v>
          </cell>
          <cell r="AI87202">
            <v>0</v>
          </cell>
          <cell r="AJ87202">
            <v>11136</v>
          </cell>
          <cell r="AK87202">
            <v>0</v>
          </cell>
          <cell r="AL87202">
            <v>0</v>
          </cell>
          <cell r="AM87202" t="str">
            <v>2024</v>
          </cell>
          <cell r="AN87202" t="str">
            <v>202411</v>
          </cell>
          <cell r="AO87202" t="str">
            <v>202411</v>
          </cell>
          <cell r="AP87202" t="str">
            <v>202411</v>
          </cell>
          <cell r="AQ87202" t="str">
            <v>HABIB</v>
          </cell>
          <cell r="AR87202" t="str">
            <v>2001341</v>
          </cell>
          <cell r="AS87202" t="str">
            <v>D</v>
          </cell>
          <cell r="AT87202" t="str">
            <v>002</v>
          </cell>
          <cell r="AU87202" t="str">
            <v>30000001</v>
          </cell>
          <cell r="AV87202" t="str">
            <v>DIRECT</v>
          </cell>
          <cell r="AW87202" t="str">
            <v>31000001</v>
          </cell>
          <cell r="AX87202" t="str">
            <v>Direct</v>
          </cell>
          <cell r="AY87202" t="str">
            <v>KHI/HO/D/MO/PC TPP/P/101259/11/2024</v>
          </cell>
          <cell r="BA87202" t="str">
            <v>LAHORE</v>
          </cell>
          <cell r="BB87202" t="str">
            <v>164 ALI BLOCK NEW GARDEN TOWN LAHORE</v>
          </cell>
          <cell r="BC87202" t="str">
            <v>SUPER WHITE</v>
          </cell>
          <cell r="BH87202" t="str">
            <v>N/A</v>
          </cell>
          <cell r="BI87202" t="str">
            <v>N</v>
          </cell>
          <cell r="BJ87202" t="str">
            <v>Sarosh Hassan</v>
          </cell>
          <cell r="BK87202">
            <v>45600</v>
          </cell>
          <cell r="BL87202" t="str">
            <v>4935700</v>
          </cell>
          <cell r="BM87202" t="str">
            <v>173</v>
          </cell>
          <cell r="BN87202" t="str">
            <v>01</v>
          </cell>
          <cell r="BQ87202" t="str">
            <v>KHI/HO/D/MO/PC TPP/P/101259/11/2024</v>
          </cell>
        </row>
        <row r="87203">
          <cell r="W87203" t="str">
            <v xml:space="preserve">2A70230	</v>
          </cell>
          <cell r="X87203" t="str">
            <v>NSP150R-7047493</v>
          </cell>
          <cell r="Y87203">
            <v>4935700</v>
          </cell>
          <cell r="AC87203">
            <v>3203807</v>
          </cell>
          <cell r="AD87203" t="str">
            <v>02</v>
          </cell>
          <cell r="AE87203" t="str">
            <v>MOTOR</v>
          </cell>
          <cell r="AF87203">
            <v>11136</v>
          </cell>
          <cell r="AG87203">
            <v>0</v>
          </cell>
          <cell r="AH87203">
            <v>0</v>
          </cell>
          <cell r="AI87203">
            <v>0</v>
          </cell>
          <cell r="AJ87203">
            <v>11136</v>
          </cell>
          <cell r="AK87203">
            <v>0</v>
          </cell>
          <cell r="AL87203">
            <v>0</v>
          </cell>
          <cell r="AM87203" t="str">
            <v>2024</v>
          </cell>
          <cell r="AN87203" t="str">
            <v>202411</v>
          </cell>
          <cell r="AO87203" t="str">
            <v>202411</v>
          </cell>
          <cell r="AP87203" t="str">
            <v>202411</v>
          </cell>
          <cell r="AQ87203" t="str">
            <v>HABIB</v>
          </cell>
          <cell r="AR87203" t="str">
            <v>2001342</v>
          </cell>
          <cell r="AS87203" t="str">
            <v>D</v>
          </cell>
          <cell r="AT87203" t="str">
            <v>003</v>
          </cell>
          <cell r="AU87203" t="str">
            <v>30000001</v>
          </cell>
          <cell r="AV87203" t="str">
            <v>DIRECT</v>
          </cell>
          <cell r="AW87203" t="str">
            <v>31000001</v>
          </cell>
          <cell r="AX87203" t="str">
            <v>Direct</v>
          </cell>
          <cell r="AY87203" t="str">
            <v>KHI/HO/D/MO/PC TPP/P/101259/11/2024</v>
          </cell>
          <cell r="BA87203" t="str">
            <v>LAHORE</v>
          </cell>
          <cell r="BB87203" t="str">
            <v>164 ALI BLOCK NEW GARDEN TOWN LAHORE</v>
          </cell>
          <cell r="BC87203" t="str">
            <v>SUPER WHITE</v>
          </cell>
          <cell r="BH87203" t="str">
            <v>N/A</v>
          </cell>
          <cell r="BI87203" t="str">
            <v>N</v>
          </cell>
          <cell r="BJ87203" t="str">
            <v>Sarosh Hassan</v>
          </cell>
          <cell r="BK87203">
            <v>45600</v>
          </cell>
          <cell r="BL87203" t="str">
            <v>4935700</v>
          </cell>
          <cell r="BM87203" t="str">
            <v>173</v>
          </cell>
          <cell r="BN87203" t="str">
            <v>01</v>
          </cell>
          <cell r="BQ87203" t="str">
            <v>KHI/HO/D/MO/PC TPP/P/101259/11/2024</v>
          </cell>
        </row>
        <row r="87204">
          <cell r="W87204" t="str">
            <v xml:space="preserve">2A70140	</v>
          </cell>
          <cell r="X87204" t="str">
            <v>NSP150R-7047436</v>
          </cell>
          <cell r="Y87204">
            <v>4935700</v>
          </cell>
          <cell r="AC87204">
            <v>3203807</v>
          </cell>
          <cell r="AD87204" t="str">
            <v>02</v>
          </cell>
          <cell r="AE87204" t="str">
            <v>MOTOR</v>
          </cell>
          <cell r="AF87204">
            <v>11136</v>
          </cell>
          <cell r="AG87204">
            <v>0</v>
          </cell>
          <cell r="AH87204">
            <v>0</v>
          </cell>
          <cell r="AI87204">
            <v>0</v>
          </cell>
          <cell r="AJ87204">
            <v>11136</v>
          </cell>
          <cell r="AK87204">
            <v>0</v>
          </cell>
          <cell r="AL87204">
            <v>0</v>
          </cell>
          <cell r="AM87204" t="str">
            <v>2024</v>
          </cell>
          <cell r="AN87204" t="str">
            <v>202411</v>
          </cell>
          <cell r="AO87204" t="str">
            <v>202411</v>
          </cell>
          <cell r="AP87204" t="str">
            <v>202411</v>
          </cell>
          <cell r="AQ87204" t="str">
            <v>HABIB</v>
          </cell>
          <cell r="AR87204" t="str">
            <v>2001411</v>
          </cell>
          <cell r="AS87204" t="str">
            <v>D</v>
          </cell>
          <cell r="AT87204" t="str">
            <v>011</v>
          </cell>
          <cell r="AU87204" t="str">
            <v>30000001</v>
          </cell>
          <cell r="AV87204" t="str">
            <v>DIRECT</v>
          </cell>
          <cell r="AW87204" t="str">
            <v>31000001</v>
          </cell>
          <cell r="AX87204" t="str">
            <v>Direct</v>
          </cell>
          <cell r="AY87204" t="str">
            <v>KHI/HO/D/MO/PC TPP/P/101259/11/2024</v>
          </cell>
          <cell r="BA87204" t="str">
            <v>LAHORE</v>
          </cell>
          <cell r="BB87204" t="str">
            <v>164 ALI BLOCK NEW GARDEN TOWN LAHORE</v>
          </cell>
          <cell r="BC87204" t="str">
            <v>SUPER WHITE</v>
          </cell>
          <cell r="BH87204" t="str">
            <v>N/A</v>
          </cell>
          <cell r="BI87204" t="str">
            <v>N</v>
          </cell>
          <cell r="BJ87204" t="str">
            <v>Sarosh Hassan</v>
          </cell>
          <cell r="BK87204">
            <v>45600</v>
          </cell>
          <cell r="BL87204" t="str">
            <v>4935700</v>
          </cell>
          <cell r="BM87204" t="str">
            <v>173</v>
          </cell>
          <cell r="BN87204" t="str">
            <v>01</v>
          </cell>
          <cell r="BQ87204" t="str">
            <v>KHI/HO/D/MO/PC TPP/P/101259/11/2024</v>
          </cell>
        </row>
        <row r="87205">
          <cell r="W87205" t="str">
            <v xml:space="preserve">2A70128	</v>
          </cell>
          <cell r="X87205" t="str">
            <v>NSP150R-7047445</v>
          </cell>
          <cell r="Y87205">
            <v>4935700</v>
          </cell>
          <cell r="AC87205">
            <v>3203807</v>
          </cell>
          <cell r="AD87205" t="str">
            <v>02</v>
          </cell>
          <cell r="AE87205" t="str">
            <v>MOTOR</v>
          </cell>
          <cell r="AF87205">
            <v>11136</v>
          </cell>
          <cell r="AG87205">
            <v>0</v>
          </cell>
          <cell r="AH87205">
            <v>0</v>
          </cell>
          <cell r="AI87205">
            <v>0</v>
          </cell>
          <cell r="AJ87205">
            <v>11136</v>
          </cell>
          <cell r="AK87205">
            <v>0</v>
          </cell>
          <cell r="AL87205">
            <v>0</v>
          </cell>
          <cell r="AM87205" t="str">
            <v>2024</v>
          </cell>
          <cell r="AN87205" t="str">
            <v>202411</v>
          </cell>
          <cell r="AO87205" t="str">
            <v>202411</v>
          </cell>
          <cell r="AP87205" t="str">
            <v>202411</v>
          </cell>
          <cell r="AQ87205" t="str">
            <v>HABIB</v>
          </cell>
          <cell r="AR87205" t="str">
            <v>2001412</v>
          </cell>
          <cell r="AS87205" t="str">
            <v>D</v>
          </cell>
          <cell r="AT87205" t="str">
            <v>012</v>
          </cell>
          <cell r="AU87205" t="str">
            <v>30000001</v>
          </cell>
          <cell r="AV87205" t="str">
            <v>DIRECT</v>
          </cell>
          <cell r="AW87205" t="str">
            <v>31000001</v>
          </cell>
          <cell r="AX87205" t="str">
            <v>Direct</v>
          </cell>
          <cell r="AY87205" t="str">
            <v>KHI/HO/D/MO/PC TPP/P/101259/11/2024</v>
          </cell>
          <cell r="BA87205" t="str">
            <v>LAHORE</v>
          </cell>
          <cell r="BB87205" t="str">
            <v>164 ALI BLOCK NEW GARDEN TOWN LAHORE</v>
          </cell>
          <cell r="BC87205" t="str">
            <v>SUPER WHITE</v>
          </cell>
          <cell r="BH87205" t="str">
            <v>N/A</v>
          </cell>
          <cell r="BI87205" t="str">
            <v>N</v>
          </cell>
          <cell r="BJ87205" t="str">
            <v>Sarosh Hassan</v>
          </cell>
          <cell r="BK87205">
            <v>45600</v>
          </cell>
          <cell r="BL87205" t="str">
            <v>4935700</v>
          </cell>
          <cell r="BM87205" t="str">
            <v>173</v>
          </cell>
          <cell r="BN87205" t="str">
            <v>01</v>
          </cell>
          <cell r="BQ87205" t="str">
            <v>KHI/HO/D/MO/PC TPP/P/101259/11/2024</v>
          </cell>
        </row>
        <row r="87206">
          <cell r="W87206" t="str">
            <v xml:space="preserve">2A70256	</v>
          </cell>
          <cell r="X87206" t="str">
            <v>NSP150R-7047537</v>
          </cell>
          <cell r="Y87206">
            <v>4935700</v>
          </cell>
          <cell r="AC87206">
            <v>3203807</v>
          </cell>
          <cell r="AD87206" t="str">
            <v>02</v>
          </cell>
          <cell r="AE87206" t="str">
            <v>MOTOR</v>
          </cell>
          <cell r="AF87206">
            <v>11136</v>
          </cell>
          <cell r="AG87206">
            <v>0</v>
          </cell>
          <cell r="AH87206">
            <v>0</v>
          </cell>
          <cell r="AI87206">
            <v>0</v>
          </cell>
          <cell r="AJ87206">
            <v>11136</v>
          </cell>
          <cell r="AK87206">
            <v>0</v>
          </cell>
          <cell r="AL87206">
            <v>0</v>
          </cell>
          <cell r="AM87206" t="str">
            <v>2024</v>
          </cell>
          <cell r="AN87206" t="str">
            <v>202411</v>
          </cell>
          <cell r="AO87206" t="str">
            <v>202411</v>
          </cell>
          <cell r="AP87206" t="str">
            <v>202411</v>
          </cell>
          <cell r="AQ87206" t="str">
            <v>HABIB</v>
          </cell>
          <cell r="AR87206" t="str">
            <v>2001428</v>
          </cell>
          <cell r="AS87206" t="str">
            <v>D</v>
          </cell>
          <cell r="AT87206" t="str">
            <v>020</v>
          </cell>
          <cell r="AU87206" t="str">
            <v>30000001</v>
          </cell>
          <cell r="AV87206" t="str">
            <v>DIRECT</v>
          </cell>
          <cell r="AW87206" t="str">
            <v>31000001</v>
          </cell>
          <cell r="AX87206" t="str">
            <v>Direct</v>
          </cell>
          <cell r="AY87206" t="str">
            <v>KHI/HO/D/MO/PC TPP/P/101259/11/2024</v>
          </cell>
          <cell r="BA87206" t="str">
            <v>LAHORE</v>
          </cell>
          <cell r="BB87206" t="str">
            <v>164 ALI BLOCK NEW GARDEN TOWN LAHORE</v>
          </cell>
          <cell r="BC87206" t="str">
            <v>SUPER WHITE</v>
          </cell>
          <cell r="BH87206" t="str">
            <v>N/A</v>
          </cell>
          <cell r="BI87206" t="str">
            <v>N</v>
          </cell>
          <cell r="BJ87206" t="str">
            <v>Sarosh Hassan</v>
          </cell>
          <cell r="BK87206">
            <v>45600</v>
          </cell>
          <cell r="BL87206" t="str">
            <v>4935700</v>
          </cell>
          <cell r="BM87206" t="str">
            <v>173</v>
          </cell>
          <cell r="BN87206" t="str">
            <v>01</v>
          </cell>
          <cell r="BQ87206" t="str">
            <v>KHI/HO/D/MO/PC TPP/P/101259/11/2024</v>
          </cell>
        </row>
        <row r="87207">
          <cell r="W87207" t="str">
            <v xml:space="preserve">2A70280	</v>
          </cell>
          <cell r="X87207" t="str">
            <v>NSP150R-7047557</v>
          </cell>
          <cell r="Y87207">
            <v>4935700</v>
          </cell>
          <cell r="AC87207">
            <v>3203807</v>
          </cell>
          <cell r="AD87207" t="str">
            <v>02</v>
          </cell>
          <cell r="AE87207" t="str">
            <v>MOTOR</v>
          </cell>
          <cell r="AF87207">
            <v>11146</v>
          </cell>
          <cell r="AG87207">
            <v>0</v>
          </cell>
          <cell r="AH87207">
            <v>0</v>
          </cell>
          <cell r="AI87207">
            <v>0</v>
          </cell>
          <cell r="AJ87207">
            <v>11146</v>
          </cell>
          <cell r="AK87207">
            <v>0</v>
          </cell>
          <cell r="AL87207">
            <v>0</v>
          </cell>
          <cell r="AM87207" t="str">
            <v>2024</v>
          </cell>
          <cell r="AN87207" t="str">
            <v>202411</v>
          </cell>
          <cell r="AO87207" t="str">
            <v>202411</v>
          </cell>
          <cell r="AP87207" t="str">
            <v>202411</v>
          </cell>
          <cell r="AQ87207" t="str">
            <v>HABIB</v>
          </cell>
          <cell r="AR87207" t="str">
            <v>2001430</v>
          </cell>
          <cell r="AS87207" t="str">
            <v>D</v>
          </cell>
          <cell r="AT87207" t="str">
            <v>022</v>
          </cell>
          <cell r="AU87207" t="str">
            <v>30000001</v>
          </cell>
          <cell r="AV87207" t="str">
            <v>DIRECT</v>
          </cell>
          <cell r="AW87207" t="str">
            <v>31000001</v>
          </cell>
          <cell r="AX87207" t="str">
            <v>Direct</v>
          </cell>
          <cell r="AY87207" t="str">
            <v>KHI/HO/D/MO/PC TPP/P/101259/11/2024</v>
          </cell>
          <cell r="BA87207" t="str">
            <v>LAHORE</v>
          </cell>
          <cell r="BB87207" t="str">
            <v>164 ALI BLOCK NEW GARDEN TOWN LAHORE</v>
          </cell>
          <cell r="BC87207" t="str">
            <v>SUPER WHITE</v>
          </cell>
          <cell r="BH87207" t="str">
            <v>N/A</v>
          </cell>
          <cell r="BI87207" t="str">
            <v>N</v>
          </cell>
          <cell r="BJ87207" t="str">
            <v>Sarosh Hassan</v>
          </cell>
          <cell r="BK87207">
            <v>45600</v>
          </cell>
          <cell r="BL87207" t="str">
            <v>4935700</v>
          </cell>
          <cell r="BM87207" t="str">
            <v>173</v>
          </cell>
          <cell r="BN87207" t="str">
            <v>01</v>
          </cell>
          <cell r="BQ87207" t="str">
            <v>KHI/HO/D/MO/PC TPP/P/101259/11/2024</v>
          </cell>
        </row>
        <row r="87208">
          <cell r="W87208" t="str">
            <v xml:space="preserve">2A70152	</v>
          </cell>
          <cell r="X87208" t="str">
            <v>NSP150R-7047435</v>
          </cell>
          <cell r="Y87208">
            <v>4935700</v>
          </cell>
          <cell r="AC87208">
            <v>3203807</v>
          </cell>
          <cell r="AD87208" t="str">
            <v>02</v>
          </cell>
          <cell r="AE87208" t="str">
            <v>MOTOR</v>
          </cell>
          <cell r="AF87208">
            <v>11136</v>
          </cell>
          <cell r="AG87208">
            <v>0</v>
          </cell>
          <cell r="AH87208">
            <v>0</v>
          </cell>
          <cell r="AI87208">
            <v>0</v>
          </cell>
          <cell r="AJ87208">
            <v>11136</v>
          </cell>
          <cell r="AK87208">
            <v>0</v>
          </cell>
          <cell r="AL87208">
            <v>0</v>
          </cell>
          <cell r="AM87208" t="str">
            <v>2024</v>
          </cell>
          <cell r="AN87208" t="str">
            <v>202411</v>
          </cell>
          <cell r="AO87208" t="str">
            <v>202411</v>
          </cell>
          <cell r="AP87208" t="str">
            <v>202411</v>
          </cell>
          <cell r="AQ87208" t="str">
            <v>HABIB</v>
          </cell>
          <cell r="AR87208" t="str">
            <v>2001340</v>
          </cell>
          <cell r="AS87208" t="str">
            <v>D</v>
          </cell>
          <cell r="AT87208" t="str">
            <v>001</v>
          </cell>
          <cell r="AU87208" t="str">
            <v>30000001</v>
          </cell>
          <cell r="AV87208" t="str">
            <v>DIRECT</v>
          </cell>
          <cell r="AW87208" t="str">
            <v>31000001</v>
          </cell>
          <cell r="AX87208" t="str">
            <v>Direct</v>
          </cell>
          <cell r="AY87208" t="str">
            <v>KHI/HO/D/MO/PC TPP/P/101259/11/2024</v>
          </cell>
          <cell r="BA87208" t="str">
            <v>LAHORE</v>
          </cell>
          <cell r="BB87208" t="str">
            <v>164 ALI BLOCK NEW GARDEN TOWN LAHORE</v>
          </cell>
          <cell r="BC87208" t="str">
            <v>SUPER WHITE</v>
          </cell>
          <cell r="BH87208" t="str">
            <v>N/A</v>
          </cell>
          <cell r="BI87208" t="str">
            <v>N</v>
          </cell>
          <cell r="BJ87208" t="str">
            <v>Sarosh Hassan</v>
          </cell>
          <cell r="BK87208">
            <v>45600</v>
          </cell>
          <cell r="BL87208" t="str">
            <v>4935700</v>
          </cell>
          <cell r="BM87208" t="str">
            <v>173</v>
          </cell>
          <cell r="BN87208" t="str">
            <v>01</v>
          </cell>
          <cell r="BQ87208" t="str">
            <v>KHI/HO/D/MO/PC TPP/P/101259/11/2024</v>
          </cell>
        </row>
        <row r="87209">
          <cell r="W87209" t="str">
            <v xml:space="preserve">2A70229	</v>
          </cell>
          <cell r="X87209" t="str">
            <v>NSP150R-7047500</v>
          </cell>
          <cell r="Y87209">
            <v>4935700</v>
          </cell>
          <cell r="AC87209">
            <v>3203807</v>
          </cell>
          <cell r="AD87209" t="str">
            <v>02</v>
          </cell>
          <cell r="AE87209" t="str">
            <v>MOTOR</v>
          </cell>
          <cell r="AF87209">
            <v>11136</v>
          </cell>
          <cell r="AG87209">
            <v>0</v>
          </cell>
          <cell r="AH87209">
            <v>0</v>
          </cell>
          <cell r="AI87209">
            <v>0</v>
          </cell>
          <cell r="AJ87209">
            <v>11136</v>
          </cell>
          <cell r="AK87209">
            <v>0</v>
          </cell>
          <cell r="AL87209">
            <v>0</v>
          </cell>
          <cell r="AM87209" t="str">
            <v>2024</v>
          </cell>
          <cell r="AN87209" t="str">
            <v>202411</v>
          </cell>
          <cell r="AO87209" t="str">
            <v>202411</v>
          </cell>
          <cell r="AP87209" t="str">
            <v>202411</v>
          </cell>
          <cell r="AQ87209" t="str">
            <v>HABIB</v>
          </cell>
          <cell r="AR87209" t="str">
            <v>2001406</v>
          </cell>
          <cell r="AS87209" t="str">
            <v>D</v>
          </cell>
          <cell r="AT87209" t="str">
            <v>006</v>
          </cell>
          <cell r="AU87209" t="str">
            <v>30000001</v>
          </cell>
          <cell r="AV87209" t="str">
            <v>DIRECT</v>
          </cell>
          <cell r="AW87209" t="str">
            <v>31000001</v>
          </cell>
          <cell r="AX87209" t="str">
            <v>Direct</v>
          </cell>
          <cell r="AY87209" t="str">
            <v>KHI/HO/D/MO/PC TPP/P/101259/11/2024</v>
          </cell>
          <cell r="BA87209" t="str">
            <v>LAHORE</v>
          </cell>
          <cell r="BB87209" t="str">
            <v>164 ALI BLOCK NEW GARDEN TOWN LAHORE</v>
          </cell>
          <cell r="BC87209" t="str">
            <v>SUPER WHITE</v>
          </cell>
          <cell r="BH87209" t="str">
            <v>N/A</v>
          </cell>
          <cell r="BI87209" t="str">
            <v>N</v>
          </cell>
          <cell r="BJ87209" t="str">
            <v>Sarosh Hassan</v>
          </cell>
          <cell r="BK87209">
            <v>45600</v>
          </cell>
          <cell r="BL87209" t="str">
            <v>4935700</v>
          </cell>
          <cell r="BM87209" t="str">
            <v>173</v>
          </cell>
          <cell r="BN87209" t="str">
            <v>01</v>
          </cell>
          <cell r="BQ87209" t="str">
            <v>KHI/HO/D/MO/PC TPP/P/101259/11/2024</v>
          </cell>
        </row>
        <row r="87210">
          <cell r="W87210" t="str">
            <v xml:space="preserve">2A70267	</v>
          </cell>
          <cell r="X87210" t="str">
            <v>NSP150R-7047539</v>
          </cell>
          <cell r="Y87210">
            <v>4935700</v>
          </cell>
          <cell r="AC87210">
            <v>3203807</v>
          </cell>
          <cell r="AD87210" t="str">
            <v>02</v>
          </cell>
          <cell r="AE87210" t="str">
            <v>MOTOR</v>
          </cell>
          <cell r="AF87210">
            <v>11136</v>
          </cell>
          <cell r="AG87210">
            <v>0</v>
          </cell>
          <cell r="AH87210">
            <v>0</v>
          </cell>
          <cell r="AI87210">
            <v>0</v>
          </cell>
          <cell r="AJ87210">
            <v>11136</v>
          </cell>
          <cell r="AK87210">
            <v>0</v>
          </cell>
          <cell r="AL87210">
            <v>0</v>
          </cell>
          <cell r="AM87210" t="str">
            <v>2024</v>
          </cell>
          <cell r="AN87210" t="str">
            <v>202411</v>
          </cell>
          <cell r="AO87210" t="str">
            <v>202411</v>
          </cell>
          <cell r="AP87210" t="str">
            <v>202411</v>
          </cell>
          <cell r="AQ87210" t="str">
            <v>HABIB</v>
          </cell>
          <cell r="AR87210" t="str">
            <v>2001426</v>
          </cell>
          <cell r="AS87210" t="str">
            <v>D</v>
          </cell>
          <cell r="AT87210" t="str">
            <v>018</v>
          </cell>
          <cell r="AU87210" t="str">
            <v>30000001</v>
          </cell>
          <cell r="AV87210" t="str">
            <v>DIRECT</v>
          </cell>
          <cell r="AW87210" t="str">
            <v>31000001</v>
          </cell>
          <cell r="AX87210" t="str">
            <v>Direct</v>
          </cell>
          <cell r="AY87210" t="str">
            <v>KHI/HO/D/MO/PC TPP/P/101259/11/2024</v>
          </cell>
          <cell r="BA87210" t="str">
            <v>LAHORE</v>
          </cell>
          <cell r="BB87210" t="str">
            <v>164 ALI BLOCK NEW GARDEN TOWN LAHORE</v>
          </cell>
          <cell r="BC87210" t="str">
            <v>SUPER WHITE</v>
          </cell>
          <cell r="BH87210" t="str">
            <v>N/A</v>
          </cell>
          <cell r="BI87210" t="str">
            <v>N</v>
          </cell>
          <cell r="BJ87210" t="str">
            <v>Sarosh Hassan</v>
          </cell>
          <cell r="BK87210">
            <v>45600</v>
          </cell>
          <cell r="BL87210" t="str">
            <v>4935700</v>
          </cell>
          <cell r="BM87210" t="str">
            <v>173</v>
          </cell>
          <cell r="BN87210" t="str">
            <v>01</v>
          </cell>
          <cell r="BQ87210" t="str">
            <v>KHI/HO/D/MO/PC TPP/P/101259/11/2024</v>
          </cell>
        </row>
        <row r="87211">
          <cell r="W87211" t="str">
            <v xml:space="preserve">2A70186	</v>
          </cell>
          <cell r="X87211" t="str">
            <v>NSP150R-7047502</v>
          </cell>
          <cell r="Y87211">
            <v>4935700</v>
          </cell>
          <cell r="AC87211">
            <v>3203807</v>
          </cell>
          <cell r="AD87211" t="str">
            <v>02</v>
          </cell>
          <cell r="AE87211" t="str">
            <v>MOTOR</v>
          </cell>
          <cell r="AF87211">
            <v>11136</v>
          </cell>
          <cell r="AG87211">
            <v>0</v>
          </cell>
          <cell r="AH87211">
            <v>0</v>
          </cell>
          <cell r="AI87211">
            <v>0</v>
          </cell>
          <cell r="AJ87211">
            <v>11136</v>
          </cell>
          <cell r="AK87211">
            <v>0</v>
          </cell>
          <cell r="AL87211">
            <v>0</v>
          </cell>
          <cell r="AM87211" t="str">
            <v>2024</v>
          </cell>
          <cell r="AN87211" t="str">
            <v>202411</v>
          </cell>
          <cell r="AO87211" t="str">
            <v>202411</v>
          </cell>
          <cell r="AP87211" t="str">
            <v>202411</v>
          </cell>
          <cell r="AQ87211" t="str">
            <v>HABIB</v>
          </cell>
          <cell r="AR87211" t="str">
            <v>2001407</v>
          </cell>
          <cell r="AS87211" t="str">
            <v>D</v>
          </cell>
          <cell r="AT87211" t="str">
            <v>007</v>
          </cell>
          <cell r="AU87211" t="str">
            <v>30000001</v>
          </cell>
          <cell r="AV87211" t="str">
            <v>DIRECT</v>
          </cell>
          <cell r="AW87211" t="str">
            <v>31000001</v>
          </cell>
          <cell r="AX87211" t="str">
            <v>Direct</v>
          </cell>
          <cell r="AY87211" t="str">
            <v>KHI/HO/D/MO/PC TPP/P/101259/11/2024</v>
          </cell>
          <cell r="BA87211" t="str">
            <v>LAHORE</v>
          </cell>
          <cell r="BB87211" t="str">
            <v>164 ALI BLOCK NEW GARDEN TOWN LAHORE</v>
          </cell>
          <cell r="BC87211" t="str">
            <v>SUPER WHITE</v>
          </cell>
          <cell r="BH87211" t="str">
            <v>N/A</v>
          </cell>
          <cell r="BI87211" t="str">
            <v>N</v>
          </cell>
          <cell r="BJ87211" t="str">
            <v>Sarosh Hassan</v>
          </cell>
          <cell r="BK87211">
            <v>45600</v>
          </cell>
          <cell r="BL87211" t="str">
            <v>4935700</v>
          </cell>
          <cell r="BM87211" t="str">
            <v>173</v>
          </cell>
          <cell r="BN87211" t="str">
            <v>01</v>
          </cell>
          <cell r="BQ87211" t="str">
            <v>KHI/HO/D/MO/PC TPP/P/101259/11/2024</v>
          </cell>
        </row>
        <row r="87212">
          <cell r="W87212" t="str">
            <v xml:space="preserve">2A70167	</v>
          </cell>
          <cell r="X87212" t="str">
            <v>NSP150R-7047439</v>
          </cell>
          <cell r="Y87212">
            <v>4935700</v>
          </cell>
          <cell r="AC87212">
            <v>3203807</v>
          </cell>
          <cell r="AD87212" t="str">
            <v>02</v>
          </cell>
          <cell r="AE87212" t="str">
            <v>MOTOR</v>
          </cell>
          <cell r="AF87212">
            <v>11136</v>
          </cell>
          <cell r="AG87212">
            <v>0</v>
          </cell>
          <cell r="AH87212">
            <v>0</v>
          </cell>
          <cell r="AI87212">
            <v>0</v>
          </cell>
          <cell r="AJ87212">
            <v>11136</v>
          </cell>
          <cell r="AK87212">
            <v>0</v>
          </cell>
          <cell r="AL87212">
            <v>0</v>
          </cell>
          <cell r="AM87212" t="str">
            <v>2024</v>
          </cell>
          <cell r="AN87212" t="str">
            <v>202411</v>
          </cell>
          <cell r="AO87212" t="str">
            <v>202411</v>
          </cell>
          <cell r="AP87212" t="str">
            <v>202411</v>
          </cell>
          <cell r="AQ87212" t="str">
            <v>HABIB</v>
          </cell>
          <cell r="AR87212" t="str">
            <v>2001410</v>
          </cell>
          <cell r="AS87212" t="str">
            <v>D</v>
          </cell>
          <cell r="AT87212" t="str">
            <v>010</v>
          </cell>
          <cell r="AU87212" t="str">
            <v>30000001</v>
          </cell>
          <cell r="AV87212" t="str">
            <v>DIRECT</v>
          </cell>
          <cell r="AW87212" t="str">
            <v>31000001</v>
          </cell>
          <cell r="AX87212" t="str">
            <v>Direct</v>
          </cell>
          <cell r="AY87212" t="str">
            <v>KHI/HO/D/MO/PC TPP/P/101259/11/2024</v>
          </cell>
          <cell r="BA87212" t="str">
            <v>LAHORE</v>
          </cell>
          <cell r="BB87212" t="str">
            <v>164 ALI BLOCK NEW GARDEN TOWN LAHORE</v>
          </cell>
          <cell r="BC87212" t="str">
            <v>SUPER WHITE</v>
          </cell>
          <cell r="BH87212" t="str">
            <v>N/A</v>
          </cell>
          <cell r="BI87212" t="str">
            <v>N</v>
          </cell>
          <cell r="BJ87212" t="str">
            <v>Sarosh Hassan</v>
          </cell>
          <cell r="BK87212">
            <v>45600</v>
          </cell>
          <cell r="BL87212" t="str">
            <v>4935700</v>
          </cell>
          <cell r="BM87212" t="str">
            <v>173</v>
          </cell>
          <cell r="BN87212" t="str">
            <v>01</v>
          </cell>
          <cell r="BQ87212" t="str">
            <v>KHI/HO/D/MO/PC TPP/P/101259/11/2024</v>
          </cell>
        </row>
        <row r="87213">
          <cell r="W87213" t="str">
            <v xml:space="preserve">2A70263	</v>
          </cell>
          <cell r="X87213" t="str">
            <v>NSP150R-7047546</v>
          </cell>
          <cell r="Y87213">
            <v>4935700</v>
          </cell>
          <cell r="AC87213">
            <v>3203807</v>
          </cell>
          <cell r="AD87213" t="str">
            <v>02</v>
          </cell>
          <cell r="AE87213" t="str">
            <v>MOTOR</v>
          </cell>
          <cell r="AF87213">
            <v>11136</v>
          </cell>
          <cell r="AG87213">
            <v>0</v>
          </cell>
          <cell r="AH87213">
            <v>0</v>
          </cell>
          <cell r="AI87213">
            <v>0</v>
          </cell>
          <cell r="AJ87213">
            <v>11136</v>
          </cell>
          <cell r="AK87213">
            <v>0</v>
          </cell>
          <cell r="AL87213">
            <v>0</v>
          </cell>
          <cell r="AM87213" t="str">
            <v>2024</v>
          </cell>
          <cell r="AN87213" t="str">
            <v>202411</v>
          </cell>
          <cell r="AO87213" t="str">
            <v>202411</v>
          </cell>
          <cell r="AP87213" t="str">
            <v>202411</v>
          </cell>
          <cell r="AQ87213" t="str">
            <v>HABIB</v>
          </cell>
          <cell r="AR87213" t="str">
            <v>2001427</v>
          </cell>
          <cell r="AS87213" t="str">
            <v>D</v>
          </cell>
          <cell r="AT87213" t="str">
            <v>019</v>
          </cell>
          <cell r="AU87213" t="str">
            <v>30000001</v>
          </cell>
          <cell r="AV87213" t="str">
            <v>DIRECT</v>
          </cell>
          <cell r="AW87213" t="str">
            <v>31000001</v>
          </cell>
          <cell r="AX87213" t="str">
            <v>Direct</v>
          </cell>
          <cell r="AY87213" t="str">
            <v>KHI/HO/D/MO/PC TPP/P/101259/11/2024</v>
          </cell>
          <cell r="BA87213" t="str">
            <v>LAHORE</v>
          </cell>
          <cell r="BB87213" t="str">
            <v>164 ALI BLOCK NEW GARDEN TOWN LAHORE</v>
          </cell>
          <cell r="BC87213" t="str">
            <v>SUPER WHITE</v>
          </cell>
          <cell r="BH87213" t="str">
            <v>N/A</v>
          </cell>
          <cell r="BI87213" t="str">
            <v>N</v>
          </cell>
          <cell r="BJ87213" t="str">
            <v>Sarosh Hassan</v>
          </cell>
          <cell r="BK87213">
            <v>45600</v>
          </cell>
          <cell r="BL87213" t="str">
            <v>4935700</v>
          </cell>
          <cell r="BM87213" t="str">
            <v>173</v>
          </cell>
          <cell r="BN87213" t="str">
            <v>01</v>
          </cell>
          <cell r="BQ87213" t="str">
            <v>KHI/HO/D/MO/PC TPP/P/101259/11/2024</v>
          </cell>
        </row>
        <row r="87214">
          <cell r="W87214" t="str">
            <v xml:space="preserve">2A70187	</v>
          </cell>
          <cell r="X87214" t="str">
            <v>NSP150R-7047461</v>
          </cell>
          <cell r="Y87214">
            <v>4935700</v>
          </cell>
          <cell r="AC87214">
            <v>3203807</v>
          </cell>
          <cell r="AD87214" t="str">
            <v>02</v>
          </cell>
          <cell r="AE87214" t="str">
            <v>MOTOR</v>
          </cell>
          <cell r="AF87214">
            <v>11136</v>
          </cell>
          <cell r="AG87214">
            <v>0</v>
          </cell>
          <cell r="AH87214">
            <v>0</v>
          </cell>
          <cell r="AI87214">
            <v>0</v>
          </cell>
          <cell r="AJ87214">
            <v>11136</v>
          </cell>
          <cell r="AK87214">
            <v>0</v>
          </cell>
          <cell r="AL87214">
            <v>0</v>
          </cell>
          <cell r="AM87214" t="str">
            <v>2024</v>
          </cell>
          <cell r="AN87214" t="str">
            <v>202411</v>
          </cell>
          <cell r="AO87214" t="str">
            <v>202411</v>
          </cell>
          <cell r="AP87214" t="str">
            <v>202411</v>
          </cell>
          <cell r="AQ87214" t="str">
            <v>HABIB</v>
          </cell>
          <cell r="AR87214" t="str">
            <v>2001409</v>
          </cell>
          <cell r="AS87214" t="str">
            <v>D</v>
          </cell>
          <cell r="AT87214" t="str">
            <v>009</v>
          </cell>
          <cell r="AU87214" t="str">
            <v>30000001</v>
          </cell>
          <cell r="AV87214" t="str">
            <v>DIRECT</v>
          </cell>
          <cell r="AW87214" t="str">
            <v>31000001</v>
          </cell>
          <cell r="AX87214" t="str">
            <v>Direct</v>
          </cell>
          <cell r="AY87214" t="str">
            <v>KHI/HO/D/MO/PC TPP/P/101259/11/2024</v>
          </cell>
          <cell r="BA87214" t="str">
            <v>LAHORE</v>
          </cell>
          <cell r="BB87214" t="str">
            <v>164 ALI BLOCK NEW GARDEN TOWN LAHORE</v>
          </cell>
          <cell r="BC87214" t="str">
            <v>SUPER WHITE</v>
          </cell>
          <cell r="BH87214" t="str">
            <v>N/A</v>
          </cell>
          <cell r="BI87214" t="str">
            <v>N</v>
          </cell>
          <cell r="BJ87214" t="str">
            <v>Sarosh Hassan</v>
          </cell>
          <cell r="BK87214">
            <v>45600</v>
          </cell>
          <cell r="BL87214" t="str">
            <v>4935700</v>
          </cell>
          <cell r="BM87214" t="str">
            <v>173</v>
          </cell>
          <cell r="BN87214" t="str">
            <v>01</v>
          </cell>
          <cell r="BQ87214" t="str">
            <v>KHI/HO/D/MO/PC TPP/P/101259/11/2024</v>
          </cell>
        </row>
        <row r="87215">
          <cell r="W87215" t="str">
            <v xml:space="preserve">2A70224	</v>
          </cell>
          <cell r="X87215" t="str">
            <v>NSP150R-7047498</v>
          </cell>
          <cell r="Y87215">
            <v>4935700</v>
          </cell>
          <cell r="AC87215">
            <v>3203807</v>
          </cell>
          <cell r="AD87215" t="str">
            <v>02</v>
          </cell>
          <cell r="AE87215" t="str">
            <v>MOTOR</v>
          </cell>
          <cell r="AF87215">
            <v>11136</v>
          </cell>
          <cell r="AG87215">
            <v>0</v>
          </cell>
          <cell r="AH87215">
            <v>0</v>
          </cell>
          <cell r="AI87215">
            <v>0</v>
          </cell>
          <cell r="AJ87215">
            <v>11136</v>
          </cell>
          <cell r="AK87215">
            <v>0</v>
          </cell>
          <cell r="AL87215">
            <v>0</v>
          </cell>
          <cell r="AM87215" t="str">
            <v>2024</v>
          </cell>
          <cell r="AN87215" t="str">
            <v>202411</v>
          </cell>
          <cell r="AO87215" t="str">
            <v>202411</v>
          </cell>
          <cell r="AP87215" t="str">
            <v>202411</v>
          </cell>
          <cell r="AQ87215" t="str">
            <v>HABIB</v>
          </cell>
          <cell r="AR87215" t="str">
            <v>2001343</v>
          </cell>
          <cell r="AS87215" t="str">
            <v>D</v>
          </cell>
          <cell r="AT87215" t="str">
            <v>004</v>
          </cell>
          <cell r="AU87215" t="str">
            <v>30000001</v>
          </cell>
          <cell r="AV87215" t="str">
            <v>DIRECT</v>
          </cell>
          <cell r="AW87215" t="str">
            <v>31000001</v>
          </cell>
          <cell r="AX87215" t="str">
            <v>Direct</v>
          </cell>
          <cell r="AY87215" t="str">
            <v>KHI/HO/D/MO/PC TPP/P/101259/11/2024</v>
          </cell>
          <cell r="BA87215" t="str">
            <v>LAHORE</v>
          </cell>
          <cell r="BB87215" t="str">
            <v>164 ALI BLOCK NEW GARDEN TOWN LAHORE</v>
          </cell>
          <cell r="BC87215" t="str">
            <v>SUPER WHITE</v>
          </cell>
          <cell r="BH87215" t="str">
            <v>N/A</v>
          </cell>
          <cell r="BI87215" t="str">
            <v>N</v>
          </cell>
          <cell r="BJ87215" t="str">
            <v>Sarosh Hassan</v>
          </cell>
          <cell r="BK87215">
            <v>45600</v>
          </cell>
          <cell r="BL87215" t="str">
            <v>4935700</v>
          </cell>
          <cell r="BM87215" t="str">
            <v>173</v>
          </cell>
          <cell r="BN87215" t="str">
            <v>01</v>
          </cell>
          <cell r="BQ87215" t="str">
            <v>KHI/HO/D/MO/PC TPP/P/101259/11/2024</v>
          </cell>
        </row>
        <row r="87216">
          <cell r="W87216" t="str">
            <v xml:space="preserve">2A70165	</v>
          </cell>
          <cell r="X87216" t="str">
            <v>NSP150R-7047450</v>
          </cell>
          <cell r="Y87216">
            <v>4935700</v>
          </cell>
          <cell r="AC87216">
            <v>3203807</v>
          </cell>
          <cell r="AD87216" t="str">
            <v>02</v>
          </cell>
          <cell r="AE87216" t="str">
            <v>MOTOR</v>
          </cell>
          <cell r="AF87216">
            <v>11136</v>
          </cell>
          <cell r="AG87216">
            <v>0</v>
          </cell>
          <cell r="AH87216">
            <v>0</v>
          </cell>
          <cell r="AI87216">
            <v>0</v>
          </cell>
          <cell r="AJ87216">
            <v>11136</v>
          </cell>
          <cell r="AK87216">
            <v>0</v>
          </cell>
          <cell r="AL87216">
            <v>0</v>
          </cell>
          <cell r="AM87216" t="str">
            <v>2024</v>
          </cell>
          <cell r="AN87216" t="str">
            <v>202411</v>
          </cell>
          <cell r="AO87216" t="str">
            <v>202411</v>
          </cell>
          <cell r="AP87216" t="str">
            <v>202411</v>
          </cell>
          <cell r="AQ87216" t="str">
            <v>HABIB</v>
          </cell>
          <cell r="AR87216" t="str">
            <v>2001413</v>
          </cell>
          <cell r="AS87216" t="str">
            <v>D</v>
          </cell>
          <cell r="AT87216" t="str">
            <v>013</v>
          </cell>
          <cell r="AU87216" t="str">
            <v>30000001</v>
          </cell>
          <cell r="AV87216" t="str">
            <v>DIRECT</v>
          </cell>
          <cell r="AW87216" t="str">
            <v>31000001</v>
          </cell>
          <cell r="AX87216" t="str">
            <v>Direct</v>
          </cell>
          <cell r="AY87216" t="str">
            <v>KHI/HO/D/MO/PC TPP/P/101259/11/2024</v>
          </cell>
          <cell r="BA87216" t="str">
            <v>LAHORE</v>
          </cell>
          <cell r="BB87216" t="str">
            <v>164 ALI BLOCK NEW GARDEN TOWN LAHORE</v>
          </cell>
          <cell r="BC87216" t="str">
            <v>SUPER WHITE</v>
          </cell>
          <cell r="BH87216" t="str">
            <v>N/A</v>
          </cell>
          <cell r="BI87216" t="str">
            <v>N</v>
          </cell>
          <cell r="BJ87216" t="str">
            <v>Sarosh Hassan</v>
          </cell>
          <cell r="BK87216">
            <v>45600</v>
          </cell>
          <cell r="BL87216" t="str">
            <v>4935700</v>
          </cell>
          <cell r="BM87216" t="str">
            <v>173</v>
          </cell>
          <cell r="BN87216" t="str">
            <v>01</v>
          </cell>
          <cell r="BQ87216" t="str">
            <v>KHI/HO/D/MO/PC TPP/P/101259/11/2024</v>
          </cell>
        </row>
        <row r="87217">
          <cell r="W87217" t="str">
            <v xml:space="preserve">2A70274	</v>
          </cell>
          <cell r="X87217" t="str">
            <v>NSP150R-7047551</v>
          </cell>
          <cell r="Y87217">
            <v>4935700</v>
          </cell>
          <cell r="AC87217">
            <v>3203807</v>
          </cell>
          <cell r="AD87217" t="str">
            <v>02</v>
          </cell>
          <cell r="AE87217" t="str">
            <v>MOTOR</v>
          </cell>
          <cell r="AF87217">
            <v>11136</v>
          </cell>
          <cell r="AG87217">
            <v>0</v>
          </cell>
          <cell r="AH87217">
            <v>0</v>
          </cell>
          <cell r="AI87217">
            <v>0</v>
          </cell>
          <cell r="AJ87217">
            <v>11136</v>
          </cell>
          <cell r="AK87217">
            <v>0</v>
          </cell>
          <cell r="AL87217">
            <v>0</v>
          </cell>
          <cell r="AM87217" t="str">
            <v>2024</v>
          </cell>
          <cell r="AN87217" t="str">
            <v>202411</v>
          </cell>
          <cell r="AO87217" t="str">
            <v>202411</v>
          </cell>
          <cell r="AP87217" t="str">
            <v>202411</v>
          </cell>
          <cell r="AQ87217" t="str">
            <v>HABIB</v>
          </cell>
          <cell r="AR87217" t="str">
            <v>2001422</v>
          </cell>
          <cell r="AS87217" t="str">
            <v>D</v>
          </cell>
          <cell r="AT87217" t="str">
            <v>014</v>
          </cell>
          <cell r="AU87217" t="str">
            <v>30000001</v>
          </cell>
          <cell r="AV87217" t="str">
            <v>DIRECT</v>
          </cell>
          <cell r="AW87217" t="str">
            <v>31000001</v>
          </cell>
          <cell r="AX87217" t="str">
            <v>Direct</v>
          </cell>
          <cell r="AY87217" t="str">
            <v>KHI/HO/D/MO/PC TPP/P/101259/11/2024</v>
          </cell>
          <cell r="BA87217" t="str">
            <v>LAHORE</v>
          </cell>
          <cell r="BB87217" t="str">
            <v>164 ALI BLOCK NEW GARDEN TOWN LAHORE</v>
          </cell>
          <cell r="BC87217" t="str">
            <v>SUPER WHITE</v>
          </cell>
          <cell r="BH87217" t="str">
            <v>N/A</v>
          </cell>
          <cell r="BI87217" t="str">
            <v>N</v>
          </cell>
          <cell r="BJ87217" t="str">
            <v>Sarosh Hassan</v>
          </cell>
          <cell r="BK87217">
            <v>45600</v>
          </cell>
          <cell r="BL87217" t="str">
            <v>4935700</v>
          </cell>
          <cell r="BM87217" t="str">
            <v>173</v>
          </cell>
          <cell r="BN87217" t="str">
            <v>01</v>
          </cell>
          <cell r="BQ87217" t="str">
            <v>KHI/HO/D/MO/PC TPP/P/101259/11/2024</v>
          </cell>
        </row>
        <row r="87218">
          <cell r="W87218" t="str">
            <v xml:space="preserve">2A70261	</v>
          </cell>
          <cell r="X87218" t="str">
            <v>NSP150R-7047542</v>
          </cell>
          <cell r="Y87218">
            <v>4935700</v>
          </cell>
          <cell r="AC87218">
            <v>3203807</v>
          </cell>
          <cell r="AD87218" t="str">
            <v>02</v>
          </cell>
          <cell r="AE87218" t="str">
            <v>MOTOR</v>
          </cell>
          <cell r="AF87218">
            <v>11136</v>
          </cell>
          <cell r="AG87218">
            <v>0</v>
          </cell>
          <cell r="AH87218">
            <v>0</v>
          </cell>
          <cell r="AI87218">
            <v>0</v>
          </cell>
          <cell r="AJ87218">
            <v>11136</v>
          </cell>
          <cell r="AK87218">
            <v>0</v>
          </cell>
          <cell r="AL87218">
            <v>0</v>
          </cell>
          <cell r="AM87218" t="str">
            <v>2024</v>
          </cell>
          <cell r="AN87218" t="str">
            <v>202411</v>
          </cell>
          <cell r="AO87218" t="str">
            <v>202411</v>
          </cell>
          <cell r="AP87218" t="str">
            <v>202411</v>
          </cell>
          <cell r="AQ87218" t="str">
            <v>HABIB</v>
          </cell>
          <cell r="AR87218" t="str">
            <v>2001424</v>
          </cell>
          <cell r="AS87218" t="str">
            <v>D</v>
          </cell>
          <cell r="AT87218" t="str">
            <v>016</v>
          </cell>
          <cell r="AU87218" t="str">
            <v>30000001</v>
          </cell>
          <cell r="AV87218" t="str">
            <v>DIRECT</v>
          </cell>
          <cell r="AW87218" t="str">
            <v>31000001</v>
          </cell>
          <cell r="AX87218" t="str">
            <v>Direct</v>
          </cell>
          <cell r="AY87218" t="str">
            <v>KHI/HO/D/MO/PC TPP/P/101259/11/2024</v>
          </cell>
          <cell r="BA87218" t="str">
            <v>LAHORE</v>
          </cell>
          <cell r="BB87218" t="str">
            <v>164 ALI BLOCK NEW GARDEN TOWN LAHORE</v>
          </cell>
          <cell r="BC87218" t="str">
            <v>SUPER WHITE</v>
          </cell>
          <cell r="BH87218" t="str">
            <v>N/A</v>
          </cell>
          <cell r="BI87218" t="str">
            <v>N</v>
          </cell>
          <cell r="BJ87218" t="str">
            <v>Sarosh Hassan</v>
          </cell>
          <cell r="BK87218">
            <v>45600</v>
          </cell>
          <cell r="BL87218" t="str">
            <v>4935700</v>
          </cell>
          <cell r="BM87218" t="str">
            <v>173</v>
          </cell>
          <cell r="BN87218" t="str">
            <v>01</v>
          </cell>
          <cell r="BQ87218" t="str">
            <v>KHI/HO/D/MO/PC TPP/P/101259/11/2024</v>
          </cell>
        </row>
        <row r="87219">
          <cell r="W87219" t="str">
            <v xml:space="preserve">2A70219	</v>
          </cell>
          <cell r="X87219" t="str">
            <v>NSP150R-7047505</v>
          </cell>
          <cell r="Y87219">
            <v>4935700</v>
          </cell>
          <cell r="AC87219">
            <v>3203807</v>
          </cell>
          <cell r="AD87219" t="str">
            <v>02</v>
          </cell>
          <cell r="AE87219" t="str">
            <v>MOTOR</v>
          </cell>
          <cell r="AF87219">
            <v>11136</v>
          </cell>
          <cell r="AG87219">
            <v>0</v>
          </cell>
          <cell r="AH87219">
            <v>0</v>
          </cell>
          <cell r="AI87219">
            <v>0</v>
          </cell>
          <cell r="AJ87219">
            <v>11136</v>
          </cell>
          <cell r="AK87219">
            <v>0</v>
          </cell>
          <cell r="AL87219">
            <v>0</v>
          </cell>
          <cell r="AM87219" t="str">
            <v>2024</v>
          </cell>
          <cell r="AN87219" t="str">
            <v>202411</v>
          </cell>
          <cell r="AO87219" t="str">
            <v>202411</v>
          </cell>
          <cell r="AP87219" t="str">
            <v>202411</v>
          </cell>
          <cell r="AQ87219" t="str">
            <v>HABIB</v>
          </cell>
          <cell r="AR87219" t="str">
            <v>2001429</v>
          </cell>
          <cell r="AS87219" t="str">
            <v>D</v>
          </cell>
          <cell r="AT87219" t="str">
            <v>021</v>
          </cell>
          <cell r="AU87219" t="str">
            <v>30000001</v>
          </cell>
          <cell r="AV87219" t="str">
            <v>DIRECT</v>
          </cell>
          <cell r="AW87219" t="str">
            <v>31000001</v>
          </cell>
          <cell r="AX87219" t="str">
            <v>Direct</v>
          </cell>
          <cell r="AY87219" t="str">
            <v>KHI/HO/D/MO/PC TPP/P/101259/11/2024</v>
          </cell>
          <cell r="BA87219" t="str">
            <v>LAHORE</v>
          </cell>
          <cell r="BB87219" t="str">
            <v>164 ALI BLOCK NEW GARDEN TOWN LAHORE</v>
          </cell>
          <cell r="BC87219" t="str">
            <v>SUPER WHITE</v>
          </cell>
          <cell r="BH87219" t="str">
            <v>N/A</v>
          </cell>
          <cell r="BI87219" t="str">
            <v>N</v>
          </cell>
          <cell r="BJ87219" t="str">
            <v>Sarosh Hassan</v>
          </cell>
          <cell r="BK87219">
            <v>45600</v>
          </cell>
          <cell r="BL87219" t="str">
            <v>4935700</v>
          </cell>
          <cell r="BM87219" t="str">
            <v>173</v>
          </cell>
          <cell r="BN87219" t="str">
            <v>01</v>
          </cell>
          <cell r="BQ87219" t="str">
            <v>KHI/HO/D/MO/PC TPP/P/101259/11/2024</v>
          </cell>
        </row>
        <row r="87220">
          <cell r="W87220" t="str">
            <v xml:space="preserve">2A70237	</v>
          </cell>
          <cell r="X87220" t="str">
            <v>NSP150R-7047540</v>
          </cell>
          <cell r="Y87220">
            <v>4935700</v>
          </cell>
          <cell r="AC87220">
            <v>3203807</v>
          </cell>
          <cell r="AD87220" t="str">
            <v>02</v>
          </cell>
          <cell r="AE87220" t="str">
            <v>MOTOR</v>
          </cell>
          <cell r="AF87220">
            <v>11136</v>
          </cell>
          <cell r="AG87220">
            <v>0</v>
          </cell>
          <cell r="AH87220">
            <v>0</v>
          </cell>
          <cell r="AI87220">
            <v>0</v>
          </cell>
          <cell r="AJ87220">
            <v>11136</v>
          </cell>
          <cell r="AK87220">
            <v>0</v>
          </cell>
          <cell r="AL87220">
            <v>0</v>
          </cell>
          <cell r="AM87220" t="str">
            <v>2024</v>
          </cell>
          <cell r="AN87220" t="str">
            <v>202411</v>
          </cell>
          <cell r="AO87220" t="str">
            <v>202411</v>
          </cell>
          <cell r="AP87220" t="str">
            <v>202411</v>
          </cell>
          <cell r="AQ87220" t="str">
            <v>HABIB</v>
          </cell>
          <cell r="AR87220" t="str">
            <v>2001425</v>
          </cell>
          <cell r="AS87220" t="str">
            <v>D</v>
          </cell>
          <cell r="AT87220" t="str">
            <v>017</v>
          </cell>
          <cell r="AU87220" t="str">
            <v>30000001</v>
          </cell>
          <cell r="AV87220" t="str">
            <v>DIRECT</v>
          </cell>
          <cell r="AW87220" t="str">
            <v>31000001</v>
          </cell>
          <cell r="AX87220" t="str">
            <v>Direct</v>
          </cell>
          <cell r="AY87220" t="str">
            <v>KHI/HO/D/MO/PC TPP/P/101259/11/2024</v>
          </cell>
          <cell r="BA87220" t="str">
            <v>LAHORE</v>
          </cell>
          <cell r="BB87220" t="str">
            <v>164 ALI BLOCK NEW GARDEN TOWN LAHORE</v>
          </cell>
          <cell r="BC87220" t="str">
            <v>SUPER WHITE</v>
          </cell>
          <cell r="BH87220" t="str">
            <v>N/A</v>
          </cell>
          <cell r="BI87220" t="str">
            <v>N</v>
          </cell>
          <cell r="BJ87220" t="str">
            <v>Sarosh Hassan</v>
          </cell>
          <cell r="BK87220">
            <v>45600</v>
          </cell>
          <cell r="BL87220" t="str">
            <v>4935700</v>
          </cell>
          <cell r="BM87220" t="str">
            <v>173</v>
          </cell>
          <cell r="BN87220" t="str">
            <v>01</v>
          </cell>
          <cell r="BQ87220" t="str">
            <v>KHI/HO/D/MO/PC TPP/P/101259/11/2024</v>
          </cell>
        </row>
        <row r="87221">
          <cell r="W87221" t="str">
            <v xml:space="preserve">2A70231	</v>
          </cell>
          <cell r="X87221" t="str">
            <v>NSP150R-7047499</v>
          </cell>
          <cell r="Y87221">
            <v>4935700</v>
          </cell>
          <cell r="AC87221">
            <v>3203807</v>
          </cell>
          <cell r="AD87221" t="str">
            <v>02</v>
          </cell>
          <cell r="AE87221" t="str">
            <v>MOTOR</v>
          </cell>
          <cell r="AF87221">
            <v>11136</v>
          </cell>
          <cell r="AG87221">
            <v>0</v>
          </cell>
          <cell r="AH87221">
            <v>0</v>
          </cell>
          <cell r="AI87221">
            <v>0</v>
          </cell>
          <cell r="AJ87221">
            <v>11136</v>
          </cell>
          <cell r="AK87221">
            <v>0</v>
          </cell>
          <cell r="AL87221">
            <v>0</v>
          </cell>
          <cell r="AM87221" t="str">
            <v>2024</v>
          </cell>
          <cell r="AN87221" t="str">
            <v>202411</v>
          </cell>
          <cell r="AO87221" t="str">
            <v>202411</v>
          </cell>
          <cell r="AP87221" t="str">
            <v>202411</v>
          </cell>
          <cell r="AQ87221" t="str">
            <v>HABIB</v>
          </cell>
          <cell r="AR87221" t="str">
            <v>2001404</v>
          </cell>
          <cell r="AS87221" t="str">
            <v>D</v>
          </cell>
          <cell r="AT87221" t="str">
            <v>005</v>
          </cell>
          <cell r="AU87221" t="str">
            <v>30000001</v>
          </cell>
          <cell r="AV87221" t="str">
            <v>DIRECT</v>
          </cell>
          <cell r="AW87221" t="str">
            <v>31000001</v>
          </cell>
          <cell r="AX87221" t="str">
            <v>Direct</v>
          </cell>
          <cell r="AY87221" t="str">
            <v>KHI/HO/D/MO/PC TPP/P/101259/11/2024</v>
          </cell>
          <cell r="BA87221" t="str">
            <v>LAHORE</v>
          </cell>
          <cell r="BB87221" t="str">
            <v>164 ALI BLOCK NEW GARDEN TOWN LAHORE</v>
          </cell>
          <cell r="BC87221" t="str">
            <v>SUPER WHITE</v>
          </cell>
          <cell r="BH87221" t="str">
            <v>N/A</v>
          </cell>
          <cell r="BI87221" t="str">
            <v>N</v>
          </cell>
          <cell r="BJ87221" t="str">
            <v>Sarosh Hassan</v>
          </cell>
          <cell r="BK87221">
            <v>45600</v>
          </cell>
          <cell r="BL87221" t="str">
            <v>4935700</v>
          </cell>
          <cell r="BM87221" t="str">
            <v>173</v>
          </cell>
          <cell r="BN87221" t="str">
            <v>01</v>
          </cell>
          <cell r="BQ87221" t="str">
            <v>KHI/HO/D/MO/PC TPP/P/101259/11/2024</v>
          </cell>
        </row>
        <row r="87222">
          <cell r="W87222" t="str">
            <v xml:space="preserve">2A70220	</v>
          </cell>
          <cell r="X87222" t="str">
            <v>NSP150R-7047510</v>
          </cell>
          <cell r="Y87222">
            <v>4935700</v>
          </cell>
          <cell r="AC87222">
            <v>3203807</v>
          </cell>
          <cell r="AD87222" t="str">
            <v>02</v>
          </cell>
          <cell r="AE87222" t="str">
            <v>MOTOR</v>
          </cell>
          <cell r="AF87222">
            <v>11136</v>
          </cell>
          <cell r="AG87222">
            <v>0</v>
          </cell>
          <cell r="AH87222">
            <v>0</v>
          </cell>
          <cell r="AI87222">
            <v>0</v>
          </cell>
          <cell r="AJ87222">
            <v>11136</v>
          </cell>
          <cell r="AK87222">
            <v>0</v>
          </cell>
          <cell r="AL87222">
            <v>0</v>
          </cell>
          <cell r="AM87222" t="str">
            <v>2024</v>
          </cell>
          <cell r="AN87222" t="str">
            <v>202411</v>
          </cell>
          <cell r="AO87222" t="str">
            <v>202411</v>
          </cell>
          <cell r="AP87222" t="str">
            <v>202411</v>
          </cell>
          <cell r="AQ87222" t="str">
            <v>HABIB</v>
          </cell>
          <cell r="AR87222" t="str">
            <v>2001408</v>
          </cell>
          <cell r="AS87222" t="str">
            <v>D</v>
          </cell>
          <cell r="AT87222" t="str">
            <v>008</v>
          </cell>
          <cell r="AU87222" t="str">
            <v>30000001</v>
          </cell>
          <cell r="AV87222" t="str">
            <v>DIRECT</v>
          </cell>
          <cell r="AW87222" t="str">
            <v>31000001</v>
          </cell>
          <cell r="AX87222" t="str">
            <v>Direct</v>
          </cell>
          <cell r="AY87222" t="str">
            <v>KHI/HO/D/MO/PC TPP/P/101259/11/2024</v>
          </cell>
          <cell r="BA87222" t="str">
            <v>LAHORE</v>
          </cell>
          <cell r="BB87222" t="str">
            <v>164 ALI BLOCK NEW GARDEN TOWN LAHORE</v>
          </cell>
          <cell r="BC87222" t="str">
            <v>SUPER WHITE</v>
          </cell>
          <cell r="BH87222" t="str">
            <v>N/A</v>
          </cell>
          <cell r="BI87222" t="str">
            <v>N</v>
          </cell>
          <cell r="BJ87222" t="str">
            <v>Sarosh Hassan</v>
          </cell>
          <cell r="BK87222">
            <v>45600</v>
          </cell>
          <cell r="BL87222" t="str">
            <v>4935700</v>
          </cell>
          <cell r="BM87222" t="str">
            <v>173</v>
          </cell>
          <cell r="BN87222" t="str">
            <v>01</v>
          </cell>
          <cell r="BQ87222" t="str">
            <v>KHI/HO/D/MO/PC TPP/P/101259/11/2024</v>
          </cell>
        </row>
        <row r="87223">
          <cell r="W87223" t="str">
            <v xml:space="preserve">2A70259	</v>
          </cell>
          <cell r="X87223" t="str">
            <v>NSP150R-7047545</v>
          </cell>
          <cell r="Y87223">
            <v>4935700</v>
          </cell>
          <cell r="AC87223">
            <v>3203807</v>
          </cell>
          <cell r="AD87223" t="str">
            <v>02</v>
          </cell>
          <cell r="AE87223" t="str">
            <v>MOTOR</v>
          </cell>
          <cell r="AF87223">
            <v>11136</v>
          </cell>
          <cell r="AG87223">
            <v>0</v>
          </cell>
          <cell r="AH87223">
            <v>0</v>
          </cell>
          <cell r="AI87223">
            <v>0</v>
          </cell>
          <cell r="AJ87223">
            <v>11136</v>
          </cell>
          <cell r="AK87223">
            <v>0</v>
          </cell>
          <cell r="AL87223">
            <v>0</v>
          </cell>
          <cell r="AM87223" t="str">
            <v>2024</v>
          </cell>
          <cell r="AN87223" t="str">
            <v>202411</v>
          </cell>
          <cell r="AO87223" t="str">
            <v>202411</v>
          </cell>
          <cell r="AP87223" t="str">
            <v>202411</v>
          </cell>
          <cell r="AQ87223" t="str">
            <v>HABIB</v>
          </cell>
          <cell r="AR87223" t="str">
            <v>2001423</v>
          </cell>
          <cell r="AS87223" t="str">
            <v>D</v>
          </cell>
          <cell r="AT87223" t="str">
            <v>015</v>
          </cell>
          <cell r="AU87223" t="str">
            <v>30000001</v>
          </cell>
          <cell r="AV87223" t="str">
            <v>DIRECT</v>
          </cell>
          <cell r="AW87223" t="str">
            <v>31000001</v>
          </cell>
          <cell r="AX87223" t="str">
            <v>Direct</v>
          </cell>
          <cell r="AY87223" t="str">
            <v>KHI/HO/D/MO/PC TPP/P/101259/11/2024</v>
          </cell>
          <cell r="BA87223" t="str">
            <v>LAHORE</v>
          </cell>
          <cell r="BB87223" t="str">
            <v>164 ALI BLOCK NEW GARDEN TOWN LAHORE</v>
          </cell>
          <cell r="BC87223" t="str">
            <v>SUPER WHITE</v>
          </cell>
          <cell r="BH87223" t="str">
            <v>N/A</v>
          </cell>
          <cell r="BI87223" t="str">
            <v>N</v>
          </cell>
          <cell r="BJ87223" t="str">
            <v>Sarosh Hassan</v>
          </cell>
          <cell r="BK87223">
            <v>45600</v>
          </cell>
          <cell r="BL87223" t="str">
            <v>4935700</v>
          </cell>
          <cell r="BM87223" t="str">
            <v>173</v>
          </cell>
          <cell r="BN87223" t="str">
            <v>01</v>
          </cell>
          <cell r="BQ87223" t="str">
            <v>KHI/HO/D/MO/PC TPP/P/101259/11/2024</v>
          </cell>
        </row>
        <row r="87224">
          <cell r="W87224" t="str">
            <v>2A70738</v>
          </cell>
          <cell r="X87224" t="str">
            <v>NSP150R-7047974</v>
          </cell>
          <cell r="Y87224">
            <v>4879000</v>
          </cell>
          <cell r="AC87224">
            <v>3188670</v>
          </cell>
          <cell r="AD87224" t="str">
            <v>02</v>
          </cell>
          <cell r="AE87224" t="str">
            <v>MOTOR</v>
          </cell>
          <cell r="AF87224">
            <v>8746</v>
          </cell>
          <cell r="AG87224">
            <v>0</v>
          </cell>
          <cell r="AH87224">
            <v>0</v>
          </cell>
          <cell r="AI87224">
            <v>0</v>
          </cell>
          <cell r="AJ87224">
            <v>8746</v>
          </cell>
          <cell r="AK87224">
            <v>0</v>
          </cell>
          <cell r="AL87224">
            <v>23204</v>
          </cell>
          <cell r="AM87224" t="str">
            <v>2024</v>
          </cell>
          <cell r="AN87224" t="str">
            <v>202411</v>
          </cell>
          <cell r="AO87224" t="str">
            <v>202411</v>
          </cell>
          <cell r="AP87224" t="str">
            <v>202411</v>
          </cell>
          <cell r="AQ87224" t="str">
            <v>HABIB</v>
          </cell>
          <cell r="AR87224" t="str">
            <v>2013735</v>
          </cell>
          <cell r="AS87224" t="str">
            <v>D</v>
          </cell>
          <cell r="AT87224" t="str">
            <v>022</v>
          </cell>
          <cell r="AU87224" t="str">
            <v>30000001</v>
          </cell>
          <cell r="AV87224" t="str">
            <v>DIRECT</v>
          </cell>
          <cell r="AW87224" t="str">
            <v>31000001</v>
          </cell>
          <cell r="AX87224" t="str">
            <v>Direct</v>
          </cell>
          <cell r="AY87224" t="str">
            <v>KHI/HO/D/MO/PC TPP/P/84351/02/2024</v>
          </cell>
          <cell r="AZ87224" t="str">
            <v>KHI/HO/D/MO/PC TPP/E/48528/11/2024</v>
          </cell>
          <cell r="BA87224" t="str">
            <v>LAHORE</v>
          </cell>
          <cell r="BB87224" t="str">
            <v>164 Ali Block New Garden Town Lahore</v>
          </cell>
          <cell r="BC87224" t="str">
            <v>SUPER WHITE</v>
          </cell>
          <cell r="BF8722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4" t="str">
            <v>Add</v>
          </cell>
          <cell r="BH87224" t="str">
            <v>N/A</v>
          </cell>
          <cell r="BI87224" t="str">
            <v>N</v>
          </cell>
          <cell r="BJ87224" t="str">
            <v>Sarosh Hassan</v>
          </cell>
          <cell r="BK87224">
            <v>45611</v>
          </cell>
          <cell r="BL87224" t="str">
            <v>4879000</v>
          </cell>
          <cell r="BM87224" t="str">
            <v>173</v>
          </cell>
          <cell r="BN87224" t="str">
            <v>01</v>
          </cell>
          <cell r="BQ87224" t="str">
            <v>KHI/HO/D/MO/PC TPP/P/84351/02/2024</v>
          </cell>
        </row>
        <row r="87225">
          <cell r="W87225" t="str">
            <v>2A70765</v>
          </cell>
          <cell r="X87225" t="str">
            <v xml:space="preserve">NSP150R-7048009	</v>
          </cell>
          <cell r="Y87225">
            <v>4879000</v>
          </cell>
          <cell r="AC87225">
            <v>3188670</v>
          </cell>
          <cell r="AD87225" t="str">
            <v>02</v>
          </cell>
          <cell r="AE87225" t="str">
            <v>MOTOR</v>
          </cell>
          <cell r="AF87225">
            <v>8746</v>
          </cell>
          <cell r="AG87225">
            <v>0</v>
          </cell>
          <cell r="AH87225">
            <v>0</v>
          </cell>
          <cell r="AI87225">
            <v>0</v>
          </cell>
          <cell r="AJ87225">
            <v>8746</v>
          </cell>
          <cell r="AK87225">
            <v>0</v>
          </cell>
          <cell r="AL87225">
            <v>23204</v>
          </cell>
          <cell r="AM87225" t="str">
            <v>2024</v>
          </cell>
          <cell r="AN87225" t="str">
            <v>202411</v>
          </cell>
          <cell r="AO87225" t="str">
            <v>202411</v>
          </cell>
          <cell r="AP87225" t="str">
            <v>202411</v>
          </cell>
          <cell r="AQ87225" t="str">
            <v>HABIB</v>
          </cell>
          <cell r="AR87225" t="str">
            <v>2013739</v>
          </cell>
          <cell r="AS87225" t="str">
            <v>D</v>
          </cell>
          <cell r="AT87225" t="str">
            <v>024</v>
          </cell>
          <cell r="AU87225" t="str">
            <v>30000001</v>
          </cell>
          <cell r="AV87225" t="str">
            <v>DIRECT</v>
          </cell>
          <cell r="AW87225" t="str">
            <v>31000001</v>
          </cell>
          <cell r="AX87225" t="str">
            <v>Direct</v>
          </cell>
          <cell r="AY87225" t="str">
            <v>KHI/HO/D/MO/PC TPP/P/84351/02/2024</v>
          </cell>
          <cell r="AZ87225" t="str">
            <v>KHI/HO/D/MO/PC TPP/E/48528/11/2024</v>
          </cell>
          <cell r="BA87225" t="str">
            <v>LAHORE</v>
          </cell>
          <cell r="BB87225" t="str">
            <v>164 Ali Block New Garden Town Lahore</v>
          </cell>
          <cell r="BC87225" t="str">
            <v>SUPER WHITE</v>
          </cell>
          <cell r="BF8722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5" t="str">
            <v>Add</v>
          </cell>
          <cell r="BH87225" t="str">
            <v>N/A</v>
          </cell>
          <cell r="BI87225" t="str">
            <v>N</v>
          </cell>
          <cell r="BJ87225" t="str">
            <v>Sarosh Hassan</v>
          </cell>
          <cell r="BK87225">
            <v>45611</v>
          </cell>
          <cell r="BL87225" t="str">
            <v>4879000</v>
          </cell>
          <cell r="BM87225" t="str">
            <v>173</v>
          </cell>
          <cell r="BN87225" t="str">
            <v>01</v>
          </cell>
          <cell r="BQ87225" t="str">
            <v>KHI/HO/D/MO/PC TPP/P/84351/02/2024</v>
          </cell>
        </row>
        <row r="87226">
          <cell r="W87226" t="str">
            <v>2A70652</v>
          </cell>
          <cell r="X87226" t="str">
            <v>NSP150R-7047904</v>
          </cell>
          <cell r="Y87226">
            <v>4879000</v>
          </cell>
          <cell r="AC87226">
            <v>3188670</v>
          </cell>
          <cell r="AD87226" t="str">
            <v>02</v>
          </cell>
          <cell r="AE87226" t="str">
            <v>MOTOR</v>
          </cell>
          <cell r="AF87226">
            <v>8746</v>
          </cell>
          <cell r="AG87226">
            <v>0</v>
          </cell>
          <cell r="AH87226">
            <v>0</v>
          </cell>
          <cell r="AI87226">
            <v>0</v>
          </cell>
          <cell r="AJ87226">
            <v>8746</v>
          </cell>
          <cell r="AK87226">
            <v>0</v>
          </cell>
          <cell r="AL87226">
            <v>23204</v>
          </cell>
          <cell r="AM87226" t="str">
            <v>2024</v>
          </cell>
          <cell r="AN87226" t="str">
            <v>202411</v>
          </cell>
          <cell r="AO87226" t="str">
            <v>202411</v>
          </cell>
          <cell r="AP87226" t="str">
            <v>202411</v>
          </cell>
          <cell r="AQ87226" t="str">
            <v>HABIB</v>
          </cell>
          <cell r="AR87226" t="str">
            <v>2013716</v>
          </cell>
          <cell r="AS87226" t="str">
            <v>D</v>
          </cell>
          <cell r="AT87226" t="str">
            <v>014</v>
          </cell>
          <cell r="AU87226" t="str">
            <v>30000001</v>
          </cell>
          <cell r="AV87226" t="str">
            <v>DIRECT</v>
          </cell>
          <cell r="AW87226" t="str">
            <v>31000001</v>
          </cell>
          <cell r="AX87226" t="str">
            <v>Direct</v>
          </cell>
          <cell r="AY87226" t="str">
            <v>KHI/HO/D/MO/PC TPP/P/84351/02/2024</v>
          </cell>
          <cell r="AZ87226" t="str">
            <v>KHI/HO/D/MO/PC TPP/E/48528/11/2024</v>
          </cell>
          <cell r="BA87226" t="str">
            <v>LAHORE</v>
          </cell>
          <cell r="BB87226" t="str">
            <v>164 Ali Block New Garden Town Lahore</v>
          </cell>
          <cell r="BC87226" t="str">
            <v>SUPER WHITE</v>
          </cell>
          <cell r="BF8722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6" t="str">
            <v>Add</v>
          </cell>
          <cell r="BH87226" t="str">
            <v>N/A</v>
          </cell>
          <cell r="BI87226" t="str">
            <v>N</v>
          </cell>
          <cell r="BJ87226" t="str">
            <v>Sarosh Hassan</v>
          </cell>
          <cell r="BK87226">
            <v>45611</v>
          </cell>
          <cell r="BL87226" t="str">
            <v>4879000</v>
          </cell>
          <cell r="BM87226" t="str">
            <v>173</v>
          </cell>
          <cell r="BN87226" t="str">
            <v>01</v>
          </cell>
          <cell r="BQ87226" t="str">
            <v>KHI/HO/D/MO/PC TPP/P/84351/02/2024</v>
          </cell>
        </row>
        <row r="87227">
          <cell r="W87227" t="str">
            <v>2A70647</v>
          </cell>
          <cell r="X87227" t="str">
            <v>NSP150R-7047910</v>
          </cell>
          <cell r="Y87227">
            <v>4879000</v>
          </cell>
          <cell r="AC87227">
            <v>3188670</v>
          </cell>
          <cell r="AD87227" t="str">
            <v>02</v>
          </cell>
          <cell r="AE87227" t="str">
            <v>MOTOR</v>
          </cell>
          <cell r="AF87227">
            <v>8746</v>
          </cell>
          <cell r="AG87227">
            <v>0</v>
          </cell>
          <cell r="AH87227">
            <v>0</v>
          </cell>
          <cell r="AI87227">
            <v>0</v>
          </cell>
          <cell r="AJ87227">
            <v>8746</v>
          </cell>
          <cell r="AK87227">
            <v>0</v>
          </cell>
          <cell r="AL87227">
            <v>23204</v>
          </cell>
          <cell r="AM87227" t="str">
            <v>2024</v>
          </cell>
          <cell r="AN87227" t="str">
            <v>202411</v>
          </cell>
          <cell r="AO87227" t="str">
            <v>202411</v>
          </cell>
          <cell r="AP87227" t="str">
            <v>202411</v>
          </cell>
          <cell r="AQ87227" t="str">
            <v>HABIB</v>
          </cell>
          <cell r="AR87227" t="str">
            <v>2013720</v>
          </cell>
          <cell r="AS87227" t="str">
            <v>D</v>
          </cell>
          <cell r="AT87227" t="str">
            <v>015</v>
          </cell>
          <cell r="AU87227" t="str">
            <v>30000001</v>
          </cell>
          <cell r="AV87227" t="str">
            <v>DIRECT</v>
          </cell>
          <cell r="AW87227" t="str">
            <v>31000001</v>
          </cell>
          <cell r="AX87227" t="str">
            <v>Direct</v>
          </cell>
          <cell r="AY87227" t="str">
            <v>KHI/HO/D/MO/PC TPP/P/84351/02/2024</v>
          </cell>
          <cell r="AZ87227" t="str">
            <v>KHI/HO/D/MO/PC TPP/E/48528/11/2024</v>
          </cell>
          <cell r="BA87227" t="str">
            <v>LAHORE</v>
          </cell>
          <cell r="BB87227" t="str">
            <v>164 Ali Block New Garden Town Lahore</v>
          </cell>
          <cell r="BC87227" t="str">
            <v>SUPER WHITE</v>
          </cell>
          <cell r="BF8722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7" t="str">
            <v>Add</v>
          </cell>
          <cell r="BH87227" t="str">
            <v>N/A</v>
          </cell>
          <cell r="BI87227" t="str">
            <v>N</v>
          </cell>
          <cell r="BJ87227" t="str">
            <v>Sarosh Hassan</v>
          </cell>
          <cell r="BK87227">
            <v>45611</v>
          </cell>
          <cell r="BL87227" t="str">
            <v>4879000</v>
          </cell>
          <cell r="BM87227" t="str">
            <v>173</v>
          </cell>
          <cell r="BN87227" t="str">
            <v>01</v>
          </cell>
          <cell r="BQ87227" t="str">
            <v>KHI/HO/D/MO/PC TPP/P/84351/02/2024</v>
          </cell>
        </row>
        <row r="87228">
          <cell r="W87228" t="str">
            <v>2A70775</v>
          </cell>
          <cell r="X87228" t="str">
            <v xml:space="preserve">NSP150R-7048012	</v>
          </cell>
          <cell r="Y87228">
            <v>4879000</v>
          </cell>
          <cell r="AC87228">
            <v>3188670</v>
          </cell>
          <cell r="AD87228" t="str">
            <v>02</v>
          </cell>
          <cell r="AE87228" t="str">
            <v>MOTOR</v>
          </cell>
          <cell r="AF87228">
            <v>8746</v>
          </cell>
          <cell r="AG87228">
            <v>0</v>
          </cell>
          <cell r="AH87228">
            <v>0</v>
          </cell>
          <cell r="AI87228">
            <v>0</v>
          </cell>
          <cell r="AJ87228">
            <v>8746</v>
          </cell>
          <cell r="AK87228">
            <v>0</v>
          </cell>
          <cell r="AL87228">
            <v>23204</v>
          </cell>
          <cell r="AM87228" t="str">
            <v>2024</v>
          </cell>
          <cell r="AN87228" t="str">
            <v>202411</v>
          </cell>
          <cell r="AO87228" t="str">
            <v>202411</v>
          </cell>
          <cell r="AP87228" t="str">
            <v>202411</v>
          </cell>
          <cell r="AQ87228" t="str">
            <v>HABIB</v>
          </cell>
          <cell r="AR87228" t="str">
            <v>2013742</v>
          </cell>
          <cell r="AS87228" t="str">
            <v>D</v>
          </cell>
          <cell r="AT87228" t="str">
            <v>025</v>
          </cell>
          <cell r="AU87228" t="str">
            <v>30000001</v>
          </cell>
          <cell r="AV87228" t="str">
            <v>DIRECT</v>
          </cell>
          <cell r="AW87228" t="str">
            <v>31000001</v>
          </cell>
          <cell r="AX87228" t="str">
            <v>Direct</v>
          </cell>
          <cell r="AY87228" t="str">
            <v>KHI/HO/D/MO/PC TPP/P/84351/02/2024</v>
          </cell>
          <cell r="AZ87228" t="str">
            <v>KHI/HO/D/MO/PC TPP/E/48528/11/2024</v>
          </cell>
          <cell r="BA87228" t="str">
            <v>LAHORE</v>
          </cell>
          <cell r="BB87228" t="str">
            <v>164 Ali Block New Garden Town Lahore</v>
          </cell>
          <cell r="BC87228" t="str">
            <v>SUPER WHITE</v>
          </cell>
          <cell r="BF8722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8" t="str">
            <v>Add</v>
          </cell>
          <cell r="BH87228" t="str">
            <v>N/A</v>
          </cell>
          <cell r="BI87228" t="str">
            <v>N</v>
          </cell>
          <cell r="BJ87228" t="str">
            <v>Sarosh Hassan</v>
          </cell>
          <cell r="BK87228">
            <v>45611</v>
          </cell>
          <cell r="BL87228" t="str">
            <v>4879000</v>
          </cell>
          <cell r="BM87228" t="str">
            <v>173</v>
          </cell>
          <cell r="BN87228" t="str">
            <v>01</v>
          </cell>
          <cell r="BQ87228" t="str">
            <v>KHI/HO/D/MO/PC TPP/P/84351/02/2024</v>
          </cell>
        </row>
        <row r="87229">
          <cell r="W87229" t="str">
            <v>2A70785</v>
          </cell>
          <cell r="X87229" t="str">
            <v>NSP150R-7048016</v>
          </cell>
          <cell r="Y87229">
            <v>4879000</v>
          </cell>
          <cell r="AC87229">
            <v>3188670</v>
          </cell>
          <cell r="AD87229" t="str">
            <v>02</v>
          </cell>
          <cell r="AE87229" t="str">
            <v>MOTOR</v>
          </cell>
          <cell r="AF87229">
            <v>8746</v>
          </cell>
          <cell r="AG87229">
            <v>0</v>
          </cell>
          <cell r="AH87229">
            <v>0</v>
          </cell>
          <cell r="AI87229">
            <v>0</v>
          </cell>
          <cell r="AJ87229">
            <v>8746</v>
          </cell>
          <cell r="AK87229">
            <v>0</v>
          </cell>
          <cell r="AL87229">
            <v>23204</v>
          </cell>
          <cell r="AM87229" t="str">
            <v>2024</v>
          </cell>
          <cell r="AN87229" t="str">
            <v>202411</v>
          </cell>
          <cell r="AO87229" t="str">
            <v>202411</v>
          </cell>
          <cell r="AP87229" t="str">
            <v>202411</v>
          </cell>
          <cell r="AQ87229" t="str">
            <v>HABIB</v>
          </cell>
          <cell r="AR87229" t="str">
            <v>2013746</v>
          </cell>
          <cell r="AS87229" t="str">
            <v>D</v>
          </cell>
          <cell r="AT87229" t="str">
            <v>026</v>
          </cell>
          <cell r="AU87229" t="str">
            <v>30000001</v>
          </cell>
          <cell r="AV87229" t="str">
            <v>DIRECT</v>
          </cell>
          <cell r="AW87229" t="str">
            <v>31000001</v>
          </cell>
          <cell r="AX87229" t="str">
            <v>Direct</v>
          </cell>
          <cell r="AY87229" t="str">
            <v>KHI/HO/D/MO/PC TPP/P/84351/02/2024</v>
          </cell>
          <cell r="AZ87229" t="str">
            <v>KHI/HO/D/MO/PC TPP/E/48528/11/2024</v>
          </cell>
          <cell r="BA87229" t="str">
            <v>LAHORE</v>
          </cell>
          <cell r="BB87229" t="str">
            <v>164 Ali Block New Garden Town Lahore</v>
          </cell>
          <cell r="BC87229" t="str">
            <v>SUPER WHITE</v>
          </cell>
          <cell r="BF8722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29" t="str">
            <v>Add</v>
          </cell>
          <cell r="BH87229" t="str">
            <v>N/A</v>
          </cell>
          <cell r="BI87229" t="str">
            <v>N</v>
          </cell>
          <cell r="BJ87229" t="str">
            <v>Sarosh Hassan</v>
          </cell>
          <cell r="BK87229">
            <v>45611</v>
          </cell>
          <cell r="BL87229" t="str">
            <v>4879000</v>
          </cell>
          <cell r="BM87229" t="str">
            <v>173</v>
          </cell>
          <cell r="BN87229" t="str">
            <v>01</v>
          </cell>
          <cell r="BQ87229" t="str">
            <v>KHI/HO/D/MO/PC TPP/P/84351/02/2024</v>
          </cell>
        </row>
        <row r="87230">
          <cell r="W87230" t="str">
            <v>2A70646</v>
          </cell>
          <cell r="X87230" t="str">
            <v>NSP150R-7047858</v>
          </cell>
          <cell r="Y87230">
            <v>4879000</v>
          </cell>
          <cell r="AC87230">
            <v>3188670</v>
          </cell>
          <cell r="AD87230" t="str">
            <v>02</v>
          </cell>
          <cell r="AE87230" t="str">
            <v>MOTOR</v>
          </cell>
          <cell r="AF87230">
            <v>8746</v>
          </cell>
          <cell r="AG87230">
            <v>0</v>
          </cell>
          <cell r="AH87230">
            <v>0</v>
          </cell>
          <cell r="AI87230">
            <v>0</v>
          </cell>
          <cell r="AJ87230">
            <v>8746</v>
          </cell>
          <cell r="AK87230">
            <v>0</v>
          </cell>
          <cell r="AL87230">
            <v>23204</v>
          </cell>
          <cell r="AM87230" t="str">
            <v>2024</v>
          </cell>
          <cell r="AN87230" t="str">
            <v>202411</v>
          </cell>
          <cell r="AO87230" t="str">
            <v>202411</v>
          </cell>
          <cell r="AP87230" t="str">
            <v>202411</v>
          </cell>
          <cell r="AQ87230" t="str">
            <v>HABIB</v>
          </cell>
          <cell r="AR87230" t="str">
            <v>2013713</v>
          </cell>
          <cell r="AS87230" t="str">
            <v>D</v>
          </cell>
          <cell r="AT87230" t="str">
            <v>012</v>
          </cell>
          <cell r="AU87230" t="str">
            <v>30000001</v>
          </cell>
          <cell r="AV87230" t="str">
            <v>DIRECT</v>
          </cell>
          <cell r="AW87230" t="str">
            <v>31000001</v>
          </cell>
          <cell r="AX87230" t="str">
            <v>Direct</v>
          </cell>
          <cell r="AY87230" t="str">
            <v>KHI/HO/D/MO/PC TPP/P/84351/02/2024</v>
          </cell>
          <cell r="AZ87230" t="str">
            <v>KHI/HO/D/MO/PC TPP/E/48528/11/2024</v>
          </cell>
          <cell r="BA87230" t="str">
            <v>LAHORE</v>
          </cell>
          <cell r="BB87230" t="str">
            <v>164 Ali Block New Garden Town Lahore</v>
          </cell>
          <cell r="BC87230" t="str">
            <v>SUPER WHITE</v>
          </cell>
          <cell r="BF87230"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0" t="str">
            <v>Add</v>
          </cell>
          <cell r="BH87230" t="str">
            <v>N/A</v>
          </cell>
          <cell r="BI87230" t="str">
            <v>N</v>
          </cell>
          <cell r="BJ87230" t="str">
            <v>Sarosh Hassan</v>
          </cell>
          <cell r="BK87230">
            <v>45611</v>
          </cell>
          <cell r="BL87230" t="str">
            <v>4879000</v>
          </cell>
          <cell r="BM87230" t="str">
            <v>173</v>
          </cell>
          <cell r="BN87230" t="str">
            <v>01</v>
          </cell>
          <cell r="BQ87230" t="str">
            <v>KHI/HO/D/MO/PC TPP/P/84351/02/2024</v>
          </cell>
        </row>
        <row r="87231">
          <cell r="W87231" t="str">
            <v>2A70617</v>
          </cell>
          <cell r="X87231" t="str">
            <v xml:space="preserve">NSP150R-7047878	</v>
          </cell>
          <cell r="Y87231">
            <v>4879000</v>
          </cell>
          <cell r="AC87231">
            <v>3188670</v>
          </cell>
          <cell r="AD87231" t="str">
            <v>02</v>
          </cell>
          <cell r="AE87231" t="str">
            <v>MOTOR</v>
          </cell>
          <cell r="AF87231">
            <v>8746</v>
          </cell>
          <cell r="AG87231">
            <v>0</v>
          </cell>
          <cell r="AH87231">
            <v>0</v>
          </cell>
          <cell r="AI87231">
            <v>0</v>
          </cell>
          <cell r="AJ87231">
            <v>8746</v>
          </cell>
          <cell r="AK87231">
            <v>0</v>
          </cell>
          <cell r="AL87231">
            <v>23204</v>
          </cell>
          <cell r="AM87231" t="str">
            <v>2024</v>
          </cell>
          <cell r="AN87231" t="str">
            <v>202411</v>
          </cell>
          <cell r="AO87231" t="str">
            <v>202411</v>
          </cell>
          <cell r="AP87231" t="str">
            <v>202411</v>
          </cell>
          <cell r="AQ87231" t="str">
            <v>HABIB</v>
          </cell>
          <cell r="AR87231" t="str">
            <v>2013714</v>
          </cell>
          <cell r="AS87231" t="str">
            <v>D</v>
          </cell>
          <cell r="AT87231" t="str">
            <v>013</v>
          </cell>
          <cell r="AU87231" t="str">
            <v>30000001</v>
          </cell>
          <cell r="AV87231" t="str">
            <v>DIRECT</v>
          </cell>
          <cell r="AW87231" t="str">
            <v>31000001</v>
          </cell>
          <cell r="AX87231" t="str">
            <v>Direct</v>
          </cell>
          <cell r="AY87231" t="str">
            <v>KHI/HO/D/MO/PC TPP/P/84351/02/2024</v>
          </cell>
          <cell r="AZ87231" t="str">
            <v>KHI/HO/D/MO/PC TPP/E/48528/11/2024</v>
          </cell>
          <cell r="BA87231" t="str">
            <v>LAHORE</v>
          </cell>
          <cell r="BB87231" t="str">
            <v>164 Ali Block New Garden Town Lahore</v>
          </cell>
          <cell r="BC87231" t="str">
            <v>SUPER WHITE</v>
          </cell>
          <cell r="BF87231"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1" t="str">
            <v>Add</v>
          </cell>
          <cell r="BH87231" t="str">
            <v>N/A</v>
          </cell>
          <cell r="BI87231" t="str">
            <v>N</v>
          </cell>
          <cell r="BJ87231" t="str">
            <v>Sarosh Hassan</v>
          </cell>
          <cell r="BK87231">
            <v>45611</v>
          </cell>
          <cell r="BL87231" t="str">
            <v>4879000</v>
          </cell>
          <cell r="BM87231" t="str">
            <v>173</v>
          </cell>
          <cell r="BN87231" t="str">
            <v>01</v>
          </cell>
          <cell r="BQ87231" t="str">
            <v>KHI/HO/D/MO/PC TPP/P/84351/02/2024</v>
          </cell>
        </row>
        <row r="87232">
          <cell r="W87232" t="str">
            <v>2A70734</v>
          </cell>
          <cell r="X87232" t="str">
            <v>NSP150R-7047980</v>
          </cell>
          <cell r="Y87232">
            <v>4879000</v>
          </cell>
          <cell r="AC87232">
            <v>3188670</v>
          </cell>
          <cell r="AD87232" t="str">
            <v>02</v>
          </cell>
          <cell r="AE87232" t="str">
            <v>MOTOR</v>
          </cell>
          <cell r="AF87232">
            <v>8746</v>
          </cell>
          <cell r="AG87232">
            <v>0</v>
          </cell>
          <cell r="AH87232">
            <v>0</v>
          </cell>
          <cell r="AI87232">
            <v>0</v>
          </cell>
          <cell r="AJ87232">
            <v>8746</v>
          </cell>
          <cell r="AK87232">
            <v>0</v>
          </cell>
          <cell r="AL87232">
            <v>23204</v>
          </cell>
          <cell r="AM87232" t="str">
            <v>2024</v>
          </cell>
          <cell r="AN87232" t="str">
            <v>202411</v>
          </cell>
          <cell r="AO87232" t="str">
            <v>202411</v>
          </cell>
          <cell r="AP87232" t="str">
            <v>202411</v>
          </cell>
          <cell r="AQ87232" t="str">
            <v>HABIB</v>
          </cell>
          <cell r="AR87232" t="str">
            <v>2013725</v>
          </cell>
          <cell r="AS87232" t="str">
            <v>D</v>
          </cell>
          <cell r="AT87232" t="str">
            <v>018</v>
          </cell>
          <cell r="AU87232" t="str">
            <v>30000001</v>
          </cell>
          <cell r="AV87232" t="str">
            <v>DIRECT</v>
          </cell>
          <cell r="AW87232" t="str">
            <v>31000001</v>
          </cell>
          <cell r="AX87232" t="str">
            <v>Direct</v>
          </cell>
          <cell r="AY87232" t="str">
            <v>KHI/HO/D/MO/PC TPP/P/84351/02/2024</v>
          </cell>
          <cell r="AZ87232" t="str">
            <v>KHI/HO/D/MO/PC TPP/E/48528/11/2024</v>
          </cell>
          <cell r="BA87232" t="str">
            <v>LAHORE</v>
          </cell>
          <cell r="BB87232" t="str">
            <v>164 Ali Block New Garden Town Lahore</v>
          </cell>
          <cell r="BC87232" t="str">
            <v>SUPER WHITE</v>
          </cell>
          <cell r="BF87232"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2" t="str">
            <v>Add</v>
          </cell>
          <cell r="BH87232" t="str">
            <v>N/A</v>
          </cell>
          <cell r="BI87232" t="str">
            <v>N</v>
          </cell>
          <cell r="BJ87232" t="str">
            <v>Sarosh Hassan</v>
          </cell>
          <cell r="BK87232">
            <v>45611</v>
          </cell>
          <cell r="BL87232" t="str">
            <v>4879000</v>
          </cell>
          <cell r="BM87232" t="str">
            <v>173</v>
          </cell>
          <cell r="BN87232" t="str">
            <v>01</v>
          </cell>
          <cell r="BQ87232" t="str">
            <v>KHI/HO/D/MO/PC TPP/P/84351/02/2024</v>
          </cell>
        </row>
        <row r="87233">
          <cell r="W87233" t="str">
            <v>2A70760</v>
          </cell>
          <cell r="X87233" t="str">
            <v>NSP150R-7048018</v>
          </cell>
          <cell r="Y87233">
            <v>4879000</v>
          </cell>
          <cell r="AC87233">
            <v>3188670</v>
          </cell>
          <cell r="AD87233" t="str">
            <v>02</v>
          </cell>
          <cell r="AE87233" t="str">
            <v>MOTOR</v>
          </cell>
          <cell r="AF87233">
            <v>8746</v>
          </cell>
          <cell r="AG87233">
            <v>0</v>
          </cell>
          <cell r="AH87233">
            <v>0</v>
          </cell>
          <cell r="AI87233">
            <v>0</v>
          </cell>
          <cell r="AJ87233">
            <v>8746</v>
          </cell>
          <cell r="AK87233">
            <v>0</v>
          </cell>
          <cell r="AL87233">
            <v>23204</v>
          </cell>
          <cell r="AM87233" t="str">
            <v>2024</v>
          </cell>
          <cell r="AN87233" t="str">
            <v>202411</v>
          </cell>
          <cell r="AO87233" t="str">
            <v>202411</v>
          </cell>
          <cell r="AP87233" t="str">
            <v>202411</v>
          </cell>
          <cell r="AQ87233" t="str">
            <v>HABIB</v>
          </cell>
          <cell r="AR87233" t="str">
            <v>2013737</v>
          </cell>
          <cell r="AS87233" t="str">
            <v>D</v>
          </cell>
          <cell r="AT87233" t="str">
            <v>023</v>
          </cell>
          <cell r="AU87233" t="str">
            <v>30000001</v>
          </cell>
          <cell r="AV87233" t="str">
            <v>DIRECT</v>
          </cell>
          <cell r="AW87233" t="str">
            <v>31000001</v>
          </cell>
          <cell r="AX87233" t="str">
            <v>Direct</v>
          </cell>
          <cell r="AY87233" t="str">
            <v>KHI/HO/D/MO/PC TPP/P/84351/02/2024</v>
          </cell>
          <cell r="AZ87233" t="str">
            <v>KHI/HO/D/MO/PC TPP/E/48528/11/2024</v>
          </cell>
          <cell r="BA87233" t="str">
            <v>LAHORE</v>
          </cell>
          <cell r="BB87233" t="str">
            <v>164 Ali Block New Garden Town Lahore</v>
          </cell>
          <cell r="BC87233" t="str">
            <v>SUPER WHITE</v>
          </cell>
          <cell r="BF87233"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3" t="str">
            <v>Add</v>
          </cell>
          <cell r="BH87233" t="str">
            <v>N/A</v>
          </cell>
          <cell r="BI87233" t="str">
            <v>N</v>
          </cell>
          <cell r="BJ87233" t="str">
            <v>Sarosh Hassan</v>
          </cell>
          <cell r="BK87233">
            <v>45611</v>
          </cell>
          <cell r="BL87233" t="str">
            <v>4879000</v>
          </cell>
          <cell r="BM87233" t="str">
            <v>173</v>
          </cell>
          <cell r="BN87233" t="str">
            <v>01</v>
          </cell>
          <cell r="BQ87233" t="str">
            <v>KHI/HO/D/MO/PC TPP/P/84351/02/2024</v>
          </cell>
        </row>
        <row r="87234">
          <cell r="W87234" t="str">
            <v>2A70745</v>
          </cell>
          <cell r="X87234" t="str">
            <v>NSP150R-7047978</v>
          </cell>
          <cell r="Y87234">
            <v>4879000</v>
          </cell>
          <cell r="AC87234">
            <v>3188670</v>
          </cell>
          <cell r="AD87234" t="str">
            <v>02</v>
          </cell>
          <cell r="AE87234" t="str">
            <v>MOTOR</v>
          </cell>
          <cell r="AF87234">
            <v>8746</v>
          </cell>
          <cell r="AG87234">
            <v>0</v>
          </cell>
          <cell r="AH87234">
            <v>0</v>
          </cell>
          <cell r="AI87234">
            <v>0</v>
          </cell>
          <cell r="AJ87234">
            <v>8746</v>
          </cell>
          <cell r="AK87234">
            <v>0</v>
          </cell>
          <cell r="AL87234">
            <v>23204</v>
          </cell>
          <cell r="AM87234" t="str">
            <v>2024</v>
          </cell>
          <cell r="AN87234" t="str">
            <v>202411</v>
          </cell>
          <cell r="AO87234" t="str">
            <v>202411</v>
          </cell>
          <cell r="AP87234" t="str">
            <v>202411</v>
          </cell>
          <cell r="AQ87234" t="str">
            <v>HABIB</v>
          </cell>
          <cell r="AR87234" t="str">
            <v>2013728</v>
          </cell>
          <cell r="AS87234" t="str">
            <v>D</v>
          </cell>
          <cell r="AT87234" t="str">
            <v>019</v>
          </cell>
          <cell r="AU87234" t="str">
            <v>30000001</v>
          </cell>
          <cell r="AV87234" t="str">
            <v>DIRECT</v>
          </cell>
          <cell r="AW87234" t="str">
            <v>31000001</v>
          </cell>
          <cell r="AX87234" t="str">
            <v>Direct</v>
          </cell>
          <cell r="AY87234" t="str">
            <v>KHI/HO/D/MO/PC TPP/P/84351/02/2024</v>
          </cell>
          <cell r="AZ87234" t="str">
            <v>KHI/HO/D/MO/PC TPP/E/48528/11/2024</v>
          </cell>
          <cell r="BA87234" t="str">
            <v>LAHORE</v>
          </cell>
          <cell r="BB87234" t="str">
            <v>164 Ali Block New Garden Town Lahore</v>
          </cell>
          <cell r="BC87234" t="str">
            <v>SUPER WHITE</v>
          </cell>
          <cell r="BF8723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4" t="str">
            <v>Add</v>
          </cell>
          <cell r="BH87234" t="str">
            <v>N/A</v>
          </cell>
          <cell r="BI87234" t="str">
            <v>N</v>
          </cell>
          <cell r="BJ87234" t="str">
            <v>Sarosh Hassan</v>
          </cell>
          <cell r="BK87234">
            <v>45611</v>
          </cell>
          <cell r="BL87234" t="str">
            <v>4879000</v>
          </cell>
          <cell r="BM87234" t="str">
            <v>173</v>
          </cell>
          <cell r="BN87234" t="str">
            <v>01</v>
          </cell>
          <cell r="BQ87234" t="str">
            <v>KHI/HO/D/MO/PC TPP/P/84351/02/2024</v>
          </cell>
        </row>
        <row r="87235">
          <cell r="W87235" t="str">
            <v>2A70732</v>
          </cell>
          <cell r="X87235" t="str">
            <v>NSP150R-7047976</v>
          </cell>
          <cell r="Y87235">
            <v>4879000</v>
          </cell>
          <cell r="AC87235">
            <v>3188670</v>
          </cell>
          <cell r="AD87235" t="str">
            <v>02</v>
          </cell>
          <cell r="AE87235" t="str">
            <v>MOTOR</v>
          </cell>
          <cell r="AF87235">
            <v>8746</v>
          </cell>
          <cell r="AG87235">
            <v>0</v>
          </cell>
          <cell r="AH87235">
            <v>0</v>
          </cell>
          <cell r="AI87235">
            <v>0</v>
          </cell>
          <cell r="AJ87235">
            <v>8746</v>
          </cell>
          <cell r="AK87235">
            <v>0</v>
          </cell>
          <cell r="AL87235">
            <v>23204</v>
          </cell>
          <cell r="AM87235" t="str">
            <v>2024</v>
          </cell>
          <cell r="AN87235" t="str">
            <v>202411</v>
          </cell>
          <cell r="AO87235" t="str">
            <v>202411</v>
          </cell>
          <cell r="AP87235" t="str">
            <v>202411</v>
          </cell>
          <cell r="AQ87235" t="str">
            <v>HABIB</v>
          </cell>
          <cell r="AR87235" t="str">
            <v>2013732</v>
          </cell>
          <cell r="AS87235" t="str">
            <v>D</v>
          </cell>
          <cell r="AT87235" t="str">
            <v>021</v>
          </cell>
          <cell r="AU87235" t="str">
            <v>30000001</v>
          </cell>
          <cell r="AV87235" t="str">
            <v>DIRECT</v>
          </cell>
          <cell r="AW87235" t="str">
            <v>31000001</v>
          </cell>
          <cell r="AX87235" t="str">
            <v>Direct</v>
          </cell>
          <cell r="AY87235" t="str">
            <v>KHI/HO/D/MO/PC TPP/P/84351/02/2024</v>
          </cell>
          <cell r="AZ87235" t="str">
            <v>KHI/HO/D/MO/PC TPP/E/48528/11/2024</v>
          </cell>
          <cell r="BA87235" t="str">
            <v>LAHORE</v>
          </cell>
          <cell r="BB87235" t="str">
            <v>164 Ali Block New Garden Town Lahore</v>
          </cell>
          <cell r="BC87235" t="str">
            <v>SUPER WHITE</v>
          </cell>
          <cell r="BF8723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5" t="str">
            <v>Add</v>
          </cell>
          <cell r="BH87235" t="str">
            <v>N/A</v>
          </cell>
          <cell r="BI87235" t="str">
            <v>N</v>
          </cell>
          <cell r="BJ87235" t="str">
            <v>Sarosh Hassan</v>
          </cell>
          <cell r="BK87235">
            <v>45611</v>
          </cell>
          <cell r="BL87235" t="str">
            <v>4879000</v>
          </cell>
          <cell r="BM87235" t="str">
            <v>173</v>
          </cell>
          <cell r="BN87235" t="str">
            <v>01</v>
          </cell>
          <cell r="BQ87235" t="str">
            <v>KHI/HO/D/MO/PC TPP/P/84351/02/2024</v>
          </cell>
        </row>
        <row r="87236">
          <cell r="W87236" t="str">
            <v>2A70631</v>
          </cell>
          <cell r="X87236" t="str">
            <v>NSP150R-7047921</v>
          </cell>
          <cell r="Y87236">
            <v>4879000</v>
          </cell>
          <cell r="AC87236">
            <v>3188670</v>
          </cell>
          <cell r="AD87236" t="str">
            <v>02</v>
          </cell>
          <cell r="AE87236" t="str">
            <v>MOTOR</v>
          </cell>
          <cell r="AF87236">
            <v>8746</v>
          </cell>
          <cell r="AG87236">
            <v>0</v>
          </cell>
          <cell r="AH87236">
            <v>0</v>
          </cell>
          <cell r="AI87236">
            <v>0</v>
          </cell>
          <cell r="AJ87236">
            <v>8746</v>
          </cell>
          <cell r="AK87236">
            <v>0</v>
          </cell>
          <cell r="AL87236">
            <v>23204</v>
          </cell>
          <cell r="AM87236" t="str">
            <v>2024</v>
          </cell>
          <cell r="AN87236" t="str">
            <v>202411</v>
          </cell>
          <cell r="AO87236" t="str">
            <v>202411</v>
          </cell>
          <cell r="AP87236" t="str">
            <v>202411</v>
          </cell>
          <cell r="AQ87236" t="str">
            <v>HABIB</v>
          </cell>
          <cell r="AR87236" t="str">
            <v>2013722</v>
          </cell>
          <cell r="AS87236" t="str">
            <v>D</v>
          </cell>
          <cell r="AT87236" t="str">
            <v>016</v>
          </cell>
          <cell r="AU87236" t="str">
            <v>30000001</v>
          </cell>
          <cell r="AV87236" t="str">
            <v>DIRECT</v>
          </cell>
          <cell r="AW87236" t="str">
            <v>31000001</v>
          </cell>
          <cell r="AX87236" t="str">
            <v>Direct</v>
          </cell>
          <cell r="AY87236" t="str">
            <v>KHI/HO/D/MO/PC TPP/P/84351/02/2024</v>
          </cell>
          <cell r="AZ87236" t="str">
            <v>KHI/HO/D/MO/PC TPP/E/48528/11/2024</v>
          </cell>
          <cell r="BA87236" t="str">
            <v>LAHORE</v>
          </cell>
          <cell r="BB87236" t="str">
            <v>164 Ali Block New Garden Town Lahore</v>
          </cell>
          <cell r="BC87236" t="str">
            <v>SUPER WHITE</v>
          </cell>
          <cell r="BF8723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6" t="str">
            <v>Add</v>
          </cell>
          <cell r="BH87236" t="str">
            <v>N/A</v>
          </cell>
          <cell r="BI87236" t="str">
            <v>N</v>
          </cell>
          <cell r="BJ87236" t="str">
            <v>Sarosh Hassan</v>
          </cell>
          <cell r="BK87236">
            <v>45611</v>
          </cell>
          <cell r="BL87236" t="str">
            <v>4879000</v>
          </cell>
          <cell r="BM87236" t="str">
            <v>173</v>
          </cell>
          <cell r="BN87236" t="str">
            <v>01</v>
          </cell>
          <cell r="BQ87236" t="str">
            <v>KHI/HO/D/MO/PC TPP/P/84351/02/2024</v>
          </cell>
        </row>
        <row r="87237">
          <cell r="W87237" t="str">
            <v>2A70599</v>
          </cell>
          <cell r="X87237" t="str">
            <v>NSP150R-7047872</v>
          </cell>
          <cell r="Y87237">
            <v>4879000</v>
          </cell>
          <cell r="AC87237">
            <v>3188670</v>
          </cell>
          <cell r="AD87237" t="str">
            <v>02</v>
          </cell>
          <cell r="AE87237" t="str">
            <v>MOTOR</v>
          </cell>
          <cell r="AF87237">
            <v>8746</v>
          </cell>
          <cell r="AG87237">
            <v>0</v>
          </cell>
          <cell r="AH87237">
            <v>0</v>
          </cell>
          <cell r="AI87237">
            <v>0</v>
          </cell>
          <cell r="AJ87237">
            <v>8746</v>
          </cell>
          <cell r="AK87237">
            <v>0</v>
          </cell>
          <cell r="AL87237">
            <v>23204</v>
          </cell>
          <cell r="AM87237" t="str">
            <v>2024</v>
          </cell>
          <cell r="AN87237" t="str">
            <v>202411</v>
          </cell>
          <cell r="AO87237" t="str">
            <v>202411</v>
          </cell>
          <cell r="AP87237" t="str">
            <v>202411</v>
          </cell>
          <cell r="AQ87237" t="str">
            <v>HABIB</v>
          </cell>
          <cell r="AR87237" t="str">
            <v>2013723</v>
          </cell>
          <cell r="AS87237" t="str">
            <v>D</v>
          </cell>
          <cell r="AT87237" t="str">
            <v>017</v>
          </cell>
          <cell r="AU87237" t="str">
            <v>30000001</v>
          </cell>
          <cell r="AV87237" t="str">
            <v>DIRECT</v>
          </cell>
          <cell r="AW87237" t="str">
            <v>31000001</v>
          </cell>
          <cell r="AX87237" t="str">
            <v>Direct</v>
          </cell>
          <cell r="AY87237" t="str">
            <v>KHI/HO/D/MO/PC TPP/P/84351/02/2024</v>
          </cell>
          <cell r="AZ87237" t="str">
            <v>KHI/HO/D/MO/PC TPP/E/48528/11/2024</v>
          </cell>
          <cell r="BA87237" t="str">
            <v>LAHORE</v>
          </cell>
          <cell r="BB87237" t="str">
            <v>164 Ali Block New Garden Town Lahore</v>
          </cell>
          <cell r="BC87237" t="str">
            <v>SUPER WHITE</v>
          </cell>
          <cell r="BF8723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7" t="str">
            <v>Add</v>
          </cell>
          <cell r="BH87237" t="str">
            <v>N/A</v>
          </cell>
          <cell r="BI87237" t="str">
            <v>N</v>
          </cell>
          <cell r="BJ87237" t="str">
            <v>Sarosh Hassan</v>
          </cell>
          <cell r="BK87237">
            <v>45611</v>
          </cell>
          <cell r="BL87237" t="str">
            <v>4879000</v>
          </cell>
          <cell r="BM87237" t="str">
            <v>173</v>
          </cell>
          <cell r="BN87237" t="str">
            <v>01</v>
          </cell>
          <cell r="BQ87237" t="str">
            <v>KHI/HO/D/MO/PC TPP/P/84351/02/2024</v>
          </cell>
        </row>
        <row r="87238">
          <cell r="W87238" t="str">
            <v>2A70729</v>
          </cell>
          <cell r="X87238" t="str">
            <v xml:space="preserve">NSP150R-7047977	</v>
          </cell>
          <cell r="Y87238">
            <v>4879000</v>
          </cell>
          <cell r="AC87238">
            <v>3188670</v>
          </cell>
          <cell r="AD87238" t="str">
            <v>02</v>
          </cell>
          <cell r="AE87238" t="str">
            <v>MOTOR</v>
          </cell>
          <cell r="AF87238">
            <v>8746</v>
          </cell>
          <cell r="AG87238">
            <v>0</v>
          </cell>
          <cell r="AH87238">
            <v>0</v>
          </cell>
          <cell r="AI87238">
            <v>0</v>
          </cell>
          <cell r="AJ87238">
            <v>8746</v>
          </cell>
          <cell r="AK87238">
            <v>0</v>
          </cell>
          <cell r="AL87238">
            <v>23204</v>
          </cell>
          <cell r="AM87238" t="str">
            <v>2024</v>
          </cell>
          <cell r="AN87238" t="str">
            <v>202411</v>
          </cell>
          <cell r="AO87238" t="str">
            <v>202411</v>
          </cell>
          <cell r="AP87238" t="str">
            <v>202411</v>
          </cell>
          <cell r="AQ87238" t="str">
            <v>HABIB</v>
          </cell>
          <cell r="AR87238" t="str">
            <v>2013730</v>
          </cell>
          <cell r="AS87238" t="str">
            <v>D</v>
          </cell>
          <cell r="AT87238" t="str">
            <v>020</v>
          </cell>
          <cell r="AU87238" t="str">
            <v>30000001</v>
          </cell>
          <cell r="AV87238" t="str">
            <v>DIRECT</v>
          </cell>
          <cell r="AW87238" t="str">
            <v>31000001</v>
          </cell>
          <cell r="AX87238" t="str">
            <v>Direct</v>
          </cell>
          <cell r="AY87238" t="str">
            <v>KHI/HO/D/MO/PC TPP/P/84351/02/2024</v>
          </cell>
          <cell r="AZ87238" t="str">
            <v>KHI/HO/D/MO/PC TPP/E/48528/11/2024</v>
          </cell>
          <cell r="BA87238" t="str">
            <v>LAHORE</v>
          </cell>
          <cell r="BB87238" t="str">
            <v>164 Ali Block New Garden Town Lahore</v>
          </cell>
          <cell r="BC87238" t="str">
            <v>SUPER WHITE</v>
          </cell>
          <cell r="BF8723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7238" t="str">
            <v>Add</v>
          </cell>
          <cell r="BH87238" t="str">
            <v>N/A</v>
          </cell>
          <cell r="BI87238" t="str">
            <v>N</v>
          </cell>
          <cell r="BJ87238" t="str">
            <v>Sarosh Hassan</v>
          </cell>
          <cell r="BK87238">
            <v>45611</v>
          </cell>
          <cell r="BL87238" t="str">
            <v>4879000</v>
          </cell>
          <cell r="BM87238" t="str">
            <v>173</v>
          </cell>
          <cell r="BN87238" t="str">
            <v>01</v>
          </cell>
          <cell r="BQ87238" t="str">
            <v>KHI/HO/D/MO/PC TPP/P/84351/02/2024</v>
          </cell>
        </row>
        <row r="87239">
          <cell r="W87239" t="str">
            <v xml:space="preserve">2A70152	</v>
          </cell>
          <cell r="X87239" t="str">
            <v>NSP150R-7047435</v>
          </cell>
          <cell r="Y87239">
            <v>4935700</v>
          </cell>
          <cell r="AC87239">
            <v>3234963</v>
          </cell>
          <cell r="AD87239" t="str">
            <v>02</v>
          </cell>
          <cell r="AE87239" t="str">
            <v>MOTOR</v>
          </cell>
          <cell r="AF87239">
            <v>0</v>
          </cell>
          <cell r="AG87239">
            <v>0</v>
          </cell>
          <cell r="AH87239">
            <v>0</v>
          </cell>
          <cell r="AI87239">
            <v>0</v>
          </cell>
          <cell r="AJ87239">
            <v>0</v>
          </cell>
          <cell r="AK87239">
            <v>0</v>
          </cell>
          <cell r="AL87239">
            <v>748</v>
          </cell>
          <cell r="AM87239" t="str">
            <v>2024</v>
          </cell>
          <cell r="AN87239" t="str">
            <v>202412</v>
          </cell>
          <cell r="AO87239" t="str">
            <v>202412</v>
          </cell>
          <cell r="AP87239" t="str">
            <v>202412</v>
          </cell>
          <cell r="AQ87239" t="str">
            <v>AMINAHMED</v>
          </cell>
          <cell r="AR87239" t="str">
            <v>2027862</v>
          </cell>
          <cell r="AS87239" t="str">
            <v>D</v>
          </cell>
          <cell r="AT87239" t="str">
            <v>001</v>
          </cell>
          <cell r="AU87239" t="str">
            <v>30000001</v>
          </cell>
          <cell r="AV87239" t="str">
            <v>DIRECT</v>
          </cell>
          <cell r="AW87239" t="str">
            <v>31000001</v>
          </cell>
          <cell r="AX87239" t="str">
            <v>Direct</v>
          </cell>
          <cell r="AY87239" t="str">
            <v>KHI/HO/D/MO/PC TPP/P/101259/11/2024</v>
          </cell>
          <cell r="AZ87239" t="str">
            <v>KHI/HO/D/MO/PC TPP/E/49819/12/2024</v>
          </cell>
          <cell r="BB87239" t="str">
            <v>164 ALI BLOCK NEW GARDEN TOWN LAHORE</v>
          </cell>
          <cell r="BC87239" t="str">
            <v>SUPER WHITE</v>
          </cell>
          <cell r="BF8723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39" t="str">
            <v>N/A</v>
          </cell>
          <cell r="BI87239" t="str">
            <v>N</v>
          </cell>
          <cell r="BJ87239" t="str">
            <v>Sarosh Hassan</v>
          </cell>
          <cell r="BK87239">
            <v>45632</v>
          </cell>
          <cell r="BL87239" t="str">
            <v>4935700</v>
          </cell>
          <cell r="BM87239" t="str">
            <v>173</v>
          </cell>
          <cell r="BN87239" t="str">
            <v>01</v>
          </cell>
          <cell r="BQ87239" t="str">
            <v>KHI/HO/D/MO/PC TPP/P/101259/11/2024</v>
          </cell>
        </row>
        <row r="87240">
          <cell r="W87240" t="str">
            <v xml:space="preserve">2A70188	</v>
          </cell>
          <cell r="X87240" t="str">
            <v>NSP150R-7047466</v>
          </cell>
          <cell r="Y87240">
            <v>4935700</v>
          </cell>
          <cell r="AC87240">
            <v>3234963</v>
          </cell>
          <cell r="AD87240" t="str">
            <v>02</v>
          </cell>
          <cell r="AE87240" t="str">
            <v>MOTOR</v>
          </cell>
          <cell r="AF87240">
            <v>0</v>
          </cell>
          <cell r="AG87240">
            <v>0</v>
          </cell>
          <cell r="AH87240">
            <v>0</v>
          </cell>
          <cell r="AI87240">
            <v>0</v>
          </cell>
          <cell r="AJ87240">
            <v>0</v>
          </cell>
          <cell r="AK87240">
            <v>0</v>
          </cell>
          <cell r="AL87240">
            <v>748</v>
          </cell>
          <cell r="AM87240" t="str">
            <v>2024</v>
          </cell>
          <cell r="AN87240" t="str">
            <v>202412</v>
          </cell>
          <cell r="AO87240" t="str">
            <v>202412</v>
          </cell>
          <cell r="AP87240" t="str">
            <v>202412</v>
          </cell>
          <cell r="AQ87240" t="str">
            <v>AMINAHMED</v>
          </cell>
          <cell r="AR87240" t="str">
            <v>2027863</v>
          </cell>
          <cell r="AS87240" t="str">
            <v>D</v>
          </cell>
          <cell r="AT87240" t="str">
            <v>002</v>
          </cell>
          <cell r="AU87240" t="str">
            <v>30000001</v>
          </cell>
          <cell r="AV87240" t="str">
            <v>DIRECT</v>
          </cell>
          <cell r="AW87240" t="str">
            <v>31000001</v>
          </cell>
          <cell r="AX87240" t="str">
            <v>Direct</v>
          </cell>
          <cell r="AY87240" t="str">
            <v>KHI/HO/D/MO/PC TPP/P/101259/11/2024</v>
          </cell>
          <cell r="AZ87240" t="str">
            <v>KHI/HO/D/MO/PC TPP/E/49819/12/2024</v>
          </cell>
          <cell r="BB87240" t="str">
            <v>164 ALI BLOCK NEW GARDEN TOWN LAHORE</v>
          </cell>
          <cell r="BC87240" t="str">
            <v>SUPER WHITE</v>
          </cell>
          <cell r="BF8724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0" t="str">
            <v>N/A</v>
          </cell>
          <cell r="BI87240" t="str">
            <v>N</v>
          </cell>
          <cell r="BJ87240" t="str">
            <v>Sarosh Hassan</v>
          </cell>
          <cell r="BK87240">
            <v>45632</v>
          </cell>
          <cell r="BL87240" t="str">
            <v>4935700</v>
          </cell>
          <cell r="BM87240" t="str">
            <v>173</v>
          </cell>
          <cell r="BN87240" t="str">
            <v>01</v>
          </cell>
          <cell r="BQ87240" t="str">
            <v>KHI/HO/D/MO/PC TPP/P/101259/11/2024</v>
          </cell>
        </row>
        <row r="87241">
          <cell r="W87241" t="str">
            <v xml:space="preserve">2A70230	</v>
          </cell>
          <cell r="X87241" t="str">
            <v>NSP150R-7047493</v>
          </cell>
          <cell r="Y87241">
            <v>4935700</v>
          </cell>
          <cell r="AC87241">
            <v>3234963</v>
          </cell>
          <cell r="AD87241" t="str">
            <v>02</v>
          </cell>
          <cell r="AE87241" t="str">
            <v>MOTOR</v>
          </cell>
          <cell r="AF87241">
            <v>0</v>
          </cell>
          <cell r="AG87241">
            <v>0</v>
          </cell>
          <cell r="AH87241">
            <v>0</v>
          </cell>
          <cell r="AI87241">
            <v>0</v>
          </cell>
          <cell r="AJ87241">
            <v>0</v>
          </cell>
          <cell r="AK87241">
            <v>0</v>
          </cell>
          <cell r="AL87241">
            <v>748</v>
          </cell>
          <cell r="AM87241" t="str">
            <v>2024</v>
          </cell>
          <cell r="AN87241" t="str">
            <v>202412</v>
          </cell>
          <cell r="AO87241" t="str">
            <v>202412</v>
          </cell>
          <cell r="AP87241" t="str">
            <v>202412</v>
          </cell>
          <cell r="AQ87241" t="str">
            <v>AMINAHMED</v>
          </cell>
          <cell r="AR87241" t="str">
            <v>2027864</v>
          </cell>
          <cell r="AS87241" t="str">
            <v>D</v>
          </cell>
          <cell r="AT87241" t="str">
            <v>003</v>
          </cell>
          <cell r="AU87241" t="str">
            <v>30000001</v>
          </cell>
          <cell r="AV87241" t="str">
            <v>DIRECT</v>
          </cell>
          <cell r="AW87241" t="str">
            <v>31000001</v>
          </cell>
          <cell r="AX87241" t="str">
            <v>Direct</v>
          </cell>
          <cell r="AY87241" t="str">
            <v>KHI/HO/D/MO/PC TPP/P/101259/11/2024</v>
          </cell>
          <cell r="AZ87241" t="str">
            <v>KHI/HO/D/MO/PC TPP/E/49819/12/2024</v>
          </cell>
          <cell r="BB87241" t="str">
            <v>164 ALI BLOCK NEW GARDEN TOWN LAHORE</v>
          </cell>
          <cell r="BC87241" t="str">
            <v>SUPER WHITE</v>
          </cell>
          <cell r="BF87241"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1" t="str">
            <v>N/A</v>
          </cell>
          <cell r="BI87241" t="str">
            <v>N</v>
          </cell>
          <cell r="BJ87241" t="str">
            <v>Sarosh Hassan</v>
          </cell>
          <cell r="BK87241">
            <v>45632</v>
          </cell>
          <cell r="BL87241" t="str">
            <v>4935700</v>
          </cell>
          <cell r="BM87241" t="str">
            <v>173</v>
          </cell>
          <cell r="BN87241" t="str">
            <v>01</v>
          </cell>
          <cell r="BQ87241" t="str">
            <v>KHI/HO/D/MO/PC TPP/P/101259/11/2024</v>
          </cell>
        </row>
        <row r="87242">
          <cell r="W87242" t="str">
            <v xml:space="preserve">2A70224	</v>
          </cell>
          <cell r="X87242" t="str">
            <v>NSP150R-7047498</v>
          </cell>
          <cell r="Y87242">
            <v>4935700</v>
          </cell>
          <cell r="AC87242">
            <v>3234963</v>
          </cell>
          <cell r="AD87242" t="str">
            <v>02</v>
          </cell>
          <cell r="AE87242" t="str">
            <v>MOTOR</v>
          </cell>
          <cell r="AF87242">
            <v>0</v>
          </cell>
          <cell r="AG87242">
            <v>0</v>
          </cell>
          <cell r="AH87242">
            <v>0</v>
          </cell>
          <cell r="AI87242">
            <v>0</v>
          </cell>
          <cell r="AJ87242">
            <v>0</v>
          </cell>
          <cell r="AK87242">
            <v>0</v>
          </cell>
          <cell r="AL87242">
            <v>748</v>
          </cell>
          <cell r="AM87242" t="str">
            <v>2024</v>
          </cell>
          <cell r="AN87242" t="str">
            <v>202412</v>
          </cell>
          <cell r="AO87242" t="str">
            <v>202412</v>
          </cell>
          <cell r="AP87242" t="str">
            <v>202412</v>
          </cell>
          <cell r="AQ87242" t="str">
            <v>AMINAHMED</v>
          </cell>
          <cell r="AR87242" t="str">
            <v>2027865</v>
          </cell>
          <cell r="AS87242" t="str">
            <v>D</v>
          </cell>
          <cell r="AT87242" t="str">
            <v>004</v>
          </cell>
          <cell r="AU87242" t="str">
            <v>30000001</v>
          </cell>
          <cell r="AV87242" t="str">
            <v>DIRECT</v>
          </cell>
          <cell r="AW87242" t="str">
            <v>31000001</v>
          </cell>
          <cell r="AX87242" t="str">
            <v>Direct</v>
          </cell>
          <cell r="AY87242" t="str">
            <v>KHI/HO/D/MO/PC TPP/P/101259/11/2024</v>
          </cell>
          <cell r="AZ87242" t="str">
            <v>KHI/HO/D/MO/PC TPP/E/49819/12/2024</v>
          </cell>
          <cell r="BB87242" t="str">
            <v>164 ALI BLOCK NEW GARDEN TOWN LAHORE</v>
          </cell>
          <cell r="BC87242" t="str">
            <v>SUPER WHITE</v>
          </cell>
          <cell r="BF87242"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2" t="str">
            <v>N/A</v>
          </cell>
          <cell r="BI87242" t="str">
            <v>N</v>
          </cell>
          <cell r="BJ87242" t="str">
            <v>Sarosh Hassan</v>
          </cell>
          <cell r="BK87242">
            <v>45632</v>
          </cell>
          <cell r="BL87242" t="str">
            <v>4935700</v>
          </cell>
          <cell r="BM87242" t="str">
            <v>173</v>
          </cell>
          <cell r="BN87242" t="str">
            <v>01</v>
          </cell>
          <cell r="BQ87242" t="str">
            <v>KHI/HO/D/MO/PC TPP/P/101259/11/2024</v>
          </cell>
        </row>
        <row r="87243">
          <cell r="W87243" t="str">
            <v xml:space="preserve">2A70231	</v>
          </cell>
          <cell r="X87243" t="str">
            <v>NSP150R-7047499</v>
          </cell>
          <cell r="Y87243">
            <v>4935700</v>
          </cell>
          <cell r="AC87243">
            <v>3234963</v>
          </cell>
          <cell r="AD87243" t="str">
            <v>02</v>
          </cell>
          <cell r="AE87243" t="str">
            <v>MOTOR</v>
          </cell>
          <cell r="AF87243">
            <v>0</v>
          </cell>
          <cell r="AG87243">
            <v>0</v>
          </cell>
          <cell r="AH87243">
            <v>0</v>
          </cell>
          <cell r="AI87243">
            <v>0</v>
          </cell>
          <cell r="AJ87243">
            <v>0</v>
          </cell>
          <cell r="AK87243">
            <v>0</v>
          </cell>
          <cell r="AL87243">
            <v>748</v>
          </cell>
          <cell r="AM87243" t="str">
            <v>2024</v>
          </cell>
          <cell r="AN87243" t="str">
            <v>202412</v>
          </cell>
          <cell r="AO87243" t="str">
            <v>202412</v>
          </cell>
          <cell r="AP87243" t="str">
            <v>202412</v>
          </cell>
          <cell r="AQ87243" t="str">
            <v>AMINAHMED</v>
          </cell>
          <cell r="AR87243" t="str">
            <v>2027866</v>
          </cell>
          <cell r="AS87243" t="str">
            <v>D</v>
          </cell>
          <cell r="AT87243" t="str">
            <v>005</v>
          </cell>
          <cell r="AU87243" t="str">
            <v>30000001</v>
          </cell>
          <cell r="AV87243" t="str">
            <v>DIRECT</v>
          </cell>
          <cell r="AW87243" t="str">
            <v>31000001</v>
          </cell>
          <cell r="AX87243" t="str">
            <v>Direct</v>
          </cell>
          <cell r="AY87243" t="str">
            <v>KHI/HO/D/MO/PC TPP/P/101259/11/2024</v>
          </cell>
          <cell r="AZ87243" t="str">
            <v>KHI/HO/D/MO/PC TPP/E/49819/12/2024</v>
          </cell>
          <cell r="BB87243" t="str">
            <v>164 ALI BLOCK NEW GARDEN TOWN LAHORE</v>
          </cell>
          <cell r="BC87243" t="str">
            <v>SUPER WHITE</v>
          </cell>
          <cell r="BF87243"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3" t="str">
            <v>N/A</v>
          </cell>
          <cell r="BI87243" t="str">
            <v>N</v>
          </cell>
          <cell r="BJ87243" t="str">
            <v>Sarosh Hassan</v>
          </cell>
          <cell r="BK87243">
            <v>45632</v>
          </cell>
          <cell r="BL87243" t="str">
            <v>4935700</v>
          </cell>
          <cell r="BM87243" t="str">
            <v>173</v>
          </cell>
          <cell r="BN87243" t="str">
            <v>01</v>
          </cell>
          <cell r="BQ87243" t="str">
            <v>KHI/HO/D/MO/PC TPP/P/101259/11/2024</v>
          </cell>
        </row>
        <row r="87244">
          <cell r="W87244" t="str">
            <v xml:space="preserve">2A70229	</v>
          </cell>
          <cell r="X87244" t="str">
            <v>NSP150R-7047500</v>
          </cell>
          <cell r="Y87244">
            <v>4935700</v>
          </cell>
          <cell r="AC87244">
            <v>3234963</v>
          </cell>
          <cell r="AD87244" t="str">
            <v>02</v>
          </cell>
          <cell r="AE87244" t="str">
            <v>MOTOR</v>
          </cell>
          <cell r="AF87244">
            <v>0</v>
          </cell>
          <cell r="AG87244">
            <v>0</v>
          </cell>
          <cell r="AH87244">
            <v>0</v>
          </cell>
          <cell r="AI87244">
            <v>0</v>
          </cell>
          <cell r="AJ87244">
            <v>0</v>
          </cell>
          <cell r="AK87244">
            <v>0</v>
          </cell>
          <cell r="AL87244">
            <v>748</v>
          </cell>
          <cell r="AM87244" t="str">
            <v>2024</v>
          </cell>
          <cell r="AN87244" t="str">
            <v>202412</v>
          </cell>
          <cell r="AO87244" t="str">
            <v>202412</v>
          </cell>
          <cell r="AP87244" t="str">
            <v>202412</v>
          </cell>
          <cell r="AQ87244" t="str">
            <v>AMINAHMED</v>
          </cell>
          <cell r="AR87244" t="str">
            <v>2027867</v>
          </cell>
          <cell r="AS87244" t="str">
            <v>D</v>
          </cell>
          <cell r="AT87244" t="str">
            <v>006</v>
          </cell>
          <cell r="AU87244" t="str">
            <v>30000001</v>
          </cell>
          <cell r="AV87244" t="str">
            <v>DIRECT</v>
          </cell>
          <cell r="AW87244" t="str">
            <v>31000001</v>
          </cell>
          <cell r="AX87244" t="str">
            <v>Direct</v>
          </cell>
          <cell r="AY87244" t="str">
            <v>KHI/HO/D/MO/PC TPP/P/101259/11/2024</v>
          </cell>
          <cell r="AZ87244" t="str">
            <v>KHI/HO/D/MO/PC TPP/E/49819/12/2024</v>
          </cell>
          <cell r="BB87244" t="str">
            <v>164 ALI BLOCK NEW GARDEN TOWN LAHORE</v>
          </cell>
          <cell r="BC87244" t="str">
            <v>SUPER WHITE</v>
          </cell>
          <cell r="BF87244"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4" t="str">
            <v>N/A</v>
          </cell>
          <cell r="BI87244" t="str">
            <v>N</v>
          </cell>
          <cell r="BJ87244" t="str">
            <v>Sarosh Hassan</v>
          </cell>
          <cell r="BK87244">
            <v>45632</v>
          </cell>
          <cell r="BL87244" t="str">
            <v>4935700</v>
          </cell>
          <cell r="BM87244" t="str">
            <v>173</v>
          </cell>
          <cell r="BN87244" t="str">
            <v>01</v>
          </cell>
          <cell r="BQ87244" t="str">
            <v>KHI/HO/D/MO/PC TPP/P/101259/11/2024</v>
          </cell>
        </row>
        <row r="87245">
          <cell r="W87245" t="str">
            <v xml:space="preserve">2A70186	</v>
          </cell>
          <cell r="X87245" t="str">
            <v>NSP150R-7047502</v>
          </cell>
          <cell r="Y87245">
            <v>4935700</v>
          </cell>
          <cell r="AC87245">
            <v>3234963</v>
          </cell>
          <cell r="AD87245" t="str">
            <v>02</v>
          </cell>
          <cell r="AE87245" t="str">
            <v>MOTOR</v>
          </cell>
          <cell r="AF87245">
            <v>0</v>
          </cell>
          <cell r="AG87245">
            <v>0</v>
          </cell>
          <cell r="AH87245">
            <v>0</v>
          </cell>
          <cell r="AI87245">
            <v>0</v>
          </cell>
          <cell r="AJ87245">
            <v>0</v>
          </cell>
          <cell r="AK87245">
            <v>0</v>
          </cell>
          <cell r="AL87245">
            <v>748</v>
          </cell>
          <cell r="AM87245" t="str">
            <v>2024</v>
          </cell>
          <cell r="AN87245" t="str">
            <v>202412</v>
          </cell>
          <cell r="AO87245" t="str">
            <v>202412</v>
          </cell>
          <cell r="AP87245" t="str">
            <v>202412</v>
          </cell>
          <cell r="AQ87245" t="str">
            <v>AMINAHMED</v>
          </cell>
          <cell r="AR87245" t="str">
            <v>2027868</v>
          </cell>
          <cell r="AS87245" t="str">
            <v>D</v>
          </cell>
          <cell r="AT87245" t="str">
            <v>007</v>
          </cell>
          <cell r="AU87245" t="str">
            <v>30000001</v>
          </cell>
          <cell r="AV87245" t="str">
            <v>DIRECT</v>
          </cell>
          <cell r="AW87245" t="str">
            <v>31000001</v>
          </cell>
          <cell r="AX87245" t="str">
            <v>Direct</v>
          </cell>
          <cell r="AY87245" t="str">
            <v>KHI/HO/D/MO/PC TPP/P/101259/11/2024</v>
          </cell>
          <cell r="AZ87245" t="str">
            <v>KHI/HO/D/MO/PC TPP/E/49819/12/2024</v>
          </cell>
          <cell r="BB87245" t="str">
            <v>164 ALI BLOCK NEW GARDEN TOWN LAHORE</v>
          </cell>
          <cell r="BC87245" t="str">
            <v>SUPER WHITE</v>
          </cell>
          <cell r="BF87245"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5" t="str">
            <v>N/A</v>
          </cell>
          <cell r="BI87245" t="str">
            <v>N</v>
          </cell>
          <cell r="BJ87245" t="str">
            <v>Sarosh Hassan</v>
          </cell>
          <cell r="BK87245">
            <v>45632</v>
          </cell>
          <cell r="BL87245" t="str">
            <v>4935700</v>
          </cell>
          <cell r="BM87245" t="str">
            <v>173</v>
          </cell>
          <cell r="BN87245" t="str">
            <v>01</v>
          </cell>
          <cell r="BQ87245" t="str">
            <v>KHI/HO/D/MO/PC TPP/P/101259/11/2024</v>
          </cell>
        </row>
        <row r="87246">
          <cell r="W87246" t="str">
            <v xml:space="preserve">2A70220	</v>
          </cell>
          <cell r="X87246" t="str">
            <v>NSP150R-7047510</v>
          </cell>
          <cell r="Y87246">
            <v>4935700</v>
          </cell>
          <cell r="AC87246">
            <v>3234963</v>
          </cell>
          <cell r="AD87246" t="str">
            <v>02</v>
          </cell>
          <cell r="AE87246" t="str">
            <v>MOTOR</v>
          </cell>
          <cell r="AF87246">
            <v>0</v>
          </cell>
          <cell r="AG87246">
            <v>0</v>
          </cell>
          <cell r="AH87246">
            <v>0</v>
          </cell>
          <cell r="AI87246">
            <v>0</v>
          </cell>
          <cell r="AJ87246">
            <v>0</v>
          </cell>
          <cell r="AK87246">
            <v>0</v>
          </cell>
          <cell r="AL87246">
            <v>748</v>
          </cell>
          <cell r="AM87246" t="str">
            <v>2024</v>
          </cell>
          <cell r="AN87246" t="str">
            <v>202412</v>
          </cell>
          <cell r="AO87246" t="str">
            <v>202412</v>
          </cell>
          <cell r="AP87246" t="str">
            <v>202412</v>
          </cell>
          <cell r="AQ87246" t="str">
            <v>AMINAHMED</v>
          </cell>
          <cell r="AR87246" t="str">
            <v>2027869</v>
          </cell>
          <cell r="AS87246" t="str">
            <v>D</v>
          </cell>
          <cell r="AT87246" t="str">
            <v>008</v>
          </cell>
          <cell r="AU87246" t="str">
            <v>30000001</v>
          </cell>
          <cell r="AV87246" t="str">
            <v>DIRECT</v>
          </cell>
          <cell r="AW87246" t="str">
            <v>31000001</v>
          </cell>
          <cell r="AX87246" t="str">
            <v>Direct</v>
          </cell>
          <cell r="AY87246" t="str">
            <v>KHI/HO/D/MO/PC TPP/P/101259/11/2024</v>
          </cell>
          <cell r="AZ87246" t="str">
            <v>KHI/HO/D/MO/PC TPP/E/49819/12/2024</v>
          </cell>
          <cell r="BB87246" t="str">
            <v>164 ALI BLOCK NEW GARDEN TOWN LAHORE</v>
          </cell>
          <cell r="BC87246" t="str">
            <v>SUPER WHITE</v>
          </cell>
          <cell r="BF87246"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6" t="str">
            <v>N/A</v>
          </cell>
          <cell r="BI87246" t="str">
            <v>N</v>
          </cell>
          <cell r="BJ87246" t="str">
            <v>Sarosh Hassan</v>
          </cell>
          <cell r="BK87246">
            <v>45632</v>
          </cell>
          <cell r="BL87246" t="str">
            <v>4935700</v>
          </cell>
          <cell r="BM87246" t="str">
            <v>173</v>
          </cell>
          <cell r="BN87246" t="str">
            <v>01</v>
          </cell>
          <cell r="BQ87246" t="str">
            <v>KHI/HO/D/MO/PC TPP/P/101259/11/2024</v>
          </cell>
        </row>
        <row r="87247">
          <cell r="W87247" t="str">
            <v xml:space="preserve">2A70187	</v>
          </cell>
          <cell r="X87247" t="str">
            <v>NSP150R-7047461</v>
          </cell>
          <cell r="Y87247">
            <v>4935700</v>
          </cell>
          <cell r="AC87247">
            <v>3234963</v>
          </cell>
          <cell r="AD87247" t="str">
            <v>02</v>
          </cell>
          <cell r="AE87247" t="str">
            <v>MOTOR</v>
          </cell>
          <cell r="AF87247">
            <v>0</v>
          </cell>
          <cell r="AG87247">
            <v>0</v>
          </cell>
          <cell r="AH87247">
            <v>0</v>
          </cell>
          <cell r="AI87247">
            <v>0</v>
          </cell>
          <cell r="AJ87247">
            <v>0</v>
          </cell>
          <cell r="AK87247">
            <v>0</v>
          </cell>
          <cell r="AL87247">
            <v>748</v>
          </cell>
          <cell r="AM87247" t="str">
            <v>2024</v>
          </cell>
          <cell r="AN87247" t="str">
            <v>202412</v>
          </cell>
          <cell r="AO87247" t="str">
            <v>202412</v>
          </cell>
          <cell r="AP87247" t="str">
            <v>202412</v>
          </cell>
          <cell r="AQ87247" t="str">
            <v>AMINAHMED</v>
          </cell>
          <cell r="AR87247" t="str">
            <v>2027870</v>
          </cell>
          <cell r="AS87247" t="str">
            <v>D</v>
          </cell>
          <cell r="AT87247" t="str">
            <v>009</v>
          </cell>
          <cell r="AU87247" t="str">
            <v>30000001</v>
          </cell>
          <cell r="AV87247" t="str">
            <v>DIRECT</v>
          </cell>
          <cell r="AW87247" t="str">
            <v>31000001</v>
          </cell>
          <cell r="AX87247" t="str">
            <v>Direct</v>
          </cell>
          <cell r="AY87247" t="str">
            <v>KHI/HO/D/MO/PC TPP/P/101259/11/2024</v>
          </cell>
          <cell r="AZ87247" t="str">
            <v>KHI/HO/D/MO/PC TPP/E/49819/12/2024</v>
          </cell>
          <cell r="BB87247" t="str">
            <v>164 ALI BLOCK NEW GARDEN TOWN LAHORE</v>
          </cell>
          <cell r="BC87247" t="str">
            <v>SUPER WHITE</v>
          </cell>
          <cell r="BF87247"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7" t="str">
            <v>N/A</v>
          </cell>
          <cell r="BI87247" t="str">
            <v>N</v>
          </cell>
          <cell r="BJ87247" t="str">
            <v>Sarosh Hassan</v>
          </cell>
          <cell r="BK87247">
            <v>45632</v>
          </cell>
          <cell r="BL87247" t="str">
            <v>4935700</v>
          </cell>
          <cell r="BM87247" t="str">
            <v>173</v>
          </cell>
          <cell r="BN87247" t="str">
            <v>01</v>
          </cell>
          <cell r="BQ87247" t="str">
            <v>KHI/HO/D/MO/PC TPP/P/101259/11/2024</v>
          </cell>
        </row>
        <row r="87248">
          <cell r="W87248" t="str">
            <v xml:space="preserve">2A70167	</v>
          </cell>
          <cell r="X87248" t="str">
            <v>NSP150R-7047439</v>
          </cell>
          <cell r="Y87248">
            <v>4935700</v>
          </cell>
          <cell r="AC87248">
            <v>3234963</v>
          </cell>
          <cell r="AD87248" t="str">
            <v>02</v>
          </cell>
          <cell r="AE87248" t="str">
            <v>MOTOR</v>
          </cell>
          <cell r="AF87248">
            <v>0</v>
          </cell>
          <cell r="AG87248">
            <v>0</v>
          </cell>
          <cell r="AH87248">
            <v>0</v>
          </cell>
          <cell r="AI87248">
            <v>0</v>
          </cell>
          <cell r="AJ87248">
            <v>0</v>
          </cell>
          <cell r="AK87248">
            <v>0</v>
          </cell>
          <cell r="AL87248">
            <v>748</v>
          </cell>
          <cell r="AM87248" t="str">
            <v>2024</v>
          </cell>
          <cell r="AN87248" t="str">
            <v>202412</v>
          </cell>
          <cell r="AO87248" t="str">
            <v>202412</v>
          </cell>
          <cell r="AP87248" t="str">
            <v>202412</v>
          </cell>
          <cell r="AQ87248" t="str">
            <v>AMINAHMED</v>
          </cell>
          <cell r="AR87248" t="str">
            <v>2027871</v>
          </cell>
          <cell r="AS87248" t="str">
            <v>D</v>
          </cell>
          <cell r="AT87248" t="str">
            <v>010</v>
          </cell>
          <cell r="AU87248" t="str">
            <v>30000001</v>
          </cell>
          <cell r="AV87248" t="str">
            <v>DIRECT</v>
          </cell>
          <cell r="AW87248" t="str">
            <v>31000001</v>
          </cell>
          <cell r="AX87248" t="str">
            <v>Direct</v>
          </cell>
          <cell r="AY87248" t="str">
            <v>KHI/HO/D/MO/PC TPP/P/101259/11/2024</v>
          </cell>
          <cell r="AZ87248" t="str">
            <v>KHI/HO/D/MO/PC TPP/E/49819/12/2024</v>
          </cell>
          <cell r="BB87248" t="str">
            <v>164 ALI BLOCK NEW GARDEN TOWN LAHORE</v>
          </cell>
          <cell r="BC87248" t="str">
            <v>SUPER WHITE</v>
          </cell>
          <cell r="BF87248"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8" t="str">
            <v>N/A</v>
          </cell>
          <cell r="BI87248" t="str">
            <v>N</v>
          </cell>
          <cell r="BJ87248" t="str">
            <v>Sarosh Hassan</v>
          </cell>
          <cell r="BK87248">
            <v>45632</v>
          </cell>
          <cell r="BL87248" t="str">
            <v>4935700</v>
          </cell>
          <cell r="BM87248" t="str">
            <v>173</v>
          </cell>
          <cell r="BN87248" t="str">
            <v>01</v>
          </cell>
          <cell r="BQ87248" t="str">
            <v>KHI/HO/D/MO/PC TPP/P/101259/11/2024</v>
          </cell>
        </row>
        <row r="87249">
          <cell r="W87249" t="str">
            <v xml:space="preserve">2A70140	</v>
          </cell>
          <cell r="X87249" t="str">
            <v>NSP150R-7047436</v>
          </cell>
          <cell r="Y87249">
            <v>4935700</v>
          </cell>
          <cell r="AC87249">
            <v>3234963</v>
          </cell>
          <cell r="AD87249" t="str">
            <v>02</v>
          </cell>
          <cell r="AE87249" t="str">
            <v>MOTOR</v>
          </cell>
          <cell r="AF87249">
            <v>0</v>
          </cell>
          <cell r="AG87249">
            <v>0</v>
          </cell>
          <cell r="AH87249">
            <v>0</v>
          </cell>
          <cell r="AI87249">
            <v>0</v>
          </cell>
          <cell r="AJ87249">
            <v>0</v>
          </cell>
          <cell r="AK87249">
            <v>0</v>
          </cell>
          <cell r="AL87249">
            <v>748</v>
          </cell>
          <cell r="AM87249" t="str">
            <v>2024</v>
          </cell>
          <cell r="AN87249" t="str">
            <v>202412</v>
          </cell>
          <cell r="AO87249" t="str">
            <v>202412</v>
          </cell>
          <cell r="AP87249" t="str">
            <v>202412</v>
          </cell>
          <cell r="AQ87249" t="str">
            <v>AMINAHMED</v>
          </cell>
          <cell r="AR87249" t="str">
            <v>2027872</v>
          </cell>
          <cell r="AS87249" t="str">
            <v>D</v>
          </cell>
          <cell r="AT87249" t="str">
            <v>011</v>
          </cell>
          <cell r="AU87249" t="str">
            <v>30000001</v>
          </cell>
          <cell r="AV87249" t="str">
            <v>DIRECT</v>
          </cell>
          <cell r="AW87249" t="str">
            <v>31000001</v>
          </cell>
          <cell r="AX87249" t="str">
            <v>Direct</v>
          </cell>
          <cell r="AY87249" t="str">
            <v>KHI/HO/D/MO/PC TPP/P/101259/11/2024</v>
          </cell>
          <cell r="AZ87249" t="str">
            <v>KHI/HO/D/MO/PC TPP/E/49819/12/2024</v>
          </cell>
          <cell r="BB87249" t="str">
            <v>164 ALI BLOCK NEW GARDEN TOWN LAHORE</v>
          </cell>
          <cell r="BC87249" t="str">
            <v>SUPER WHITE</v>
          </cell>
          <cell r="BF8724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49" t="str">
            <v>N/A</v>
          </cell>
          <cell r="BI87249" t="str">
            <v>N</v>
          </cell>
          <cell r="BJ87249" t="str">
            <v>Sarosh Hassan</v>
          </cell>
          <cell r="BK87249">
            <v>45632</v>
          </cell>
          <cell r="BL87249" t="str">
            <v>4935700</v>
          </cell>
          <cell r="BM87249" t="str">
            <v>173</v>
          </cell>
          <cell r="BN87249" t="str">
            <v>01</v>
          </cell>
          <cell r="BQ87249" t="str">
            <v>KHI/HO/D/MO/PC TPP/P/101259/11/2024</v>
          </cell>
        </row>
        <row r="87250">
          <cell r="W87250" t="str">
            <v xml:space="preserve">2A70128	</v>
          </cell>
          <cell r="X87250" t="str">
            <v>NSP150R-7047445</v>
          </cell>
          <cell r="Y87250">
            <v>4935700</v>
          </cell>
          <cell r="AC87250">
            <v>3234963</v>
          </cell>
          <cell r="AD87250" t="str">
            <v>02</v>
          </cell>
          <cell r="AE87250" t="str">
            <v>MOTOR</v>
          </cell>
          <cell r="AF87250">
            <v>0</v>
          </cell>
          <cell r="AG87250">
            <v>0</v>
          </cell>
          <cell r="AH87250">
            <v>0</v>
          </cell>
          <cell r="AI87250">
            <v>0</v>
          </cell>
          <cell r="AJ87250">
            <v>0</v>
          </cell>
          <cell r="AK87250">
            <v>0</v>
          </cell>
          <cell r="AL87250">
            <v>748</v>
          </cell>
          <cell r="AM87250" t="str">
            <v>2024</v>
          </cell>
          <cell r="AN87250" t="str">
            <v>202412</v>
          </cell>
          <cell r="AO87250" t="str">
            <v>202412</v>
          </cell>
          <cell r="AP87250" t="str">
            <v>202412</v>
          </cell>
          <cell r="AQ87250" t="str">
            <v>AMINAHMED</v>
          </cell>
          <cell r="AR87250" t="str">
            <v>2027873</v>
          </cell>
          <cell r="AS87250" t="str">
            <v>D</v>
          </cell>
          <cell r="AT87250" t="str">
            <v>012</v>
          </cell>
          <cell r="AU87250" t="str">
            <v>30000001</v>
          </cell>
          <cell r="AV87250" t="str">
            <v>DIRECT</v>
          </cell>
          <cell r="AW87250" t="str">
            <v>31000001</v>
          </cell>
          <cell r="AX87250" t="str">
            <v>Direct</v>
          </cell>
          <cell r="AY87250" t="str">
            <v>KHI/HO/D/MO/PC TPP/P/101259/11/2024</v>
          </cell>
          <cell r="AZ87250" t="str">
            <v>KHI/HO/D/MO/PC TPP/E/49819/12/2024</v>
          </cell>
          <cell r="BB87250" t="str">
            <v>164 ALI BLOCK NEW GARDEN TOWN LAHORE</v>
          </cell>
          <cell r="BC87250" t="str">
            <v>SUPER WHITE</v>
          </cell>
          <cell r="BF8725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0" t="str">
            <v>N/A</v>
          </cell>
          <cell r="BI87250" t="str">
            <v>N</v>
          </cell>
          <cell r="BJ87250" t="str">
            <v>Sarosh Hassan</v>
          </cell>
          <cell r="BK87250">
            <v>45632</v>
          </cell>
          <cell r="BL87250" t="str">
            <v>4935700</v>
          </cell>
          <cell r="BM87250" t="str">
            <v>173</v>
          </cell>
          <cell r="BN87250" t="str">
            <v>01</v>
          </cell>
          <cell r="BQ87250" t="str">
            <v>KHI/HO/D/MO/PC TPP/P/101259/11/2024</v>
          </cell>
        </row>
        <row r="87251">
          <cell r="W87251" t="str">
            <v xml:space="preserve">2A70165	</v>
          </cell>
          <cell r="X87251" t="str">
            <v>NSP150R-7047450</v>
          </cell>
          <cell r="Y87251">
            <v>4935700</v>
          </cell>
          <cell r="AC87251">
            <v>3234963</v>
          </cell>
          <cell r="AD87251" t="str">
            <v>02</v>
          </cell>
          <cell r="AE87251" t="str">
            <v>MOTOR</v>
          </cell>
          <cell r="AF87251">
            <v>0</v>
          </cell>
          <cell r="AG87251">
            <v>0</v>
          </cell>
          <cell r="AH87251">
            <v>0</v>
          </cell>
          <cell r="AI87251">
            <v>0</v>
          </cell>
          <cell r="AJ87251">
            <v>0</v>
          </cell>
          <cell r="AK87251">
            <v>0</v>
          </cell>
          <cell r="AL87251">
            <v>748</v>
          </cell>
          <cell r="AM87251" t="str">
            <v>2024</v>
          </cell>
          <cell r="AN87251" t="str">
            <v>202412</v>
          </cell>
          <cell r="AO87251" t="str">
            <v>202412</v>
          </cell>
          <cell r="AP87251" t="str">
            <v>202412</v>
          </cell>
          <cell r="AQ87251" t="str">
            <v>AMINAHMED</v>
          </cell>
          <cell r="AR87251" t="str">
            <v>2027874</v>
          </cell>
          <cell r="AS87251" t="str">
            <v>D</v>
          </cell>
          <cell r="AT87251" t="str">
            <v>013</v>
          </cell>
          <cell r="AU87251" t="str">
            <v>30000001</v>
          </cell>
          <cell r="AV87251" t="str">
            <v>DIRECT</v>
          </cell>
          <cell r="AW87251" t="str">
            <v>31000001</v>
          </cell>
          <cell r="AX87251" t="str">
            <v>Direct</v>
          </cell>
          <cell r="AY87251" t="str">
            <v>KHI/HO/D/MO/PC TPP/P/101259/11/2024</v>
          </cell>
          <cell r="AZ87251" t="str">
            <v>KHI/HO/D/MO/PC TPP/E/49819/12/2024</v>
          </cell>
          <cell r="BB87251" t="str">
            <v>164 ALI BLOCK NEW GARDEN TOWN LAHORE</v>
          </cell>
          <cell r="BC87251" t="str">
            <v>SUPER WHITE</v>
          </cell>
          <cell r="BF87251"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1" t="str">
            <v>N/A</v>
          </cell>
          <cell r="BI87251" t="str">
            <v>N</v>
          </cell>
          <cell r="BJ87251" t="str">
            <v>Sarosh Hassan</v>
          </cell>
          <cell r="BK87251">
            <v>45632</v>
          </cell>
          <cell r="BL87251" t="str">
            <v>4935700</v>
          </cell>
          <cell r="BM87251" t="str">
            <v>173</v>
          </cell>
          <cell r="BN87251" t="str">
            <v>01</v>
          </cell>
          <cell r="BQ87251" t="str">
            <v>KHI/HO/D/MO/PC TPP/P/101259/11/2024</v>
          </cell>
        </row>
        <row r="87252">
          <cell r="W87252" t="str">
            <v xml:space="preserve">2A70274	</v>
          </cell>
          <cell r="X87252" t="str">
            <v>NSP150R-7047551</v>
          </cell>
          <cell r="Y87252">
            <v>4935700</v>
          </cell>
          <cell r="AC87252">
            <v>3234963</v>
          </cell>
          <cell r="AD87252" t="str">
            <v>02</v>
          </cell>
          <cell r="AE87252" t="str">
            <v>MOTOR</v>
          </cell>
          <cell r="AF87252">
            <v>0</v>
          </cell>
          <cell r="AG87252">
            <v>0</v>
          </cell>
          <cell r="AH87252">
            <v>0</v>
          </cell>
          <cell r="AI87252">
            <v>0</v>
          </cell>
          <cell r="AJ87252">
            <v>0</v>
          </cell>
          <cell r="AK87252">
            <v>0</v>
          </cell>
          <cell r="AL87252">
            <v>748</v>
          </cell>
          <cell r="AM87252" t="str">
            <v>2024</v>
          </cell>
          <cell r="AN87252" t="str">
            <v>202412</v>
          </cell>
          <cell r="AO87252" t="str">
            <v>202412</v>
          </cell>
          <cell r="AP87252" t="str">
            <v>202412</v>
          </cell>
          <cell r="AQ87252" t="str">
            <v>AMINAHMED</v>
          </cell>
          <cell r="AR87252" t="str">
            <v>2027875</v>
          </cell>
          <cell r="AS87252" t="str">
            <v>D</v>
          </cell>
          <cell r="AT87252" t="str">
            <v>014</v>
          </cell>
          <cell r="AU87252" t="str">
            <v>30000001</v>
          </cell>
          <cell r="AV87252" t="str">
            <v>DIRECT</v>
          </cell>
          <cell r="AW87252" t="str">
            <v>31000001</v>
          </cell>
          <cell r="AX87252" t="str">
            <v>Direct</v>
          </cell>
          <cell r="AY87252" t="str">
            <v>KHI/HO/D/MO/PC TPP/P/101259/11/2024</v>
          </cell>
          <cell r="AZ87252" t="str">
            <v>KHI/HO/D/MO/PC TPP/E/49819/12/2024</v>
          </cell>
          <cell r="BB87252" t="str">
            <v>164 ALI BLOCK NEW GARDEN TOWN LAHORE</v>
          </cell>
          <cell r="BC87252" t="str">
            <v>SUPER WHITE</v>
          </cell>
          <cell r="BF87252"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2" t="str">
            <v>N/A</v>
          </cell>
          <cell r="BI87252" t="str">
            <v>N</v>
          </cell>
          <cell r="BJ87252" t="str">
            <v>Sarosh Hassan</v>
          </cell>
          <cell r="BK87252">
            <v>45632</v>
          </cell>
          <cell r="BL87252" t="str">
            <v>4935700</v>
          </cell>
          <cell r="BM87252" t="str">
            <v>173</v>
          </cell>
          <cell r="BN87252" t="str">
            <v>01</v>
          </cell>
          <cell r="BQ87252" t="str">
            <v>KHI/HO/D/MO/PC TPP/P/101259/11/2024</v>
          </cell>
        </row>
        <row r="87253">
          <cell r="W87253" t="str">
            <v xml:space="preserve">2A70259	</v>
          </cell>
          <cell r="X87253" t="str">
            <v>NSP150R-7047545</v>
          </cell>
          <cell r="Y87253">
            <v>4935700</v>
          </cell>
          <cell r="AC87253">
            <v>3234963</v>
          </cell>
          <cell r="AD87253" t="str">
            <v>02</v>
          </cell>
          <cell r="AE87253" t="str">
            <v>MOTOR</v>
          </cell>
          <cell r="AF87253">
            <v>0</v>
          </cell>
          <cell r="AG87253">
            <v>0</v>
          </cell>
          <cell r="AH87253">
            <v>0</v>
          </cell>
          <cell r="AI87253">
            <v>0</v>
          </cell>
          <cell r="AJ87253">
            <v>0</v>
          </cell>
          <cell r="AK87253">
            <v>0</v>
          </cell>
          <cell r="AL87253">
            <v>748</v>
          </cell>
          <cell r="AM87253" t="str">
            <v>2024</v>
          </cell>
          <cell r="AN87253" t="str">
            <v>202412</v>
          </cell>
          <cell r="AO87253" t="str">
            <v>202412</v>
          </cell>
          <cell r="AP87253" t="str">
            <v>202412</v>
          </cell>
          <cell r="AQ87253" t="str">
            <v>AMINAHMED</v>
          </cell>
          <cell r="AR87253" t="str">
            <v>2027876</v>
          </cell>
          <cell r="AS87253" t="str">
            <v>D</v>
          </cell>
          <cell r="AT87253" t="str">
            <v>015</v>
          </cell>
          <cell r="AU87253" t="str">
            <v>30000001</v>
          </cell>
          <cell r="AV87253" t="str">
            <v>DIRECT</v>
          </cell>
          <cell r="AW87253" t="str">
            <v>31000001</v>
          </cell>
          <cell r="AX87253" t="str">
            <v>Direct</v>
          </cell>
          <cell r="AY87253" t="str">
            <v>KHI/HO/D/MO/PC TPP/P/101259/11/2024</v>
          </cell>
          <cell r="AZ87253" t="str">
            <v>KHI/HO/D/MO/PC TPP/E/49819/12/2024</v>
          </cell>
          <cell r="BB87253" t="str">
            <v>164 ALI BLOCK NEW GARDEN TOWN LAHORE</v>
          </cell>
          <cell r="BC87253" t="str">
            <v>SUPER WHITE</v>
          </cell>
          <cell r="BF87253"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3" t="str">
            <v>N/A</v>
          </cell>
          <cell r="BI87253" t="str">
            <v>N</v>
          </cell>
          <cell r="BJ87253" t="str">
            <v>Sarosh Hassan</v>
          </cell>
          <cell r="BK87253">
            <v>45632</v>
          </cell>
          <cell r="BL87253" t="str">
            <v>4935700</v>
          </cell>
          <cell r="BM87253" t="str">
            <v>173</v>
          </cell>
          <cell r="BN87253" t="str">
            <v>01</v>
          </cell>
          <cell r="BQ87253" t="str">
            <v>KHI/HO/D/MO/PC TPP/P/101259/11/2024</v>
          </cell>
        </row>
        <row r="87254">
          <cell r="W87254" t="str">
            <v xml:space="preserve">2A70261	</v>
          </cell>
          <cell r="X87254" t="str">
            <v>NSP150R-7047542</v>
          </cell>
          <cell r="Y87254">
            <v>4935700</v>
          </cell>
          <cell r="AC87254">
            <v>3234963</v>
          </cell>
          <cell r="AD87254" t="str">
            <v>02</v>
          </cell>
          <cell r="AE87254" t="str">
            <v>MOTOR</v>
          </cell>
          <cell r="AF87254">
            <v>0</v>
          </cell>
          <cell r="AG87254">
            <v>0</v>
          </cell>
          <cell r="AH87254">
            <v>0</v>
          </cell>
          <cell r="AI87254">
            <v>0</v>
          </cell>
          <cell r="AJ87254">
            <v>0</v>
          </cell>
          <cell r="AK87254">
            <v>0</v>
          </cell>
          <cell r="AL87254">
            <v>748</v>
          </cell>
          <cell r="AM87254" t="str">
            <v>2024</v>
          </cell>
          <cell r="AN87254" t="str">
            <v>202412</v>
          </cell>
          <cell r="AO87254" t="str">
            <v>202412</v>
          </cell>
          <cell r="AP87254" t="str">
            <v>202412</v>
          </cell>
          <cell r="AQ87254" t="str">
            <v>AMINAHMED</v>
          </cell>
          <cell r="AR87254" t="str">
            <v>2027877</v>
          </cell>
          <cell r="AS87254" t="str">
            <v>D</v>
          </cell>
          <cell r="AT87254" t="str">
            <v>016</v>
          </cell>
          <cell r="AU87254" t="str">
            <v>30000001</v>
          </cell>
          <cell r="AV87254" t="str">
            <v>DIRECT</v>
          </cell>
          <cell r="AW87254" t="str">
            <v>31000001</v>
          </cell>
          <cell r="AX87254" t="str">
            <v>Direct</v>
          </cell>
          <cell r="AY87254" t="str">
            <v>KHI/HO/D/MO/PC TPP/P/101259/11/2024</v>
          </cell>
          <cell r="AZ87254" t="str">
            <v>KHI/HO/D/MO/PC TPP/E/49819/12/2024</v>
          </cell>
          <cell r="BB87254" t="str">
            <v>164 ALI BLOCK NEW GARDEN TOWN LAHORE</v>
          </cell>
          <cell r="BC87254" t="str">
            <v>SUPER WHITE</v>
          </cell>
          <cell r="BF87254"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4" t="str">
            <v>N/A</v>
          </cell>
          <cell r="BI87254" t="str">
            <v>N</v>
          </cell>
          <cell r="BJ87254" t="str">
            <v>Sarosh Hassan</v>
          </cell>
          <cell r="BK87254">
            <v>45632</v>
          </cell>
          <cell r="BL87254" t="str">
            <v>4935700</v>
          </cell>
          <cell r="BM87254" t="str">
            <v>173</v>
          </cell>
          <cell r="BN87254" t="str">
            <v>01</v>
          </cell>
          <cell r="BQ87254" t="str">
            <v>KHI/HO/D/MO/PC TPP/P/101259/11/2024</v>
          </cell>
        </row>
        <row r="87255">
          <cell r="W87255" t="str">
            <v xml:space="preserve">2A70237	</v>
          </cell>
          <cell r="X87255" t="str">
            <v>NSP150R-7047540</v>
          </cell>
          <cell r="Y87255">
            <v>4935700</v>
          </cell>
          <cell r="AC87255">
            <v>3234963</v>
          </cell>
          <cell r="AD87255" t="str">
            <v>02</v>
          </cell>
          <cell r="AE87255" t="str">
            <v>MOTOR</v>
          </cell>
          <cell r="AF87255">
            <v>0</v>
          </cell>
          <cell r="AG87255">
            <v>0</v>
          </cell>
          <cell r="AH87255">
            <v>0</v>
          </cell>
          <cell r="AI87255">
            <v>0</v>
          </cell>
          <cell r="AJ87255">
            <v>0</v>
          </cell>
          <cell r="AK87255">
            <v>0</v>
          </cell>
          <cell r="AL87255">
            <v>748</v>
          </cell>
          <cell r="AM87255" t="str">
            <v>2024</v>
          </cell>
          <cell r="AN87255" t="str">
            <v>202412</v>
          </cell>
          <cell r="AO87255" t="str">
            <v>202412</v>
          </cell>
          <cell r="AP87255" t="str">
            <v>202412</v>
          </cell>
          <cell r="AQ87255" t="str">
            <v>AMINAHMED</v>
          </cell>
          <cell r="AR87255" t="str">
            <v>2027878</v>
          </cell>
          <cell r="AS87255" t="str">
            <v>D</v>
          </cell>
          <cell r="AT87255" t="str">
            <v>017</v>
          </cell>
          <cell r="AU87255" t="str">
            <v>30000001</v>
          </cell>
          <cell r="AV87255" t="str">
            <v>DIRECT</v>
          </cell>
          <cell r="AW87255" t="str">
            <v>31000001</v>
          </cell>
          <cell r="AX87255" t="str">
            <v>Direct</v>
          </cell>
          <cell r="AY87255" t="str">
            <v>KHI/HO/D/MO/PC TPP/P/101259/11/2024</v>
          </cell>
          <cell r="AZ87255" t="str">
            <v>KHI/HO/D/MO/PC TPP/E/49819/12/2024</v>
          </cell>
          <cell r="BB87255" t="str">
            <v>164 ALI BLOCK NEW GARDEN TOWN LAHORE</v>
          </cell>
          <cell r="BC87255" t="str">
            <v>SUPER WHITE</v>
          </cell>
          <cell r="BF87255"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5" t="str">
            <v>N/A</v>
          </cell>
          <cell r="BI87255" t="str">
            <v>N</v>
          </cell>
          <cell r="BJ87255" t="str">
            <v>Sarosh Hassan</v>
          </cell>
          <cell r="BK87255">
            <v>45632</v>
          </cell>
          <cell r="BL87255" t="str">
            <v>4935700</v>
          </cell>
          <cell r="BM87255" t="str">
            <v>173</v>
          </cell>
          <cell r="BN87255" t="str">
            <v>01</v>
          </cell>
          <cell r="BQ87255" t="str">
            <v>KHI/HO/D/MO/PC TPP/P/101259/11/2024</v>
          </cell>
        </row>
        <row r="87256">
          <cell r="W87256" t="str">
            <v xml:space="preserve">2A70267	</v>
          </cell>
          <cell r="X87256" t="str">
            <v>NSP150R-7047539</v>
          </cell>
          <cell r="Y87256">
            <v>4935700</v>
          </cell>
          <cell r="AC87256">
            <v>3234963</v>
          </cell>
          <cell r="AD87256" t="str">
            <v>02</v>
          </cell>
          <cell r="AE87256" t="str">
            <v>MOTOR</v>
          </cell>
          <cell r="AF87256">
            <v>0</v>
          </cell>
          <cell r="AG87256">
            <v>0</v>
          </cell>
          <cell r="AH87256">
            <v>0</v>
          </cell>
          <cell r="AI87256">
            <v>0</v>
          </cell>
          <cell r="AJ87256">
            <v>0</v>
          </cell>
          <cell r="AK87256">
            <v>0</v>
          </cell>
          <cell r="AL87256">
            <v>748</v>
          </cell>
          <cell r="AM87256" t="str">
            <v>2024</v>
          </cell>
          <cell r="AN87256" t="str">
            <v>202412</v>
          </cell>
          <cell r="AO87256" t="str">
            <v>202412</v>
          </cell>
          <cell r="AP87256" t="str">
            <v>202412</v>
          </cell>
          <cell r="AQ87256" t="str">
            <v>AMINAHMED</v>
          </cell>
          <cell r="AR87256" t="str">
            <v>2027879</v>
          </cell>
          <cell r="AS87256" t="str">
            <v>D</v>
          </cell>
          <cell r="AT87256" t="str">
            <v>018</v>
          </cell>
          <cell r="AU87256" t="str">
            <v>30000001</v>
          </cell>
          <cell r="AV87256" t="str">
            <v>DIRECT</v>
          </cell>
          <cell r="AW87256" t="str">
            <v>31000001</v>
          </cell>
          <cell r="AX87256" t="str">
            <v>Direct</v>
          </cell>
          <cell r="AY87256" t="str">
            <v>KHI/HO/D/MO/PC TPP/P/101259/11/2024</v>
          </cell>
          <cell r="AZ87256" t="str">
            <v>KHI/HO/D/MO/PC TPP/E/49819/12/2024</v>
          </cell>
          <cell r="BB87256" t="str">
            <v>164 ALI BLOCK NEW GARDEN TOWN LAHORE</v>
          </cell>
          <cell r="BC87256" t="str">
            <v>SUPER WHITE</v>
          </cell>
          <cell r="BF87256"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6" t="str">
            <v>N/A</v>
          </cell>
          <cell r="BI87256" t="str">
            <v>N</v>
          </cell>
          <cell r="BJ87256" t="str">
            <v>Sarosh Hassan</v>
          </cell>
          <cell r="BK87256">
            <v>45632</v>
          </cell>
          <cell r="BL87256" t="str">
            <v>4935700</v>
          </cell>
          <cell r="BM87256" t="str">
            <v>173</v>
          </cell>
          <cell r="BN87256" t="str">
            <v>01</v>
          </cell>
          <cell r="BQ87256" t="str">
            <v>KHI/HO/D/MO/PC TPP/P/101259/11/2024</v>
          </cell>
        </row>
        <row r="87257">
          <cell r="W87257" t="str">
            <v xml:space="preserve">2A70263	</v>
          </cell>
          <cell r="X87257" t="str">
            <v>NSP150R-7047546</v>
          </cell>
          <cell r="Y87257">
            <v>4935700</v>
          </cell>
          <cell r="AC87257">
            <v>3234963</v>
          </cell>
          <cell r="AD87257" t="str">
            <v>02</v>
          </cell>
          <cell r="AE87257" t="str">
            <v>MOTOR</v>
          </cell>
          <cell r="AF87257">
            <v>0</v>
          </cell>
          <cell r="AG87257">
            <v>0</v>
          </cell>
          <cell r="AH87257">
            <v>0</v>
          </cell>
          <cell r="AI87257">
            <v>0</v>
          </cell>
          <cell r="AJ87257">
            <v>0</v>
          </cell>
          <cell r="AK87257">
            <v>0</v>
          </cell>
          <cell r="AL87257">
            <v>748</v>
          </cell>
          <cell r="AM87257" t="str">
            <v>2024</v>
          </cell>
          <cell r="AN87257" t="str">
            <v>202412</v>
          </cell>
          <cell r="AO87257" t="str">
            <v>202412</v>
          </cell>
          <cell r="AP87257" t="str">
            <v>202412</v>
          </cell>
          <cell r="AQ87257" t="str">
            <v>AMINAHMED</v>
          </cell>
          <cell r="AR87257" t="str">
            <v>2027880</v>
          </cell>
          <cell r="AS87257" t="str">
            <v>D</v>
          </cell>
          <cell r="AT87257" t="str">
            <v>019</v>
          </cell>
          <cell r="AU87257" t="str">
            <v>30000001</v>
          </cell>
          <cell r="AV87257" t="str">
            <v>DIRECT</v>
          </cell>
          <cell r="AW87257" t="str">
            <v>31000001</v>
          </cell>
          <cell r="AX87257" t="str">
            <v>Direct</v>
          </cell>
          <cell r="AY87257" t="str">
            <v>KHI/HO/D/MO/PC TPP/P/101259/11/2024</v>
          </cell>
          <cell r="AZ87257" t="str">
            <v>KHI/HO/D/MO/PC TPP/E/49819/12/2024</v>
          </cell>
          <cell r="BB87257" t="str">
            <v>164 ALI BLOCK NEW GARDEN TOWN LAHORE</v>
          </cell>
          <cell r="BC87257" t="str">
            <v>SUPER WHITE</v>
          </cell>
          <cell r="BF87257"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7" t="str">
            <v>N/A</v>
          </cell>
          <cell r="BI87257" t="str">
            <v>N</v>
          </cell>
          <cell r="BJ87257" t="str">
            <v>Sarosh Hassan</v>
          </cell>
          <cell r="BK87257">
            <v>45632</v>
          </cell>
          <cell r="BL87257" t="str">
            <v>4935700</v>
          </cell>
          <cell r="BM87257" t="str">
            <v>173</v>
          </cell>
          <cell r="BN87257" t="str">
            <v>01</v>
          </cell>
          <cell r="BQ87257" t="str">
            <v>KHI/HO/D/MO/PC TPP/P/101259/11/2024</v>
          </cell>
        </row>
        <row r="87258">
          <cell r="W87258" t="str">
            <v xml:space="preserve">2A70256	</v>
          </cell>
          <cell r="X87258" t="str">
            <v>NSP150R-7047537</v>
          </cell>
          <cell r="Y87258">
            <v>4935700</v>
          </cell>
          <cell r="AC87258">
            <v>3234963</v>
          </cell>
          <cell r="AD87258" t="str">
            <v>02</v>
          </cell>
          <cell r="AE87258" t="str">
            <v>MOTOR</v>
          </cell>
          <cell r="AF87258">
            <v>0</v>
          </cell>
          <cell r="AG87258">
            <v>0</v>
          </cell>
          <cell r="AH87258">
            <v>0</v>
          </cell>
          <cell r="AI87258">
            <v>0</v>
          </cell>
          <cell r="AJ87258">
            <v>0</v>
          </cell>
          <cell r="AK87258">
            <v>0</v>
          </cell>
          <cell r="AL87258">
            <v>748</v>
          </cell>
          <cell r="AM87258" t="str">
            <v>2024</v>
          </cell>
          <cell r="AN87258" t="str">
            <v>202412</v>
          </cell>
          <cell r="AO87258" t="str">
            <v>202412</v>
          </cell>
          <cell r="AP87258" t="str">
            <v>202412</v>
          </cell>
          <cell r="AQ87258" t="str">
            <v>AMINAHMED</v>
          </cell>
          <cell r="AR87258" t="str">
            <v>2027881</v>
          </cell>
          <cell r="AS87258" t="str">
            <v>D</v>
          </cell>
          <cell r="AT87258" t="str">
            <v>020</v>
          </cell>
          <cell r="AU87258" t="str">
            <v>30000001</v>
          </cell>
          <cell r="AV87258" t="str">
            <v>DIRECT</v>
          </cell>
          <cell r="AW87258" t="str">
            <v>31000001</v>
          </cell>
          <cell r="AX87258" t="str">
            <v>Direct</v>
          </cell>
          <cell r="AY87258" t="str">
            <v>KHI/HO/D/MO/PC TPP/P/101259/11/2024</v>
          </cell>
          <cell r="AZ87258" t="str">
            <v>KHI/HO/D/MO/PC TPP/E/49819/12/2024</v>
          </cell>
          <cell r="BB87258" t="str">
            <v>164 ALI BLOCK NEW GARDEN TOWN LAHORE</v>
          </cell>
          <cell r="BC87258" t="str">
            <v>SUPER WHITE</v>
          </cell>
          <cell r="BF87258"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8" t="str">
            <v>N/A</v>
          </cell>
          <cell r="BI87258" t="str">
            <v>N</v>
          </cell>
          <cell r="BJ87258" t="str">
            <v>Sarosh Hassan</v>
          </cell>
          <cell r="BK87258">
            <v>45632</v>
          </cell>
          <cell r="BL87258" t="str">
            <v>4935700</v>
          </cell>
          <cell r="BM87258" t="str">
            <v>173</v>
          </cell>
          <cell r="BN87258" t="str">
            <v>01</v>
          </cell>
          <cell r="BQ87258" t="str">
            <v>KHI/HO/D/MO/PC TPP/P/101259/11/2024</v>
          </cell>
        </row>
        <row r="87259">
          <cell r="W87259" t="str">
            <v xml:space="preserve">2A70219	</v>
          </cell>
          <cell r="X87259" t="str">
            <v>NSP150R-7047505</v>
          </cell>
          <cell r="Y87259">
            <v>4935700</v>
          </cell>
          <cell r="AC87259">
            <v>3234963</v>
          </cell>
          <cell r="AD87259" t="str">
            <v>02</v>
          </cell>
          <cell r="AE87259" t="str">
            <v>MOTOR</v>
          </cell>
          <cell r="AF87259">
            <v>0</v>
          </cell>
          <cell r="AG87259">
            <v>0</v>
          </cell>
          <cell r="AH87259">
            <v>0</v>
          </cell>
          <cell r="AI87259">
            <v>0</v>
          </cell>
          <cell r="AJ87259">
            <v>0</v>
          </cell>
          <cell r="AK87259">
            <v>0</v>
          </cell>
          <cell r="AL87259">
            <v>748</v>
          </cell>
          <cell r="AM87259" t="str">
            <v>2024</v>
          </cell>
          <cell r="AN87259" t="str">
            <v>202412</v>
          </cell>
          <cell r="AO87259" t="str">
            <v>202412</v>
          </cell>
          <cell r="AP87259" t="str">
            <v>202412</v>
          </cell>
          <cell r="AQ87259" t="str">
            <v>AMINAHMED</v>
          </cell>
          <cell r="AR87259" t="str">
            <v>2027882</v>
          </cell>
          <cell r="AS87259" t="str">
            <v>D</v>
          </cell>
          <cell r="AT87259" t="str">
            <v>021</v>
          </cell>
          <cell r="AU87259" t="str">
            <v>30000001</v>
          </cell>
          <cell r="AV87259" t="str">
            <v>DIRECT</v>
          </cell>
          <cell r="AW87259" t="str">
            <v>31000001</v>
          </cell>
          <cell r="AX87259" t="str">
            <v>Direct</v>
          </cell>
          <cell r="AY87259" t="str">
            <v>KHI/HO/D/MO/PC TPP/P/101259/11/2024</v>
          </cell>
          <cell r="AZ87259" t="str">
            <v>KHI/HO/D/MO/PC TPP/E/49819/12/2024</v>
          </cell>
          <cell r="BB87259" t="str">
            <v>164 ALI BLOCK NEW GARDEN TOWN LAHORE</v>
          </cell>
          <cell r="BC87259" t="str">
            <v>SUPER WHITE</v>
          </cell>
          <cell r="BF87259"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59" t="str">
            <v>N/A</v>
          </cell>
          <cell r="BI87259" t="str">
            <v>N</v>
          </cell>
          <cell r="BJ87259" t="str">
            <v>Sarosh Hassan</v>
          </cell>
          <cell r="BK87259">
            <v>45632</v>
          </cell>
          <cell r="BL87259" t="str">
            <v>4935700</v>
          </cell>
          <cell r="BM87259" t="str">
            <v>173</v>
          </cell>
          <cell r="BN87259" t="str">
            <v>01</v>
          </cell>
          <cell r="BQ87259" t="str">
            <v>KHI/HO/D/MO/PC TPP/P/101259/11/2024</v>
          </cell>
        </row>
        <row r="87260">
          <cell r="W87260" t="str">
            <v xml:space="preserve">2A70280	</v>
          </cell>
          <cell r="X87260" t="str">
            <v>NSP150R-7047557</v>
          </cell>
          <cell r="Y87260">
            <v>4935700</v>
          </cell>
          <cell r="AC87260">
            <v>3234963</v>
          </cell>
          <cell r="AD87260" t="str">
            <v>02</v>
          </cell>
          <cell r="AE87260" t="str">
            <v>MOTOR</v>
          </cell>
          <cell r="AF87260">
            <v>0</v>
          </cell>
          <cell r="AG87260">
            <v>0</v>
          </cell>
          <cell r="AH87260">
            <v>0</v>
          </cell>
          <cell r="AI87260">
            <v>0</v>
          </cell>
          <cell r="AJ87260">
            <v>0</v>
          </cell>
          <cell r="AK87260">
            <v>0</v>
          </cell>
          <cell r="AL87260">
            <v>748</v>
          </cell>
          <cell r="AM87260" t="str">
            <v>2024</v>
          </cell>
          <cell r="AN87260" t="str">
            <v>202412</v>
          </cell>
          <cell r="AO87260" t="str">
            <v>202412</v>
          </cell>
          <cell r="AP87260" t="str">
            <v>202412</v>
          </cell>
          <cell r="AQ87260" t="str">
            <v>AMINAHMED</v>
          </cell>
          <cell r="AR87260" t="str">
            <v>2027883</v>
          </cell>
          <cell r="AS87260" t="str">
            <v>D</v>
          </cell>
          <cell r="AT87260" t="str">
            <v>022</v>
          </cell>
          <cell r="AU87260" t="str">
            <v>30000001</v>
          </cell>
          <cell r="AV87260" t="str">
            <v>DIRECT</v>
          </cell>
          <cell r="AW87260" t="str">
            <v>31000001</v>
          </cell>
          <cell r="AX87260" t="str">
            <v>Direct</v>
          </cell>
          <cell r="AY87260" t="str">
            <v>KHI/HO/D/MO/PC TPP/P/101259/11/2024</v>
          </cell>
          <cell r="AZ87260" t="str">
            <v>KHI/HO/D/MO/PC TPP/E/49819/12/2024</v>
          </cell>
          <cell r="BB87260" t="str">
            <v>164 ALI BLOCK NEW GARDEN TOWN LAHORE</v>
          </cell>
          <cell r="BC87260" t="str">
            <v>SUPER WHITE</v>
          </cell>
          <cell r="BF8726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H87260" t="str">
            <v>N/A</v>
          </cell>
          <cell r="BI87260" t="str">
            <v>N</v>
          </cell>
          <cell r="BJ87260" t="str">
            <v>Sarosh Hassan</v>
          </cell>
          <cell r="BK87260">
            <v>45632</v>
          </cell>
          <cell r="BL87260" t="str">
            <v>4935700</v>
          </cell>
          <cell r="BM87260" t="str">
            <v>173</v>
          </cell>
          <cell r="BN87260" t="str">
            <v>01</v>
          </cell>
          <cell r="BQ87260" t="str">
            <v>KHI/HO/D/MO/PC TPP/P/101259/11/2024</v>
          </cell>
        </row>
        <row r="87261">
          <cell r="W87261" t="str">
            <v>2A70817</v>
          </cell>
          <cell r="X87261" t="str">
            <v>NSP150R-7048076</v>
          </cell>
          <cell r="Y87261">
            <v>4935700</v>
          </cell>
          <cell r="AC87261">
            <v>3256330</v>
          </cell>
          <cell r="AD87261" t="str">
            <v>02</v>
          </cell>
          <cell r="AE87261" t="str">
            <v>MOTOR</v>
          </cell>
          <cell r="AF87261">
            <v>2110</v>
          </cell>
          <cell r="AG87261">
            <v>0</v>
          </cell>
          <cell r="AH87261">
            <v>0</v>
          </cell>
          <cell r="AI87261">
            <v>0</v>
          </cell>
          <cell r="AJ87261">
            <v>2110</v>
          </cell>
          <cell r="AK87261">
            <v>0</v>
          </cell>
          <cell r="AL87261">
            <v>1899</v>
          </cell>
          <cell r="AM87261" t="str">
            <v>2024</v>
          </cell>
          <cell r="AN87261" t="str">
            <v>202412</v>
          </cell>
          <cell r="AO87261" t="str">
            <v>202412</v>
          </cell>
          <cell r="AP87261" t="str">
            <v>202412</v>
          </cell>
          <cell r="AQ87261" t="str">
            <v>AMINAHMED</v>
          </cell>
          <cell r="AR87261" t="str">
            <v>2039754</v>
          </cell>
          <cell r="AS87261" t="str">
            <v>D</v>
          </cell>
          <cell r="AT87261" t="str">
            <v>025</v>
          </cell>
          <cell r="AU87261" t="str">
            <v>30000001</v>
          </cell>
          <cell r="AV87261" t="str">
            <v>DIRECT</v>
          </cell>
          <cell r="AW87261" t="str">
            <v>31000001</v>
          </cell>
          <cell r="AX87261" t="str">
            <v>Direct</v>
          </cell>
          <cell r="AY87261" t="str">
            <v>KHI/HO/D/MO/PC TPP/P/101259/11/2024</v>
          </cell>
          <cell r="AZ87261" t="str">
            <v>KHI/HO/D/MO/PC TPP/E/50308/12/2024</v>
          </cell>
          <cell r="BA87261" t="str">
            <v>KARACHI</v>
          </cell>
          <cell r="BB87261" t="str">
            <v>164 ALI BLOCK NEW GARDEN TOWN LAHORE</v>
          </cell>
          <cell r="BC87261" t="str">
            <v>SUPER WHITE</v>
          </cell>
          <cell r="BF8726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61" t="str">
            <v>Add</v>
          </cell>
          <cell r="BH87261" t="str">
            <v>N/A</v>
          </cell>
          <cell r="BI87261" t="str">
            <v>N</v>
          </cell>
          <cell r="BJ87261" t="str">
            <v>Sarosh Hassan</v>
          </cell>
          <cell r="BK87261">
            <v>45647</v>
          </cell>
          <cell r="BL87261" t="str">
            <v>4935700</v>
          </cell>
          <cell r="BM87261" t="str">
            <v>173</v>
          </cell>
          <cell r="BN87261" t="str">
            <v>01</v>
          </cell>
          <cell r="BQ87261" t="str">
            <v>KHI/HO/D/MO/PC TPP/P/101259/11/2024</v>
          </cell>
        </row>
        <row r="87262">
          <cell r="W87262" t="str">
            <v xml:space="preserve">2A70152	</v>
          </cell>
          <cell r="X87262" t="str">
            <v>NSP150R-7047435</v>
          </cell>
          <cell r="Y87262">
            <v>4935700</v>
          </cell>
          <cell r="AC87262">
            <v>3256330</v>
          </cell>
          <cell r="AD87262" t="str">
            <v>02</v>
          </cell>
          <cell r="AE87262" t="str">
            <v>MOTOR</v>
          </cell>
          <cell r="AF87262">
            <v>0</v>
          </cell>
          <cell r="AG87262">
            <v>0</v>
          </cell>
          <cell r="AH87262">
            <v>0</v>
          </cell>
          <cell r="AI87262">
            <v>0</v>
          </cell>
          <cell r="AJ87262">
            <v>0</v>
          </cell>
          <cell r="AK87262">
            <v>0</v>
          </cell>
          <cell r="AL87262">
            <v>1899</v>
          </cell>
          <cell r="AM87262" t="str">
            <v>2024</v>
          </cell>
          <cell r="AN87262" t="str">
            <v>202412</v>
          </cell>
          <cell r="AO87262" t="str">
            <v>202412</v>
          </cell>
          <cell r="AP87262" t="str">
            <v>202412</v>
          </cell>
          <cell r="AQ87262" t="str">
            <v>AMINAHMED</v>
          </cell>
          <cell r="AR87262" t="str">
            <v>2039729</v>
          </cell>
          <cell r="AS87262" t="str">
            <v>D</v>
          </cell>
          <cell r="AT87262" t="str">
            <v>001</v>
          </cell>
          <cell r="AU87262" t="str">
            <v>30000001</v>
          </cell>
          <cell r="AV87262" t="str">
            <v>DIRECT</v>
          </cell>
          <cell r="AW87262" t="str">
            <v>31000001</v>
          </cell>
          <cell r="AX87262" t="str">
            <v>Direct</v>
          </cell>
          <cell r="AY87262" t="str">
            <v>KHI/HO/D/MO/PC TPP/P/101259/11/2024</v>
          </cell>
          <cell r="AZ87262" t="str">
            <v>KHI/HO/D/MO/PC TPP/E/50308/12/2024</v>
          </cell>
          <cell r="BB87262" t="str">
            <v>164 ALI BLOCK NEW GARDEN TOWN LAHORE</v>
          </cell>
          <cell r="BC87262" t="str">
            <v>SUPER WHITE</v>
          </cell>
          <cell r="BF8726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2" t="str">
            <v>N/A</v>
          </cell>
          <cell r="BI87262" t="str">
            <v>N</v>
          </cell>
          <cell r="BJ87262" t="str">
            <v>Sarosh Hassan</v>
          </cell>
          <cell r="BK87262">
            <v>45647</v>
          </cell>
          <cell r="BL87262" t="str">
            <v>4935700</v>
          </cell>
          <cell r="BM87262" t="str">
            <v>173</v>
          </cell>
          <cell r="BN87262" t="str">
            <v>01</v>
          </cell>
          <cell r="BQ87262" t="str">
            <v>KHI/HO/D/MO/PC TPP/P/101259/11/2024</v>
          </cell>
        </row>
        <row r="87263">
          <cell r="W87263" t="str">
            <v xml:space="preserve">2A70188	</v>
          </cell>
          <cell r="X87263" t="str">
            <v>NSP150R-7047466</v>
          </cell>
          <cell r="Y87263">
            <v>4935700</v>
          </cell>
          <cell r="AC87263">
            <v>3256330</v>
          </cell>
          <cell r="AD87263" t="str">
            <v>02</v>
          </cell>
          <cell r="AE87263" t="str">
            <v>MOTOR</v>
          </cell>
          <cell r="AF87263">
            <v>0</v>
          </cell>
          <cell r="AG87263">
            <v>0</v>
          </cell>
          <cell r="AH87263">
            <v>0</v>
          </cell>
          <cell r="AI87263">
            <v>0</v>
          </cell>
          <cell r="AJ87263">
            <v>0</v>
          </cell>
          <cell r="AK87263">
            <v>0</v>
          </cell>
          <cell r="AL87263">
            <v>1899</v>
          </cell>
          <cell r="AM87263" t="str">
            <v>2024</v>
          </cell>
          <cell r="AN87263" t="str">
            <v>202412</v>
          </cell>
          <cell r="AO87263" t="str">
            <v>202412</v>
          </cell>
          <cell r="AP87263" t="str">
            <v>202412</v>
          </cell>
          <cell r="AQ87263" t="str">
            <v>AMINAHMED</v>
          </cell>
          <cell r="AR87263" t="str">
            <v>2039730</v>
          </cell>
          <cell r="AS87263" t="str">
            <v>D</v>
          </cell>
          <cell r="AT87263" t="str">
            <v>002</v>
          </cell>
          <cell r="AU87263" t="str">
            <v>30000001</v>
          </cell>
          <cell r="AV87263" t="str">
            <v>DIRECT</v>
          </cell>
          <cell r="AW87263" t="str">
            <v>31000001</v>
          </cell>
          <cell r="AX87263" t="str">
            <v>Direct</v>
          </cell>
          <cell r="AY87263" t="str">
            <v>KHI/HO/D/MO/PC TPP/P/101259/11/2024</v>
          </cell>
          <cell r="AZ87263" t="str">
            <v>KHI/HO/D/MO/PC TPP/E/50308/12/2024</v>
          </cell>
          <cell r="BB87263" t="str">
            <v>164 ALI BLOCK NEW GARDEN TOWN LAHORE</v>
          </cell>
          <cell r="BC87263" t="str">
            <v>SUPER WHITE</v>
          </cell>
          <cell r="BF8726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3" t="str">
            <v>N/A</v>
          </cell>
          <cell r="BI87263" t="str">
            <v>N</v>
          </cell>
          <cell r="BJ87263" t="str">
            <v>Sarosh Hassan</v>
          </cell>
          <cell r="BK87263">
            <v>45647</v>
          </cell>
          <cell r="BL87263" t="str">
            <v>4935700</v>
          </cell>
          <cell r="BM87263" t="str">
            <v>173</v>
          </cell>
          <cell r="BN87263" t="str">
            <v>01</v>
          </cell>
          <cell r="BQ87263" t="str">
            <v>KHI/HO/D/MO/PC TPP/P/101259/11/2024</v>
          </cell>
        </row>
        <row r="87264">
          <cell r="W87264" t="str">
            <v xml:space="preserve">2A70230	</v>
          </cell>
          <cell r="X87264" t="str">
            <v>NSP150R-7047493</v>
          </cell>
          <cell r="Y87264">
            <v>4935700</v>
          </cell>
          <cell r="AC87264">
            <v>3256330</v>
          </cell>
          <cell r="AD87264" t="str">
            <v>02</v>
          </cell>
          <cell r="AE87264" t="str">
            <v>MOTOR</v>
          </cell>
          <cell r="AF87264">
            <v>0</v>
          </cell>
          <cell r="AG87264">
            <v>0</v>
          </cell>
          <cell r="AH87264">
            <v>0</v>
          </cell>
          <cell r="AI87264">
            <v>0</v>
          </cell>
          <cell r="AJ87264">
            <v>0</v>
          </cell>
          <cell r="AK87264">
            <v>0</v>
          </cell>
          <cell r="AL87264">
            <v>1899</v>
          </cell>
          <cell r="AM87264" t="str">
            <v>2024</v>
          </cell>
          <cell r="AN87264" t="str">
            <v>202412</v>
          </cell>
          <cell r="AO87264" t="str">
            <v>202412</v>
          </cell>
          <cell r="AP87264" t="str">
            <v>202412</v>
          </cell>
          <cell r="AQ87264" t="str">
            <v>AMINAHMED</v>
          </cell>
          <cell r="AR87264" t="str">
            <v>2039731</v>
          </cell>
          <cell r="AS87264" t="str">
            <v>D</v>
          </cell>
          <cell r="AT87264" t="str">
            <v>003</v>
          </cell>
          <cell r="AU87264" t="str">
            <v>30000001</v>
          </cell>
          <cell r="AV87264" t="str">
            <v>DIRECT</v>
          </cell>
          <cell r="AW87264" t="str">
            <v>31000001</v>
          </cell>
          <cell r="AX87264" t="str">
            <v>Direct</v>
          </cell>
          <cell r="AY87264" t="str">
            <v>KHI/HO/D/MO/PC TPP/P/101259/11/2024</v>
          </cell>
          <cell r="AZ87264" t="str">
            <v>KHI/HO/D/MO/PC TPP/E/50308/12/2024</v>
          </cell>
          <cell r="BB87264" t="str">
            <v>164 ALI BLOCK NEW GARDEN TOWN LAHORE</v>
          </cell>
          <cell r="BC87264" t="str">
            <v>SUPER WHITE</v>
          </cell>
          <cell r="BF8726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4" t="str">
            <v>N/A</v>
          </cell>
          <cell r="BI87264" t="str">
            <v>N</v>
          </cell>
          <cell r="BJ87264" t="str">
            <v>Sarosh Hassan</v>
          </cell>
          <cell r="BK87264">
            <v>45647</v>
          </cell>
          <cell r="BL87264" t="str">
            <v>4935700</v>
          </cell>
          <cell r="BM87264" t="str">
            <v>173</v>
          </cell>
          <cell r="BN87264" t="str">
            <v>01</v>
          </cell>
          <cell r="BQ87264" t="str">
            <v>KHI/HO/D/MO/PC TPP/P/101259/11/2024</v>
          </cell>
        </row>
        <row r="87265">
          <cell r="W87265" t="str">
            <v xml:space="preserve">2A70224	</v>
          </cell>
          <cell r="X87265" t="str">
            <v>NSP150R-7047498</v>
          </cell>
          <cell r="Y87265">
            <v>4935700</v>
          </cell>
          <cell r="AC87265">
            <v>3256330</v>
          </cell>
          <cell r="AD87265" t="str">
            <v>02</v>
          </cell>
          <cell r="AE87265" t="str">
            <v>MOTOR</v>
          </cell>
          <cell r="AF87265">
            <v>0</v>
          </cell>
          <cell r="AG87265">
            <v>0</v>
          </cell>
          <cell r="AH87265">
            <v>0</v>
          </cell>
          <cell r="AI87265">
            <v>0</v>
          </cell>
          <cell r="AJ87265">
            <v>0</v>
          </cell>
          <cell r="AK87265">
            <v>0</v>
          </cell>
          <cell r="AL87265">
            <v>1899</v>
          </cell>
          <cell r="AM87265" t="str">
            <v>2024</v>
          </cell>
          <cell r="AN87265" t="str">
            <v>202412</v>
          </cell>
          <cell r="AO87265" t="str">
            <v>202412</v>
          </cell>
          <cell r="AP87265" t="str">
            <v>202412</v>
          </cell>
          <cell r="AQ87265" t="str">
            <v>AMINAHMED</v>
          </cell>
          <cell r="AR87265" t="str">
            <v>2039732</v>
          </cell>
          <cell r="AS87265" t="str">
            <v>D</v>
          </cell>
          <cell r="AT87265" t="str">
            <v>004</v>
          </cell>
          <cell r="AU87265" t="str">
            <v>30000001</v>
          </cell>
          <cell r="AV87265" t="str">
            <v>DIRECT</v>
          </cell>
          <cell r="AW87265" t="str">
            <v>31000001</v>
          </cell>
          <cell r="AX87265" t="str">
            <v>Direct</v>
          </cell>
          <cell r="AY87265" t="str">
            <v>KHI/HO/D/MO/PC TPP/P/101259/11/2024</v>
          </cell>
          <cell r="AZ87265" t="str">
            <v>KHI/HO/D/MO/PC TPP/E/50308/12/2024</v>
          </cell>
          <cell r="BB87265" t="str">
            <v>164 ALI BLOCK NEW GARDEN TOWN LAHORE</v>
          </cell>
          <cell r="BC87265" t="str">
            <v>SUPER WHITE</v>
          </cell>
          <cell r="BF8726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5" t="str">
            <v>N/A</v>
          </cell>
          <cell r="BI87265" t="str">
            <v>N</v>
          </cell>
          <cell r="BJ87265" t="str">
            <v>Sarosh Hassan</v>
          </cell>
          <cell r="BK87265">
            <v>45647</v>
          </cell>
          <cell r="BL87265" t="str">
            <v>4935700</v>
          </cell>
          <cell r="BM87265" t="str">
            <v>173</v>
          </cell>
          <cell r="BN87265" t="str">
            <v>01</v>
          </cell>
          <cell r="BQ87265" t="str">
            <v>KHI/HO/D/MO/PC TPP/P/101259/11/2024</v>
          </cell>
        </row>
        <row r="87266">
          <cell r="W87266" t="str">
            <v xml:space="preserve">2A70231	</v>
          </cell>
          <cell r="X87266" t="str">
            <v>NSP150R-7047499</v>
          </cell>
          <cell r="Y87266">
            <v>4935700</v>
          </cell>
          <cell r="AC87266">
            <v>3256330</v>
          </cell>
          <cell r="AD87266" t="str">
            <v>02</v>
          </cell>
          <cell r="AE87266" t="str">
            <v>MOTOR</v>
          </cell>
          <cell r="AF87266">
            <v>0</v>
          </cell>
          <cell r="AG87266">
            <v>0</v>
          </cell>
          <cell r="AH87266">
            <v>0</v>
          </cell>
          <cell r="AI87266">
            <v>0</v>
          </cell>
          <cell r="AJ87266">
            <v>0</v>
          </cell>
          <cell r="AK87266">
            <v>0</v>
          </cell>
          <cell r="AL87266">
            <v>1899</v>
          </cell>
          <cell r="AM87266" t="str">
            <v>2024</v>
          </cell>
          <cell r="AN87266" t="str">
            <v>202412</v>
          </cell>
          <cell r="AO87266" t="str">
            <v>202412</v>
          </cell>
          <cell r="AP87266" t="str">
            <v>202412</v>
          </cell>
          <cell r="AQ87266" t="str">
            <v>AMINAHMED</v>
          </cell>
          <cell r="AR87266" t="str">
            <v>2039733</v>
          </cell>
          <cell r="AS87266" t="str">
            <v>D</v>
          </cell>
          <cell r="AT87266" t="str">
            <v>005</v>
          </cell>
          <cell r="AU87266" t="str">
            <v>30000001</v>
          </cell>
          <cell r="AV87266" t="str">
            <v>DIRECT</v>
          </cell>
          <cell r="AW87266" t="str">
            <v>31000001</v>
          </cell>
          <cell r="AX87266" t="str">
            <v>Direct</v>
          </cell>
          <cell r="AY87266" t="str">
            <v>KHI/HO/D/MO/PC TPP/P/101259/11/2024</v>
          </cell>
          <cell r="AZ87266" t="str">
            <v>KHI/HO/D/MO/PC TPP/E/50308/12/2024</v>
          </cell>
          <cell r="BB87266" t="str">
            <v>164 ALI BLOCK NEW GARDEN TOWN LAHORE</v>
          </cell>
          <cell r="BC87266" t="str">
            <v>SUPER WHITE</v>
          </cell>
          <cell r="BF8726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6" t="str">
            <v>N/A</v>
          </cell>
          <cell r="BI87266" t="str">
            <v>N</v>
          </cell>
          <cell r="BJ87266" t="str">
            <v>Sarosh Hassan</v>
          </cell>
          <cell r="BK87266">
            <v>45647</v>
          </cell>
          <cell r="BL87266" t="str">
            <v>4935700</v>
          </cell>
          <cell r="BM87266" t="str">
            <v>173</v>
          </cell>
          <cell r="BN87266" t="str">
            <v>01</v>
          </cell>
          <cell r="BQ87266" t="str">
            <v>KHI/HO/D/MO/PC TPP/P/101259/11/2024</v>
          </cell>
        </row>
        <row r="87267">
          <cell r="W87267" t="str">
            <v xml:space="preserve">2A70229	</v>
          </cell>
          <cell r="X87267" t="str">
            <v>NSP150R-7047500</v>
          </cell>
          <cell r="Y87267">
            <v>4935700</v>
          </cell>
          <cell r="AC87267">
            <v>3256330</v>
          </cell>
          <cell r="AD87267" t="str">
            <v>02</v>
          </cell>
          <cell r="AE87267" t="str">
            <v>MOTOR</v>
          </cell>
          <cell r="AF87267">
            <v>0</v>
          </cell>
          <cell r="AG87267">
            <v>0</v>
          </cell>
          <cell r="AH87267">
            <v>0</v>
          </cell>
          <cell r="AI87267">
            <v>0</v>
          </cell>
          <cell r="AJ87267">
            <v>0</v>
          </cell>
          <cell r="AK87267">
            <v>0</v>
          </cell>
          <cell r="AL87267">
            <v>1899</v>
          </cell>
          <cell r="AM87267" t="str">
            <v>2024</v>
          </cell>
          <cell r="AN87267" t="str">
            <v>202412</v>
          </cell>
          <cell r="AO87267" t="str">
            <v>202412</v>
          </cell>
          <cell r="AP87267" t="str">
            <v>202412</v>
          </cell>
          <cell r="AQ87267" t="str">
            <v>AMINAHMED</v>
          </cell>
          <cell r="AR87267" t="str">
            <v>2039734</v>
          </cell>
          <cell r="AS87267" t="str">
            <v>D</v>
          </cell>
          <cell r="AT87267" t="str">
            <v>006</v>
          </cell>
          <cell r="AU87267" t="str">
            <v>30000001</v>
          </cell>
          <cell r="AV87267" t="str">
            <v>DIRECT</v>
          </cell>
          <cell r="AW87267" t="str">
            <v>31000001</v>
          </cell>
          <cell r="AX87267" t="str">
            <v>Direct</v>
          </cell>
          <cell r="AY87267" t="str">
            <v>KHI/HO/D/MO/PC TPP/P/101259/11/2024</v>
          </cell>
          <cell r="AZ87267" t="str">
            <v>KHI/HO/D/MO/PC TPP/E/50308/12/2024</v>
          </cell>
          <cell r="BB87267" t="str">
            <v>164 ALI BLOCK NEW GARDEN TOWN LAHORE</v>
          </cell>
          <cell r="BC87267" t="str">
            <v>SUPER WHITE</v>
          </cell>
          <cell r="BF8726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7" t="str">
            <v>N/A</v>
          </cell>
          <cell r="BI87267" t="str">
            <v>N</v>
          </cell>
          <cell r="BJ87267" t="str">
            <v>Sarosh Hassan</v>
          </cell>
          <cell r="BK87267">
            <v>45647</v>
          </cell>
          <cell r="BL87267" t="str">
            <v>4935700</v>
          </cell>
          <cell r="BM87267" t="str">
            <v>173</v>
          </cell>
          <cell r="BN87267" t="str">
            <v>01</v>
          </cell>
          <cell r="BQ87267" t="str">
            <v>KHI/HO/D/MO/PC TPP/P/101259/11/2024</v>
          </cell>
        </row>
        <row r="87268">
          <cell r="W87268" t="str">
            <v xml:space="preserve">2A70186	</v>
          </cell>
          <cell r="X87268" t="str">
            <v>NSP150R-7047502</v>
          </cell>
          <cell r="Y87268">
            <v>4935700</v>
          </cell>
          <cell r="AC87268">
            <v>3256330</v>
          </cell>
          <cell r="AD87268" t="str">
            <v>02</v>
          </cell>
          <cell r="AE87268" t="str">
            <v>MOTOR</v>
          </cell>
          <cell r="AF87268">
            <v>0</v>
          </cell>
          <cell r="AG87268">
            <v>0</v>
          </cell>
          <cell r="AH87268">
            <v>0</v>
          </cell>
          <cell r="AI87268">
            <v>0</v>
          </cell>
          <cell r="AJ87268">
            <v>0</v>
          </cell>
          <cell r="AK87268">
            <v>0</v>
          </cell>
          <cell r="AL87268">
            <v>1899</v>
          </cell>
          <cell r="AM87268" t="str">
            <v>2024</v>
          </cell>
          <cell r="AN87268" t="str">
            <v>202412</v>
          </cell>
          <cell r="AO87268" t="str">
            <v>202412</v>
          </cell>
          <cell r="AP87268" t="str">
            <v>202412</v>
          </cell>
          <cell r="AQ87268" t="str">
            <v>AMINAHMED</v>
          </cell>
          <cell r="AR87268" t="str">
            <v>2039735</v>
          </cell>
          <cell r="AS87268" t="str">
            <v>D</v>
          </cell>
          <cell r="AT87268" t="str">
            <v>007</v>
          </cell>
          <cell r="AU87268" t="str">
            <v>30000001</v>
          </cell>
          <cell r="AV87268" t="str">
            <v>DIRECT</v>
          </cell>
          <cell r="AW87268" t="str">
            <v>31000001</v>
          </cell>
          <cell r="AX87268" t="str">
            <v>Direct</v>
          </cell>
          <cell r="AY87268" t="str">
            <v>KHI/HO/D/MO/PC TPP/P/101259/11/2024</v>
          </cell>
          <cell r="AZ87268" t="str">
            <v>KHI/HO/D/MO/PC TPP/E/50308/12/2024</v>
          </cell>
          <cell r="BB87268" t="str">
            <v>164 ALI BLOCK NEW GARDEN TOWN LAHORE</v>
          </cell>
          <cell r="BC87268" t="str">
            <v>SUPER WHITE</v>
          </cell>
          <cell r="BF8726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8" t="str">
            <v>N/A</v>
          </cell>
          <cell r="BI87268" t="str">
            <v>N</v>
          </cell>
          <cell r="BJ87268" t="str">
            <v>Sarosh Hassan</v>
          </cell>
          <cell r="BK87268">
            <v>45647</v>
          </cell>
          <cell r="BL87268" t="str">
            <v>4935700</v>
          </cell>
          <cell r="BM87268" t="str">
            <v>173</v>
          </cell>
          <cell r="BN87268" t="str">
            <v>01</v>
          </cell>
          <cell r="BQ87268" t="str">
            <v>KHI/HO/D/MO/PC TPP/P/101259/11/2024</v>
          </cell>
        </row>
        <row r="87269">
          <cell r="W87269" t="str">
            <v xml:space="preserve">2A70220	</v>
          </cell>
          <cell r="X87269" t="str">
            <v>NSP150R-7047510</v>
          </cell>
          <cell r="Y87269">
            <v>4935700</v>
          </cell>
          <cell r="AC87269">
            <v>3256330</v>
          </cell>
          <cell r="AD87269" t="str">
            <v>02</v>
          </cell>
          <cell r="AE87269" t="str">
            <v>MOTOR</v>
          </cell>
          <cell r="AF87269">
            <v>0</v>
          </cell>
          <cell r="AG87269">
            <v>0</v>
          </cell>
          <cell r="AH87269">
            <v>0</v>
          </cell>
          <cell r="AI87269">
            <v>0</v>
          </cell>
          <cell r="AJ87269">
            <v>0</v>
          </cell>
          <cell r="AK87269">
            <v>0</v>
          </cell>
          <cell r="AL87269">
            <v>1899</v>
          </cell>
          <cell r="AM87269" t="str">
            <v>2024</v>
          </cell>
          <cell r="AN87269" t="str">
            <v>202412</v>
          </cell>
          <cell r="AO87269" t="str">
            <v>202412</v>
          </cell>
          <cell r="AP87269" t="str">
            <v>202412</v>
          </cell>
          <cell r="AQ87269" t="str">
            <v>AMINAHMED</v>
          </cell>
          <cell r="AR87269" t="str">
            <v>2039736</v>
          </cell>
          <cell r="AS87269" t="str">
            <v>D</v>
          </cell>
          <cell r="AT87269" t="str">
            <v>008</v>
          </cell>
          <cell r="AU87269" t="str">
            <v>30000001</v>
          </cell>
          <cell r="AV87269" t="str">
            <v>DIRECT</v>
          </cell>
          <cell r="AW87269" t="str">
            <v>31000001</v>
          </cell>
          <cell r="AX87269" t="str">
            <v>Direct</v>
          </cell>
          <cell r="AY87269" t="str">
            <v>KHI/HO/D/MO/PC TPP/P/101259/11/2024</v>
          </cell>
          <cell r="AZ87269" t="str">
            <v>KHI/HO/D/MO/PC TPP/E/50308/12/2024</v>
          </cell>
          <cell r="BB87269" t="str">
            <v>164 ALI BLOCK NEW GARDEN TOWN LAHORE</v>
          </cell>
          <cell r="BC87269" t="str">
            <v>SUPER WHITE</v>
          </cell>
          <cell r="BF87269"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69" t="str">
            <v>N/A</v>
          </cell>
          <cell r="BI87269" t="str">
            <v>N</v>
          </cell>
          <cell r="BJ87269" t="str">
            <v>Sarosh Hassan</v>
          </cell>
          <cell r="BK87269">
            <v>45647</v>
          </cell>
          <cell r="BL87269" t="str">
            <v>4935700</v>
          </cell>
          <cell r="BM87269" t="str">
            <v>173</v>
          </cell>
          <cell r="BN87269" t="str">
            <v>01</v>
          </cell>
          <cell r="BQ87269" t="str">
            <v>KHI/HO/D/MO/PC TPP/P/101259/11/2024</v>
          </cell>
        </row>
        <row r="87270">
          <cell r="W87270" t="str">
            <v xml:space="preserve">2A70187	</v>
          </cell>
          <cell r="X87270" t="str">
            <v>NSP150R-7047461</v>
          </cell>
          <cell r="Y87270">
            <v>4935700</v>
          </cell>
          <cell r="AC87270">
            <v>3256330</v>
          </cell>
          <cell r="AD87270" t="str">
            <v>02</v>
          </cell>
          <cell r="AE87270" t="str">
            <v>MOTOR</v>
          </cell>
          <cell r="AF87270">
            <v>0</v>
          </cell>
          <cell r="AG87270">
            <v>0</v>
          </cell>
          <cell r="AH87270">
            <v>0</v>
          </cell>
          <cell r="AI87270">
            <v>0</v>
          </cell>
          <cell r="AJ87270">
            <v>0</v>
          </cell>
          <cell r="AK87270">
            <v>0</v>
          </cell>
          <cell r="AL87270">
            <v>1899</v>
          </cell>
          <cell r="AM87270" t="str">
            <v>2024</v>
          </cell>
          <cell r="AN87270" t="str">
            <v>202412</v>
          </cell>
          <cell r="AO87270" t="str">
            <v>202412</v>
          </cell>
          <cell r="AP87270" t="str">
            <v>202412</v>
          </cell>
          <cell r="AQ87270" t="str">
            <v>AMINAHMED</v>
          </cell>
          <cell r="AR87270" t="str">
            <v>2039737</v>
          </cell>
          <cell r="AS87270" t="str">
            <v>D</v>
          </cell>
          <cell r="AT87270" t="str">
            <v>009</v>
          </cell>
          <cell r="AU87270" t="str">
            <v>30000001</v>
          </cell>
          <cell r="AV87270" t="str">
            <v>DIRECT</v>
          </cell>
          <cell r="AW87270" t="str">
            <v>31000001</v>
          </cell>
          <cell r="AX87270" t="str">
            <v>Direct</v>
          </cell>
          <cell r="AY87270" t="str">
            <v>KHI/HO/D/MO/PC TPP/P/101259/11/2024</v>
          </cell>
          <cell r="AZ87270" t="str">
            <v>KHI/HO/D/MO/PC TPP/E/50308/12/2024</v>
          </cell>
          <cell r="BB87270" t="str">
            <v>164 ALI BLOCK NEW GARDEN TOWN LAHORE</v>
          </cell>
          <cell r="BC87270" t="str">
            <v>SUPER WHITE</v>
          </cell>
          <cell r="BF87270"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0" t="str">
            <v>N/A</v>
          </cell>
          <cell r="BI87270" t="str">
            <v>N</v>
          </cell>
          <cell r="BJ87270" t="str">
            <v>Sarosh Hassan</v>
          </cell>
          <cell r="BK87270">
            <v>45647</v>
          </cell>
          <cell r="BL87270" t="str">
            <v>4935700</v>
          </cell>
          <cell r="BM87270" t="str">
            <v>173</v>
          </cell>
          <cell r="BN87270" t="str">
            <v>01</v>
          </cell>
          <cell r="BQ87270" t="str">
            <v>KHI/HO/D/MO/PC TPP/P/101259/11/2024</v>
          </cell>
        </row>
        <row r="87271">
          <cell r="W87271" t="str">
            <v xml:space="preserve">2A70167	</v>
          </cell>
          <cell r="X87271" t="str">
            <v>NSP150R-7047439</v>
          </cell>
          <cell r="Y87271">
            <v>4935700</v>
          </cell>
          <cell r="AC87271">
            <v>3256330</v>
          </cell>
          <cell r="AD87271" t="str">
            <v>02</v>
          </cell>
          <cell r="AE87271" t="str">
            <v>MOTOR</v>
          </cell>
          <cell r="AF87271">
            <v>0</v>
          </cell>
          <cell r="AG87271">
            <v>0</v>
          </cell>
          <cell r="AH87271">
            <v>0</v>
          </cell>
          <cell r="AI87271">
            <v>0</v>
          </cell>
          <cell r="AJ87271">
            <v>0</v>
          </cell>
          <cell r="AK87271">
            <v>0</v>
          </cell>
          <cell r="AL87271">
            <v>1899</v>
          </cell>
          <cell r="AM87271" t="str">
            <v>2024</v>
          </cell>
          <cell r="AN87271" t="str">
            <v>202412</v>
          </cell>
          <cell r="AO87271" t="str">
            <v>202412</v>
          </cell>
          <cell r="AP87271" t="str">
            <v>202412</v>
          </cell>
          <cell r="AQ87271" t="str">
            <v>AMINAHMED</v>
          </cell>
          <cell r="AR87271" t="str">
            <v>2039738</v>
          </cell>
          <cell r="AS87271" t="str">
            <v>D</v>
          </cell>
          <cell r="AT87271" t="str">
            <v>010</v>
          </cell>
          <cell r="AU87271" t="str">
            <v>30000001</v>
          </cell>
          <cell r="AV87271" t="str">
            <v>DIRECT</v>
          </cell>
          <cell r="AW87271" t="str">
            <v>31000001</v>
          </cell>
          <cell r="AX87271" t="str">
            <v>Direct</v>
          </cell>
          <cell r="AY87271" t="str">
            <v>KHI/HO/D/MO/PC TPP/P/101259/11/2024</v>
          </cell>
          <cell r="AZ87271" t="str">
            <v>KHI/HO/D/MO/PC TPP/E/50308/12/2024</v>
          </cell>
          <cell r="BB87271" t="str">
            <v>164 ALI BLOCK NEW GARDEN TOWN LAHORE</v>
          </cell>
          <cell r="BC87271" t="str">
            <v>SUPER WHITE</v>
          </cell>
          <cell r="BF8727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1" t="str">
            <v>N/A</v>
          </cell>
          <cell r="BI87271" t="str">
            <v>N</v>
          </cell>
          <cell r="BJ87271" t="str">
            <v>Sarosh Hassan</v>
          </cell>
          <cell r="BK87271">
            <v>45647</v>
          </cell>
          <cell r="BL87271" t="str">
            <v>4935700</v>
          </cell>
          <cell r="BM87271" t="str">
            <v>173</v>
          </cell>
          <cell r="BN87271" t="str">
            <v>01</v>
          </cell>
          <cell r="BQ87271" t="str">
            <v>KHI/HO/D/MO/PC TPP/P/101259/11/2024</v>
          </cell>
        </row>
        <row r="87272">
          <cell r="W87272" t="str">
            <v xml:space="preserve">2A70140	</v>
          </cell>
          <cell r="X87272" t="str">
            <v>NSP150R-7047436</v>
          </cell>
          <cell r="Y87272">
            <v>4935700</v>
          </cell>
          <cell r="AC87272">
            <v>3256330</v>
          </cell>
          <cell r="AD87272" t="str">
            <v>02</v>
          </cell>
          <cell r="AE87272" t="str">
            <v>MOTOR</v>
          </cell>
          <cell r="AF87272">
            <v>0</v>
          </cell>
          <cell r="AG87272">
            <v>0</v>
          </cell>
          <cell r="AH87272">
            <v>0</v>
          </cell>
          <cell r="AI87272">
            <v>0</v>
          </cell>
          <cell r="AJ87272">
            <v>0</v>
          </cell>
          <cell r="AK87272">
            <v>0</v>
          </cell>
          <cell r="AL87272">
            <v>1899</v>
          </cell>
          <cell r="AM87272" t="str">
            <v>2024</v>
          </cell>
          <cell r="AN87272" t="str">
            <v>202412</v>
          </cell>
          <cell r="AO87272" t="str">
            <v>202412</v>
          </cell>
          <cell r="AP87272" t="str">
            <v>202412</v>
          </cell>
          <cell r="AQ87272" t="str">
            <v>AMINAHMED</v>
          </cell>
          <cell r="AR87272" t="str">
            <v>2039739</v>
          </cell>
          <cell r="AS87272" t="str">
            <v>D</v>
          </cell>
          <cell r="AT87272" t="str">
            <v>011</v>
          </cell>
          <cell r="AU87272" t="str">
            <v>30000001</v>
          </cell>
          <cell r="AV87272" t="str">
            <v>DIRECT</v>
          </cell>
          <cell r="AW87272" t="str">
            <v>31000001</v>
          </cell>
          <cell r="AX87272" t="str">
            <v>Direct</v>
          </cell>
          <cell r="AY87272" t="str">
            <v>KHI/HO/D/MO/PC TPP/P/101259/11/2024</v>
          </cell>
          <cell r="AZ87272" t="str">
            <v>KHI/HO/D/MO/PC TPP/E/50308/12/2024</v>
          </cell>
          <cell r="BB87272" t="str">
            <v>164 ALI BLOCK NEW GARDEN TOWN LAHORE</v>
          </cell>
          <cell r="BC87272" t="str">
            <v>SUPER WHITE</v>
          </cell>
          <cell r="BF8727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2" t="str">
            <v>N/A</v>
          </cell>
          <cell r="BI87272" t="str">
            <v>N</v>
          </cell>
          <cell r="BJ87272" t="str">
            <v>Sarosh Hassan</v>
          </cell>
          <cell r="BK87272">
            <v>45647</v>
          </cell>
          <cell r="BL87272" t="str">
            <v>4935700</v>
          </cell>
          <cell r="BM87272" t="str">
            <v>173</v>
          </cell>
          <cell r="BN87272" t="str">
            <v>01</v>
          </cell>
          <cell r="BQ87272" t="str">
            <v>KHI/HO/D/MO/PC TPP/P/101259/11/2024</v>
          </cell>
        </row>
        <row r="87273">
          <cell r="W87273" t="str">
            <v xml:space="preserve">2A70128	</v>
          </cell>
          <cell r="X87273" t="str">
            <v>NSP150R-7047445</v>
          </cell>
          <cell r="Y87273">
            <v>4935700</v>
          </cell>
          <cell r="AC87273">
            <v>3256330</v>
          </cell>
          <cell r="AD87273" t="str">
            <v>02</v>
          </cell>
          <cell r="AE87273" t="str">
            <v>MOTOR</v>
          </cell>
          <cell r="AF87273">
            <v>0</v>
          </cell>
          <cell r="AG87273">
            <v>0</v>
          </cell>
          <cell r="AH87273">
            <v>0</v>
          </cell>
          <cell r="AI87273">
            <v>0</v>
          </cell>
          <cell r="AJ87273">
            <v>0</v>
          </cell>
          <cell r="AK87273">
            <v>0</v>
          </cell>
          <cell r="AL87273">
            <v>1899</v>
          </cell>
          <cell r="AM87273" t="str">
            <v>2024</v>
          </cell>
          <cell r="AN87273" t="str">
            <v>202412</v>
          </cell>
          <cell r="AO87273" t="str">
            <v>202412</v>
          </cell>
          <cell r="AP87273" t="str">
            <v>202412</v>
          </cell>
          <cell r="AQ87273" t="str">
            <v>AMINAHMED</v>
          </cell>
          <cell r="AR87273" t="str">
            <v>2039740</v>
          </cell>
          <cell r="AS87273" t="str">
            <v>D</v>
          </cell>
          <cell r="AT87273" t="str">
            <v>012</v>
          </cell>
          <cell r="AU87273" t="str">
            <v>30000001</v>
          </cell>
          <cell r="AV87273" t="str">
            <v>DIRECT</v>
          </cell>
          <cell r="AW87273" t="str">
            <v>31000001</v>
          </cell>
          <cell r="AX87273" t="str">
            <v>Direct</v>
          </cell>
          <cell r="AY87273" t="str">
            <v>KHI/HO/D/MO/PC TPP/P/101259/11/2024</v>
          </cell>
          <cell r="AZ87273" t="str">
            <v>KHI/HO/D/MO/PC TPP/E/50308/12/2024</v>
          </cell>
          <cell r="BB87273" t="str">
            <v>164 ALI BLOCK NEW GARDEN TOWN LAHORE</v>
          </cell>
          <cell r="BC87273" t="str">
            <v>SUPER WHITE</v>
          </cell>
          <cell r="BF8727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3" t="str">
            <v>N/A</v>
          </cell>
          <cell r="BI87273" t="str">
            <v>N</v>
          </cell>
          <cell r="BJ87273" t="str">
            <v>Sarosh Hassan</v>
          </cell>
          <cell r="BK87273">
            <v>45647</v>
          </cell>
          <cell r="BL87273" t="str">
            <v>4935700</v>
          </cell>
          <cell r="BM87273" t="str">
            <v>173</v>
          </cell>
          <cell r="BN87273" t="str">
            <v>01</v>
          </cell>
          <cell r="BQ87273" t="str">
            <v>KHI/HO/D/MO/PC TPP/P/101259/11/2024</v>
          </cell>
        </row>
        <row r="87274">
          <cell r="W87274" t="str">
            <v xml:space="preserve">2A70165	</v>
          </cell>
          <cell r="X87274" t="str">
            <v>NSP150R-7047450</v>
          </cell>
          <cell r="Y87274">
            <v>4935700</v>
          </cell>
          <cell r="AC87274">
            <v>3256330</v>
          </cell>
          <cell r="AD87274" t="str">
            <v>02</v>
          </cell>
          <cell r="AE87274" t="str">
            <v>MOTOR</v>
          </cell>
          <cell r="AF87274">
            <v>0</v>
          </cell>
          <cell r="AG87274">
            <v>0</v>
          </cell>
          <cell r="AH87274">
            <v>0</v>
          </cell>
          <cell r="AI87274">
            <v>0</v>
          </cell>
          <cell r="AJ87274">
            <v>0</v>
          </cell>
          <cell r="AK87274">
            <v>0</v>
          </cell>
          <cell r="AL87274">
            <v>1899</v>
          </cell>
          <cell r="AM87274" t="str">
            <v>2024</v>
          </cell>
          <cell r="AN87274" t="str">
            <v>202412</v>
          </cell>
          <cell r="AO87274" t="str">
            <v>202412</v>
          </cell>
          <cell r="AP87274" t="str">
            <v>202412</v>
          </cell>
          <cell r="AQ87274" t="str">
            <v>AMINAHMED</v>
          </cell>
          <cell r="AR87274" t="str">
            <v>2039741</v>
          </cell>
          <cell r="AS87274" t="str">
            <v>D</v>
          </cell>
          <cell r="AT87274" t="str">
            <v>013</v>
          </cell>
          <cell r="AU87274" t="str">
            <v>30000001</v>
          </cell>
          <cell r="AV87274" t="str">
            <v>DIRECT</v>
          </cell>
          <cell r="AW87274" t="str">
            <v>31000001</v>
          </cell>
          <cell r="AX87274" t="str">
            <v>Direct</v>
          </cell>
          <cell r="AY87274" t="str">
            <v>KHI/HO/D/MO/PC TPP/P/101259/11/2024</v>
          </cell>
          <cell r="AZ87274" t="str">
            <v>KHI/HO/D/MO/PC TPP/E/50308/12/2024</v>
          </cell>
          <cell r="BB87274" t="str">
            <v>164 ALI BLOCK NEW GARDEN TOWN LAHORE</v>
          </cell>
          <cell r="BC87274" t="str">
            <v>SUPER WHITE</v>
          </cell>
          <cell r="BF8727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4" t="str">
            <v>N/A</v>
          </cell>
          <cell r="BI87274" t="str">
            <v>N</v>
          </cell>
          <cell r="BJ87274" t="str">
            <v>Sarosh Hassan</v>
          </cell>
          <cell r="BK87274">
            <v>45647</v>
          </cell>
          <cell r="BL87274" t="str">
            <v>4935700</v>
          </cell>
          <cell r="BM87274" t="str">
            <v>173</v>
          </cell>
          <cell r="BN87274" t="str">
            <v>01</v>
          </cell>
          <cell r="BQ87274" t="str">
            <v>KHI/HO/D/MO/PC TPP/P/101259/11/2024</v>
          </cell>
        </row>
        <row r="87275">
          <cell r="W87275" t="str">
            <v xml:space="preserve">2A70274	</v>
          </cell>
          <cell r="X87275" t="str">
            <v>NSP150R-7047551</v>
          </cell>
          <cell r="Y87275">
            <v>4935700</v>
          </cell>
          <cell r="AC87275">
            <v>3256330</v>
          </cell>
          <cell r="AD87275" t="str">
            <v>02</v>
          </cell>
          <cell r="AE87275" t="str">
            <v>MOTOR</v>
          </cell>
          <cell r="AF87275">
            <v>0</v>
          </cell>
          <cell r="AG87275">
            <v>0</v>
          </cell>
          <cell r="AH87275">
            <v>0</v>
          </cell>
          <cell r="AI87275">
            <v>0</v>
          </cell>
          <cell r="AJ87275">
            <v>0</v>
          </cell>
          <cell r="AK87275">
            <v>0</v>
          </cell>
          <cell r="AL87275">
            <v>1899</v>
          </cell>
          <cell r="AM87275" t="str">
            <v>2024</v>
          </cell>
          <cell r="AN87275" t="str">
            <v>202412</v>
          </cell>
          <cell r="AO87275" t="str">
            <v>202412</v>
          </cell>
          <cell r="AP87275" t="str">
            <v>202412</v>
          </cell>
          <cell r="AQ87275" t="str">
            <v>AMINAHMED</v>
          </cell>
          <cell r="AR87275" t="str">
            <v>2039742</v>
          </cell>
          <cell r="AS87275" t="str">
            <v>D</v>
          </cell>
          <cell r="AT87275" t="str">
            <v>014</v>
          </cell>
          <cell r="AU87275" t="str">
            <v>30000001</v>
          </cell>
          <cell r="AV87275" t="str">
            <v>DIRECT</v>
          </cell>
          <cell r="AW87275" t="str">
            <v>31000001</v>
          </cell>
          <cell r="AX87275" t="str">
            <v>Direct</v>
          </cell>
          <cell r="AY87275" t="str">
            <v>KHI/HO/D/MO/PC TPP/P/101259/11/2024</v>
          </cell>
          <cell r="AZ87275" t="str">
            <v>KHI/HO/D/MO/PC TPP/E/50308/12/2024</v>
          </cell>
          <cell r="BB87275" t="str">
            <v>164 ALI BLOCK NEW GARDEN TOWN LAHORE</v>
          </cell>
          <cell r="BC87275" t="str">
            <v>SUPER WHITE</v>
          </cell>
          <cell r="BF8727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5" t="str">
            <v>N/A</v>
          </cell>
          <cell r="BI87275" t="str">
            <v>N</v>
          </cell>
          <cell r="BJ87275" t="str">
            <v>Sarosh Hassan</v>
          </cell>
          <cell r="BK87275">
            <v>45647</v>
          </cell>
          <cell r="BL87275" t="str">
            <v>4935700</v>
          </cell>
          <cell r="BM87275" t="str">
            <v>173</v>
          </cell>
          <cell r="BN87275" t="str">
            <v>01</v>
          </cell>
          <cell r="BQ87275" t="str">
            <v>KHI/HO/D/MO/PC TPP/P/101259/11/2024</v>
          </cell>
        </row>
        <row r="87276">
          <cell r="W87276" t="str">
            <v xml:space="preserve">2A70259	</v>
          </cell>
          <cell r="X87276" t="str">
            <v>NSP150R-7047545</v>
          </cell>
          <cell r="Y87276">
            <v>4935700</v>
          </cell>
          <cell r="AC87276">
            <v>3256330</v>
          </cell>
          <cell r="AD87276" t="str">
            <v>02</v>
          </cell>
          <cell r="AE87276" t="str">
            <v>MOTOR</v>
          </cell>
          <cell r="AF87276">
            <v>0</v>
          </cell>
          <cell r="AG87276">
            <v>0</v>
          </cell>
          <cell r="AH87276">
            <v>0</v>
          </cell>
          <cell r="AI87276">
            <v>0</v>
          </cell>
          <cell r="AJ87276">
            <v>0</v>
          </cell>
          <cell r="AK87276">
            <v>0</v>
          </cell>
          <cell r="AL87276">
            <v>1899</v>
          </cell>
          <cell r="AM87276" t="str">
            <v>2024</v>
          </cell>
          <cell r="AN87276" t="str">
            <v>202412</v>
          </cell>
          <cell r="AO87276" t="str">
            <v>202412</v>
          </cell>
          <cell r="AP87276" t="str">
            <v>202412</v>
          </cell>
          <cell r="AQ87276" t="str">
            <v>AMINAHMED</v>
          </cell>
          <cell r="AR87276" t="str">
            <v>2039743</v>
          </cell>
          <cell r="AS87276" t="str">
            <v>D</v>
          </cell>
          <cell r="AT87276" t="str">
            <v>015</v>
          </cell>
          <cell r="AU87276" t="str">
            <v>30000001</v>
          </cell>
          <cell r="AV87276" t="str">
            <v>DIRECT</v>
          </cell>
          <cell r="AW87276" t="str">
            <v>31000001</v>
          </cell>
          <cell r="AX87276" t="str">
            <v>Direct</v>
          </cell>
          <cell r="AY87276" t="str">
            <v>KHI/HO/D/MO/PC TPP/P/101259/11/2024</v>
          </cell>
          <cell r="AZ87276" t="str">
            <v>KHI/HO/D/MO/PC TPP/E/50308/12/2024</v>
          </cell>
          <cell r="BB87276" t="str">
            <v>164 ALI BLOCK NEW GARDEN TOWN LAHORE</v>
          </cell>
          <cell r="BC87276" t="str">
            <v>SUPER WHITE</v>
          </cell>
          <cell r="BF8727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6" t="str">
            <v>N/A</v>
          </cell>
          <cell r="BI87276" t="str">
            <v>N</v>
          </cell>
          <cell r="BJ87276" t="str">
            <v>Sarosh Hassan</v>
          </cell>
          <cell r="BK87276">
            <v>45647</v>
          </cell>
          <cell r="BL87276" t="str">
            <v>4935700</v>
          </cell>
          <cell r="BM87276" t="str">
            <v>173</v>
          </cell>
          <cell r="BN87276" t="str">
            <v>01</v>
          </cell>
          <cell r="BQ87276" t="str">
            <v>KHI/HO/D/MO/PC TPP/P/101259/11/2024</v>
          </cell>
        </row>
        <row r="87277">
          <cell r="W87277" t="str">
            <v xml:space="preserve">2A70261	</v>
          </cell>
          <cell r="X87277" t="str">
            <v>NSP150R-7047542</v>
          </cell>
          <cell r="Y87277">
            <v>4935700</v>
          </cell>
          <cell r="AC87277">
            <v>3256330</v>
          </cell>
          <cell r="AD87277" t="str">
            <v>02</v>
          </cell>
          <cell r="AE87277" t="str">
            <v>MOTOR</v>
          </cell>
          <cell r="AF87277">
            <v>0</v>
          </cell>
          <cell r="AG87277">
            <v>0</v>
          </cell>
          <cell r="AH87277">
            <v>0</v>
          </cell>
          <cell r="AI87277">
            <v>0</v>
          </cell>
          <cell r="AJ87277">
            <v>0</v>
          </cell>
          <cell r="AK87277">
            <v>0</v>
          </cell>
          <cell r="AL87277">
            <v>1899</v>
          </cell>
          <cell r="AM87277" t="str">
            <v>2024</v>
          </cell>
          <cell r="AN87277" t="str">
            <v>202412</v>
          </cell>
          <cell r="AO87277" t="str">
            <v>202412</v>
          </cell>
          <cell r="AP87277" t="str">
            <v>202412</v>
          </cell>
          <cell r="AQ87277" t="str">
            <v>AMINAHMED</v>
          </cell>
          <cell r="AR87277" t="str">
            <v>2039744</v>
          </cell>
          <cell r="AS87277" t="str">
            <v>D</v>
          </cell>
          <cell r="AT87277" t="str">
            <v>016</v>
          </cell>
          <cell r="AU87277" t="str">
            <v>30000001</v>
          </cell>
          <cell r="AV87277" t="str">
            <v>DIRECT</v>
          </cell>
          <cell r="AW87277" t="str">
            <v>31000001</v>
          </cell>
          <cell r="AX87277" t="str">
            <v>Direct</v>
          </cell>
          <cell r="AY87277" t="str">
            <v>KHI/HO/D/MO/PC TPP/P/101259/11/2024</v>
          </cell>
          <cell r="AZ87277" t="str">
            <v>KHI/HO/D/MO/PC TPP/E/50308/12/2024</v>
          </cell>
          <cell r="BB87277" t="str">
            <v>164 ALI BLOCK NEW GARDEN TOWN LAHORE</v>
          </cell>
          <cell r="BC87277" t="str">
            <v>SUPER WHITE</v>
          </cell>
          <cell r="BF8727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7" t="str">
            <v>N/A</v>
          </cell>
          <cell r="BI87277" t="str">
            <v>N</v>
          </cell>
          <cell r="BJ87277" t="str">
            <v>Sarosh Hassan</v>
          </cell>
          <cell r="BK87277">
            <v>45647</v>
          </cell>
          <cell r="BL87277" t="str">
            <v>4935700</v>
          </cell>
          <cell r="BM87277" t="str">
            <v>173</v>
          </cell>
          <cell r="BN87277" t="str">
            <v>01</v>
          </cell>
          <cell r="BQ87277" t="str">
            <v>KHI/HO/D/MO/PC TPP/P/101259/11/2024</v>
          </cell>
        </row>
        <row r="87278">
          <cell r="W87278" t="str">
            <v xml:space="preserve">2A70237	</v>
          </cell>
          <cell r="X87278" t="str">
            <v>NSP150R-7047540</v>
          </cell>
          <cell r="Y87278">
            <v>4935700</v>
          </cell>
          <cell r="AC87278">
            <v>3256330</v>
          </cell>
          <cell r="AD87278" t="str">
            <v>02</v>
          </cell>
          <cell r="AE87278" t="str">
            <v>MOTOR</v>
          </cell>
          <cell r="AF87278">
            <v>0</v>
          </cell>
          <cell r="AG87278">
            <v>0</v>
          </cell>
          <cell r="AH87278">
            <v>0</v>
          </cell>
          <cell r="AI87278">
            <v>0</v>
          </cell>
          <cell r="AJ87278">
            <v>0</v>
          </cell>
          <cell r="AK87278">
            <v>0</v>
          </cell>
          <cell r="AL87278">
            <v>1899</v>
          </cell>
          <cell r="AM87278" t="str">
            <v>2024</v>
          </cell>
          <cell r="AN87278" t="str">
            <v>202412</v>
          </cell>
          <cell r="AO87278" t="str">
            <v>202412</v>
          </cell>
          <cell r="AP87278" t="str">
            <v>202412</v>
          </cell>
          <cell r="AQ87278" t="str">
            <v>AMINAHMED</v>
          </cell>
          <cell r="AR87278" t="str">
            <v>2039745</v>
          </cell>
          <cell r="AS87278" t="str">
            <v>D</v>
          </cell>
          <cell r="AT87278" t="str">
            <v>017</v>
          </cell>
          <cell r="AU87278" t="str">
            <v>30000001</v>
          </cell>
          <cell r="AV87278" t="str">
            <v>DIRECT</v>
          </cell>
          <cell r="AW87278" t="str">
            <v>31000001</v>
          </cell>
          <cell r="AX87278" t="str">
            <v>Direct</v>
          </cell>
          <cell r="AY87278" t="str">
            <v>KHI/HO/D/MO/PC TPP/P/101259/11/2024</v>
          </cell>
          <cell r="AZ87278" t="str">
            <v>KHI/HO/D/MO/PC TPP/E/50308/12/2024</v>
          </cell>
          <cell r="BB87278" t="str">
            <v>164 ALI BLOCK NEW GARDEN TOWN LAHORE</v>
          </cell>
          <cell r="BC87278" t="str">
            <v>SUPER WHITE</v>
          </cell>
          <cell r="BF8727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8" t="str">
            <v>N/A</v>
          </cell>
          <cell r="BI87278" t="str">
            <v>N</v>
          </cell>
          <cell r="BJ87278" t="str">
            <v>Sarosh Hassan</v>
          </cell>
          <cell r="BK87278">
            <v>45647</v>
          </cell>
          <cell r="BL87278" t="str">
            <v>4935700</v>
          </cell>
          <cell r="BM87278" t="str">
            <v>173</v>
          </cell>
          <cell r="BN87278" t="str">
            <v>01</v>
          </cell>
          <cell r="BQ87278" t="str">
            <v>KHI/HO/D/MO/PC TPP/P/101259/11/2024</v>
          </cell>
        </row>
        <row r="87279">
          <cell r="W87279" t="str">
            <v xml:space="preserve">2A70267	</v>
          </cell>
          <cell r="X87279" t="str">
            <v>NSP150R-7047539</v>
          </cell>
          <cell r="Y87279">
            <v>4935700</v>
          </cell>
          <cell r="AC87279">
            <v>3256330</v>
          </cell>
          <cell r="AD87279" t="str">
            <v>02</v>
          </cell>
          <cell r="AE87279" t="str">
            <v>MOTOR</v>
          </cell>
          <cell r="AF87279">
            <v>0</v>
          </cell>
          <cell r="AG87279">
            <v>0</v>
          </cell>
          <cell r="AH87279">
            <v>0</v>
          </cell>
          <cell r="AI87279">
            <v>0</v>
          </cell>
          <cell r="AJ87279">
            <v>0</v>
          </cell>
          <cell r="AK87279">
            <v>0</v>
          </cell>
          <cell r="AL87279">
            <v>1899</v>
          </cell>
          <cell r="AM87279" t="str">
            <v>2024</v>
          </cell>
          <cell r="AN87279" t="str">
            <v>202412</v>
          </cell>
          <cell r="AO87279" t="str">
            <v>202412</v>
          </cell>
          <cell r="AP87279" t="str">
            <v>202412</v>
          </cell>
          <cell r="AQ87279" t="str">
            <v>AMINAHMED</v>
          </cell>
          <cell r="AR87279" t="str">
            <v>2039746</v>
          </cell>
          <cell r="AS87279" t="str">
            <v>D</v>
          </cell>
          <cell r="AT87279" t="str">
            <v>018</v>
          </cell>
          <cell r="AU87279" t="str">
            <v>30000001</v>
          </cell>
          <cell r="AV87279" t="str">
            <v>DIRECT</v>
          </cell>
          <cell r="AW87279" t="str">
            <v>31000001</v>
          </cell>
          <cell r="AX87279" t="str">
            <v>Direct</v>
          </cell>
          <cell r="AY87279" t="str">
            <v>KHI/HO/D/MO/PC TPP/P/101259/11/2024</v>
          </cell>
          <cell r="AZ87279" t="str">
            <v>KHI/HO/D/MO/PC TPP/E/50308/12/2024</v>
          </cell>
          <cell r="BB87279" t="str">
            <v>164 ALI BLOCK NEW GARDEN TOWN LAHORE</v>
          </cell>
          <cell r="BC87279" t="str">
            <v>SUPER WHITE</v>
          </cell>
          <cell r="BF87279"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79" t="str">
            <v>N/A</v>
          </cell>
          <cell r="BI87279" t="str">
            <v>N</v>
          </cell>
          <cell r="BJ87279" t="str">
            <v>Sarosh Hassan</v>
          </cell>
          <cell r="BK87279">
            <v>45647</v>
          </cell>
          <cell r="BL87279" t="str">
            <v>4935700</v>
          </cell>
          <cell r="BM87279" t="str">
            <v>173</v>
          </cell>
          <cell r="BN87279" t="str">
            <v>01</v>
          </cell>
          <cell r="BQ87279" t="str">
            <v>KHI/HO/D/MO/PC TPP/P/101259/11/2024</v>
          </cell>
        </row>
        <row r="87280">
          <cell r="W87280" t="str">
            <v xml:space="preserve">2A70263	</v>
          </cell>
          <cell r="X87280" t="str">
            <v>NSP150R-7047546</v>
          </cell>
          <cell r="Y87280">
            <v>4935700</v>
          </cell>
          <cell r="AC87280">
            <v>3256330</v>
          </cell>
          <cell r="AD87280" t="str">
            <v>02</v>
          </cell>
          <cell r="AE87280" t="str">
            <v>MOTOR</v>
          </cell>
          <cell r="AF87280">
            <v>0</v>
          </cell>
          <cell r="AG87280">
            <v>0</v>
          </cell>
          <cell r="AH87280">
            <v>0</v>
          </cell>
          <cell r="AI87280">
            <v>0</v>
          </cell>
          <cell r="AJ87280">
            <v>0</v>
          </cell>
          <cell r="AK87280">
            <v>0</v>
          </cell>
          <cell r="AL87280">
            <v>1899</v>
          </cell>
          <cell r="AM87280" t="str">
            <v>2024</v>
          </cell>
          <cell r="AN87280" t="str">
            <v>202412</v>
          </cell>
          <cell r="AO87280" t="str">
            <v>202412</v>
          </cell>
          <cell r="AP87280" t="str">
            <v>202412</v>
          </cell>
          <cell r="AQ87280" t="str">
            <v>AMINAHMED</v>
          </cell>
          <cell r="AR87280" t="str">
            <v>2039747</v>
          </cell>
          <cell r="AS87280" t="str">
            <v>D</v>
          </cell>
          <cell r="AT87280" t="str">
            <v>019</v>
          </cell>
          <cell r="AU87280" t="str">
            <v>30000001</v>
          </cell>
          <cell r="AV87280" t="str">
            <v>DIRECT</v>
          </cell>
          <cell r="AW87280" t="str">
            <v>31000001</v>
          </cell>
          <cell r="AX87280" t="str">
            <v>Direct</v>
          </cell>
          <cell r="AY87280" t="str">
            <v>KHI/HO/D/MO/PC TPP/P/101259/11/2024</v>
          </cell>
          <cell r="AZ87280" t="str">
            <v>KHI/HO/D/MO/PC TPP/E/50308/12/2024</v>
          </cell>
          <cell r="BB87280" t="str">
            <v>164 ALI BLOCK NEW GARDEN TOWN LAHORE</v>
          </cell>
          <cell r="BC87280" t="str">
            <v>SUPER WHITE</v>
          </cell>
          <cell r="BF87280"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0" t="str">
            <v>N/A</v>
          </cell>
          <cell r="BI87280" t="str">
            <v>N</v>
          </cell>
          <cell r="BJ87280" t="str">
            <v>Sarosh Hassan</v>
          </cell>
          <cell r="BK87280">
            <v>45647</v>
          </cell>
          <cell r="BL87280" t="str">
            <v>4935700</v>
          </cell>
          <cell r="BM87280" t="str">
            <v>173</v>
          </cell>
          <cell r="BN87280" t="str">
            <v>01</v>
          </cell>
          <cell r="BQ87280" t="str">
            <v>KHI/HO/D/MO/PC TPP/P/101259/11/2024</v>
          </cell>
        </row>
        <row r="87281">
          <cell r="W87281" t="str">
            <v xml:space="preserve">2A70256	</v>
          </cell>
          <cell r="X87281" t="str">
            <v>NSP150R-7047537</v>
          </cell>
          <cell r="Y87281">
            <v>4935700</v>
          </cell>
          <cell r="AC87281">
            <v>3256330</v>
          </cell>
          <cell r="AD87281" t="str">
            <v>02</v>
          </cell>
          <cell r="AE87281" t="str">
            <v>MOTOR</v>
          </cell>
          <cell r="AF87281">
            <v>0</v>
          </cell>
          <cell r="AG87281">
            <v>0</v>
          </cell>
          <cell r="AH87281">
            <v>0</v>
          </cell>
          <cell r="AI87281">
            <v>0</v>
          </cell>
          <cell r="AJ87281">
            <v>0</v>
          </cell>
          <cell r="AK87281">
            <v>0</v>
          </cell>
          <cell r="AL87281">
            <v>1899</v>
          </cell>
          <cell r="AM87281" t="str">
            <v>2024</v>
          </cell>
          <cell r="AN87281" t="str">
            <v>202412</v>
          </cell>
          <cell r="AO87281" t="str">
            <v>202412</v>
          </cell>
          <cell r="AP87281" t="str">
            <v>202412</v>
          </cell>
          <cell r="AQ87281" t="str">
            <v>AMINAHMED</v>
          </cell>
          <cell r="AR87281" t="str">
            <v>2039748</v>
          </cell>
          <cell r="AS87281" t="str">
            <v>D</v>
          </cell>
          <cell r="AT87281" t="str">
            <v>020</v>
          </cell>
          <cell r="AU87281" t="str">
            <v>30000001</v>
          </cell>
          <cell r="AV87281" t="str">
            <v>DIRECT</v>
          </cell>
          <cell r="AW87281" t="str">
            <v>31000001</v>
          </cell>
          <cell r="AX87281" t="str">
            <v>Direct</v>
          </cell>
          <cell r="AY87281" t="str">
            <v>KHI/HO/D/MO/PC TPP/P/101259/11/2024</v>
          </cell>
          <cell r="AZ87281" t="str">
            <v>KHI/HO/D/MO/PC TPP/E/50308/12/2024</v>
          </cell>
          <cell r="BB87281" t="str">
            <v>164 ALI BLOCK NEW GARDEN TOWN LAHORE</v>
          </cell>
          <cell r="BC87281" t="str">
            <v>SUPER WHITE</v>
          </cell>
          <cell r="BF8728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1" t="str">
            <v>N/A</v>
          </cell>
          <cell r="BI87281" t="str">
            <v>N</v>
          </cell>
          <cell r="BJ87281" t="str">
            <v>Sarosh Hassan</v>
          </cell>
          <cell r="BK87281">
            <v>45647</v>
          </cell>
          <cell r="BL87281" t="str">
            <v>4935700</v>
          </cell>
          <cell r="BM87281" t="str">
            <v>173</v>
          </cell>
          <cell r="BN87281" t="str">
            <v>01</v>
          </cell>
          <cell r="BQ87281" t="str">
            <v>KHI/HO/D/MO/PC TPP/P/101259/11/2024</v>
          </cell>
        </row>
        <row r="87282">
          <cell r="W87282" t="str">
            <v xml:space="preserve">2A70219	</v>
          </cell>
          <cell r="X87282" t="str">
            <v>NSP150R-7047505</v>
          </cell>
          <cell r="Y87282">
            <v>4935700</v>
          </cell>
          <cell r="AC87282">
            <v>3256330</v>
          </cell>
          <cell r="AD87282" t="str">
            <v>02</v>
          </cell>
          <cell r="AE87282" t="str">
            <v>MOTOR</v>
          </cell>
          <cell r="AF87282">
            <v>0</v>
          </cell>
          <cell r="AG87282">
            <v>0</v>
          </cell>
          <cell r="AH87282">
            <v>0</v>
          </cell>
          <cell r="AI87282">
            <v>0</v>
          </cell>
          <cell r="AJ87282">
            <v>0</v>
          </cell>
          <cell r="AK87282">
            <v>0</v>
          </cell>
          <cell r="AL87282">
            <v>1899</v>
          </cell>
          <cell r="AM87282" t="str">
            <v>2024</v>
          </cell>
          <cell r="AN87282" t="str">
            <v>202412</v>
          </cell>
          <cell r="AO87282" t="str">
            <v>202412</v>
          </cell>
          <cell r="AP87282" t="str">
            <v>202412</v>
          </cell>
          <cell r="AQ87282" t="str">
            <v>AMINAHMED</v>
          </cell>
          <cell r="AR87282" t="str">
            <v>2039749</v>
          </cell>
          <cell r="AS87282" t="str">
            <v>D</v>
          </cell>
          <cell r="AT87282" t="str">
            <v>021</v>
          </cell>
          <cell r="AU87282" t="str">
            <v>30000001</v>
          </cell>
          <cell r="AV87282" t="str">
            <v>DIRECT</v>
          </cell>
          <cell r="AW87282" t="str">
            <v>31000001</v>
          </cell>
          <cell r="AX87282" t="str">
            <v>Direct</v>
          </cell>
          <cell r="AY87282" t="str">
            <v>KHI/HO/D/MO/PC TPP/P/101259/11/2024</v>
          </cell>
          <cell r="AZ87282" t="str">
            <v>KHI/HO/D/MO/PC TPP/E/50308/12/2024</v>
          </cell>
          <cell r="BB87282" t="str">
            <v>164 ALI BLOCK NEW GARDEN TOWN LAHORE</v>
          </cell>
          <cell r="BC87282" t="str">
            <v>SUPER WHITE</v>
          </cell>
          <cell r="BF87282"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2" t="str">
            <v>N/A</v>
          </cell>
          <cell r="BI87282" t="str">
            <v>N</v>
          </cell>
          <cell r="BJ87282" t="str">
            <v>Sarosh Hassan</v>
          </cell>
          <cell r="BK87282">
            <v>45647</v>
          </cell>
          <cell r="BL87282" t="str">
            <v>4935700</v>
          </cell>
          <cell r="BM87282" t="str">
            <v>173</v>
          </cell>
          <cell r="BN87282" t="str">
            <v>01</v>
          </cell>
          <cell r="BQ87282" t="str">
            <v>KHI/HO/D/MO/PC TPP/P/101259/11/2024</v>
          </cell>
        </row>
        <row r="87283">
          <cell r="W87283" t="str">
            <v xml:space="preserve">2A70280	</v>
          </cell>
          <cell r="X87283" t="str">
            <v>NSP150R-7047557</v>
          </cell>
          <cell r="Y87283">
            <v>4935700</v>
          </cell>
          <cell r="AC87283">
            <v>3256330</v>
          </cell>
          <cell r="AD87283" t="str">
            <v>02</v>
          </cell>
          <cell r="AE87283" t="str">
            <v>MOTOR</v>
          </cell>
          <cell r="AF87283">
            <v>0</v>
          </cell>
          <cell r="AG87283">
            <v>0</v>
          </cell>
          <cell r="AH87283">
            <v>0</v>
          </cell>
          <cell r="AI87283">
            <v>0</v>
          </cell>
          <cell r="AJ87283">
            <v>0</v>
          </cell>
          <cell r="AK87283">
            <v>0</v>
          </cell>
          <cell r="AL87283">
            <v>1899</v>
          </cell>
          <cell r="AM87283" t="str">
            <v>2024</v>
          </cell>
          <cell r="AN87283" t="str">
            <v>202412</v>
          </cell>
          <cell r="AO87283" t="str">
            <v>202412</v>
          </cell>
          <cell r="AP87283" t="str">
            <v>202412</v>
          </cell>
          <cell r="AQ87283" t="str">
            <v>AMINAHMED</v>
          </cell>
          <cell r="AR87283" t="str">
            <v>2039750</v>
          </cell>
          <cell r="AS87283" t="str">
            <v>D</v>
          </cell>
          <cell r="AT87283" t="str">
            <v>022</v>
          </cell>
          <cell r="AU87283" t="str">
            <v>30000001</v>
          </cell>
          <cell r="AV87283" t="str">
            <v>DIRECT</v>
          </cell>
          <cell r="AW87283" t="str">
            <v>31000001</v>
          </cell>
          <cell r="AX87283" t="str">
            <v>Direct</v>
          </cell>
          <cell r="AY87283" t="str">
            <v>KHI/HO/D/MO/PC TPP/P/101259/11/2024</v>
          </cell>
          <cell r="AZ87283" t="str">
            <v>KHI/HO/D/MO/PC TPP/E/50308/12/2024</v>
          </cell>
          <cell r="BB87283" t="str">
            <v>164 ALI BLOCK NEW GARDEN TOWN LAHORE</v>
          </cell>
          <cell r="BC87283" t="str">
            <v>SUPER WHITE</v>
          </cell>
          <cell r="BF87283"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H87283" t="str">
            <v>N/A</v>
          </cell>
          <cell r="BI87283" t="str">
            <v>N</v>
          </cell>
          <cell r="BJ87283" t="str">
            <v>Sarosh Hassan</v>
          </cell>
          <cell r="BK87283">
            <v>45647</v>
          </cell>
          <cell r="BL87283" t="str">
            <v>4935700</v>
          </cell>
          <cell r="BM87283" t="str">
            <v>173</v>
          </cell>
          <cell r="BN87283" t="str">
            <v>01</v>
          </cell>
          <cell r="BQ87283" t="str">
            <v>KHI/HO/D/MO/PC TPP/P/101259/11/2024</v>
          </cell>
        </row>
        <row r="87284">
          <cell r="W87284" t="str">
            <v>2A71439</v>
          </cell>
          <cell r="X87284" t="str">
            <v>NSP150R-7048662</v>
          </cell>
          <cell r="Y87284">
            <v>4935700</v>
          </cell>
          <cell r="AC87284">
            <v>3256330</v>
          </cell>
          <cell r="AD87284" t="str">
            <v>02</v>
          </cell>
          <cell r="AE87284" t="str">
            <v>MOTOR</v>
          </cell>
          <cell r="AF87284">
            <v>2110</v>
          </cell>
          <cell r="AG87284">
            <v>0</v>
          </cell>
          <cell r="AH87284">
            <v>0</v>
          </cell>
          <cell r="AI87284">
            <v>0</v>
          </cell>
          <cell r="AJ87284">
            <v>2110</v>
          </cell>
          <cell r="AK87284">
            <v>0</v>
          </cell>
          <cell r="AL87284">
            <v>1899</v>
          </cell>
          <cell r="AM87284" t="str">
            <v>2024</v>
          </cell>
          <cell r="AN87284" t="str">
            <v>202412</v>
          </cell>
          <cell r="AO87284" t="str">
            <v>202412</v>
          </cell>
          <cell r="AP87284" t="str">
            <v>202412</v>
          </cell>
          <cell r="AQ87284" t="str">
            <v>AMINAHMED</v>
          </cell>
          <cell r="AR87284" t="str">
            <v>2039760</v>
          </cell>
          <cell r="AS87284" t="str">
            <v>D</v>
          </cell>
          <cell r="AT87284" t="str">
            <v>029</v>
          </cell>
          <cell r="AU87284" t="str">
            <v>30000001</v>
          </cell>
          <cell r="AV87284" t="str">
            <v>DIRECT</v>
          </cell>
          <cell r="AW87284" t="str">
            <v>31000001</v>
          </cell>
          <cell r="AX87284" t="str">
            <v>Direct</v>
          </cell>
          <cell r="AY87284" t="str">
            <v>KHI/HO/D/MO/PC TPP/P/101259/11/2024</v>
          </cell>
          <cell r="AZ87284" t="str">
            <v>KHI/HO/D/MO/PC TPP/E/50308/12/2024</v>
          </cell>
          <cell r="BA87284" t="str">
            <v>KARACHI</v>
          </cell>
          <cell r="BB87284" t="str">
            <v>164 ALI BLOCK NEW GARDEN TOWN LAHORE</v>
          </cell>
          <cell r="BC87284" t="str">
            <v>SUPER WHITE</v>
          </cell>
          <cell r="BF87284"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4" t="str">
            <v>Add</v>
          </cell>
          <cell r="BH87284" t="str">
            <v>N/A</v>
          </cell>
          <cell r="BI87284" t="str">
            <v>N</v>
          </cell>
          <cell r="BJ87284" t="str">
            <v>Sarosh Hassan</v>
          </cell>
          <cell r="BK87284">
            <v>45647</v>
          </cell>
          <cell r="BL87284" t="str">
            <v>4935700</v>
          </cell>
          <cell r="BM87284" t="str">
            <v>173</v>
          </cell>
          <cell r="BN87284" t="str">
            <v>01</v>
          </cell>
          <cell r="BQ87284" t="str">
            <v>KHI/HO/D/MO/PC TPP/P/101259/11/2024</v>
          </cell>
        </row>
        <row r="87285">
          <cell r="W87285" t="str">
            <v>2A70860</v>
          </cell>
          <cell r="X87285" t="str">
            <v>NSP150R-7048035</v>
          </cell>
          <cell r="Y87285">
            <v>4935700</v>
          </cell>
          <cell r="AC87285">
            <v>3256330</v>
          </cell>
          <cell r="AD87285" t="str">
            <v>02</v>
          </cell>
          <cell r="AE87285" t="str">
            <v>MOTOR</v>
          </cell>
          <cell r="AF87285">
            <v>2110</v>
          </cell>
          <cell r="AG87285">
            <v>0</v>
          </cell>
          <cell r="AH87285">
            <v>0</v>
          </cell>
          <cell r="AI87285">
            <v>0</v>
          </cell>
          <cell r="AJ87285">
            <v>2110</v>
          </cell>
          <cell r="AK87285">
            <v>0</v>
          </cell>
          <cell r="AL87285">
            <v>1899</v>
          </cell>
          <cell r="AM87285" t="str">
            <v>2024</v>
          </cell>
          <cell r="AN87285" t="str">
            <v>202412</v>
          </cell>
          <cell r="AO87285" t="str">
            <v>202412</v>
          </cell>
          <cell r="AP87285" t="str">
            <v>202412</v>
          </cell>
          <cell r="AQ87285" t="str">
            <v>AMINAHMED</v>
          </cell>
          <cell r="AR87285" t="str">
            <v>2039758</v>
          </cell>
          <cell r="AS87285" t="str">
            <v>D</v>
          </cell>
          <cell r="AT87285" t="str">
            <v>027</v>
          </cell>
          <cell r="AU87285" t="str">
            <v>30000001</v>
          </cell>
          <cell r="AV87285" t="str">
            <v>DIRECT</v>
          </cell>
          <cell r="AW87285" t="str">
            <v>31000001</v>
          </cell>
          <cell r="AX87285" t="str">
            <v>Direct</v>
          </cell>
          <cell r="AY87285" t="str">
            <v>KHI/HO/D/MO/PC TPP/P/101259/11/2024</v>
          </cell>
          <cell r="AZ87285" t="str">
            <v>KHI/HO/D/MO/PC TPP/E/50308/12/2024</v>
          </cell>
          <cell r="BA87285" t="str">
            <v>KARACHI</v>
          </cell>
          <cell r="BB87285" t="str">
            <v>164 ALI BLOCK NEW GARDEN TOWN LAHORE</v>
          </cell>
          <cell r="BC87285" t="str">
            <v>SUPER WHITE</v>
          </cell>
          <cell r="BF87285"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5" t="str">
            <v>Add</v>
          </cell>
          <cell r="BH87285" t="str">
            <v>N/A</v>
          </cell>
          <cell r="BI87285" t="str">
            <v>N</v>
          </cell>
          <cell r="BJ87285" t="str">
            <v>Sarosh Hassan</v>
          </cell>
          <cell r="BK87285">
            <v>45647</v>
          </cell>
          <cell r="BL87285" t="str">
            <v>4935700</v>
          </cell>
          <cell r="BM87285" t="str">
            <v>173</v>
          </cell>
          <cell r="BN87285" t="str">
            <v>01</v>
          </cell>
          <cell r="BQ87285" t="str">
            <v>KHI/HO/D/MO/PC TPP/P/101259/11/2024</v>
          </cell>
        </row>
        <row r="87286">
          <cell r="W87286" t="str">
            <v>2A70863</v>
          </cell>
          <cell r="X87286" t="str">
            <v>NSP150R-7048096</v>
          </cell>
          <cell r="Y87286">
            <v>4935700</v>
          </cell>
          <cell r="AC87286">
            <v>3256330</v>
          </cell>
          <cell r="AD87286" t="str">
            <v>02</v>
          </cell>
          <cell r="AE87286" t="str">
            <v>MOTOR</v>
          </cell>
          <cell r="AF87286">
            <v>2110</v>
          </cell>
          <cell r="AG87286">
            <v>0</v>
          </cell>
          <cell r="AH87286">
            <v>0</v>
          </cell>
          <cell r="AI87286">
            <v>0</v>
          </cell>
          <cell r="AJ87286">
            <v>2110</v>
          </cell>
          <cell r="AK87286">
            <v>0</v>
          </cell>
          <cell r="AL87286">
            <v>1899</v>
          </cell>
          <cell r="AM87286" t="str">
            <v>2024</v>
          </cell>
          <cell r="AN87286" t="str">
            <v>202412</v>
          </cell>
          <cell r="AO87286" t="str">
            <v>202412</v>
          </cell>
          <cell r="AP87286" t="str">
            <v>202412</v>
          </cell>
          <cell r="AQ87286" t="str">
            <v>AMINAHMED</v>
          </cell>
          <cell r="AR87286" t="str">
            <v>2039753</v>
          </cell>
          <cell r="AS87286" t="str">
            <v>D</v>
          </cell>
          <cell r="AT87286" t="str">
            <v>024</v>
          </cell>
          <cell r="AU87286" t="str">
            <v>30000001</v>
          </cell>
          <cell r="AV87286" t="str">
            <v>DIRECT</v>
          </cell>
          <cell r="AW87286" t="str">
            <v>31000001</v>
          </cell>
          <cell r="AX87286" t="str">
            <v>Direct</v>
          </cell>
          <cell r="AY87286" t="str">
            <v>KHI/HO/D/MO/PC TPP/P/101259/11/2024</v>
          </cell>
          <cell r="AZ87286" t="str">
            <v>KHI/HO/D/MO/PC TPP/E/50308/12/2024</v>
          </cell>
          <cell r="BA87286" t="str">
            <v>KARACHI</v>
          </cell>
          <cell r="BB87286" t="str">
            <v>164 ALI BLOCK NEW GARDEN TOWN LAHORE</v>
          </cell>
          <cell r="BC87286" t="str">
            <v>SUPER WHITE</v>
          </cell>
          <cell r="BF87286"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6" t="str">
            <v>Add</v>
          </cell>
          <cell r="BH87286" t="str">
            <v>N/A</v>
          </cell>
          <cell r="BI87286" t="str">
            <v>N</v>
          </cell>
          <cell r="BJ87286" t="str">
            <v>Sarosh Hassan</v>
          </cell>
          <cell r="BK87286">
            <v>45647</v>
          </cell>
          <cell r="BL87286" t="str">
            <v>4935700</v>
          </cell>
          <cell r="BM87286" t="str">
            <v>173</v>
          </cell>
          <cell r="BN87286" t="str">
            <v>01</v>
          </cell>
          <cell r="BQ87286" t="str">
            <v>KHI/HO/D/MO/PC TPP/P/101259/11/2024</v>
          </cell>
        </row>
        <row r="87287">
          <cell r="W87287" t="str">
            <v>2A70864</v>
          </cell>
          <cell r="X87287" t="str">
            <v>NSP150R-7048098</v>
          </cell>
          <cell r="Y87287">
            <v>4935700</v>
          </cell>
          <cell r="AC87287">
            <v>3256330</v>
          </cell>
          <cell r="AD87287" t="str">
            <v>02</v>
          </cell>
          <cell r="AE87287" t="str">
            <v>MOTOR</v>
          </cell>
          <cell r="AF87287">
            <v>2110</v>
          </cell>
          <cell r="AG87287">
            <v>0</v>
          </cell>
          <cell r="AH87287">
            <v>0</v>
          </cell>
          <cell r="AI87287">
            <v>0</v>
          </cell>
          <cell r="AJ87287">
            <v>2110</v>
          </cell>
          <cell r="AK87287">
            <v>0</v>
          </cell>
          <cell r="AL87287">
            <v>1899</v>
          </cell>
          <cell r="AM87287" t="str">
            <v>2024</v>
          </cell>
          <cell r="AN87287" t="str">
            <v>202412</v>
          </cell>
          <cell r="AO87287" t="str">
            <v>202412</v>
          </cell>
          <cell r="AP87287" t="str">
            <v>202412</v>
          </cell>
          <cell r="AQ87287" t="str">
            <v>AMINAHMED</v>
          </cell>
          <cell r="AR87287" t="str">
            <v>2039755</v>
          </cell>
          <cell r="AS87287" t="str">
            <v>D</v>
          </cell>
          <cell r="AT87287" t="str">
            <v>026</v>
          </cell>
          <cell r="AU87287" t="str">
            <v>30000001</v>
          </cell>
          <cell r="AV87287" t="str">
            <v>DIRECT</v>
          </cell>
          <cell r="AW87287" t="str">
            <v>31000001</v>
          </cell>
          <cell r="AX87287" t="str">
            <v>Direct</v>
          </cell>
          <cell r="AY87287" t="str">
            <v>KHI/HO/D/MO/PC TPP/P/101259/11/2024</v>
          </cell>
          <cell r="AZ87287" t="str">
            <v>KHI/HO/D/MO/PC TPP/E/50308/12/2024</v>
          </cell>
          <cell r="BA87287" t="str">
            <v>KARACHI</v>
          </cell>
          <cell r="BB87287" t="str">
            <v>164 ALI BLOCK NEW GARDEN TOWN LAHORE</v>
          </cell>
          <cell r="BC87287" t="str">
            <v>SUPER WHITE</v>
          </cell>
          <cell r="BF87287"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7" t="str">
            <v>Add</v>
          </cell>
          <cell r="BH87287" t="str">
            <v>N/A</v>
          </cell>
          <cell r="BI87287" t="str">
            <v>N</v>
          </cell>
          <cell r="BJ87287" t="str">
            <v>Sarosh Hassan</v>
          </cell>
          <cell r="BK87287">
            <v>45647</v>
          </cell>
          <cell r="BL87287" t="str">
            <v>4935700</v>
          </cell>
          <cell r="BM87287" t="str">
            <v>173</v>
          </cell>
          <cell r="BN87287" t="str">
            <v>01</v>
          </cell>
          <cell r="BQ87287" t="str">
            <v>KHI/HO/D/MO/PC TPP/P/101259/11/2024</v>
          </cell>
        </row>
        <row r="87288">
          <cell r="W87288" t="str">
            <v>2A70979</v>
          </cell>
          <cell r="X87288" t="str">
            <v>NSP150R-7048299</v>
          </cell>
          <cell r="Y87288">
            <v>4935700</v>
          </cell>
          <cell r="AC87288">
            <v>3256330</v>
          </cell>
          <cell r="AD87288" t="str">
            <v>02</v>
          </cell>
          <cell r="AE87288" t="str">
            <v>MOTOR</v>
          </cell>
          <cell r="AF87288">
            <v>2110</v>
          </cell>
          <cell r="AG87288">
            <v>0</v>
          </cell>
          <cell r="AH87288">
            <v>0</v>
          </cell>
          <cell r="AI87288">
            <v>0</v>
          </cell>
          <cell r="AJ87288">
            <v>2110</v>
          </cell>
          <cell r="AK87288">
            <v>0</v>
          </cell>
          <cell r="AL87288">
            <v>1899</v>
          </cell>
          <cell r="AM87288" t="str">
            <v>2024</v>
          </cell>
          <cell r="AN87288" t="str">
            <v>202412</v>
          </cell>
          <cell r="AO87288" t="str">
            <v>202412</v>
          </cell>
          <cell r="AP87288" t="str">
            <v>202412</v>
          </cell>
          <cell r="AQ87288" t="str">
            <v>AMINAHMED</v>
          </cell>
          <cell r="AR87288" t="str">
            <v>2039759</v>
          </cell>
          <cell r="AS87288" t="str">
            <v>D</v>
          </cell>
          <cell r="AT87288" t="str">
            <v>028</v>
          </cell>
          <cell r="AU87288" t="str">
            <v>30000001</v>
          </cell>
          <cell r="AV87288" t="str">
            <v>DIRECT</v>
          </cell>
          <cell r="AW87288" t="str">
            <v>31000001</v>
          </cell>
          <cell r="AX87288" t="str">
            <v>Direct</v>
          </cell>
          <cell r="AY87288" t="str">
            <v>KHI/HO/D/MO/PC TPP/P/101259/11/2024</v>
          </cell>
          <cell r="AZ87288" t="str">
            <v>KHI/HO/D/MO/PC TPP/E/50308/12/2024</v>
          </cell>
          <cell r="BA87288" t="str">
            <v>KARACHI</v>
          </cell>
          <cell r="BB87288" t="str">
            <v>164 ALI BLOCK NEW GARDEN TOWN LAHORE</v>
          </cell>
          <cell r="BC87288" t="str">
            <v>SUPER WHITE</v>
          </cell>
          <cell r="BF87288"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87288" t="str">
            <v>Add</v>
          </cell>
          <cell r="BH87288" t="str">
            <v>N/A</v>
          </cell>
          <cell r="BI87288" t="str">
            <v>N</v>
          </cell>
          <cell r="BJ87288" t="str">
            <v>Sarosh Hassan</v>
          </cell>
          <cell r="BK87288">
            <v>45647</v>
          </cell>
          <cell r="BL87288" t="str">
            <v>4935700</v>
          </cell>
          <cell r="BM87288" t="str">
            <v>173</v>
          </cell>
          <cell r="BN87288" t="str">
            <v>01</v>
          </cell>
          <cell r="BQ87288" t="str">
            <v>KHI/HO/D/MO/PC TPP/P/101259/11/2024</v>
          </cell>
        </row>
        <row r="87289">
          <cell r="W87289" t="str">
            <v>2A70646</v>
          </cell>
          <cell r="X87289" t="str">
            <v>NSP150R-7047858</v>
          </cell>
          <cell r="Y87289">
            <v>4879000</v>
          </cell>
          <cell r="AC87289">
            <v>3256306</v>
          </cell>
          <cell r="AD87289" t="str">
            <v>02</v>
          </cell>
          <cell r="AE87289" t="str">
            <v>MOTOR</v>
          </cell>
          <cell r="AF87289">
            <v>0</v>
          </cell>
          <cell r="AG87289">
            <v>0</v>
          </cell>
          <cell r="AH87289">
            <v>0</v>
          </cell>
          <cell r="AI87289">
            <v>0</v>
          </cell>
          <cell r="AJ87289">
            <v>0</v>
          </cell>
          <cell r="AK87289">
            <v>0</v>
          </cell>
          <cell r="AL87289">
            <v>-10495</v>
          </cell>
          <cell r="AM87289" t="str">
            <v>2024</v>
          </cell>
          <cell r="AN87289" t="str">
            <v>202412</v>
          </cell>
          <cell r="AO87289" t="str">
            <v>202411</v>
          </cell>
          <cell r="AP87289" t="str">
            <v>202412</v>
          </cell>
          <cell r="AQ87289" t="str">
            <v>AMINAHMED</v>
          </cell>
          <cell r="AR87289" t="str">
            <v>2028259</v>
          </cell>
          <cell r="AS87289" t="str">
            <v>D</v>
          </cell>
          <cell r="AT87289" t="str">
            <v>012</v>
          </cell>
          <cell r="AU87289" t="str">
            <v>30000001</v>
          </cell>
          <cell r="AV87289" t="str">
            <v>DIRECT</v>
          </cell>
          <cell r="AW87289" t="str">
            <v>31000001</v>
          </cell>
          <cell r="AX87289" t="str">
            <v>Direct</v>
          </cell>
          <cell r="AY87289" t="str">
            <v>KHI/HO/D/MO/PC TPP/P/84351/02/2024</v>
          </cell>
          <cell r="AZ87289" t="str">
            <v>KHI/HO/D/MO/PC TPP/E/49822/12/2024</v>
          </cell>
          <cell r="BB87289" t="str">
            <v>164 Ali Block New Garden Town Lahore</v>
          </cell>
          <cell r="BC87289" t="str">
            <v>SUPER WHITE</v>
          </cell>
          <cell r="BF87289" t="str">
            <v>IT IS HEREBY DECLARED AND AGREED TAHT AT THE REQUEST OF THE PARTICIPANT VEHICLES SERIAL NO. 19 TO 23  CONVERT INTO THE CRC WEF 15/11/2024</v>
          </cell>
          <cell r="BG87289" t="str">
            <v>Add</v>
          </cell>
          <cell r="BH87289" t="str">
            <v>N/A</v>
          </cell>
          <cell r="BI87289" t="str">
            <v>N</v>
          </cell>
          <cell r="BJ87289" t="str">
            <v>Sarosh Hassan</v>
          </cell>
          <cell r="BK87289">
            <v>45611</v>
          </cell>
          <cell r="BL87289" t="str">
            <v>4879000</v>
          </cell>
          <cell r="BM87289" t="str">
            <v>173</v>
          </cell>
          <cell r="BN87289" t="str">
            <v>01</v>
          </cell>
          <cell r="BQ87289" t="str">
            <v>KHI/HO/D/MO/PC TPP/P/84351/02/2024</v>
          </cell>
        </row>
        <row r="87290">
          <cell r="W87290" t="str">
            <v>2A70617</v>
          </cell>
          <cell r="X87290" t="str">
            <v xml:space="preserve">NSP150R-7047878	</v>
          </cell>
          <cell r="Y87290">
            <v>4879000</v>
          </cell>
          <cell r="AC87290">
            <v>3256306</v>
          </cell>
          <cell r="AD87290" t="str">
            <v>02</v>
          </cell>
          <cell r="AE87290" t="str">
            <v>MOTOR</v>
          </cell>
          <cell r="AF87290">
            <v>0</v>
          </cell>
          <cell r="AG87290">
            <v>0</v>
          </cell>
          <cell r="AH87290">
            <v>0</v>
          </cell>
          <cell r="AI87290">
            <v>0</v>
          </cell>
          <cell r="AJ87290">
            <v>0</v>
          </cell>
          <cell r="AK87290">
            <v>0</v>
          </cell>
          <cell r="AL87290">
            <v>-10495</v>
          </cell>
          <cell r="AM87290" t="str">
            <v>2024</v>
          </cell>
          <cell r="AN87290" t="str">
            <v>202412</v>
          </cell>
          <cell r="AO87290" t="str">
            <v>202411</v>
          </cell>
          <cell r="AP87290" t="str">
            <v>202412</v>
          </cell>
          <cell r="AQ87290" t="str">
            <v>AMINAHMED</v>
          </cell>
          <cell r="AR87290" t="str">
            <v>2028260</v>
          </cell>
          <cell r="AS87290" t="str">
            <v>D</v>
          </cell>
          <cell r="AT87290" t="str">
            <v>013</v>
          </cell>
          <cell r="AU87290" t="str">
            <v>30000001</v>
          </cell>
          <cell r="AV87290" t="str">
            <v>DIRECT</v>
          </cell>
          <cell r="AW87290" t="str">
            <v>31000001</v>
          </cell>
          <cell r="AX87290" t="str">
            <v>Direct</v>
          </cell>
          <cell r="AY87290" t="str">
            <v>KHI/HO/D/MO/PC TPP/P/84351/02/2024</v>
          </cell>
          <cell r="AZ87290" t="str">
            <v>KHI/HO/D/MO/PC TPP/E/49822/12/2024</v>
          </cell>
          <cell r="BB87290" t="str">
            <v>164 Ali Block New Garden Town Lahore</v>
          </cell>
          <cell r="BC87290" t="str">
            <v>SUPER WHITE</v>
          </cell>
          <cell r="BF87290" t="str">
            <v>IT IS HEREBY DECLARED AND AGREED TAHT AT THE REQUEST OF THE PARTICIPANT VEHICLES SERIAL NO. 19 TO 23  CONVERT INTO THE CRC WEF 15/11/2024</v>
          </cell>
          <cell r="BG87290" t="str">
            <v>Add</v>
          </cell>
          <cell r="BH87290" t="str">
            <v>N/A</v>
          </cell>
          <cell r="BI87290" t="str">
            <v>N</v>
          </cell>
          <cell r="BJ87290" t="str">
            <v>Sarosh Hassan</v>
          </cell>
          <cell r="BK87290">
            <v>45611</v>
          </cell>
          <cell r="BL87290" t="str">
            <v>4879000</v>
          </cell>
          <cell r="BM87290" t="str">
            <v>173</v>
          </cell>
          <cell r="BN87290" t="str">
            <v>01</v>
          </cell>
          <cell r="BQ87290" t="str">
            <v>KHI/HO/D/MO/PC TPP/P/84351/02/2024</v>
          </cell>
        </row>
        <row r="87291">
          <cell r="W87291" t="str">
            <v>2A70652</v>
          </cell>
          <cell r="X87291" t="str">
            <v>NSP150R-7047904</v>
          </cell>
          <cell r="Y87291">
            <v>4879000</v>
          </cell>
          <cell r="AC87291">
            <v>3256306</v>
          </cell>
          <cell r="AD87291" t="str">
            <v>02</v>
          </cell>
          <cell r="AE87291" t="str">
            <v>MOTOR</v>
          </cell>
          <cell r="AF87291">
            <v>0</v>
          </cell>
          <cell r="AG87291">
            <v>0</v>
          </cell>
          <cell r="AH87291">
            <v>0</v>
          </cell>
          <cell r="AI87291">
            <v>0</v>
          </cell>
          <cell r="AJ87291">
            <v>0</v>
          </cell>
          <cell r="AK87291">
            <v>0</v>
          </cell>
          <cell r="AL87291">
            <v>-10495</v>
          </cell>
          <cell r="AM87291" t="str">
            <v>2024</v>
          </cell>
          <cell r="AN87291" t="str">
            <v>202412</v>
          </cell>
          <cell r="AO87291" t="str">
            <v>202411</v>
          </cell>
          <cell r="AP87291" t="str">
            <v>202412</v>
          </cell>
          <cell r="AQ87291" t="str">
            <v>AMINAHMED</v>
          </cell>
          <cell r="AR87291" t="str">
            <v>2028261</v>
          </cell>
          <cell r="AS87291" t="str">
            <v>D</v>
          </cell>
          <cell r="AT87291" t="str">
            <v>014</v>
          </cell>
          <cell r="AU87291" t="str">
            <v>30000001</v>
          </cell>
          <cell r="AV87291" t="str">
            <v>DIRECT</v>
          </cell>
          <cell r="AW87291" t="str">
            <v>31000001</v>
          </cell>
          <cell r="AX87291" t="str">
            <v>Direct</v>
          </cell>
          <cell r="AY87291" t="str">
            <v>KHI/HO/D/MO/PC TPP/P/84351/02/2024</v>
          </cell>
          <cell r="AZ87291" t="str">
            <v>KHI/HO/D/MO/PC TPP/E/49822/12/2024</v>
          </cell>
          <cell r="BB87291" t="str">
            <v>164 Ali Block New Garden Town Lahore</v>
          </cell>
          <cell r="BC87291" t="str">
            <v>SUPER WHITE</v>
          </cell>
          <cell r="BF87291" t="str">
            <v>IT IS HEREBY DECLARED AND AGREED TAHT AT THE REQUEST OF THE PARTICIPANT VEHICLES SERIAL NO. 19 TO 23  CONVERT INTO THE CRC WEF 15/11/2024</v>
          </cell>
          <cell r="BG87291" t="str">
            <v>Add</v>
          </cell>
          <cell r="BH87291" t="str">
            <v>N/A</v>
          </cell>
          <cell r="BI87291" t="str">
            <v>N</v>
          </cell>
          <cell r="BJ87291" t="str">
            <v>Sarosh Hassan</v>
          </cell>
          <cell r="BK87291">
            <v>45611</v>
          </cell>
          <cell r="BL87291" t="str">
            <v>4879000</v>
          </cell>
          <cell r="BM87291" t="str">
            <v>173</v>
          </cell>
          <cell r="BN87291" t="str">
            <v>01</v>
          </cell>
          <cell r="BQ87291" t="str">
            <v>KHI/HO/D/MO/PC TPP/P/84351/02/2024</v>
          </cell>
        </row>
        <row r="87292">
          <cell r="W87292" t="str">
            <v>2A70647</v>
          </cell>
          <cell r="X87292" t="str">
            <v>NSP150R-7047910</v>
          </cell>
          <cell r="Y87292">
            <v>4879000</v>
          </cell>
          <cell r="AC87292">
            <v>3256306</v>
          </cell>
          <cell r="AD87292" t="str">
            <v>02</v>
          </cell>
          <cell r="AE87292" t="str">
            <v>MOTOR</v>
          </cell>
          <cell r="AF87292">
            <v>0</v>
          </cell>
          <cell r="AG87292">
            <v>0</v>
          </cell>
          <cell r="AH87292">
            <v>0</v>
          </cell>
          <cell r="AI87292">
            <v>0</v>
          </cell>
          <cell r="AJ87292">
            <v>0</v>
          </cell>
          <cell r="AK87292">
            <v>0</v>
          </cell>
          <cell r="AL87292">
            <v>-10495</v>
          </cell>
          <cell r="AM87292" t="str">
            <v>2024</v>
          </cell>
          <cell r="AN87292" t="str">
            <v>202412</v>
          </cell>
          <cell r="AO87292" t="str">
            <v>202411</v>
          </cell>
          <cell r="AP87292" t="str">
            <v>202412</v>
          </cell>
          <cell r="AQ87292" t="str">
            <v>AMINAHMED</v>
          </cell>
          <cell r="AR87292" t="str">
            <v>2028262</v>
          </cell>
          <cell r="AS87292" t="str">
            <v>D</v>
          </cell>
          <cell r="AT87292" t="str">
            <v>015</v>
          </cell>
          <cell r="AU87292" t="str">
            <v>30000001</v>
          </cell>
          <cell r="AV87292" t="str">
            <v>DIRECT</v>
          </cell>
          <cell r="AW87292" t="str">
            <v>31000001</v>
          </cell>
          <cell r="AX87292" t="str">
            <v>Direct</v>
          </cell>
          <cell r="AY87292" t="str">
            <v>KHI/HO/D/MO/PC TPP/P/84351/02/2024</v>
          </cell>
          <cell r="AZ87292" t="str">
            <v>KHI/HO/D/MO/PC TPP/E/49822/12/2024</v>
          </cell>
          <cell r="BB87292" t="str">
            <v>164 Ali Block New Garden Town Lahore</v>
          </cell>
          <cell r="BC87292" t="str">
            <v>SUPER WHITE</v>
          </cell>
          <cell r="BF87292" t="str">
            <v>IT IS HEREBY DECLARED AND AGREED TAHT AT THE REQUEST OF THE PARTICIPANT VEHICLES SERIAL NO. 19 TO 23  CONVERT INTO THE CRC WEF 15/11/2024</v>
          </cell>
          <cell r="BG87292" t="str">
            <v>Add</v>
          </cell>
          <cell r="BH87292" t="str">
            <v>N/A</v>
          </cell>
          <cell r="BI87292" t="str">
            <v>N</v>
          </cell>
          <cell r="BJ87292" t="str">
            <v>Sarosh Hassan</v>
          </cell>
          <cell r="BK87292">
            <v>45611</v>
          </cell>
          <cell r="BL87292" t="str">
            <v>4879000</v>
          </cell>
          <cell r="BM87292" t="str">
            <v>173</v>
          </cell>
          <cell r="BN87292" t="str">
            <v>01</v>
          </cell>
          <cell r="BQ87292" t="str">
            <v>KHI/HO/D/MO/PC TPP/P/84351/02/2024</v>
          </cell>
        </row>
        <row r="87293">
          <cell r="W87293" t="str">
            <v>2A70631</v>
          </cell>
          <cell r="X87293" t="str">
            <v>NSP150R-7047921</v>
          </cell>
          <cell r="Y87293">
            <v>4879000</v>
          </cell>
          <cell r="AC87293">
            <v>3256306</v>
          </cell>
          <cell r="AD87293" t="str">
            <v>02</v>
          </cell>
          <cell r="AE87293" t="str">
            <v>MOTOR</v>
          </cell>
          <cell r="AF87293">
            <v>0</v>
          </cell>
          <cell r="AG87293">
            <v>0</v>
          </cell>
          <cell r="AH87293">
            <v>0</v>
          </cell>
          <cell r="AI87293">
            <v>0</v>
          </cell>
          <cell r="AJ87293">
            <v>0</v>
          </cell>
          <cell r="AK87293">
            <v>0</v>
          </cell>
          <cell r="AL87293">
            <v>-10495</v>
          </cell>
          <cell r="AM87293" t="str">
            <v>2024</v>
          </cell>
          <cell r="AN87293" t="str">
            <v>202412</v>
          </cell>
          <cell r="AO87293" t="str">
            <v>202411</v>
          </cell>
          <cell r="AP87293" t="str">
            <v>202412</v>
          </cell>
          <cell r="AQ87293" t="str">
            <v>AMINAHMED</v>
          </cell>
          <cell r="AR87293" t="str">
            <v>2028263</v>
          </cell>
          <cell r="AS87293" t="str">
            <v>D</v>
          </cell>
          <cell r="AT87293" t="str">
            <v>016</v>
          </cell>
          <cell r="AU87293" t="str">
            <v>30000001</v>
          </cell>
          <cell r="AV87293" t="str">
            <v>DIRECT</v>
          </cell>
          <cell r="AW87293" t="str">
            <v>31000001</v>
          </cell>
          <cell r="AX87293" t="str">
            <v>Direct</v>
          </cell>
          <cell r="AY87293" t="str">
            <v>KHI/HO/D/MO/PC TPP/P/84351/02/2024</v>
          </cell>
          <cell r="AZ87293" t="str">
            <v>KHI/HO/D/MO/PC TPP/E/49822/12/2024</v>
          </cell>
          <cell r="BB87293" t="str">
            <v>164 Ali Block New Garden Town Lahore</v>
          </cell>
          <cell r="BC87293" t="str">
            <v>SUPER WHITE</v>
          </cell>
          <cell r="BF87293" t="str">
            <v>IT IS HEREBY DECLARED AND AGREED TAHT AT THE REQUEST OF THE PARTICIPANT VEHICLES SERIAL NO. 19 TO 23  CONVERT INTO THE CRC WEF 15/11/2024</v>
          </cell>
          <cell r="BG87293" t="str">
            <v>Add</v>
          </cell>
          <cell r="BH87293" t="str">
            <v>N/A</v>
          </cell>
          <cell r="BI87293" t="str">
            <v>N</v>
          </cell>
          <cell r="BJ87293" t="str">
            <v>Sarosh Hassan</v>
          </cell>
          <cell r="BK87293">
            <v>45611</v>
          </cell>
          <cell r="BL87293" t="str">
            <v>4879000</v>
          </cell>
          <cell r="BM87293" t="str">
            <v>173</v>
          </cell>
          <cell r="BN87293" t="str">
            <v>01</v>
          </cell>
          <cell r="BQ87293" t="str">
            <v>KHI/HO/D/MO/PC TPP/P/84351/02/2024</v>
          </cell>
        </row>
        <row r="87294">
          <cell r="W87294" t="str">
            <v>2A70599</v>
          </cell>
          <cell r="X87294" t="str">
            <v>NSP150R-7047872</v>
          </cell>
          <cell r="Y87294">
            <v>4879000</v>
          </cell>
          <cell r="AC87294">
            <v>3256306</v>
          </cell>
          <cell r="AD87294" t="str">
            <v>02</v>
          </cell>
          <cell r="AE87294" t="str">
            <v>MOTOR</v>
          </cell>
          <cell r="AF87294">
            <v>0</v>
          </cell>
          <cell r="AG87294">
            <v>0</v>
          </cell>
          <cell r="AH87294">
            <v>0</v>
          </cell>
          <cell r="AI87294">
            <v>0</v>
          </cell>
          <cell r="AJ87294">
            <v>0</v>
          </cell>
          <cell r="AK87294">
            <v>0</v>
          </cell>
          <cell r="AL87294">
            <v>-10495</v>
          </cell>
          <cell r="AM87294" t="str">
            <v>2024</v>
          </cell>
          <cell r="AN87294" t="str">
            <v>202412</v>
          </cell>
          <cell r="AO87294" t="str">
            <v>202411</v>
          </cell>
          <cell r="AP87294" t="str">
            <v>202412</v>
          </cell>
          <cell r="AQ87294" t="str">
            <v>AMINAHMED</v>
          </cell>
          <cell r="AR87294" t="str">
            <v>2028264</v>
          </cell>
          <cell r="AS87294" t="str">
            <v>D</v>
          </cell>
          <cell r="AT87294" t="str">
            <v>017</v>
          </cell>
          <cell r="AU87294" t="str">
            <v>30000001</v>
          </cell>
          <cell r="AV87294" t="str">
            <v>DIRECT</v>
          </cell>
          <cell r="AW87294" t="str">
            <v>31000001</v>
          </cell>
          <cell r="AX87294" t="str">
            <v>Direct</v>
          </cell>
          <cell r="AY87294" t="str">
            <v>KHI/HO/D/MO/PC TPP/P/84351/02/2024</v>
          </cell>
          <cell r="AZ87294" t="str">
            <v>KHI/HO/D/MO/PC TPP/E/49822/12/2024</v>
          </cell>
          <cell r="BB87294" t="str">
            <v>164 Ali Block New Garden Town Lahore</v>
          </cell>
          <cell r="BC87294" t="str">
            <v>SUPER WHITE</v>
          </cell>
          <cell r="BF87294" t="str">
            <v>IT IS HEREBY DECLARED AND AGREED TAHT AT THE REQUEST OF THE PARTICIPANT VEHICLES SERIAL NO. 19 TO 23  CONVERT INTO THE CRC WEF 15/11/2024</v>
          </cell>
          <cell r="BG87294" t="str">
            <v>Add</v>
          </cell>
          <cell r="BH87294" t="str">
            <v>N/A</v>
          </cell>
          <cell r="BI87294" t="str">
            <v>N</v>
          </cell>
          <cell r="BJ87294" t="str">
            <v>Sarosh Hassan</v>
          </cell>
          <cell r="BK87294">
            <v>45611</v>
          </cell>
          <cell r="BL87294" t="str">
            <v>4879000</v>
          </cell>
          <cell r="BM87294" t="str">
            <v>173</v>
          </cell>
          <cell r="BN87294" t="str">
            <v>01</v>
          </cell>
          <cell r="BQ87294" t="str">
            <v>KHI/HO/D/MO/PC TPP/P/84351/02/2024</v>
          </cell>
        </row>
        <row r="87295">
          <cell r="W87295" t="str">
            <v>2A70734</v>
          </cell>
          <cell r="X87295" t="str">
            <v>NSP150R-7047980</v>
          </cell>
          <cell r="Y87295">
            <v>4879000</v>
          </cell>
          <cell r="AC87295">
            <v>3256306</v>
          </cell>
          <cell r="AD87295" t="str">
            <v>02</v>
          </cell>
          <cell r="AE87295" t="str">
            <v>MOTOR</v>
          </cell>
          <cell r="AF87295">
            <v>0</v>
          </cell>
          <cell r="AG87295">
            <v>0</v>
          </cell>
          <cell r="AH87295">
            <v>0</v>
          </cell>
          <cell r="AI87295">
            <v>0</v>
          </cell>
          <cell r="AJ87295">
            <v>0</v>
          </cell>
          <cell r="AK87295">
            <v>0</v>
          </cell>
          <cell r="AL87295">
            <v>-10495</v>
          </cell>
          <cell r="AM87295" t="str">
            <v>2024</v>
          </cell>
          <cell r="AN87295" t="str">
            <v>202412</v>
          </cell>
          <cell r="AO87295" t="str">
            <v>202411</v>
          </cell>
          <cell r="AP87295" t="str">
            <v>202412</v>
          </cell>
          <cell r="AQ87295" t="str">
            <v>AMINAHMED</v>
          </cell>
          <cell r="AR87295" t="str">
            <v>2028265</v>
          </cell>
          <cell r="AS87295" t="str">
            <v>D</v>
          </cell>
          <cell r="AT87295" t="str">
            <v>018</v>
          </cell>
          <cell r="AU87295" t="str">
            <v>30000001</v>
          </cell>
          <cell r="AV87295" t="str">
            <v>DIRECT</v>
          </cell>
          <cell r="AW87295" t="str">
            <v>31000001</v>
          </cell>
          <cell r="AX87295" t="str">
            <v>Direct</v>
          </cell>
          <cell r="AY87295" t="str">
            <v>KHI/HO/D/MO/PC TPP/P/84351/02/2024</v>
          </cell>
          <cell r="AZ87295" t="str">
            <v>KHI/HO/D/MO/PC TPP/E/49822/12/2024</v>
          </cell>
          <cell r="BB87295" t="str">
            <v>164 Ali Block New Garden Town Lahore</v>
          </cell>
          <cell r="BC87295" t="str">
            <v>SUPER WHITE</v>
          </cell>
          <cell r="BF87295" t="str">
            <v>IT IS HEREBY DECLARED AND AGREED TAHT AT THE REQUEST OF THE PARTICIPANT VEHICLES SERIAL NO. 19 TO 23  CONVERT INTO THE CRC WEF 15/11/2024</v>
          </cell>
          <cell r="BG87295" t="str">
            <v>Add</v>
          </cell>
          <cell r="BH87295" t="str">
            <v>N/A</v>
          </cell>
          <cell r="BI87295" t="str">
            <v>N</v>
          </cell>
          <cell r="BJ87295" t="str">
            <v>Sarosh Hassan</v>
          </cell>
          <cell r="BK87295">
            <v>45611</v>
          </cell>
          <cell r="BL87295" t="str">
            <v>4879000</v>
          </cell>
          <cell r="BM87295" t="str">
            <v>173</v>
          </cell>
          <cell r="BN87295" t="str">
            <v>01</v>
          </cell>
          <cell r="BQ87295" t="str">
            <v>KHI/HO/D/MO/PC TPP/P/84351/02/2024</v>
          </cell>
        </row>
        <row r="87296">
          <cell r="W87296" t="str">
            <v>2A70745</v>
          </cell>
          <cell r="X87296" t="str">
            <v>NSP150R-7047978</v>
          </cell>
          <cell r="Y87296">
            <v>4879000</v>
          </cell>
          <cell r="AC87296">
            <v>3256306</v>
          </cell>
          <cell r="AD87296" t="str">
            <v>02</v>
          </cell>
          <cell r="AE87296" t="str">
            <v>MOTOR</v>
          </cell>
          <cell r="AF87296">
            <v>-8746</v>
          </cell>
          <cell r="AG87296">
            <v>0</v>
          </cell>
          <cell r="AH87296">
            <v>0</v>
          </cell>
          <cell r="AI87296">
            <v>0</v>
          </cell>
          <cell r="AJ87296">
            <v>-8746</v>
          </cell>
          <cell r="AK87296">
            <v>0</v>
          </cell>
          <cell r="AL87296">
            <v>-10495</v>
          </cell>
          <cell r="AM87296" t="str">
            <v>2024</v>
          </cell>
          <cell r="AN87296" t="str">
            <v>202412</v>
          </cell>
          <cell r="AO87296" t="str">
            <v>202411</v>
          </cell>
          <cell r="AP87296" t="str">
            <v>202412</v>
          </cell>
          <cell r="AQ87296" t="str">
            <v>AMINAHMED</v>
          </cell>
          <cell r="AR87296" t="str">
            <v>2028266</v>
          </cell>
          <cell r="AS87296" t="str">
            <v>D</v>
          </cell>
          <cell r="AT87296" t="str">
            <v>019</v>
          </cell>
          <cell r="AU87296" t="str">
            <v>30000001</v>
          </cell>
          <cell r="AV87296" t="str">
            <v>DIRECT</v>
          </cell>
          <cell r="AW87296" t="str">
            <v>31000001</v>
          </cell>
          <cell r="AX87296" t="str">
            <v>Direct</v>
          </cell>
          <cell r="AY87296" t="str">
            <v>KHI/HO/D/MO/PC TPP/P/84351/02/2024</v>
          </cell>
          <cell r="AZ87296" t="str">
            <v>KHI/HO/D/MO/PC TPP/E/49822/12/2024</v>
          </cell>
          <cell r="BB87296" t="str">
            <v>164 Ali Block New Garden Town Lahore</v>
          </cell>
          <cell r="BC87296" t="str">
            <v>SUPER WHITE</v>
          </cell>
          <cell r="BF87296" t="str">
            <v>IT IS HEREBY DECLARED AND AGREED TAHT AT THE REQUEST OF THE PARTICIPANT VEHICLES SERIAL NO. 19 TO 23  CONVERT INTO THE CRC WEF 15/11/2024</v>
          </cell>
          <cell r="BG87296" t="str">
            <v>Remove</v>
          </cell>
          <cell r="BH87296" t="str">
            <v>N/A</v>
          </cell>
          <cell r="BI87296" t="str">
            <v>N</v>
          </cell>
          <cell r="BJ87296" t="str">
            <v>Sarosh Hassan</v>
          </cell>
          <cell r="BK87296">
            <v>45632</v>
          </cell>
          <cell r="BL87296" t="str">
            <v>-1</v>
          </cell>
          <cell r="BM87296" t="str">
            <v>173</v>
          </cell>
          <cell r="BN87296" t="str">
            <v>01</v>
          </cell>
          <cell r="BQ87296" t="str">
            <v>KHI/HO/D/MO/PC TPP/P/84351/02/2024</v>
          </cell>
        </row>
        <row r="87297">
          <cell r="W87297" t="str">
            <v>2A70729</v>
          </cell>
          <cell r="X87297" t="str">
            <v xml:space="preserve">NSP150R-7047977	</v>
          </cell>
          <cell r="Y87297">
            <v>4879000</v>
          </cell>
          <cell r="AC87297">
            <v>3256306</v>
          </cell>
          <cell r="AD87297" t="str">
            <v>02</v>
          </cell>
          <cell r="AE87297" t="str">
            <v>MOTOR</v>
          </cell>
          <cell r="AF87297">
            <v>-8746</v>
          </cell>
          <cell r="AG87297">
            <v>0</v>
          </cell>
          <cell r="AH87297">
            <v>0</v>
          </cell>
          <cell r="AI87297">
            <v>0</v>
          </cell>
          <cell r="AJ87297">
            <v>-8746</v>
          </cell>
          <cell r="AK87297">
            <v>0</v>
          </cell>
          <cell r="AL87297">
            <v>-10495</v>
          </cell>
          <cell r="AM87297" t="str">
            <v>2024</v>
          </cell>
          <cell r="AN87297" t="str">
            <v>202412</v>
          </cell>
          <cell r="AO87297" t="str">
            <v>202411</v>
          </cell>
          <cell r="AP87297" t="str">
            <v>202412</v>
          </cell>
          <cell r="AQ87297" t="str">
            <v>AMINAHMED</v>
          </cell>
          <cell r="AR87297" t="str">
            <v>2028267</v>
          </cell>
          <cell r="AS87297" t="str">
            <v>D</v>
          </cell>
          <cell r="AT87297" t="str">
            <v>020</v>
          </cell>
          <cell r="AU87297" t="str">
            <v>30000001</v>
          </cell>
          <cell r="AV87297" t="str">
            <v>DIRECT</v>
          </cell>
          <cell r="AW87297" t="str">
            <v>31000001</v>
          </cell>
          <cell r="AX87297" t="str">
            <v>Direct</v>
          </cell>
          <cell r="AY87297" t="str">
            <v>KHI/HO/D/MO/PC TPP/P/84351/02/2024</v>
          </cell>
          <cell r="AZ87297" t="str">
            <v>KHI/HO/D/MO/PC TPP/E/49822/12/2024</v>
          </cell>
          <cell r="BB87297" t="str">
            <v>164 Ali Block New Garden Town Lahore</v>
          </cell>
          <cell r="BC87297" t="str">
            <v>SUPER WHITE</v>
          </cell>
          <cell r="BF87297" t="str">
            <v>IT IS HEREBY DECLARED AND AGREED TAHT AT THE REQUEST OF THE PARTICIPANT VEHICLES SERIAL NO. 19 TO 23  CONVERT INTO THE CRC WEF 15/11/2024</v>
          </cell>
          <cell r="BG87297" t="str">
            <v>Remove</v>
          </cell>
          <cell r="BH87297" t="str">
            <v>N/A</v>
          </cell>
          <cell r="BI87297" t="str">
            <v>N</v>
          </cell>
          <cell r="BJ87297" t="str">
            <v>Sarosh Hassan</v>
          </cell>
          <cell r="BK87297">
            <v>45632</v>
          </cell>
          <cell r="BL87297" t="str">
            <v>-1</v>
          </cell>
          <cell r="BM87297" t="str">
            <v>173</v>
          </cell>
          <cell r="BN87297" t="str">
            <v>01</v>
          </cell>
          <cell r="BQ87297" t="str">
            <v>KHI/HO/D/MO/PC TPP/P/84351/02/2024</v>
          </cell>
        </row>
        <row r="87298">
          <cell r="W87298" t="str">
            <v>2A70732</v>
          </cell>
          <cell r="X87298" t="str">
            <v>NSP150R-7047976</v>
          </cell>
          <cell r="Y87298">
            <v>4879000</v>
          </cell>
          <cell r="AC87298">
            <v>3256306</v>
          </cell>
          <cell r="AD87298" t="str">
            <v>02</v>
          </cell>
          <cell r="AE87298" t="str">
            <v>MOTOR</v>
          </cell>
          <cell r="AF87298">
            <v>-8746</v>
          </cell>
          <cell r="AG87298">
            <v>0</v>
          </cell>
          <cell r="AH87298">
            <v>0</v>
          </cell>
          <cell r="AI87298">
            <v>0</v>
          </cell>
          <cell r="AJ87298">
            <v>-8746</v>
          </cell>
          <cell r="AK87298">
            <v>0</v>
          </cell>
          <cell r="AL87298">
            <v>-10495</v>
          </cell>
          <cell r="AM87298" t="str">
            <v>2024</v>
          </cell>
          <cell r="AN87298" t="str">
            <v>202412</v>
          </cell>
          <cell r="AO87298" t="str">
            <v>202411</v>
          </cell>
          <cell r="AP87298" t="str">
            <v>202412</v>
          </cell>
          <cell r="AQ87298" t="str">
            <v>AMINAHMED</v>
          </cell>
          <cell r="AR87298" t="str">
            <v>2028268</v>
          </cell>
          <cell r="AS87298" t="str">
            <v>D</v>
          </cell>
          <cell r="AT87298" t="str">
            <v>021</v>
          </cell>
          <cell r="AU87298" t="str">
            <v>30000001</v>
          </cell>
          <cell r="AV87298" t="str">
            <v>DIRECT</v>
          </cell>
          <cell r="AW87298" t="str">
            <v>31000001</v>
          </cell>
          <cell r="AX87298" t="str">
            <v>Direct</v>
          </cell>
          <cell r="AY87298" t="str">
            <v>KHI/HO/D/MO/PC TPP/P/84351/02/2024</v>
          </cell>
          <cell r="AZ87298" t="str">
            <v>KHI/HO/D/MO/PC TPP/E/49822/12/2024</v>
          </cell>
          <cell r="BB87298" t="str">
            <v>164 Ali Block New Garden Town Lahore</v>
          </cell>
          <cell r="BC87298" t="str">
            <v>SUPER WHITE</v>
          </cell>
          <cell r="BF87298" t="str">
            <v>IT IS HEREBY DECLARED AND AGREED TAHT AT THE REQUEST OF THE PARTICIPANT VEHICLES SERIAL NO. 19 TO 23  CONVERT INTO THE CRC WEF 15/11/2024</v>
          </cell>
          <cell r="BG87298" t="str">
            <v>Remove</v>
          </cell>
          <cell r="BH87298" t="str">
            <v>N/A</v>
          </cell>
          <cell r="BI87298" t="str">
            <v>N</v>
          </cell>
          <cell r="BJ87298" t="str">
            <v>Sarosh Hassan</v>
          </cell>
          <cell r="BK87298">
            <v>45632</v>
          </cell>
          <cell r="BL87298" t="str">
            <v>-1</v>
          </cell>
          <cell r="BM87298" t="str">
            <v>173</v>
          </cell>
          <cell r="BN87298" t="str">
            <v>01</v>
          </cell>
          <cell r="BQ87298" t="str">
            <v>KHI/HO/D/MO/PC TPP/P/84351/02/2024</v>
          </cell>
        </row>
        <row r="87299">
          <cell r="W87299" t="str">
            <v>2A70738</v>
          </cell>
          <cell r="X87299" t="str">
            <v>NSP150R-7047974</v>
          </cell>
          <cell r="Y87299">
            <v>4879000</v>
          </cell>
          <cell r="AC87299">
            <v>3256306</v>
          </cell>
          <cell r="AD87299" t="str">
            <v>02</v>
          </cell>
          <cell r="AE87299" t="str">
            <v>MOTOR</v>
          </cell>
          <cell r="AF87299">
            <v>-8746</v>
          </cell>
          <cell r="AG87299">
            <v>0</v>
          </cell>
          <cell r="AH87299">
            <v>0</v>
          </cell>
          <cell r="AI87299">
            <v>0</v>
          </cell>
          <cell r="AJ87299">
            <v>-8746</v>
          </cell>
          <cell r="AK87299">
            <v>0</v>
          </cell>
          <cell r="AL87299">
            <v>-10495</v>
          </cell>
          <cell r="AM87299" t="str">
            <v>2024</v>
          </cell>
          <cell r="AN87299" t="str">
            <v>202412</v>
          </cell>
          <cell r="AO87299" t="str">
            <v>202411</v>
          </cell>
          <cell r="AP87299" t="str">
            <v>202412</v>
          </cell>
          <cell r="AQ87299" t="str">
            <v>AMINAHMED</v>
          </cell>
          <cell r="AR87299" t="str">
            <v>2028269</v>
          </cell>
          <cell r="AS87299" t="str">
            <v>D</v>
          </cell>
          <cell r="AT87299" t="str">
            <v>022</v>
          </cell>
          <cell r="AU87299" t="str">
            <v>30000001</v>
          </cell>
          <cell r="AV87299" t="str">
            <v>DIRECT</v>
          </cell>
          <cell r="AW87299" t="str">
            <v>31000001</v>
          </cell>
          <cell r="AX87299" t="str">
            <v>Direct</v>
          </cell>
          <cell r="AY87299" t="str">
            <v>KHI/HO/D/MO/PC TPP/P/84351/02/2024</v>
          </cell>
          <cell r="AZ87299" t="str">
            <v>KHI/HO/D/MO/PC TPP/E/49822/12/2024</v>
          </cell>
          <cell r="BB87299" t="str">
            <v>164 Ali Block New Garden Town Lahore</v>
          </cell>
          <cell r="BC87299" t="str">
            <v>SUPER WHITE</v>
          </cell>
          <cell r="BF87299" t="str">
            <v>IT IS HEREBY DECLARED AND AGREED TAHT AT THE REQUEST OF THE PARTICIPANT VEHICLES SERIAL NO. 19 TO 23  CONVERT INTO THE CRC WEF 15/11/2024</v>
          </cell>
          <cell r="BG87299" t="str">
            <v>Remove</v>
          </cell>
          <cell r="BH87299" t="str">
            <v>N/A</v>
          </cell>
          <cell r="BI87299" t="str">
            <v>N</v>
          </cell>
          <cell r="BJ87299" t="str">
            <v>Sarosh Hassan</v>
          </cell>
          <cell r="BK87299">
            <v>45632</v>
          </cell>
          <cell r="BL87299" t="str">
            <v>-1</v>
          </cell>
          <cell r="BM87299" t="str">
            <v>173</v>
          </cell>
          <cell r="BN87299" t="str">
            <v>01</v>
          </cell>
          <cell r="BQ87299" t="str">
            <v>KHI/HO/D/MO/PC TPP/P/84351/02/2024</v>
          </cell>
        </row>
        <row r="87300">
          <cell r="W87300" t="str">
            <v>2A70760</v>
          </cell>
          <cell r="X87300" t="str">
            <v>NSP150R-7048018</v>
          </cell>
          <cell r="Y87300">
            <v>4879000</v>
          </cell>
          <cell r="AC87300">
            <v>3256306</v>
          </cell>
          <cell r="AD87300" t="str">
            <v>02</v>
          </cell>
          <cell r="AE87300" t="str">
            <v>MOTOR</v>
          </cell>
          <cell r="AF87300">
            <v>-8746</v>
          </cell>
          <cell r="AG87300">
            <v>0</v>
          </cell>
          <cell r="AH87300">
            <v>0</v>
          </cell>
          <cell r="AI87300">
            <v>0</v>
          </cell>
          <cell r="AJ87300">
            <v>-8746</v>
          </cell>
          <cell r="AK87300">
            <v>0</v>
          </cell>
          <cell r="AL87300">
            <v>-10495</v>
          </cell>
          <cell r="AM87300" t="str">
            <v>2024</v>
          </cell>
          <cell r="AN87300" t="str">
            <v>202412</v>
          </cell>
          <cell r="AO87300" t="str">
            <v>202411</v>
          </cell>
          <cell r="AP87300" t="str">
            <v>202412</v>
          </cell>
          <cell r="AQ87300" t="str">
            <v>AMINAHMED</v>
          </cell>
          <cell r="AR87300" t="str">
            <v>2028270</v>
          </cell>
          <cell r="AS87300" t="str">
            <v>D</v>
          </cell>
          <cell r="AT87300" t="str">
            <v>023</v>
          </cell>
          <cell r="AU87300" t="str">
            <v>30000001</v>
          </cell>
          <cell r="AV87300" t="str">
            <v>DIRECT</v>
          </cell>
          <cell r="AW87300" t="str">
            <v>31000001</v>
          </cell>
          <cell r="AX87300" t="str">
            <v>Direct</v>
          </cell>
          <cell r="AY87300" t="str">
            <v>KHI/HO/D/MO/PC TPP/P/84351/02/2024</v>
          </cell>
          <cell r="AZ87300" t="str">
            <v>KHI/HO/D/MO/PC TPP/E/49822/12/2024</v>
          </cell>
          <cell r="BB87300" t="str">
            <v>164 Ali Block New Garden Town Lahore</v>
          </cell>
          <cell r="BC87300" t="str">
            <v>SUPER WHITE</v>
          </cell>
          <cell r="BF87300" t="str">
            <v>IT IS HEREBY DECLARED AND AGREED TAHT AT THE REQUEST OF THE PARTICIPANT VEHICLES SERIAL NO. 19 TO 23  CONVERT INTO THE CRC WEF 15/11/2024</v>
          </cell>
          <cell r="BG87300" t="str">
            <v>Remove</v>
          </cell>
          <cell r="BH87300" t="str">
            <v>N/A</v>
          </cell>
          <cell r="BI87300" t="str">
            <v>N</v>
          </cell>
          <cell r="BJ87300" t="str">
            <v>Sarosh Hassan</v>
          </cell>
          <cell r="BK87300">
            <v>45632</v>
          </cell>
          <cell r="BL87300" t="str">
            <v>-1</v>
          </cell>
          <cell r="BM87300" t="str">
            <v>173</v>
          </cell>
          <cell r="BN87300" t="str">
            <v>01</v>
          </cell>
          <cell r="BQ87300" t="str">
            <v>KHI/HO/D/MO/PC TPP/P/84351/02/2024</v>
          </cell>
        </row>
        <row r="87301">
          <cell r="W87301" t="str">
            <v>2A70765</v>
          </cell>
          <cell r="X87301" t="str">
            <v xml:space="preserve">NSP150R-7048009	</v>
          </cell>
          <cell r="Y87301">
            <v>4879000</v>
          </cell>
          <cell r="AC87301">
            <v>3256306</v>
          </cell>
          <cell r="AD87301" t="str">
            <v>02</v>
          </cell>
          <cell r="AE87301" t="str">
            <v>MOTOR</v>
          </cell>
          <cell r="AF87301">
            <v>-8746</v>
          </cell>
          <cell r="AG87301">
            <v>0</v>
          </cell>
          <cell r="AH87301">
            <v>0</v>
          </cell>
          <cell r="AI87301">
            <v>0</v>
          </cell>
          <cell r="AJ87301">
            <v>-8746</v>
          </cell>
          <cell r="AK87301">
            <v>0</v>
          </cell>
          <cell r="AL87301">
            <v>-10495</v>
          </cell>
          <cell r="AM87301" t="str">
            <v>2024</v>
          </cell>
          <cell r="AN87301" t="str">
            <v>202412</v>
          </cell>
          <cell r="AO87301" t="str">
            <v>202411</v>
          </cell>
          <cell r="AP87301" t="str">
            <v>202412</v>
          </cell>
          <cell r="AQ87301" t="str">
            <v>AMINAHMED</v>
          </cell>
          <cell r="AR87301" t="str">
            <v>2028271</v>
          </cell>
          <cell r="AS87301" t="str">
            <v>D</v>
          </cell>
          <cell r="AT87301" t="str">
            <v>024</v>
          </cell>
          <cell r="AU87301" t="str">
            <v>30000001</v>
          </cell>
          <cell r="AV87301" t="str">
            <v>DIRECT</v>
          </cell>
          <cell r="AW87301" t="str">
            <v>31000001</v>
          </cell>
          <cell r="AX87301" t="str">
            <v>Direct</v>
          </cell>
          <cell r="AY87301" t="str">
            <v>KHI/HO/D/MO/PC TPP/P/84351/02/2024</v>
          </cell>
          <cell r="AZ87301" t="str">
            <v>KHI/HO/D/MO/PC TPP/E/49822/12/2024</v>
          </cell>
          <cell r="BB87301" t="str">
            <v>164 Ali Block New Garden Town Lahore</v>
          </cell>
          <cell r="BC87301" t="str">
            <v>SUPER WHITE</v>
          </cell>
          <cell r="BF87301" t="str">
            <v>IT IS HEREBY DECLARED AND AGREED TAHT AT THE REQUEST OF THE PARTICIPANT VEHICLES SERIAL NO. 19 TO 23  CONVERT INTO THE CRC WEF 15/11/2024</v>
          </cell>
          <cell r="BG87301" t="str">
            <v>Remove</v>
          </cell>
          <cell r="BH87301" t="str">
            <v>N/A</v>
          </cell>
          <cell r="BI87301" t="str">
            <v>N</v>
          </cell>
          <cell r="BJ87301" t="str">
            <v>Sarosh Hassan</v>
          </cell>
          <cell r="BK87301">
            <v>45632</v>
          </cell>
          <cell r="BL87301" t="str">
            <v>-1</v>
          </cell>
          <cell r="BM87301" t="str">
            <v>173</v>
          </cell>
          <cell r="BN87301" t="str">
            <v>01</v>
          </cell>
          <cell r="BQ87301" t="str">
            <v>KHI/HO/D/MO/PC TPP/P/84351/02/2024</v>
          </cell>
        </row>
        <row r="87302">
          <cell r="W87302" t="str">
            <v>2A70775</v>
          </cell>
          <cell r="X87302" t="str">
            <v xml:space="preserve">NSP150R-7048012	</v>
          </cell>
          <cell r="Y87302">
            <v>4879000</v>
          </cell>
          <cell r="AC87302">
            <v>3256306</v>
          </cell>
          <cell r="AD87302" t="str">
            <v>02</v>
          </cell>
          <cell r="AE87302" t="str">
            <v>MOTOR</v>
          </cell>
          <cell r="AF87302">
            <v>-8746</v>
          </cell>
          <cell r="AG87302">
            <v>0</v>
          </cell>
          <cell r="AH87302">
            <v>0</v>
          </cell>
          <cell r="AI87302">
            <v>0</v>
          </cell>
          <cell r="AJ87302">
            <v>-8746</v>
          </cell>
          <cell r="AK87302">
            <v>0</v>
          </cell>
          <cell r="AL87302">
            <v>-10495</v>
          </cell>
          <cell r="AM87302" t="str">
            <v>2024</v>
          </cell>
          <cell r="AN87302" t="str">
            <v>202412</v>
          </cell>
          <cell r="AO87302" t="str">
            <v>202411</v>
          </cell>
          <cell r="AP87302" t="str">
            <v>202412</v>
          </cell>
          <cell r="AQ87302" t="str">
            <v>AMINAHMED</v>
          </cell>
          <cell r="AR87302" t="str">
            <v>2028272</v>
          </cell>
          <cell r="AS87302" t="str">
            <v>D</v>
          </cell>
          <cell r="AT87302" t="str">
            <v>025</v>
          </cell>
          <cell r="AU87302" t="str">
            <v>30000001</v>
          </cell>
          <cell r="AV87302" t="str">
            <v>DIRECT</v>
          </cell>
          <cell r="AW87302" t="str">
            <v>31000001</v>
          </cell>
          <cell r="AX87302" t="str">
            <v>Direct</v>
          </cell>
          <cell r="AY87302" t="str">
            <v>KHI/HO/D/MO/PC TPP/P/84351/02/2024</v>
          </cell>
          <cell r="AZ87302" t="str">
            <v>KHI/HO/D/MO/PC TPP/E/49822/12/2024</v>
          </cell>
          <cell r="BB87302" t="str">
            <v>164 Ali Block New Garden Town Lahore</v>
          </cell>
          <cell r="BC87302" t="str">
            <v>SUPER WHITE</v>
          </cell>
          <cell r="BF87302" t="str">
            <v>IT IS HEREBY DECLARED AND AGREED TAHT AT THE REQUEST OF THE PARTICIPANT VEHICLES SERIAL NO. 19 TO 23  CONVERT INTO THE CRC WEF 15/11/2024</v>
          </cell>
          <cell r="BG87302" t="str">
            <v>Remove</v>
          </cell>
          <cell r="BH87302" t="str">
            <v>N/A</v>
          </cell>
          <cell r="BI87302" t="str">
            <v>N</v>
          </cell>
          <cell r="BJ87302" t="str">
            <v>Sarosh Hassan</v>
          </cell>
          <cell r="BK87302">
            <v>45632</v>
          </cell>
          <cell r="BL87302" t="str">
            <v>-1</v>
          </cell>
          <cell r="BM87302" t="str">
            <v>173</v>
          </cell>
          <cell r="BN87302" t="str">
            <v>01</v>
          </cell>
          <cell r="BQ87302" t="str">
            <v>KHI/HO/D/MO/PC TPP/P/84351/02/2024</v>
          </cell>
        </row>
        <row r="87303">
          <cell r="W87303" t="str">
            <v>2A70785</v>
          </cell>
          <cell r="X87303" t="str">
            <v>NSP150R-7048016</v>
          </cell>
          <cell r="Y87303">
            <v>4879000</v>
          </cell>
          <cell r="AC87303">
            <v>3256306</v>
          </cell>
          <cell r="AD87303" t="str">
            <v>02</v>
          </cell>
          <cell r="AE87303" t="str">
            <v>MOTOR</v>
          </cell>
          <cell r="AF87303">
            <v>-8746</v>
          </cell>
          <cell r="AG87303">
            <v>0</v>
          </cell>
          <cell r="AH87303">
            <v>0</v>
          </cell>
          <cell r="AI87303">
            <v>0</v>
          </cell>
          <cell r="AJ87303">
            <v>-8746</v>
          </cell>
          <cell r="AK87303">
            <v>0</v>
          </cell>
          <cell r="AL87303">
            <v>-10495</v>
          </cell>
          <cell r="AM87303" t="str">
            <v>2024</v>
          </cell>
          <cell r="AN87303" t="str">
            <v>202412</v>
          </cell>
          <cell r="AO87303" t="str">
            <v>202411</v>
          </cell>
          <cell r="AP87303" t="str">
            <v>202412</v>
          </cell>
          <cell r="AQ87303" t="str">
            <v>AMINAHMED</v>
          </cell>
          <cell r="AR87303" t="str">
            <v>2028273</v>
          </cell>
          <cell r="AS87303" t="str">
            <v>D</v>
          </cell>
          <cell r="AT87303" t="str">
            <v>026</v>
          </cell>
          <cell r="AU87303" t="str">
            <v>30000001</v>
          </cell>
          <cell r="AV87303" t="str">
            <v>DIRECT</v>
          </cell>
          <cell r="AW87303" t="str">
            <v>31000001</v>
          </cell>
          <cell r="AX87303" t="str">
            <v>Direct</v>
          </cell>
          <cell r="AY87303" t="str">
            <v>KHI/HO/D/MO/PC TPP/P/84351/02/2024</v>
          </cell>
          <cell r="AZ87303" t="str">
            <v>KHI/HO/D/MO/PC TPP/E/49822/12/2024</v>
          </cell>
          <cell r="BB87303" t="str">
            <v>164 Ali Block New Garden Town Lahore</v>
          </cell>
          <cell r="BC87303" t="str">
            <v>SUPER WHITE</v>
          </cell>
          <cell r="BF87303" t="str">
            <v>IT IS HEREBY DECLARED AND AGREED TAHT AT THE REQUEST OF THE PARTICIPANT VEHICLES SERIAL NO. 19 TO 23  CONVERT INTO THE CRC WEF 15/11/2024</v>
          </cell>
          <cell r="BG87303" t="str">
            <v>Remove</v>
          </cell>
          <cell r="BH87303" t="str">
            <v>N/A</v>
          </cell>
          <cell r="BI87303" t="str">
            <v>N</v>
          </cell>
          <cell r="BJ87303" t="str">
            <v>Sarosh Hassan</v>
          </cell>
          <cell r="BK87303">
            <v>45632</v>
          </cell>
          <cell r="BL87303" t="str">
            <v>-1</v>
          </cell>
          <cell r="BM87303" t="str">
            <v>173</v>
          </cell>
          <cell r="BN87303" t="str">
            <v>01</v>
          </cell>
          <cell r="BQ87303" t="str">
            <v>KHI/HO/D/MO/PC TPP/P/84351/02/2024</v>
          </cell>
        </row>
        <row r="87304">
          <cell r="W87304" t="str">
            <v>2A68680</v>
          </cell>
          <cell r="X87304" t="str">
            <v>7046047</v>
          </cell>
          <cell r="Y87304">
            <v>4855200</v>
          </cell>
          <cell r="AC87304">
            <v>2996416</v>
          </cell>
          <cell r="AD87304" t="str">
            <v>02</v>
          </cell>
          <cell r="AE87304" t="str">
            <v>MOTOR</v>
          </cell>
          <cell r="AF87304">
            <v>62351</v>
          </cell>
          <cell r="AG87304">
            <v>0</v>
          </cell>
          <cell r="AH87304">
            <v>0</v>
          </cell>
          <cell r="AI87304">
            <v>0</v>
          </cell>
          <cell r="AJ87304">
            <v>72828</v>
          </cell>
          <cell r="AK87304">
            <v>0</v>
          </cell>
          <cell r="AL87304">
            <v>7794</v>
          </cell>
          <cell r="AM87304" t="str">
            <v>2024</v>
          </cell>
          <cell r="AN87304" t="str">
            <v>202409</v>
          </cell>
          <cell r="AO87304" t="str">
            <v>202409</v>
          </cell>
          <cell r="AP87304" t="str">
            <v>202409</v>
          </cell>
          <cell r="AQ87304" t="str">
            <v>KHALIDMEHMOOD</v>
          </cell>
          <cell r="AR87304" t="str">
            <v>1951317</v>
          </cell>
          <cell r="AS87304" t="str">
            <v>D</v>
          </cell>
          <cell r="AT87304" t="str">
            <v>001</v>
          </cell>
          <cell r="AU87304" t="str">
            <v>30000002</v>
          </cell>
          <cell r="AV87304" t="str">
            <v>RETAIL</v>
          </cell>
          <cell r="AW87304" t="str">
            <v>31000027</v>
          </cell>
          <cell r="AX87304" t="str">
            <v>Toyota Society Motor</v>
          </cell>
          <cell r="AY87304" t="str">
            <v>KHI/HO/D/MO/PC TPP/P/96999/09/2024</v>
          </cell>
          <cell r="BA87304" t="str">
            <v>KARACHI</v>
          </cell>
          <cell r="BB87304" t="str">
            <v>House No. 294-295, Mohalla Darban Bazar Patel Para, Karachi.</v>
          </cell>
          <cell r="BC87304" t="str">
            <v>SUPER WHITE</v>
          </cell>
          <cell r="BH87304" t="str">
            <v>TPP Retail</v>
          </cell>
          <cell r="BI87304" t="str">
            <v>N</v>
          </cell>
          <cell r="BJ87304" t="str">
            <v>Rehan Ali Bashir</v>
          </cell>
          <cell r="BK87304">
            <v>45545</v>
          </cell>
          <cell r="BL87304" t="str">
            <v>4855200</v>
          </cell>
          <cell r="BM87304" t="str">
            <v>274</v>
          </cell>
          <cell r="BN87304" t="str">
            <v>01</v>
          </cell>
          <cell r="BQ87304" t="str">
            <v>KHI/HO/D/MO/PC TPP/P/96999/09/2024</v>
          </cell>
        </row>
        <row r="87305">
          <cell r="W87305" t="str">
            <v xml:space="preserve"> 2A70760</v>
          </cell>
          <cell r="X87305" t="str">
            <v xml:space="preserve"> NSP150R-7048018</v>
          </cell>
          <cell r="Y87305">
            <v>4879000</v>
          </cell>
          <cell r="AC87305">
            <v>3256304</v>
          </cell>
          <cell r="AD87305" t="str">
            <v>02</v>
          </cell>
          <cell r="AE87305" t="str">
            <v>MOTOR</v>
          </cell>
          <cell r="AF87305">
            <v>8912</v>
          </cell>
          <cell r="AG87305">
            <v>0</v>
          </cell>
          <cell r="AH87305">
            <v>0</v>
          </cell>
          <cell r="AI87305">
            <v>0</v>
          </cell>
          <cell r="AJ87305">
            <v>8912</v>
          </cell>
          <cell r="AK87305">
            <v>0</v>
          </cell>
          <cell r="AL87305">
            <v>0</v>
          </cell>
          <cell r="AM87305" t="str">
            <v>2024</v>
          </cell>
          <cell r="AN87305" t="str">
            <v>202412</v>
          </cell>
          <cell r="AO87305" t="str">
            <v>202411</v>
          </cell>
          <cell r="AP87305" t="str">
            <v>202412</v>
          </cell>
          <cell r="AQ87305" t="str">
            <v>AMINAHMED</v>
          </cell>
          <cell r="AR87305" t="str">
            <v>2028326</v>
          </cell>
          <cell r="AS87305" t="str">
            <v>D</v>
          </cell>
          <cell r="AT87305" t="str">
            <v>039</v>
          </cell>
          <cell r="AU87305" t="str">
            <v>30000001</v>
          </cell>
          <cell r="AV87305" t="str">
            <v>DIRECT</v>
          </cell>
          <cell r="AW87305" t="str">
            <v>31000001</v>
          </cell>
          <cell r="AX87305" t="str">
            <v>Direct</v>
          </cell>
          <cell r="AY87305" t="str">
            <v>KHI/HO/D/MO/PC TPP/P/85547/03/2024</v>
          </cell>
          <cell r="AZ87305" t="str">
            <v>KHI/HO/D/MO/PC TPP/E/49823/12/2024</v>
          </cell>
          <cell r="BA87305" t="str">
            <v>LAHORE</v>
          </cell>
          <cell r="BB87305" t="str">
            <v>Plot 43-A, St.# 11, Sector I-9/2, Isb.</v>
          </cell>
          <cell r="BC87305" t="str">
            <v>SUPER WHITE</v>
          </cell>
          <cell r="BF87305"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5" t="str">
            <v>Add</v>
          </cell>
          <cell r="BH87305" t="str">
            <v>N/A</v>
          </cell>
          <cell r="BI87305" t="str">
            <v>N</v>
          </cell>
          <cell r="BJ87305" t="str">
            <v>Sarosh Hassan</v>
          </cell>
          <cell r="BK87305">
            <v>45611</v>
          </cell>
          <cell r="BL87305" t="str">
            <v>4879000</v>
          </cell>
          <cell r="BM87305" t="str">
            <v>173</v>
          </cell>
          <cell r="BN87305" t="str">
            <v>01</v>
          </cell>
          <cell r="BQ87305" t="str">
            <v>KHI/HO/D/MO/PC TPP/P/85547/03/2024</v>
          </cell>
        </row>
        <row r="87306">
          <cell r="W87306" t="str">
            <v xml:space="preserve"> 2A70729</v>
          </cell>
          <cell r="X87306" t="str">
            <v xml:space="preserve"> NSP150R-7047977	</v>
          </cell>
          <cell r="Y87306">
            <v>4879000</v>
          </cell>
          <cell r="AC87306">
            <v>3256304</v>
          </cell>
          <cell r="AD87306" t="str">
            <v>02</v>
          </cell>
          <cell r="AE87306" t="str">
            <v>MOTOR</v>
          </cell>
          <cell r="AF87306">
            <v>8912</v>
          </cell>
          <cell r="AG87306">
            <v>0</v>
          </cell>
          <cell r="AH87306">
            <v>0</v>
          </cell>
          <cell r="AI87306">
            <v>0</v>
          </cell>
          <cell r="AJ87306">
            <v>8912</v>
          </cell>
          <cell r="AK87306">
            <v>0</v>
          </cell>
          <cell r="AL87306">
            <v>0</v>
          </cell>
          <cell r="AM87306" t="str">
            <v>2024</v>
          </cell>
          <cell r="AN87306" t="str">
            <v>202412</v>
          </cell>
          <cell r="AO87306" t="str">
            <v>202411</v>
          </cell>
          <cell r="AP87306" t="str">
            <v>202412</v>
          </cell>
          <cell r="AQ87306" t="str">
            <v>AMINAHMED</v>
          </cell>
          <cell r="AR87306" t="str">
            <v>2028323</v>
          </cell>
          <cell r="AS87306" t="str">
            <v>D</v>
          </cell>
          <cell r="AT87306" t="str">
            <v>036</v>
          </cell>
          <cell r="AU87306" t="str">
            <v>30000001</v>
          </cell>
          <cell r="AV87306" t="str">
            <v>DIRECT</v>
          </cell>
          <cell r="AW87306" t="str">
            <v>31000001</v>
          </cell>
          <cell r="AX87306" t="str">
            <v>Direct</v>
          </cell>
          <cell r="AY87306" t="str">
            <v>KHI/HO/D/MO/PC TPP/P/85547/03/2024</v>
          </cell>
          <cell r="AZ87306" t="str">
            <v>KHI/HO/D/MO/PC TPP/E/49823/12/2024</v>
          </cell>
          <cell r="BA87306" t="str">
            <v>LAHORE</v>
          </cell>
          <cell r="BB87306" t="str">
            <v>Plot 43-A, St.# 11, Sector I-9/2, Isb.</v>
          </cell>
          <cell r="BC87306" t="str">
            <v>SUPER WHITE</v>
          </cell>
          <cell r="BF87306"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6" t="str">
            <v>Add</v>
          </cell>
          <cell r="BH87306" t="str">
            <v>N/A</v>
          </cell>
          <cell r="BI87306" t="str">
            <v>N</v>
          </cell>
          <cell r="BJ87306" t="str">
            <v>Sarosh Hassan</v>
          </cell>
          <cell r="BK87306">
            <v>45611</v>
          </cell>
          <cell r="BL87306" t="str">
            <v>4879000</v>
          </cell>
          <cell r="BM87306" t="str">
            <v>173</v>
          </cell>
          <cell r="BN87306" t="str">
            <v>01</v>
          </cell>
          <cell r="BQ87306" t="str">
            <v>KHI/HO/D/MO/PC TPP/P/85547/03/2024</v>
          </cell>
        </row>
        <row r="87307">
          <cell r="W87307" t="str">
            <v xml:space="preserve"> 2A70738</v>
          </cell>
          <cell r="X87307" t="str">
            <v xml:space="preserve"> NSP150R-7047974</v>
          </cell>
          <cell r="Y87307">
            <v>4879000</v>
          </cell>
          <cell r="AC87307">
            <v>3256304</v>
          </cell>
          <cell r="AD87307" t="str">
            <v>02</v>
          </cell>
          <cell r="AE87307" t="str">
            <v>MOTOR</v>
          </cell>
          <cell r="AF87307">
            <v>8912</v>
          </cell>
          <cell r="AG87307">
            <v>0</v>
          </cell>
          <cell r="AH87307">
            <v>0</v>
          </cell>
          <cell r="AI87307">
            <v>0</v>
          </cell>
          <cell r="AJ87307">
            <v>8912</v>
          </cell>
          <cell r="AK87307">
            <v>0</v>
          </cell>
          <cell r="AL87307">
            <v>0</v>
          </cell>
          <cell r="AM87307" t="str">
            <v>2024</v>
          </cell>
          <cell r="AN87307" t="str">
            <v>202412</v>
          </cell>
          <cell r="AO87307" t="str">
            <v>202411</v>
          </cell>
          <cell r="AP87307" t="str">
            <v>202412</v>
          </cell>
          <cell r="AQ87307" t="str">
            <v>AMINAHMED</v>
          </cell>
          <cell r="AR87307" t="str">
            <v>2028325</v>
          </cell>
          <cell r="AS87307" t="str">
            <v>D</v>
          </cell>
          <cell r="AT87307" t="str">
            <v>038</v>
          </cell>
          <cell r="AU87307" t="str">
            <v>30000001</v>
          </cell>
          <cell r="AV87307" t="str">
            <v>DIRECT</v>
          </cell>
          <cell r="AW87307" t="str">
            <v>31000001</v>
          </cell>
          <cell r="AX87307" t="str">
            <v>Direct</v>
          </cell>
          <cell r="AY87307" t="str">
            <v>KHI/HO/D/MO/PC TPP/P/85547/03/2024</v>
          </cell>
          <cell r="AZ87307" t="str">
            <v>KHI/HO/D/MO/PC TPP/E/49823/12/2024</v>
          </cell>
          <cell r="BA87307" t="str">
            <v>LAHORE</v>
          </cell>
          <cell r="BB87307" t="str">
            <v>Plot 43-A, St.# 11, Sector I-9/2, Isb.</v>
          </cell>
          <cell r="BC87307" t="str">
            <v>SUPER WHITE</v>
          </cell>
          <cell r="BF87307"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7" t="str">
            <v>Add</v>
          </cell>
          <cell r="BH87307" t="str">
            <v>N/A</v>
          </cell>
          <cell r="BI87307" t="str">
            <v>N</v>
          </cell>
          <cell r="BJ87307" t="str">
            <v>Sarosh Hassan</v>
          </cell>
          <cell r="BK87307">
            <v>45611</v>
          </cell>
          <cell r="BL87307" t="str">
            <v>4879000</v>
          </cell>
          <cell r="BM87307" t="str">
            <v>173</v>
          </cell>
          <cell r="BN87307" t="str">
            <v>01</v>
          </cell>
          <cell r="BQ87307" t="str">
            <v>KHI/HO/D/MO/PC TPP/P/85547/03/2024</v>
          </cell>
        </row>
        <row r="87308">
          <cell r="W87308" t="str">
            <v xml:space="preserve"> 2A70785</v>
          </cell>
          <cell r="X87308" t="str">
            <v xml:space="preserve"> NSP150R-7048016</v>
          </cell>
          <cell r="Y87308">
            <v>4879000</v>
          </cell>
          <cell r="AC87308">
            <v>3256304</v>
          </cell>
          <cell r="AD87308" t="str">
            <v>02</v>
          </cell>
          <cell r="AE87308" t="str">
            <v>MOTOR</v>
          </cell>
          <cell r="AF87308">
            <v>8912</v>
          </cell>
          <cell r="AG87308">
            <v>0</v>
          </cell>
          <cell r="AH87308">
            <v>0</v>
          </cell>
          <cell r="AI87308">
            <v>0</v>
          </cell>
          <cell r="AJ87308">
            <v>8912</v>
          </cell>
          <cell r="AK87308">
            <v>0</v>
          </cell>
          <cell r="AL87308">
            <v>0</v>
          </cell>
          <cell r="AM87308" t="str">
            <v>2024</v>
          </cell>
          <cell r="AN87308" t="str">
            <v>202412</v>
          </cell>
          <cell r="AO87308" t="str">
            <v>202411</v>
          </cell>
          <cell r="AP87308" t="str">
            <v>202412</v>
          </cell>
          <cell r="AQ87308" t="str">
            <v>AMINAHMED</v>
          </cell>
          <cell r="AR87308" t="str">
            <v>2028331</v>
          </cell>
          <cell r="AS87308" t="str">
            <v>D</v>
          </cell>
          <cell r="AT87308" t="str">
            <v>042</v>
          </cell>
          <cell r="AU87308" t="str">
            <v>30000001</v>
          </cell>
          <cell r="AV87308" t="str">
            <v>DIRECT</v>
          </cell>
          <cell r="AW87308" t="str">
            <v>31000001</v>
          </cell>
          <cell r="AX87308" t="str">
            <v>Direct</v>
          </cell>
          <cell r="AY87308" t="str">
            <v>KHI/HO/D/MO/PC TPP/P/85547/03/2024</v>
          </cell>
          <cell r="AZ87308" t="str">
            <v>KHI/HO/D/MO/PC TPP/E/49823/12/2024</v>
          </cell>
          <cell r="BA87308" t="str">
            <v>LAHORE</v>
          </cell>
          <cell r="BB87308" t="str">
            <v>Plot 43-A, St.# 11, Sector I-9/2, Isb.</v>
          </cell>
          <cell r="BC87308" t="str">
            <v>SUPER WHITE</v>
          </cell>
          <cell r="BF87308"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8" t="str">
            <v>Add</v>
          </cell>
          <cell r="BH87308" t="str">
            <v>N/A</v>
          </cell>
          <cell r="BI87308" t="str">
            <v>N</v>
          </cell>
          <cell r="BJ87308" t="str">
            <v>Sarosh Hassan</v>
          </cell>
          <cell r="BK87308">
            <v>45611</v>
          </cell>
          <cell r="BL87308" t="str">
            <v>4879000</v>
          </cell>
          <cell r="BM87308" t="str">
            <v>173</v>
          </cell>
          <cell r="BN87308" t="str">
            <v>01</v>
          </cell>
          <cell r="BQ87308" t="str">
            <v>KHI/HO/D/MO/PC TPP/P/85547/03/2024</v>
          </cell>
        </row>
        <row r="87309">
          <cell r="W87309" t="str">
            <v xml:space="preserve"> 2A70765</v>
          </cell>
          <cell r="X87309" t="str">
            <v xml:space="preserve"> NSP150R-7048009</v>
          </cell>
          <cell r="Y87309">
            <v>4879000</v>
          </cell>
          <cell r="AC87309">
            <v>3256304</v>
          </cell>
          <cell r="AD87309" t="str">
            <v>02</v>
          </cell>
          <cell r="AE87309" t="str">
            <v>MOTOR</v>
          </cell>
          <cell r="AF87309">
            <v>8912</v>
          </cell>
          <cell r="AG87309">
            <v>0</v>
          </cell>
          <cell r="AH87309">
            <v>0</v>
          </cell>
          <cell r="AI87309">
            <v>0</v>
          </cell>
          <cell r="AJ87309">
            <v>8912</v>
          </cell>
          <cell r="AK87309">
            <v>0</v>
          </cell>
          <cell r="AL87309">
            <v>0</v>
          </cell>
          <cell r="AM87309" t="str">
            <v>2024</v>
          </cell>
          <cell r="AN87309" t="str">
            <v>202412</v>
          </cell>
          <cell r="AO87309" t="str">
            <v>202411</v>
          </cell>
          <cell r="AP87309" t="str">
            <v>202412</v>
          </cell>
          <cell r="AQ87309" t="str">
            <v>AMINAHMED</v>
          </cell>
          <cell r="AR87309" t="str">
            <v>2028329</v>
          </cell>
          <cell r="AS87309" t="str">
            <v>D</v>
          </cell>
          <cell r="AT87309" t="str">
            <v>040</v>
          </cell>
          <cell r="AU87309" t="str">
            <v>30000001</v>
          </cell>
          <cell r="AV87309" t="str">
            <v>DIRECT</v>
          </cell>
          <cell r="AW87309" t="str">
            <v>31000001</v>
          </cell>
          <cell r="AX87309" t="str">
            <v>Direct</v>
          </cell>
          <cell r="AY87309" t="str">
            <v>KHI/HO/D/MO/PC TPP/P/85547/03/2024</v>
          </cell>
          <cell r="AZ87309" t="str">
            <v>KHI/HO/D/MO/PC TPP/E/49823/12/2024</v>
          </cell>
          <cell r="BA87309" t="str">
            <v>LAHORE</v>
          </cell>
          <cell r="BB87309" t="str">
            <v>Plot 43-A, St.# 11, Sector I-9/2, Isb.</v>
          </cell>
          <cell r="BC87309" t="str">
            <v>SUPER WHITE</v>
          </cell>
          <cell r="BF87309"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09" t="str">
            <v>Add</v>
          </cell>
          <cell r="BH87309" t="str">
            <v>N/A</v>
          </cell>
          <cell r="BI87309" t="str">
            <v>N</v>
          </cell>
          <cell r="BJ87309" t="str">
            <v>Sarosh Hassan</v>
          </cell>
          <cell r="BK87309">
            <v>45611</v>
          </cell>
          <cell r="BL87309" t="str">
            <v>4879000</v>
          </cell>
          <cell r="BM87309" t="str">
            <v>173</v>
          </cell>
          <cell r="BN87309" t="str">
            <v>01</v>
          </cell>
          <cell r="BQ87309" t="str">
            <v>KHI/HO/D/MO/PC TPP/P/85547/03/2024</v>
          </cell>
        </row>
        <row r="87310">
          <cell r="W87310" t="str">
            <v xml:space="preserve"> 2A70745</v>
          </cell>
          <cell r="X87310" t="str">
            <v xml:space="preserve"> NSP150R-7047978</v>
          </cell>
          <cell r="Y87310">
            <v>4879000</v>
          </cell>
          <cell r="AC87310">
            <v>3256304</v>
          </cell>
          <cell r="AD87310" t="str">
            <v>02</v>
          </cell>
          <cell r="AE87310" t="str">
            <v>MOTOR</v>
          </cell>
          <cell r="AF87310">
            <v>8912</v>
          </cell>
          <cell r="AG87310">
            <v>0</v>
          </cell>
          <cell r="AH87310">
            <v>0</v>
          </cell>
          <cell r="AI87310">
            <v>0</v>
          </cell>
          <cell r="AJ87310">
            <v>8912</v>
          </cell>
          <cell r="AK87310">
            <v>0</v>
          </cell>
          <cell r="AL87310">
            <v>0</v>
          </cell>
          <cell r="AM87310" t="str">
            <v>2024</v>
          </cell>
          <cell r="AN87310" t="str">
            <v>202412</v>
          </cell>
          <cell r="AO87310" t="str">
            <v>202411</v>
          </cell>
          <cell r="AP87310" t="str">
            <v>202412</v>
          </cell>
          <cell r="AQ87310" t="str">
            <v>AMINAHMED</v>
          </cell>
          <cell r="AR87310" t="str">
            <v>2028322</v>
          </cell>
          <cell r="AS87310" t="str">
            <v>D</v>
          </cell>
          <cell r="AT87310" t="str">
            <v>035</v>
          </cell>
          <cell r="AU87310" t="str">
            <v>30000001</v>
          </cell>
          <cell r="AV87310" t="str">
            <v>DIRECT</v>
          </cell>
          <cell r="AW87310" t="str">
            <v>31000001</v>
          </cell>
          <cell r="AX87310" t="str">
            <v>Direct</v>
          </cell>
          <cell r="AY87310" t="str">
            <v>KHI/HO/D/MO/PC TPP/P/85547/03/2024</v>
          </cell>
          <cell r="AZ87310" t="str">
            <v>KHI/HO/D/MO/PC TPP/E/49823/12/2024</v>
          </cell>
          <cell r="BA87310" t="str">
            <v>LAHORE</v>
          </cell>
          <cell r="BB87310" t="str">
            <v>Plot 43-A, St.# 11, Sector I-9/2, Isb.</v>
          </cell>
          <cell r="BC87310" t="str">
            <v>SUPER WHITE</v>
          </cell>
          <cell r="BF87310"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0" t="str">
            <v>Add</v>
          </cell>
          <cell r="BH87310" t="str">
            <v>N/A</v>
          </cell>
          <cell r="BI87310" t="str">
            <v>N</v>
          </cell>
          <cell r="BJ87310" t="str">
            <v>Sarosh Hassan</v>
          </cell>
          <cell r="BK87310">
            <v>45611</v>
          </cell>
          <cell r="BL87310" t="str">
            <v>4879000</v>
          </cell>
          <cell r="BM87310" t="str">
            <v>173</v>
          </cell>
          <cell r="BN87310" t="str">
            <v>01</v>
          </cell>
          <cell r="BQ87310" t="str">
            <v>KHI/HO/D/MO/PC TPP/P/85547/03/2024</v>
          </cell>
        </row>
        <row r="87311">
          <cell r="W87311" t="str">
            <v xml:space="preserve"> 2A70732</v>
          </cell>
          <cell r="X87311" t="str">
            <v xml:space="preserve"> NSP150R-7047976</v>
          </cell>
          <cell r="Y87311">
            <v>4879000</v>
          </cell>
          <cell r="AC87311">
            <v>3256304</v>
          </cell>
          <cell r="AD87311" t="str">
            <v>02</v>
          </cell>
          <cell r="AE87311" t="str">
            <v>MOTOR</v>
          </cell>
          <cell r="AF87311">
            <v>8912</v>
          </cell>
          <cell r="AG87311">
            <v>0</v>
          </cell>
          <cell r="AH87311">
            <v>0</v>
          </cell>
          <cell r="AI87311">
            <v>0</v>
          </cell>
          <cell r="AJ87311">
            <v>8912</v>
          </cell>
          <cell r="AK87311">
            <v>0</v>
          </cell>
          <cell r="AL87311">
            <v>0</v>
          </cell>
          <cell r="AM87311" t="str">
            <v>2024</v>
          </cell>
          <cell r="AN87311" t="str">
            <v>202412</v>
          </cell>
          <cell r="AO87311" t="str">
            <v>202411</v>
          </cell>
          <cell r="AP87311" t="str">
            <v>202412</v>
          </cell>
          <cell r="AQ87311" t="str">
            <v>AMINAHMED</v>
          </cell>
          <cell r="AR87311" t="str">
            <v>2028324</v>
          </cell>
          <cell r="AS87311" t="str">
            <v>D</v>
          </cell>
          <cell r="AT87311" t="str">
            <v>037</v>
          </cell>
          <cell r="AU87311" t="str">
            <v>30000001</v>
          </cell>
          <cell r="AV87311" t="str">
            <v>DIRECT</v>
          </cell>
          <cell r="AW87311" t="str">
            <v>31000001</v>
          </cell>
          <cell r="AX87311" t="str">
            <v>Direct</v>
          </cell>
          <cell r="AY87311" t="str">
            <v>KHI/HO/D/MO/PC TPP/P/85547/03/2024</v>
          </cell>
          <cell r="AZ87311" t="str">
            <v>KHI/HO/D/MO/PC TPP/E/49823/12/2024</v>
          </cell>
          <cell r="BA87311" t="str">
            <v>LAHORE</v>
          </cell>
          <cell r="BB87311" t="str">
            <v>Plot 43-A, St.# 11, Sector I-9/2, Isb.</v>
          </cell>
          <cell r="BC87311" t="str">
            <v>SUPER WHITE</v>
          </cell>
          <cell r="BF87311"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1" t="str">
            <v>Add</v>
          </cell>
          <cell r="BH87311" t="str">
            <v>N/A</v>
          </cell>
          <cell r="BI87311" t="str">
            <v>N</v>
          </cell>
          <cell r="BJ87311" t="str">
            <v>Sarosh Hassan</v>
          </cell>
          <cell r="BK87311">
            <v>45611</v>
          </cell>
          <cell r="BL87311" t="str">
            <v>4879000</v>
          </cell>
          <cell r="BM87311" t="str">
            <v>173</v>
          </cell>
          <cell r="BN87311" t="str">
            <v>01</v>
          </cell>
          <cell r="BQ87311" t="str">
            <v>KHI/HO/D/MO/PC TPP/P/85547/03/2024</v>
          </cell>
        </row>
        <row r="87312">
          <cell r="W87312" t="str">
            <v xml:space="preserve"> 2A70775</v>
          </cell>
          <cell r="X87312" t="str">
            <v xml:space="preserve"> NSP150R-7048012</v>
          </cell>
          <cell r="Y87312">
            <v>4879000</v>
          </cell>
          <cell r="AC87312">
            <v>3256304</v>
          </cell>
          <cell r="AD87312" t="str">
            <v>02</v>
          </cell>
          <cell r="AE87312" t="str">
            <v>MOTOR</v>
          </cell>
          <cell r="AF87312">
            <v>8912</v>
          </cell>
          <cell r="AG87312">
            <v>0</v>
          </cell>
          <cell r="AH87312">
            <v>0</v>
          </cell>
          <cell r="AI87312">
            <v>0</v>
          </cell>
          <cell r="AJ87312">
            <v>8912</v>
          </cell>
          <cell r="AK87312">
            <v>0</v>
          </cell>
          <cell r="AL87312">
            <v>0</v>
          </cell>
          <cell r="AM87312" t="str">
            <v>2024</v>
          </cell>
          <cell r="AN87312" t="str">
            <v>202412</v>
          </cell>
          <cell r="AO87312" t="str">
            <v>202411</v>
          </cell>
          <cell r="AP87312" t="str">
            <v>202412</v>
          </cell>
          <cell r="AQ87312" t="str">
            <v>AMINAHMED</v>
          </cell>
          <cell r="AR87312" t="str">
            <v>2028330</v>
          </cell>
          <cell r="AS87312" t="str">
            <v>D</v>
          </cell>
          <cell r="AT87312" t="str">
            <v>041</v>
          </cell>
          <cell r="AU87312" t="str">
            <v>30000001</v>
          </cell>
          <cell r="AV87312" t="str">
            <v>DIRECT</v>
          </cell>
          <cell r="AW87312" t="str">
            <v>31000001</v>
          </cell>
          <cell r="AX87312" t="str">
            <v>Direct</v>
          </cell>
          <cell r="AY87312" t="str">
            <v>KHI/HO/D/MO/PC TPP/P/85547/03/2024</v>
          </cell>
          <cell r="AZ87312" t="str">
            <v>KHI/HO/D/MO/PC TPP/E/49823/12/2024</v>
          </cell>
          <cell r="BA87312" t="str">
            <v>LAHORE</v>
          </cell>
          <cell r="BB87312" t="str">
            <v>Plot 43-A, St.# 11, Sector I-9/2, Isb.</v>
          </cell>
          <cell r="BC87312" t="str">
            <v>SUPER WHITE</v>
          </cell>
          <cell r="BF87312" t="str">
            <v>IT IS HEREBY DECLARED AND AGREED THAT AT THE REQUEST OF THE PARTICIPANT VEHICLES, DETAIL AS ABOVE IS HEREBY INCLUDED FROM THE SCHEDULE OF THE ABOVE MENTIONED POLICY WITH EFFECT FROM 15/11/2024. 
IN CONSEQUENCE WHEREOF AN AMOUNT OF RS.82,703/- FOR 47 DAYS  ON PRO RATE  BASIS AS UNDER IS HEREBY CHARGED TO THE PARTICIPANT.</v>
          </cell>
          <cell r="BG87312" t="str">
            <v>Add</v>
          </cell>
          <cell r="BH87312" t="str">
            <v>N/A</v>
          </cell>
          <cell r="BI87312" t="str">
            <v>N</v>
          </cell>
          <cell r="BJ87312" t="str">
            <v>Sarosh Hassan</v>
          </cell>
          <cell r="BK87312">
            <v>45611</v>
          </cell>
          <cell r="BL87312" t="str">
            <v>4879000</v>
          </cell>
          <cell r="BM87312" t="str">
            <v>173</v>
          </cell>
          <cell r="BN87312" t="str">
            <v>01</v>
          </cell>
          <cell r="BQ87312" t="str">
            <v>KHI/HO/D/MO/PC TPP/P/85547/03/2024</v>
          </cell>
        </row>
        <row r="87313">
          <cell r="W87313" t="str">
            <v>2A70575</v>
          </cell>
          <cell r="X87313" t="str">
            <v>NSP150R-7047839</v>
          </cell>
          <cell r="Y87313">
            <v>4935700</v>
          </cell>
          <cell r="AC87313">
            <v>3189550</v>
          </cell>
          <cell r="AD87313" t="str">
            <v>02</v>
          </cell>
          <cell r="AE87313" t="str">
            <v>MOTOR</v>
          </cell>
          <cell r="AF87313">
            <v>10458</v>
          </cell>
          <cell r="AG87313">
            <v>0</v>
          </cell>
          <cell r="AH87313">
            <v>0</v>
          </cell>
          <cell r="AI87313">
            <v>0</v>
          </cell>
          <cell r="AJ87313">
            <v>10458</v>
          </cell>
          <cell r="AK87313">
            <v>0</v>
          </cell>
          <cell r="AL87313">
            <v>0</v>
          </cell>
          <cell r="AM87313" t="str">
            <v>2024</v>
          </cell>
          <cell r="AN87313" t="str">
            <v>202411</v>
          </cell>
          <cell r="AO87313" t="str">
            <v>202411</v>
          </cell>
          <cell r="AP87313" t="str">
            <v>202411</v>
          </cell>
          <cell r="AQ87313" t="str">
            <v>MUBASHIRAHMED</v>
          </cell>
          <cell r="AR87313" t="str">
            <v>2014000</v>
          </cell>
          <cell r="AS87313" t="str">
            <v>D</v>
          </cell>
          <cell r="AT87313" t="str">
            <v>030</v>
          </cell>
          <cell r="AU87313" t="str">
            <v>30000001</v>
          </cell>
          <cell r="AV87313" t="str">
            <v>DIRECT</v>
          </cell>
          <cell r="AW87313" t="str">
            <v>31000001</v>
          </cell>
          <cell r="AX87313" t="str">
            <v>Direct</v>
          </cell>
          <cell r="AY87313" t="str">
            <v>KHI/HO/D/MO/PC TPP/P/85547/03/2024</v>
          </cell>
          <cell r="AZ87313" t="str">
            <v>KHI/HO/D/MO/PC TPP/E/49006/11/2024</v>
          </cell>
          <cell r="BA87313" t="str">
            <v>LAHORE</v>
          </cell>
          <cell r="BB87313" t="str">
            <v>Plot 43-A, St.# 11, Sector I-9/2, Isb.</v>
          </cell>
          <cell r="BC87313" t="str">
            <v>SUPER WHITE</v>
          </cell>
          <cell r="BF8731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3" t="str">
            <v>Add</v>
          </cell>
          <cell r="BH87313" t="str">
            <v>N/A</v>
          </cell>
          <cell r="BI87313" t="str">
            <v>N</v>
          </cell>
          <cell r="BJ87313" t="str">
            <v>Sarosh Hassan</v>
          </cell>
          <cell r="BK87313">
            <v>45611</v>
          </cell>
          <cell r="BL87313" t="str">
            <v>4935700</v>
          </cell>
          <cell r="BM87313" t="str">
            <v>173</v>
          </cell>
          <cell r="BN87313" t="str">
            <v>01</v>
          </cell>
          <cell r="BQ87313" t="str">
            <v>KHI/HO/D/MO/PC TPP/P/85547/03/2024</v>
          </cell>
        </row>
        <row r="87314">
          <cell r="W87314" t="str">
            <v>2A70597</v>
          </cell>
          <cell r="X87314" t="str">
            <v>NSP150R-7047860</v>
          </cell>
          <cell r="Y87314">
            <v>4935700</v>
          </cell>
          <cell r="AC87314">
            <v>3189550</v>
          </cell>
          <cell r="AD87314" t="str">
            <v>02</v>
          </cell>
          <cell r="AE87314" t="str">
            <v>MOTOR</v>
          </cell>
          <cell r="AF87314">
            <v>10458</v>
          </cell>
          <cell r="AG87314">
            <v>0</v>
          </cell>
          <cell r="AH87314">
            <v>0</v>
          </cell>
          <cell r="AI87314">
            <v>0</v>
          </cell>
          <cell r="AJ87314">
            <v>10458</v>
          </cell>
          <cell r="AK87314">
            <v>0</v>
          </cell>
          <cell r="AL87314">
            <v>0</v>
          </cell>
          <cell r="AM87314" t="str">
            <v>2024</v>
          </cell>
          <cell r="AN87314" t="str">
            <v>202411</v>
          </cell>
          <cell r="AO87314" t="str">
            <v>202411</v>
          </cell>
          <cell r="AP87314" t="str">
            <v>202411</v>
          </cell>
          <cell r="AQ87314" t="str">
            <v>MUBASHIRAHMED</v>
          </cell>
          <cell r="AR87314" t="str">
            <v>2014004</v>
          </cell>
          <cell r="AS87314" t="str">
            <v>D</v>
          </cell>
          <cell r="AT87314" t="str">
            <v>033</v>
          </cell>
          <cell r="AU87314" t="str">
            <v>30000001</v>
          </cell>
          <cell r="AV87314" t="str">
            <v>DIRECT</v>
          </cell>
          <cell r="AW87314" t="str">
            <v>31000001</v>
          </cell>
          <cell r="AX87314" t="str">
            <v>Direct</v>
          </cell>
          <cell r="AY87314" t="str">
            <v>KHI/HO/D/MO/PC TPP/P/85547/03/2024</v>
          </cell>
          <cell r="AZ87314" t="str">
            <v>KHI/HO/D/MO/PC TPP/E/49006/11/2024</v>
          </cell>
          <cell r="BA87314" t="str">
            <v>LAHORE</v>
          </cell>
          <cell r="BB87314" t="str">
            <v>Plot 43-A, St.# 11, Sector I-9/2, Isb.</v>
          </cell>
          <cell r="BC87314" t="str">
            <v>SUPER WHITE</v>
          </cell>
          <cell r="BF8731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4" t="str">
            <v>Add</v>
          </cell>
          <cell r="BH87314" t="str">
            <v>N/A</v>
          </cell>
          <cell r="BI87314" t="str">
            <v>N</v>
          </cell>
          <cell r="BJ87314" t="str">
            <v>Sarosh Hassan</v>
          </cell>
          <cell r="BK87314">
            <v>45611</v>
          </cell>
          <cell r="BL87314" t="str">
            <v>4935700</v>
          </cell>
          <cell r="BM87314" t="str">
            <v>173</v>
          </cell>
          <cell r="BN87314" t="str">
            <v>01</v>
          </cell>
          <cell r="BQ87314" t="str">
            <v>KHI/HO/D/MO/PC TPP/P/85547/03/2024</v>
          </cell>
        </row>
        <row r="87315">
          <cell r="W87315" t="str">
            <v>2A70576</v>
          </cell>
          <cell r="X87315" t="str">
            <v>NSP150R-7047846</v>
          </cell>
          <cell r="Y87315">
            <v>4935700</v>
          </cell>
          <cell r="AC87315">
            <v>3189550</v>
          </cell>
          <cell r="AD87315" t="str">
            <v>02</v>
          </cell>
          <cell r="AE87315" t="str">
            <v>MOTOR</v>
          </cell>
          <cell r="AF87315">
            <v>10458</v>
          </cell>
          <cell r="AG87315">
            <v>0</v>
          </cell>
          <cell r="AH87315">
            <v>0</v>
          </cell>
          <cell r="AI87315">
            <v>0</v>
          </cell>
          <cell r="AJ87315">
            <v>10458</v>
          </cell>
          <cell r="AK87315">
            <v>0</v>
          </cell>
          <cell r="AL87315">
            <v>0</v>
          </cell>
          <cell r="AM87315" t="str">
            <v>2024</v>
          </cell>
          <cell r="AN87315" t="str">
            <v>202411</v>
          </cell>
          <cell r="AO87315" t="str">
            <v>202411</v>
          </cell>
          <cell r="AP87315" t="str">
            <v>202411</v>
          </cell>
          <cell r="AQ87315" t="str">
            <v>MUBASHIRAHMED</v>
          </cell>
          <cell r="AR87315" t="str">
            <v>2014002</v>
          </cell>
          <cell r="AS87315" t="str">
            <v>D</v>
          </cell>
          <cell r="AT87315" t="str">
            <v>031</v>
          </cell>
          <cell r="AU87315" t="str">
            <v>30000001</v>
          </cell>
          <cell r="AV87315" t="str">
            <v>DIRECT</v>
          </cell>
          <cell r="AW87315" t="str">
            <v>31000001</v>
          </cell>
          <cell r="AX87315" t="str">
            <v>Direct</v>
          </cell>
          <cell r="AY87315" t="str">
            <v>KHI/HO/D/MO/PC TPP/P/85547/03/2024</v>
          </cell>
          <cell r="AZ87315" t="str">
            <v>KHI/HO/D/MO/PC TPP/E/49006/11/2024</v>
          </cell>
          <cell r="BA87315" t="str">
            <v>LAHORE</v>
          </cell>
          <cell r="BB87315" t="str">
            <v>Plot 43-A, St.# 11, Sector I-9/2, Isb.</v>
          </cell>
          <cell r="BC87315" t="str">
            <v>SUPER WHITE</v>
          </cell>
          <cell r="BF8731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5" t="str">
            <v>Add</v>
          </cell>
          <cell r="BH87315" t="str">
            <v>N/A</v>
          </cell>
          <cell r="BI87315" t="str">
            <v>N</v>
          </cell>
          <cell r="BJ87315" t="str">
            <v>Sarosh Hassan</v>
          </cell>
          <cell r="BK87315">
            <v>45611</v>
          </cell>
          <cell r="BL87315" t="str">
            <v>4935700</v>
          </cell>
          <cell r="BM87315" t="str">
            <v>173</v>
          </cell>
          <cell r="BN87315" t="str">
            <v>01</v>
          </cell>
          <cell r="BQ87315" t="str">
            <v>KHI/HO/D/MO/PC TPP/P/85547/03/2024</v>
          </cell>
        </row>
        <row r="87316">
          <cell r="W87316" t="str">
            <v>2A70302</v>
          </cell>
          <cell r="X87316" t="str">
            <v>NSP150R-7047566</v>
          </cell>
          <cell r="Y87316">
            <v>4935700</v>
          </cell>
          <cell r="AC87316">
            <v>3189550</v>
          </cell>
          <cell r="AD87316" t="str">
            <v>02</v>
          </cell>
          <cell r="AE87316" t="str">
            <v>MOTOR</v>
          </cell>
          <cell r="AF87316">
            <v>12906</v>
          </cell>
          <cell r="AG87316">
            <v>0</v>
          </cell>
          <cell r="AH87316">
            <v>0</v>
          </cell>
          <cell r="AI87316">
            <v>0</v>
          </cell>
          <cell r="AJ87316">
            <v>12906</v>
          </cell>
          <cell r="AK87316">
            <v>0</v>
          </cell>
          <cell r="AL87316">
            <v>0</v>
          </cell>
          <cell r="AM87316" t="str">
            <v>2024</v>
          </cell>
          <cell r="AN87316" t="str">
            <v>202411</v>
          </cell>
          <cell r="AO87316" t="str">
            <v>202411</v>
          </cell>
          <cell r="AP87316" t="str">
            <v>202411</v>
          </cell>
          <cell r="AQ87316" t="str">
            <v>MUBASHIRAHMED</v>
          </cell>
          <cell r="AR87316" t="str">
            <v>2013753</v>
          </cell>
          <cell r="AS87316" t="str">
            <v>D</v>
          </cell>
          <cell r="AT87316" t="str">
            <v>024</v>
          </cell>
          <cell r="AU87316" t="str">
            <v>30000001</v>
          </cell>
          <cell r="AV87316" t="str">
            <v>DIRECT</v>
          </cell>
          <cell r="AW87316" t="str">
            <v>31000001</v>
          </cell>
          <cell r="AX87316" t="str">
            <v>Direct</v>
          </cell>
          <cell r="AY87316" t="str">
            <v>KHI/HO/D/MO/PC TPP/P/85547/03/2024</v>
          </cell>
          <cell r="AZ87316" t="str">
            <v>KHI/HO/D/MO/PC TPP/E/49006/11/2024</v>
          </cell>
          <cell r="BA87316" t="str">
            <v>LAHORE</v>
          </cell>
          <cell r="BB87316" t="str">
            <v>Plot 43-A, St.# 11, Sector I-9/2, Isb.</v>
          </cell>
          <cell r="BC87316" t="str">
            <v>SUPER WHITE</v>
          </cell>
          <cell r="BF8731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6" t="str">
            <v>Add</v>
          </cell>
          <cell r="BH87316" t="str">
            <v>N/A</v>
          </cell>
          <cell r="BI87316" t="str">
            <v>N</v>
          </cell>
          <cell r="BJ87316" t="str">
            <v>Sarosh Hassan</v>
          </cell>
          <cell r="BK87316">
            <v>45600</v>
          </cell>
          <cell r="BL87316" t="str">
            <v>4935700</v>
          </cell>
          <cell r="BM87316" t="str">
            <v>173</v>
          </cell>
          <cell r="BN87316" t="str">
            <v>01</v>
          </cell>
          <cell r="BQ87316" t="str">
            <v>KHI/HO/D/MO/PC TPP/P/85547/03/2024</v>
          </cell>
        </row>
        <row r="87317">
          <cell r="W87317" t="str">
            <v>2A70303</v>
          </cell>
          <cell r="X87317" t="str">
            <v>NSP150R-7047572</v>
          </cell>
          <cell r="Y87317">
            <v>4935700</v>
          </cell>
          <cell r="AC87317">
            <v>3189550</v>
          </cell>
          <cell r="AD87317" t="str">
            <v>02</v>
          </cell>
          <cell r="AE87317" t="str">
            <v>MOTOR</v>
          </cell>
          <cell r="AF87317">
            <v>12906</v>
          </cell>
          <cell r="AG87317">
            <v>0</v>
          </cell>
          <cell r="AH87317">
            <v>0</v>
          </cell>
          <cell r="AI87317">
            <v>0</v>
          </cell>
          <cell r="AJ87317">
            <v>12906</v>
          </cell>
          <cell r="AK87317">
            <v>0</v>
          </cell>
          <cell r="AL87317">
            <v>0</v>
          </cell>
          <cell r="AM87317" t="str">
            <v>2024</v>
          </cell>
          <cell r="AN87317" t="str">
            <v>202411</v>
          </cell>
          <cell r="AO87317" t="str">
            <v>202411</v>
          </cell>
          <cell r="AP87317" t="str">
            <v>202411</v>
          </cell>
          <cell r="AQ87317" t="str">
            <v>MUBASHIRAHMED</v>
          </cell>
          <cell r="AR87317" t="str">
            <v>2013756</v>
          </cell>
          <cell r="AS87317" t="str">
            <v>D</v>
          </cell>
          <cell r="AT87317" t="str">
            <v>026</v>
          </cell>
          <cell r="AU87317" t="str">
            <v>30000001</v>
          </cell>
          <cell r="AV87317" t="str">
            <v>DIRECT</v>
          </cell>
          <cell r="AW87317" t="str">
            <v>31000001</v>
          </cell>
          <cell r="AX87317" t="str">
            <v>Direct</v>
          </cell>
          <cell r="AY87317" t="str">
            <v>KHI/HO/D/MO/PC TPP/P/85547/03/2024</v>
          </cell>
          <cell r="AZ87317" t="str">
            <v>KHI/HO/D/MO/PC TPP/E/49006/11/2024</v>
          </cell>
          <cell r="BA87317" t="str">
            <v>LAHORE</v>
          </cell>
          <cell r="BB87317" t="str">
            <v>Plot 43-A, St.# 11, Sector I-9/2, Isb.</v>
          </cell>
          <cell r="BC87317" t="str">
            <v>SUPER WHITE</v>
          </cell>
          <cell r="BF8731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7" t="str">
            <v>Add</v>
          </cell>
          <cell r="BH87317" t="str">
            <v>N/A</v>
          </cell>
          <cell r="BI87317" t="str">
            <v>N</v>
          </cell>
          <cell r="BJ87317" t="str">
            <v>Sarosh Hassan</v>
          </cell>
          <cell r="BK87317">
            <v>45600</v>
          </cell>
          <cell r="BL87317" t="str">
            <v>4935700</v>
          </cell>
          <cell r="BM87317" t="str">
            <v>173</v>
          </cell>
          <cell r="BN87317" t="str">
            <v>01</v>
          </cell>
          <cell r="BQ87317" t="str">
            <v>KHI/HO/D/MO/PC TPP/P/85547/03/2024</v>
          </cell>
        </row>
        <row r="87318">
          <cell r="W87318" t="str">
            <v>2A70307</v>
          </cell>
          <cell r="X87318" t="str">
            <v>NSP150R-7047577</v>
          </cell>
          <cell r="Y87318">
            <v>4935700</v>
          </cell>
          <cell r="AC87318">
            <v>3189550</v>
          </cell>
          <cell r="AD87318" t="str">
            <v>02</v>
          </cell>
          <cell r="AE87318" t="str">
            <v>MOTOR</v>
          </cell>
          <cell r="AF87318">
            <v>12906</v>
          </cell>
          <cell r="AG87318">
            <v>0</v>
          </cell>
          <cell r="AH87318">
            <v>0</v>
          </cell>
          <cell r="AI87318">
            <v>0</v>
          </cell>
          <cell r="AJ87318">
            <v>12906</v>
          </cell>
          <cell r="AK87318">
            <v>0</v>
          </cell>
          <cell r="AL87318">
            <v>0</v>
          </cell>
          <cell r="AM87318" t="str">
            <v>2024</v>
          </cell>
          <cell r="AN87318" t="str">
            <v>202411</v>
          </cell>
          <cell r="AO87318" t="str">
            <v>202411</v>
          </cell>
          <cell r="AP87318" t="str">
            <v>202411</v>
          </cell>
          <cell r="AQ87318" t="str">
            <v>MUBASHIRAHMED</v>
          </cell>
          <cell r="AR87318" t="str">
            <v>2013758</v>
          </cell>
          <cell r="AS87318" t="str">
            <v>D</v>
          </cell>
          <cell r="AT87318" t="str">
            <v>027</v>
          </cell>
          <cell r="AU87318" t="str">
            <v>30000001</v>
          </cell>
          <cell r="AV87318" t="str">
            <v>DIRECT</v>
          </cell>
          <cell r="AW87318" t="str">
            <v>31000001</v>
          </cell>
          <cell r="AX87318" t="str">
            <v>Direct</v>
          </cell>
          <cell r="AY87318" t="str">
            <v>KHI/HO/D/MO/PC TPP/P/85547/03/2024</v>
          </cell>
          <cell r="AZ87318" t="str">
            <v>KHI/HO/D/MO/PC TPP/E/49006/11/2024</v>
          </cell>
          <cell r="BA87318" t="str">
            <v>LAHORE</v>
          </cell>
          <cell r="BB87318" t="str">
            <v>Plot 43-A, St.# 11, Sector I-9/2, Isb.</v>
          </cell>
          <cell r="BC87318" t="str">
            <v>SUPER WHITE</v>
          </cell>
          <cell r="BF8731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8" t="str">
            <v>Add</v>
          </cell>
          <cell r="BH87318" t="str">
            <v>N/A</v>
          </cell>
          <cell r="BI87318" t="str">
            <v>N</v>
          </cell>
          <cell r="BJ87318" t="str">
            <v>Sarosh Hassan</v>
          </cell>
          <cell r="BK87318">
            <v>45600</v>
          </cell>
          <cell r="BL87318" t="str">
            <v>4935700</v>
          </cell>
          <cell r="BM87318" t="str">
            <v>173</v>
          </cell>
          <cell r="BN87318" t="str">
            <v>01</v>
          </cell>
          <cell r="BQ87318" t="str">
            <v>KHI/HO/D/MO/PC TPP/P/85547/03/2024</v>
          </cell>
        </row>
        <row r="87319">
          <cell r="W87319" t="str">
            <v>2A70192</v>
          </cell>
          <cell r="X87319" t="str">
            <v>NSP150R-7047469</v>
          </cell>
          <cell r="Y87319">
            <v>4935700</v>
          </cell>
          <cell r="AC87319">
            <v>3189550</v>
          </cell>
          <cell r="AD87319" t="str">
            <v>02</v>
          </cell>
          <cell r="AE87319" t="str">
            <v>MOTOR</v>
          </cell>
          <cell r="AF87319">
            <v>12906</v>
          </cell>
          <cell r="AG87319">
            <v>0</v>
          </cell>
          <cell r="AH87319">
            <v>0</v>
          </cell>
          <cell r="AI87319">
            <v>0</v>
          </cell>
          <cell r="AJ87319">
            <v>12906</v>
          </cell>
          <cell r="AK87319">
            <v>0</v>
          </cell>
          <cell r="AL87319">
            <v>0</v>
          </cell>
          <cell r="AM87319" t="str">
            <v>2024</v>
          </cell>
          <cell r="AN87319" t="str">
            <v>202411</v>
          </cell>
          <cell r="AO87319" t="str">
            <v>202411</v>
          </cell>
          <cell r="AP87319" t="str">
            <v>202411</v>
          </cell>
          <cell r="AQ87319" t="str">
            <v>MUBASHIRAHMED</v>
          </cell>
          <cell r="AR87319" t="str">
            <v>2013731</v>
          </cell>
          <cell r="AS87319" t="str">
            <v>D</v>
          </cell>
          <cell r="AT87319" t="str">
            <v>016</v>
          </cell>
          <cell r="AU87319" t="str">
            <v>30000001</v>
          </cell>
          <cell r="AV87319" t="str">
            <v>DIRECT</v>
          </cell>
          <cell r="AW87319" t="str">
            <v>31000001</v>
          </cell>
          <cell r="AX87319" t="str">
            <v>Direct</v>
          </cell>
          <cell r="AY87319" t="str">
            <v>KHI/HO/D/MO/PC TPP/P/85547/03/2024</v>
          </cell>
          <cell r="AZ87319" t="str">
            <v>KHI/HO/D/MO/PC TPP/E/49006/11/2024</v>
          </cell>
          <cell r="BA87319" t="str">
            <v>LAHORE</v>
          </cell>
          <cell r="BB87319" t="str">
            <v>Plot 43-A, St.# 11, Sector I-9/2, Isb.</v>
          </cell>
          <cell r="BC87319" t="str">
            <v>SUPER WHITE</v>
          </cell>
          <cell r="BF8731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19" t="str">
            <v>Add</v>
          </cell>
          <cell r="BH87319" t="str">
            <v>N/A</v>
          </cell>
          <cell r="BI87319" t="str">
            <v>N</v>
          </cell>
          <cell r="BJ87319" t="str">
            <v>Sarosh Hassan</v>
          </cell>
          <cell r="BK87319">
            <v>45600</v>
          </cell>
          <cell r="BL87319" t="str">
            <v>4935700</v>
          </cell>
          <cell r="BM87319" t="str">
            <v>173</v>
          </cell>
          <cell r="BN87319" t="str">
            <v>01</v>
          </cell>
          <cell r="BQ87319" t="str">
            <v>KHI/HO/D/MO/PC TPP/P/85547/03/2024</v>
          </cell>
        </row>
        <row r="87320">
          <cell r="W87320" t="str">
            <v>2A70304</v>
          </cell>
          <cell r="X87320" t="str">
            <v>NSP150R-7047580</v>
          </cell>
          <cell r="Y87320">
            <v>4935700</v>
          </cell>
          <cell r="AC87320">
            <v>3189550</v>
          </cell>
          <cell r="AD87320" t="str">
            <v>02</v>
          </cell>
          <cell r="AE87320" t="str">
            <v>MOTOR</v>
          </cell>
          <cell r="AF87320">
            <v>12906</v>
          </cell>
          <cell r="AG87320">
            <v>0</v>
          </cell>
          <cell r="AH87320">
            <v>0</v>
          </cell>
          <cell r="AI87320">
            <v>0</v>
          </cell>
          <cell r="AJ87320">
            <v>12906</v>
          </cell>
          <cell r="AK87320">
            <v>0</v>
          </cell>
          <cell r="AL87320">
            <v>0</v>
          </cell>
          <cell r="AM87320" t="str">
            <v>2024</v>
          </cell>
          <cell r="AN87320" t="str">
            <v>202411</v>
          </cell>
          <cell r="AO87320" t="str">
            <v>202411</v>
          </cell>
          <cell r="AP87320" t="str">
            <v>202411</v>
          </cell>
          <cell r="AQ87320" t="str">
            <v>MUBASHIRAHMED</v>
          </cell>
          <cell r="AR87320" t="str">
            <v>2013759</v>
          </cell>
          <cell r="AS87320" t="str">
            <v>D</v>
          </cell>
          <cell r="AT87320" t="str">
            <v>028</v>
          </cell>
          <cell r="AU87320" t="str">
            <v>30000001</v>
          </cell>
          <cell r="AV87320" t="str">
            <v>DIRECT</v>
          </cell>
          <cell r="AW87320" t="str">
            <v>31000001</v>
          </cell>
          <cell r="AX87320" t="str">
            <v>Direct</v>
          </cell>
          <cell r="AY87320" t="str">
            <v>KHI/HO/D/MO/PC TPP/P/85547/03/2024</v>
          </cell>
          <cell r="AZ87320" t="str">
            <v>KHI/HO/D/MO/PC TPP/E/49006/11/2024</v>
          </cell>
          <cell r="BA87320" t="str">
            <v>LAHORE</v>
          </cell>
          <cell r="BB87320" t="str">
            <v>Plot 43-A, St.# 11, Sector I-9/2, Isb.</v>
          </cell>
          <cell r="BC87320" t="str">
            <v>SUPER WHITE</v>
          </cell>
          <cell r="BF8732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0" t="str">
            <v>Add</v>
          </cell>
          <cell r="BH87320" t="str">
            <v>N/A</v>
          </cell>
          <cell r="BI87320" t="str">
            <v>N</v>
          </cell>
          <cell r="BJ87320" t="str">
            <v>Sarosh Hassan</v>
          </cell>
          <cell r="BK87320">
            <v>45600</v>
          </cell>
          <cell r="BL87320" t="str">
            <v>4935700</v>
          </cell>
          <cell r="BM87320" t="str">
            <v>173</v>
          </cell>
          <cell r="BN87320" t="str">
            <v>01</v>
          </cell>
          <cell r="BQ87320" t="str">
            <v>KHI/HO/D/MO/PC TPP/P/85547/03/2024</v>
          </cell>
        </row>
        <row r="87321">
          <cell r="W87321" t="str">
            <v>2A70202</v>
          </cell>
          <cell r="X87321" t="str">
            <v>NSP150R-7047477</v>
          </cell>
          <cell r="Y87321">
            <v>4935700</v>
          </cell>
          <cell r="AC87321">
            <v>3189550</v>
          </cell>
          <cell r="AD87321" t="str">
            <v>02</v>
          </cell>
          <cell r="AE87321" t="str">
            <v>MOTOR</v>
          </cell>
          <cell r="AF87321">
            <v>12906</v>
          </cell>
          <cell r="AG87321">
            <v>0</v>
          </cell>
          <cell r="AH87321">
            <v>0</v>
          </cell>
          <cell r="AI87321">
            <v>0</v>
          </cell>
          <cell r="AJ87321">
            <v>12906</v>
          </cell>
          <cell r="AK87321">
            <v>0</v>
          </cell>
          <cell r="AL87321">
            <v>0</v>
          </cell>
          <cell r="AM87321" t="str">
            <v>2024</v>
          </cell>
          <cell r="AN87321" t="str">
            <v>202411</v>
          </cell>
          <cell r="AO87321" t="str">
            <v>202411</v>
          </cell>
          <cell r="AP87321" t="str">
            <v>202411</v>
          </cell>
          <cell r="AQ87321" t="str">
            <v>MUBASHIRAHMED</v>
          </cell>
          <cell r="AR87321" t="str">
            <v>2013708</v>
          </cell>
          <cell r="AS87321" t="str">
            <v>D</v>
          </cell>
          <cell r="AT87321" t="str">
            <v>007</v>
          </cell>
          <cell r="AU87321" t="str">
            <v>30000001</v>
          </cell>
          <cell r="AV87321" t="str">
            <v>DIRECT</v>
          </cell>
          <cell r="AW87321" t="str">
            <v>31000001</v>
          </cell>
          <cell r="AX87321" t="str">
            <v>Direct</v>
          </cell>
          <cell r="AY87321" t="str">
            <v>KHI/HO/D/MO/PC TPP/P/85547/03/2024</v>
          </cell>
          <cell r="AZ87321" t="str">
            <v>KHI/HO/D/MO/PC TPP/E/49006/11/2024</v>
          </cell>
          <cell r="BA87321" t="str">
            <v>LAHORE</v>
          </cell>
          <cell r="BB87321" t="str">
            <v>Plot 43-A, St.# 11, Sector I-9/2, Isb.</v>
          </cell>
          <cell r="BC87321" t="str">
            <v>SUPER WHITE</v>
          </cell>
          <cell r="BF87321"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1" t="str">
            <v>Add</v>
          </cell>
          <cell r="BH87321" t="str">
            <v>N/A</v>
          </cell>
          <cell r="BI87321" t="str">
            <v>N</v>
          </cell>
          <cell r="BJ87321" t="str">
            <v>Sarosh Hassan</v>
          </cell>
          <cell r="BK87321">
            <v>45600</v>
          </cell>
          <cell r="BL87321" t="str">
            <v>4935700</v>
          </cell>
          <cell r="BM87321" t="str">
            <v>173</v>
          </cell>
          <cell r="BN87321" t="str">
            <v>01</v>
          </cell>
          <cell r="BQ87321" t="str">
            <v>KHI/HO/D/MO/PC TPP/P/85547/03/2024</v>
          </cell>
        </row>
        <row r="87322">
          <cell r="W87322" t="str">
            <v>2A70200</v>
          </cell>
          <cell r="X87322" t="str">
            <v>NSP150R-7047475</v>
          </cell>
          <cell r="Y87322">
            <v>4935700</v>
          </cell>
          <cell r="AC87322">
            <v>3189550</v>
          </cell>
          <cell r="AD87322" t="str">
            <v>02</v>
          </cell>
          <cell r="AE87322" t="str">
            <v>MOTOR</v>
          </cell>
          <cell r="AF87322">
            <v>12906</v>
          </cell>
          <cell r="AG87322">
            <v>0</v>
          </cell>
          <cell r="AH87322">
            <v>0</v>
          </cell>
          <cell r="AI87322">
            <v>0</v>
          </cell>
          <cell r="AJ87322">
            <v>12906</v>
          </cell>
          <cell r="AK87322">
            <v>0</v>
          </cell>
          <cell r="AL87322">
            <v>0</v>
          </cell>
          <cell r="AM87322" t="str">
            <v>2024</v>
          </cell>
          <cell r="AN87322" t="str">
            <v>202411</v>
          </cell>
          <cell r="AO87322" t="str">
            <v>202411</v>
          </cell>
          <cell r="AP87322" t="str">
            <v>202411</v>
          </cell>
          <cell r="AQ87322" t="str">
            <v>MUBASHIRAHMED</v>
          </cell>
          <cell r="AR87322" t="str">
            <v>2013715</v>
          </cell>
          <cell r="AS87322" t="str">
            <v>D</v>
          </cell>
          <cell r="AT87322" t="str">
            <v>011</v>
          </cell>
          <cell r="AU87322" t="str">
            <v>30000001</v>
          </cell>
          <cell r="AV87322" t="str">
            <v>DIRECT</v>
          </cell>
          <cell r="AW87322" t="str">
            <v>31000001</v>
          </cell>
          <cell r="AX87322" t="str">
            <v>Direct</v>
          </cell>
          <cell r="AY87322" t="str">
            <v>KHI/HO/D/MO/PC TPP/P/85547/03/2024</v>
          </cell>
          <cell r="AZ87322" t="str">
            <v>KHI/HO/D/MO/PC TPP/E/49006/11/2024</v>
          </cell>
          <cell r="BA87322" t="str">
            <v>LAHORE</v>
          </cell>
          <cell r="BB87322" t="str">
            <v>Plot 43-A, St.# 11, Sector I-9/2, Isb.</v>
          </cell>
          <cell r="BC87322" t="str">
            <v>SUPER WHITE</v>
          </cell>
          <cell r="BF87322"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2" t="str">
            <v>Add</v>
          </cell>
          <cell r="BH87322" t="str">
            <v>N/A</v>
          </cell>
          <cell r="BI87322" t="str">
            <v>N</v>
          </cell>
          <cell r="BJ87322" t="str">
            <v>Sarosh Hassan</v>
          </cell>
          <cell r="BK87322">
            <v>45600</v>
          </cell>
          <cell r="BL87322" t="str">
            <v>4935700</v>
          </cell>
          <cell r="BM87322" t="str">
            <v>173</v>
          </cell>
          <cell r="BN87322" t="str">
            <v>01</v>
          </cell>
          <cell r="BQ87322" t="str">
            <v>KHI/HO/D/MO/PC TPP/P/85547/03/2024</v>
          </cell>
        </row>
        <row r="87323">
          <cell r="W87323" t="str">
            <v>2A70151</v>
          </cell>
          <cell r="X87323" t="str">
            <v>NSP150R-7047416</v>
          </cell>
          <cell r="Y87323">
            <v>4935700</v>
          </cell>
          <cell r="AC87323">
            <v>3189550</v>
          </cell>
          <cell r="AD87323" t="str">
            <v>02</v>
          </cell>
          <cell r="AE87323" t="str">
            <v>MOTOR</v>
          </cell>
          <cell r="AF87323">
            <v>12906</v>
          </cell>
          <cell r="AG87323">
            <v>0</v>
          </cell>
          <cell r="AH87323">
            <v>0</v>
          </cell>
          <cell r="AI87323">
            <v>0</v>
          </cell>
          <cell r="AJ87323">
            <v>12906</v>
          </cell>
          <cell r="AK87323">
            <v>0</v>
          </cell>
          <cell r="AL87323">
            <v>0</v>
          </cell>
          <cell r="AM87323" t="str">
            <v>2024</v>
          </cell>
          <cell r="AN87323" t="str">
            <v>202411</v>
          </cell>
          <cell r="AO87323" t="str">
            <v>202411</v>
          </cell>
          <cell r="AP87323" t="str">
            <v>202411</v>
          </cell>
          <cell r="AQ87323" t="str">
            <v>MUBASHIRAHMED</v>
          </cell>
          <cell r="AR87323" t="str">
            <v>2013707</v>
          </cell>
          <cell r="AS87323" t="str">
            <v>D</v>
          </cell>
          <cell r="AT87323" t="str">
            <v>006</v>
          </cell>
          <cell r="AU87323" t="str">
            <v>30000001</v>
          </cell>
          <cell r="AV87323" t="str">
            <v>DIRECT</v>
          </cell>
          <cell r="AW87323" t="str">
            <v>31000001</v>
          </cell>
          <cell r="AX87323" t="str">
            <v>Direct</v>
          </cell>
          <cell r="AY87323" t="str">
            <v>KHI/HO/D/MO/PC TPP/P/85547/03/2024</v>
          </cell>
          <cell r="AZ87323" t="str">
            <v>KHI/HO/D/MO/PC TPP/E/49006/11/2024</v>
          </cell>
          <cell r="BA87323" t="str">
            <v>LAHORE</v>
          </cell>
          <cell r="BB87323" t="str">
            <v>Plot 43-A, St.# 11, Sector I-9/2, Isb.</v>
          </cell>
          <cell r="BC87323" t="str">
            <v>SUPER WHITE</v>
          </cell>
          <cell r="BF8732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3" t="str">
            <v>Add</v>
          </cell>
          <cell r="BH87323" t="str">
            <v>N/A</v>
          </cell>
          <cell r="BI87323" t="str">
            <v>N</v>
          </cell>
          <cell r="BJ87323" t="str">
            <v>Sarosh Hassan</v>
          </cell>
          <cell r="BK87323">
            <v>45600</v>
          </cell>
          <cell r="BL87323" t="str">
            <v>4935700</v>
          </cell>
          <cell r="BM87323" t="str">
            <v>173</v>
          </cell>
          <cell r="BN87323" t="str">
            <v>01</v>
          </cell>
          <cell r="BQ87323" t="str">
            <v>KHI/HO/D/MO/PC TPP/P/85547/03/2024</v>
          </cell>
        </row>
        <row r="87324">
          <cell r="W87324" t="str">
            <v>2A70197</v>
          </cell>
          <cell r="X87324" t="str">
            <v>NSP150R-7047480</v>
          </cell>
          <cell r="Y87324">
            <v>4935700</v>
          </cell>
          <cell r="AC87324">
            <v>3189550</v>
          </cell>
          <cell r="AD87324" t="str">
            <v>02</v>
          </cell>
          <cell r="AE87324" t="str">
            <v>MOTOR</v>
          </cell>
          <cell r="AF87324">
            <v>12906</v>
          </cell>
          <cell r="AG87324">
            <v>0</v>
          </cell>
          <cell r="AH87324">
            <v>0</v>
          </cell>
          <cell r="AI87324">
            <v>0</v>
          </cell>
          <cell r="AJ87324">
            <v>12906</v>
          </cell>
          <cell r="AK87324">
            <v>0</v>
          </cell>
          <cell r="AL87324">
            <v>0</v>
          </cell>
          <cell r="AM87324" t="str">
            <v>2024</v>
          </cell>
          <cell r="AN87324" t="str">
            <v>202411</v>
          </cell>
          <cell r="AO87324" t="str">
            <v>202411</v>
          </cell>
          <cell r="AP87324" t="str">
            <v>202411</v>
          </cell>
          <cell r="AQ87324" t="str">
            <v>MUBASHIRAHMED</v>
          </cell>
          <cell r="AR87324" t="str">
            <v>2013710</v>
          </cell>
          <cell r="AS87324" t="str">
            <v>D</v>
          </cell>
          <cell r="AT87324" t="str">
            <v>009</v>
          </cell>
          <cell r="AU87324" t="str">
            <v>30000001</v>
          </cell>
          <cell r="AV87324" t="str">
            <v>DIRECT</v>
          </cell>
          <cell r="AW87324" t="str">
            <v>31000001</v>
          </cell>
          <cell r="AX87324" t="str">
            <v>Direct</v>
          </cell>
          <cell r="AY87324" t="str">
            <v>KHI/HO/D/MO/PC TPP/P/85547/03/2024</v>
          </cell>
          <cell r="AZ87324" t="str">
            <v>KHI/HO/D/MO/PC TPP/E/49006/11/2024</v>
          </cell>
          <cell r="BA87324" t="str">
            <v>LAHORE</v>
          </cell>
          <cell r="BB87324" t="str">
            <v>Plot 43-A, St.# 11, Sector I-9/2, Isb.</v>
          </cell>
          <cell r="BC87324" t="str">
            <v>SUPER WHITE</v>
          </cell>
          <cell r="BF8732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4" t="str">
            <v>Add</v>
          </cell>
          <cell r="BH87324" t="str">
            <v>N/A</v>
          </cell>
          <cell r="BI87324" t="str">
            <v>N</v>
          </cell>
          <cell r="BJ87324" t="str">
            <v>Sarosh Hassan</v>
          </cell>
          <cell r="BK87324">
            <v>45600</v>
          </cell>
          <cell r="BL87324" t="str">
            <v>4935700</v>
          </cell>
          <cell r="BM87324" t="str">
            <v>173</v>
          </cell>
          <cell r="BN87324" t="str">
            <v>01</v>
          </cell>
          <cell r="BQ87324" t="str">
            <v>KHI/HO/D/MO/PC TPP/P/85547/03/2024</v>
          </cell>
        </row>
        <row r="87325">
          <cell r="W87325" t="str">
            <v>2A70196</v>
          </cell>
          <cell r="X87325" t="str">
            <v>NSP150R-7047473</v>
          </cell>
          <cell r="Y87325">
            <v>4935700</v>
          </cell>
          <cell r="AC87325">
            <v>3189550</v>
          </cell>
          <cell r="AD87325" t="str">
            <v>02</v>
          </cell>
          <cell r="AE87325" t="str">
            <v>MOTOR</v>
          </cell>
          <cell r="AF87325">
            <v>12906</v>
          </cell>
          <cell r="AG87325">
            <v>0</v>
          </cell>
          <cell r="AH87325">
            <v>0</v>
          </cell>
          <cell r="AI87325">
            <v>0</v>
          </cell>
          <cell r="AJ87325">
            <v>12906</v>
          </cell>
          <cell r="AK87325">
            <v>0</v>
          </cell>
          <cell r="AL87325">
            <v>0</v>
          </cell>
          <cell r="AM87325" t="str">
            <v>2024</v>
          </cell>
          <cell r="AN87325" t="str">
            <v>202411</v>
          </cell>
          <cell r="AO87325" t="str">
            <v>202411</v>
          </cell>
          <cell r="AP87325" t="str">
            <v>202411</v>
          </cell>
          <cell r="AQ87325" t="str">
            <v>MUBASHIRAHMED</v>
          </cell>
          <cell r="AR87325" t="str">
            <v>2013719</v>
          </cell>
          <cell r="AS87325" t="str">
            <v>D</v>
          </cell>
          <cell r="AT87325" t="str">
            <v>012</v>
          </cell>
          <cell r="AU87325" t="str">
            <v>30000001</v>
          </cell>
          <cell r="AV87325" t="str">
            <v>DIRECT</v>
          </cell>
          <cell r="AW87325" t="str">
            <v>31000001</v>
          </cell>
          <cell r="AX87325" t="str">
            <v>Direct</v>
          </cell>
          <cell r="AY87325" t="str">
            <v>KHI/HO/D/MO/PC TPP/P/85547/03/2024</v>
          </cell>
          <cell r="AZ87325" t="str">
            <v>KHI/HO/D/MO/PC TPP/E/49006/11/2024</v>
          </cell>
          <cell r="BA87325" t="str">
            <v>LAHORE</v>
          </cell>
          <cell r="BB87325" t="str">
            <v>Plot 43-A, St.# 11, Sector I-9/2, Isb.</v>
          </cell>
          <cell r="BC87325" t="str">
            <v>SUPER WHITE</v>
          </cell>
          <cell r="BF8732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5" t="str">
            <v>Add</v>
          </cell>
          <cell r="BH87325" t="str">
            <v>N/A</v>
          </cell>
          <cell r="BI87325" t="str">
            <v>N</v>
          </cell>
          <cell r="BJ87325" t="str">
            <v>Sarosh Hassan</v>
          </cell>
          <cell r="BK87325">
            <v>45600</v>
          </cell>
          <cell r="BL87325" t="str">
            <v>4935700</v>
          </cell>
          <cell r="BM87325" t="str">
            <v>173</v>
          </cell>
          <cell r="BN87325" t="str">
            <v>01</v>
          </cell>
          <cell r="BQ87325" t="str">
            <v>KHI/HO/D/MO/PC TPP/P/85547/03/2024</v>
          </cell>
        </row>
        <row r="87326">
          <cell r="W87326" t="str">
            <v>2A70206</v>
          </cell>
          <cell r="X87326" t="str">
            <v>NSP150R-7047491</v>
          </cell>
          <cell r="Y87326">
            <v>4935700</v>
          </cell>
          <cell r="AC87326">
            <v>3189550</v>
          </cell>
          <cell r="AD87326" t="str">
            <v>02</v>
          </cell>
          <cell r="AE87326" t="str">
            <v>MOTOR</v>
          </cell>
          <cell r="AF87326">
            <v>12906</v>
          </cell>
          <cell r="AG87326">
            <v>0</v>
          </cell>
          <cell r="AH87326">
            <v>0</v>
          </cell>
          <cell r="AI87326">
            <v>0</v>
          </cell>
          <cell r="AJ87326">
            <v>12906</v>
          </cell>
          <cell r="AK87326">
            <v>0</v>
          </cell>
          <cell r="AL87326">
            <v>0</v>
          </cell>
          <cell r="AM87326" t="str">
            <v>2024</v>
          </cell>
          <cell r="AN87326" t="str">
            <v>202411</v>
          </cell>
          <cell r="AO87326" t="str">
            <v>202411</v>
          </cell>
          <cell r="AP87326" t="str">
            <v>202411</v>
          </cell>
          <cell r="AQ87326" t="str">
            <v>MUBASHIRAHMED</v>
          </cell>
          <cell r="AR87326" t="str">
            <v>2013709</v>
          </cell>
          <cell r="AS87326" t="str">
            <v>D</v>
          </cell>
          <cell r="AT87326" t="str">
            <v>008</v>
          </cell>
          <cell r="AU87326" t="str">
            <v>30000001</v>
          </cell>
          <cell r="AV87326" t="str">
            <v>DIRECT</v>
          </cell>
          <cell r="AW87326" t="str">
            <v>31000001</v>
          </cell>
          <cell r="AX87326" t="str">
            <v>Direct</v>
          </cell>
          <cell r="AY87326" t="str">
            <v>KHI/HO/D/MO/PC TPP/P/85547/03/2024</v>
          </cell>
          <cell r="AZ87326" t="str">
            <v>KHI/HO/D/MO/PC TPP/E/49006/11/2024</v>
          </cell>
          <cell r="BA87326" t="str">
            <v>LAHORE</v>
          </cell>
          <cell r="BB87326" t="str">
            <v>Plot 43-A, St.# 11, Sector I-9/2, Isb.</v>
          </cell>
          <cell r="BC87326" t="str">
            <v>SUPER WHITE</v>
          </cell>
          <cell r="BF8732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6" t="str">
            <v>Add</v>
          </cell>
          <cell r="BH87326" t="str">
            <v>N/A</v>
          </cell>
          <cell r="BI87326" t="str">
            <v>N</v>
          </cell>
          <cell r="BJ87326" t="str">
            <v>Sarosh Hassan</v>
          </cell>
          <cell r="BK87326">
            <v>45600</v>
          </cell>
          <cell r="BL87326" t="str">
            <v>4935700</v>
          </cell>
          <cell r="BM87326" t="str">
            <v>173</v>
          </cell>
          <cell r="BN87326" t="str">
            <v>01</v>
          </cell>
          <cell r="BQ87326" t="str">
            <v>KHI/HO/D/MO/PC TPP/P/85547/03/2024</v>
          </cell>
        </row>
        <row r="87327">
          <cell r="W87327" t="str">
            <v>2A70173</v>
          </cell>
          <cell r="X87327" t="str">
            <v>NSP150R-7047471</v>
          </cell>
          <cell r="Y87327">
            <v>4935700</v>
          </cell>
          <cell r="AC87327">
            <v>3189550</v>
          </cell>
          <cell r="AD87327" t="str">
            <v>02</v>
          </cell>
          <cell r="AE87327" t="str">
            <v>MOTOR</v>
          </cell>
          <cell r="AF87327">
            <v>12906</v>
          </cell>
          <cell r="AG87327">
            <v>0</v>
          </cell>
          <cell r="AH87327">
            <v>0</v>
          </cell>
          <cell r="AI87327">
            <v>0</v>
          </cell>
          <cell r="AJ87327">
            <v>12906</v>
          </cell>
          <cell r="AK87327">
            <v>0</v>
          </cell>
          <cell r="AL87327">
            <v>0</v>
          </cell>
          <cell r="AM87327" t="str">
            <v>2024</v>
          </cell>
          <cell r="AN87327" t="str">
            <v>202411</v>
          </cell>
          <cell r="AO87327" t="str">
            <v>202411</v>
          </cell>
          <cell r="AP87327" t="str">
            <v>202411</v>
          </cell>
          <cell r="AQ87327" t="str">
            <v>MUBASHIRAHMED</v>
          </cell>
          <cell r="AR87327" t="str">
            <v>2013721</v>
          </cell>
          <cell r="AS87327" t="str">
            <v>D</v>
          </cell>
          <cell r="AT87327" t="str">
            <v>013</v>
          </cell>
          <cell r="AU87327" t="str">
            <v>30000001</v>
          </cell>
          <cell r="AV87327" t="str">
            <v>DIRECT</v>
          </cell>
          <cell r="AW87327" t="str">
            <v>31000001</v>
          </cell>
          <cell r="AX87327" t="str">
            <v>Direct</v>
          </cell>
          <cell r="AY87327" t="str">
            <v>KHI/HO/D/MO/PC TPP/P/85547/03/2024</v>
          </cell>
          <cell r="AZ87327" t="str">
            <v>KHI/HO/D/MO/PC TPP/E/49006/11/2024</v>
          </cell>
          <cell r="BA87327" t="str">
            <v>LAHORE</v>
          </cell>
          <cell r="BB87327" t="str">
            <v>Plot 43-A, St.# 11, Sector I-9/2, Isb.</v>
          </cell>
          <cell r="BC87327" t="str">
            <v>SUPER WHITE</v>
          </cell>
          <cell r="BF8732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7" t="str">
            <v>Add</v>
          </cell>
          <cell r="BH87327" t="str">
            <v>N/A</v>
          </cell>
          <cell r="BI87327" t="str">
            <v>N</v>
          </cell>
          <cell r="BJ87327" t="str">
            <v>Sarosh Hassan</v>
          </cell>
          <cell r="BK87327">
            <v>45600</v>
          </cell>
          <cell r="BL87327" t="str">
            <v>4935700</v>
          </cell>
          <cell r="BM87327" t="str">
            <v>173</v>
          </cell>
          <cell r="BN87327" t="str">
            <v>01</v>
          </cell>
          <cell r="BQ87327" t="str">
            <v>KHI/HO/D/MO/PC TPP/P/85547/03/2024</v>
          </cell>
        </row>
        <row r="87328">
          <cell r="W87328" t="str">
            <v>2A70305</v>
          </cell>
          <cell r="X87328" t="str">
            <v>NSP150R-7047569</v>
          </cell>
          <cell r="Y87328">
            <v>4935700</v>
          </cell>
          <cell r="AC87328">
            <v>3189550</v>
          </cell>
          <cell r="AD87328" t="str">
            <v>02</v>
          </cell>
          <cell r="AE87328" t="str">
            <v>MOTOR</v>
          </cell>
          <cell r="AF87328">
            <v>12906</v>
          </cell>
          <cell r="AG87328">
            <v>0</v>
          </cell>
          <cell r="AH87328">
            <v>0</v>
          </cell>
          <cell r="AI87328">
            <v>0</v>
          </cell>
          <cell r="AJ87328">
            <v>12906</v>
          </cell>
          <cell r="AK87328">
            <v>0</v>
          </cell>
          <cell r="AL87328">
            <v>0</v>
          </cell>
          <cell r="AM87328" t="str">
            <v>2024</v>
          </cell>
          <cell r="AN87328" t="str">
            <v>202411</v>
          </cell>
          <cell r="AO87328" t="str">
            <v>202411</v>
          </cell>
          <cell r="AP87328" t="str">
            <v>202411</v>
          </cell>
          <cell r="AQ87328" t="str">
            <v>MUBASHIRAHMED</v>
          </cell>
          <cell r="AR87328" t="str">
            <v>2013754</v>
          </cell>
          <cell r="AS87328" t="str">
            <v>D</v>
          </cell>
          <cell r="AT87328" t="str">
            <v>025</v>
          </cell>
          <cell r="AU87328" t="str">
            <v>30000001</v>
          </cell>
          <cell r="AV87328" t="str">
            <v>DIRECT</v>
          </cell>
          <cell r="AW87328" t="str">
            <v>31000001</v>
          </cell>
          <cell r="AX87328" t="str">
            <v>Direct</v>
          </cell>
          <cell r="AY87328" t="str">
            <v>KHI/HO/D/MO/PC TPP/P/85547/03/2024</v>
          </cell>
          <cell r="AZ87328" t="str">
            <v>KHI/HO/D/MO/PC TPP/E/49006/11/2024</v>
          </cell>
          <cell r="BA87328" t="str">
            <v>LAHORE</v>
          </cell>
          <cell r="BB87328" t="str">
            <v>Plot 43-A, St.# 11, Sector I-9/2, Isb.</v>
          </cell>
          <cell r="BC87328" t="str">
            <v>SUPER WHITE</v>
          </cell>
          <cell r="BF8732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8" t="str">
            <v>Add</v>
          </cell>
          <cell r="BH87328" t="str">
            <v>N/A</v>
          </cell>
          <cell r="BI87328" t="str">
            <v>N</v>
          </cell>
          <cell r="BJ87328" t="str">
            <v>Sarosh Hassan</v>
          </cell>
          <cell r="BK87328">
            <v>45600</v>
          </cell>
          <cell r="BL87328" t="str">
            <v>4935700</v>
          </cell>
          <cell r="BM87328" t="str">
            <v>173</v>
          </cell>
          <cell r="BN87328" t="str">
            <v>01</v>
          </cell>
          <cell r="BQ87328" t="str">
            <v>KHI/HO/D/MO/PC TPP/P/85547/03/2024</v>
          </cell>
        </row>
        <row r="87329">
          <cell r="W87329" t="str">
            <v>2A70233</v>
          </cell>
          <cell r="X87329" t="str">
            <v>NSP150R-7047535</v>
          </cell>
          <cell r="Y87329">
            <v>4935700</v>
          </cell>
          <cell r="AC87329">
            <v>3189550</v>
          </cell>
          <cell r="AD87329" t="str">
            <v>02</v>
          </cell>
          <cell r="AE87329" t="str">
            <v>MOTOR</v>
          </cell>
          <cell r="AF87329">
            <v>12906</v>
          </cell>
          <cell r="AG87329">
            <v>0</v>
          </cell>
          <cell r="AH87329">
            <v>0</v>
          </cell>
          <cell r="AI87329">
            <v>0</v>
          </cell>
          <cell r="AJ87329">
            <v>12906</v>
          </cell>
          <cell r="AK87329">
            <v>0</v>
          </cell>
          <cell r="AL87329">
            <v>0</v>
          </cell>
          <cell r="AM87329" t="str">
            <v>2024</v>
          </cell>
          <cell r="AN87329" t="str">
            <v>202411</v>
          </cell>
          <cell r="AO87329" t="str">
            <v>202411</v>
          </cell>
          <cell r="AP87329" t="str">
            <v>202411</v>
          </cell>
          <cell r="AQ87329" t="str">
            <v>MUBASHIRAHMED</v>
          </cell>
          <cell r="AR87329" t="str">
            <v>2013740</v>
          </cell>
          <cell r="AS87329" t="str">
            <v>D</v>
          </cell>
          <cell r="AT87329" t="str">
            <v>019</v>
          </cell>
          <cell r="AU87329" t="str">
            <v>30000001</v>
          </cell>
          <cell r="AV87329" t="str">
            <v>DIRECT</v>
          </cell>
          <cell r="AW87329" t="str">
            <v>31000001</v>
          </cell>
          <cell r="AX87329" t="str">
            <v>Direct</v>
          </cell>
          <cell r="AY87329" t="str">
            <v>KHI/HO/D/MO/PC TPP/P/85547/03/2024</v>
          </cell>
          <cell r="AZ87329" t="str">
            <v>KHI/HO/D/MO/PC TPP/E/49006/11/2024</v>
          </cell>
          <cell r="BA87329" t="str">
            <v>LAHORE</v>
          </cell>
          <cell r="BB87329" t="str">
            <v>Plot 43-A, St.# 11, Sector I-9/2, Isb.</v>
          </cell>
          <cell r="BC87329" t="str">
            <v>SUPER WHITE</v>
          </cell>
          <cell r="BF8732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29" t="str">
            <v>Add</v>
          </cell>
          <cell r="BH87329" t="str">
            <v>N/A</v>
          </cell>
          <cell r="BI87329" t="str">
            <v>N</v>
          </cell>
          <cell r="BJ87329" t="str">
            <v>Sarosh Hassan</v>
          </cell>
          <cell r="BK87329">
            <v>45600</v>
          </cell>
          <cell r="BL87329" t="str">
            <v>4935700</v>
          </cell>
          <cell r="BM87329" t="str">
            <v>173</v>
          </cell>
          <cell r="BN87329" t="str">
            <v>01</v>
          </cell>
          <cell r="BQ87329" t="str">
            <v>KHI/HO/D/MO/PC TPP/P/85547/03/2024</v>
          </cell>
        </row>
        <row r="87330">
          <cell r="W87330" t="str">
            <v>2A70153</v>
          </cell>
          <cell r="X87330" t="str">
            <v>NSP150R-7047464</v>
          </cell>
          <cell r="Y87330">
            <v>4935700</v>
          </cell>
          <cell r="AC87330">
            <v>3189550</v>
          </cell>
          <cell r="AD87330" t="str">
            <v>02</v>
          </cell>
          <cell r="AE87330" t="str">
            <v>MOTOR</v>
          </cell>
          <cell r="AF87330">
            <v>12906</v>
          </cell>
          <cell r="AG87330">
            <v>0</v>
          </cell>
          <cell r="AH87330">
            <v>0</v>
          </cell>
          <cell r="AI87330">
            <v>0</v>
          </cell>
          <cell r="AJ87330">
            <v>12906</v>
          </cell>
          <cell r="AK87330">
            <v>0</v>
          </cell>
          <cell r="AL87330">
            <v>0</v>
          </cell>
          <cell r="AM87330" t="str">
            <v>2024</v>
          </cell>
          <cell r="AN87330" t="str">
            <v>202411</v>
          </cell>
          <cell r="AO87330" t="str">
            <v>202411</v>
          </cell>
          <cell r="AP87330" t="str">
            <v>202411</v>
          </cell>
          <cell r="AQ87330" t="str">
            <v>MUBASHIRAHMED</v>
          </cell>
          <cell r="AR87330" t="str">
            <v>2013724</v>
          </cell>
          <cell r="AS87330" t="str">
            <v>D</v>
          </cell>
          <cell r="AT87330" t="str">
            <v>014</v>
          </cell>
          <cell r="AU87330" t="str">
            <v>30000001</v>
          </cell>
          <cell r="AV87330" t="str">
            <v>DIRECT</v>
          </cell>
          <cell r="AW87330" t="str">
            <v>31000001</v>
          </cell>
          <cell r="AX87330" t="str">
            <v>Direct</v>
          </cell>
          <cell r="AY87330" t="str">
            <v>KHI/HO/D/MO/PC TPP/P/85547/03/2024</v>
          </cell>
          <cell r="AZ87330" t="str">
            <v>KHI/HO/D/MO/PC TPP/E/49006/11/2024</v>
          </cell>
          <cell r="BA87330" t="str">
            <v>LAHORE</v>
          </cell>
          <cell r="BB87330" t="str">
            <v>Plot 43-A, St.# 11, Sector I-9/2, Isb.</v>
          </cell>
          <cell r="BC87330" t="str">
            <v>SUPER WHITE</v>
          </cell>
          <cell r="BF8733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0" t="str">
            <v>Add</v>
          </cell>
          <cell r="BH87330" t="str">
            <v>N/A</v>
          </cell>
          <cell r="BI87330" t="str">
            <v>N</v>
          </cell>
          <cell r="BJ87330" t="str">
            <v>Sarosh Hassan</v>
          </cell>
          <cell r="BK87330">
            <v>45600</v>
          </cell>
          <cell r="BL87330" t="str">
            <v>4935700</v>
          </cell>
          <cell r="BM87330" t="str">
            <v>173</v>
          </cell>
          <cell r="BN87330" t="str">
            <v>01</v>
          </cell>
          <cell r="BQ87330" t="str">
            <v>KHI/HO/D/MO/PC TPP/P/85547/03/2024</v>
          </cell>
        </row>
        <row r="87331">
          <cell r="W87331" t="str">
            <v>2A70559</v>
          </cell>
          <cell r="X87331" t="str">
            <v>NSP150R-7047837</v>
          </cell>
          <cell r="Y87331">
            <v>4935700</v>
          </cell>
          <cell r="AC87331">
            <v>3189550</v>
          </cell>
          <cell r="AD87331" t="str">
            <v>02</v>
          </cell>
          <cell r="AE87331" t="str">
            <v>MOTOR</v>
          </cell>
          <cell r="AF87331">
            <v>10458</v>
          </cell>
          <cell r="AG87331">
            <v>0</v>
          </cell>
          <cell r="AH87331">
            <v>0</v>
          </cell>
          <cell r="AI87331">
            <v>0</v>
          </cell>
          <cell r="AJ87331">
            <v>10458</v>
          </cell>
          <cell r="AK87331">
            <v>0</v>
          </cell>
          <cell r="AL87331">
            <v>0</v>
          </cell>
          <cell r="AM87331" t="str">
            <v>2024</v>
          </cell>
          <cell r="AN87331" t="str">
            <v>202411</v>
          </cell>
          <cell r="AO87331" t="str">
            <v>202411</v>
          </cell>
          <cell r="AP87331" t="str">
            <v>202411</v>
          </cell>
          <cell r="AQ87331" t="str">
            <v>MUBASHIRAHMED</v>
          </cell>
          <cell r="AR87331" t="str">
            <v>2013999</v>
          </cell>
          <cell r="AS87331" t="str">
            <v>D</v>
          </cell>
          <cell r="AT87331" t="str">
            <v>029</v>
          </cell>
          <cell r="AU87331" t="str">
            <v>30000001</v>
          </cell>
          <cell r="AV87331" t="str">
            <v>DIRECT</v>
          </cell>
          <cell r="AW87331" t="str">
            <v>31000001</v>
          </cell>
          <cell r="AX87331" t="str">
            <v>Direct</v>
          </cell>
          <cell r="AY87331" t="str">
            <v>KHI/HO/D/MO/PC TPP/P/85547/03/2024</v>
          </cell>
          <cell r="AZ87331" t="str">
            <v>KHI/HO/D/MO/PC TPP/E/49006/11/2024</v>
          </cell>
          <cell r="BA87331" t="str">
            <v>KARACHI</v>
          </cell>
          <cell r="BB87331" t="str">
            <v>Plot 43-A, St.# 11, Sector I-9/2, Isb.</v>
          </cell>
          <cell r="BC87331" t="str">
            <v>SUPER WHITE</v>
          </cell>
          <cell r="BF87331"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1" t="str">
            <v>Add</v>
          </cell>
          <cell r="BH87331" t="str">
            <v>N/A</v>
          </cell>
          <cell r="BI87331" t="str">
            <v>N</v>
          </cell>
          <cell r="BJ87331" t="str">
            <v>Sarosh Hassan</v>
          </cell>
          <cell r="BK87331">
            <v>45611</v>
          </cell>
          <cell r="BL87331" t="str">
            <v>4935700</v>
          </cell>
          <cell r="BM87331" t="str">
            <v>173</v>
          </cell>
          <cell r="BN87331" t="str">
            <v>01</v>
          </cell>
          <cell r="BQ87331" t="str">
            <v>KHI/HO/D/MO/PC TPP/P/85547/03/2024</v>
          </cell>
        </row>
        <row r="87332">
          <cell r="W87332" t="str">
            <v>2A70616</v>
          </cell>
          <cell r="X87332" t="str">
            <v>NSP150R-7047857</v>
          </cell>
          <cell r="Y87332">
            <v>4935700</v>
          </cell>
          <cell r="AC87332">
            <v>3189550</v>
          </cell>
          <cell r="AD87332" t="str">
            <v>02</v>
          </cell>
          <cell r="AE87332" t="str">
            <v>MOTOR</v>
          </cell>
          <cell r="AF87332">
            <v>10458</v>
          </cell>
          <cell r="AG87332">
            <v>0</v>
          </cell>
          <cell r="AH87332">
            <v>0</v>
          </cell>
          <cell r="AI87332">
            <v>0</v>
          </cell>
          <cell r="AJ87332">
            <v>10458</v>
          </cell>
          <cell r="AK87332">
            <v>0</v>
          </cell>
          <cell r="AL87332">
            <v>0</v>
          </cell>
          <cell r="AM87332" t="str">
            <v>2024</v>
          </cell>
          <cell r="AN87332" t="str">
            <v>202411</v>
          </cell>
          <cell r="AO87332" t="str">
            <v>202411</v>
          </cell>
          <cell r="AP87332" t="str">
            <v>202411</v>
          </cell>
          <cell r="AQ87332" t="str">
            <v>MUBASHIRAHMED</v>
          </cell>
          <cell r="AR87332" t="str">
            <v>2014003</v>
          </cell>
          <cell r="AS87332" t="str">
            <v>D</v>
          </cell>
          <cell r="AT87332" t="str">
            <v>032</v>
          </cell>
          <cell r="AU87332" t="str">
            <v>30000001</v>
          </cell>
          <cell r="AV87332" t="str">
            <v>DIRECT</v>
          </cell>
          <cell r="AW87332" t="str">
            <v>31000001</v>
          </cell>
          <cell r="AX87332" t="str">
            <v>Direct</v>
          </cell>
          <cell r="AY87332" t="str">
            <v>KHI/HO/D/MO/PC TPP/P/85547/03/2024</v>
          </cell>
          <cell r="AZ87332" t="str">
            <v>KHI/HO/D/MO/PC TPP/E/49006/11/2024</v>
          </cell>
          <cell r="BA87332" t="str">
            <v>LAHORE</v>
          </cell>
          <cell r="BB87332" t="str">
            <v>Plot 43-A, St.# 11, Sector I-9/2, Isb.</v>
          </cell>
          <cell r="BC87332" t="str">
            <v>SUPER WHITE</v>
          </cell>
          <cell r="BF87332"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2" t="str">
            <v>Add</v>
          </cell>
          <cell r="BH87332" t="str">
            <v>N/A</v>
          </cell>
          <cell r="BI87332" t="str">
            <v>N</v>
          </cell>
          <cell r="BJ87332" t="str">
            <v>Sarosh Hassan</v>
          </cell>
          <cell r="BK87332">
            <v>45611</v>
          </cell>
          <cell r="BL87332" t="str">
            <v>4935700</v>
          </cell>
          <cell r="BM87332" t="str">
            <v>173</v>
          </cell>
          <cell r="BN87332" t="str">
            <v>01</v>
          </cell>
          <cell r="BQ87332" t="str">
            <v>KHI/HO/D/MO/PC TPP/P/85547/03/2024</v>
          </cell>
        </row>
        <row r="87333">
          <cell r="W87333" t="str">
            <v>2A70169</v>
          </cell>
          <cell r="X87333" t="str">
            <v>NSP150R-7047444</v>
          </cell>
          <cell r="Y87333">
            <v>4935700</v>
          </cell>
          <cell r="AC87333">
            <v>3189550</v>
          </cell>
          <cell r="AD87333" t="str">
            <v>02</v>
          </cell>
          <cell r="AE87333" t="str">
            <v>MOTOR</v>
          </cell>
          <cell r="AF87333">
            <v>12906</v>
          </cell>
          <cell r="AG87333">
            <v>0</v>
          </cell>
          <cell r="AH87333">
            <v>0</v>
          </cell>
          <cell r="AI87333">
            <v>0</v>
          </cell>
          <cell r="AJ87333">
            <v>12906</v>
          </cell>
          <cell r="AK87333">
            <v>0</v>
          </cell>
          <cell r="AL87333">
            <v>0</v>
          </cell>
          <cell r="AM87333" t="str">
            <v>2024</v>
          </cell>
          <cell r="AN87333" t="str">
            <v>202411</v>
          </cell>
          <cell r="AO87333" t="str">
            <v>202411</v>
          </cell>
          <cell r="AP87333" t="str">
            <v>202411</v>
          </cell>
          <cell r="AQ87333" t="str">
            <v>MUBASHIRAHMED</v>
          </cell>
          <cell r="AR87333" t="str">
            <v>2013734</v>
          </cell>
          <cell r="AS87333" t="str">
            <v>D</v>
          </cell>
          <cell r="AT87333" t="str">
            <v>017</v>
          </cell>
          <cell r="AU87333" t="str">
            <v>30000001</v>
          </cell>
          <cell r="AV87333" t="str">
            <v>DIRECT</v>
          </cell>
          <cell r="AW87333" t="str">
            <v>31000001</v>
          </cell>
          <cell r="AX87333" t="str">
            <v>Direct</v>
          </cell>
          <cell r="AY87333" t="str">
            <v>KHI/HO/D/MO/PC TPP/P/85547/03/2024</v>
          </cell>
          <cell r="AZ87333" t="str">
            <v>KHI/HO/D/MO/PC TPP/E/49006/11/2024</v>
          </cell>
          <cell r="BA87333" t="str">
            <v>LAHORE</v>
          </cell>
          <cell r="BB87333" t="str">
            <v>Plot 43-A, St.# 11, Sector I-9/2, Isb.</v>
          </cell>
          <cell r="BC87333" t="str">
            <v>SUPER WHITE</v>
          </cell>
          <cell r="BF87333"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3" t="str">
            <v>Add</v>
          </cell>
          <cell r="BH87333" t="str">
            <v>N/A</v>
          </cell>
          <cell r="BI87333" t="str">
            <v>N</v>
          </cell>
          <cell r="BJ87333" t="str">
            <v>Sarosh Hassan</v>
          </cell>
          <cell r="BK87333">
            <v>45600</v>
          </cell>
          <cell r="BL87333" t="str">
            <v>4935700</v>
          </cell>
          <cell r="BM87333" t="str">
            <v>173</v>
          </cell>
          <cell r="BN87333" t="str">
            <v>01</v>
          </cell>
          <cell r="BQ87333" t="str">
            <v>KHI/HO/D/MO/PC TPP/P/85547/03/2024</v>
          </cell>
        </row>
        <row r="87334">
          <cell r="W87334" t="str">
            <v>2A70221</v>
          </cell>
          <cell r="X87334" t="str">
            <v>NSP150R-7047533</v>
          </cell>
          <cell r="Y87334">
            <v>4935700</v>
          </cell>
          <cell r="AC87334">
            <v>3189550</v>
          </cell>
          <cell r="AD87334" t="str">
            <v>02</v>
          </cell>
          <cell r="AE87334" t="str">
            <v>MOTOR</v>
          </cell>
          <cell r="AF87334">
            <v>12906</v>
          </cell>
          <cell r="AG87334">
            <v>0</v>
          </cell>
          <cell r="AH87334">
            <v>0</v>
          </cell>
          <cell r="AI87334">
            <v>0</v>
          </cell>
          <cell r="AJ87334">
            <v>12906</v>
          </cell>
          <cell r="AK87334">
            <v>0</v>
          </cell>
          <cell r="AL87334">
            <v>0</v>
          </cell>
          <cell r="AM87334" t="str">
            <v>2024</v>
          </cell>
          <cell r="AN87334" t="str">
            <v>202411</v>
          </cell>
          <cell r="AO87334" t="str">
            <v>202411</v>
          </cell>
          <cell r="AP87334" t="str">
            <v>202411</v>
          </cell>
          <cell r="AQ87334" t="str">
            <v>MUBASHIRAHMED</v>
          </cell>
          <cell r="AR87334" t="str">
            <v>2013743</v>
          </cell>
          <cell r="AS87334" t="str">
            <v>D</v>
          </cell>
          <cell r="AT87334" t="str">
            <v>020</v>
          </cell>
          <cell r="AU87334" t="str">
            <v>30000001</v>
          </cell>
          <cell r="AV87334" t="str">
            <v>DIRECT</v>
          </cell>
          <cell r="AW87334" t="str">
            <v>31000001</v>
          </cell>
          <cell r="AX87334" t="str">
            <v>Direct</v>
          </cell>
          <cell r="AY87334" t="str">
            <v>KHI/HO/D/MO/PC TPP/P/85547/03/2024</v>
          </cell>
          <cell r="AZ87334" t="str">
            <v>KHI/HO/D/MO/PC TPP/E/49006/11/2024</v>
          </cell>
          <cell r="BA87334" t="str">
            <v>LAHORE</v>
          </cell>
          <cell r="BB87334" t="str">
            <v>Plot 43-A, St.# 11, Sector I-9/2, Isb.</v>
          </cell>
          <cell r="BC87334" t="str">
            <v>SUPER WHITE</v>
          </cell>
          <cell r="BF87334"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4" t="str">
            <v>Add</v>
          </cell>
          <cell r="BH87334" t="str">
            <v>N/A</v>
          </cell>
          <cell r="BI87334" t="str">
            <v>N</v>
          </cell>
          <cell r="BJ87334" t="str">
            <v>Sarosh Hassan</v>
          </cell>
          <cell r="BK87334">
            <v>45600</v>
          </cell>
          <cell r="BL87334" t="str">
            <v>4935700</v>
          </cell>
          <cell r="BM87334" t="str">
            <v>173</v>
          </cell>
          <cell r="BN87334" t="str">
            <v>01</v>
          </cell>
          <cell r="BQ87334" t="str">
            <v>KHI/HO/D/MO/PC TPP/P/85547/03/2024</v>
          </cell>
        </row>
        <row r="87335">
          <cell r="W87335" t="str">
            <v>2A70279</v>
          </cell>
          <cell r="X87335" t="str">
            <v>NSP150R-7047558</v>
          </cell>
          <cell r="Y87335">
            <v>4935700</v>
          </cell>
          <cell r="AC87335">
            <v>3189550</v>
          </cell>
          <cell r="AD87335" t="str">
            <v>02</v>
          </cell>
          <cell r="AE87335" t="str">
            <v>MOTOR</v>
          </cell>
          <cell r="AF87335">
            <v>12906</v>
          </cell>
          <cell r="AG87335">
            <v>0</v>
          </cell>
          <cell r="AH87335">
            <v>0</v>
          </cell>
          <cell r="AI87335">
            <v>0</v>
          </cell>
          <cell r="AJ87335">
            <v>12906</v>
          </cell>
          <cell r="AK87335">
            <v>0</v>
          </cell>
          <cell r="AL87335">
            <v>0</v>
          </cell>
          <cell r="AM87335" t="str">
            <v>2024</v>
          </cell>
          <cell r="AN87335" t="str">
            <v>202411</v>
          </cell>
          <cell r="AO87335" t="str">
            <v>202411</v>
          </cell>
          <cell r="AP87335" t="str">
            <v>202411</v>
          </cell>
          <cell r="AQ87335" t="str">
            <v>MUBASHIRAHMED</v>
          </cell>
          <cell r="AR87335" t="str">
            <v>2013751</v>
          </cell>
          <cell r="AS87335" t="str">
            <v>D</v>
          </cell>
          <cell r="AT87335" t="str">
            <v>023</v>
          </cell>
          <cell r="AU87335" t="str">
            <v>30000001</v>
          </cell>
          <cell r="AV87335" t="str">
            <v>DIRECT</v>
          </cell>
          <cell r="AW87335" t="str">
            <v>31000001</v>
          </cell>
          <cell r="AX87335" t="str">
            <v>Direct</v>
          </cell>
          <cell r="AY87335" t="str">
            <v>KHI/HO/D/MO/PC TPP/P/85547/03/2024</v>
          </cell>
          <cell r="AZ87335" t="str">
            <v>KHI/HO/D/MO/PC TPP/E/49006/11/2024</v>
          </cell>
          <cell r="BA87335" t="str">
            <v>LAHORE</v>
          </cell>
          <cell r="BB87335" t="str">
            <v>Plot 43-A, St.# 11, Sector I-9/2, Isb.</v>
          </cell>
          <cell r="BC87335" t="str">
            <v>SUPER WHITE</v>
          </cell>
          <cell r="BF87335"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5" t="str">
            <v>Add</v>
          </cell>
          <cell r="BH87335" t="str">
            <v>N/A</v>
          </cell>
          <cell r="BI87335" t="str">
            <v>N</v>
          </cell>
          <cell r="BJ87335" t="str">
            <v>Sarosh Hassan</v>
          </cell>
          <cell r="BK87335">
            <v>45600</v>
          </cell>
          <cell r="BL87335" t="str">
            <v>4935700</v>
          </cell>
          <cell r="BM87335" t="str">
            <v>173</v>
          </cell>
          <cell r="BN87335" t="str">
            <v>01</v>
          </cell>
          <cell r="BQ87335" t="str">
            <v>KHI/HO/D/MO/PC TPP/P/85547/03/2024</v>
          </cell>
        </row>
        <row r="87336">
          <cell r="W87336" t="str">
            <v>2A70235</v>
          </cell>
          <cell r="X87336" t="str">
            <v>NSP150R-7047531</v>
          </cell>
          <cell r="Y87336">
            <v>4935700</v>
          </cell>
          <cell r="AC87336">
            <v>3189550</v>
          </cell>
          <cell r="AD87336" t="str">
            <v>02</v>
          </cell>
          <cell r="AE87336" t="str">
            <v>MOTOR</v>
          </cell>
          <cell r="AF87336">
            <v>12906</v>
          </cell>
          <cell r="AG87336">
            <v>0</v>
          </cell>
          <cell r="AH87336">
            <v>0</v>
          </cell>
          <cell r="AI87336">
            <v>0</v>
          </cell>
          <cell r="AJ87336">
            <v>12906</v>
          </cell>
          <cell r="AK87336">
            <v>0</v>
          </cell>
          <cell r="AL87336">
            <v>0</v>
          </cell>
          <cell r="AM87336" t="str">
            <v>2024</v>
          </cell>
          <cell r="AN87336" t="str">
            <v>202411</v>
          </cell>
          <cell r="AO87336" t="str">
            <v>202411</v>
          </cell>
          <cell r="AP87336" t="str">
            <v>202411</v>
          </cell>
          <cell r="AQ87336" t="str">
            <v>MUBASHIRAHMED</v>
          </cell>
          <cell r="AR87336" t="str">
            <v>2013745</v>
          </cell>
          <cell r="AS87336" t="str">
            <v>D</v>
          </cell>
          <cell r="AT87336" t="str">
            <v>021</v>
          </cell>
          <cell r="AU87336" t="str">
            <v>30000001</v>
          </cell>
          <cell r="AV87336" t="str">
            <v>DIRECT</v>
          </cell>
          <cell r="AW87336" t="str">
            <v>31000001</v>
          </cell>
          <cell r="AX87336" t="str">
            <v>Direct</v>
          </cell>
          <cell r="AY87336" t="str">
            <v>KHI/HO/D/MO/PC TPP/P/85547/03/2024</v>
          </cell>
          <cell r="AZ87336" t="str">
            <v>KHI/HO/D/MO/PC TPP/E/49006/11/2024</v>
          </cell>
          <cell r="BA87336" t="str">
            <v>LAHORE</v>
          </cell>
          <cell r="BB87336" t="str">
            <v>Plot 43-A, St.# 11, Sector I-9/2, Isb.</v>
          </cell>
          <cell r="BC87336" t="str">
            <v>SUPER WHITE</v>
          </cell>
          <cell r="BF87336"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6" t="str">
            <v>Add</v>
          </cell>
          <cell r="BH87336" t="str">
            <v>N/A</v>
          </cell>
          <cell r="BI87336" t="str">
            <v>N</v>
          </cell>
          <cell r="BJ87336" t="str">
            <v>Sarosh Hassan</v>
          </cell>
          <cell r="BK87336">
            <v>45600</v>
          </cell>
          <cell r="BL87336" t="str">
            <v>4935700</v>
          </cell>
          <cell r="BM87336" t="str">
            <v>173</v>
          </cell>
          <cell r="BN87336" t="str">
            <v>01</v>
          </cell>
          <cell r="BQ87336" t="str">
            <v>KHI/HO/D/MO/PC TPP/P/85547/03/2024</v>
          </cell>
        </row>
        <row r="87337">
          <cell r="W87337" t="str">
            <v>2A70238</v>
          </cell>
          <cell r="X87337" t="str">
            <v>NSP150R-7047544</v>
          </cell>
          <cell r="Y87337">
            <v>4935700</v>
          </cell>
          <cell r="AC87337">
            <v>3189550</v>
          </cell>
          <cell r="AD87337" t="str">
            <v>02</v>
          </cell>
          <cell r="AE87337" t="str">
            <v>MOTOR</v>
          </cell>
          <cell r="AF87337">
            <v>12906</v>
          </cell>
          <cell r="AG87337">
            <v>0</v>
          </cell>
          <cell r="AH87337">
            <v>0</v>
          </cell>
          <cell r="AI87337">
            <v>0</v>
          </cell>
          <cell r="AJ87337">
            <v>12906</v>
          </cell>
          <cell r="AK87337">
            <v>0</v>
          </cell>
          <cell r="AL87337">
            <v>0</v>
          </cell>
          <cell r="AM87337" t="str">
            <v>2024</v>
          </cell>
          <cell r="AN87337" t="str">
            <v>202411</v>
          </cell>
          <cell r="AO87337" t="str">
            <v>202411</v>
          </cell>
          <cell r="AP87337" t="str">
            <v>202411</v>
          </cell>
          <cell r="AQ87337" t="str">
            <v>MUBASHIRAHMED</v>
          </cell>
          <cell r="AR87337" t="str">
            <v>2013749</v>
          </cell>
          <cell r="AS87337" t="str">
            <v>D</v>
          </cell>
          <cell r="AT87337" t="str">
            <v>022</v>
          </cell>
          <cell r="AU87337" t="str">
            <v>30000001</v>
          </cell>
          <cell r="AV87337" t="str">
            <v>DIRECT</v>
          </cell>
          <cell r="AW87337" t="str">
            <v>31000001</v>
          </cell>
          <cell r="AX87337" t="str">
            <v>Direct</v>
          </cell>
          <cell r="AY87337" t="str">
            <v>KHI/HO/D/MO/PC TPP/P/85547/03/2024</v>
          </cell>
          <cell r="AZ87337" t="str">
            <v>KHI/HO/D/MO/PC TPP/E/49006/11/2024</v>
          </cell>
          <cell r="BA87337" t="str">
            <v>LAHORE</v>
          </cell>
          <cell r="BB87337" t="str">
            <v>Plot 43-A, St.# 11, Sector I-9/2, Isb.</v>
          </cell>
          <cell r="BC87337" t="str">
            <v>SUPER WHITE</v>
          </cell>
          <cell r="BF87337"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7" t="str">
            <v>Add</v>
          </cell>
          <cell r="BH87337" t="str">
            <v>N/A</v>
          </cell>
          <cell r="BI87337" t="str">
            <v>N</v>
          </cell>
          <cell r="BJ87337" t="str">
            <v>Sarosh Hassan</v>
          </cell>
          <cell r="BK87337">
            <v>45600</v>
          </cell>
          <cell r="BL87337" t="str">
            <v>4935700</v>
          </cell>
          <cell r="BM87337" t="str">
            <v>173</v>
          </cell>
          <cell r="BN87337" t="str">
            <v>01</v>
          </cell>
          <cell r="BQ87337" t="str">
            <v>KHI/HO/D/MO/PC TPP/P/85547/03/2024</v>
          </cell>
        </row>
        <row r="87338">
          <cell r="W87338" t="str">
            <v>2A70191</v>
          </cell>
          <cell r="X87338" t="str">
            <v>NSP150R-7047462</v>
          </cell>
          <cell r="Y87338">
            <v>4935700</v>
          </cell>
          <cell r="AC87338">
            <v>3189550</v>
          </cell>
          <cell r="AD87338" t="str">
            <v>02</v>
          </cell>
          <cell r="AE87338" t="str">
            <v>MOTOR</v>
          </cell>
          <cell r="AF87338">
            <v>12906</v>
          </cell>
          <cell r="AG87338">
            <v>0</v>
          </cell>
          <cell r="AH87338">
            <v>0</v>
          </cell>
          <cell r="AI87338">
            <v>0</v>
          </cell>
          <cell r="AJ87338">
            <v>12906</v>
          </cell>
          <cell r="AK87338">
            <v>0</v>
          </cell>
          <cell r="AL87338">
            <v>0</v>
          </cell>
          <cell r="AM87338" t="str">
            <v>2024</v>
          </cell>
          <cell r="AN87338" t="str">
            <v>202411</v>
          </cell>
          <cell r="AO87338" t="str">
            <v>202411</v>
          </cell>
          <cell r="AP87338" t="str">
            <v>202411</v>
          </cell>
          <cell r="AQ87338" t="str">
            <v>MUBASHIRAHMED</v>
          </cell>
          <cell r="AR87338" t="str">
            <v>2013736</v>
          </cell>
          <cell r="AS87338" t="str">
            <v>D</v>
          </cell>
          <cell r="AT87338" t="str">
            <v>018</v>
          </cell>
          <cell r="AU87338" t="str">
            <v>30000001</v>
          </cell>
          <cell r="AV87338" t="str">
            <v>DIRECT</v>
          </cell>
          <cell r="AW87338" t="str">
            <v>31000001</v>
          </cell>
          <cell r="AX87338" t="str">
            <v>Direct</v>
          </cell>
          <cell r="AY87338" t="str">
            <v>KHI/HO/D/MO/PC TPP/P/85547/03/2024</v>
          </cell>
          <cell r="AZ87338" t="str">
            <v>KHI/HO/D/MO/PC TPP/E/49006/11/2024</v>
          </cell>
          <cell r="BA87338" t="str">
            <v>LAHORE</v>
          </cell>
          <cell r="BB87338" t="str">
            <v>Plot 43-A, St.# 11, Sector I-9/2, Isb.</v>
          </cell>
          <cell r="BC87338" t="str">
            <v>SUPER WHITE</v>
          </cell>
          <cell r="BF87338"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8" t="str">
            <v>Add</v>
          </cell>
          <cell r="BH87338" t="str">
            <v>N/A</v>
          </cell>
          <cell r="BI87338" t="str">
            <v>N</v>
          </cell>
          <cell r="BJ87338" t="str">
            <v>Sarosh Hassan</v>
          </cell>
          <cell r="BK87338">
            <v>45600</v>
          </cell>
          <cell r="BL87338" t="str">
            <v>4935700</v>
          </cell>
          <cell r="BM87338" t="str">
            <v>173</v>
          </cell>
          <cell r="BN87338" t="str">
            <v>01</v>
          </cell>
          <cell r="BQ87338" t="str">
            <v>KHI/HO/D/MO/PC TPP/P/85547/03/2024</v>
          </cell>
        </row>
        <row r="87339">
          <cell r="W87339" t="str">
            <v>2A70194</v>
          </cell>
          <cell r="X87339" t="str">
            <v>NSP150R-7047476</v>
          </cell>
          <cell r="Y87339">
            <v>4935700</v>
          </cell>
          <cell r="AC87339">
            <v>3189550</v>
          </cell>
          <cell r="AD87339" t="str">
            <v>02</v>
          </cell>
          <cell r="AE87339" t="str">
            <v>MOTOR</v>
          </cell>
          <cell r="AF87339">
            <v>12906</v>
          </cell>
          <cell r="AG87339">
            <v>0</v>
          </cell>
          <cell r="AH87339">
            <v>0</v>
          </cell>
          <cell r="AI87339">
            <v>0</v>
          </cell>
          <cell r="AJ87339">
            <v>12906</v>
          </cell>
          <cell r="AK87339">
            <v>0</v>
          </cell>
          <cell r="AL87339">
            <v>0</v>
          </cell>
          <cell r="AM87339" t="str">
            <v>2024</v>
          </cell>
          <cell r="AN87339" t="str">
            <v>202411</v>
          </cell>
          <cell r="AO87339" t="str">
            <v>202411</v>
          </cell>
          <cell r="AP87339" t="str">
            <v>202411</v>
          </cell>
          <cell r="AQ87339" t="str">
            <v>MUBASHIRAHMED</v>
          </cell>
          <cell r="AR87339" t="str">
            <v>2013712</v>
          </cell>
          <cell r="AS87339" t="str">
            <v>D</v>
          </cell>
          <cell r="AT87339" t="str">
            <v>010</v>
          </cell>
          <cell r="AU87339" t="str">
            <v>30000001</v>
          </cell>
          <cell r="AV87339" t="str">
            <v>DIRECT</v>
          </cell>
          <cell r="AW87339" t="str">
            <v>31000001</v>
          </cell>
          <cell r="AX87339" t="str">
            <v>Direct</v>
          </cell>
          <cell r="AY87339" t="str">
            <v>KHI/HO/D/MO/PC TPP/P/85547/03/2024</v>
          </cell>
          <cell r="AZ87339" t="str">
            <v>KHI/HO/D/MO/PC TPP/E/49006/11/2024</v>
          </cell>
          <cell r="BA87339" t="str">
            <v>LAHORE</v>
          </cell>
          <cell r="BB87339" t="str">
            <v>Plot 43-A, St.# 11, Sector I-9/2, Isb.</v>
          </cell>
          <cell r="BC87339" t="str">
            <v>SUPER WHITE</v>
          </cell>
          <cell r="BF87339"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39" t="str">
            <v>Add</v>
          </cell>
          <cell r="BH87339" t="str">
            <v>N/A</v>
          </cell>
          <cell r="BI87339" t="str">
            <v>N</v>
          </cell>
          <cell r="BJ87339" t="str">
            <v>Sarosh Hassan</v>
          </cell>
          <cell r="BK87339">
            <v>45600</v>
          </cell>
          <cell r="BL87339" t="str">
            <v>4935700</v>
          </cell>
          <cell r="BM87339" t="str">
            <v>173</v>
          </cell>
          <cell r="BN87339" t="str">
            <v>01</v>
          </cell>
          <cell r="BQ87339" t="str">
            <v>KHI/HO/D/MO/PC TPP/P/85547/03/2024</v>
          </cell>
        </row>
        <row r="87340">
          <cell r="W87340" t="str">
            <v>2A70185</v>
          </cell>
          <cell r="X87340" t="str">
            <v>NSP150R-7047467</v>
          </cell>
          <cell r="Y87340">
            <v>4935700</v>
          </cell>
          <cell r="AC87340">
            <v>3189550</v>
          </cell>
          <cell r="AD87340" t="str">
            <v>02</v>
          </cell>
          <cell r="AE87340" t="str">
            <v>MOTOR</v>
          </cell>
          <cell r="AF87340">
            <v>12906</v>
          </cell>
          <cell r="AG87340">
            <v>0</v>
          </cell>
          <cell r="AH87340">
            <v>0</v>
          </cell>
          <cell r="AI87340">
            <v>0</v>
          </cell>
          <cell r="AJ87340">
            <v>12906</v>
          </cell>
          <cell r="AK87340">
            <v>0</v>
          </cell>
          <cell r="AL87340">
            <v>0</v>
          </cell>
          <cell r="AM87340" t="str">
            <v>2024</v>
          </cell>
          <cell r="AN87340" t="str">
            <v>202411</v>
          </cell>
          <cell r="AO87340" t="str">
            <v>202411</v>
          </cell>
          <cell r="AP87340" t="str">
            <v>202411</v>
          </cell>
          <cell r="AQ87340" t="str">
            <v>MUBASHIRAHMED</v>
          </cell>
          <cell r="AR87340" t="str">
            <v>2013729</v>
          </cell>
          <cell r="AS87340" t="str">
            <v>D</v>
          </cell>
          <cell r="AT87340" t="str">
            <v>015</v>
          </cell>
          <cell r="AU87340" t="str">
            <v>30000001</v>
          </cell>
          <cell r="AV87340" t="str">
            <v>DIRECT</v>
          </cell>
          <cell r="AW87340" t="str">
            <v>31000001</v>
          </cell>
          <cell r="AX87340" t="str">
            <v>Direct</v>
          </cell>
          <cell r="AY87340" t="str">
            <v>KHI/HO/D/MO/PC TPP/P/85547/03/2024</v>
          </cell>
          <cell r="AZ87340" t="str">
            <v>KHI/HO/D/MO/PC TPP/E/49006/11/2024</v>
          </cell>
          <cell r="BA87340" t="str">
            <v>LAHORE</v>
          </cell>
          <cell r="BB87340" t="str">
            <v>Plot 43-A, St.# 11, Sector I-9/2, Isb.</v>
          </cell>
          <cell r="BC87340" t="str">
            <v>SUPER WHITE</v>
          </cell>
          <cell r="BF87340" t="str">
            <v>IT IS HEREBY DECLARED AND AGREED THAT AT THE REQUEST OF THE PARTICIPANT VEHICLES, DETAIL AS ABOVE IS HEREBY INCLUDED FROM THE SCHEDULE OF THE ABOVE MENTIONED POLICY WITH EFFECT FROM 04/11/2024. 
IN CONSEQUENCE WHEREOF AN AMOUNT OF RS.437,482/- FOR 58 DAYS  ON PRO RATE  BASIS AS UNDER IS HEREBY CHARGED TO THE PARTICIPANT.</v>
          </cell>
          <cell r="BG87340" t="str">
            <v>Add</v>
          </cell>
          <cell r="BH87340" t="str">
            <v>N/A</v>
          </cell>
          <cell r="BI87340" t="str">
            <v>N</v>
          </cell>
          <cell r="BJ87340" t="str">
            <v>Sarosh Hassan</v>
          </cell>
          <cell r="BK87340">
            <v>45600</v>
          </cell>
          <cell r="BL87340" t="str">
            <v>4935700</v>
          </cell>
          <cell r="BM87340" t="str">
            <v>173</v>
          </cell>
          <cell r="BN87340" t="str">
            <v>01</v>
          </cell>
          <cell r="BQ87340" t="str">
            <v>KHI/HO/D/MO/PC TPP/P/85547/03/2024</v>
          </cell>
        </row>
        <row r="87341">
          <cell r="W87341" t="str">
            <v>2A592774</v>
          </cell>
          <cell r="X87341" t="str">
            <v>NSP150R-7037765</v>
          </cell>
          <cell r="Y87341">
            <v>4000000</v>
          </cell>
          <cell r="AC87341">
            <v>3239698</v>
          </cell>
          <cell r="AD87341" t="str">
            <v>02</v>
          </cell>
          <cell r="AE87341" t="str">
            <v>MOTOR</v>
          </cell>
          <cell r="AF87341">
            <v>68535</v>
          </cell>
          <cell r="AG87341">
            <v>0</v>
          </cell>
          <cell r="AH87341">
            <v>0</v>
          </cell>
          <cell r="AI87341">
            <v>0</v>
          </cell>
          <cell r="AJ87341">
            <v>80000</v>
          </cell>
          <cell r="AK87341">
            <v>0</v>
          </cell>
          <cell r="AL87341">
            <v>8567</v>
          </cell>
          <cell r="AM87341" t="str">
            <v>2024</v>
          </cell>
          <cell r="AN87341" t="str">
            <v>202412</v>
          </cell>
          <cell r="AO87341" t="str">
            <v>202412</v>
          </cell>
          <cell r="AP87341" t="str">
            <v>202412</v>
          </cell>
          <cell r="AQ87341" t="str">
            <v>KHALIDMEHMOOD</v>
          </cell>
          <cell r="AR87341" t="str">
            <v>2040499</v>
          </cell>
          <cell r="AS87341" t="str">
            <v>D</v>
          </cell>
          <cell r="AT87341" t="str">
            <v>001</v>
          </cell>
          <cell r="AU87341" t="str">
            <v>30000002</v>
          </cell>
          <cell r="AV87341" t="str">
            <v>RETAIL</v>
          </cell>
          <cell r="AW87341" t="str">
            <v>31000027</v>
          </cell>
          <cell r="AX87341" t="str">
            <v>Toyota Society Motor</v>
          </cell>
          <cell r="AY87341" t="str">
            <v>KHI/HO/D/MO/PC TPP/P/104697/12/2024</v>
          </cell>
          <cell r="BA87341" t="str">
            <v>KARACHI</v>
          </cell>
          <cell r="BB87341" t="str">
            <v>House No. C-40, Dawood Colony, Near TV Station, Karachi.</v>
          </cell>
          <cell r="BC87341" t="str">
            <v>GRAPHIITE GREY</v>
          </cell>
          <cell r="BH87341" t="str">
            <v>TPP Retail</v>
          </cell>
          <cell r="BI87341" t="str">
            <v>N</v>
          </cell>
          <cell r="BJ87341" t="str">
            <v>Rehan Ali Bashir</v>
          </cell>
          <cell r="BK87341">
            <v>45652</v>
          </cell>
          <cell r="BL87341" t="str">
            <v>4000000</v>
          </cell>
          <cell r="BM87341" t="str">
            <v>135</v>
          </cell>
          <cell r="BN87341" t="str">
            <v>01</v>
          </cell>
          <cell r="BQ87341" t="str">
            <v>KHI/HO/D/MO/PC TPP/P/104697/12/2024</v>
          </cell>
        </row>
        <row r="87342">
          <cell r="W87342" t="str">
            <v>2A70741</v>
          </cell>
          <cell r="X87342" t="str">
            <v>NSP150R-7047988</v>
          </cell>
          <cell r="Y87342">
            <v>4760000</v>
          </cell>
          <cell r="AC87342">
            <v>3178953</v>
          </cell>
          <cell r="AD87342" t="str">
            <v>02</v>
          </cell>
          <cell r="AE87342" t="str">
            <v>MOTOR</v>
          </cell>
          <cell r="AF87342">
            <v>57017</v>
          </cell>
          <cell r="AG87342">
            <v>0</v>
          </cell>
          <cell r="AH87342">
            <v>0</v>
          </cell>
          <cell r="AI87342">
            <v>0</v>
          </cell>
          <cell r="AJ87342">
            <v>66640</v>
          </cell>
          <cell r="AK87342">
            <v>0</v>
          </cell>
          <cell r="AL87342">
            <v>7127</v>
          </cell>
          <cell r="AM87342" t="str">
            <v>2024</v>
          </cell>
          <cell r="AN87342" t="str">
            <v>202411</v>
          </cell>
          <cell r="AO87342" t="str">
            <v>202411</v>
          </cell>
          <cell r="AP87342" t="str">
            <v>202411</v>
          </cell>
          <cell r="AQ87342" t="str">
            <v>KHALIDMEHMOOD</v>
          </cell>
          <cell r="AR87342" t="str">
            <v>2016579</v>
          </cell>
          <cell r="AS87342" t="str">
            <v>D</v>
          </cell>
          <cell r="AT87342" t="str">
            <v>001</v>
          </cell>
          <cell r="AU87342" t="str">
            <v>30000002</v>
          </cell>
          <cell r="AV87342" t="str">
            <v>RETAIL</v>
          </cell>
          <cell r="AW87342" t="str">
            <v>31000007</v>
          </cell>
          <cell r="AX87342" t="str">
            <v>Toyota Central Motor</v>
          </cell>
          <cell r="AY87342" t="str">
            <v>KHI/HO/D/MO/PC TPP/P/102364/11/2024</v>
          </cell>
          <cell r="BA87342" t="str">
            <v>KARACHI</v>
          </cell>
          <cell r="BB87342" t="str">
            <v>Office #. 501, Business Center, Plot #. 19-A, Block-6, P.E.C.H.S., Main Shahrah-e-Faisal, Karachi.</v>
          </cell>
          <cell r="BC87342" t="str">
            <v>SILVER</v>
          </cell>
          <cell r="BH87342" t="str">
            <v>TPP Retail</v>
          </cell>
          <cell r="BI87342" t="str">
            <v>N</v>
          </cell>
          <cell r="BJ87342" t="str">
            <v>Noman Abdul Haq</v>
          </cell>
          <cell r="BK87342">
            <v>45617</v>
          </cell>
          <cell r="BL87342" t="str">
            <v>4760000</v>
          </cell>
          <cell r="BM87342" t="str">
            <v>009</v>
          </cell>
          <cell r="BN87342" t="str">
            <v>01</v>
          </cell>
          <cell r="BQ87342" t="str">
            <v>KHI/HO/D/MO/PC TPP/P/102364/11/2024</v>
          </cell>
        </row>
        <row r="87343">
          <cell r="W87343" t="str">
            <v>2A58796</v>
          </cell>
          <cell r="X87343" t="str">
            <v>7037360</v>
          </cell>
          <cell r="Y87343">
            <v>3829000</v>
          </cell>
          <cell r="AC87343">
            <v>3226110</v>
          </cell>
          <cell r="AD87343" t="str">
            <v>02</v>
          </cell>
          <cell r="AE87343" t="str">
            <v>MOTOR</v>
          </cell>
          <cell r="AF87343">
            <v>55618</v>
          </cell>
          <cell r="AG87343">
            <v>0</v>
          </cell>
          <cell r="AH87343">
            <v>0</v>
          </cell>
          <cell r="AI87343">
            <v>0</v>
          </cell>
          <cell r="AJ87343">
            <v>65093</v>
          </cell>
          <cell r="AK87343">
            <v>0</v>
          </cell>
          <cell r="AL87343">
            <v>6952</v>
          </cell>
          <cell r="AM87343" t="str">
            <v>2024</v>
          </cell>
          <cell r="AN87343" t="str">
            <v>202412</v>
          </cell>
          <cell r="AO87343" t="str">
            <v>202412</v>
          </cell>
          <cell r="AP87343" t="str">
            <v>202412</v>
          </cell>
          <cell r="AQ87343" t="str">
            <v>MZUBAIRIQBAL</v>
          </cell>
          <cell r="AR87343" t="str">
            <v>2037043</v>
          </cell>
          <cell r="AS87343" t="str">
            <v>D</v>
          </cell>
          <cell r="AT87343" t="str">
            <v>1</v>
          </cell>
          <cell r="AU87343" t="str">
            <v>30000002</v>
          </cell>
          <cell r="AV87343" t="str">
            <v>RETAIL</v>
          </cell>
          <cell r="AW87343" t="str">
            <v>31000098</v>
          </cell>
          <cell r="AX87343" t="str">
            <v>Toyota Chanab motors</v>
          </cell>
          <cell r="AY87343" t="str">
            <v>LHR/LHR/D/MO/PC TPP/P/104146/12/2024</v>
          </cell>
          <cell r="BB87343" t="str">
            <v>1st Floor, Plote # 17 &amp; 18, E.O.B.I. Building, 1-8 Markaz, Islamabad.</v>
          </cell>
          <cell r="BC87343" t="str">
            <v>SUPER WHITE</v>
          </cell>
          <cell r="BH87343" t="str">
            <v>TPP Retail</v>
          </cell>
          <cell r="BI87343" t="str">
            <v>N</v>
          </cell>
          <cell r="BJ87343" t="str">
            <v>Muhammad Zubair Tariq</v>
          </cell>
          <cell r="BK87343">
            <v>45643</v>
          </cell>
          <cell r="BL87343" t="str">
            <v>3829000</v>
          </cell>
          <cell r="BM87343" t="str">
            <v>173</v>
          </cell>
          <cell r="BN87343" t="str">
            <v>03</v>
          </cell>
          <cell r="BQ87343" t="str">
            <v>LHR/LHR/D/MO/PC TPP/P/104146/12/2024</v>
          </cell>
        </row>
        <row r="87344">
          <cell r="W87344" t="str">
            <v>2A09487</v>
          </cell>
          <cell r="X87344" t="str">
            <v>NSP150R-7005383</v>
          </cell>
          <cell r="Y87344">
            <v>4000000</v>
          </cell>
          <cell r="AC87344">
            <v>3241621</v>
          </cell>
          <cell r="AD87344" t="str">
            <v>02</v>
          </cell>
          <cell r="AE87344" t="str">
            <v>MOTOR</v>
          </cell>
          <cell r="AF87344">
            <v>51265</v>
          </cell>
          <cell r="AG87344">
            <v>0</v>
          </cell>
          <cell r="AH87344">
            <v>0</v>
          </cell>
          <cell r="AI87344">
            <v>0</v>
          </cell>
          <cell r="AJ87344">
            <v>60000</v>
          </cell>
          <cell r="AK87344">
            <v>0</v>
          </cell>
          <cell r="AL87344">
            <v>6408</v>
          </cell>
          <cell r="AM87344" t="str">
            <v>2024</v>
          </cell>
          <cell r="AN87344" t="str">
            <v>202412</v>
          </cell>
          <cell r="AO87344" t="str">
            <v>202412</v>
          </cell>
          <cell r="AP87344" t="str">
            <v>202412</v>
          </cell>
          <cell r="AQ87344" t="str">
            <v>MZUBAIRIQBAL</v>
          </cell>
          <cell r="AR87344" t="str">
            <v>2041812</v>
          </cell>
          <cell r="AS87344" t="str">
            <v>D</v>
          </cell>
          <cell r="AT87344" t="str">
            <v>1</v>
          </cell>
          <cell r="AU87344" t="str">
            <v>30000002</v>
          </cell>
          <cell r="AV87344" t="str">
            <v>RETAIL</v>
          </cell>
          <cell r="AW87344" t="str">
            <v>31000132</v>
          </cell>
          <cell r="AX87344" t="str">
            <v>Toyota Jinnah Motors</v>
          </cell>
          <cell r="AY87344" t="str">
            <v>LHR/LHR/D/MO/PC TPP/P/104808/12/2024</v>
          </cell>
          <cell r="BB87344" t="str">
            <v>New Shakaryal Zia Masjid, House # 12, Street # 3, Rawalpindi.</v>
          </cell>
          <cell r="BC87344" t="str">
            <v>WHITE</v>
          </cell>
          <cell r="BH87344" t="str">
            <v>TPP Retail</v>
          </cell>
          <cell r="BI87344" t="str">
            <v>N</v>
          </cell>
          <cell r="BJ87344" t="str">
            <v>Muhammad Zubair Tariq</v>
          </cell>
          <cell r="BK87344">
            <v>45653</v>
          </cell>
          <cell r="BL87344" t="str">
            <v>4000000</v>
          </cell>
          <cell r="BM87344" t="str">
            <v>002</v>
          </cell>
          <cell r="BN87344" t="str">
            <v>03</v>
          </cell>
          <cell r="BQ87344" t="str">
            <v>LHR/LHR/D/MO/PC TPP/P/104808/12/2024</v>
          </cell>
        </row>
        <row r="87345">
          <cell r="W87345" t="str">
            <v>2A70632</v>
          </cell>
          <cell r="X87345" t="str">
            <v>NSP150R-7047908</v>
          </cell>
          <cell r="Y87345">
            <v>4760000</v>
          </cell>
          <cell r="AC87345">
            <v>3168810</v>
          </cell>
          <cell r="AD87345" t="str">
            <v>02</v>
          </cell>
          <cell r="AE87345" t="str">
            <v>MOTOR</v>
          </cell>
          <cell r="AF87345">
            <v>61121</v>
          </cell>
          <cell r="AG87345">
            <v>0</v>
          </cell>
          <cell r="AH87345">
            <v>0</v>
          </cell>
          <cell r="AI87345">
            <v>0</v>
          </cell>
          <cell r="AJ87345">
            <v>71400</v>
          </cell>
          <cell r="AK87345">
            <v>0</v>
          </cell>
          <cell r="AL87345">
            <v>2292</v>
          </cell>
          <cell r="AM87345" t="str">
            <v>2024</v>
          </cell>
          <cell r="AN87345" t="str">
            <v>202411</v>
          </cell>
          <cell r="AO87345" t="str">
            <v>202411</v>
          </cell>
          <cell r="AP87345" t="str">
            <v>202411</v>
          </cell>
          <cell r="AQ87345" t="str">
            <v>KHALIDMEHMOOD</v>
          </cell>
          <cell r="AR87345" t="str">
            <v>2013410</v>
          </cell>
          <cell r="AS87345" t="str">
            <v>D</v>
          </cell>
          <cell r="AT87345" t="str">
            <v>001</v>
          </cell>
          <cell r="AU87345" t="str">
            <v>30000002</v>
          </cell>
          <cell r="AV87345" t="str">
            <v>RETAIL</v>
          </cell>
          <cell r="AW87345" t="str">
            <v>31000012</v>
          </cell>
          <cell r="AX87345" t="str">
            <v>Toyota Southern</v>
          </cell>
          <cell r="AY87345" t="str">
            <v>KHI/HO/D/MO/PC TPP/P/101937/11/2024</v>
          </cell>
          <cell r="BA87345" t="str">
            <v>KARACHI</v>
          </cell>
          <cell r="BB87345" t="str">
            <v>West Wing 7th Floor, Faysal House, ST-02 Shahrah-e-Faisal, Karachi.</v>
          </cell>
          <cell r="BC87345" t="str">
            <v>GRAPHITE GREY</v>
          </cell>
          <cell r="BH87345" t="str">
            <v>TPP Retail</v>
          </cell>
          <cell r="BI87345" t="str">
            <v>N</v>
          </cell>
          <cell r="BJ87345" t="str">
            <v>Faraz Baakza</v>
          </cell>
          <cell r="BK87345">
            <v>45610</v>
          </cell>
          <cell r="BL87345" t="str">
            <v>4760000</v>
          </cell>
          <cell r="BM87345" t="str">
            <v>136</v>
          </cell>
          <cell r="BN87345" t="str">
            <v>01</v>
          </cell>
          <cell r="BQ87345" t="str">
            <v>KHI/HO/D/MO/PC TPP/P/101937/11/2024</v>
          </cell>
        </row>
        <row r="87346">
          <cell r="W87346" t="str">
            <v>2A71221</v>
          </cell>
          <cell r="X87346" t="str">
            <v>NSP150R-7048475</v>
          </cell>
          <cell r="Y87346">
            <v>4760000</v>
          </cell>
          <cell r="AC87346">
            <v>3225176</v>
          </cell>
          <cell r="AD87346" t="str">
            <v>02</v>
          </cell>
          <cell r="AE87346" t="str">
            <v>MOTOR</v>
          </cell>
          <cell r="AF87346">
            <v>61121</v>
          </cell>
          <cell r="AG87346">
            <v>0</v>
          </cell>
          <cell r="AH87346">
            <v>0</v>
          </cell>
          <cell r="AI87346">
            <v>0</v>
          </cell>
          <cell r="AJ87346">
            <v>71400</v>
          </cell>
          <cell r="AK87346">
            <v>0</v>
          </cell>
          <cell r="AL87346">
            <v>2292</v>
          </cell>
          <cell r="AM87346" t="str">
            <v>2024</v>
          </cell>
          <cell r="AN87346" t="str">
            <v>202412</v>
          </cell>
          <cell r="AO87346" t="str">
            <v>202412</v>
          </cell>
          <cell r="AP87346" t="str">
            <v>202412</v>
          </cell>
          <cell r="AQ87346" t="str">
            <v>KHALIDMEHMOOD</v>
          </cell>
          <cell r="AR87346" t="str">
            <v>2036832</v>
          </cell>
          <cell r="AS87346" t="str">
            <v>D</v>
          </cell>
          <cell r="AT87346" t="str">
            <v>001</v>
          </cell>
          <cell r="AU87346" t="str">
            <v>30000002</v>
          </cell>
          <cell r="AV87346" t="str">
            <v>RETAIL</v>
          </cell>
          <cell r="AW87346" t="str">
            <v>31000012</v>
          </cell>
          <cell r="AX87346" t="str">
            <v>Toyota Southern</v>
          </cell>
          <cell r="AY87346" t="str">
            <v>KHI/HO/D/MO/PC TPP/P/104094/12/2024</v>
          </cell>
          <cell r="BA87346" t="str">
            <v>KARACHI</v>
          </cell>
          <cell r="BB87346" t="str">
            <v>West Wing, 7th Floor, Faisal House, Street 2, Shahrah-e-Faisal, Karachi.</v>
          </cell>
          <cell r="BC87346" t="str">
            <v>GRAPHITE GREY</v>
          </cell>
          <cell r="BH87346" t="str">
            <v>TPP Retail</v>
          </cell>
          <cell r="BI87346" t="str">
            <v>N</v>
          </cell>
          <cell r="BJ87346" t="str">
            <v>Faraz Baakza</v>
          </cell>
          <cell r="BK87346">
            <v>45642</v>
          </cell>
          <cell r="BL87346" t="str">
            <v>4760000</v>
          </cell>
          <cell r="BM87346" t="str">
            <v>136</v>
          </cell>
          <cell r="BN87346" t="str">
            <v>01</v>
          </cell>
          <cell r="BQ87346" t="str">
            <v>KHI/HO/D/MO/PC TPP/P/104094/12/2024</v>
          </cell>
        </row>
        <row r="87347">
          <cell r="W87347" t="str">
            <v>2A64840</v>
          </cell>
          <cell r="X87347" t="str">
            <v>NSP150R-7042477</v>
          </cell>
          <cell r="Y87347">
            <v>4731500</v>
          </cell>
          <cell r="AC87347">
            <v>2900365</v>
          </cell>
          <cell r="AD87347" t="str">
            <v>02</v>
          </cell>
          <cell r="AE87347" t="str">
            <v>MOTOR</v>
          </cell>
          <cell r="AF87347">
            <v>0</v>
          </cell>
          <cell r="AG87347">
            <v>0</v>
          </cell>
          <cell r="AH87347">
            <v>0</v>
          </cell>
          <cell r="AI87347">
            <v>0</v>
          </cell>
          <cell r="AJ87347">
            <v>0</v>
          </cell>
          <cell r="AK87347">
            <v>0</v>
          </cell>
          <cell r="AL87347">
            <v>9519</v>
          </cell>
          <cell r="AM87347" t="str">
            <v>2024</v>
          </cell>
          <cell r="AN87347" t="str">
            <v>202407</v>
          </cell>
          <cell r="AO87347" t="str">
            <v>202401</v>
          </cell>
          <cell r="AP87347" t="str">
            <v>202407</v>
          </cell>
          <cell r="AQ87347" t="str">
            <v>KHALIDMEHMOOD</v>
          </cell>
          <cell r="AR87347" t="str">
            <v>1909595</v>
          </cell>
          <cell r="AS87347" t="str">
            <v>D</v>
          </cell>
          <cell r="AT87347" t="str">
            <v>001</v>
          </cell>
          <cell r="AU87347" t="str">
            <v>30000002</v>
          </cell>
          <cell r="AV87347" t="str">
            <v>RETAIL</v>
          </cell>
          <cell r="AW87347" t="str">
            <v>31000049</v>
          </cell>
          <cell r="AX87347" t="str">
            <v>Toyota Deffence Motor</v>
          </cell>
          <cell r="AY87347" t="str">
            <v>KHI/HO/D/MO/PC TPP/P/83156/02/2024</v>
          </cell>
          <cell r="AZ87347" t="str">
            <v>KHI/HO/D/MO/PC TPP/E/43683/07/2024</v>
          </cell>
          <cell r="BB87347" t="str">
            <v>House #. 60/4, 6th Street, Off: Khayaban-e-Badban, Phase-5, D.H.A., Karachi.</v>
          </cell>
          <cell r="BC87347" t="str">
            <v>SUPER WHITE</v>
          </cell>
          <cell r="BF87347" t="str">
            <v>ADDITION OF AGENCY COMMISSION</v>
          </cell>
          <cell r="BH87347" t="str">
            <v>TPP Retail</v>
          </cell>
          <cell r="BI87347" t="str">
            <v>N</v>
          </cell>
          <cell r="BJ87347" t="str">
            <v>M.Shahbaz</v>
          </cell>
          <cell r="BK87347">
            <v>45322</v>
          </cell>
          <cell r="BL87347" t="str">
            <v>4731500</v>
          </cell>
          <cell r="BM87347" t="str">
            <v>173</v>
          </cell>
          <cell r="BN87347" t="str">
            <v>01</v>
          </cell>
          <cell r="BQ87347" t="str">
            <v>KHI/HO/D/MO/PC TPP/P/83156/02/2024</v>
          </cell>
        </row>
        <row r="87348">
          <cell r="W87348" t="str">
            <v>2A58140</v>
          </cell>
          <cell r="X87348" t="str">
            <v>NSP150R-7036573</v>
          </cell>
          <cell r="Y87348">
            <v>4500000</v>
          </cell>
          <cell r="AC87348">
            <v>3201415</v>
          </cell>
          <cell r="AD87348" t="str">
            <v>02</v>
          </cell>
          <cell r="AE87348" t="str">
            <v>MOTOR</v>
          </cell>
          <cell r="AF87348">
            <v>57675</v>
          </cell>
          <cell r="AG87348">
            <v>0</v>
          </cell>
          <cell r="AH87348">
            <v>0</v>
          </cell>
          <cell r="AI87348">
            <v>0</v>
          </cell>
          <cell r="AJ87348">
            <v>67500</v>
          </cell>
          <cell r="AK87348">
            <v>0</v>
          </cell>
          <cell r="AL87348">
            <v>0</v>
          </cell>
          <cell r="AM87348" t="str">
            <v>2024</v>
          </cell>
          <cell r="AN87348" t="str">
            <v>202411</v>
          </cell>
          <cell r="AO87348" t="str">
            <v>202411</v>
          </cell>
          <cell r="AP87348" t="str">
            <v>202411</v>
          </cell>
          <cell r="AQ87348" t="str">
            <v>MZUBAIRIQBAL</v>
          </cell>
          <cell r="AR87348" t="str">
            <v>2021430</v>
          </cell>
          <cell r="AS87348" t="str">
            <v>D</v>
          </cell>
          <cell r="AT87348" t="str">
            <v>1</v>
          </cell>
          <cell r="AU87348" t="str">
            <v>30000002</v>
          </cell>
          <cell r="AV87348" t="str">
            <v>RETAIL</v>
          </cell>
          <cell r="AW87348" t="str">
            <v>31000713</v>
          </cell>
          <cell r="AX87348" t="str">
            <v>Toyota Sialkot Motors</v>
          </cell>
          <cell r="AY87348" t="str">
            <v>LHR/LHR/D/MO/PC TPP/P/103111/11/2024</v>
          </cell>
          <cell r="BB87348" t="str">
            <v>Faisal House # 06, Hayyat Street, Marala Road, Muradpur, Sialkot.</v>
          </cell>
          <cell r="BC87348" t="str">
            <v>WHITE</v>
          </cell>
          <cell r="BH87348" t="str">
            <v>TPP Retail</v>
          </cell>
          <cell r="BI87348" t="str">
            <v>N</v>
          </cell>
          <cell r="BJ87348" t="str">
            <v>Muhammad Zubair Tariq</v>
          </cell>
          <cell r="BK87348">
            <v>45626</v>
          </cell>
          <cell r="BL87348" t="str">
            <v>4500000</v>
          </cell>
          <cell r="BM87348" t="str">
            <v>002</v>
          </cell>
          <cell r="BN87348" t="str">
            <v>03</v>
          </cell>
          <cell r="BQ87348" t="str">
            <v>LHR/LHR/D/MO/PC TPP/P/103111/11/2024</v>
          </cell>
        </row>
        <row r="87349">
          <cell r="W87349" t="str">
            <v>2A63230</v>
          </cell>
          <cell r="X87349" t="str">
            <v>NSP150R-7040899</v>
          </cell>
          <cell r="Y87349">
            <v>4200000</v>
          </cell>
          <cell r="AC87349">
            <v>3240158</v>
          </cell>
          <cell r="AD87349" t="str">
            <v>02</v>
          </cell>
          <cell r="AE87349" t="str">
            <v>MOTOR</v>
          </cell>
          <cell r="AF87349">
            <v>61121</v>
          </cell>
          <cell r="AG87349">
            <v>0</v>
          </cell>
          <cell r="AH87349">
            <v>0</v>
          </cell>
          <cell r="AI87349">
            <v>0</v>
          </cell>
          <cell r="AJ87349">
            <v>71400</v>
          </cell>
          <cell r="AK87349">
            <v>0</v>
          </cell>
          <cell r="AL87349">
            <v>0</v>
          </cell>
          <cell r="AM87349" t="str">
            <v>2024</v>
          </cell>
          <cell r="AN87349" t="str">
            <v>202412</v>
          </cell>
          <cell r="AO87349" t="str">
            <v>202412</v>
          </cell>
          <cell r="AP87349" t="str">
            <v>202412</v>
          </cell>
          <cell r="AQ87349" t="str">
            <v>HASSANSALEEM</v>
          </cell>
          <cell r="AR87349" t="str">
            <v>2041194</v>
          </cell>
          <cell r="AS87349" t="str">
            <v>D</v>
          </cell>
          <cell r="AT87349" t="str">
            <v>1</v>
          </cell>
          <cell r="AU87349" t="str">
            <v>30000002</v>
          </cell>
          <cell r="AV87349" t="str">
            <v>RETAIL</v>
          </cell>
          <cell r="AW87349" t="str">
            <v>31000581</v>
          </cell>
          <cell r="AX87349" t="str">
            <v xml:space="preserve">	Toyota Creek Motors</v>
          </cell>
          <cell r="AY87349" t="str">
            <v>KHI/HO/D/MO/PC TPP/P/104745/12/2024</v>
          </cell>
          <cell r="BA87349" t="str">
            <v>KARACHI</v>
          </cell>
          <cell r="BB87349" t="str">
            <v>Flat #. C-203, Hunaid City, Block-17, Gulistan-e-Jauhar, Karachi.</v>
          </cell>
          <cell r="BC87349" t="str">
            <v>SUPER WHITE</v>
          </cell>
          <cell r="BH87349" t="str">
            <v>TPP Retail</v>
          </cell>
          <cell r="BI87349" t="str">
            <v>N</v>
          </cell>
          <cell r="BJ87349" t="str">
            <v>Hamna Ali</v>
          </cell>
          <cell r="BK87349">
            <v>45652</v>
          </cell>
          <cell r="BL87349" t="str">
            <v>4200000</v>
          </cell>
          <cell r="BM87349" t="str">
            <v>274</v>
          </cell>
          <cell r="BN87349" t="str">
            <v>01</v>
          </cell>
          <cell r="BQ87349" t="str">
            <v>KHI/HO/D/MO/PC TPP/P/104745/12/2024</v>
          </cell>
        </row>
        <row r="87350">
          <cell r="W87350" t="str">
            <v>2A59054</v>
          </cell>
          <cell r="X87350" t="str">
            <v>NSP150R7037594</v>
          </cell>
          <cell r="Y87350">
            <v>4200000</v>
          </cell>
          <cell r="AC87350">
            <v>2890489</v>
          </cell>
          <cell r="AD87350" t="str">
            <v>02</v>
          </cell>
          <cell r="AE87350" t="str">
            <v>MOTOR</v>
          </cell>
          <cell r="AF87350">
            <v>0</v>
          </cell>
          <cell r="AG87350">
            <v>0</v>
          </cell>
          <cell r="AH87350">
            <v>0</v>
          </cell>
          <cell r="AI87350">
            <v>0</v>
          </cell>
          <cell r="AJ87350">
            <v>0</v>
          </cell>
          <cell r="AK87350">
            <v>0</v>
          </cell>
          <cell r="AL87350">
            <v>7177</v>
          </cell>
          <cell r="AM87350" t="str">
            <v>2024</v>
          </cell>
          <cell r="AN87350" t="str">
            <v>202407</v>
          </cell>
          <cell r="AO87350" t="str">
            <v>202402</v>
          </cell>
          <cell r="AP87350" t="str">
            <v>202407</v>
          </cell>
          <cell r="AQ87350" t="str">
            <v>ABRAHAMBHATTI</v>
          </cell>
          <cell r="AR87350" t="str">
            <v>1900171</v>
          </cell>
          <cell r="AS87350" t="str">
            <v>D</v>
          </cell>
          <cell r="AT87350" t="str">
            <v>001</v>
          </cell>
          <cell r="AU87350" t="str">
            <v>30000002</v>
          </cell>
          <cell r="AV87350" t="str">
            <v>RETAIL</v>
          </cell>
          <cell r="AW87350" t="str">
            <v>31000124</v>
          </cell>
          <cell r="AX87350" t="str">
            <v>Toyota Garden Motors</v>
          </cell>
          <cell r="AY87350" t="str">
            <v>LHR/LHR/D/MO/PC TPP/P/84637/02/2024</v>
          </cell>
          <cell r="AZ87350" t="str">
            <v>LHR/LHR/D/MO/PC TPP/E/43252/07/2024</v>
          </cell>
          <cell r="BB87350" t="str">
            <v>HOUSE # 562-CC, MOHALLAH PHASE IV, DHA, LAHORE.</v>
          </cell>
          <cell r="BC87350" t="str">
            <v>SUPER WHITE</v>
          </cell>
          <cell r="BF87350" t="str">
            <v>Addition Of Agency Commission</v>
          </cell>
          <cell r="BH87350" t="str">
            <v>TPP Retail</v>
          </cell>
          <cell r="BI87350" t="str">
            <v>N</v>
          </cell>
          <cell r="BJ87350" t="str">
            <v>DANIYAL KALEEM</v>
          </cell>
          <cell r="BK87350">
            <v>45351</v>
          </cell>
          <cell r="BL87350" t="str">
            <v>4200000</v>
          </cell>
          <cell r="BM87350" t="str">
            <v>173</v>
          </cell>
          <cell r="BN87350" t="str">
            <v>03</v>
          </cell>
          <cell r="BQ87350" t="str">
            <v>LHR/LHR/D/MO/PC TPP/P/84637/02/2024</v>
          </cell>
        </row>
        <row r="87351">
          <cell r="W87351" t="str">
            <v>2A65635</v>
          </cell>
          <cell r="X87351" t="str">
            <v>NSP150R-7043239</v>
          </cell>
          <cell r="Y87351">
            <v>4628000</v>
          </cell>
          <cell r="AC87351">
            <v>2900336</v>
          </cell>
          <cell r="AD87351" t="str">
            <v>02</v>
          </cell>
          <cell r="AE87351" t="str">
            <v>MOTOR</v>
          </cell>
          <cell r="AF87351">
            <v>0</v>
          </cell>
          <cell r="AG87351">
            <v>0</v>
          </cell>
          <cell r="AH87351">
            <v>0</v>
          </cell>
          <cell r="AI87351">
            <v>0</v>
          </cell>
          <cell r="AJ87351">
            <v>0</v>
          </cell>
          <cell r="AK87351">
            <v>0</v>
          </cell>
          <cell r="AL87351">
            <v>8215</v>
          </cell>
          <cell r="AM87351" t="str">
            <v>2024</v>
          </cell>
          <cell r="AN87351" t="str">
            <v>202407</v>
          </cell>
          <cell r="AO87351" t="str">
            <v>202404</v>
          </cell>
          <cell r="AP87351" t="str">
            <v>202407</v>
          </cell>
          <cell r="AQ87351" t="str">
            <v>KHALIDMEHMOOD</v>
          </cell>
          <cell r="AR87351" t="str">
            <v>1908934</v>
          </cell>
          <cell r="AS87351" t="str">
            <v>D</v>
          </cell>
          <cell r="AT87351" t="str">
            <v>001</v>
          </cell>
          <cell r="AU87351" t="str">
            <v>30000002</v>
          </cell>
          <cell r="AV87351" t="str">
            <v>RETAIL</v>
          </cell>
          <cell r="AW87351" t="str">
            <v>31000049</v>
          </cell>
          <cell r="AX87351" t="str">
            <v>Toyota Deffence Motor</v>
          </cell>
          <cell r="AY87351" t="str">
            <v>KHI/HO/D/MO/PC TPP/P/87190/04/2024</v>
          </cell>
          <cell r="AZ87351" t="str">
            <v>KHI/HO/D/MO/PC TPP/E/43600/07/2024</v>
          </cell>
          <cell r="BB87351" t="str">
            <v>Plot #. 1, Flat #. 1, Street #. 10, Phase-4, D.H.A., Karachi.</v>
          </cell>
          <cell r="BC87351" t="str">
            <v>WHITE</v>
          </cell>
          <cell r="BF87351" t="str">
            <v>ADDITION OF AGENCY COMMISSION</v>
          </cell>
          <cell r="BH87351" t="str">
            <v>TPP Retail</v>
          </cell>
          <cell r="BI87351" t="str">
            <v>N</v>
          </cell>
          <cell r="BJ87351" t="str">
            <v>M.Shahbaz</v>
          </cell>
          <cell r="BK87351">
            <v>45386</v>
          </cell>
          <cell r="BL87351" t="str">
            <v>4628000</v>
          </cell>
          <cell r="BM87351" t="str">
            <v>002</v>
          </cell>
          <cell r="BN87351" t="str">
            <v>01</v>
          </cell>
          <cell r="BQ87351" t="str">
            <v>KHI/HO/D/MO/PC TPP/P/87190/04/2024</v>
          </cell>
        </row>
        <row r="87352">
          <cell r="W87352" t="str">
            <v>2A65419</v>
          </cell>
          <cell r="X87352" t="str">
            <v>7042990</v>
          </cell>
          <cell r="Y87352">
            <v>4693000</v>
          </cell>
          <cell r="AC87352">
            <v>2890496</v>
          </cell>
          <cell r="AD87352" t="str">
            <v>02</v>
          </cell>
          <cell r="AE87352" t="str">
            <v>MOTOR</v>
          </cell>
          <cell r="AF87352">
            <v>0</v>
          </cell>
          <cell r="AG87352">
            <v>0</v>
          </cell>
          <cell r="AH87352">
            <v>0</v>
          </cell>
          <cell r="AI87352">
            <v>0</v>
          </cell>
          <cell r="AJ87352">
            <v>0</v>
          </cell>
          <cell r="AK87352">
            <v>0</v>
          </cell>
          <cell r="AL87352">
            <v>8521</v>
          </cell>
          <cell r="AM87352" t="str">
            <v>2024</v>
          </cell>
          <cell r="AN87352" t="str">
            <v>202407</v>
          </cell>
          <cell r="AO87352" t="str">
            <v>202403</v>
          </cell>
          <cell r="AP87352" t="str">
            <v>202407</v>
          </cell>
          <cell r="AQ87352" t="str">
            <v>ABRAHAMBHATTI</v>
          </cell>
          <cell r="AR87352" t="str">
            <v>1900180</v>
          </cell>
          <cell r="AS87352" t="str">
            <v>D</v>
          </cell>
          <cell r="AT87352" t="str">
            <v>001</v>
          </cell>
          <cell r="AU87352" t="str">
            <v>30000002</v>
          </cell>
          <cell r="AV87352" t="str">
            <v>RETAIL</v>
          </cell>
          <cell r="AW87352" t="str">
            <v>31000124</v>
          </cell>
          <cell r="AX87352" t="str">
            <v>Toyota Garden Motors</v>
          </cell>
          <cell r="AY87352" t="str">
            <v>LHR/LHR/D/MO/PC TPP/P/86112/03/2024</v>
          </cell>
          <cell r="AZ87352" t="str">
            <v>LHR/LHR/D/MO/PC TPP/E/43260/07/2024</v>
          </cell>
          <cell r="BB87352" t="str">
            <v>N-52-53, N-Black, Industrial Area, Guru Mangat Road, Gulberg-II, Lahore.</v>
          </cell>
          <cell r="BC87352" t="str">
            <v>ATTITUDE BLACK</v>
          </cell>
          <cell r="BF87352" t="str">
            <v>Addition Of Agency Commission</v>
          </cell>
          <cell r="BH87352" t="str">
            <v>TPP Retail</v>
          </cell>
          <cell r="BI87352" t="str">
            <v>N</v>
          </cell>
          <cell r="BJ87352" t="str">
            <v>DANIYAL KALEEM</v>
          </cell>
          <cell r="BK87352">
            <v>45372</v>
          </cell>
          <cell r="BL87352" t="str">
            <v>4693000</v>
          </cell>
          <cell r="BM87352" t="str">
            <v>272</v>
          </cell>
          <cell r="BN87352" t="str">
            <v>03</v>
          </cell>
          <cell r="BQ87352" t="str">
            <v>LHR/LHR/D/MO/PC TPP/P/86112/03/2024</v>
          </cell>
        </row>
        <row r="87353">
          <cell r="W87353" t="str">
            <v>2A65934</v>
          </cell>
          <cell r="X87353" t="str">
            <v>NSP150R-7043511</v>
          </cell>
          <cell r="Y87353">
            <v>4692999</v>
          </cell>
          <cell r="AC87353">
            <v>2890497</v>
          </cell>
          <cell r="AD87353" t="str">
            <v>02</v>
          </cell>
          <cell r="AE87353" t="str">
            <v>MOTOR</v>
          </cell>
          <cell r="AF87353">
            <v>0</v>
          </cell>
          <cell r="AG87353">
            <v>0</v>
          </cell>
          <cell r="AH87353">
            <v>0</v>
          </cell>
          <cell r="AI87353">
            <v>0</v>
          </cell>
          <cell r="AJ87353">
            <v>0</v>
          </cell>
          <cell r="AK87353">
            <v>0</v>
          </cell>
          <cell r="AL87353">
            <v>8020</v>
          </cell>
          <cell r="AM87353" t="str">
            <v>2024</v>
          </cell>
          <cell r="AN87353" t="str">
            <v>202407</v>
          </cell>
          <cell r="AO87353" t="str">
            <v>202404</v>
          </cell>
          <cell r="AP87353" t="str">
            <v>202407</v>
          </cell>
          <cell r="AQ87353" t="str">
            <v>ABRAHAMBHATTI</v>
          </cell>
          <cell r="AR87353" t="str">
            <v>1900181</v>
          </cell>
          <cell r="AS87353" t="str">
            <v>D</v>
          </cell>
          <cell r="AT87353" t="str">
            <v>001</v>
          </cell>
          <cell r="AU87353" t="str">
            <v>30000002</v>
          </cell>
          <cell r="AV87353" t="str">
            <v>RETAIL</v>
          </cell>
          <cell r="AW87353" t="str">
            <v>31000124</v>
          </cell>
          <cell r="AX87353" t="str">
            <v>Toyota Garden Motors</v>
          </cell>
          <cell r="AY87353" t="str">
            <v>LHR/LHR/D/MO/PC TPP/P/86591/04/2024</v>
          </cell>
          <cell r="AZ87353" t="str">
            <v>LHR/LHR/D/MO/PC TPP/E/43261/07/2024</v>
          </cell>
          <cell r="BB87353" t="str">
            <v>380-K, Model Town, Lahore.</v>
          </cell>
          <cell r="BC87353" t="str">
            <v>SILVER</v>
          </cell>
          <cell r="BF87353" t="str">
            <v>Addition Of Agency Commission</v>
          </cell>
          <cell r="BH87353" t="str">
            <v>TPP Retail</v>
          </cell>
          <cell r="BI87353" t="str">
            <v>N</v>
          </cell>
          <cell r="BJ87353" t="str">
            <v>DANIYAL KALEEM</v>
          </cell>
          <cell r="BK87353">
            <v>45383</v>
          </cell>
          <cell r="BL87353" t="str">
            <v>4692999</v>
          </cell>
          <cell r="BM87353" t="str">
            <v>009</v>
          </cell>
          <cell r="BN87353" t="str">
            <v>03</v>
          </cell>
          <cell r="BQ87353" t="str">
            <v>LHR/LHR/D/MO/PC TPP/P/86591/04/2024</v>
          </cell>
        </row>
        <row r="87354">
          <cell r="W87354" t="str">
            <v>2A70810</v>
          </cell>
          <cell r="X87354" t="str">
            <v>7048056</v>
          </cell>
          <cell r="Y87354">
            <v>4760000</v>
          </cell>
          <cell r="AC87354">
            <v>3196574</v>
          </cell>
          <cell r="AD87354" t="str">
            <v>02</v>
          </cell>
          <cell r="AE87354" t="str">
            <v>MOTOR</v>
          </cell>
          <cell r="AF87354">
            <v>61009</v>
          </cell>
          <cell r="AG87354">
            <v>0</v>
          </cell>
          <cell r="AH87354">
            <v>0</v>
          </cell>
          <cell r="AI87354">
            <v>0</v>
          </cell>
          <cell r="AJ87354">
            <v>71400</v>
          </cell>
          <cell r="AK87354">
            <v>0</v>
          </cell>
          <cell r="AL87354">
            <v>15252</v>
          </cell>
          <cell r="AM87354" t="str">
            <v>2024</v>
          </cell>
          <cell r="AN87354" t="str">
            <v>202411</v>
          </cell>
          <cell r="AO87354" t="str">
            <v>202411</v>
          </cell>
          <cell r="AP87354" t="str">
            <v>202411</v>
          </cell>
          <cell r="AQ87354" t="str">
            <v>WAJID.HUSSAIN</v>
          </cell>
          <cell r="AR87354" t="str">
            <v>2016655</v>
          </cell>
          <cell r="AS87354" t="str">
            <v>D</v>
          </cell>
          <cell r="AT87354" t="str">
            <v>001</v>
          </cell>
          <cell r="AU87354" t="str">
            <v>30000002</v>
          </cell>
          <cell r="AV87354" t="str">
            <v>RETAIL</v>
          </cell>
          <cell r="AW87354" t="str">
            <v>31000224</v>
          </cell>
          <cell r="AX87354" t="str">
            <v>Toyota Capital Motors</v>
          </cell>
          <cell r="AY87354" t="str">
            <v>LHR/LHR/D/MO/PC TPP/P/102379/11/2024</v>
          </cell>
          <cell r="BA87354" t="str">
            <v>ISLAMABAD</v>
          </cell>
          <cell r="BB87354" t="str">
            <v>House # 20, Street # 62, Sector G-13/2, Islamabad.</v>
          </cell>
          <cell r="BC87354" t="str">
            <v>SUPER WHITE</v>
          </cell>
          <cell r="BH87354" t="str">
            <v>TPP Retail</v>
          </cell>
          <cell r="BI87354" t="str">
            <v>N</v>
          </cell>
          <cell r="BJ87354" t="str">
            <v>Kamran Khalid</v>
          </cell>
          <cell r="BK87354">
            <v>45617</v>
          </cell>
          <cell r="BL87354" t="str">
            <v>4760000</v>
          </cell>
          <cell r="BM87354" t="str">
            <v>173</v>
          </cell>
          <cell r="BN87354" t="str">
            <v>03</v>
          </cell>
          <cell r="BQ87354" t="str">
            <v>LHR/LHR/D/MO/PC TPP/P/102379/11/2024</v>
          </cell>
        </row>
        <row r="87355">
          <cell r="W87355" t="str">
            <v>2A71011</v>
          </cell>
          <cell r="X87355" t="str">
            <v>7048301</v>
          </cell>
          <cell r="Y87355">
            <v>4855000</v>
          </cell>
          <cell r="AC87355">
            <v>3225864</v>
          </cell>
          <cell r="AD87355" t="str">
            <v>02</v>
          </cell>
          <cell r="AE87355" t="str">
            <v>MOTOR</v>
          </cell>
          <cell r="AF87355">
            <v>62227</v>
          </cell>
          <cell r="AG87355">
            <v>0</v>
          </cell>
          <cell r="AH87355">
            <v>0</v>
          </cell>
          <cell r="AI87355">
            <v>0</v>
          </cell>
          <cell r="AJ87355">
            <v>72825</v>
          </cell>
          <cell r="AK87355">
            <v>0</v>
          </cell>
          <cell r="AL87355">
            <v>7778</v>
          </cell>
          <cell r="AM87355" t="str">
            <v>2024</v>
          </cell>
          <cell r="AN87355" t="str">
            <v>202412</v>
          </cell>
          <cell r="AO87355" t="str">
            <v>202412</v>
          </cell>
          <cell r="AP87355" t="str">
            <v>202412</v>
          </cell>
          <cell r="AQ87355" t="str">
            <v>ABRAHAMBHATTI</v>
          </cell>
          <cell r="AR87355" t="str">
            <v>2036987</v>
          </cell>
          <cell r="AS87355" t="str">
            <v>D</v>
          </cell>
          <cell r="AT87355" t="str">
            <v>001</v>
          </cell>
          <cell r="AU87355" t="str">
            <v>30000002</v>
          </cell>
          <cell r="AV87355" t="str">
            <v>RETAIL</v>
          </cell>
          <cell r="AW87355" t="str">
            <v>31000087</v>
          </cell>
          <cell r="AX87355" t="str">
            <v>Toyota Faisalabad Motors</v>
          </cell>
          <cell r="AY87355" t="str">
            <v>LHR/LHR/D/MO/PC TPP/P/104111/12/2024</v>
          </cell>
          <cell r="BB87355" t="str">
            <v>House # 123-C, Saddique Akbar Road, Gullberg Colony, Faisalabad.</v>
          </cell>
          <cell r="BC87355" t="str">
            <v>ATTITUDE BLACK</v>
          </cell>
          <cell r="BH87355" t="str">
            <v>TPP Retail</v>
          </cell>
          <cell r="BI87355" t="str">
            <v>N</v>
          </cell>
          <cell r="BJ87355" t="str">
            <v>Muhammad Naeem</v>
          </cell>
          <cell r="BK87355">
            <v>45643</v>
          </cell>
          <cell r="BL87355" t="str">
            <v>4855000</v>
          </cell>
          <cell r="BM87355" t="str">
            <v>272</v>
          </cell>
          <cell r="BN87355" t="str">
            <v>03</v>
          </cell>
          <cell r="BQ87355" t="str">
            <v>LHR/LHR/D/MO/PC TPP/P/104111/12/2024</v>
          </cell>
        </row>
        <row r="87356">
          <cell r="W87356" t="str">
            <v>2A58312</v>
          </cell>
          <cell r="X87356" t="str">
            <v>NSP150R-7045574</v>
          </cell>
          <cell r="Y87356">
            <v>4760000</v>
          </cell>
          <cell r="AC87356">
            <v>2983111</v>
          </cell>
          <cell r="AD87356" t="str">
            <v>02</v>
          </cell>
          <cell r="AE87356" t="str">
            <v>MOTOR</v>
          </cell>
          <cell r="AF87356">
            <v>61121</v>
          </cell>
          <cell r="AG87356">
            <v>0</v>
          </cell>
          <cell r="AH87356">
            <v>0</v>
          </cell>
          <cell r="AI87356">
            <v>0</v>
          </cell>
          <cell r="AJ87356">
            <v>71400</v>
          </cell>
          <cell r="AK87356">
            <v>0</v>
          </cell>
          <cell r="AL87356">
            <v>1223</v>
          </cell>
          <cell r="AM87356" t="str">
            <v>2024</v>
          </cell>
          <cell r="AN87356" t="str">
            <v>202408</v>
          </cell>
          <cell r="AO87356" t="str">
            <v>202408</v>
          </cell>
          <cell r="AP87356" t="str">
            <v>202408</v>
          </cell>
          <cell r="AQ87356" t="str">
            <v>SHOUKATALI</v>
          </cell>
          <cell r="AR87356" t="str">
            <v>1942351</v>
          </cell>
          <cell r="AS87356" t="str">
            <v>D</v>
          </cell>
          <cell r="AT87356" t="str">
            <v>001</v>
          </cell>
          <cell r="AU87356" t="str">
            <v>30000002</v>
          </cell>
          <cell r="AV87356" t="str">
            <v>RETAIL</v>
          </cell>
          <cell r="AW87356" t="str">
            <v>31000007</v>
          </cell>
          <cell r="AX87356" t="str">
            <v>Toyota Central Motor</v>
          </cell>
          <cell r="AY87356" t="str">
            <v>KHI/HO/D/MO/PC TPP/P/96498/08/2024</v>
          </cell>
          <cell r="BA87356" t="str">
            <v>KARACHI</v>
          </cell>
          <cell r="BB87356" t="str">
            <v>House No 5B, Block 06, Askari 5, Malir Karachi.</v>
          </cell>
          <cell r="BC87356" t="str">
            <v>SILVER</v>
          </cell>
          <cell r="BH87356" t="str">
            <v>TPP Retail</v>
          </cell>
          <cell r="BI87356" t="str">
            <v>N</v>
          </cell>
          <cell r="BJ87356" t="str">
            <v>Noman Abdul Haq</v>
          </cell>
          <cell r="BK87356">
            <v>45535</v>
          </cell>
          <cell r="BL87356" t="str">
            <v>4760000</v>
          </cell>
          <cell r="BM87356" t="str">
            <v>009</v>
          </cell>
          <cell r="BN87356" t="str">
            <v>01</v>
          </cell>
          <cell r="BQ87356" t="str">
            <v>KHI/HO/D/MO/PC TPP/P/96498/08/2024</v>
          </cell>
        </row>
        <row r="87357">
          <cell r="W87357" t="str">
            <v>2A71123</v>
          </cell>
          <cell r="X87357" t="str">
            <v>NSP150R-7048372</v>
          </cell>
          <cell r="Y87357">
            <v>4760000</v>
          </cell>
          <cell r="AC87357">
            <v>3215809</v>
          </cell>
          <cell r="AD87357" t="str">
            <v>02</v>
          </cell>
          <cell r="AE87357" t="str">
            <v>MOTOR</v>
          </cell>
          <cell r="AF87357">
            <v>61121</v>
          </cell>
          <cell r="AG87357">
            <v>0</v>
          </cell>
          <cell r="AH87357">
            <v>0</v>
          </cell>
          <cell r="AI87357">
            <v>0</v>
          </cell>
          <cell r="AJ87357">
            <v>71400</v>
          </cell>
          <cell r="AK87357">
            <v>0</v>
          </cell>
          <cell r="AL87357">
            <v>7640</v>
          </cell>
          <cell r="AM87357" t="str">
            <v>2024</v>
          </cell>
          <cell r="AN87357" t="str">
            <v>202412</v>
          </cell>
          <cell r="AO87357" t="str">
            <v>202412</v>
          </cell>
          <cell r="AP87357" t="str">
            <v>202412</v>
          </cell>
          <cell r="AQ87357" t="str">
            <v>KHALIDMEHMOOD</v>
          </cell>
          <cell r="AR87357" t="str">
            <v>2030097</v>
          </cell>
          <cell r="AS87357" t="str">
            <v>D</v>
          </cell>
          <cell r="AT87357" t="str">
            <v>001</v>
          </cell>
          <cell r="AU87357" t="str">
            <v>30000002</v>
          </cell>
          <cell r="AV87357" t="str">
            <v>RETAIL</v>
          </cell>
          <cell r="AW87357" t="str">
            <v>31000027</v>
          </cell>
          <cell r="AX87357" t="str">
            <v>Toyota Society Motor</v>
          </cell>
          <cell r="AY87357" t="str">
            <v>KHI/HO/D/MO/PC TPP/P/103711/12/2024</v>
          </cell>
          <cell r="BA87357" t="str">
            <v>KARACHI</v>
          </cell>
          <cell r="BB87357" t="str">
            <v>Flat #. 301, Aqeela Corner, Near Meezan Bank Limited, Sharfabad, Karachi.</v>
          </cell>
          <cell r="BC87357" t="str">
            <v>SUPER WHITE</v>
          </cell>
          <cell r="BH87357" t="str">
            <v>TPP Retail</v>
          </cell>
          <cell r="BI87357" t="str">
            <v>N</v>
          </cell>
          <cell r="BJ87357" t="str">
            <v>Rehan Ali Bashir</v>
          </cell>
          <cell r="BK87357">
            <v>45636</v>
          </cell>
          <cell r="BL87357" t="str">
            <v>4760000</v>
          </cell>
          <cell r="BM87357" t="str">
            <v>173</v>
          </cell>
          <cell r="BN87357" t="str">
            <v>01</v>
          </cell>
          <cell r="BQ87357" t="str">
            <v>KHI/HO/D/MO/PC TPP/P/103711/12/2024</v>
          </cell>
        </row>
        <row r="87358">
          <cell r="W87358" t="str">
            <v>2A06584</v>
          </cell>
          <cell r="X87358" t="str">
            <v>7003432</v>
          </cell>
          <cell r="Y87358">
            <v>4200000</v>
          </cell>
          <cell r="AC87358">
            <v>2936778</v>
          </cell>
          <cell r="AD87358" t="str">
            <v>02</v>
          </cell>
          <cell r="AE87358" t="str">
            <v>MOTOR</v>
          </cell>
          <cell r="AF87358">
            <v>62803</v>
          </cell>
          <cell r="AG87358">
            <v>0</v>
          </cell>
          <cell r="AH87358">
            <v>0</v>
          </cell>
          <cell r="AI87358">
            <v>0</v>
          </cell>
          <cell r="AJ87358">
            <v>73500</v>
          </cell>
          <cell r="AK87358">
            <v>0</v>
          </cell>
          <cell r="AL87358">
            <v>15701</v>
          </cell>
          <cell r="AM87358" t="str">
            <v>2024</v>
          </cell>
          <cell r="AN87358" t="str">
            <v>202408</v>
          </cell>
          <cell r="AO87358" t="str">
            <v>202408</v>
          </cell>
          <cell r="AP87358" t="str">
            <v>202408</v>
          </cell>
          <cell r="AQ87358" t="str">
            <v>MZUBAIRIQBAL</v>
          </cell>
          <cell r="AR87358" t="str">
            <v>1930758</v>
          </cell>
          <cell r="AS87358" t="str">
            <v>D</v>
          </cell>
          <cell r="AT87358" t="str">
            <v>001</v>
          </cell>
          <cell r="AU87358" t="str">
            <v>30000002</v>
          </cell>
          <cell r="AV87358" t="str">
            <v>RETAIL</v>
          </cell>
          <cell r="AW87358" t="str">
            <v>31000218</v>
          </cell>
          <cell r="AX87358" t="str">
            <v>Toyota G.T Motors</v>
          </cell>
          <cell r="AY87358" t="str">
            <v>LHR/LHR/D/MO/PC TPP/P/95052/08/2024</v>
          </cell>
          <cell r="BB87358" t="str">
            <v>House # 178, Mohalla Madni Dhok, Syedan Tench, Bhatta Rawalpindi.</v>
          </cell>
          <cell r="BC87358" t="str">
            <v>WHITE</v>
          </cell>
          <cell r="BH87358" t="str">
            <v>TPP Retail</v>
          </cell>
          <cell r="BI87358" t="str">
            <v>N</v>
          </cell>
          <cell r="BJ87358" t="str">
            <v>Kamran Khalid</v>
          </cell>
          <cell r="BK87358">
            <v>45514</v>
          </cell>
          <cell r="BL87358" t="str">
            <v>4200000</v>
          </cell>
          <cell r="BM87358" t="str">
            <v>002</v>
          </cell>
          <cell r="BN87358" t="str">
            <v>03</v>
          </cell>
          <cell r="BQ87358" t="str">
            <v>LHR/LHR/D/MO/PC TPP/P/95052/08/2024</v>
          </cell>
        </row>
        <row r="87359">
          <cell r="W87359" t="str">
            <v>2A69038</v>
          </cell>
          <cell r="X87359" t="str">
            <v>NSP150R-7046375</v>
          </cell>
          <cell r="Y87359">
            <v>4760000</v>
          </cell>
          <cell r="AC87359">
            <v>3005556</v>
          </cell>
          <cell r="AD87359" t="str">
            <v>02</v>
          </cell>
          <cell r="AE87359" t="str">
            <v>MOTOR</v>
          </cell>
          <cell r="AF87359">
            <v>61121</v>
          </cell>
          <cell r="AG87359">
            <v>0</v>
          </cell>
          <cell r="AH87359">
            <v>0</v>
          </cell>
          <cell r="AI87359">
            <v>0</v>
          </cell>
          <cell r="AJ87359">
            <v>71400</v>
          </cell>
          <cell r="AK87359">
            <v>0</v>
          </cell>
          <cell r="AL87359">
            <v>7640</v>
          </cell>
          <cell r="AM87359" t="str">
            <v>2024</v>
          </cell>
          <cell r="AN87359" t="str">
            <v>202409</v>
          </cell>
          <cell r="AO87359" t="str">
            <v>202409</v>
          </cell>
          <cell r="AP87359" t="str">
            <v>202409</v>
          </cell>
          <cell r="AQ87359" t="str">
            <v>KHALIDMEHMOOD</v>
          </cell>
          <cell r="AR87359" t="str">
            <v>1954330</v>
          </cell>
          <cell r="AS87359" t="str">
            <v>D</v>
          </cell>
          <cell r="AT87359" t="str">
            <v>001</v>
          </cell>
          <cell r="AU87359" t="str">
            <v>30000002</v>
          </cell>
          <cell r="AV87359" t="str">
            <v>RETAIL</v>
          </cell>
          <cell r="AW87359" t="str">
            <v>31000045</v>
          </cell>
          <cell r="AX87359" t="str">
            <v>Toyota Western Motor</v>
          </cell>
          <cell r="AY87359" t="str">
            <v>KHI/HO/D/MO/PC TPP/P/97427/09/2024</v>
          </cell>
          <cell r="BA87359" t="str">
            <v>KARACHI</v>
          </cell>
          <cell r="BB87359" t="str">
            <v>Flat #. D-4, Block 5, Plat #. FL-18, Boat View Apartments, Mohalla Boat Basin, Clifton, Karachi.</v>
          </cell>
          <cell r="BC87359" t="str">
            <v>SUPER WHITE</v>
          </cell>
          <cell r="BH87359" t="str">
            <v>TPP Retail</v>
          </cell>
          <cell r="BI87359" t="str">
            <v>N</v>
          </cell>
          <cell r="BJ87359" t="str">
            <v>M.Shahbaz</v>
          </cell>
          <cell r="BK87359">
            <v>45551</v>
          </cell>
          <cell r="BL87359" t="str">
            <v>4760000</v>
          </cell>
          <cell r="BM87359" t="str">
            <v>274</v>
          </cell>
          <cell r="BN87359" t="str">
            <v>01</v>
          </cell>
          <cell r="BQ87359" t="str">
            <v>KHI/HO/D/MO/PC TPP/P/97427/09/2024</v>
          </cell>
        </row>
        <row r="87360">
          <cell r="W87360" t="str">
            <v>2A71555</v>
          </cell>
          <cell r="X87360" t="str">
            <v>7048765</v>
          </cell>
          <cell r="Y87360">
            <v>4989000</v>
          </cell>
          <cell r="AC87360">
            <v>3238014</v>
          </cell>
          <cell r="AD87360" t="str">
            <v>02</v>
          </cell>
          <cell r="AE87360" t="str">
            <v>MOTOR</v>
          </cell>
          <cell r="AF87360">
            <v>64082</v>
          </cell>
          <cell r="AG87360">
            <v>0</v>
          </cell>
          <cell r="AH87360">
            <v>0</v>
          </cell>
          <cell r="AI87360">
            <v>0</v>
          </cell>
          <cell r="AJ87360">
            <v>74835</v>
          </cell>
          <cell r="AK87360">
            <v>0</v>
          </cell>
          <cell r="AL87360">
            <v>8010</v>
          </cell>
          <cell r="AM87360" t="str">
            <v>2024</v>
          </cell>
          <cell r="AN87360" t="str">
            <v>202412</v>
          </cell>
          <cell r="AO87360" t="str">
            <v>202412</v>
          </cell>
          <cell r="AP87360" t="str">
            <v>202412</v>
          </cell>
          <cell r="AQ87360" t="str">
            <v>KHALIDMEHMOOD</v>
          </cell>
          <cell r="AR87360" t="str">
            <v>2039973</v>
          </cell>
          <cell r="AS87360" t="str">
            <v>D</v>
          </cell>
          <cell r="AT87360" t="str">
            <v>001</v>
          </cell>
          <cell r="AU87360" t="str">
            <v>30000002</v>
          </cell>
          <cell r="AV87360" t="str">
            <v>RETAIL</v>
          </cell>
          <cell r="AW87360" t="str">
            <v>31000027</v>
          </cell>
          <cell r="AX87360" t="str">
            <v>Toyota Society Motor</v>
          </cell>
          <cell r="AY87360" t="str">
            <v>KHI/HO/D/MO/PC TPP/P/104629/12/2024</v>
          </cell>
          <cell r="BA87360" t="str">
            <v>KARACHI</v>
          </cell>
          <cell r="BB87360" t="str">
            <v>Quaid Villa, 535, Road-2, Preinct-2, Bahria Town, Karachi.</v>
          </cell>
          <cell r="BC87360" t="str">
            <v>SUPER WHITE</v>
          </cell>
          <cell r="BH87360" t="str">
            <v>TPP Retail</v>
          </cell>
          <cell r="BI87360" t="str">
            <v>N</v>
          </cell>
          <cell r="BJ87360" t="str">
            <v>Rehan Ali Bashir</v>
          </cell>
          <cell r="BK87360">
            <v>45650</v>
          </cell>
          <cell r="BL87360" t="str">
            <v>4989000</v>
          </cell>
          <cell r="BM87360" t="str">
            <v>173</v>
          </cell>
          <cell r="BN87360" t="str">
            <v>01</v>
          </cell>
          <cell r="BQ87360" t="str">
            <v>KHI/HO/D/MO/PC TPP/P/104629/12/2024</v>
          </cell>
        </row>
        <row r="87361">
          <cell r="W87361" t="str">
            <v>2A70425</v>
          </cell>
          <cell r="X87361" t="str">
            <v>NSP150R-7047692</v>
          </cell>
          <cell r="Y87361">
            <v>4760000</v>
          </cell>
          <cell r="AC87361">
            <v>3179327</v>
          </cell>
          <cell r="AD87361" t="str">
            <v>02</v>
          </cell>
          <cell r="AE87361" t="str">
            <v>MOTOR</v>
          </cell>
          <cell r="AF87361">
            <v>61121</v>
          </cell>
          <cell r="AG87361">
            <v>0</v>
          </cell>
          <cell r="AH87361">
            <v>0</v>
          </cell>
          <cell r="AI87361">
            <v>0</v>
          </cell>
          <cell r="AJ87361">
            <v>71400</v>
          </cell>
          <cell r="AK87361">
            <v>0</v>
          </cell>
          <cell r="AL87361">
            <v>7640</v>
          </cell>
          <cell r="AM87361" t="str">
            <v>2024</v>
          </cell>
          <cell r="AN87361" t="str">
            <v>202411</v>
          </cell>
          <cell r="AO87361" t="str">
            <v>202411</v>
          </cell>
          <cell r="AP87361" t="str">
            <v>202411</v>
          </cell>
          <cell r="AQ87361" t="str">
            <v>KHALIDMEHMOOD</v>
          </cell>
          <cell r="AR87361" t="str">
            <v>2016559</v>
          </cell>
          <cell r="AS87361" t="str">
            <v>D</v>
          </cell>
          <cell r="AT87361" t="str">
            <v>001</v>
          </cell>
          <cell r="AU87361" t="str">
            <v>30000002</v>
          </cell>
          <cell r="AV87361" t="str">
            <v>RETAIL</v>
          </cell>
          <cell r="AW87361" t="str">
            <v>31000007</v>
          </cell>
          <cell r="AX87361" t="str">
            <v>Toyota Central Motor</v>
          </cell>
          <cell r="AY87361" t="str">
            <v>KHI/HO/D/MO/PC TPP/P/102355/11/2024</v>
          </cell>
          <cell r="BA87361" t="str">
            <v>KARACHI</v>
          </cell>
          <cell r="BB87361" t="str">
            <v>House No. SUH 424, Street No. 4, Askari 5, Malir Cant, Karachi.</v>
          </cell>
          <cell r="BC87361" t="str">
            <v>GRAPHITE GREY</v>
          </cell>
          <cell r="BH87361" t="str">
            <v>TPP Retail</v>
          </cell>
          <cell r="BI87361" t="str">
            <v>N</v>
          </cell>
          <cell r="BJ87361" t="str">
            <v>Noman Abdul Haq</v>
          </cell>
          <cell r="BK87361">
            <v>45617</v>
          </cell>
          <cell r="BL87361" t="str">
            <v>4760000</v>
          </cell>
          <cell r="BM87361" t="str">
            <v>136</v>
          </cell>
          <cell r="BN87361" t="str">
            <v>01</v>
          </cell>
          <cell r="BQ87361" t="str">
            <v>KHI/HO/D/MO/PC TPP/P/102355/11/2024</v>
          </cell>
        </row>
        <row r="87362">
          <cell r="W87362" t="str">
            <v>2A68104</v>
          </cell>
          <cell r="X87362" t="str">
            <v>NSP150R-7045538</v>
          </cell>
          <cell r="Y87362">
            <v>4760000</v>
          </cell>
          <cell r="AC87362">
            <v>2988584</v>
          </cell>
          <cell r="AD87362" t="str">
            <v>02</v>
          </cell>
          <cell r="AE87362" t="str">
            <v>MOTOR</v>
          </cell>
          <cell r="AF87362">
            <v>61009</v>
          </cell>
          <cell r="AG87362">
            <v>0</v>
          </cell>
          <cell r="AH87362">
            <v>0</v>
          </cell>
          <cell r="AI87362">
            <v>0</v>
          </cell>
          <cell r="AJ87362">
            <v>71400</v>
          </cell>
          <cell r="AK87362">
            <v>0</v>
          </cell>
          <cell r="AL87362">
            <v>7626</v>
          </cell>
          <cell r="AM87362" t="str">
            <v>2024</v>
          </cell>
          <cell r="AN87362" t="str">
            <v>202409</v>
          </cell>
          <cell r="AO87362" t="str">
            <v>202409</v>
          </cell>
          <cell r="AP87362" t="str">
            <v>202409</v>
          </cell>
          <cell r="AQ87362" t="str">
            <v>ABRAHAMBHATTI</v>
          </cell>
          <cell r="AR87362" t="str">
            <v>1946422</v>
          </cell>
          <cell r="AS87362" t="str">
            <v>D</v>
          </cell>
          <cell r="AT87362" t="str">
            <v>001</v>
          </cell>
          <cell r="AU87362" t="str">
            <v>30000002</v>
          </cell>
          <cell r="AV87362" t="str">
            <v>RETAIL</v>
          </cell>
          <cell r="AW87362" t="str">
            <v>31000132</v>
          </cell>
          <cell r="AX87362" t="str">
            <v>Toyota Jinnah Motors</v>
          </cell>
          <cell r="AY87362" t="str">
            <v>LHR/LHR/D/MO/PC TPP/P/96686/09/2024</v>
          </cell>
          <cell r="BB87362" t="str">
            <v>HOUSE # 97/A, STREET # 13,PHASE 11, D.H.A REHBAR, LAHORE.</v>
          </cell>
          <cell r="BC87362" t="str">
            <v>SUPER WHITE</v>
          </cell>
          <cell r="BH87362" t="str">
            <v>TPP Retail</v>
          </cell>
          <cell r="BI87362" t="str">
            <v>N</v>
          </cell>
          <cell r="BJ87362" t="str">
            <v>ZEESHAN MEHMOOD</v>
          </cell>
          <cell r="BK87362">
            <v>45538</v>
          </cell>
          <cell r="BL87362" t="str">
            <v>4760000</v>
          </cell>
          <cell r="BM87362" t="str">
            <v>274</v>
          </cell>
          <cell r="BN87362" t="str">
            <v>03</v>
          </cell>
          <cell r="BQ87362" t="str">
            <v>LHR/LHR/D/MO/PC TPP/P/96686/09/2024</v>
          </cell>
        </row>
        <row r="87363">
          <cell r="W87363" t="str">
            <v>2A39407</v>
          </cell>
          <cell r="X87363" t="str">
            <v>NSP150R-7024722</v>
          </cell>
          <cell r="Y87363">
            <v>3800000</v>
          </cell>
          <cell r="AC87363">
            <v>3154534</v>
          </cell>
          <cell r="AD87363" t="str">
            <v>02</v>
          </cell>
          <cell r="AE87363" t="str">
            <v>MOTOR</v>
          </cell>
          <cell r="AF87363">
            <v>51983</v>
          </cell>
          <cell r="AG87363">
            <v>0</v>
          </cell>
          <cell r="AH87363">
            <v>0</v>
          </cell>
          <cell r="AI87363">
            <v>0</v>
          </cell>
          <cell r="AJ87363">
            <v>60800</v>
          </cell>
          <cell r="AK87363">
            <v>0</v>
          </cell>
          <cell r="AL87363">
            <v>6498</v>
          </cell>
          <cell r="AM87363" t="str">
            <v>2024</v>
          </cell>
          <cell r="AN87363" t="str">
            <v>202411</v>
          </cell>
          <cell r="AO87363" t="str">
            <v>202411</v>
          </cell>
          <cell r="AP87363" t="str">
            <v>202411</v>
          </cell>
          <cell r="AQ87363" t="str">
            <v>KHALIDMEHMOOD</v>
          </cell>
          <cell r="AR87363" t="str">
            <v>2002049</v>
          </cell>
          <cell r="AS87363" t="str">
            <v>D</v>
          </cell>
          <cell r="AT87363" t="str">
            <v>001</v>
          </cell>
          <cell r="AU87363" t="str">
            <v>30000002</v>
          </cell>
          <cell r="AV87363" t="str">
            <v>RETAIL</v>
          </cell>
          <cell r="AW87363" t="str">
            <v>31000674</v>
          </cell>
          <cell r="AX87363" t="str">
            <v>Toyota Eastern Motors Workshop</v>
          </cell>
          <cell r="AY87363" t="str">
            <v>KHI/HO/D/MO/PC TPP/P/101282/11/2024</v>
          </cell>
          <cell r="BA87363" t="str">
            <v>KARACHI</v>
          </cell>
          <cell r="BB87363" t="str">
            <v>Flat #. 129-E, Street #. 30, Askari-4, Rashid Minhas Road, Gulistan-e-Jauhar, Karachi.</v>
          </cell>
          <cell r="BC87363" t="str">
            <v>SILVER</v>
          </cell>
          <cell r="BH87363" t="str">
            <v>TPP Retail</v>
          </cell>
          <cell r="BI87363" t="str">
            <v>N</v>
          </cell>
          <cell r="BJ87363" t="str">
            <v>Affan</v>
          </cell>
          <cell r="BK87363">
            <v>45600</v>
          </cell>
          <cell r="BL87363" t="str">
            <v>3800000</v>
          </cell>
          <cell r="BM87363" t="str">
            <v>009</v>
          </cell>
          <cell r="BN87363" t="str">
            <v>01</v>
          </cell>
          <cell r="BQ87363" t="str">
            <v>KHI/HO/D/MO/PC TPP/P/101282/11/2024</v>
          </cell>
        </row>
        <row r="87364">
          <cell r="W87364" t="str">
            <v>2A71513</v>
          </cell>
          <cell r="X87364" t="str">
            <v>NSP150R-7048727</v>
          </cell>
          <cell r="Y87364">
            <v>4760000</v>
          </cell>
          <cell r="AC87364">
            <v>3229826</v>
          </cell>
          <cell r="AD87364" t="str">
            <v>02</v>
          </cell>
          <cell r="AE87364" t="str">
            <v>MOTOR</v>
          </cell>
          <cell r="AF87364">
            <v>61121</v>
          </cell>
          <cell r="AG87364">
            <v>0</v>
          </cell>
          <cell r="AH87364">
            <v>0</v>
          </cell>
          <cell r="AI87364">
            <v>0</v>
          </cell>
          <cell r="AJ87364">
            <v>71400</v>
          </cell>
          <cell r="AK87364">
            <v>0</v>
          </cell>
          <cell r="AL87364">
            <v>7640</v>
          </cell>
          <cell r="AM87364" t="str">
            <v>2024</v>
          </cell>
          <cell r="AN87364" t="str">
            <v>202412</v>
          </cell>
          <cell r="AO87364" t="str">
            <v>202412</v>
          </cell>
          <cell r="AP87364" t="str">
            <v>202412</v>
          </cell>
          <cell r="AQ87364" t="str">
            <v>KHALIDMEHMOOD</v>
          </cell>
          <cell r="AR87364" t="str">
            <v>2038760</v>
          </cell>
          <cell r="AS87364" t="str">
            <v>D</v>
          </cell>
          <cell r="AT87364" t="str">
            <v>001</v>
          </cell>
          <cell r="AU87364" t="str">
            <v>30000002</v>
          </cell>
          <cell r="AV87364" t="str">
            <v>RETAIL</v>
          </cell>
          <cell r="AW87364" t="str">
            <v>31000049</v>
          </cell>
          <cell r="AX87364" t="str">
            <v>Toyota Deffence Motor</v>
          </cell>
          <cell r="AY87364" t="str">
            <v>KHI/HO/D/MO/PC TPP/P/104321/12/2024</v>
          </cell>
          <cell r="BA87364" t="str">
            <v>KARACHI</v>
          </cell>
          <cell r="BB87364" t="str">
            <v>Flat #. B-002, Prime Garden Apartments, Plot #. D-52, Block-9, Clifton, Karachi.</v>
          </cell>
          <cell r="BC87364" t="str">
            <v>SUPER WHITE</v>
          </cell>
          <cell r="BH87364" t="str">
            <v>TPP Retail</v>
          </cell>
          <cell r="BI87364" t="str">
            <v>N</v>
          </cell>
          <cell r="BJ87364" t="str">
            <v>M.Shahbaz</v>
          </cell>
          <cell r="BK87364">
            <v>45645</v>
          </cell>
          <cell r="BL87364" t="str">
            <v>4760000</v>
          </cell>
          <cell r="BM87364" t="str">
            <v>173</v>
          </cell>
          <cell r="BN87364" t="str">
            <v>01</v>
          </cell>
          <cell r="BQ87364" t="str">
            <v>KHI/HO/D/MO/PC TPP/P/104321/12/2024</v>
          </cell>
        </row>
        <row r="87365">
          <cell r="W87365" t="str">
            <v>2A71592</v>
          </cell>
          <cell r="X87365" t="str">
            <v>NSP150R-7048832</v>
          </cell>
          <cell r="Y87365">
            <v>4760000</v>
          </cell>
          <cell r="AC87365">
            <v>3254795</v>
          </cell>
          <cell r="AD87365" t="str">
            <v>02</v>
          </cell>
          <cell r="AE87365" t="str">
            <v>MOTOR</v>
          </cell>
          <cell r="AF87365">
            <v>67276</v>
          </cell>
          <cell r="AG87365">
            <v>0</v>
          </cell>
          <cell r="AH87365">
            <v>0</v>
          </cell>
          <cell r="AI87365">
            <v>0</v>
          </cell>
          <cell r="AJ87365">
            <v>78540</v>
          </cell>
          <cell r="AK87365">
            <v>0</v>
          </cell>
          <cell r="AL87365">
            <v>8410</v>
          </cell>
          <cell r="AM87365" t="str">
            <v>2024</v>
          </cell>
          <cell r="AN87365" t="str">
            <v>202412</v>
          </cell>
          <cell r="AO87365" t="str">
            <v>202412</v>
          </cell>
          <cell r="AP87365" t="str">
            <v>202412</v>
          </cell>
          <cell r="AQ87365" t="str">
            <v>KHALIDMEHMOOD</v>
          </cell>
          <cell r="AR87365" t="str">
            <v>2044627</v>
          </cell>
          <cell r="AS87365" t="str">
            <v>D</v>
          </cell>
          <cell r="AT87365" t="str">
            <v>001</v>
          </cell>
          <cell r="AU87365" t="str">
            <v>30000002</v>
          </cell>
          <cell r="AV87365" t="str">
            <v>RETAIL</v>
          </cell>
          <cell r="AW87365" t="str">
            <v>31000007</v>
          </cell>
          <cell r="AX87365" t="str">
            <v>Toyota Central Motor</v>
          </cell>
          <cell r="AY87365" t="str">
            <v>KHI/HO/D/MO/PC TPP/P/105076/12/2024</v>
          </cell>
          <cell r="BA87365" t="str">
            <v>KARACHI</v>
          </cell>
          <cell r="BB87365" t="str">
            <v>House No. 149-L, Block 2, P.E.C.H.S, Karachi.</v>
          </cell>
          <cell r="BC87365" t="str">
            <v>ATTITUDE BLACK</v>
          </cell>
          <cell r="BH87365" t="str">
            <v>TPP Retail</v>
          </cell>
          <cell r="BI87365" t="str">
            <v>N</v>
          </cell>
          <cell r="BJ87365" t="str">
            <v>Noman Abdul Haq</v>
          </cell>
          <cell r="BK87365">
            <v>45657</v>
          </cell>
          <cell r="BL87365" t="str">
            <v>4760000</v>
          </cell>
          <cell r="BM87365" t="str">
            <v>272</v>
          </cell>
          <cell r="BN87365" t="str">
            <v>01</v>
          </cell>
          <cell r="BQ87365" t="str">
            <v>KHI/HO/D/MO/PC TPP/P/105076/12/2024</v>
          </cell>
        </row>
        <row r="87366">
          <cell r="W87366" t="str">
            <v>2A67997</v>
          </cell>
          <cell r="X87366" t="str">
            <v>NSP150R-7045430</v>
          </cell>
          <cell r="Y87366">
            <v>4800000</v>
          </cell>
          <cell r="AC87366">
            <v>3176763</v>
          </cell>
          <cell r="AD87366" t="str">
            <v>02</v>
          </cell>
          <cell r="AE87366" t="str">
            <v>MOTOR</v>
          </cell>
          <cell r="AF87366">
            <v>61522</v>
          </cell>
          <cell r="AG87366">
            <v>0</v>
          </cell>
          <cell r="AH87366">
            <v>0</v>
          </cell>
          <cell r="AI87366">
            <v>0</v>
          </cell>
          <cell r="AJ87366">
            <v>72000</v>
          </cell>
          <cell r="AK87366">
            <v>0</v>
          </cell>
          <cell r="AL87366">
            <v>15380</v>
          </cell>
          <cell r="AM87366" t="str">
            <v>2024</v>
          </cell>
          <cell r="AN87366" t="str">
            <v>202411</v>
          </cell>
          <cell r="AO87366" t="str">
            <v>202411</v>
          </cell>
          <cell r="AP87366" t="str">
            <v>202411</v>
          </cell>
          <cell r="AQ87366" t="str">
            <v>ABRAHAMBHATTI</v>
          </cell>
          <cell r="AR87366" t="str">
            <v>2016238</v>
          </cell>
          <cell r="AS87366" t="str">
            <v>D</v>
          </cell>
          <cell r="AT87366" t="str">
            <v>001</v>
          </cell>
          <cell r="AU87366" t="str">
            <v>30000002</v>
          </cell>
          <cell r="AV87366" t="str">
            <v>RETAIL</v>
          </cell>
          <cell r="AW87366" t="str">
            <v>31000126</v>
          </cell>
          <cell r="AX87366" t="str">
            <v>Toyota HN Motors</v>
          </cell>
          <cell r="AY87366" t="str">
            <v>LHR/LHR/D/MO/PC TPP/P/102311/11/2024</v>
          </cell>
          <cell r="BB87366" t="str">
            <v>House # 117, Block Z, Housing Colony, Sheikhupura.</v>
          </cell>
          <cell r="BC87366" t="str">
            <v>SUPER WHITE</v>
          </cell>
          <cell r="BH87366" t="str">
            <v>TPP Retail</v>
          </cell>
          <cell r="BI87366" t="str">
            <v>N</v>
          </cell>
          <cell r="BJ87366" t="str">
            <v>ZEESHAN MEHMOOD</v>
          </cell>
          <cell r="BK87366">
            <v>45616</v>
          </cell>
          <cell r="BL87366" t="str">
            <v>4800000</v>
          </cell>
          <cell r="BM87366" t="str">
            <v>173</v>
          </cell>
          <cell r="BN87366" t="str">
            <v>03</v>
          </cell>
          <cell r="BQ87366" t="str">
            <v>LHR/LHR/D/MO/PC TPP/P/102311/11/2024</v>
          </cell>
        </row>
        <row r="87367">
          <cell r="W87367" t="str">
            <v>2A69064</v>
          </cell>
          <cell r="X87367" t="str">
            <v>7046396</v>
          </cell>
          <cell r="Y87367">
            <v>4760000</v>
          </cell>
          <cell r="AC87367">
            <v>3028654</v>
          </cell>
          <cell r="AD87367" t="str">
            <v>02</v>
          </cell>
          <cell r="AE87367" t="str">
            <v>MOTOR</v>
          </cell>
          <cell r="AF87367">
            <v>61009</v>
          </cell>
          <cell r="AG87367">
            <v>0</v>
          </cell>
          <cell r="AH87367">
            <v>0</v>
          </cell>
          <cell r="AI87367">
            <v>0</v>
          </cell>
          <cell r="AJ87367">
            <v>71400</v>
          </cell>
          <cell r="AK87367">
            <v>0</v>
          </cell>
          <cell r="AL87367">
            <v>7626</v>
          </cell>
          <cell r="AM87367" t="str">
            <v>2024</v>
          </cell>
          <cell r="AN87367" t="str">
            <v>202409</v>
          </cell>
          <cell r="AO87367" t="str">
            <v>202409</v>
          </cell>
          <cell r="AP87367" t="str">
            <v>202409</v>
          </cell>
          <cell r="AQ87367" t="str">
            <v>ABRAHAMBHATTI</v>
          </cell>
          <cell r="AR87367" t="str">
            <v>1959166</v>
          </cell>
          <cell r="AS87367" t="str">
            <v>D</v>
          </cell>
          <cell r="AT87367" t="str">
            <v>001</v>
          </cell>
          <cell r="AU87367" t="str">
            <v>30000002</v>
          </cell>
          <cell r="AV87367" t="str">
            <v>RETAIL</v>
          </cell>
          <cell r="AW87367" t="str">
            <v>31000087</v>
          </cell>
          <cell r="AX87367" t="str">
            <v>Toyota Faisalabad Motors</v>
          </cell>
          <cell r="AY87367" t="str">
            <v>LHR/LHR/D/MO/PC TPP/P/97829/09/2024</v>
          </cell>
          <cell r="BB87367" t="str">
            <v>House # P-44, Judicial Housing Society, Sheikhupura Road, Faisalabad.</v>
          </cell>
          <cell r="BC87367" t="str">
            <v>SILVER</v>
          </cell>
          <cell r="BH87367" t="str">
            <v>TPP Retail</v>
          </cell>
          <cell r="BI87367" t="str">
            <v>N</v>
          </cell>
          <cell r="BJ87367" t="str">
            <v>Muhammad Naeem</v>
          </cell>
          <cell r="BK87367">
            <v>45555</v>
          </cell>
          <cell r="BL87367" t="str">
            <v>4760000</v>
          </cell>
          <cell r="BM87367" t="str">
            <v>009</v>
          </cell>
          <cell r="BN87367" t="str">
            <v>03</v>
          </cell>
          <cell r="BQ87367" t="str">
            <v>LHR/LHR/D/MO/PC TPP/P/97829/09/2024</v>
          </cell>
        </row>
        <row r="87368">
          <cell r="W87368" t="str">
            <v>2A68958</v>
          </cell>
          <cell r="X87368" t="str">
            <v>7046310</v>
          </cell>
          <cell r="Y87368">
            <v>4760000</v>
          </cell>
          <cell r="AC87368">
            <v>3043085</v>
          </cell>
          <cell r="AD87368" t="str">
            <v>02</v>
          </cell>
          <cell r="AE87368" t="str">
            <v>MOTOR</v>
          </cell>
          <cell r="AF87368">
            <v>61009</v>
          </cell>
          <cell r="AG87368">
            <v>0</v>
          </cell>
          <cell r="AH87368">
            <v>0</v>
          </cell>
          <cell r="AI87368">
            <v>0</v>
          </cell>
          <cell r="AJ87368">
            <v>71400</v>
          </cell>
          <cell r="AK87368">
            <v>0</v>
          </cell>
          <cell r="AL87368">
            <v>15252</v>
          </cell>
          <cell r="AM87368" t="str">
            <v>2024</v>
          </cell>
          <cell r="AN87368" t="str">
            <v>202409</v>
          </cell>
          <cell r="AO87368" t="str">
            <v>202409</v>
          </cell>
          <cell r="AP87368" t="str">
            <v>202409</v>
          </cell>
          <cell r="AQ87368" t="str">
            <v>ABRAHAMBHATTI</v>
          </cell>
          <cell r="AR87368" t="str">
            <v>1960333</v>
          </cell>
          <cell r="AS87368" t="str">
            <v>D</v>
          </cell>
          <cell r="AT87368" t="str">
            <v>001</v>
          </cell>
          <cell r="AU87368" t="str">
            <v>30000002</v>
          </cell>
          <cell r="AV87368" t="str">
            <v>RETAIL</v>
          </cell>
          <cell r="AW87368" t="str">
            <v>31000088</v>
          </cell>
          <cell r="AX87368" t="str">
            <v>Toyota Layalpur Motors</v>
          </cell>
          <cell r="AY87368" t="str">
            <v>LHR/LHR/D/MO/PC TPP/P/98014/09/2024</v>
          </cell>
          <cell r="BB87368" t="str">
            <v>Chak no 202 R.B Bhaiwala main bazar Haideri chowk Faisalabad.</v>
          </cell>
          <cell r="BC87368" t="str">
            <v>SUPER WHITE</v>
          </cell>
          <cell r="BH87368" t="str">
            <v>TPP Retail</v>
          </cell>
          <cell r="BI87368" t="str">
            <v>N</v>
          </cell>
          <cell r="BJ87368" t="str">
            <v>Muhammad Naeem</v>
          </cell>
          <cell r="BK87368">
            <v>45558</v>
          </cell>
          <cell r="BL87368" t="str">
            <v>4760000</v>
          </cell>
          <cell r="BM87368" t="str">
            <v>274</v>
          </cell>
          <cell r="BN87368" t="str">
            <v>03</v>
          </cell>
          <cell r="BQ87368" t="str">
            <v>LHR/LHR/D/MO/PC TPP/P/98014/09/2024</v>
          </cell>
        </row>
        <row r="87369">
          <cell r="W87369" t="str">
            <v>2A71396</v>
          </cell>
          <cell r="X87369" t="str">
            <v>NSP150R-7048575</v>
          </cell>
          <cell r="Y87369">
            <v>4760000</v>
          </cell>
          <cell r="AC87369">
            <v>3226292</v>
          </cell>
          <cell r="AD87369" t="str">
            <v>02</v>
          </cell>
          <cell r="AE87369" t="str">
            <v>MOTOR</v>
          </cell>
          <cell r="AF87369">
            <v>61121</v>
          </cell>
          <cell r="AG87369">
            <v>0</v>
          </cell>
          <cell r="AH87369">
            <v>0</v>
          </cell>
          <cell r="AI87369">
            <v>0</v>
          </cell>
          <cell r="AJ87369">
            <v>71400</v>
          </cell>
          <cell r="AK87369">
            <v>0</v>
          </cell>
          <cell r="AL87369">
            <v>7640</v>
          </cell>
          <cell r="AM87369" t="str">
            <v>2024</v>
          </cell>
          <cell r="AN87369" t="str">
            <v>202412</v>
          </cell>
          <cell r="AO87369" t="str">
            <v>202412</v>
          </cell>
          <cell r="AP87369" t="str">
            <v>202412</v>
          </cell>
          <cell r="AQ87369" t="str">
            <v>KHALIDMEHMOOD</v>
          </cell>
          <cell r="AR87369" t="str">
            <v>2037069</v>
          </cell>
          <cell r="AS87369" t="str">
            <v>D</v>
          </cell>
          <cell r="AT87369" t="str">
            <v>001</v>
          </cell>
          <cell r="AU87369" t="str">
            <v>30000002</v>
          </cell>
          <cell r="AV87369" t="str">
            <v>RETAIL</v>
          </cell>
          <cell r="AW87369" t="str">
            <v>31000049</v>
          </cell>
          <cell r="AX87369" t="str">
            <v>Toyota Deffence Motor</v>
          </cell>
          <cell r="AY87369" t="str">
            <v>KHI/HO/D/MO/PC TPP/P/104158/12/2024</v>
          </cell>
          <cell r="BA87369" t="str">
            <v>KARACHI</v>
          </cell>
          <cell r="BB87369" t="str">
            <v>House #. 11-A, 9th Central Street, Phase-2, D.H.A., Karachi.</v>
          </cell>
          <cell r="BC87369" t="str">
            <v>ATTITUDE BLACK</v>
          </cell>
          <cell r="BH87369" t="str">
            <v>TPP Retail</v>
          </cell>
          <cell r="BI87369" t="str">
            <v>N</v>
          </cell>
          <cell r="BJ87369" t="str">
            <v>M.Shahbaz</v>
          </cell>
          <cell r="BK87369">
            <v>45643</v>
          </cell>
          <cell r="BL87369" t="str">
            <v>4760000</v>
          </cell>
          <cell r="BM87369" t="str">
            <v>272</v>
          </cell>
          <cell r="BN87369" t="str">
            <v>01</v>
          </cell>
          <cell r="BQ87369" t="str">
            <v>KHI/HO/D/MO/PC TPP/P/104158/12/2024</v>
          </cell>
        </row>
        <row r="87370">
          <cell r="W87370" t="str">
            <v>2A70778</v>
          </cell>
          <cell r="X87370" t="str">
            <v>7048000</v>
          </cell>
          <cell r="Y87370">
            <v>4826500</v>
          </cell>
          <cell r="AC87370">
            <v>3185197</v>
          </cell>
          <cell r="AD87370" t="str">
            <v>02</v>
          </cell>
          <cell r="AE87370" t="str">
            <v>MOTOR</v>
          </cell>
          <cell r="AF87370">
            <v>61861</v>
          </cell>
          <cell r="AG87370">
            <v>0</v>
          </cell>
          <cell r="AH87370">
            <v>0</v>
          </cell>
          <cell r="AI87370">
            <v>0</v>
          </cell>
          <cell r="AJ87370">
            <v>72398</v>
          </cell>
          <cell r="AK87370">
            <v>0</v>
          </cell>
          <cell r="AL87370">
            <v>7733</v>
          </cell>
          <cell r="AM87370" t="str">
            <v>2024</v>
          </cell>
          <cell r="AN87370" t="str">
            <v>202411</v>
          </cell>
          <cell r="AO87370" t="str">
            <v>202411</v>
          </cell>
          <cell r="AP87370" t="str">
            <v>202411</v>
          </cell>
          <cell r="AQ87370" t="str">
            <v>WAJID.HUSSAIN</v>
          </cell>
          <cell r="AR87370" t="str">
            <v>2018336</v>
          </cell>
          <cell r="AS87370" t="str">
            <v>D</v>
          </cell>
          <cell r="AT87370" t="str">
            <v>001</v>
          </cell>
          <cell r="AU87370" t="str">
            <v>30000002</v>
          </cell>
          <cell r="AV87370" t="str">
            <v>RETAIL</v>
          </cell>
          <cell r="AW87370" t="str">
            <v>31000191</v>
          </cell>
          <cell r="AX87370" t="str">
            <v>Toyota Multan Motors</v>
          </cell>
          <cell r="AY87370" t="str">
            <v>LHR/LHR/D/MO/PC TPP/P/102530/11/2024</v>
          </cell>
          <cell r="BB87370" t="str">
            <v>Ward # 09, Street # 09, Mohallah Baloch Colony, City Sultan, Tehsil Jattoi, District Muzaffargarh.</v>
          </cell>
          <cell r="BC87370" t="str">
            <v>SUPER WHITE</v>
          </cell>
          <cell r="BH87370" t="str">
            <v>TPP Retail</v>
          </cell>
          <cell r="BI87370" t="str">
            <v>N</v>
          </cell>
          <cell r="BJ87370" t="str">
            <v>UMAR KHAN</v>
          </cell>
          <cell r="BK87370">
            <v>45619</v>
          </cell>
          <cell r="BL87370" t="str">
            <v>4826500</v>
          </cell>
          <cell r="BM87370" t="str">
            <v>173</v>
          </cell>
          <cell r="BN87370" t="str">
            <v>03</v>
          </cell>
          <cell r="BQ87370" t="str">
            <v>LHR/LHR/D/MO/PC TPP/P/102530/11/2024</v>
          </cell>
        </row>
        <row r="87371">
          <cell r="W87371" t="str">
            <v>2A69846</v>
          </cell>
          <cell r="X87371" t="str">
            <v>7047145</v>
          </cell>
          <cell r="Y87371">
            <v>4760000</v>
          </cell>
          <cell r="AC87371">
            <v>3101678</v>
          </cell>
          <cell r="AD87371" t="str">
            <v>02</v>
          </cell>
          <cell r="AE87371" t="str">
            <v>MOTOR</v>
          </cell>
          <cell r="AF87371">
            <v>63043</v>
          </cell>
          <cell r="AG87371">
            <v>0</v>
          </cell>
          <cell r="AH87371">
            <v>0</v>
          </cell>
          <cell r="AI87371">
            <v>0</v>
          </cell>
          <cell r="AJ87371">
            <v>73780</v>
          </cell>
          <cell r="AK87371">
            <v>0</v>
          </cell>
          <cell r="AL87371">
            <v>15761</v>
          </cell>
          <cell r="AM87371" t="str">
            <v>2024</v>
          </cell>
          <cell r="AN87371" t="str">
            <v>202410</v>
          </cell>
          <cell r="AO87371" t="str">
            <v>202410</v>
          </cell>
          <cell r="AP87371" t="str">
            <v>202410</v>
          </cell>
          <cell r="AQ87371" t="str">
            <v>ABRAHAMBHATTI</v>
          </cell>
          <cell r="AR87371" t="str">
            <v>1972745</v>
          </cell>
          <cell r="AS87371" t="str">
            <v>D</v>
          </cell>
          <cell r="AT87371" t="str">
            <v>001</v>
          </cell>
          <cell r="AU87371" t="str">
            <v>30000002</v>
          </cell>
          <cell r="AV87371" t="str">
            <v>RETAIL</v>
          </cell>
          <cell r="AW87371" t="str">
            <v>31000218</v>
          </cell>
          <cell r="AX87371" t="str">
            <v>Toyota G.T Motors</v>
          </cell>
          <cell r="AY87371" t="str">
            <v>LHR/LHR/D/MO/PC TPP/P/98974/10/2024</v>
          </cell>
          <cell r="BB87371" t="str">
            <v>Flat # 601, Tower # 01, Zarkon Heights, G-15, Islamabad.</v>
          </cell>
          <cell r="BC87371" t="str">
            <v>SILVER</v>
          </cell>
          <cell r="BH87371" t="str">
            <v>TPP Retail</v>
          </cell>
          <cell r="BI87371" t="str">
            <v>N</v>
          </cell>
          <cell r="BJ87371" t="str">
            <v>Kamran Khalid</v>
          </cell>
          <cell r="BK87371">
            <v>45568</v>
          </cell>
          <cell r="BL87371" t="str">
            <v>4760000</v>
          </cell>
          <cell r="BM87371" t="str">
            <v>009</v>
          </cell>
          <cell r="BN87371" t="str">
            <v>03</v>
          </cell>
          <cell r="BQ87371" t="str">
            <v>LHR/LHR/D/MO/PC TPP/P/98974/10/2024</v>
          </cell>
        </row>
        <row r="87372">
          <cell r="W87372" t="str">
            <v>2A69416</v>
          </cell>
          <cell r="X87372" t="str">
            <v>R-7046706</v>
          </cell>
          <cell r="Y87372">
            <v>4479000</v>
          </cell>
          <cell r="AC87372">
            <v>3095878</v>
          </cell>
          <cell r="AD87372" t="str">
            <v>02</v>
          </cell>
          <cell r="AE87372" t="str">
            <v>MOTOR</v>
          </cell>
          <cell r="AF87372">
            <v>57487</v>
          </cell>
          <cell r="AG87372">
            <v>0</v>
          </cell>
          <cell r="AH87372">
            <v>0</v>
          </cell>
          <cell r="AI87372">
            <v>0</v>
          </cell>
          <cell r="AJ87372">
            <v>67185</v>
          </cell>
          <cell r="AK87372">
            <v>0</v>
          </cell>
          <cell r="AL87372">
            <v>7186</v>
          </cell>
          <cell r="AM87372" t="str">
            <v>2024</v>
          </cell>
          <cell r="AN87372" t="str">
            <v>202410</v>
          </cell>
          <cell r="AO87372" t="str">
            <v>202410</v>
          </cell>
          <cell r="AP87372" t="str">
            <v>202410</v>
          </cell>
          <cell r="AQ87372" t="str">
            <v>KHALIDMEHMOOD</v>
          </cell>
          <cell r="AR87372" t="str">
            <v>1984366</v>
          </cell>
          <cell r="AS87372" t="str">
            <v>D</v>
          </cell>
          <cell r="AT87372" t="str">
            <v>001</v>
          </cell>
          <cell r="AU87372" t="str">
            <v>30000002</v>
          </cell>
          <cell r="AV87372" t="str">
            <v>RETAIL</v>
          </cell>
          <cell r="AW87372" t="str">
            <v>31000049</v>
          </cell>
          <cell r="AX87372" t="str">
            <v>Toyota Deffence Motor</v>
          </cell>
          <cell r="AY87372" t="str">
            <v>KHI/HO/D/MO/PC TPP/P/99701/10/2024</v>
          </cell>
          <cell r="BA87372" t="str">
            <v>KARACHI</v>
          </cell>
          <cell r="BB87372" t="str">
            <v>House No. 73/1, Street No 17, Phase 7, DHA, Karachi.</v>
          </cell>
          <cell r="BC87372" t="str">
            <v>WHITE</v>
          </cell>
          <cell r="BH87372" t="str">
            <v>TPP Retail</v>
          </cell>
          <cell r="BI87372" t="str">
            <v>N</v>
          </cell>
          <cell r="BJ87372" t="str">
            <v>M.Shahbaz</v>
          </cell>
          <cell r="BK87372">
            <v>45580</v>
          </cell>
          <cell r="BL87372" t="str">
            <v>4479000</v>
          </cell>
          <cell r="BM87372" t="str">
            <v>002</v>
          </cell>
          <cell r="BN87372" t="str">
            <v>01</v>
          </cell>
          <cell r="BQ87372" t="str">
            <v>KHI/HO/D/MO/PC TPP/P/99701/10/2024</v>
          </cell>
        </row>
        <row r="87373">
          <cell r="W87373" t="str">
            <v>2A09197</v>
          </cell>
          <cell r="X87373" t="str">
            <v>R7005224</v>
          </cell>
          <cell r="Y87373">
            <v>3850000</v>
          </cell>
          <cell r="AC87373">
            <v>3218262</v>
          </cell>
          <cell r="AD87373" t="str">
            <v>02</v>
          </cell>
          <cell r="AE87373" t="str">
            <v>MOTOR</v>
          </cell>
          <cell r="AF87373">
            <v>52633</v>
          </cell>
          <cell r="AG87373">
            <v>0</v>
          </cell>
          <cell r="AH87373">
            <v>0</v>
          </cell>
          <cell r="AI87373">
            <v>0</v>
          </cell>
          <cell r="AJ87373">
            <v>61600</v>
          </cell>
          <cell r="AK87373">
            <v>0</v>
          </cell>
          <cell r="AL87373">
            <v>13158</v>
          </cell>
          <cell r="AM87373" t="str">
            <v>2024</v>
          </cell>
          <cell r="AN87373" t="str">
            <v>202412</v>
          </cell>
          <cell r="AO87373" t="str">
            <v>202412</v>
          </cell>
          <cell r="AP87373" t="str">
            <v>202412</v>
          </cell>
          <cell r="AQ87373" t="str">
            <v>MZUBAIRIQBAL</v>
          </cell>
          <cell r="AR87373" t="str">
            <v>2027305</v>
          </cell>
          <cell r="AS87373" t="str">
            <v>D</v>
          </cell>
          <cell r="AT87373" t="str">
            <v>001</v>
          </cell>
          <cell r="AU87373" t="str">
            <v>30000002</v>
          </cell>
          <cell r="AV87373" t="str">
            <v>RETAIL</v>
          </cell>
          <cell r="AW87373" t="str">
            <v>31000249</v>
          </cell>
          <cell r="AX87373" t="str">
            <v>Toyota Bahawalpur Motors</v>
          </cell>
          <cell r="AY87373" t="str">
            <v>LHR/LHR/D/MO/PC TPP/P/103451/12/2024</v>
          </cell>
          <cell r="BB87373" t="str">
            <v>24-D, Aziz Bhatti Road, Model Town Block A, Lahore.</v>
          </cell>
          <cell r="BC87373" t="str">
            <v>SILVER</v>
          </cell>
          <cell r="BH87373" t="str">
            <v>TPP Retail</v>
          </cell>
          <cell r="BI87373" t="str">
            <v>N</v>
          </cell>
          <cell r="BJ87373" t="str">
            <v>DAANISH NAEEM KHAN</v>
          </cell>
          <cell r="BK87373">
            <v>45631</v>
          </cell>
          <cell r="BL87373" t="str">
            <v>3850000</v>
          </cell>
          <cell r="BM87373" t="str">
            <v>009</v>
          </cell>
          <cell r="BN87373" t="str">
            <v>03</v>
          </cell>
          <cell r="BQ87373" t="str">
            <v>LHR/LHR/D/MO/PC TPP/P/103451/12/2024</v>
          </cell>
        </row>
        <row r="87374">
          <cell r="W87374" t="str">
            <v>2A44060</v>
          </cell>
          <cell r="X87374" t="str">
            <v>NSP150R-7027721</v>
          </cell>
          <cell r="Y87374">
            <v>4000000</v>
          </cell>
          <cell r="AC87374">
            <v>2944058</v>
          </cell>
          <cell r="AD87374" t="str">
            <v>02</v>
          </cell>
          <cell r="AE87374" t="str">
            <v>MOTOR</v>
          </cell>
          <cell r="AF87374">
            <v>58190</v>
          </cell>
          <cell r="AG87374">
            <v>0</v>
          </cell>
          <cell r="AH87374">
            <v>0</v>
          </cell>
          <cell r="AI87374">
            <v>0</v>
          </cell>
          <cell r="AJ87374">
            <v>68000</v>
          </cell>
          <cell r="AK87374">
            <v>0</v>
          </cell>
          <cell r="AL87374">
            <v>7274</v>
          </cell>
          <cell r="AM87374" t="str">
            <v>2024</v>
          </cell>
          <cell r="AN87374" t="str">
            <v>202408</v>
          </cell>
          <cell r="AO87374" t="str">
            <v>202408</v>
          </cell>
          <cell r="AP87374" t="str">
            <v>202408</v>
          </cell>
          <cell r="AQ87374" t="str">
            <v>KHALIDMEHMOOD</v>
          </cell>
          <cell r="AR87374" t="str">
            <v>1936117</v>
          </cell>
          <cell r="AS87374" t="str">
            <v>D</v>
          </cell>
          <cell r="AT87374" t="str">
            <v>001</v>
          </cell>
          <cell r="AU87374" t="str">
            <v>30000002</v>
          </cell>
          <cell r="AV87374" t="str">
            <v>RETAIL</v>
          </cell>
          <cell r="AW87374" t="str">
            <v>31000674</v>
          </cell>
          <cell r="AX87374" t="str">
            <v>Toyota Eastern Motors Workshop</v>
          </cell>
          <cell r="AY87374" t="str">
            <v>KHI/HO/D/MO/PC TPP/P/95649/08/2024</v>
          </cell>
          <cell r="BA87374" t="str">
            <v>KARACHI</v>
          </cell>
          <cell r="BB87374" t="str">
            <v>SD-301, 302, Shangrilla Tower, Block-13, Gulistan-e-Jauhar, Karachi.</v>
          </cell>
          <cell r="BC87374" t="str">
            <v>GRAPHIITE GREY</v>
          </cell>
          <cell r="BH87374" t="str">
            <v>TPP Retail</v>
          </cell>
          <cell r="BI87374" t="str">
            <v>N</v>
          </cell>
          <cell r="BJ87374" t="str">
            <v>Affan</v>
          </cell>
          <cell r="BK87374">
            <v>45525</v>
          </cell>
          <cell r="BL87374" t="str">
            <v>4000000</v>
          </cell>
          <cell r="BM87374" t="str">
            <v>135</v>
          </cell>
          <cell r="BN87374" t="str">
            <v>01</v>
          </cell>
          <cell r="BQ87374" t="str">
            <v>KHI/HO/D/MO/PC TPP/P/95649/08/2024</v>
          </cell>
        </row>
        <row r="87375">
          <cell r="W87375" t="str">
            <v>2A70592</v>
          </cell>
          <cell r="X87375" t="str">
            <v>NSP150R-7047833</v>
          </cell>
          <cell r="Y87375">
            <v>4760000</v>
          </cell>
          <cell r="AC87375">
            <v>3166069</v>
          </cell>
          <cell r="AD87375" t="str">
            <v>02</v>
          </cell>
          <cell r="AE87375" t="str">
            <v>MOTOR</v>
          </cell>
          <cell r="AF87375">
            <v>61121</v>
          </cell>
          <cell r="AG87375">
            <v>0</v>
          </cell>
          <cell r="AH87375">
            <v>0</v>
          </cell>
          <cell r="AI87375">
            <v>0</v>
          </cell>
          <cell r="AJ87375">
            <v>71400</v>
          </cell>
          <cell r="AK87375">
            <v>0</v>
          </cell>
          <cell r="AL87375">
            <v>7640</v>
          </cell>
          <cell r="AM87375" t="str">
            <v>2024</v>
          </cell>
          <cell r="AN87375" t="str">
            <v>202411</v>
          </cell>
          <cell r="AO87375" t="str">
            <v>202411</v>
          </cell>
          <cell r="AP87375" t="str">
            <v>202411</v>
          </cell>
          <cell r="AQ87375" t="str">
            <v>KHALIDMEHMOOD</v>
          </cell>
          <cell r="AR87375" t="str">
            <v>2010609</v>
          </cell>
          <cell r="AS87375" t="str">
            <v>D</v>
          </cell>
          <cell r="AT87375" t="str">
            <v>001</v>
          </cell>
          <cell r="AU87375" t="str">
            <v>30000002</v>
          </cell>
          <cell r="AV87375" t="str">
            <v>RETAIL</v>
          </cell>
          <cell r="AW87375" t="str">
            <v>31000027</v>
          </cell>
          <cell r="AX87375" t="str">
            <v>Toyota Society Motor</v>
          </cell>
          <cell r="AY87375" t="str">
            <v>KHI/HO/D/MO/PC TPP/P/101799/11/2024</v>
          </cell>
          <cell r="BA87375" t="str">
            <v>KARACHI</v>
          </cell>
          <cell r="BB87375" t="str">
            <v>Flat # 704, Saima Pari Unique, Block L North Nazimabad, Karachi.</v>
          </cell>
          <cell r="BC87375" t="str">
            <v>SUPER WHITE</v>
          </cell>
          <cell r="BH87375" t="str">
            <v>TPP Retail</v>
          </cell>
          <cell r="BI87375" t="str">
            <v>N</v>
          </cell>
          <cell r="BJ87375" t="str">
            <v>Rehan Ali Bashir</v>
          </cell>
          <cell r="BK87375">
            <v>45608</v>
          </cell>
          <cell r="BL87375" t="str">
            <v>4760000</v>
          </cell>
          <cell r="BM87375" t="str">
            <v>173</v>
          </cell>
          <cell r="BN87375" t="str">
            <v>01</v>
          </cell>
          <cell r="BQ87375" t="str">
            <v>KHI/HO/D/MO/PC TPP/P/101799/11/2024</v>
          </cell>
        </row>
        <row r="87376">
          <cell r="W87376" t="str">
            <v>2A71261</v>
          </cell>
          <cell r="X87376" t="str">
            <v>NSP150R-7048531</v>
          </cell>
          <cell r="Y87376">
            <v>4855200</v>
          </cell>
          <cell r="AC87376">
            <v>3235117</v>
          </cell>
          <cell r="AD87376" t="str">
            <v>02</v>
          </cell>
          <cell r="AE87376" t="str">
            <v>MOTOR</v>
          </cell>
          <cell r="AF87376">
            <v>74678</v>
          </cell>
          <cell r="AG87376">
            <v>0</v>
          </cell>
          <cell r="AH87376">
            <v>0</v>
          </cell>
          <cell r="AI87376">
            <v>0</v>
          </cell>
          <cell r="AJ87376">
            <v>87394</v>
          </cell>
          <cell r="AK87376">
            <v>0</v>
          </cell>
          <cell r="AL87376">
            <v>9335</v>
          </cell>
          <cell r="AM87376" t="str">
            <v>2024</v>
          </cell>
          <cell r="AN87376" t="str">
            <v>202412</v>
          </cell>
          <cell r="AO87376" t="str">
            <v>202412</v>
          </cell>
          <cell r="AP87376" t="str">
            <v>202412</v>
          </cell>
          <cell r="AQ87376" t="str">
            <v>ABRAHAMBHATTI</v>
          </cell>
          <cell r="AR87376" t="str">
            <v>2039296</v>
          </cell>
          <cell r="AS87376" t="str">
            <v>D</v>
          </cell>
          <cell r="AT87376" t="str">
            <v>001</v>
          </cell>
          <cell r="AU87376" t="str">
            <v>30000002</v>
          </cell>
          <cell r="AV87376" t="str">
            <v>RETAIL</v>
          </cell>
          <cell r="AW87376" t="str">
            <v>31000361</v>
          </cell>
          <cell r="AX87376" t="str">
            <v>Toyota Jhelum Motors</v>
          </cell>
          <cell r="AY87376" t="str">
            <v>LHR/LHR/D/MO/PC TPP/P/104386/12/2024</v>
          </cell>
          <cell r="BB87376" t="str">
            <v>PO Khas, Chak AKKA, Tehsil Dina Jhelum.</v>
          </cell>
          <cell r="BC87376" t="str">
            <v>GRAPHITE GREY</v>
          </cell>
          <cell r="BH87376" t="str">
            <v>TPP Retail</v>
          </cell>
          <cell r="BI87376" t="str">
            <v>N</v>
          </cell>
          <cell r="BJ87376" t="str">
            <v>DAANISH NAEEM KHAN</v>
          </cell>
          <cell r="BK87376">
            <v>45645</v>
          </cell>
          <cell r="BL87376" t="str">
            <v>4855200</v>
          </cell>
          <cell r="BM87376" t="str">
            <v>136</v>
          </cell>
          <cell r="BN87376" t="str">
            <v>03</v>
          </cell>
          <cell r="BQ87376" t="str">
            <v>LHR/LHR/D/MO/PC TPP/P/104386/12/2024</v>
          </cell>
        </row>
        <row r="87377">
          <cell r="W87377" t="str">
            <v>2A64267</v>
          </cell>
          <cell r="X87377" t="str">
            <v>NSP150R-7041971</v>
          </cell>
          <cell r="Y87377">
            <v>4900000</v>
          </cell>
          <cell r="AC87377">
            <v>3060579</v>
          </cell>
          <cell r="AD87377" t="str">
            <v>02</v>
          </cell>
          <cell r="AE87377" t="str">
            <v>MOTOR</v>
          </cell>
          <cell r="AF87377">
            <v>62931</v>
          </cell>
          <cell r="AG87377">
            <v>0</v>
          </cell>
          <cell r="AH87377">
            <v>0</v>
          </cell>
          <cell r="AI87377">
            <v>0</v>
          </cell>
          <cell r="AJ87377">
            <v>73500</v>
          </cell>
          <cell r="AK87377">
            <v>0</v>
          </cell>
          <cell r="AL87377">
            <v>2360</v>
          </cell>
          <cell r="AM87377" t="str">
            <v>2024</v>
          </cell>
          <cell r="AN87377" t="str">
            <v>202410</v>
          </cell>
          <cell r="AO87377" t="str">
            <v>202410</v>
          </cell>
          <cell r="AP87377" t="str">
            <v>202410</v>
          </cell>
          <cell r="AQ87377" t="str">
            <v>KHALIDMEHMOOD</v>
          </cell>
          <cell r="AR87377" t="str">
            <v>1967984</v>
          </cell>
          <cell r="AS87377" t="str">
            <v>D</v>
          </cell>
          <cell r="AT87377" t="str">
            <v>001</v>
          </cell>
          <cell r="AU87377" t="str">
            <v>30000002</v>
          </cell>
          <cell r="AV87377" t="str">
            <v>RETAIL</v>
          </cell>
          <cell r="AW87377" t="str">
            <v>31000012</v>
          </cell>
          <cell r="AX87377" t="str">
            <v>Toyota Southern</v>
          </cell>
          <cell r="AY87377" t="str">
            <v>KHI/HO/D/MO/PC TPP/P/98715/10/2024</v>
          </cell>
          <cell r="BA87377" t="str">
            <v>KARACHI</v>
          </cell>
          <cell r="BB87377" t="str">
            <v>House No. C-107, Block-2, Clifton, Karach</v>
          </cell>
          <cell r="BC87377" t="str">
            <v>BLACK</v>
          </cell>
          <cell r="BH87377" t="str">
            <v>TPP Retail</v>
          </cell>
          <cell r="BI87377" t="str">
            <v>N</v>
          </cell>
          <cell r="BJ87377" t="str">
            <v>Faraz Baakza</v>
          </cell>
          <cell r="BK87377">
            <v>45566</v>
          </cell>
          <cell r="BL87377" t="str">
            <v>4900000</v>
          </cell>
          <cell r="BM87377" t="str">
            <v>004</v>
          </cell>
          <cell r="BN87377" t="str">
            <v>01</v>
          </cell>
          <cell r="BQ87377" t="str">
            <v>KHI/HO/D/MO/PC TPP/P/98715/10/2024</v>
          </cell>
        </row>
        <row r="87378">
          <cell r="W87378" t="str">
            <v>2A60492</v>
          </cell>
          <cell r="X87378" t="str">
            <v>NSP150R-7038693</v>
          </cell>
          <cell r="Y87378">
            <v>4500000</v>
          </cell>
          <cell r="AC87378">
            <v>3067730</v>
          </cell>
          <cell r="AD87378" t="str">
            <v>02</v>
          </cell>
          <cell r="AE87378" t="str">
            <v>MOTOR</v>
          </cell>
          <cell r="AF87378">
            <v>57758</v>
          </cell>
          <cell r="AG87378">
            <v>0</v>
          </cell>
          <cell r="AH87378">
            <v>0</v>
          </cell>
          <cell r="AI87378">
            <v>0</v>
          </cell>
          <cell r="AJ87378">
            <v>67500</v>
          </cell>
          <cell r="AK87378">
            <v>0</v>
          </cell>
          <cell r="AL87378">
            <v>2166</v>
          </cell>
          <cell r="AM87378" t="str">
            <v>2024</v>
          </cell>
          <cell r="AN87378" t="str">
            <v>202410</v>
          </cell>
          <cell r="AO87378" t="str">
            <v>202410</v>
          </cell>
          <cell r="AP87378" t="str">
            <v>202410</v>
          </cell>
          <cell r="AQ87378" t="str">
            <v>KHALIDMEHMOOD</v>
          </cell>
          <cell r="AR87378" t="str">
            <v>1972795</v>
          </cell>
          <cell r="AS87378" t="str">
            <v>D</v>
          </cell>
          <cell r="AT87378" t="str">
            <v>001</v>
          </cell>
          <cell r="AU87378" t="str">
            <v>30000002</v>
          </cell>
          <cell r="AV87378" t="str">
            <v>RETAIL</v>
          </cell>
          <cell r="AW87378" t="str">
            <v>31000012</v>
          </cell>
          <cell r="AX87378" t="str">
            <v>Toyota Southern</v>
          </cell>
          <cell r="AY87378" t="str">
            <v>KHI/HO/D/MO/PC TPP/P/99004/10/2024</v>
          </cell>
          <cell r="BA87378" t="str">
            <v>KARACHI</v>
          </cell>
          <cell r="BB87378" t="str">
            <v>House No. C-107, Block-2, Clifton, Karachi</v>
          </cell>
          <cell r="BC87378" t="str">
            <v>WHITE</v>
          </cell>
          <cell r="BH87378" t="str">
            <v>TPP Retail</v>
          </cell>
          <cell r="BI87378" t="str">
            <v>N</v>
          </cell>
          <cell r="BJ87378" t="str">
            <v>Faraz Baakza</v>
          </cell>
          <cell r="BK87378">
            <v>45569</v>
          </cell>
          <cell r="BL87378" t="str">
            <v>4500000</v>
          </cell>
          <cell r="BM87378" t="str">
            <v>002</v>
          </cell>
          <cell r="BN87378" t="str">
            <v>01</v>
          </cell>
          <cell r="BQ87378" t="str">
            <v>KHI/HO/D/MO/PC TPP/P/99004/10/2024</v>
          </cell>
        </row>
        <row r="87379">
          <cell r="W87379" t="str">
            <v>2A64267</v>
          </cell>
          <cell r="X87379" t="str">
            <v>NSP150R-7041971</v>
          </cell>
          <cell r="Y87379">
            <v>4900000</v>
          </cell>
          <cell r="AC87379">
            <v>3169822</v>
          </cell>
          <cell r="AD87379" t="str">
            <v>02</v>
          </cell>
          <cell r="AE87379" t="str">
            <v>MOTOR</v>
          </cell>
          <cell r="AF87379">
            <v>0</v>
          </cell>
          <cell r="AG87379">
            <v>0</v>
          </cell>
          <cell r="AH87379">
            <v>0</v>
          </cell>
          <cell r="AI87379">
            <v>0</v>
          </cell>
          <cell r="AJ87379">
            <v>0</v>
          </cell>
          <cell r="AK87379">
            <v>0</v>
          </cell>
          <cell r="AL87379">
            <v>1888</v>
          </cell>
          <cell r="AM87379" t="str">
            <v>2024</v>
          </cell>
          <cell r="AN87379" t="str">
            <v>202411</v>
          </cell>
          <cell r="AO87379" t="str">
            <v>202409</v>
          </cell>
          <cell r="AP87379" t="str">
            <v>202411</v>
          </cell>
          <cell r="AQ87379" t="str">
            <v>HASSANSALEEM</v>
          </cell>
          <cell r="AR87379" t="str">
            <v>2013771</v>
          </cell>
          <cell r="AS87379" t="str">
            <v>D</v>
          </cell>
          <cell r="AT87379" t="str">
            <v>001</v>
          </cell>
          <cell r="AU87379" t="str">
            <v>30000002</v>
          </cell>
          <cell r="AV87379" t="str">
            <v>RETAIL</v>
          </cell>
          <cell r="AW87379" t="str">
            <v>31000012</v>
          </cell>
          <cell r="AX87379" t="str">
            <v>Toyota Southern</v>
          </cell>
          <cell r="AY87379" t="str">
            <v>KHI/HO/D/MO/PC TPP/P/98715/10/2024</v>
          </cell>
          <cell r="AZ87379" t="str">
            <v>KHI/HO/D/MO/PC TPP/E/49022/11/2024</v>
          </cell>
          <cell r="BB87379" t="str">
            <v>House No. C-107, Block-2, Clifton, Karach</v>
          </cell>
          <cell r="BC87379" t="str">
            <v>BLACK</v>
          </cell>
          <cell r="BF87379" t="str">
            <v>Addition of ageny commission</v>
          </cell>
          <cell r="BH87379" t="str">
            <v>TPP Retail</v>
          </cell>
          <cell r="BI87379" t="str">
            <v>N</v>
          </cell>
          <cell r="BJ87379" t="str">
            <v>Faraz Baakza</v>
          </cell>
          <cell r="BK87379">
            <v>45551</v>
          </cell>
          <cell r="BL87379" t="str">
            <v>4900000</v>
          </cell>
          <cell r="BM87379" t="str">
            <v>004</v>
          </cell>
          <cell r="BN87379" t="str">
            <v>01</v>
          </cell>
          <cell r="BQ87379" t="str">
            <v>KHI/HO/D/MO/PC TPP/P/98715/10/2024</v>
          </cell>
        </row>
        <row r="87380">
          <cell r="W87380" t="str">
            <v>2A60492</v>
          </cell>
          <cell r="X87380" t="str">
            <v>NSP150R-7038693</v>
          </cell>
          <cell r="Y87380">
            <v>4500000</v>
          </cell>
          <cell r="AC87380">
            <v>3169831</v>
          </cell>
          <cell r="AD87380" t="str">
            <v>02</v>
          </cell>
          <cell r="AE87380" t="str">
            <v>MOTOR</v>
          </cell>
          <cell r="AF87380">
            <v>0</v>
          </cell>
          <cell r="AG87380">
            <v>0</v>
          </cell>
          <cell r="AH87380">
            <v>0</v>
          </cell>
          <cell r="AI87380">
            <v>0</v>
          </cell>
          <cell r="AJ87380">
            <v>0</v>
          </cell>
          <cell r="AK87380">
            <v>0</v>
          </cell>
          <cell r="AL87380">
            <v>1733</v>
          </cell>
          <cell r="AM87380" t="str">
            <v>2024</v>
          </cell>
          <cell r="AN87380" t="str">
            <v>202411</v>
          </cell>
          <cell r="AO87380" t="str">
            <v>202409</v>
          </cell>
          <cell r="AP87380" t="str">
            <v>202411</v>
          </cell>
          <cell r="AQ87380" t="str">
            <v>HASSANSALEEM</v>
          </cell>
          <cell r="AR87380" t="str">
            <v>2013784</v>
          </cell>
          <cell r="AS87380" t="str">
            <v>D</v>
          </cell>
          <cell r="AT87380" t="str">
            <v>001</v>
          </cell>
          <cell r="AU87380" t="str">
            <v>30000002</v>
          </cell>
          <cell r="AV87380" t="str">
            <v>RETAIL</v>
          </cell>
          <cell r="AW87380" t="str">
            <v>31000012</v>
          </cell>
          <cell r="AX87380" t="str">
            <v>Toyota Southern</v>
          </cell>
          <cell r="AY87380" t="str">
            <v>KHI/HO/D/MO/PC TPP/P/99004/10/2024</v>
          </cell>
          <cell r="AZ87380" t="str">
            <v>KHI/HO/D/MO/PC TPP/E/49031/11/2024</v>
          </cell>
          <cell r="BB87380" t="str">
            <v>House No. C-107, Block-2, Clifton, Karachi</v>
          </cell>
          <cell r="BC87380" t="str">
            <v>WHITE</v>
          </cell>
          <cell r="BF87380" t="str">
            <v>Addition of agency commission</v>
          </cell>
          <cell r="BH87380" t="str">
            <v>TPP Retail</v>
          </cell>
          <cell r="BI87380" t="str">
            <v>N</v>
          </cell>
          <cell r="BJ87380" t="str">
            <v>Faraz Baakza</v>
          </cell>
          <cell r="BK87380">
            <v>45553</v>
          </cell>
          <cell r="BL87380" t="str">
            <v>4500000</v>
          </cell>
          <cell r="BM87380" t="str">
            <v>002</v>
          </cell>
          <cell r="BN87380" t="str">
            <v>01</v>
          </cell>
          <cell r="BQ87380" t="str">
            <v>KHI/HO/D/MO/PC TPP/P/99004/10/2024</v>
          </cell>
        </row>
        <row r="87381">
          <cell r="W87381" t="str">
            <v>2A67730</v>
          </cell>
          <cell r="X87381" t="str">
            <v>NSP150R-7045167</v>
          </cell>
          <cell r="Y87381">
            <v>4760000</v>
          </cell>
          <cell r="AC87381">
            <v>2946569</v>
          </cell>
          <cell r="AD87381" t="str">
            <v>02</v>
          </cell>
          <cell r="AE87381" t="str">
            <v>MOTOR</v>
          </cell>
          <cell r="AF87381">
            <v>56941</v>
          </cell>
          <cell r="AG87381">
            <v>0</v>
          </cell>
          <cell r="AH87381">
            <v>0</v>
          </cell>
          <cell r="AI87381">
            <v>0</v>
          </cell>
          <cell r="AJ87381">
            <v>66640</v>
          </cell>
          <cell r="AK87381">
            <v>0</v>
          </cell>
          <cell r="AL87381">
            <v>4555</v>
          </cell>
          <cell r="AM87381" t="str">
            <v>2024</v>
          </cell>
          <cell r="AN87381" t="str">
            <v>202408</v>
          </cell>
          <cell r="AO87381" t="str">
            <v>202408</v>
          </cell>
          <cell r="AP87381" t="str">
            <v>202408</v>
          </cell>
          <cell r="AQ87381" t="str">
            <v>ABRAHAMBHATTI</v>
          </cell>
          <cell r="AR87381" t="str">
            <v>1935767</v>
          </cell>
          <cell r="AS87381" t="str">
            <v>D</v>
          </cell>
          <cell r="AT87381" t="str">
            <v>001</v>
          </cell>
          <cell r="AU87381" t="str">
            <v>30000002</v>
          </cell>
          <cell r="AV87381" t="str">
            <v>RETAIL</v>
          </cell>
          <cell r="AW87381" t="str">
            <v>31000060</v>
          </cell>
          <cell r="AX87381" t="str">
            <v>Toyota Airport</v>
          </cell>
          <cell r="AY87381" t="str">
            <v>LHR/LHR/D/MO/PC TPP/P/95576/08/2024</v>
          </cell>
          <cell r="BB87381" t="str">
            <v>31-A, SHADMAN-1, LAHORE.</v>
          </cell>
          <cell r="BC87381" t="str">
            <v>SUPER WHITE</v>
          </cell>
          <cell r="BH87381" t="str">
            <v>TPP Retail</v>
          </cell>
          <cell r="BI87381" t="str">
            <v>N</v>
          </cell>
          <cell r="BJ87381" t="str">
            <v>DAANISH NAEEM KHAN</v>
          </cell>
          <cell r="BK87381">
            <v>45524</v>
          </cell>
          <cell r="BL87381" t="str">
            <v>4760000</v>
          </cell>
          <cell r="BM87381" t="str">
            <v>274</v>
          </cell>
          <cell r="BN87381" t="str">
            <v>03</v>
          </cell>
          <cell r="BQ87381" t="str">
            <v>LHR/LHR/D/MO/PC TPP/P/95576/08/2024</v>
          </cell>
        </row>
        <row r="87382">
          <cell r="W87382" t="str">
            <v>2A67700</v>
          </cell>
          <cell r="X87382" t="str">
            <v>NSP150R-7045135</v>
          </cell>
          <cell r="Y87382">
            <v>4760000</v>
          </cell>
          <cell r="AC87382">
            <v>2946561</v>
          </cell>
          <cell r="AD87382" t="str">
            <v>02</v>
          </cell>
          <cell r="AE87382" t="str">
            <v>MOTOR</v>
          </cell>
          <cell r="AF87382">
            <v>56941</v>
          </cell>
          <cell r="AG87382">
            <v>0</v>
          </cell>
          <cell r="AH87382">
            <v>0</v>
          </cell>
          <cell r="AI87382">
            <v>0</v>
          </cell>
          <cell r="AJ87382">
            <v>66640</v>
          </cell>
          <cell r="AK87382">
            <v>0</v>
          </cell>
          <cell r="AL87382">
            <v>4555</v>
          </cell>
          <cell r="AM87382" t="str">
            <v>2024</v>
          </cell>
          <cell r="AN87382" t="str">
            <v>202408</v>
          </cell>
          <cell r="AO87382" t="str">
            <v>202408</v>
          </cell>
          <cell r="AP87382" t="str">
            <v>202408</v>
          </cell>
          <cell r="AQ87382" t="str">
            <v>ABRAHAMBHATTI</v>
          </cell>
          <cell r="AR87382" t="str">
            <v>1935770</v>
          </cell>
          <cell r="AS87382" t="str">
            <v>D</v>
          </cell>
          <cell r="AT87382" t="str">
            <v>001</v>
          </cell>
          <cell r="AU87382" t="str">
            <v>30000002</v>
          </cell>
          <cell r="AV87382" t="str">
            <v>RETAIL</v>
          </cell>
          <cell r="AW87382" t="str">
            <v>31000060</v>
          </cell>
          <cell r="AX87382" t="str">
            <v>Toyota Airport</v>
          </cell>
          <cell r="AY87382" t="str">
            <v>LHR/LHR/D/MO/PC TPP/P/95578/08/2024</v>
          </cell>
          <cell r="BB87382" t="str">
            <v>31-A, SHADMAN-1, LAHORE.</v>
          </cell>
          <cell r="BC87382" t="str">
            <v>SUPER WHITE</v>
          </cell>
          <cell r="BH87382" t="str">
            <v>TPP Retail</v>
          </cell>
          <cell r="BI87382" t="str">
            <v>N</v>
          </cell>
          <cell r="BJ87382" t="str">
            <v>DAANISH NAEEM KHAN</v>
          </cell>
          <cell r="BK87382">
            <v>45524</v>
          </cell>
          <cell r="BL87382" t="str">
            <v>4760000</v>
          </cell>
          <cell r="BM87382" t="str">
            <v>274</v>
          </cell>
          <cell r="BN87382" t="str">
            <v>03</v>
          </cell>
          <cell r="BQ87382" t="str">
            <v>LHR/LHR/D/MO/PC TPP/P/95578/08/2024</v>
          </cell>
        </row>
        <row r="87383">
          <cell r="W87383" t="str">
            <v>2A67121</v>
          </cell>
          <cell r="X87383" t="str">
            <v>NSP150R-7044674</v>
          </cell>
          <cell r="Y87383">
            <v>4760000</v>
          </cell>
          <cell r="AC87383">
            <v>2928656</v>
          </cell>
          <cell r="AD87383" t="str">
            <v>02</v>
          </cell>
          <cell r="AE87383" t="str">
            <v>MOTOR</v>
          </cell>
          <cell r="AF87383">
            <v>56941</v>
          </cell>
          <cell r="AG87383">
            <v>0</v>
          </cell>
          <cell r="AH87383">
            <v>0</v>
          </cell>
          <cell r="AI87383">
            <v>0</v>
          </cell>
          <cell r="AJ87383">
            <v>66640</v>
          </cell>
          <cell r="AK87383">
            <v>0</v>
          </cell>
          <cell r="AL87383">
            <v>4555</v>
          </cell>
          <cell r="AM87383" t="str">
            <v>2024</v>
          </cell>
          <cell r="AN87383" t="str">
            <v>202408</v>
          </cell>
          <cell r="AO87383" t="str">
            <v>202408</v>
          </cell>
          <cell r="AP87383" t="str">
            <v>202408</v>
          </cell>
          <cell r="AQ87383" t="str">
            <v>MZUBAIRIQBAL</v>
          </cell>
          <cell r="AR87383" t="str">
            <v>1925485</v>
          </cell>
          <cell r="AS87383" t="str">
            <v>D</v>
          </cell>
          <cell r="AT87383" t="str">
            <v>001</v>
          </cell>
          <cell r="AU87383" t="str">
            <v>30000002</v>
          </cell>
          <cell r="AV87383" t="str">
            <v>RETAIL</v>
          </cell>
          <cell r="AW87383" t="str">
            <v>31000060</v>
          </cell>
          <cell r="AX87383" t="str">
            <v>Toyota Airport</v>
          </cell>
          <cell r="AY87383" t="str">
            <v>LHR/LHR/D/MO/PC TPP/P/94644/08/2024</v>
          </cell>
          <cell r="BA87383" t="str">
            <v>LAHORE</v>
          </cell>
          <cell r="BB87383" t="str">
            <v>31-A, SHADMAN-1, LAHORE.</v>
          </cell>
          <cell r="BC87383" t="str">
            <v>SUPER WHITE</v>
          </cell>
          <cell r="BH87383" t="str">
            <v>TPP Retail</v>
          </cell>
          <cell r="BI87383" t="str">
            <v>N</v>
          </cell>
          <cell r="BJ87383" t="str">
            <v>DAANISH NAEEM KHAN</v>
          </cell>
          <cell r="BK87383">
            <v>45509</v>
          </cell>
          <cell r="BL87383" t="str">
            <v>4760000</v>
          </cell>
          <cell r="BM87383" t="str">
            <v>274</v>
          </cell>
          <cell r="BN87383" t="str">
            <v>03</v>
          </cell>
          <cell r="BQ87383" t="str">
            <v>LHR/LHR/D/MO/PC TPP/P/94644/08/2024</v>
          </cell>
        </row>
        <row r="87384">
          <cell r="W87384" t="str">
            <v>2A61952</v>
          </cell>
          <cell r="X87384" t="str">
            <v>NSP150R-7039822</v>
          </cell>
          <cell r="Y87384">
            <v>4600000</v>
          </cell>
          <cell r="AC87384">
            <v>2900517</v>
          </cell>
          <cell r="AD87384" t="str">
            <v>02</v>
          </cell>
          <cell r="AE87384" t="str">
            <v>MOTOR</v>
          </cell>
          <cell r="AF87384">
            <v>58957</v>
          </cell>
          <cell r="AG87384">
            <v>0</v>
          </cell>
          <cell r="AH87384">
            <v>0</v>
          </cell>
          <cell r="AI87384">
            <v>0</v>
          </cell>
          <cell r="AJ87384">
            <v>69000</v>
          </cell>
          <cell r="AK87384">
            <v>0</v>
          </cell>
          <cell r="AL87384">
            <v>7370</v>
          </cell>
          <cell r="AM87384" t="str">
            <v>2024</v>
          </cell>
          <cell r="AN87384" t="str">
            <v>202407</v>
          </cell>
          <cell r="AO87384" t="str">
            <v>202407</v>
          </cell>
          <cell r="AP87384" t="str">
            <v>202407</v>
          </cell>
          <cell r="AQ87384" t="str">
            <v>ABRAHAMBHATTI</v>
          </cell>
          <cell r="AR87384" t="str">
            <v>1908712</v>
          </cell>
          <cell r="AS87384" t="str">
            <v>D</v>
          </cell>
          <cell r="AT87384" t="str">
            <v>001</v>
          </cell>
          <cell r="AU87384" t="str">
            <v>30000002</v>
          </cell>
          <cell r="AV87384" t="str">
            <v>RETAIL</v>
          </cell>
          <cell r="AW87384" t="str">
            <v>31000124</v>
          </cell>
          <cell r="AX87384" t="str">
            <v>Toyota Garden Motors</v>
          </cell>
          <cell r="AY87384" t="str">
            <v>LHR/LHR/D/MO/PC TPP/P/92834/07/2024</v>
          </cell>
          <cell r="BB87384" t="str">
            <v>House # 126/1, Ahmad Block, New Garden Town, Lahore.</v>
          </cell>
          <cell r="BC87384" t="str">
            <v>SUPER WHITE</v>
          </cell>
          <cell r="BH87384" t="str">
            <v>TPP Retail</v>
          </cell>
          <cell r="BI87384" t="str">
            <v>N</v>
          </cell>
          <cell r="BJ87384" t="str">
            <v>DANIYAL KALEEM</v>
          </cell>
          <cell r="BK87384">
            <v>45484</v>
          </cell>
          <cell r="BL87384" t="str">
            <v>4600000</v>
          </cell>
          <cell r="BM87384" t="str">
            <v>274</v>
          </cell>
          <cell r="BN87384" t="str">
            <v>03</v>
          </cell>
          <cell r="BQ87384" t="str">
            <v>LHR/LHR/D/MO/PC TPP/P/92834/07/2024</v>
          </cell>
        </row>
        <row r="87385">
          <cell r="W87385" t="str">
            <v>2A67317</v>
          </cell>
          <cell r="X87385" t="str">
            <v>NSP150R-7044820</v>
          </cell>
          <cell r="Y87385">
            <v>4760000</v>
          </cell>
          <cell r="AC87385">
            <v>2949414</v>
          </cell>
          <cell r="AD87385" t="str">
            <v>02</v>
          </cell>
          <cell r="AE87385" t="str">
            <v>MOTOR</v>
          </cell>
          <cell r="AF87385">
            <v>61009</v>
          </cell>
          <cell r="AG87385">
            <v>0</v>
          </cell>
          <cell r="AH87385">
            <v>0</v>
          </cell>
          <cell r="AI87385">
            <v>0</v>
          </cell>
          <cell r="AJ87385">
            <v>71400</v>
          </cell>
          <cell r="AK87385">
            <v>0</v>
          </cell>
          <cell r="AL87385">
            <v>15252</v>
          </cell>
          <cell r="AM87385" t="str">
            <v>2024</v>
          </cell>
          <cell r="AN87385" t="str">
            <v>202408</v>
          </cell>
          <cell r="AO87385" t="str">
            <v>202408</v>
          </cell>
          <cell r="AP87385" t="str">
            <v>202408</v>
          </cell>
          <cell r="AQ87385" t="str">
            <v>ABRAHAMBHATTI</v>
          </cell>
          <cell r="AR87385" t="str">
            <v>1934757</v>
          </cell>
          <cell r="AS87385" t="str">
            <v>D</v>
          </cell>
          <cell r="AT87385" t="str">
            <v>001</v>
          </cell>
          <cell r="AU87385" t="str">
            <v>30000002</v>
          </cell>
          <cell r="AV87385" t="str">
            <v>RETAIL</v>
          </cell>
          <cell r="AW87385" t="str">
            <v>31000126</v>
          </cell>
          <cell r="AX87385" t="str">
            <v>Toyota HN Motors</v>
          </cell>
          <cell r="AY87385" t="str">
            <v>LHR/LHR/D/MO/PC TPP/P/95464/08/2024</v>
          </cell>
          <cell r="BA87385" t="str">
            <v>LAHORE</v>
          </cell>
          <cell r="BB87385" t="str">
            <v>HOUSE # 807 F, REHMAN GARDEN, PHASE 2, LAHORE.</v>
          </cell>
          <cell r="BC87385" t="str">
            <v>SUPER WHITE</v>
          </cell>
          <cell r="BH87385" t="str">
            <v>TPP Retail</v>
          </cell>
          <cell r="BI87385" t="str">
            <v>N</v>
          </cell>
          <cell r="BJ87385" t="str">
            <v>ZEESHAN MEHMOOD</v>
          </cell>
          <cell r="BK87385">
            <v>45523</v>
          </cell>
          <cell r="BL87385" t="str">
            <v>4760000</v>
          </cell>
          <cell r="BM87385" t="str">
            <v>274</v>
          </cell>
          <cell r="BN87385" t="str">
            <v>03</v>
          </cell>
          <cell r="BQ87385" t="str">
            <v>LHR/LHR/D/MO/PC TPP/P/95464/08/2024</v>
          </cell>
        </row>
        <row r="87386">
          <cell r="W87386" t="str">
            <v>15E4E5MGM3030269</v>
          </cell>
          <cell r="X87386" t="str">
            <v>LSJA24U97MND58306</v>
          </cell>
          <cell r="Y87386">
            <v>7000000</v>
          </cell>
          <cell r="AC87386">
            <v>2934796</v>
          </cell>
          <cell r="AD87386" t="str">
            <v>02</v>
          </cell>
          <cell r="AE87386" t="str">
            <v>MOTOR</v>
          </cell>
          <cell r="AF87386">
            <v>89727</v>
          </cell>
          <cell r="AG87386">
            <v>0</v>
          </cell>
          <cell r="AH87386">
            <v>0</v>
          </cell>
          <cell r="AI87386">
            <v>0</v>
          </cell>
          <cell r="AJ87386">
            <v>105000</v>
          </cell>
          <cell r="AK87386">
            <v>0</v>
          </cell>
          <cell r="AL87386">
            <v>0</v>
          </cell>
          <cell r="AM87386" t="str">
            <v>2024</v>
          </cell>
          <cell r="AN87386" t="str">
            <v>202408</v>
          </cell>
          <cell r="AO87386" t="str">
            <v>202408</v>
          </cell>
          <cell r="AP87386" t="str">
            <v>202408</v>
          </cell>
          <cell r="AQ87386" t="str">
            <v>MZUBAIRIQBAL</v>
          </cell>
          <cell r="AR87386" t="str">
            <v>1932337</v>
          </cell>
          <cell r="AS87386" t="str">
            <v>D</v>
          </cell>
          <cell r="AT87386" t="str">
            <v>1</v>
          </cell>
          <cell r="AU87386" t="str">
            <v>30000002</v>
          </cell>
          <cell r="AV87386" t="str">
            <v>RETAIL</v>
          </cell>
          <cell r="AW87386" t="str">
            <v>31000060</v>
          </cell>
          <cell r="AX87386" t="str">
            <v>Toyota Airport</v>
          </cell>
          <cell r="AY87386" t="str">
            <v>LHR/LHR/D/MO/PC TPP/P/95227/08/2024</v>
          </cell>
          <cell r="BB87386" t="str">
            <v>Phase-6, DHA, House # 262-K, Street # 2, Lahore Cantt.</v>
          </cell>
          <cell r="BC87386" t="str">
            <v>WHITE</v>
          </cell>
          <cell r="BH87386" t="str">
            <v>TPP Retail</v>
          </cell>
          <cell r="BI87386" t="str">
            <v>N</v>
          </cell>
          <cell r="BJ87386" t="str">
            <v>Sofia Younas</v>
          </cell>
          <cell r="BK87386">
            <v>45519</v>
          </cell>
          <cell r="BL87386" t="str">
            <v>7000000</v>
          </cell>
          <cell r="BM87386" t="str">
            <v>002</v>
          </cell>
          <cell r="BN87386" t="str">
            <v>03</v>
          </cell>
          <cell r="BQ87386" t="str">
            <v>LHR/LHR/D/MO/PC TPP/P/95227/08/2024</v>
          </cell>
        </row>
        <row r="87387">
          <cell r="W87387" t="str">
            <v>15E4E5MGM3030269</v>
          </cell>
          <cell r="X87387" t="str">
            <v>LSJA24U97MND58306</v>
          </cell>
          <cell r="Y87387">
            <v>7000000</v>
          </cell>
          <cell r="AC87387">
            <v>3213915</v>
          </cell>
          <cell r="AD87387" t="str">
            <v>02</v>
          </cell>
          <cell r="AE87387" t="str">
            <v>MOTOR</v>
          </cell>
          <cell r="AF87387">
            <v>0</v>
          </cell>
          <cell r="AG87387">
            <v>0</v>
          </cell>
          <cell r="AH87387">
            <v>0</v>
          </cell>
          <cell r="AI87387">
            <v>0</v>
          </cell>
          <cell r="AJ87387">
            <v>0</v>
          </cell>
          <cell r="AK87387">
            <v>0</v>
          </cell>
          <cell r="AL87387">
            <v>8973</v>
          </cell>
          <cell r="AM87387" t="str">
            <v>2024</v>
          </cell>
          <cell r="AN87387" t="str">
            <v>202412</v>
          </cell>
          <cell r="AO87387" t="str">
            <v>202408</v>
          </cell>
          <cell r="AP87387" t="str">
            <v>202412</v>
          </cell>
          <cell r="AQ87387" t="str">
            <v>KHALIDMEHMOOD</v>
          </cell>
          <cell r="AR87387" t="str">
            <v>2028582</v>
          </cell>
          <cell r="AS87387" t="str">
            <v>D</v>
          </cell>
          <cell r="AT87387" t="str">
            <v>1</v>
          </cell>
          <cell r="AU87387" t="str">
            <v>30000002</v>
          </cell>
          <cell r="AV87387" t="str">
            <v>RETAIL</v>
          </cell>
          <cell r="AW87387" t="str">
            <v>31000060</v>
          </cell>
          <cell r="AX87387" t="str">
            <v>Toyota Airport</v>
          </cell>
          <cell r="AY87387" t="str">
            <v>LHR/LHR/D/MO/PC TPP/P/95227/08/2024</v>
          </cell>
          <cell r="AZ87387" t="str">
            <v>LHR/LHR/D/MO/PC TPP/E/49849/12/2024</v>
          </cell>
          <cell r="BB87387" t="str">
            <v>Phase-6, DHA, House # 262-K, Street # 2, Lahore Cantt.</v>
          </cell>
          <cell r="BC87387" t="str">
            <v>WHITE</v>
          </cell>
          <cell r="BF87387" t="str">
            <v>Addition of agency Commission</v>
          </cell>
          <cell r="BH87387" t="str">
            <v>TPP Retail</v>
          </cell>
          <cell r="BI87387" t="str">
            <v>N</v>
          </cell>
          <cell r="BJ87387" t="str">
            <v>Sofia Younas</v>
          </cell>
          <cell r="BK87387">
            <v>45523</v>
          </cell>
          <cell r="BL87387" t="str">
            <v>7000000</v>
          </cell>
          <cell r="BM87387" t="str">
            <v>002</v>
          </cell>
          <cell r="BN87387" t="str">
            <v>03</v>
          </cell>
          <cell r="BQ87387" t="str">
            <v>LHR/LHR/D/MO/PC TPP/P/95227/08/2024</v>
          </cell>
        </row>
        <row r="87388">
          <cell r="W87388" t="str">
            <v>15E4E5MGM4210088</v>
          </cell>
          <cell r="X87388" t="str">
            <v>LSJA24U90MN079160</v>
          </cell>
          <cell r="Y87388">
            <v>6800000</v>
          </cell>
          <cell r="AC87388">
            <v>3142514</v>
          </cell>
          <cell r="AD87388" t="str">
            <v>02</v>
          </cell>
          <cell r="AE87388" t="str">
            <v>MOTOR</v>
          </cell>
          <cell r="AF87388">
            <v>58103</v>
          </cell>
          <cell r="AG87388">
            <v>0</v>
          </cell>
          <cell r="AH87388">
            <v>0</v>
          </cell>
          <cell r="AI87388">
            <v>0</v>
          </cell>
          <cell r="AJ87388">
            <v>68000</v>
          </cell>
          <cell r="AK87388">
            <v>0</v>
          </cell>
          <cell r="AL87388">
            <v>0</v>
          </cell>
          <cell r="AM87388" t="str">
            <v>2024</v>
          </cell>
          <cell r="AN87388" t="str">
            <v>202410</v>
          </cell>
          <cell r="AO87388" t="str">
            <v>202410</v>
          </cell>
          <cell r="AP87388" t="str">
            <v>202410</v>
          </cell>
          <cell r="AQ87388" t="str">
            <v>MZUBAIRIQBAL</v>
          </cell>
          <cell r="AR87388" t="str">
            <v>1998736</v>
          </cell>
          <cell r="AS87388" t="str">
            <v>D</v>
          </cell>
          <cell r="AT87388" t="str">
            <v>1</v>
          </cell>
          <cell r="AU87388" t="str">
            <v>30000002</v>
          </cell>
          <cell r="AV87388" t="str">
            <v>RETAIL</v>
          </cell>
          <cell r="AW87388" t="str">
            <v>31000060</v>
          </cell>
          <cell r="AX87388" t="str">
            <v>Toyota Airport</v>
          </cell>
          <cell r="AY87388" t="str">
            <v>LHR/LHR/D/MO/PC TPP/P/101017/10/2024</v>
          </cell>
          <cell r="BB87388" t="str">
            <v>233/6 BLG, Street # 12, Phase 5, DHA, Lahore.</v>
          </cell>
          <cell r="BC87388" t="str">
            <v>WHITE</v>
          </cell>
          <cell r="BH87388" t="str">
            <v>TPP Retail</v>
          </cell>
          <cell r="BI87388" t="str">
            <v>N</v>
          </cell>
          <cell r="BJ87388" t="str">
            <v>DAANISH NAEEM KHAN</v>
          </cell>
          <cell r="BK87388">
            <v>45596</v>
          </cell>
          <cell r="BL87388" t="str">
            <v>6800000</v>
          </cell>
          <cell r="BM87388" t="str">
            <v>002</v>
          </cell>
          <cell r="BN87388" t="str">
            <v>03</v>
          </cell>
          <cell r="BQ87388" t="str">
            <v>LHR/LHR/D/MO/PC TPP/P/101017/10/2024</v>
          </cell>
        </row>
        <row r="87389">
          <cell r="W87389" t="str">
            <v>SFG15T21024624</v>
          </cell>
          <cell r="X87389" t="str">
            <v>FDF580PALR21J2136</v>
          </cell>
          <cell r="Y87389">
            <v>5000000</v>
          </cell>
          <cell r="AC87389">
            <v>2929278</v>
          </cell>
          <cell r="AD87389" t="str">
            <v>02</v>
          </cell>
          <cell r="AE87389" t="str">
            <v>MOTOR</v>
          </cell>
          <cell r="AF87389">
            <v>72633</v>
          </cell>
          <cell r="AG87389">
            <v>0</v>
          </cell>
          <cell r="AH87389">
            <v>0</v>
          </cell>
          <cell r="AI87389">
            <v>0</v>
          </cell>
          <cell r="AJ87389">
            <v>85000</v>
          </cell>
          <cell r="AK87389">
            <v>0</v>
          </cell>
          <cell r="AL87389">
            <v>18158</v>
          </cell>
          <cell r="AM87389" t="str">
            <v>2024</v>
          </cell>
          <cell r="AN87389" t="str">
            <v>202408</v>
          </cell>
          <cell r="AO87389" t="str">
            <v>202408</v>
          </cell>
          <cell r="AP87389" t="str">
            <v>202408</v>
          </cell>
          <cell r="AQ87389" t="str">
            <v>MZUBAIRIQBAL</v>
          </cell>
          <cell r="AR87389" t="str">
            <v>1925505</v>
          </cell>
          <cell r="AS87389" t="str">
            <v>D</v>
          </cell>
          <cell r="AT87389" t="str">
            <v>001</v>
          </cell>
          <cell r="AU87389" t="str">
            <v>30000002</v>
          </cell>
          <cell r="AV87389" t="str">
            <v>RETAIL</v>
          </cell>
          <cell r="AW87389" t="str">
            <v>31000058</v>
          </cell>
          <cell r="AX87389" t="str">
            <v>Toyota Cantt</v>
          </cell>
          <cell r="AY87389" t="str">
            <v>LHR/LHR/D/MO/PC TPP/P/94656/08/2024</v>
          </cell>
          <cell r="BB87389" t="str">
            <v>Area 3, Bahawalpur Road, Muzang Chungi, Lahore.</v>
          </cell>
          <cell r="BC87389" t="str">
            <v>WHITE</v>
          </cell>
          <cell r="BH87389" t="str">
            <v>TPP Retail</v>
          </cell>
          <cell r="BI87389" t="str">
            <v>N</v>
          </cell>
          <cell r="BJ87389" t="str">
            <v>DAANISH NAEEM KHAN</v>
          </cell>
          <cell r="BK87389">
            <v>45509</v>
          </cell>
          <cell r="BL87389" t="str">
            <v>5000000</v>
          </cell>
          <cell r="BM87389" t="str">
            <v>002</v>
          </cell>
          <cell r="BN87389" t="str">
            <v>03</v>
          </cell>
          <cell r="BQ87389" t="str">
            <v>LHR/LHR/D/MO/PC TPP/P/94656/08/2024</v>
          </cell>
        </row>
        <row r="87390">
          <cell r="W87390" t="str">
            <v>2TRA586115</v>
          </cell>
          <cell r="X87390" t="str">
            <v>R-0891364</v>
          </cell>
          <cell r="Y87390">
            <v>10000000</v>
          </cell>
          <cell r="AC87390">
            <v>2977044</v>
          </cell>
          <cell r="AD87390" t="str">
            <v>02</v>
          </cell>
          <cell r="AE87390" t="str">
            <v>MOTOR</v>
          </cell>
          <cell r="AF87390">
            <v>0</v>
          </cell>
          <cell r="AG87390">
            <v>0</v>
          </cell>
          <cell r="AH87390">
            <v>0</v>
          </cell>
          <cell r="AI87390">
            <v>0</v>
          </cell>
          <cell r="AJ87390">
            <v>0</v>
          </cell>
          <cell r="AK87390">
            <v>0</v>
          </cell>
          <cell r="AL87390">
            <v>11180</v>
          </cell>
          <cell r="AM87390" t="str">
            <v>2024</v>
          </cell>
          <cell r="AN87390" t="str">
            <v>202408</v>
          </cell>
          <cell r="AO87390" t="str">
            <v>202402</v>
          </cell>
          <cell r="AP87390" t="str">
            <v>202408</v>
          </cell>
          <cell r="AQ87390" t="str">
            <v>KHALIDMEHMOOD</v>
          </cell>
          <cell r="AR87390" t="str">
            <v>1940689</v>
          </cell>
          <cell r="AS87390" t="str">
            <v>D</v>
          </cell>
          <cell r="AT87390" t="str">
            <v>001</v>
          </cell>
          <cell r="AU87390" t="str">
            <v>30000002</v>
          </cell>
          <cell r="AV87390" t="str">
            <v>RETAIL</v>
          </cell>
          <cell r="AW87390" t="str">
            <v>31000012</v>
          </cell>
          <cell r="AX87390" t="str">
            <v>Toyota Southern</v>
          </cell>
          <cell r="AY87390" t="str">
            <v>KHI/HO/D/MO/PC TPP/P/68432/03/2023</v>
          </cell>
          <cell r="AZ87390" t="str">
            <v>KHI/HO/D/MO/PC TPP/E/45244/08/2024</v>
          </cell>
          <cell r="BB87390" t="str">
            <v>House No. 21, 26 Lane, Phase-7, DHA, Karachi.</v>
          </cell>
          <cell r="BC87390" t="str">
            <v>BLACK</v>
          </cell>
          <cell r="BF87390" t="str">
            <v>Addition of agency commission</v>
          </cell>
          <cell r="BH87390" t="str">
            <v>N/A</v>
          </cell>
          <cell r="BI87390" t="str">
            <v>N</v>
          </cell>
          <cell r="BJ87390" t="str">
            <v>M.Shahbaz</v>
          </cell>
          <cell r="BK87390">
            <v>45350</v>
          </cell>
          <cell r="BL87390" t="str">
            <v>10000000</v>
          </cell>
          <cell r="BM87390" t="str">
            <v>004</v>
          </cell>
          <cell r="BN87390" t="str">
            <v>01</v>
          </cell>
          <cell r="BQ87390" t="str">
            <v>KHI/HO/D/MO/PC TPP/P/68432/03/2023</v>
          </cell>
        </row>
        <row r="87391">
          <cell r="W87391" t="str">
            <v>Q367406</v>
          </cell>
          <cell r="X87391" t="str">
            <v>ZRE172R-7066618</v>
          </cell>
          <cell r="Y87391">
            <v>7812000</v>
          </cell>
          <cell r="AC87391">
            <v>2903130</v>
          </cell>
          <cell r="AD87391" t="str">
            <v>02</v>
          </cell>
          <cell r="AE87391" t="str">
            <v>MOTOR</v>
          </cell>
          <cell r="AF87391">
            <v>0</v>
          </cell>
          <cell r="AG87391">
            <v>0</v>
          </cell>
          <cell r="AH87391">
            <v>0</v>
          </cell>
          <cell r="AI87391">
            <v>0</v>
          </cell>
          <cell r="AJ87391">
            <v>0</v>
          </cell>
          <cell r="AK87391">
            <v>0</v>
          </cell>
          <cell r="AL87391">
            <v>13871</v>
          </cell>
          <cell r="AM87391" t="str">
            <v>2024</v>
          </cell>
          <cell r="AN87391" t="str">
            <v>202407</v>
          </cell>
          <cell r="AO87391" t="str">
            <v>202407</v>
          </cell>
          <cell r="AP87391" t="str">
            <v>202407</v>
          </cell>
          <cell r="AQ87391" t="str">
            <v>KHALIDMEHMOOD</v>
          </cell>
          <cell r="AR87391" t="str">
            <v>1911875</v>
          </cell>
          <cell r="AS87391" t="str">
            <v>D</v>
          </cell>
          <cell r="AT87391" t="str">
            <v>001</v>
          </cell>
          <cell r="AU87391" t="str">
            <v>30000002</v>
          </cell>
          <cell r="AV87391" t="str">
            <v>RETAIL</v>
          </cell>
          <cell r="AW87391" t="str">
            <v>31000049</v>
          </cell>
          <cell r="AX87391" t="str">
            <v>Toyota Deffence Motor</v>
          </cell>
          <cell r="AY87391" t="str">
            <v>KHI/HO/D/MO/PC TPP/P/74300/08/2023</v>
          </cell>
          <cell r="AZ87391" t="str">
            <v>KHI/HO/D/MO/PC TPP/E/43799/07/2024</v>
          </cell>
          <cell r="BB87391" t="str">
            <v>5th Floor, Baloom Residency, Civil Lines Cantt Station, Flat No 501, Karachi.</v>
          </cell>
          <cell r="BC87391" t="str">
            <v>SUPER WHITE</v>
          </cell>
          <cell r="BF87391" t="str">
            <v>Addtion of agency commission</v>
          </cell>
          <cell r="BH87391" t="str">
            <v>TPP Retail</v>
          </cell>
          <cell r="BI87391" t="str">
            <v>N</v>
          </cell>
          <cell r="BJ87391" t="str">
            <v>M.Shahbaz</v>
          </cell>
          <cell r="BK87391">
            <v>45488</v>
          </cell>
          <cell r="BL87391" t="str">
            <v>7812000</v>
          </cell>
          <cell r="BM87391" t="str">
            <v>173</v>
          </cell>
          <cell r="BN87391" t="str">
            <v>01</v>
          </cell>
          <cell r="BQ87391" t="str">
            <v>KHI/HO/D/MO/PC TPP/P/74300/08/2023</v>
          </cell>
        </row>
        <row r="87392">
          <cell r="W87392" t="str">
            <v>Q367406</v>
          </cell>
          <cell r="X87392" t="str">
            <v>ZRE172R-7066618</v>
          </cell>
          <cell r="Y87392">
            <v>7812000</v>
          </cell>
          <cell r="AC87392">
            <v>2982947</v>
          </cell>
          <cell r="AD87392" t="str">
            <v>02</v>
          </cell>
          <cell r="AE87392" t="str">
            <v>MOTOR</v>
          </cell>
          <cell r="AF87392">
            <v>93851</v>
          </cell>
          <cell r="AG87392">
            <v>0</v>
          </cell>
          <cell r="AH87392">
            <v>0</v>
          </cell>
          <cell r="AI87392">
            <v>0</v>
          </cell>
          <cell r="AJ87392">
            <v>109368</v>
          </cell>
          <cell r="AK87392">
            <v>0</v>
          </cell>
          <cell r="AL87392">
            <v>6570</v>
          </cell>
          <cell r="AM87392" t="str">
            <v>2024</v>
          </cell>
          <cell r="AN87392" t="str">
            <v>202408</v>
          </cell>
          <cell r="AO87392" t="str">
            <v>202408</v>
          </cell>
          <cell r="AP87392" t="str">
            <v>202408</v>
          </cell>
          <cell r="AQ87392" t="str">
            <v>SHOUKATALI</v>
          </cell>
          <cell r="AR87392" t="str">
            <v>1942266</v>
          </cell>
          <cell r="AS87392" t="str">
            <v>D</v>
          </cell>
          <cell r="AT87392" t="str">
            <v>1</v>
          </cell>
          <cell r="AU87392" t="str">
            <v>30000002</v>
          </cell>
          <cell r="AV87392" t="str">
            <v>RETAIL</v>
          </cell>
          <cell r="AW87392" t="str">
            <v>31000049</v>
          </cell>
          <cell r="AX87392" t="str">
            <v>Toyota Deffence Motor</v>
          </cell>
          <cell r="AY87392" t="str">
            <v>KHI/HO/D/MO/PC TPP/P/96469/08/2024</v>
          </cell>
          <cell r="BA87392" t="str">
            <v>KARACHI</v>
          </cell>
          <cell r="BB87392" t="str">
            <v>5th Floor, Baloom Residency, Civil Lines Cantt Station, Flat No 501, Karachi.</v>
          </cell>
          <cell r="BC87392" t="str">
            <v>SUPER WHITE</v>
          </cell>
          <cell r="BH87392" t="str">
            <v>TPP Retail</v>
          </cell>
          <cell r="BI87392" t="str">
            <v>N</v>
          </cell>
          <cell r="BJ87392" t="str">
            <v>Shaima Shamsheer</v>
          </cell>
          <cell r="BK87392">
            <v>45535</v>
          </cell>
          <cell r="BL87392" t="str">
            <v>7812000</v>
          </cell>
          <cell r="BM87392" t="str">
            <v>173</v>
          </cell>
          <cell r="BN87392" t="str">
            <v>01</v>
          </cell>
          <cell r="BQ87392" t="str">
            <v>KHI/HO/D/MO/PC TPP/P/96469/08/2024</v>
          </cell>
        </row>
        <row r="87393">
          <cell r="W87393" t="str">
            <v>Q366631</v>
          </cell>
          <cell r="X87393" t="str">
            <v>R-7065821</v>
          </cell>
          <cell r="Y87393">
            <v>7812000</v>
          </cell>
          <cell r="AC87393">
            <v>2902366</v>
          </cell>
          <cell r="AD87393" t="str">
            <v>02</v>
          </cell>
          <cell r="AE87393" t="str">
            <v>MOTOR</v>
          </cell>
          <cell r="AF87393">
            <v>0</v>
          </cell>
          <cell r="AG87393">
            <v>0</v>
          </cell>
          <cell r="AH87393">
            <v>0</v>
          </cell>
          <cell r="AI87393">
            <v>0</v>
          </cell>
          <cell r="AJ87393">
            <v>0</v>
          </cell>
          <cell r="AK87393">
            <v>0</v>
          </cell>
          <cell r="AL87393">
            <v>11988</v>
          </cell>
          <cell r="AM87393" t="str">
            <v>2024</v>
          </cell>
          <cell r="AN87393" t="str">
            <v>202407</v>
          </cell>
          <cell r="AO87393" t="str">
            <v>202405</v>
          </cell>
          <cell r="AP87393" t="str">
            <v>202407</v>
          </cell>
          <cell r="AQ87393" t="str">
            <v>KHALIDMEHMOOD</v>
          </cell>
          <cell r="AR87393" t="str">
            <v>1910760</v>
          </cell>
          <cell r="AS87393" t="str">
            <v>D</v>
          </cell>
          <cell r="AT87393" t="str">
            <v>001</v>
          </cell>
          <cell r="AU87393" t="str">
            <v>30000002</v>
          </cell>
          <cell r="AV87393" t="str">
            <v>RETAIL</v>
          </cell>
          <cell r="AW87393" t="str">
            <v>31000049</v>
          </cell>
          <cell r="AX87393" t="str">
            <v>Toyota Deffence Motor</v>
          </cell>
          <cell r="AY87393" t="str">
            <v>KHI/HO/D/MO/PC TPP/P/71809/06/2023</v>
          </cell>
          <cell r="AZ87393" t="str">
            <v>KHI/HO/D/MO/PC TPP/E/43703/07/2024</v>
          </cell>
          <cell r="BB87393" t="str">
            <v>Beli View Apartment, Plot No: F/L-16, Flat No: A-304, Block 5, Clifton, Karachi.</v>
          </cell>
          <cell r="BC87393" t="str">
            <v>BLACK</v>
          </cell>
          <cell r="BF87393" t="str">
            <v>Addition of agency commission</v>
          </cell>
          <cell r="BH87393" t="str">
            <v>TPP Retail</v>
          </cell>
          <cell r="BI87393" t="str">
            <v>N</v>
          </cell>
          <cell r="BJ87393" t="str">
            <v>M.Shahbaz</v>
          </cell>
          <cell r="BK87393">
            <v>45442</v>
          </cell>
          <cell r="BL87393" t="str">
            <v>7812000</v>
          </cell>
          <cell r="BM87393" t="str">
            <v>004</v>
          </cell>
          <cell r="BN87393" t="str">
            <v>01</v>
          </cell>
          <cell r="BQ87393" t="str">
            <v>KHI/HO/D/MO/PC TPP/P/71809/06/2023</v>
          </cell>
        </row>
        <row r="87394">
          <cell r="W87394" t="str">
            <v>Q361641</v>
          </cell>
          <cell r="X87394" t="str">
            <v>ZRE172R-7060782</v>
          </cell>
          <cell r="Y87394">
            <v>6500000</v>
          </cell>
          <cell r="AC87394">
            <v>2909765</v>
          </cell>
          <cell r="AD87394" t="str">
            <v>02</v>
          </cell>
          <cell r="AE87394" t="str">
            <v>MOTOR</v>
          </cell>
          <cell r="AF87394">
            <v>83621</v>
          </cell>
          <cell r="AG87394">
            <v>0</v>
          </cell>
          <cell r="AH87394">
            <v>0</v>
          </cell>
          <cell r="AI87394">
            <v>0</v>
          </cell>
          <cell r="AJ87394">
            <v>97500</v>
          </cell>
          <cell r="AK87394">
            <v>0</v>
          </cell>
          <cell r="AL87394">
            <v>10453</v>
          </cell>
          <cell r="AM87394" t="str">
            <v>2024</v>
          </cell>
          <cell r="AN87394" t="str">
            <v>202407</v>
          </cell>
          <cell r="AO87394" t="str">
            <v>202407</v>
          </cell>
          <cell r="AP87394" t="str">
            <v>202407</v>
          </cell>
          <cell r="AQ87394" t="str">
            <v>KHALIDMEHMOOD</v>
          </cell>
          <cell r="AR87394" t="str">
            <v>1918384</v>
          </cell>
          <cell r="AS87394" t="str">
            <v>D</v>
          </cell>
          <cell r="AT87394" t="str">
            <v>001</v>
          </cell>
          <cell r="AU87394" t="str">
            <v>30000002</v>
          </cell>
          <cell r="AV87394" t="str">
            <v>RETAIL</v>
          </cell>
          <cell r="AW87394" t="str">
            <v>31000049</v>
          </cell>
          <cell r="AX87394" t="str">
            <v>Toyota Deffence Motor</v>
          </cell>
          <cell r="AY87394" t="str">
            <v>KHI/HO/D/MO/PC TPP/P/93786/07/2024</v>
          </cell>
          <cell r="BA87394" t="str">
            <v>KARACHI</v>
          </cell>
          <cell r="BB87394" t="str">
            <v>Flat No. F-406, Block 18, Muhalla Gulistan-e-Johar, Rufi Paradise, Karachi.</v>
          </cell>
          <cell r="BC87394" t="str">
            <v>BLACK</v>
          </cell>
          <cell r="BH87394" t="str">
            <v>TPP Retail</v>
          </cell>
          <cell r="BI87394" t="str">
            <v>N</v>
          </cell>
          <cell r="BJ87394" t="str">
            <v>M.Shahbaz</v>
          </cell>
          <cell r="BK87394">
            <v>45498</v>
          </cell>
          <cell r="BL87394" t="str">
            <v>6500000</v>
          </cell>
          <cell r="BM87394" t="str">
            <v>004</v>
          </cell>
          <cell r="BN87394" t="str">
            <v>01</v>
          </cell>
          <cell r="BQ87394" t="str">
            <v>KHI/HO/D/MO/PC TPP/P/93786/07/2024</v>
          </cell>
        </row>
        <row r="87395">
          <cell r="W87395" t="str">
            <v>Q370007</v>
          </cell>
          <cell r="X87395" t="str">
            <v>ZRE172R-7069296</v>
          </cell>
          <cell r="Y87395">
            <v>7631000</v>
          </cell>
          <cell r="AC87395">
            <v>2907222</v>
          </cell>
          <cell r="AD87395" t="str">
            <v>02</v>
          </cell>
          <cell r="AE87395" t="str">
            <v>MOTOR</v>
          </cell>
          <cell r="AF87395">
            <v>104339</v>
          </cell>
          <cell r="AG87395">
            <v>0</v>
          </cell>
          <cell r="AH87395">
            <v>0</v>
          </cell>
          <cell r="AI87395">
            <v>0</v>
          </cell>
          <cell r="AJ87395">
            <v>122096</v>
          </cell>
          <cell r="AK87395">
            <v>0</v>
          </cell>
          <cell r="AL87395">
            <v>13042</v>
          </cell>
          <cell r="AM87395" t="str">
            <v>2024</v>
          </cell>
          <cell r="AN87395" t="str">
            <v>202407</v>
          </cell>
          <cell r="AO87395" t="str">
            <v>202407</v>
          </cell>
          <cell r="AP87395" t="str">
            <v>202407</v>
          </cell>
          <cell r="AQ87395" t="str">
            <v>MZUBAIRIQBAL</v>
          </cell>
          <cell r="AR87395" t="str">
            <v>1911332</v>
          </cell>
          <cell r="AS87395" t="str">
            <v>D</v>
          </cell>
          <cell r="AT87395" t="str">
            <v>001</v>
          </cell>
          <cell r="AU87395" t="str">
            <v>30000002</v>
          </cell>
          <cell r="AV87395" t="str">
            <v>RETAIL</v>
          </cell>
          <cell r="AW87395" t="str">
            <v>31000124</v>
          </cell>
          <cell r="AX87395" t="str">
            <v>Toyota Garden Motors</v>
          </cell>
          <cell r="AY87395" t="str">
            <v>LHR/LHR/D/MO/PC TPP/P/93036/07/2024</v>
          </cell>
          <cell r="BA87395" t="str">
            <v>LAHORE</v>
          </cell>
          <cell r="BB87395" t="str">
            <v>SD # 23, Lane 14B, Askari V, Gulberg III, Lahore.</v>
          </cell>
          <cell r="BC87395" t="str">
            <v>SILVER</v>
          </cell>
          <cell r="BH87395" t="str">
            <v>TPP Retail</v>
          </cell>
          <cell r="BI87395" t="str">
            <v>N</v>
          </cell>
          <cell r="BJ87395" t="str">
            <v>DANIYAL KALEEM</v>
          </cell>
          <cell r="BK87395">
            <v>45486</v>
          </cell>
          <cell r="BL87395" t="str">
            <v>7631000</v>
          </cell>
          <cell r="BM87395" t="str">
            <v>009</v>
          </cell>
          <cell r="BN87395" t="str">
            <v>03</v>
          </cell>
          <cell r="BQ87395" t="str">
            <v>LHR/LHR/D/MO/PC TPP/P/93036/07/2024</v>
          </cell>
        </row>
        <row r="87396">
          <cell r="W87396" t="str">
            <v>PK10B125025</v>
          </cell>
          <cell r="X87396" t="str">
            <v>A1J310PK10025017</v>
          </cell>
          <cell r="Y87396">
            <v>1440000</v>
          </cell>
          <cell r="Z87396" t="str">
            <v>4220156288453</v>
          </cell>
          <cell r="AA87396" t="str">
            <v>03002301134</v>
          </cell>
          <cell r="AC87396">
            <v>3094078</v>
          </cell>
          <cell r="AD87396" t="str">
            <v>02</v>
          </cell>
          <cell r="AE87396" t="str">
            <v>MOTOR</v>
          </cell>
          <cell r="AF87396">
            <v>0</v>
          </cell>
          <cell r="AG87396">
            <v>0</v>
          </cell>
          <cell r="AH87396">
            <v>0</v>
          </cell>
          <cell r="AI87396">
            <v>0</v>
          </cell>
          <cell r="AJ87396">
            <v>0</v>
          </cell>
          <cell r="AK87396">
            <v>0</v>
          </cell>
          <cell r="AL87396">
            <v>-1396</v>
          </cell>
          <cell r="AM87396" t="str">
            <v>2024</v>
          </cell>
          <cell r="AN87396" t="str">
            <v>202409</v>
          </cell>
          <cell r="AO87396" t="str">
            <v>202409</v>
          </cell>
          <cell r="AP87396" t="str">
            <v>202409</v>
          </cell>
          <cell r="AQ87396" t="str">
            <v>SYS</v>
          </cell>
          <cell r="AR87396" t="str">
            <v>1980893</v>
          </cell>
          <cell r="AS87396" t="str">
            <v>D</v>
          </cell>
          <cell r="AT87396" t="str">
            <v>00038</v>
          </cell>
          <cell r="AY87396" t="str">
            <v>KHI/HO/D/MO/PC COMP/P/80040/12/2023</v>
          </cell>
          <cell r="AZ87396" t="str">
            <v>KHI/HO/D/MO/PC COMP/E/47420/00038/09/2024</v>
          </cell>
          <cell r="BB87396" t="str">
            <v>R-47, Block 10/A, Gulshan-E-Iqbal, Karachi.</v>
          </cell>
          <cell r="BD87396" t="str">
            <v>71041-9940-1003</v>
          </cell>
          <cell r="BE87396">
            <v>47448</v>
          </cell>
          <cell r="BI87396" t="str">
            <v>N</v>
          </cell>
          <cell r="BK87396">
            <v>45252</v>
          </cell>
          <cell r="BL87396" t="str">
            <v>1440000</v>
          </cell>
          <cell r="BN87396" t="str">
            <v>01</v>
          </cell>
          <cell r="BQ87396" t="str">
            <v>KHI/HO/D/MO/PC COMP/P/80040/12/2023</v>
          </cell>
        </row>
        <row r="87397">
          <cell r="W87397" t="str">
            <v>Z516823</v>
          </cell>
          <cell r="X87397" t="str">
            <v>NZE170R-4143077</v>
          </cell>
          <cell r="Y87397">
            <v>4000000</v>
          </cell>
          <cell r="AC87397">
            <v>2898275</v>
          </cell>
          <cell r="AD87397" t="str">
            <v>02</v>
          </cell>
          <cell r="AE87397" t="str">
            <v>MOTOR</v>
          </cell>
          <cell r="AF87397">
            <v>47845</v>
          </cell>
          <cell r="AG87397">
            <v>0</v>
          </cell>
          <cell r="AH87397">
            <v>0</v>
          </cell>
          <cell r="AI87397">
            <v>0</v>
          </cell>
          <cell r="AJ87397">
            <v>56000</v>
          </cell>
          <cell r="AK87397">
            <v>0</v>
          </cell>
          <cell r="AL87397">
            <v>0</v>
          </cell>
          <cell r="AM87397" t="str">
            <v>2024</v>
          </cell>
          <cell r="AN87397" t="str">
            <v>202407</v>
          </cell>
          <cell r="AO87397" t="str">
            <v>202407</v>
          </cell>
          <cell r="AP87397" t="str">
            <v>202407</v>
          </cell>
          <cell r="AQ87397" t="str">
            <v>KHALIDMEHMOOD</v>
          </cell>
          <cell r="AR87397" t="str">
            <v>1909517</v>
          </cell>
          <cell r="AS87397" t="str">
            <v>D</v>
          </cell>
          <cell r="AT87397" t="str">
            <v>1</v>
          </cell>
          <cell r="AU87397" t="str">
            <v>30000002</v>
          </cell>
          <cell r="AV87397" t="str">
            <v>RETAIL</v>
          </cell>
          <cell r="AW87397" t="str">
            <v>31000027</v>
          </cell>
          <cell r="AX87397" t="str">
            <v>Toyota Society Motor</v>
          </cell>
          <cell r="AY87397" t="str">
            <v>KHI/HO/D/MO/PC TPP/P/92948/07/2024</v>
          </cell>
          <cell r="BA87397" t="str">
            <v>KARACHI</v>
          </cell>
          <cell r="BB87397" t="str">
            <v>20-F/1, Block-6, P.E.C.H.S., Karachi.</v>
          </cell>
          <cell r="BC87397" t="str">
            <v>WHITE</v>
          </cell>
          <cell r="BH87397" t="str">
            <v>TPP Retail</v>
          </cell>
          <cell r="BI87397" t="str">
            <v>N</v>
          </cell>
          <cell r="BJ87397" t="str">
            <v>Muhammad Adnan</v>
          </cell>
          <cell r="BK87397">
            <v>45485</v>
          </cell>
          <cell r="BL87397" t="str">
            <v>4000000</v>
          </cell>
          <cell r="BM87397" t="str">
            <v>002</v>
          </cell>
          <cell r="BN87397" t="str">
            <v>01</v>
          </cell>
          <cell r="BQ87397" t="str">
            <v>KHI/HO/D/MO/PC TPP/P/92948/07/2024</v>
          </cell>
        </row>
        <row r="87398">
          <cell r="W87398" t="str">
            <v>Z516823</v>
          </cell>
          <cell r="X87398" t="str">
            <v>NZE170R-4143077</v>
          </cell>
          <cell r="Y87398">
            <v>4000000</v>
          </cell>
          <cell r="AC87398">
            <v>2935537</v>
          </cell>
          <cell r="AD87398" t="str">
            <v>02</v>
          </cell>
          <cell r="AE87398" t="str">
            <v>MOTOR</v>
          </cell>
          <cell r="AF87398">
            <v>0</v>
          </cell>
          <cell r="AG87398">
            <v>0</v>
          </cell>
          <cell r="AH87398">
            <v>0</v>
          </cell>
          <cell r="AI87398">
            <v>0</v>
          </cell>
          <cell r="AJ87398">
            <v>0</v>
          </cell>
          <cell r="AK87398">
            <v>0</v>
          </cell>
          <cell r="AL87398">
            <v>3349</v>
          </cell>
          <cell r="AM87398" t="str">
            <v>2024</v>
          </cell>
          <cell r="AN87398" t="str">
            <v>202408</v>
          </cell>
          <cell r="AO87398" t="str">
            <v>202407</v>
          </cell>
          <cell r="AP87398" t="str">
            <v>202408</v>
          </cell>
          <cell r="AQ87398" t="str">
            <v>KHALIDMEHMOOD</v>
          </cell>
          <cell r="AR87398" t="str">
            <v>1932315</v>
          </cell>
          <cell r="AS87398" t="str">
            <v>D</v>
          </cell>
          <cell r="AT87398" t="str">
            <v>1</v>
          </cell>
          <cell r="AU87398" t="str">
            <v>30000002</v>
          </cell>
          <cell r="AV87398" t="str">
            <v>RETAIL</v>
          </cell>
          <cell r="AW87398" t="str">
            <v>31000027</v>
          </cell>
          <cell r="AX87398" t="str">
            <v>Toyota Society Motor</v>
          </cell>
          <cell r="AY87398" t="str">
            <v>KHI/HO/D/MO/PC TPP/P/92948/07/2024</v>
          </cell>
          <cell r="AZ87398" t="str">
            <v>KHI/HO/D/MO/PC TPP/E/44736/08/2024</v>
          </cell>
          <cell r="BB87398" t="str">
            <v>20-F/1, Block-6, P.E.C.H.S., Karachi.</v>
          </cell>
          <cell r="BC87398" t="str">
            <v>WHITE</v>
          </cell>
          <cell r="BF87398" t="str">
            <v>Addition of 7% IMC Commission.</v>
          </cell>
          <cell r="BH87398" t="str">
            <v>TPP Retail</v>
          </cell>
          <cell r="BI87398" t="str">
            <v>N</v>
          </cell>
          <cell r="BJ87398" t="str">
            <v>Muhammad Adnan</v>
          </cell>
          <cell r="BK87398">
            <v>45491</v>
          </cell>
          <cell r="BL87398" t="str">
            <v>4000000</v>
          </cell>
          <cell r="BM87398" t="str">
            <v>002</v>
          </cell>
          <cell r="BN87398" t="str">
            <v>01</v>
          </cell>
          <cell r="BQ87398" t="str">
            <v>KHI/HO/D/MO/PC TPP/P/92948/07/2024</v>
          </cell>
        </row>
        <row r="87399">
          <cell r="W87399" t="str">
            <v>Z530353</v>
          </cell>
          <cell r="X87399" t="str">
            <v>NZE170R-4156368</v>
          </cell>
          <cell r="Y87399">
            <v>3500000</v>
          </cell>
          <cell r="AC87399">
            <v>2901044</v>
          </cell>
          <cell r="AD87399" t="str">
            <v>02</v>
          </cell>
          <cell r="AE87399" t="str">
            <v>MOTOR</v>
          </cell>
          <cell r="AF87399">
            <v>53684</v>
          </cell>
          <cell r="AG87399">
            <v>0</v>
          </cell>
          <cell r="AH87399">
            <v>0</v>
          </cell>
          <cell r="AI87399">
            <v>0</v>
          </cell>
          <cell r="AJ87399">
            <v>61250</v>
          </cell>
          <cell r="AK87399">
            <v>0</v>
          </cell>
          <cell r="AL87399">
            <v>0</v>
          </cell>
          <cell r="AM87399" t="str">
            <v>2024</v>
          </cell>
          <cell r="AN87399" t="str">
            <v>202407</v>
          </cell>
          <cell r="AO87399" t="str">
            <v>202407</v>
          </cell>
          <cell r="AP87399" t="str">
            <v>202407</v>
          </cell>
          <cell r="AQ87399" t="str">
            <v>KHALIDMEHMOOD</v>
          </cell>
          <cell r="AR87399" t="str">
            <v>1913197</v>
          </cell>
          <cell r="AS87399" t="str">
            <v>D</v>
          </cell>
          <cell r="AT87399" t="str">
            <v>1</v>
          </cell>
          <cell r="AU87399" t="str">
            <v>30000002</v>
          </cell>
          <cell r="AV87399" t="str">
            <v>RETAIL</v>
          </cell>
          <cell r="AW87399" t="str">
            <v>31000049</v>
          </cell>
          <cell r="AX87399" t="str">
            <v>Toyota Deffence Motor</v>
          </cell>
          <cell r="AY87399" t="str">
            <v>KHI/HO/D/MO/PC TPP/P/93199/07/2024</v>
          </cell>
          <cell r="BA87399" t="str">
            <v>KARACHI</v>
          </cell>
          <cell r="BB87399" t="str">
            <v>House #. 89/4, Street #. 27, Khayaban-e-Bukhari, D.H.A., Karachi.</v>
          </cell>
          <cell r="BC87399" t="str">
            <v>WHITE</v>
          </cell>
          <cell r="BH87399" t="str">
            <v>TPP Retail</v>
          </cell>
          <cell r="BI87399" t="str">
            <v>N</v>
          </cell>
          <cell r="BJ87399" t="str">
            <v>Muhammad Adnan</v>
          </cell>
          <cell r="BK87399">
            <v>45488</v>
          </cell>
          <cell r="BL87399" t="str">
            <v>3500000</v>
          </cell>
          <cell r="BM87399" t="str">
            <v>002</v>
          </cell>
          <cell r="BN87399" t="str">
            <v>01</v>
          </cell>
          <cell r="BQ87399" t="str">
            <v>KHI/HO/D/MO/PC TPP/P/93199/07/2024</v>
          </cell>
        </row>
        <row r="87400">
          <cell r="W87400" t="str">
            <v>Z530353</v>
          </cell>
          <cell r="X87400" t="str">
            <v>NZE170R-4156368</v>
          </cell>
          <cell r="Y87400">
            <v>3500000</v>
          </cell>
          <cell r="AC87400">
            <v>2903116</v>
          </cell>
          <cell r="AD87400" t="str">
            <v>02</v>
          </cell>
          <cell r="AE87400" t="str">
            <v>MOTOR</v>
          </cell>
          <cell r="AF87400">
            <v>0</v>
          </cell>
          <cell r="AG87400">
            <v>0</v>
          </cell>
          <cell r="AH87400">
            <v>0</v>
          </cell>
          <cell r="AI87400">
            <v>0</v>
          </cell>
          <cell r="AJ87400">
            <v>0</v>
          </cell>
          <cell r="AK87400">
            <v>0</v>
          </cell>
          <cell r="AL87400">
            <v>7247</v>
          </cell>
          <cell r="AM87400" t="str">
            <v>2024</v>
          </cell>
          <cell r="AN87400" t="str">
            <v>202407</v>
          </cell>
          <cell r="AO87400" t="str">
            <v>202407</v>
          </cell>
          <cell r="AP87400" t="str">
            <v>202407</v>
          </cell>
          <cell r="AQ87400" t="str">
            <v>KHALIDMEHMOOD</v>
          </cell>
          <cell r="AR87400" t="str">
            <v>1910921</v>
          </cell>
          <cell r="AS87400" t="str">
            <v>D</v>
          </cell>
          <cell r="AT87400" t="str">
            <v>001</v>
          </cell>
          <cell r="AU87400" t="str">
            <v>30000002</v>
          </cell>
          <cell r="AV87400" t="str">
            <v>RETAIL</v>
          </cell>
          <cell r="AW87400" t="str">
            <v>31000049</v>
          </cell>
          <cell r="AX87400" t="str">
            <v>Toyota Deffence Motor</v>
          </cell>
          <cell r="AY87400" t="str">
            <v>KHI/HO/D/MO/PC TPP/P/73299/07/2023</v>
          </cell>
          <cell r="AZ87400" t="str">
            <v>KHI/HO/D/MO/PC TPP/E/43725/07/2024</v>
          </cell>
          <cell r="BB87400" t="str">
            <v>House #. 89/4, Street #. 27, Khayaban-e-Bukhari, D.H.A., Karachi.</v>
          </cell>
          <cell r="BC87400" t="str">
            <v>WHITE</v>
          </cell>
          <cell r="BF87400" t="str">
            <v xml:space="preserve">Additon of  Agency Commission
</v>
          </cell>
          <cell r="BH87400" t="str">
            <v>TPP Retail</v>
          </cell>
          <cell r="BI87400" t="str">
            <v>N</v>
          </cell>
          <cell r="BJ87400" t="str">
            <v>M.Shahbaz</v>
          </cell>
          <cell r="BK87400">
            <v>45485</v>
          </cell>
          <cell r="BL87400" t="str">
            <v>3500000</v>
          </cell>
          <cell r="BM87400" t="str">
            <v>002</v>
          </cell>
          <cell r="BN87400" t="str">
            <v>01</v>
          </cell>
          <cell r="BQ87400" t="str">
            <v>KHI/HO/D/MO/PC TPP/P/73299/07/2023</v>
          </cell>
        </row>
        <row r="87401">
          <cell r="W87401" t="str">
            <v>Z530353</v>
          </cell>
          <cell r="X87401" t="str">
            <v>NZE170R-4156368</v>
          </cell>
          <cell r="Y87401">
            <v>3500000</v>
          </cell>
          <cell r="AC87401">
            <v>2935541</v>
          </cell>
          <cell r="AD87401" t="str">
            <v>02</v>
          </cell>
          <cell r="AE87401" t="str">
            <v>MOTOR</v>
          </cell>
          <cell r="AF87401">
            <v>0</v>
          </cell>
          <cell r="AG87401">
            <v>0</v>
          </cell>
          <cell r="AH87401">
            <v>0</v>
          </cell>
          <cell r="AI87401">
            <v>0</v>
          </cell>
          <cell r="AJ87401">
            <v>0</v>
          </cell>
          <cell r="AK87401">
            <v>0</v>
          </cell>
          <cell r="AL87401">
            <v>3666</v>
          </cell>
          <cell r="AM87401" t="str">
            <v>2024</v>
          </cell>
          <cell r="AN87401" t="str">
            <v>202408</v>
          </cell>
          <cell r="AO87401" t="str">
            <v>202407</v>
          </cell>
          <cell r="AP87401" t="str">
            <v>202408</v>
          </cell>
          <cell r="AQ87401" t="str">
            <v>KHALIDMEHMOOD</v>
          </cell>
          <cell r="AR87401" t="str">
            <v>1932319</v>
          </cell>
          <cell r="AS87401" t="str">
            <v>D</v>
          </cell>
          <cell r="AT87401" t="str">
            <v>1</v>
          </cell>
          <cell r="AU87401" t="str">
            <v>30000002</v>
          </cell>
          <cell r="AV87401" t="str">
            <v>RETAIL</v>
          </cell>
          <cell r="AW87401" t="str">
            <v>31000049</v>
          </cell>
          <cell r="AX87401" t="str">
            <v>Toyota Deffence Motor</v>
          </cell>
          <cell r="AY87401" t="str">
            <v>KHI/HO/D/MO/PC TPP/P/93199/07/2024</v>
          </cell>
          <cell r="AZ87401" t="str">
            <v>KHI/HO/D/MO/PC TPP/E/44740/08/2024</v>
          </cell>
          <cell r="BB87401" t="str">
            <v>House #. 89/4, Street #. 27, Khayaban-e-Bukhari, D.H.A., Karachi.</v>
          </cell>
          <cell r="BC87401" t="str">
            <v>WHITE</v>
          </cell>
          <cell r="BF87401" t="str">
            <v>Addition of 7% IMC Commission.</v>
          </cell>
          <cell r="BH87401" t="str">
            <v>TPP Retail</v>
          </cell>
          <cell r="BI87401" t="str">
            <v>N</v>
          </cell>
          <cell r="BJ87401" t="str">
            <v>Muhammad Adnan</v>
          </cell>
          <cell r="BK87401">
            <v>45491</v>
          </cell>
          <cell r="BL87401" t="str">
            <v>3500000</v>
          </cell>
          <cell r="BM87401" t="str">
            <v>002</v>
          </cell>
          <cell r="BN87401" t="str">
            <v>01</v>
          </cell>
          <cell r="BQ87401" t="str">
            <v>KHI/HO/D/MO/PC TPP/P/93199/07/2024</v>
          </cell>
        </row>
        <row r="87402">
          <cell r="W87402" t="str">
            <v>Z530353</v>
          </cell>
          <cell r="X87402" t="str">
            <v>NZE170R-4156368</v>
          </cell>
          <cell r="Y87402">
            <v>3500000</v>
          </cell>
          <cell r="AC87402">
            <v>2950761</v>
          </cell>
          <cell r="AD87402" t="str">
            <v>02</v>
          </cell>
          <cell r="AE87402" t="str">
            <v>MOTOR</v>
          </cell>
          <cell r="AF87402">
            <v>0</v>
          </cell>
          <cell r="AG87402">
            <v>0</v>
          </cell>
          <cell r="AH87402">
            <v>0</v>
          </cell>
          <cell r="AI87402">
            <v>0</v>
          </cell>
          <cell r="AJ87402">
            <v>0</v>
          </cell>
          <cell r="AK87402">
            <v>0</v>
          </cell>
          <cell r="AL87402">
            <v>1571</v>
          </cell>
          <cell r="AM87402" t="str">
            <v>2024</v>
          </cell>
          <cell r="AN87402" t="str">
            <v>202408</v>
          </cell>
          <cell r="AO87402" t="str">
            <v>202407</v>
          </cell>
          <cell r="AP87402" t="str">
            <v>202408</v>
          </cell>
          <cell r="AQ87402" t="str">
            <v>SHOUKATALI</v>
          </cell>
          <cell r="AR87402" t="str">
            <v>1938438</v>
          </cell>
          <cell r="AS87402" t="str">
            <v>D</v>
          </cell>
          <cell r="AT87402" t="str">
            <v>1</v>
          </cell>
          <cell r="AU87402" t="str">
            <v>30000002</v>
          </cell>
          <cell r="AV87402" t="str">
            <v>RETAIL</v>
          </cell>
          <cell r="AW87402" t="str">
            <v>31000049</v>
          </cell>
          <cell r="AX87402" t="str">
            <v>Toyota Deffence Motor</v>
          </cell>
          <cell r="AY87402" t="str">
            <v>KHI/HO/D/MO/PC TPP/P/93199/07/2024</v>
          </cell>
          <cell r="AZ87402" t="str">
            <v>KHI/HO/D/MO/PC TPP/E/45014/08/2024</v>
          </cell>
          <cell r="BB87402" t="str">
            <v>House #. 89/4, Street #. 27, Khayaban-e-Bukhari, D.H.A., Karachi.</v>
          </cell>
          <cell r="BC87402" t="str">
            <v>WHITE</v>
          </cell>
          <cell r="BF87402" t="str">
            <v>addition of agency commission</v>
          </cell>
          <cell r="BH87402" t="str">
            <v>TPP Retail</v>
          </cell>
          <cell r="BI87402" t="str">
            <v>N</v>
          </cell>
          <cell r="BJ87402" t="str">
            <v>Muhammad Adnan</v>
          </cell>
          <cell r="BK87402">
            <v>45491</v>
          </cell>
          <cell r="BL87402" t="str">
            <v>3500000</v>
          </cell>
          <cell r="BM87402" t="str">
            <v>002</v>
          </cell>
          <cell r="BN87402" t="str">
            <v>01</v>
          </cell>
          <cell r="BQ87402" t="str">
            <v>KHI/HO/D/MO/PC TPP/P/93199/07/2024</v>
          </cell>
        </row>
        <row r="87403">
          <cell r="W87403" t="str">
            <v>Z217429</v>
          </cell>
          <cell r="X87403" t="str">
            <v>NZE170R-4023342</v>
          </cell>
          <cell r="Y87403">
            <v>3300000</v>
          </cell>
          <cell r="AC87403">
            <v>2888445</v>
          </cell>
          <cell r="AD87403" t="str">
            <v>02</v>
          </cell>
          <cell r="AE87403" t="str">
            <v>MOTOR</v>
          </cell>
          <cell r="AF87403">
            <v>0</v>
          </cell>
          <cell r="AG87403">
            <v>0</v>
          </cell>
          <cell r="AH87403">
            <v>0</v>
          </cell>
          <cell r="AI87403">
            <v>0</v>
          </cell>
          <cell r="AJ87403">
            <v>0</v>
          </cell>
          <cell r="AK87403">
            <v>0</v>
          </cell>
          <cell r="AL87403">
            <v>3442</v>
          </cell>
          <cell r="AM87403" t="str">
            <v>2024</v>
          </cell>
          <cell r="AN87403" t="str">
            <v>202407</v>
          </cell>
          <cell r="AO87403" t="str">
            <v>202406</v>
          </cell>
          <cell r="AP87403" t="str">
            <v>202407</v>
          </cell>
          <cell r="AQ87403" t="str">
            <v>KHALIDMEHMOOD</v>
          </cell>
          <cell r="AR87403" t="str">
            <v>1900139</v>
          </cell>
          <cell r="AS87403" t="str">
            <v>D</v>
          </cell>
          <cell r="AT87403" t="str">
            <v>1</v>
          </cell>
          <cell r="AU87403" t="str">
            <v>30000002</v>
          </cell>
          <cell r="AV87403" t="str">
            <v>RETAIL</v>
          </cell>
          <cell r="AW87403" t="str">
            <v>31000576</v>
          </cell>
          <cell r="AX87403" t="str">
            <v>Toyota Southern Motor Bodyshop</v>
          </cell>
          <cell r="AY87403" t="str">
            <v>KHI/HO/D/MO/PC TPP/P/90592/06/2024</v>
          </cell>
          <cell r="AZ87403" t="str">
            <v>KHI/HO/D/MO/PC TPP/E/43233/07/2024</v>
          </cell>
          <cell r="BB87403" t="str">
            <v>House #. 175, Street #. 7, Chak Shahzad, Islamabad.</v>
          </cell>
          <cell r="BC87403" t="str">
            <v>WHITE</v>
          </cell>
          <cell r="BF87403" t="str">
            <v>ADDITION OF AGENCY COMMISSION</v>
          </cell>
          <cell r="BH87403" t="str">
            <v>TPP Retail</v>
          </cell>
          <cell r="BI87403" t="str">
            <v>N</v>
          </cell>
          <cell r="BJ87403" t="str">
            <v>Shaima Shamsheer</v>
          </cell>
          <cell r="BK87403">
            <v>45449</v>
          </cell>
          <cell r="BL87403" t="str">
            <v>3300000</v>
          </cell>
          <cell r="BM87403" t="str">
            <v>002</v>
          </cell>
          <cell r="BN87403" t="str">
            <v>01</v>
          </cell>
          <cell r="BQ87403" t="str">
            <v>KHI/HO/D/MO/PC TPP/P/90592/06/2024</v>
          </cell>
        </row>
        <row r="87404">
          <cell r="W87404" t="str">
            <v>Z217429</v>
          </cell>
          <cell r="X87404" t="str">
            <v>NZE170R-4023342</v>
          </cell>
          <cell r="Y87404">
            <v>3300000</v>
          </cell>
          <cell r="AC87404">
            <v>2896678</v>
          </cell>
          <cell r="AD87404" t="str">
            <v>02</v>
          </cell>
          <cell r="AE87404" t="str">
            <v>MOTOR</v>
          </cell>
          <cell r="AF87404">
            <v>0</v>
          </cell>
          <cell r="AG87404">
            <v>0</v>
          </cell>
          <cell r="AH87404">
            <v>0</v>
          </cell>
          <cell r="AI87404">
            <v>0</v>
          </cell>
          <cell r="AJ87404">
            <v>0</v>
          </cell>
          <cell r="AK87404">
            <v>0</v>
          </cell>
          <cell r="AL87404">
            <v>4917</v>
          </cell>
          <cell r="AM87404" t="str">
            <v>2024</v>
          </cell>
          <cell r="AN87404" t="str">
            <v>202407</v>
          </cell>
          <cell r="AO87404" t="str">
            <v>202406</v>
          </cell>
          <cell r="AP87404" t="str">
            <v>202407</v>
          </cell>
          <cell r="AQ87404" t="str">
            <v>KHALIDMEHMOOD</v>
          </cell>
          <cell r="AR87404" t="str">
            <v>1908956</v>
          </cell>
          <cell r="AS87404" t="str">
            <v>D</v>
          </cell>
          <cell r="AT87404" t="str">
            <v>1</v>
          </cell>
          <cell r="AU87404" t="str">
            <v>30000002</v>
          </cell>
          <cell r="AV87404" t="str">
            <v>RETAIL</v>
          </cell>
          <cell r="AW87404" t="str">
            <v>31000576</v>
          </cell>
          <cell r="AX87404" t="str">
            <v>Toyota Southern Motor Bodyshop</v>
          </cell>
          <cell r="AY87404" t="str">
            <v>KHI/HO/D/MO/PC TPP/P/90592/06/2024</v>
          </cell>
          <cell r="AZ87404" t="str">
            <v>KHI/HO/D/MO/PC TPP/E/43614/07/2024</v>
          </cell>
          <cell r="BB87404" t="str">
            <v>House #. 175, Street #. 7, Chak Shahzad, Islamabad.</v>
          </cell>
          <cell r="BC87404" t="str">
            <v>WHITE</v>
          </cell>
          <cell r="BF87404" t="str">
            <v>ADDITION OF AGENCY COMMISSION.</v>
          </cell>
          <cell r="BH87404" t="str">
            <v>TPP Retail</v>
          </cell>
          <cell r="BI87404" t="str">
            <v>N</v>
          </cell>
          <cell r="BJ87404" t="str">
            <v>Shaima Shamsheer</v>
          </cell>
          <cell r="BK87404">
            <v>45449</v>
          </cell>
          <cell r="BL87404" t="str">
            <v>3300000</v>
          </cell>
          <cell r="BM87404" t="str">
            <v>002</v>
          </cell>
          <cell r="BN87404" t="str">
            <v>01</v>
          </cell>
          <cell r="BQ87404" t="str">
            <v>KHI/HO/D/MO/PC TPP/P/90592/06/2024</v>
          </cell>
        </row>
        <row r="87405">
          <cell r="W87405" t="str">
            <v xml:space="preserve">476748 </v>
          </cell>
          <cell r="X87405" t="str">
            <v xml:space="preserve">4104376 </v>
          </cell>
          <cell r="Y87405">
            <v>2300000</v>
          </cell>
          <cell r="AC87405">
            <v>3256341</v>
          </cell>
          <cell r="AD87405" t="str">
            <v>02</v>
          </cell>
          <cell r="AE87405" t="str">
            <v>MOTOR</v>
          </cell>
          <cell r="AF87405">
            <v>0</v>
          </cell>
          <cell r="AG87405">
            <v>0</v>
          </cell>
          <cell r="AH87405">
            <v>0</v>
          </cell>
          <cell r="AI87405">
            <v>0</v>
          </cell>
          <cell r="AJ87405">
            <v>0</v>
          </cell>
          <cell r="AK87405">
            <v>0</v>
          </cell>
          <cell r="AL87405">
            <v>-567</v>
          </cell>
          <cell r="AM87405" t="str">
            <v>2024</v>
          </cell>
          <cell r="AN87405" t="str">
            <v>202412</v>
          </cell>
          <cell r="AO87405" t="str">
            <v>202411</v>
          </cell>
          <cell r="AP87405" t="str">
            <v>202412</v>
          </cell>
          <cell r="AQ87405" t="str">
            <v>MUBASHIRAHMED</v>
          </cell>
          <cell r="AR87405" t="str">
            <v>2033053</v>
          </cell>
          <cell r="AS87405" t="str">
            <v>D</v>
          </cell>
          <cell r="AT87405" t="str">
            <v>00080</v>
          </cell>
          <cell r="AU87405" t="str">
            <v>30000001</v>
          </cell>
          <cell r="AV87405" t="str">
            <v>DIRECT</v>
          </cell>
          <cell r="AW87405" t="str">
            <v>31000001</v>
          </cell>
          <cell r="AX87405" t="str">
            <v>Direct</v>
          </cell>
          <cell r="AY87405" t="str">
            <v>KHI/HO/D/MO/PC TPP/P/82142/01/2024</v>
          </cell>
          <cell r="AZ87405" t="str">
            <v>KHI/HO/D/MO/PC TPP/E/49935/12/2024</v>
          </cell>
          <cell r="BA87405" t="str">
            <v>KARACHI</v>
          </cell>
          <cell r="BB87405" t="str">
            <v>Office No. 164, Ali Block, New Garden Town, Lahore.</v>
          </cell>
          <cell r="BF87405" t="str">
            <v>1). IT IS HEREBY DECLARED AND AGREED THAT AT THE REQUEST OF THE PARTICIPANT VEHICLE , DETAIL AS ABOVE IS HEREBY EXCLUDED FROM THE SCHEDULE OF THE ABOVE MENTIONED POLICY WITH EFFECT FROM 20/11/2024. 
IN CONSEQUENCE WHEREOF AN AMOUNT OF RS.3,820/- FOR 42 DAYS  ON PRO RATE  BASIS AS UNDER IS HEREBY ALLOWED TO THE PARTICIPANT.
2). Since The Vehicle Registration no LE-16A-2377 &amp; BHM-445, Claim Has Been Made On The Within Mentioned Policy, No Return Of Contribution Is Applicable As Per Policys Condition</v>
          </cell>
          <cell r="BG87405" t="str">
            <v>Remove</v>
          </cell>
          <cell r="BH87405" t="str">
            <v>N/A</v>
          </cell>
          <cell r="BI87405" t="str">
            <v>N</v>
          </cell>
          <cell r="BJ87405" t="str">
            <v>Sarosh Hassan</v>
          </cell>
          <cell r="BK87405">
            <v>45623</v>
          </cell>
          <cell r="BL87405" t="str">
            <v>-1</v>
          </cell>
          <cell r="BN87405" t="str">
            <v>01</v>
          </cell>
          <cell r="BQ87405" t="str">
            <v>KHI/HO/D/MO/PC TPP/P/82142/01/2024</v>
          </cell>
        </row>
        <row r="87406">
          <cell r="W87406" t="str">
            <v>Z390899</v>
          </cell>
          <cell r="X87406" t="str">
            <v>NZE170R-4061290</v>
          </cell>
          <cell r="Y87406">
            <v>2700000</v>
          </cell>
          <cell r="AC87406">
            <v>2901020</v>
          </cell>
          <cell r="AD87406" t="str">
            <v>02</v>
          </cell>
          <cell r="AE87406" t="str">
            <v>MOTOR</v>
          </cell>
          <cell r="AF87406">
            <v>0</v>
          </cell>
          <cell r="AG87406">
            <v>0</v>
          </cell>
          <cell r="AH87406">
            <v>0</v>
          </cell>
          <cell r="AI87406">
            <v>0</v>
          </cell>
          <cell r="AJ87406">
            <v>0</v>
          </cell>
          <cell r="AK87406">
            <v>0</v>
          </cell>
          <cell r="AL87406">
            <v>4259</v>
          </cell>
          <cell r="AM87406" t="str">
            <v>2024</v>
          </cell>
          <cell r="AN87406" t="str">
            <v>202407</v>
          </cell>
          <cell r="AO87406" t="str">
            <v>202401</v>
          </cell>
          <cell r="AP87406" t="str">
            <v>202407</v>
          </cell>
          <cell r="AQ87406" t="str">
            <v>KHALIDMEHMOOD</v>
          </cell>
          <cell r="AR87406" t="str">
            <v>1908977</v>
          </cell>
          <cell r="AS87406" t="str">
            <v>D</v>
          </cell>
          <cell r="AT87406" t="str">
            <v>001</v>
          </cell>
          <cell r="AU87406" t="str">
            <v>30000002</v>
          </cell>
          <cell r="AV87406" t="str">
            <v>RETAIL</v>
          </cell>
          <cell r="AW87406" t="str">
            <v>31000049</v>
          </cell>
          <cell r="AX87406" t="str">
            <v>Toyota Deffence Motor</v>
          </cell>
          <cell r="AY87406" t="str">
            <v>KHI/HO/D/MO/PC TPP/P/66486/01/2023</v>
          </cell>
          <cell r="AZ87406" t="str">
            <v>KHI/HO/D/MO/PC TPP/E/43629/07/2024</v>
          </cell>
          <cell r="BB87406" t="str">
            <v>House #. 109/2, 8th Street, Khayaban-e-Rahat, Phase-5, D.H.A., Karachi.</v>
          </cell>
          <cell r="BC87406" t="str">
            <v>Dark Brown</v>
          </cell>
          <cell r="BF87406" t="str">
            <v>Addition of agency commission</v>
          </cell>
          <cell r="BH87406" t="str">
            <v>N/A</v>
          </cell>
          <cell r="BI87406" t="str">
            <v>N</v>
          </cell>
          <cell r="BJ87406" t="str">
            <v>M.Shahbaz</v>
          </cell>
          <cell r="BK87406">
            <v>45292</v>
          </cell>
          <cell r="BL87406" t="str">
            <v>2700000</v>
          </cell>
          <cell r="BM87406" t="str">
            <v>399</v>
          </cell>
          <cell r="BN87406" t="str">
            <v>01</v>
          </cell>
          <cell r="BQ87406" t="str">
            <v>KHI/HO/D/MO/PC TPP/P/66486/01/2023</v>
          </cell>
        </row>
        <row r="87407">
          <cell r="W87407" t="str">
            <v>Z369657</v>
          </cell>
          <cell r="X87407" t="str">
            <v>NZE170R-4056820</v>
          </cell>
          <cell r="Y87407">
            <v>3000000</v>
          </cell>
          <cell r="AC87407">
            <v>3253526</v>
          </cell>
          <cell r="AD87407" t="str">
            <v>02</v>
          </cell>
          <cell r="AE87407" t="str">
            <v>MOTOR</v>
          </cell>
          <cell r="AF87407">
            <v>38362</v>
          </cell>
          <cell r="AG87407">
            <v>0</v>
          </cell>
          <cell r="AH87407">
            <v>0</v>
          </cell>
          <cell r="AI87407">
            <v>0</v>
          </cell>
          <cell r="AJ87407">
            <v>45000</v>
          </cell>
          <cell r="AK87407">
            <v>0</v>
          </cell>
          <cell r="AL87407">
            <v>3862</v>
          </cell>
          <cell r="AM87407" t="str">
            <v>2024</v>
          </cell>
          <cell r="AN87407" t="str">
            <v>202412</v>
          </cell>
          <cell r="AO87407" t="str">
            <v>202412</v>
          </cell>
          <cell r="AP87407" t="str">
            <v>202412</v>
          </cell>
          <cell r="AQ87407" t="str">
            <v>HASSANSALEEM</v>
          </cell>
          <cell r="AR87407" t="str">
            <v>2044183</v>
          </cell>
          <cell r="AS87407" t="str">
            <v>D</v>
          </cell>
          <cell r="AT87407" t="str">
            <v>1</v>
          </cell>
          <cell r="AU87407" t="str">
            <v>30000002</v>
          </cell>
          <cell r="AV87407" t="str">
            <v>RETAIL</v>
          </cell>
          <cell r="AW87407" t="str">
            <v>31000012</v>
          </cell>
          <cell r="AX87407" t="str">
            <v>Toyota Southern</v>
          </cell>
          <cell r="AY87407" t="str">
            <v>KHI/HO/D/MO/PC TPP/P/105009/12/2024</v>
          </cell>
          <cell r="BA87407" t="str">
            <v>KARACHI</v>
          </cell>
          <cell r="BB87407" t="str">
            <v>House #. 278, Street-4, Falcon Complex, Shahrah-e-Faisal, Karachi.</v>
          </cell>
          <cell r="BC87407" t="str">
            <v>BLACK</v>
          </cell>
          <cell r="BH87407" t="str">
            <v>TPP Retail</v>
          </cell>
          <cell r="BI87407" t="str">
            <v>N</v>
          </cell>
          <cell r="BJ87407" t="str">
            <v>Moied Shamoon</v>
          </cell>
          <cell r="BK87407">
            <v>45657</v>
          </cell>
          <cell r="BL87407" t="str">
            <v>3000000</v>
          </cell>
          <cell r="BM87407" t="str">
            <v>004</v>
          </cell>
          <cell r="BN87407" t="str">
            <v>01</v>
          </cell>
          <cell r="BQ87407" t="str">
            <v>KHI/HO/D/MO/PC TPP/P/105009/12/2024</v>
          </cell>
        </row>
        <row r="87408">
          <cell r="W87408" t="str">
            <v>Z566588</v>
          </cell>
          <cell r="X87408" t="str">
            <v>NZE170R-4192224</v>
          </cell>
          <cell r="Y87408">
            <v>2700000</v>
          </cell>
          <cell r="AC87408">
            <v>2919607</v>
          </cell>
          <cell r="AD87408" t="str">
            <v>02</v>
          </cell>
          <cell r="AE87408" t="str">
            <v>MOTOR</v>
          </cell>
          <cell r="AF87408">
            <v>20876</v>
          </cell>
          <cell r="AG87408">
            <v>0</v>
          </cell>
          <cell r="AH87408">
            <v>0</v>
          </cell>
          <cell r="AI87408">
            <v>0</v>
          </cell>
          <cell r="AJ87408">
            <v>20876</v>
          </cell>
          <cell r="AK87408">
            <v>0</v>
          </cell>
          <cell r="AL87408">
            <v>0</v>
          </cell>
          <cell r="AM87408" t="str">
            <v>2024</v>
          </cell>
          <cell r="AN87408" t="str">
            <v>202407</v>
          </cell>
          <cell r="AO87408" t="str">
            <v>202406</v>
          </cell>
          <cell r="AP87408" t="str">
            <v>202407</v>
          </cell>
          <cell r="AQ87408" t="str">
            <v>MUNEEBSIDDIQUI</v>
          </cell>
          <cell r="AR87408" t="str">
            <v>1916564</v>
          </cell>
          <cell r="AS87408" t="str">
            <v>D</v>
          </cell>
          <cell r="AT87408" t="str">
            <v>087</v>
          </cell>
          <cell r="AU87408" t="str">
            <v>30000001</v>
          </cell>
          <cell r="AV87408" t="str">
            <v>DIRECT</v>
          </cell>
          <cell r="AW87408" t="str">
            <v>31000001</v>
          </cell>
          <cell r="AX87408" t="str">
            <v>Direct</v>
          </cell>
          <cell r="AY87408" t="str">
            <v>KHI/HO/D/MO/PC TPP/P/82546/01/2024</v>
          </cell>
          <cell r="AZ87408" t="str">
            <v>KHI/HO/D/MO/PC TPP/E/44002/07/2024</v>
          </cell>
          <cell r="BA87408" t="str">
            <v>LAHORE</v>
          </cell>
          <cell r="BB87408" t="str">
            <v>Plot # 43-A, Street # 11, Sector I-9/2, Islamabad.</v>
          </cell>
          <cell r="BF87408" t="str">
            <v xml:space="preserve">VEHICLES HAS BEEN ADDED </v>
          </cell>
          <cell r="BG87408" t="str">
            <v>Add</v>
          </cell>
          <cell r="BH87408" t="str">
            <v>N/A</v>
          </cell>
          <cell r="BI87408" t="str">
            <v>N</v>
          </cell>
          <cell r="BJ87408" t="str">
            <v>Sarosh Hassan</v>
          </cell>
          <cell r="BK87408">
            <v>45463</v>
          </cell>
          <cell r="BL87408" t="str">
            <v>2700000</v>
          </cell>
          <cell r="BN87408" t="str">
            <v>01</v>
          </cell>
          <cell r="BQ87408" t="str">
            <v>KHI/HO/D/MO/PC TPP/P/82546/01/2024</v>
          </cell>
        </row>
        <row r="87409">
          <cell r="W87409" t="str">
            <v>Z572102</v>
          </cell>
          <cell r="X87409" t="str">
            <v>NZE170R-4197494</v>
          </cell>
          <cell r="Y87409">
            <v>2700000</v>
          </cell>
          <cell r="AC87409">
            <v>2919607</v>
          </cell>
          <cell r="AD87409" t="str">
            <v>02</v>
          </cell>
          <cell r="AE87409" t="str">
            <v>MOTOR</v>
          </cell>
          <cell r="AF87409">
            <v>20876</v>
          </cell>
          <cell r="AG87409">
            <v>0</v>
          </cell>
          <cell r="AH87409">
            <v>0</v>
          </cell>
          <cell r="AI87409">
            <v>0</v>
          </cell>
          <cell r="AJ87409">
            <v>20876</v>
          </cell>
          <cell r="AK87409">
            <v>0</v>
          </cell>
          <cell r="AL87409">
            <v>0</v>
          </cell>
          <cell r="AM87409" t="str">
            <v>2024</v>
          </cell>
          <cell r="AN87409" t="str">
            <v>202407</v>
          </cell>
          <cell r="AO87409" t="str">
            <v>202406</v>
          </cell>
          <cell r="AP87409" t="str">
            <v>202407</v>
          </cell>
          <cell r="AQ87409" t="str">
            <v>MUNEEBSIDDIQUI</v>
          </cell>
          <cell r="AR87409" t="str">
            <v>1916568</v>
          </cell>
          <cell r="AS87409" t="str">
            <v>D</v>
          </cell>
          <cell r="AT87409" t="str">
            <v>090</v>
          </cell>
          <cell r="AU87409" t="str">
            <v>30000001</v>
          </cell>
          <cell r="AV87409" t="str">
            <v>DIRECT</v>
          </cell>
          <cell r="AW87409" t="str">
            <v>31000001</v>
          </cell>
          <cell r="AX87409" t="str">
            <v>Direct</v>
          </cell>
          <cell r="AY87409" t="str">
            <v>KHI/HO/D/MO/PC TPP/P/82546/01/2024</v>
          </cell>
          <cell r="AZ87409" t="str">
            <v>KHI/HO/D/MO/PC TPP/E/44002/07/2024</v>
          </cell>
          <cell r="BA87409" t="str">
            <v>LAHORE</v>
          </cell>
          <cell r="BB87409" t="str">
            <v>Plot # 43-A, Street # 11, Sector I-9/2, Islamabad.</v>
          </cell>
          <cell r="BF87409" t="str">
            <v xml:space="preserve">VEHICLES HAS BEEN ADDED </v>
          </cell>
          <cell r="BG87409" t="str">
            <v>Add</v>
          </cell>
          <cell r="BH87409" t="str">
            <v>N/A</v>
          </cell>
          <cell r="BI87409" t="str">
            <v>N</v>
          </cell>
          <cell r="BJ87409" t="str">
            <v>Sarosh Hassan</v>
          </cell>
          <cell r="BK87409">
            <v>45463</v>
          </cell>
          <cell r="BL87409" t="str">
            <v>2700000</v>
          </cell>
          <cell r="BN87409" t="str">
            <v>01</v>
          </cell>
          <cell r="BQ87409" t="str">
            <v>KHI/HO/D/MO/PC TPP/P/82546/01/2024</v>
          </cell>
        </row>
        <row r="87410">
          <cell r="W87410" t="str">
            <v>Z570641</v>
          </cell>
          <cell r="X87410" t="str">
            <v>NZE170R-4197479</v>
          </cell>
          <cell r="Y87410">
            <v>2700000</v>
          </cell>
          <cell r="AC87410">
            <v>2919607</v>
          </cell>
          <cell r="AD87410" t="str">
            <v>02</v>
          </cell>
          <cell r="AE87410" t="str">
            <v>MOTOR</v>
          </cell>
          <cell r="AF87410">
            <v>20876</v>
          </cell>
          <cell r="AG87410">
            <v>0</v>
          </cell>
          <cell r="AH87410">
            <v>0</v>
          </cell>
          <cell r="AI87410">
            <v>0</v>
          </cell>
          <cell r="AJ87410">
            <v>20876</v>
          </cell>
          <cell r="AK87410">
            <v>0</v>
          </cell>
          <cell r="AL87410">
            <v>0</v>
          </cell>
          <cell r="AM87410" t="str">
            <v>2024</v>
          </cell>
          <cell r="AN87410" t="str">
            <v>202407</v>
          </cell>
          <cell r="AO87410" t="str">
            <v>202406</v>
          </cell>
          <cell r="AP87410" t="str">
            <v>202407</v>
          </cell>
          <cell r="AQ87410" t="str">
            <v>MUNEEBSIDDIQUI</v>
          </cell>
          <cell r="AR87410" t="str">
            <v>1916567</v>
          </cell>
          <cell r="AS87410" t="str">
            <v>D</v>
          </cell>
          <cell r="AT87410" t="str">
            <v>089</v>
          </cell>
          <cell r="AU87410" t="str">
            <v>30000001</v>
          </cell>
          <cell r="AV87410" t="str">
            <v>DIRECT</v>
          </cell>
          <cell r="AW87410" t="str">
            <v>31000001</v>
          </cell>
          <cell r="AX87410" t="str">
            <v>Direct</v>
          </cell>
          <cell r="AY87410" t="str">
            <v>KHI/HO/D/MO/PC TPP/P/82546/01/2024</v>
          </cell>
          <cell r="AZ87410" t="str">
            <v>KHI/HO/D/MO/PC TPP/E/44002/07/2024</v>
          </cell>
          <cell r="BA87410" t="str">
            <v>LAHORE</v>
          </cell>
          <cell r="BB87410" t="str">
            <v>Plot # 43-A, Street # 11, Sector I-9/2, Islamabad.</v>
          </cell>
          <cell r="BF87410" t="str">
            <v xml:space="preserve">VEHICLES HAS BEEN ADDED </v>
          </cell>
          <cell r="BG87410" t="str">
            <v>Add</v>
          </cell>
          <cell r="BH87410" t="str">
            <v>N/A</v>
          </cell>
          <cell r="BI87410" t="str">
            <v>N</v>
          </cell>
          <cell r="BJ87410" t="str">
            <v>Sarosh Hassan</v>
          </cell>
          <cell r="BK87410">
            <v>45463</v>
          </cell>
          <cell r="BL87410" t="str">
            <v>2700000</v>
          </cell>
          <cell r="BN87410" t="str">
            <v>01</v>
          </cell>
          <cell r="BQ87410" t="str">
            <v>KHI/HO/D/MO/PC TPP/P/82546/01/2024</v>
          </cell>
        </row>
        <row r="87411">
          <cell r="W87411" t="str">
            <v>Z571275</v>
          </cell>
          <cell r="X87411" t="str">
            <v>NZE170R-4197478</v>
          </cell>
          <cell r="Y87411">
            <v>2700000</v>
          </cell>
          <cell r="AC87411">
            <v>2919607</v>
          </cell>
          <cell r="AD87411" t="str">
            <v>02</v>
          </cell>
          <cell r="AE87411" t="str">
            <v>MOTOR</v>
          </cell>
          <cell r="AF87411">
            <v>20876</v>
          </cell>
          <cell r="AG87411">
            <v>0</v>
          </cell>
          <cell r="AH87411">
            <v>0</v>
          </cell>
          <cell r="AI87411">
            <v>0</v>
          </cell>
          <cell r="AJ87411">
            <v>20876</v>
          </cell>
          <cell r="AK87411">
            <v>0</v>
          </cell>
          <cell r="AL87411">
            <v>0</v>
          </cell>
          <cell r="AM87411" t="str">
            <v>2024</v>
          </cell>
          <cell r="AN87411" t="str">
            <v>202407</v>
          </cell>
          <cell r="AO87411" t="str">
            <v>202406</v>
          </cell>
          <cell r="AP87411" t="str">
            <v>202407</v>
          </cell>
          <cell r="AQ87411" t="str">
            <v>MUNEEBSIDDIQUI</v>
          </cell>
          <cell r="AR87411" t="str">
            <v>1916565</v>
          </cell>
          <cell r="AS87411" t="str">
            <v>D</v>
          </cell>
          <cell r="AT87411" t="str">
            <v>088</v>
          </cell>
          <cell r="AU87411" t="str">
            <v>30000001</v>
          </cell>
          <cell r="AV87411" t="str">
            <v>DIRECT</v>
          </cell>
          <cell r="AW87411" t="str">
            <v>31000001</v>
          </cell>
          <cell r="AX87411" t="str">
            <v>Direct</v>
          </cell>
          <cell r="AY87411" t="str">
            <v>KHI/HO/D/MO/PC TPP/P/82546/01/2024</v>
          </cell>
          <cell r="AZ87411" t="str">
            <v>KHI/HO/D/MO/PC TPP/E/44002/07/2024</v>
          </cell>
          <cell r="BA87411" t="str">
            <v>LAHORE</v>
          </cell>
          <cell r="BB87411" t="str">
            <v>Plot # 43-A, Street # 11, Sector I-9/2, Islamabad.</v>
          </cell>
          <cell r="BF87411" t="str">
            <v xml:space="preserve">VEHICLES HAS BEEN ADDED </v>
          </cell>
          <cell r="BG87411" t="str">
            <v>Add</v>
          </cell>
          <cell r="BH87411" t="str">
            <v>N/A</v>
          </cell>
          <cell r="BI87411" t="str">
            <v>N</v>
          </cell>
          <cell r="BJ87411" t="str">
            <v>Sarosh Hassan</v>
          </cell>
          <cell r="BK87411">
            <v>45463</v>
          </cell>
          <cell r="BL87411" t="str">
            <v>2700000</v>
          </cell>
          <cell r="BN87411" t="str">
            <v>01</v>
          </cell>
          <cell r="BQ87411" t="str">
            <v>KHI/HO/D/MO/PC TPP/P/82546/01/2024</v>
          </cell>
        </row>
        <row r="87412">
          <cell r="W87412" t="str">
            <v>Z572244</v>
          </cell>
          <cell r="X87412" t="str">
            <v>NZE170R-4197636</v>
          </cell>
          <cell r="Y87412">
            <v>2700000</v>
          </cell>
          <cell r="AC87412">
            <v>2919607</v>
          </cell>
          <cell r="AD87412" t="str">
            <v>02</v>
          </cell>
          <cell r="AE87412" t="str">
            <v>MOTOR</v>
          </cell>
          <cell r="AF87412">
            <v>20876</v>
          </cell>
          <cell r="AG87412">
            <v>0</v>
          </cell>
          <cell r="AH87412">
            <v>0</v>
          </cell>
          <cell r="AI87412">
            <v>0</v>
          </cell>
          <cell r="AJ87412">
            <v>20876</v>
          </cell>
          <cell r="AK87412">
            <v>0</v>
          </cell>
          <cell r="AL87412">
            <v>0</v>
          </cell>
          <cell r="AM87412" t="str">
            <v>2024</v>
          </cell>
          <cell r="AN87412" t="str">
            <v>202407</v>
          </cell>
          <cell r="AO87412" t="str">
            <v>202406</v>
          </cell>
          <cell r="AP87412" t="str">
            <v>202407</v>
          </cell>
          <cell r="AQ87412" t="str">
            <v>MUNEEBSIDDIQUI</v>
          </cell>
          <cell r="AR87412" t="str">
            <v>1916569</v>
          </cell>
          <cell r="AS87412" t="str">
            <v>D</v>
          </cell>
          <cell r="AT87412" t="str">
            <v>091</v>
          </cell>
          <cell r="AU87412" t="str">
            <v>30000001</v>
          </cell>
          <cell r="AV87412" t="str">
            <v>DIRECT</v>
          </cell>
          <cell r="AW87412" t="str">
            <v>31000001</v>
          </cell>
          <cell r="AX87412" t="str">
            <v>Direct</v>
          </cell>
          <cell r="AY87412" t="str">
            <v>KHI/HO/D/MO/PC TPP/P/82546/01/2024</v>
          </cell>
          <cell r="AZ87412" t="str">
            <v>KHI/HO/D/MO/PC TPP/E/44002/07/2024</v>
          </cell>
          <cell r="BA87412" t="str">
            <v>LAHORE</v>
          </cell>
          <cell r="BB87412" t="str">
            <v>Plot # 43-A, Street # 11, Sector I-9/2, Islamabad.</v>
          </cell>
          <cell r="BF87412" t="str">
            <v xml:space="preserve">VEHICLES HAS BEEN ADDED </v>
          </cell>
          <cell r="BG87412" t="str">
            <v>Add</v>
          </cell>
          <cell r="BH87412" t="str">
            <v>N/A</v>
          </cell>
          <cell r="BI87412" t="str">
            <v>N</v>
          </cell>
          <cell r="BJ87412" t="str">
            <v>Sarosh Hassan</v>
          </cell>
          <cell r="BK87412">
            <v>45463</v>
          </cell>
          <cell r="BL87412" t="str">
            <v>2700000</v>
          </cell>
          <cell r="BN87412" t="str">
            <v>01</v>
          </cell>
          <cell r="BQ87412" t="str">
            <v>KHI/HO/D/MO/PC TPP/P/82546/01/2024</v>
          </cell>
        </row>
        <row r="87413">
          <cell r="W87413" t="str">
            <v xml:space="preserve">Z480569 </v>
          </cell>
          <cell r="X87413" t="str">
            <v xml:space="preserve">NZE170R-4108149 </v>
          </cell>
          <cell r="Y87413">
            <v>2300000</v>
          </cell>
          <cell r="AC87413">
            <v>3256343</v>
          </cell>
          <cell r="AD87413" t="str">
            <v>02</v>
          </cell>
          <cell r="AE87413" t="str">
            <v>MOTOR</v>
          </cell>
          <cell r="AF87413">
            <v>-2053</v>
          </cell>
          <cell r="AG87413">
            <v>0</v>
          </cell>
          <cell r="AH87413">
            <v>0</v>
          </cell>
          <cell r="AI87413">
            <v>0</v>
          </cell>
          <cell r="AJ87413">
            <v>-2053</v>
          </cell>
          <cell r="AK87413">
            <v>0</v>
          </cell>
          <cell r="AL87413">
            <v>0</v>
          </cell>
          <cell r="AM87413" t="str">
            <v>2024</v>
          </cell>
          <cell r="AN87413" t="str">
            <v>202412</v>
          </cell>
          <cell r="AO87413" t="str">
            <v>202412</v>
          </cell>
          <cell r="AP87413" t="str">
            <v>202412</v>
          </cell>
          <cell r="AQ87413" t="str">
            <v>AMINAHMED</v>
          </cell>
          <cell r="AR87413" t="str">
            <v>2034779</v>
          </cell>
          <cell r="AS87413" t="str">
            <v>D</v>
          </cell>
          <cell r="AT87413" t="str">
            <v>00005</v>
          </cell>
          <cell r="AU87413" t="str">
            <v>30000001</v>
          </cell>
          <cell r="AV87413" t="str">
            <v>DIRECT</v>
          </cell>
          <cell r="AW87413" t="str">
            <v>31000001</v>
          </cell>
          <cell r="AX87413" t="str">
            <v>Direct</v>
          </cell>
          <cell r="AY87413" t="str">
            <v>KHI/HO/D/MO/PC TPP/P/82546/01/2024</v>
          </cell>
          <cell r="AZ87413" t="str">
            <v>KHI/HO/D/MO/PC TPP/E/49981/12/2024</v>
          </cell>
          <cell r="BA87413" t="str">
            <v>KARACHI</v>
          </cell>
          <cell r="BB87413" t="str">
            <v>Plot # 43-A, Street # 11, Sector I-9/2, Islamabad.</v>
          </cell>
          <cell r="BF87413" t="str">
            <v>1). It Is Hereby Declared And Agreed That At The Request Of The Participant Registration No BHU-635, Detail As Above Is Hereby Excluded From The Schedule Of The Bove Mentioned Policy With Effect From 12/12/2024.
In Consequence Whereof An Amount Of Rs.2,074/- For 20 Days On Pro Rate Basis As Under Is Hereby Allowed To The Participant.
2). Since The Vehicle Registration no BHU 637, Claim Has Been Made On The Within Mentioned Policy, No Return Of Contribution Is Applicable As Per Policy?s Condition.</v>
          </cell>
          <cell r="BG87413" t="str">
            <v>Remove</v>
          </cell>
          <cell r="BH87413" t="str">
            <v>N/A</v>
          </cell>
          <cell r="BI87413" t="str">
            <v>N</v>
          </cell>
          <cell r="BJ87413" t="str">
            <v>Sarosh Hassan</v>
          </cell>
          <cell r="BK87413">
            <v>45638</v>
          </cell>
          <cell r="BL87413" t="str">
            <v>-1</v>
          </cell>
          <cell r="BN87413" t="str">
            <v>01</v>
          </cell>
          <cell r="BQ87413" t="str">
            <v>KHI/HO/D/MO/PC TPP/P/82546/01/2024</v>
          </cell>
        </row>
        <row r="87414">
          <cell r="W87414" t="str">
            <v>Z509494</v>
          </cell>
          <cell r="X87414" t="str">
            <v>NZE170R-4135373</v>
          </cell>
          <cell r="Y87414">
            <v>3500000</v>
          </cell>
          <cell r="AC87414">
            <v>3163159</v>
          </cell>
          <cell r="AD87414" t="str">
            <v>02</v>
          </cell>
          <cell r="AE87414" t="str">
            <v>MOTOR</v>
          </cell>
          <cell r="AF87414">
            <v>52370</v>
          </cell>
          <cell r="AG87414">
            <v>0</v>
          </cell>
          <cell r="AH87414">
            <v>0</v>
          </cell>
          <cell r="AI87414">
            <v>0</v>
          </cell>
          <cell r="AJ87414">
            <v>61250</v>
          </cell>
          <cell r="AK87414">
            <v>0</v>
          </cell>
          <cell r="AL87414">
            <v>0</v>
          </cell>
          <cell r="AM87414" t="str">
            <v>2024</v>
          </cell>
          <cell r="AN87414" t="str">
            <v>202411</v>
          </cell>
          <cell r="AO87414" t="str">
            <v>202411</v>
          </cell>
          <cell r="AP87414" t="str">
            <v>202411</v>
          </cell>
          <cell r="AQ87414" t="str">
            <v>HASSANSALEEM</v>
          </cell>
          <cell r="AR87414" t="str">
            <v>2009467</v>
          </cell>
          <cell r="AS87414" t="str">
            <v>D</v>
          </cell>
          <cell r="AT87414" t="str">
            <v>1</v>
          </cell>
          <cell r="AU87414" t="str">
            <v>30000002</v>
          </cell>
          <cell r="AV87414" t="str">
            <v>RETAIL</v>
          </cell>
          <cell r="AW87414" t="str">
            <v>31000012</v>
          </cell>
          <cell r="AX87414" t="str">
            <v>Toyota Southern</v>
          </cell>
          <cell r="AY87414" t="str">
            <v>KHI/HO/D/MO/PC TPP/P/101624/11/2024</v>
          </cell>
          <cell r="BA87414" t="str">
            <v>KARACHI</v>
          </cell>
          <cell r="BB87414" t="str">
            <v>Goth Hoot Khan Behrani, Tehsil Moro, District Nosherow Feroze.</v>
          </cell>
          <cell r="BC87414" t="str">
            <v>SILVER</v>
          </cell>
          <cell r="BH87414" t="str">
            <v>TPP Retail</v>
          </cell>
          <cell r="BI87414" t="str">
            <v>N</v>
          </cell>
          <cell r="BJ87414" t="str">
            <v>Hamna Ali</v>
          </cell>
          <cell r="BK87414">
            <v>45605</v>
          </cell>
          <cell r="BL87414" t="str">
            <v>3500000</v>
          </cell>
          <cell r="BM87414" t="str">
            <v>009</v>
          </cell>
          <cell r="BN87414" t="str">
            <v>01</v>
          </cell>
          <cell r="BQ87414" t="str">
            <v>KHI/HO/D/MO/PC TPP/P/101624/11/2024</v>
          </cell>
        </row>
        <row r="87415">
          <cell r="W87415" t="str">
            <v>Z270781</v>
          </cell>
          <cell r="X87415" t="str">
            <v>NZE170R-4034808</v>
          </cell>
          <cell r="Y87415">
            <v>3400000</v>
          </cell>
          <cell r="AC87415">
            <v>3043177</v>
          </cell>
          <cell r="AD87415" t="str">
            <v>02</v>
          </cell>
          <cell r="AE87415" t="str">
            <v>MOTOR</v>
          </cell>
          <cell r="AF87415">
            <v>46465</v>
          </cell>
          <cell r="AG87415">
            <v>0</v>
          </cell>
          <cell r="AH87415">
            <v>0</v>
          </cell>
          <cell r="AI87415">
            <v>0</v>
          </cell>
          <cell r="AJ87415">
            <v>54400</v>
          </cell>
          <cell r="AK87415">
            <v>0</v>
          </cell>
          <cell r="AL87415">
            <v>0</v>
          </cell>
          <cell r="AM87415" t="str">
            <v>2024</v>
          </cell>
          <cell r="AN87415" t="str">
            <v>202409</v>
          </cell>
          <cell r="AO87415" t="str">
            <v>202409</v>
          </cell>
          <cell r="AP87415" t="str">
            <v>202409</v>
          </cell>
          <cell r="AQ87415" t="str">
            <v>HASSANSALEEM</v>
          </cell>
          <cell r="AR87415" t="str">
            <v>1963012</v>
          </cell>
          <cell r="AS87415" t="str">
            <v>D</v>
          </cell>
          <cell r="AT87415" t="str">
            <v>1</v>
          </cell>
          <cell r="AU87415" t="str">
            <v>30000002</v>
          </cell>
          <cell r="AV87415" t="str">
            <v>RETAIL</v>
          </cell>
          <cell r="AW87415" t="str">
            <v>31000674</v>
          </cell>
          <cell r="AX87415" t="str">
            <v>Toyota Eastern Motors Workshop</v>
          </cell>
          <cell r="AY87415" t="str">
            <v>KHI/HO/D/MO/PC TPP/P/98220/09/2024</v>
          </cell>
          <cell r="BA87415" t="str">
            <v>KARACHI</v>
          </cell>
          <cell r="BB87415" t="str">
            <v>A-490, block L, street 9, North Nazimabad, Karachi.</v>
          </cell>
          <cell r="BC87415" t="str">
            <v>WHITE</v>
          </cell>
          <cell r="BF87415" t="str">
            <v>ADDITION OF AGENCY COMMISSION</v>
          </cell>
          <cell r="BH87415" t="str">
            <v>TPP Retail</v>
          </cell>
          <cell r="BI87415" t="str">
            <v>N</v>
          </cell>
          <cell r="BJ87415" t="str">
            <v>Muhammad Adnan</v>
          </cell>
          <cell r="BK87415">
            <v>45560</v>
          </cell>
          <cell r="BL87415" t="str">
            <v>3400000</v>
          </cell>
          <cell r="BM87415" t="str">
            <v>002</v>
          </cell>
          <cell r="BN87415" t="str">
            <v>01</v>
          </cell>
          <cell r="BQ87415" t="str">
            <v>KHI/HO/D/MO/PC TPP/P/98220/09/2024</v>
          </cell>
        </row>
        <row r="87416">
          <cell r="W87416" t="str">
            <v>2NZ-4059955</v>
          </cell>
          <cell r="X87416" t="str">
            <v xml:space="preserve"> NZE170R-4042938</v>
          </cell>
          <cell r="Y87416">
            <v>2500000</v>
          </cell>
          <cell r="AC87416">
            <v>3113089</v>
          </cell>
          <cell r="AD87416" t="str">
            <v>02</v>
          </cell>
          <cell r="AE87416" t="str">
            <v>MOTOR</v>
          </cell>
          <cell r="AF87416">
            <v>31897</v>
          </cell>
          <cell r="AG87416">
            <v>0</v>
          </cell>
          <cell r="AH87416">
            <v>0</v>
          </cell>
          <cell r="AI87416">
            <v>0</v>
          </cell>
          <cell r="AJ87416">
            <v>37500</v>
          </cell>
          <cell r="AK87416">
            <v>0</v>
          </cell>
          <cell r="AL87416">
            <v>0</v>
          </cell>
          <cell r="AM87416" t="str">
            <v>2024</v>
          </cell>
          <cell r="AN87416" t="str">
            <v>202410</v>
          </cell>
          <cell r="AO87416" t="str">
            <v>202410</v>
          </cell>
          <cell r="AP87416" t="str">
            <v>202410</v>
          </cell>
          <cell r="AQ87416" t="str">
            <v>KHALIDMEHMOOD</v>
          </cell>
          <cell r="AR87416" t="str">
            <v>1992314</v>
          </cell>
          <cell r="AS87416" t="str">
            <v>D</v>
          </cell>
          <cell r="AT87416" t="str">
            <v>1</v>
          </cell>
          <cell r="AU87416" t="str">
            <v>30000002</v>
          </cell>
          <cell r="AV87416" t="str">
            <v>RETAIL</v>
          </cell>
          <cell r="AW87416" t="str">
            <v>31000676</v>
          </cell>
          <cell r="AX87416" t="str">
            <v>TOYOTA DEFENCE MOTORS T SURE</v>
          </cell>
          <cell r="AY87416" t="str">
            <v>KHI/HO/D/MO/PC TPP/P/100093/10/2024</v>
          </cell>
          <cell r="BA87416" t="str">
            <v>KARACHI</v>
          </cell>
          <cell r="BB87416" t="str">
            <v>Dakhana Khas Bahri, Tehsil Phalia, District Mandi Bahauddin.</v>
          </cell>
          <cell r="BC87416" t="str">
            <v>WHITE</v>
          </cell>
          <cell r="BH87416" t="str">
            <v>TPP Retail</v>
          </cell>
          <cell r="BI87416" t="str">
            <v>N</v>
          </cell>
          <cell r="BJ87416" t="str">
            <v>Moied Shamoon</v>
          </cell>
          <cell r="BK87416">
            <v>45587</v>
          </cell>
          <cell r="BL87416" t="str">
            <v>2500000</v>
          </cell>
          <cell r="BM87416" t="str">
            <v>002</v>
          </cell>
          <cell r="BN87416" t="str">
            <v>01</v>
          </cell>
          <cell r="BQ87416" t="str">
            <v>KHI/HO/D/MO/PC TPP/P/100093/10/2024</v>
          </cell>
        </row>
        <row r="87417">
          <cell r="W87417" t="str">
            <v xml:space="preserve"> Z310587</v>
          </cell>
          <cell r="X87417" t="str">
            <v xml:space="preserve"> NZE170R-4042938</v>
          </cell>
          <cell r="Y87417">
            <v>2500000</v>
          </cell>
          <cell r="AC87417">
            <v>2900482</v>
          </cell>
          <cell r="AD87417" t="str">
            <v>02</v>
          </cell>
          <cell r="AE87417" t="str">
            <v>MOTOR</v>
          </cell>
          <cell r="AF87417">
            <v>0</v>
          </cell>
          <cell r="AG87417">
            <v>0</v>
          </cell>
          <cell r="AH87417">
            <v>0</v>
          </cell>
          <cell r="AI87417">
            <v>0</v>
          </cell>
          <cell r="AJ87417">
            <v>0</v>
          </cell>
          <cell r="AK87417">
            <v>0</v>
          </cell>
          <cell r="AL87417">
            <v>4731</v>
          </cell>
          <cell r="AM87417" t="str">
            <v>2024</v>
          </cell>
          <cell r="AN87417" t="str">
            <v>202407</v>
          </cell>
          <cell r="AO87417" t="str">
            <v>202311</v>
          </cell>
          <cell r="AP87417" t="str">
            <v>202407</v>
          </cell>
          <cell r="AQ87417" t="str">
            <v>KHALIDMEHMOOD</v>
          </cell>
          <cell r="AR87417" t="str">
            <v>1910931</v>
          </cell>
          <cell r="AS87417" t="str">
            <v>D</v>
          </cell>
          <cell r="AT87417" t="str">
            <v>001</v>
          </cell>
          <cell r="AU87417" t="str">
            <v>30000002</v>
          </cell>
          <cell r="AV87417" t="str">
            <v>RETAIL</v>
          </cell>
          <cell r="AW87417" t="str">
            <v>31000676</v>
          </cell>
          <cell r="AX87417" t="str">
            <v>TOYOTA DEFENCE MOTORS T SURE</v>
          </cell>
          <cell r="AY87417" t="str">
            <v>KHI/HO/D/MO/PC TPP/P/77221/10/2023</v>
          </cell>
          <cell r="AZ87417" t="str">
            <v>KHI/HO/D/MO/PC TPP/E/43732/07/2024</v>
          </cell>
          <cell r="BB87417" t="str">
            <v>Dakhana Khas Bahri, Tehsil Phalia, District Mandi Bahauddin.</v>
          </cell>
          <cell r="BC87417" t="str">
            <v>WHITE</v>
          </cell>
          <cell r="BF87417" t="str">
            <v>ADDITION OF AGENCY COMMISSION</v>
          </cell>
          <cell r="BH87417" t="str">
            <v>TPP Retail</v>
          </cell>
          <cell r="BI87417" t="str">
            <v>N</v>
          </cell>
          <cell r="BJ87417" t="str">
            <v>M.Shahbaz</v>
          </cell>
          <cell r="BK87417">
            <v>45255</v>
          </cell>
          <cell r="BL87417" t="str">
            <v>2500000</v>
          </cell>
          <cell r="BM87417" t="str">
            <v>002</v>
          </cell>
          <cell r="BN87417" t="str">
            <v>01</v>
          </cell>
          <cell r="BQ87417" t="str">
            <v>KHI/HO/D/MO/PC TPP/P/77221/10/2023</v>
          </cell>
        </row>
        <row r="87418">
          <cell r="W87418" t="str">
            <v>2NZ-4059955</v>
          </cell>
          <cell r="X87418" t="str">
            <v xml:space="preserve"> NZE170R-4042938</v>
          </cell>
          <cell r="Y87418">
            <v>2500000</v>
          </cell>
          <cell r="AC87418">
            <v>3172443</v>
          </cell>
          <cell r="AD87418" t="str">
            <v>02</v>
          </cell>
          <cell r="AE87418" t="str">
            <v>MOTOR</v>
          </cell>
          <cell r="AF87418">
            <v>0</v>
          </cell>
          <cell r="AG87418">
            <v>0</v>
          </cell>
          <cell r="AH87418">
            <v>0</v>
          </cell>
          <cell r="AI87418">
            <v>0</v>
          </cell>
          <cell r="AJ87418">
            <v>0</v>
          </cell>
          <cell r="AK87418">
            <v>0</v>
          </cell>
          <cell r="AL87418">
            <v>3190</v>
          </cell>
          <cell r="AM87418" t="str">
            <v>2024</v>
          </cell>
          <cell r="AN87418" t="str">
            <v>202411</v>
          </cell>
          <cell r="AO87418" t="str">
            <v>202410</v>
          </cell>
          <cell r="AP87418" t="str">
            <v>202411</v>
          </cell>
          <cell r="AQ87418" t="str">
            <v>HASSANSALEEM</v>
          </cell>
          <cell r="AR87418" t="str">
            <v>2014172</v>
          </cell>
          <cell r="AS87418" t="str">
            <v>D</v>
          </cell>
          <cell r="AT87418" t="str">
            <v>1</v>
          </cell>
          <cell r="AU87418" t="str">
            <v>30000002</v>
          </cell>
          <cell r="AV87418" t="str">
            <v>RETAIL</v>
          </cell>
          <cell r="AW87418" t="str">
            <v>31000676</v>
          </cell>
          <cell r="AX87418" t="str">
            <v>TOYOTA DEFENCE MOTORS T SURE</v>
          </cell>
          <cell r="AY87418" t="str">
            <v>KHI/HO/D/MO/PC TPP/P/100093/10/2024</v>
          </cell>
          <cell r="AZ87418" t="str">
            <v>KHI/HO/D/MO/PC TPP/E/49084/11/2024</v>
          </cell>
          <cell r="BB87418" t="str">
            <v>Dakhana Khas Bahri, Tehsil Phalia, District Mandi Bahauddin.</v>
          </cell>
          <cell r="BC87418" t="str">
            <v>WHITE</v>
          </cell>
          <cell r="BF87418" t="str">
            <v>Addition of agency commission</v>
          </cell>
          <cell r="BH87418" t="str">
            <v>TPP Retail</v>
          </cell>
          <cell r="BI87418" t="str">
            <v>N</v>
          </cell>
          <cell r="BJ87418" t="str">
            <v>Moied Shamoon</v>
          </cell>
          <cell r="BK87418">
            <v>45590</v>
          </cell>
          <cell r="BL87418" t="str">
            <v>2500000</v>
          </cell>
          <cell r="BM87418" t="str">
            <v>002</v>
          </cell>
          <cell r="BN87418" t="str">
            <v>01</v>
          </cell>
          <cell r="BQ87418" t="str">
            <v>KHI/HO/D/MO/PC TPP/P/100093/10/2024</v>
          </cell>
        </row>
        <row r="87419">
          <cell r="W87419" t="str">
            <v>Z573049</v>
          </cell>
          <cell r="X87419" t="str">
            <v>NZE170R-4198810</v>
          </cell>
          <cell r="Y87419">
            <v>4000000</v>
          </cell>
          <cell r="AC87419">
            <v>2944181</v>
          </cell>
          <cell r="AD87419" t="str">
            <v>02</v>
          </cell>
          <cell r="AE87419" t="str">
            <v>MOTOR</v>
          </cell>
          <cell r="AF87419">
            <v>58190</v>
          </cell>
          <cell r="AG87419">
            <v>0</v>
          </cell>
          <cell r="AH87419">
            <v>0</v>
          </cell>
          <cell r="AI87419">
            <v>0</v>
          </cell>
          <cell r="AJ87419">
            <v>68000</v>
          </cell>
          <cell r="AK87419">
            <v>0</v>
          </cell>
          <cell r="AL87419">
            <v>4073</v>
          </cell>
          <cell r="AM87419" t="str">
            <v>2024</v>
          </cell>
          <cell r="AN87419" t="str">
            <v>202408</v>
          </cell>
          <cell r="AO87419" t="str">
            <v>202408</v>
          </cell>
          <cell r="AP87419" t="str">
            <v>202408</v>
          </cell>
          <cell r="AQ87419" t="str">
            <v>SHOUKATALI</v>
          </cell>
          <cell r="AR87419" t="str">
            <v>1936151</v>
          </cell>
          <cell r="AS87419" t="str">
            <v>D</v>
          </cell>
          <cell r="AT87419" t="str">
            <v>1</v>
          </cell>
          <cell r="AU87419" t="str">
            <v>30000002</v>
          </cell>
          <cell r="AV87419" t="str">
            <v>RETAIL</v>
          </cell>
          <cell r="AW87419" t="str">
            <v>31000012</v>
          </cell>
          <cell r="AX87419" t="str">
            <v>Toyota Southern</v>
          </cell>
          <cell r="AY87419" t="str">
            <v>KHI/HO/D/MO/PC TPP/P/95672/08/2024</v>
          </cell>
          <cell r="BA87419" t="str">
            <v>KARACHI</v>
          </cell>
          <cell r="BB87419" t="str">
            <v>House #. F-17, Al Riaz Housing Society, Shaheed-e-Millat Road, Karachi.</v>
          </cell>
          <cell r="BC87419" t="str">
            <v>SILVER</v>
          </cell>
          <cell r="BH87419" t="str">
            <v>TPP Retail</v>
          </cell>
          <cell r="BI87419" t="str">
            <v>N</v>
          </cell>
          <cell r="BJ87419" t="str">
            <v>Moied Shamoon</v>
          </cell>
          <cell r="BK87419">
            <v>45525</v>
          </cell>
          <cell r="BL87419" t="str">
            <v>4000000</v>
          </cell>
          <cell r="BM87419" t="str">
            <v>009</v>
          </cell>
          <cell r="BN87419" t="str">
            <v>01</v>
          </cell>
          <cell r="BQ87419" t="str">
            <v>KHI/HO/D/MO/PC TPP/P/95672/08/2024</v>
          </cell>
        </row>
        <row r="87420">
          <cell r="W87420" t="str">
            <v>Z517299</v>
          </cell>
          <cell r="X87420" t="str">
            <v>NZE170R-4144395</v>
          </cell>
          <cell r="Y87420">
            <v>3500000</v>
          </cell>
          <cell r="AC87420">
            <v>2942048</v>
          </cell>
          <cell r="AD87420" t="str">
            <v>02</v>
          </cell>
          <cell r="AE87420" t="str">
            <v>MOTOR</v>
          </cell>
          <cell r="AF87420">
            <v>53879</v>
          </cell>
          <cell r="AG87420">
            <v>0</v>
          </cell>
          <cell r="AH87420">
            <v>0</v>
          </cell>
          <cell r="AI87420">
            <v>0</v>
          </cell>
          <cell r="AJ87420">
            <v>63000</v>
          </cell>
          <cell r="AK87420">
            <v>0</v>
          </cell>
          <cell r="AL87420">
            <v>3771</v>
          </cell>
          <cell r="AM87420" t="str">
            <v>2024</v>
          </cell>
          <cell r="AN87420" t="str">
            <v>202408</v>
          </cell>
          <cell r="AO87420" t="str">
            <v>202408</v>
          </cell>
          <cell r="AP87420" t="str">
            <v>202408</v>
          </cell>
          <cell r="AQ87420" t="str">
            <v>SHOUKATALI</v>
          </cell>
          <cell r="AR87420" t="str">
            <v>1935774</v>
          </cell>
          <cell r="AS87420" t="str">
            <v>D</v>
          </cell>
          <cell r="AT87420" t="str">
            <v>1</v>
          </cell>
          <cell r="AU87420" t="str">
            <v>30000002</v>
          </cell>
          <cell r="AV87420" t="str">
            <v>RETAIL</v>
          </cell>
          <cell r="AW87420" t="str">
            <v>31000007</v>
          </cell>
          <cell r="AX87420" t="str">
            <v>Toyota Central Motor</v>
          </cell>
          <cell r="AY87420" t="str">
            <v>KHI/HO/D/MO/PC TPP/P/95582/08/2024</v>
          </cell>
          <cell r="BA87420" t="str">
            <v>KARACHI</v>
          </cell>
          <cell r="BB87420" t="str">
            <v>House #. G-3, Shakeel Corporation, Kareemabad, F.B Area, Karachi.</v>
          </cell>
          <cell r="BC87420" t="str">
            <v>SILVER</v>
          </cell>
          <cell r="BH87420" t="str">
            <v>TPP Retail</v>
          </cell>
          <cell r="BI87420" t="str">
            <v>N</v>
          </cell>
          <cell r="BJ87420" t="str">
            <v>Muhammad Danish</v>
          </cell>
          <cell r="BK87420">
            <v>45524</v>
          </cell>
          <cell r="BL87420" t="str">
            <v>3500000</v>
          </cell>
          <cell r="BM87420" t="str">
            <v>009</v>
          </cell>
          <cell r="BN87420" t="str">
            <v>01</v>
          </cell>
          <cell r="BQ87420" t="str">
            <v>KHI/HO/D/MO/PC TPP/P/95582/08/2024</v>
          </cell>
        </row>
        <row r="87421">
          <cell r="W87421" t="str">
            <v>Z525972</v>
          </cell>
          <cell r="X87421" t="str">
            <v>NZE170R-4151472</v>
          </cell>
          <cell r="Y87421">
            <v>4200000</v>
          </cell>
          <cell r="AC87421">
            <v>3219293</v>
          </cell>
          <cell r="AD87421" t="str">
            <v>02</v>
          </cell>
          <cell r="AE87421" t="str">
            <v>MOTOR</v>
          </cell>
          <cell r="AF87421">
            <v>57500</v>
          </cell>
          <cell r="AG87421">
            <v>0</v>
          </cell>
          <cell r="AH87421">
            <v>0</v>
          </cell>
          <cell r="AI87421">
            <v>0</v>
          </cell>
          <cell r="AJ87421">
            <v>67200</v>
          </cell>
          <cell r="AK87421">
            <v>0</v>
          </cell>
          <cell r="AL87421">
            <v>0</v>
          </cell>
          <cell r="AM87421" t="str">
            <v>2024</v>
          </cell>
          <cell r="AN87421" t="str">
            <v>202412</v>
          </cell>
          <cell r="AO87421" t="str">
            <v>202412</v>
          </cell>
          <cell r="AP87421" t="str">
            <v>202412</v>
          </cell>
          <cell r="AQ87421" t="str">
            <v>KHALIDMEHMOOD</v>
          </cell>
          <cell r="AR87421" t="str">
            <v>2033940</v>
          </cell>
          <cell r="AS87421" t="str">
            <v>D</v>
          </cell>
          <cell r="AT87421" t="str">
            <v>1</v>
          </cell>
          <cell r="AU87421" t="str">
            <v>30000002</v>
          </cell>
          <cell r="AV87421" t="str">
            <v>RETAIL</v>
          </cell>
          <cell r="AW87421" t="str">
            <v>31000674</v>
          </cell>
          <cell r="AX87421" t="str">
            <v>Toyota Eastern Motors Workshop</v>
          </cell>
          <cell r="AY87421" t="str">
            <v>KHI/HO/D/MO/PC TPP/P/103847/12/2024</v>
          </cell>
          <cell r="BA87421" t="str">
            <v>KARACHI</v>
          </cell>
          <cell r="BB87421" t="str">
            <v>Flat # A1-201, 2nd Floor, Block-5, Saima Residency, Near Safoora, Karachi.</v>
          </cell>
          <cell r="BC87421" t="str">
            <v>SUPER WHITE</v>
          </cell>
          <cell r="BH87421" t="str">
            <v>TPP Retail</v>
          </cell>
          <cell r="BI87421" t="str">
            <v>N</v>
          </cell>
          <cell r="BJ87421" t="str">
            <v>Beenish Awan</v>
          </cell>
          <cell r="BK87421">
            <v>45638</v>
          </cell>
          <cell r="BL87421" t="str">
            <v>4200000</v>
          </cell>
          <cell r="BM87421" t="str">
            <v>274</v>
          </cell>
          <cell r="BN87421" t="str">
            <v>01</v>
          </cell>
          <cell r="BQ87421" t="str">
            <v>KHI/HO/D/MO/PC TPP/P/103847/12/2024</v>
          </cell>
        </row>
        <row r="87422">
          <cell r="W87422" t="str">
            <v>Z355967</v>
          </cell>
          <cell r="X87422" t="str">
            <v>R4053585</v>
          </cell>
          <cell r="Y87422">
            <v>3000000</v>
          </cell>
          <cell r="AC87422">
            <v>3175367</v>
          </cell>
          <cell r="AD87422" t="str">
            <v>02</v>
          </cell>
          <cell r="AE87422" t="str">
            <v>MOTOR</v>
          </cell>
          <cell r="AF87422">
            <v>38445</v>
          </cell>
          <cell r="AG87422">
            <v>0</v>
          </cell>
          <cell r="AH87422">
            <v>0</v>
          </cell>
          <cell r="AI87422">
            <v>0</v>
          </cell>
          <cell r="AJ87422">
            <v>45000</v>
          </cell>
          <cell r="AK87422">
            <v>0</v>
          </cell>
          <cell r="AL87422">
            <v>9611</v>
          </cell>
          <cell r="AM87422" t="str">
            <v>2024</v>
          </cell>
          <cell r="AN87422" t="str">
            <v>202411</v>
          </cell>
          <cell r="AO87422" t="str">
            <v>202411</v>
          </cell>
          <cell r="AP87422" t="str">
            <v>202411</v>
          </cell>
          <cell r="AQ87422" t="str">
            <v>MZUBAIRIQBAL</v>
          </cell>
          <cell r="AR87422" t="str">
            <v>2013377</v>
          </cell>
          <cell r="AS87422" t="str">
            <v>D</v>
          </cell>
          <cell r="AT87422" t="str">
            <v>1</v>
          </cell>
          <cell r="AU87422" t="str">
            <v>30000002</v>
          </cell>
          <cell r="AV87422" t="str">
            <v>RETAIL</v>
          </cell>
          <cell r="AW87422" t="str">
            <v>31000088</v>
          </cell>
          <cell r="AX87422" t="str">
            <v>Toyota Layalpur Motors</v>
          </cell>
          <cell r="AY87422" t="str">
            <v>LHR/LHR/D/MO/PC TPP/P/101925/11/2024</v>
          </cell>
          <cell r="BB87422" t="str">
            <v>House # 26-A, Jaranwala Road, Kahkashaan Colony # 1, Faisalabad.</v>
          </cell>
          <cell r="BC87422" t="str">
            <v>GUN METALLIC</v>
          </cell>
          <cell r="BH87422" t="str">
            <v>TPP Retail</v>
          </cell>
          <cell r="BI87422" t="str">
            <v>N</v>
          </cell>
          <cell r="BJ87422" t="str">
            <v>Muhammad Zubair Tariq</v>
          </cell>
          <cell r="BK87422">
            <v>45610</v>
          </cell>
          <cell r="BL87422" t="str">
            <v>3000000</v>
          </cell>
          <cell r="BM87422" t="str">
            <v>014</v>
          </cell>
          <cell r="BN87422" t="str">
            <v>03</v>
          </cell>
          <cell r="BQ87422" t="str">
            <v>LHR/LHR/D/MO/PC TPP/P/101925/11/2024</v>
          </cell>
        </row>
        <row r="87423">
          <cell r="W87423" t="str">
            <v>Z299590</v>
          </cell>
          <cell r="X87423" t="str">
            <v>R4041896</v>
          </cell>
          <cell r="Y87423">
            <v>3000000</v>
          </cell>
          <cell r="AC87423">
            <v>3007949</v>
          </cell>
          <cell r="AD87423" t="str">
            <v>02</v>
          </cell>
          <cell r="AE87423" t="str">
            <v>MOTOR</v>
          </cell>
          <cell r="AF87423">
            <v>51265</v>
          </cell>
          <cell r="AG87423">
            <v>0</v>
          </cell>
          <cell r="AH87423">
            <v>0</v>
          </cell>
          <cell r="AI87423">
            <v>0</v>
          </cell>
          <cell r="AJ87423">
            <v>60000</v>
          </cell>
          <cell r="AK87423">
            <v>0</v>
          </cell>
          <cell r="AL87423">
            <v>0</v>
          </cell>
          <cell r="AM87423" t="str">
            <v>2024</v>
          </cell>
          <cell r="AN87423" t="str">
            <v>202409</v>
          </cell>
          <cell r="AO87423" t="str">
            <v>202409</v>
          </cell>
          <cell r="AP87423" t="str">
            <v>202409</v>
          </cell>
          <cell r="AQ87423" t="str">
            <v>MZUBAIRIQBAL</v>
          </cell>
          <cell r="AR87423" t="str">
            <v>1956658</v>
          </cell>
          <cell r="AS87423" t="str">
            <v>D</v>
          </cell>
          <cell r="AT87423" t="str">
            <v>1</v>
          </cell>
          <cell r="AU87423" t="str">
            <v>30000002</v>
          </cell>
          <cell r="AV87423" t="str">
            <v>RETAIL</v>
          </cell>
          <cell r="AW87423" t="str">
            <v>31000088</v>
          </cell>
          <cell r="AX87423" t="str">
            <v>Toyota Layalpur Motors</v>
          </cell>
          <cell r="AY87423" t="str">
            <v>LHR/LHR/D/MO/PC TPP/P/97643/09/2024</v>
          </cell>
          <cell r="BB87423" t="str">
            <v>House # 176-A, Gulfishan Colony, Jhang Road, Faisalabad.</v>
          </cell>
          <cell r="BC87423" t="str">
            <v>BLACK</v>
          </cell>
          <cell r="BH87423" t="str">
            <v>TPP Retail</v>
          </cell>
          <cell r="BI87423" t="str">
            <v>N</v>
          </cell>
          <cell r="BJ87423" t="str">
            <v>Sofia Younas</v>
          </cell>
          <cell r="BK87423">
            <v>45553</v>
          </cell>
          <cell r="BL87423" t="str">
            <v>3000000</v>
          </cell>
          <cell r="BM87423" t="str">
            <v>004</v>
          </cell>
          <cell r="BN87423" t="str">
            <v>03</v>
          </cell>
          <cell r="BQ87423" t="str">
            <v>LHR/LHR/D/MO/PC TPP/P/97643/09/2024</v>
          </cell>
        </row>
        <row r="87424">
          <cell r="W87424" t="str">
            <v>Q010097</v>
          </cell>
          <cell r="X87424" t="str">
            <v>4509113</v>
          </cell>
          <cell r="Y87424">
            <v>2500000</v>
          </cell>
          <cell r="AC87424">
            <v>3108898</v>
          </cell>
          <cell r="AD87424" t="str">
            <v>02</v>
          </cell>
          <cell r="AE87424" t="str">
            <v>MOTOR</v>
          </cell>
          <cell r="AF87424">
            <v>32850</v>
          </cell>
          <cell r="AG87424">
            <v>0</v>
          </cell>
          <cell r="AH87424">
            <v>0</v>
          </cell>
          <cell r="AI87424">
            <v>0</v>
          </cell>
          <cell r="AJ87424">
            <v>37500</v>
          </cell>
          <cell r="AK87424">
            <v>0</v>
          </cell>
          <cell r="AL87424">
            <v>0</v>
          </cell>
          <cell r="AM87424" t="str">
            <v>2024</v>
          </cell>
          <cell r="AN87424" t="str">
            <v>202410</v>
          </cell>
          <cell r="AO87424" t="str">
            <v>202410</v>
          </cell>
          <cell r="AP87424" t="str">
            <v>202410</v>
          </cell>
          <cell r="AQ87424" t="str">
            <v>KHALIDMEHMOOD</v>
          </cell>
          <cell r="AR87424" t="str">
            <v>1988584</v>
          </cell>
          <cell r="AS87424" t="str">
            <v>D</v>
          </cell>
          <cell r="AT87424" t="str">
            <v>1</v>
          </cell>
          <cell r="AU87424" t="str">
            <v>30000002</v>
          </cell>
          <cell r="AV87424" t="str">
            <v>RETAIL</v>
          </cell>
          <cell r="AW87424" t="str">
            <v>31000049</v>
          </cell>
          <cell r="AX87424" t="str">
            <v>Toyota Deffence Motor</v>
          </cell>
          <cell r="AY87424" t="str">
            <v>KHI/HO/D/MO/PC TPP/P/99784/10/2024</v>
          </cell>
          <cell r="BA87424" t="str">
            <v>KARACHI</v>
          </cell>
          <cell r="BB87424" t="str">
            <v>House #. 5906, Defence Garden Apartments, Phase-1, D.H.A., Karachi.</v>
          </cell>
          <cell r="BC87424" t="str">
            <v>OLIVE GREEN</v>
          </cell>
          <cell r="BH87424" t="str">
            <v>TPP Retail</v>
          </cell>
          <cell r="BI87424" t="str">
            <v>N</v>
          </cell>
          <cell r="BJ87424" t="str">
            <v>Moied Shamoon</v>
          </cell>
          <cell r="BK87424">
            <v>45581</v>
          </cell>
          <cell r="BL87424" t="str">
            <v>2500000</v>
          </cell>
          <cell r="BM87424" t="str">
            <v>012</v>
          </cell>
          <cell r="BN87424" t="str">
            <v>01</v>
          </cell>
          <cell r="BQ87424" t="str">
            <v>KHI/HO/D/MO/PC TPP/P/99784/10/2024</v>
          </cell>
        </row>
        <row r="87425">
          <cell r="W87425" t="str">
            <v>Q010097</v>
          </cell>
          <cell r="X87425" t="str">
            <v>4509113</v>
          </cell>
          <cell r="Y87425">
            <v>2500000</v>
          </cell>
          <cell r="AC87425">
            <v>2900649</v>
          </cell>
          <cell r="AD87425" t="str">
            <v>02</v>
          </cell>
          <cell r="AE87425" t="str">
            <v>MOTOR</v>
          </cell>
          <cell r="AF87425">
            <v>0</v>
          </cell>
          <cell r="AG87425">
            <v>0</v>
          </cell>
          <cell r="AH87425">
            <v>0</v>
          </cell>
          <cell r="AI87425">
            <v>0</v>
          </cell>
          <cell r="AJ87425">
            <v>0</v>
          </cell>
          <cell r="AK87425">
            <v>0</v>
          </cell>
          <cell r="AL87425">
            <v>4435</v>
          </cell>
          <cell r="AM87425" t="str">
            <v>2024</v>
          </cell>
          <cell r="AN87425" t="str">
            <v>202407</v>
          </cell>
          <cell r="AO87425" t="str">
            <v>202310</v>
          </cell>
          <cell r="AP87425" t="str">
            <v>202407</v>
          </cell>
          <cell r="AQ87425" t="str">
            <v>KHALIDMEHMOOD</v>
          </cell>
          <cell r="AR87425" t="str">
            <v>1910936</v>
          </cell>
          <cell r="AS87425" t="str">
            <v>D</v>
          </cell>
          <cell r="AT87425" t="str">
            <v>001</v>
          </cell>
          <cell r="AU87425" t="str">
            <v>30000002</v>
          </cell>
          <cell r="AV87425" t="str">
            <v>RETAIL</v>
          </cell>
          <cell r="AW87425" t="str">
            <v>31000049</v>
          </cell>
          <cell r="AX87425" t="str">
            <v>Toyota Deffence Motor</v>
          </cell>
          <cell r="AY87425" t="str">
            <v>KHI/HO/D/MO/PC TPP/P/77049/10/2023</v>
          </cell>
          <cell r="AZ87425" t="str">
            <v>KHI/HO/D/MO/PC TPP/E/43735/07/2024</v>
          </cell>
          <cell r="BB87425" t="str">
            <v>House #. 5906, Defence Garden Apartments, Phase-1, D.H.A., Karachi.</v>
          </cell>
          <cell r="BC87425" t="str">
            <v>OLIVE GREEN</v>
          </cell>
          <cell r="BF87425" t="str">
            <v>ADDITION OF AGENCY COMMISSION</v>
          </cell>
          <cell r="BH87425" t="str">
            <v>TPP Retail</v>
          </cell>
          <cell r="BI87425" t="str">
            <v>N</v>
          </cell>
          <cell r="BJ87425" t="str">
            <v>M.Shahbaz</v>
          </cell>
          <cell r="BK87425">
            <v>45217</v>
          </cell>
          <cell r="BL87425" t="str">
            <v>2500000</v>
          </cell>
          <cell r="BM87425" t="str">
            <v>012</v>
          </cell>
          <cell r="BN87425" t="str">
            <v>01</v>
          </cell>
          <cell r="BQ87425" t="str">
            <v>KHI/HO/D/MO/PC TPP/P/77049/10/2023</v>
          </cell>
        </row>
        <row r="87426">
          <cell r="W87426" t="str">
            <v>Z568545</v>
          </cell>
          <cell r="X87426" t="str">
            <v>NZE170R-4194350</v>
          </cell>
          <cell r="Y87426">
            <v>4000000</v>
          </cell>
          <cell r="AC87426">
            <v>3159674</v>
          </cell>
          <cell r="AD87426" t="str">
            <v>02</v>
          </cell>
          <cell r="AE87426" t="str">
            <v>MOTOR</v>
          </cell>
          <cell r="AF87426">
            <v>46983</v>
          </cell>
          <cell r="AG87426">
            <v>0</v>
          </cell>
          <cell r="AH87426">
            <v>0</v>
          </cell>
          <cell r="AI87426">
            <v>0</v>
          </cell>
          <cell r="AJ87426">
            <v>55000</v>
          </cell>
          <cell r="AK87426">
            <v>0</v>
          </cell>
          <cell r="AL87426">
            <v>0</v>
          </cell>
          <cell r="AM87426" t="str">
            <v>2024</v>
          </cell>
          <cell r="AN87426" t="str">
            <v>202411</v>
          </cell>
          <cell r="AO87426" t="str">
            <v>202411</v>
          </cell>
          <cell r="AP87426" t="str">
            <v>202411</v>
          </cell>
          <cell r="AQ87426" t="str">
            <v>KHALIDMEHMOOD</v>
          </cell>
          <cell r="AR87426" t="str">
            <v>2008521</v>
          </cell>
          <cell r="AS87426" t="str">
            <v>D</v>
          </cell>
          <cell r="AT87426" t="str">
            <v>1</v>
          </cell>
          <cell r="AU87426" t="str">
            <v>30000002</v>
          </cell>
          <cell r="AV87426" t="str">
            <v>RETAIL</v>
          </cell>
          <cell r="AW87426" t="str">
            <v>31000676</v>
          </cell>
          <cell r="AX87426" t="str">
            <v>TOYOTA DEFENCE MOTORS T SURE</v>
          </cell>
          <cell r="AY87426" t="str">
            <v>KHI/HO/D/MO/PC TPP/P/101506/11/2024</v>
          </cell>
          <cell r="BA87426" t="str">
            <v>KARACHI</v>
          </cell>
          <cell r="BB87426" t="str">
            <v>House #. 66/1, Street #. 25, Khayaban-e-Badban, Phase-5, D.H.A., Karachi.</v>
          </cell>
          <cell r="BC87426" t="str">
            <v>SILVER</v>
          </cell>
          <cell r="BH87426" t="str">
            <v>TPP Retail</v>
          </cell>
          <cell r="BI87426" t="str">
            <v>N</v>
          </cell>
          <cell r="BJ87426" t="str">
            <v>Hamna Ali</v>
          </cell>
          <cell r="BK87426">
            <v>45603</v>
          </cell>
          <cell r="BL87426" t="str">
            <v>4000000</v>
          </cell>
          <cell r="BM87426" t="str">
            <v>009</v>
          </cell>
          <cell r="BN87426" t="str">
            <v>01</v>
          </cell>
          <cell r="BQ87426" t="str">
            <v>KHI/HO/D/MO/PC TPP/P/101506/11/2024</v>
          </cell>
        </row>
        <row r="87427">
          <cell r="W87427" t="str">
            <v>Z568545</v>
          </cell>
          <cell r="X87427" t="str">
            <v>NZE170R-4194350</v>
          </cell>
          <cell r="Y87427">
            <v>4000000</v>
          </cell>
          <cell r="AC87427">
            <v>2900450</v>
          </cell>
          <cell r="AD87427" t="str">
            <v>02</v>
          </cell>
          <cell r="AE87427" t="str">
            <v>MOTOR</v>
          </cell>
          <cell r="AF87427">
            <v>0</v>
          </cell>
          <cell r="AG87427">
            <v>0</v>
          </cell>
          <cell r="AH87427">
            <v>0</v>
          </cell>
          <cell r="AI87427">
            <v>0</v>
          </cell>
          <cell r="AJ87427">
            <v>0</v>
          </cell>
          <cell r="AK87427">
            <v>0</v>
          </cell>
          <cell r="AL87427">
            <v>4733</v>
          </cell>
          <cell r="AM87427" t="str">
            <v>2024</v>
          </cell>
          <cell r="AN87427" t="str">
            <v>202407</v>
          </cell>
          <cell r="AO87427" t="str">
            <v>202311</v>
          </cell>
          <cell r="AP87427" t="str">
            <v>202407</v>
          </cell>
          <cell r="AQ87427" t="str">
            <v>KHALIDMEHMOOD</v>
          </cell>
          <cell r="AR87427" t="str">
            <v>1910923</v>
          </cell>
          <cell r="AS87427" t="str">
            <v>D</v>
          </cell>
          <cell r="AT87427" t="str">
            <v>001</v>
          </cell>
          <cell r="AU87427" t="str">
            <v>30000002</v>
          </cell>
          <cell r="AV87427" t="str">
            <v>RETAIL</v>
          </cell>
          <cell r="AW87427" t="str">
            <v>31000676</v>
          </cell>
          <cell r="AX87427" t="str">
            <v>TOYOTA DEFENCE MOTORS T SURE</v>
          </cell>
          <cell r="AY87427" t="str">
            <v>KHI/HO/D/MO/PC TPP/P/77856/11/2023</v>
          </cell>
          <cell r="AZ87427" t="str">
            <v>KHI/HO/D/MO/PC TPP/E/43726/07/2024</v>
          </cell>
          <cell r="BB87427" t="str">
            <v>House #. 66/1, Street #. 25, Khayaban-e-Badban, Phase-5, D.H.A., Karachi.</v>
          </cell>
          <cell r="BC87427" t="str">
            <v>SILVER</v>
          </cell>
          <cell r="BF87427" t="str">
            <v>ADDITION OF AGENCY COMMISSION</v>
          </cell>
          <cell r="BH87427" t="str">
            <v>TPP Retail</v>
          </cell>
          <cell r="BI87427" t="str">
            <v>N</v>
          </cell>
          <cell r="BJ87427" t="str">
            <v>M.Shahbaz</v>
          </cell>
          <cell r="BK87427">
            <v>45237</v>
          </cell>
          <cell r="BL87427" t="str">
            <v>4000000</v>
          </cell>
          <cell r="BM87427" t="str">
            <v>009</v>
          </cell>
          <cell r="BN87427" t="str">
            <v>01</v>
          </cell>
          <cell r="BQ87427" t="str">
            <v>KHI/HO/D/MO/PC TPP/P/77856/11/2023</v>
          </cell>
        </row>
        <row r="87428">
          <cell r="W87428" t="str">
            <v>Z406175</v>
          </cell>
          <cell r="X87428" t="str">
            <v>NZE170R-4065948</v>
          </cell>
          <cell r="Y87428">
            <v>3500000</v>
          </cell>
          <cell r="AC87428">
            <v>2925951</v>
          </cell>
          <cell r="AD87428" t="str">
            <v>02</v>
          </cell>
          <cell r="AE87428" t="str">
            <v>MOTOR</v>
          </cell>
          <cell r="AF87428">
            <v>50862</v>
          </cell>
          <cell r="AG87428">
            <v>0</v>
          </cell>
          <cell r="AH87428">
            <v>0</v>
          </cell>
          <cell r="AI87428">
            <v>0</v>
          </cell>
          <cell r="AJ87428">
            <v>59500</v>
          </cell>
          <cell r="AK87428">
            <v>0</v>
          </cell>
          <cell r="AL87428">
            <v>0</v>
          </cell>
          <cell r="AM87428" t="str">
            <v>2024</v>
          </cell>
          <cell r="AN87428" t="str">
            <v>202408</v>
          </cell>
          <cell r="AO87428" t="str">
            <v>202408</v>
          </cell>
          <cell r="AP87428" t="str">
            <v>202408</v>
          </cell>
          <cell r="AQ87428" t="str">
            <v>KHALIDMEHMOOD</v>
          </cell>
          <cell r="AR87428" t="str">
            <v>1925460</v>
          </cell>
          <cell r="AS87428" t="str">
            <v>D</v>
          </cell>
          <cell r="AT87428" t="str">
            <v>001</v>
          </cell>
          <cell r="AU87428" t="str">
            <v>30000002</v>
          </cell>
          <cell r="AV87428" t="str">
            <v>RETAIL</v>
          </cell>
          <cell r="AW87428" t="str">
            <v>31000027</v>
          </cell>
          <cell r="AX87428" t="str">
            <v>Toyota Society Motor</v>
          </cell>
          <cell r="AY87428" t="str">
            <v>KHI/HO/D/MO/PC TPP/P/94622/08/2024</v>
          </cell>
          <cell r="BA87428" t="str">
            <v>KARACHI</v>
          </cell>
          <cell r="BB87428" t="str">
            <v>Plot #. C-33, Flat #. 1, Street #. 1, Rahat Commercial, Phase-6, D.H.A., Karachi.</v>
          </cell>
          <cell r="BC87428" t="str">
            <v>MEDIUM SILVER</v>
          </cell>
          <cell r="BH87428" t="str">
            <v>TPP Retail</v>
          </cell>
          <cell r="BI87428" t="str">
            <v>N</v>
          </cell>
          <cell r="BJ87428" t="str">
            <v>Rehan Ali Bashir</v>
          </cell>
          <cell r="BK87428">
            <v>45509</v>
          </cell>
          <cell r="BL87428" t="str">
            <v>3500000</v>
          </cell>
          <cell r="BM87428" t="str">
            <v>209</v>
          </cell>
          <cell r="BN87428" t="str">
            <v>01</v>
          </cell>
          <cell r="BQ87428" t="str">
            <v>KHI/HO/D/MO/PC TPP/P/94622/08/2024</v>
          </cell>
        </row>
        <row r="87429">
          <cell r="W87429" t="str">
            <v>Z561937</v>
          </cell>
          <cell r="X87429" t="str">
            <v>NZE170R-4187220</v>
          </cell>
          <cell r="Y87429">
            <v>4500000</v>
          </cell>
          <cell r="AC87429">
            <v>2938206</v>
          </cell>
          <cell r="AD87429" t="str">
            <v>02</v>
          </cell>
          <cell r="AE87429" t="str">
            <v>MOTOR</v>
          </cell>
          <cell r="AF87429">
            <v>61522</v>
          </cell>
          <cell r="AG87429">
            <v>0</v>
          </cell>
          <cell r="AH87429">
            <v>0</v>
          </cell>
          <cell r="AI87429">
            <v>0</v>
          </cell>
          <cell r="AJ87429">
            <v>72000</v>
          </cell>
          <cell r="AK87429">
            <v>0</v>
          </cell>
          <cell r="AL87429">
            <v>15380</v>
          </cell>
          <cell r="AM87429" t="str">
            <v>2024</v>
          </cell>
          <cell r="AN87429" t="str">
            <v>202408</v>
          </cell>
          <cell r="AO87429" t="str">
            <v>202408</v>
          </cell>
          <cell r="AP87429" t="str">
            <v>202408</v>
          </cell>
          <cell r="AQ87429" t="str">
            <v>ABRAHAMBHATTI</v>
          </cell>
          <cell r="AR87429" t="str">
            <v>1931545</v>
          </cell>
          <cell r="AS87429" t="str">
            <v>D</v>
          </cell>
          <cell r="AT87429" t="str">
            <v>001</v>
          </cell>
          <cell r="AU87429" t="str">
            <v>30000002</v>
          </cell>
          <cell r="AV87429" t="str">
            <v>RETAIL</v>
          </cell>
          <cell r="AW87429" t="str">
            <v>31000191</v>
          </cell>
          <cell r="AX87429" t="str">
            <v>Toyota Multan Motors</v>
          </cell>
          <cell r="AY87429" t="str">
            <v>LHR/LHR/D/MO/PC TPP/P/95155/08/2024</v>
          </cell>
          <cell r="BB87429" t="str">
            <v>Mughal House Bosan Road, Mohalla Sabzazar Colony, Multan.</v>
          </cell>
          <cell r="BC87429" t="str">
            <v>BRONZE MICA MET.</v>
          </cell>
          <cell r="BH87429" t="str">
            <v>TPP Retail</v>
          </cell>
          <cell r="BI87429" t="str">
            <v>N</v>
          </cell>
          <cell r="BJ87429" t="str">
            <v>UMAR KHAN</v>
          </cell>
          <cell r="BK87429">
            <v>45517</v>
          </cell>
          <cell r="BL87429" t="str">
            <v>4500000</v>
          </cell>
          <cell r="BM87429" t="str">
            <v>280</v>
          </cell>
          <cell r="BN87429" t="str">
            <v>03</v>
          </cell>
          <cell r="BQ87429" t="str">
            <v>LHR/LHR/D/MO/PC TPP/P/95155/08/2024</v>
          </cell>
        </row>
        <row r="87430">
          <cell r="W87430" t="str">
            <v>Z571219</v>
          </cell>
          <cell r="X87430" t="str">
            <v>NZE170R-4197320</v>
          </cell>
          <cell r="Y87430">
            <v>4300000</v>
          </cell>
          <cell r="AC87430">
            <v>3108552</v>
          </cell>
          <cell r="AD87430" t="str">
            <v>02</v>
          </cell>
          <cell r="AE87430" t="str">
            <v>MOTOR</v>
          </cell>
          <cell r="AF87430">
            <v>62586</v>
          </cell>
          <cell r="AG87430">
            <v>0</v>
          </cell>
          <cell r="AH87430">
            <v>0</v>
          </cell>
          <cell r="AI87430">
            <v>0</v>
          </cell>
          <cell r="AJ87430">
            <v>73100</v>
          </cell>
          <cell r="AK87430">
            <v>0</v>
          </cell>
          <cell r="AL87430">
            <v>7823</v>
          </cell>
          <cell r="AM87430" t="str">
            <v>2024</v>
          </cell>
          <cell r="AN87430" t="str">
            <v>202410</v>
          </cell>
          <cell r="AO87430" t="str">
            <v>202410</v>
          </cell>
          <cell r="AP87430" t="str">
            <v>202410</v>
          </cell>
          <cell r="AQ87430" t="str">
            <v>KHALIDMEHMOOD</v>
          </cell>
          <cell r="AR87430" t="str">
            <v>1986559</v>
          </cell>
          <cell r="AS87430" t="str">
            <v>D</v>
          </cell>
          <cell r="AT87430" t="str">
            <v>001</v>
          </cell>
          <cell r="AU87430" t="str">
            <v>30000002</v>
          </cell>
          <cell r="AV87430" t="str">
            <v>RETAIL</v>
          </cell>
          <cell r="AW87430" t="str">
            <v>31000045</v>
          </cell>
          <cell r="AX87430" t="str">
            <v>Toyota Western Motor</v>
          </cell>
          <cell r="AY87430" t="str">
            <v>KHI/HO/D/MO/PC TPP/P/99753/10/2024</v>
          </cell>
          <cell r="BA87430" t="str">
            <v>KARACHI</v>
          </cell>
          <cell r="BB87430" t="str">
            <v>House #. R-294, Sector 45-A, Police Employees Society, Scheme-33, Malir, Karachi.</v>
          </cell>
          <cell r="BC87430" t="str">
            <v>SILVER</v>
          </cell>
          <cell r="BH87430" t="str">
            <v>TPP Retail</v>
          </cell>
          <cell r="BI87430" t="str">
            <v>N</v>
          </cell>
          <cell r="BJ87430" t="str">
            <v>M.Shahbaz</v>
          </cell>
          <cell r="BK87430">
            <v>45581</v>
          </cell>
          <cell r="BL87430" t="str">
            <v>4300000</v>
          </cell>
          <cell r="BM87430" t="str">
            <v>009</v>
          </cell>
          <cell r="BN87430" t="str">
            <v>01</v>
          </cell>
          <cell r="BQ87430" t="str">
            <v>KHI/HO/D/MO/PC TPP/P/99753/10/2024</v>
          </cell>
        </row>
        <row r="87431">
          <cell r="W87431" t="str">
            <v>Z571219</v>
          </cell>
          <cell r="X87431" t="str">
            <v>NZE170R-4197320</v>
          </cell>
          <cell r="Y87431">
            <v>4300000</v>
          </cell>
          <cell r="AB87431" t="str">
            <v>TRACKER (I-TECK)</v>
          </cell>
          <cell r="AC87431">
            <v>3255950</v>
          </cell>
          <cell r="AD87431" t="str">
            <v>02</v>
          </cell>
          <cell r="AE87431" t="str">
            <v>MOTOR</v>
          </cell>
          <cell r="AF87431">
            <v>0</v>
          </cell>
          <cell r="AG87431">
            <v>0</v>
          </cell>
          <cell r="AH87431">
            <v>0</v>
          </cell>
          <cell r="AI87431">
            <v>0</v>
          </cell>
          <cell r="AJ87431">
            <v>0</v>
          </cell>
          <cell r="AK87431">
            <v>8105</v>
          </cell>
          <cell r="AL87431">
            <v>0</v>
          </cell>
          <cell r="AM87431" t="str">
            <v>2024</v>
          </cell>
          <cell r="AN87431" t="str">
            <v>202412</v>
          </cell>
          <cell r="AO87431" t="str">
            <v>202412</v>
          </cell>
          <cell r="AP87431" t="str">
            <v>202412</v>
          </cell>
          <cell r="AQ87431" t="str">
            <v>AMINAHMED</v>
          </cell>
          <cell r="AR87431" t="str">
            <v>2035831</v>
          </cell>
          <cell r="AS87431" t="str">
            <v>D</v>
          </cell>
          <cell r="AT87431" t="str">
            <v>001</v>
          </cell>
          <cell r="AU87431" t="str">
            <v>30000002</v>
          </cell>
          <cell r="AV87431" t="str">
            <v>RETAIL</v>
          </cell>
          <cell r="AW87431" t="str">
            <v>31000045</v>
          </cell>
          <cell r="AX87431" t="str">
            <v>Toyota Western Motor</v>
          </cell>
          <cell r="AY87431" t="str">
            <v>KHI/HO/D/MO/PC TPP/P/99753/10/2024</v>
          </cell>
          <cell r="AZ87431" t="str">
            <v>KHI/HO/D/MO/PC TPP/E/50128/12/2024</v>
          </cell>
          <cell r="BB87431" t="str">
            <v>House #. R-294, Sector 45-A, Police Employees Society, Scheme-33, Malir, Karachi.</v>
          </cell>
          <cell r="BC87431" t="str">
            <v>SILVER</v>
          </cell>
          <cell r="BF87431" t="str">
            <v>TRACKER (I-TECK) ADDED..</v>
          </cell>
          <cell r="BH87431" t="str">
            <v>TPP Retail</v>
          </cell>
          <cell r="BI87431" t="str">
            <v>N</v>
          </cell>
          <cell r="BJ87431" t="str">
            <v>M.Shahbaz</v>
          </cell>
          <cell r="BK87431">
            <v>45642</v>
          </cell>
          <cell r="BL87431" t="str">
            <v>4300000</v>
          </cell>
          <cell r="BM87431" t="str">
            <v>009</v>
          </cell>
          <cell r="BN87431" t="str">
            <v>01</v>
          </cell>
          <cell r="BQ87431" t="str">
            <v>KHI/HO/D/MO/PC TPP/P/99753/10/2024</v>
          </cell>
        </row>
        <row r="87432">
          <cell r="W87432" t="str">
            <v>Z516034</v>
          </cell>
          <cell r="X87432" t="str">
            <v>NZE170R-4142417</v>
          </cell>
          <cell r="Y87432">
            <v>4500000</v>
          </cell>
          <cell r="AC87432">
            <v>3185165</v>
          </cell>
          <cell r="AD87432" t="str">
            <v>02</v>
          </cell>
          <cell r="AE87432" t="str">
            <v>MOTOR</v>
          </cell>
          <cell r="AF87432">
            <v>61638</v>
          </cell>
          <cell r="AG87432">
            <v>0</v>
          </cell>
          <cell r="AH87432">
            <v>0</v>
          </cell>
          <cell r="AI87432">
            <v>0</v>
          </cell>
          <cell r="AJ87432">
            <v>72000</v>
          </cell>
          <cell r="AK87432">
            <v>0</v>
          </cell>
          <cell r="AL87432">
            <v>7705</v>
          </cell>
          <cell r="AM87432" t="str">
            <v>2024</v>
          </cell>
          <cell r="AN87432" t="str">
            <v>202411</v>
          </cell>
          <cell r="AO87432" t="str">
            <v>202411</v>
          </cell>
          <cell r="AP87432" t="str">
            <v>202411</v>
          </cell>
          <cell r="AQ87432" t="str">
            <v>KHALIDMEHMOOD</v>
          </cell>
          <cell r="AR87432" t="str">
            <v>2018771</v>
          </cell>
          <cell r="AS87432" t="str">
            <v>D</v>
          </cell>
          <cell r="AT87432" t="str">
            <v>001</v>
          </cell>
          <cell r="AU87432" t="str">
            <v>30000002</v>
          </cell>
          <cell r="AV87432" t="str">
            <v>RETAIL</v>
          </cell>
          <cell r="AW87432" t="str">
            <v>31000027</v>
          </cell>
          <cell r="AX87432" t="str">
            <v>Toyota Society Motor</v>
          </cell>
          <cell r="AY87432" t="str">
            <v>KHI/HO/D/MO/PC TPP/P/102672/11/2024</v>
          </cell>
          <cell r="BA87432" t="str">
            <v>KARACHI</v>
          </cell>
          <cell r="BB87432" t="str">
            <v>Abdul Razzak Square, 2nd Floor, D Road Bihar Colony, Flat # 206, Karachi.</v>
          </cell>
          <cell r="BC87432" t="str">
            <v>WHITE</v>
          </cell>
          <cell r="BH87432" t="str">
            <v>TPP Retail</v>
          </cell>
          <cell r="BI87432" t="str">
            <v>N</v>
          </cell>
          <cell r="BJ87432" t="str">
            <v>Rehan Ali Bashir</v>
          </cell>
          <cell r="BK87432">
            <v>45622</v>
          </cell>
          <cell r="BL87432" t="str">
            <v>4500000</v>
          </cell>
          <cell r="BM87432" t="str">
            <v>002</v>
          </cell>
          <cell r="BN87432" t="str">
            <v>01</v>
          </cell>
          <cell r="BQ87432" t="str">
            <v>KHI/HO/D/MO/PC TPP/P/102672/11/2024</v>
          </cell>
        </row>
        <row r="87433">
          <cell r="W87433" t="str">
            <v>Z470163</v>
          </cell>
          <cell r="X87433" t="str">
            <v>NZE170R-4095708</v>
          </cell>
          <cell r="Y87433">
            <v>2500000</v>
          </cell>
          <cell r="AB87433" t="str">
            <v>TRACKER (I-TECK)</v>
          </cell>
          <cell r="AC87433">
            <v>3080338</v>
          </cell>
          <cell r="AD87433" t="str">
            <v>02</v>
          </cell>
          <cell r="AE87433" t="str">
            <v>MOTOR</v>
          </cell>
          <cell r="AF87433">
            <v>38362</v>
          </cell>
          <cell r="AG87433">
            <v>0</v>
          </cell>
          <cell r="AH87433">
            <v>0</v>
          </cell>
          <cell r="AI87433">
            <v>0</v>
          </cell>
          <cell r="AJ87433">
            <v>45000</v>
          </cell>
          <cell r="AK87433">
            <v>8105</v>
          </cell>
          <cell r="AL87433">
            <v>4795</v>
          </cell>
          <cell r="AM87433" t="str">
            <v>2024</v>
          </cell>
          <cell r="AN87433" t="str">
            <v>202410</v>
          </cell>
          <cell r="AO87433" t="str">
            <v>202410</v>
          </cell>
          <cell r="AP87433" t="str">
            <v>202410</v>
          </cell>
          <cell r="AQ87433" t="str">
            <v>KHALIDMEHMOOD</v>
          </cell>
          <cell r="AR87433" t="str">
            <v>1976824</v>
          </cell>
          <cell r="AS87433" t="str">
            <v>D</v>
          </cell>
          <cell r="AT87433" t="str">
            <v>001</v>
          </cell>
          <cell r="AU87433" t="str">
            <v>30000002</v>
          </cell>
          <cell r="AV87433" t="str">
            <v>RETAIL</v>
          </cell>
          <cell r="AW87433" t="str">
            <v>31000045</v>
          </cell>
          <cell r="AX87433" t="str">
            <v>Toyota Western Motor</v>
          </cell>
          <cell r="AY87433" t="str">
            <v>KHI/HO/D/MO/PC TPP/P/99497/10/2024</v>
          </cell>
          <cell r="BA87433" t="str">
            <v>KARACHI</v>
          </cell>
          <cell r="BB87433" t="str">
            <v>Flat No. 6, Dak Khana Abdul Rahim Goth, Surjani, Tehseel &amp; District Karachi.</v>
          </cell>
          <cell r="BC87433" t="str">
            <v>WHITE</v>
          </cell>
          <cell r="BH87433" t="str">
            <v>TPP Retail</v>
          </cell>
          <cell r="BI87433" t="str">
            <v>N</v>
          </cell>
          <cell r="BJ87433" t="str">
            <v>M.Shahbaz</v>
          </cell>
          <cell r="BK87433">
            <v>45576</v>
          </cell>
          <cell r="BL87433" t="str">
            <v>2500000</v>
          </cell>
          <cell r="BM87433" t="str">
            <v>002</v>
          </cell>
          <cell r="BN87433" t="str">
            <v>01</v>
          </cell>
          <cell r="BQ87433" t="str">
            <v>KHI/HO/D/MO/PC TPP/P/99497/10/2024</v>
          </cell>
        </row>
        <row r="87434">
          <cell r="W87434" t="str">
            <v>Z568642</v>
          </cell>
          <cell r="X87434" t="str">
            <v>NZE170R-4194914</v>
          </cell>
          <cell r="Y87434">
            <v>4800000</v>
          </cell>
          <cell r="AC87434">
            <v>2983466</v>
          </cell>
          <cell r="AD87434" t="str">
            <v>02</v>
          </cell>
          <cell r="AE87434" t="str">
            <v>MOTOR</v>
          </cell>
          <cell r="AF87434">
            <v>61522</v>
          </cell>
          <cell r="AG87434">
            <v>0</v>
          </cell>
          <cell r="AH87434">
            <v>0</v>
          </cell>
          <cell r="AI87434">
            <v>0</v>
          </cell>
          <cell r="AJ87434">
            <v>72000</v>
          </cell>
          <cell r="AK87434">
            <v>0</v>
          </cell>
          <cell r="AL87434">
            <v>15380</v>
          </cell>
          <cell r="AM87434" t="str">
            <v>2024</v>
          </cell>
          <cell r="AN87434" t="str">
            <v>202408</v>
          </cell>
          <cell r="AO87434" t="str">
            <v>202408</v>
          </cell>
          <cell r="AP87434" t="str">
            <v>202408</v>
          </cell>
          <cell r="AQ87434" t="str">
            <v>MZUBAIRIQBAL</v>
          </cell>
          <cell r="AR87434" t="str">
            <v>1942179</v>
          </cell>
          <cell r="AS87434" t="str">
            <v>D</v>
          </cell>
          <cell r="AT87434" t="str">
            <v>001</v>
          </cell>
          <cell r="AU87434" t="str">
            <v>30000002</v>
          </cell>
          <cell r="AV87434" t="str">
            <v>RETAIL</v>
          </cell>
          <cell r="AW87434" t="str">
            <v>31000126</v>
          </cell>
          <cell r="AX87434" t="str">
            <v>Toyota HN Motors</v>
          </cell>
          <cell r="AY87434" t="str">
            <v>LHR/LHR/D/MO/PC TPP/P/96425/08/2024</v>
          </cell>
          <cell r="BB87434" t="str">
            <v>Street Mian Khan Wali, Mohalla Rasool Pura, Khalid Riad, Sheikhupura.</v>
          </cell>
          <cell r="BC87434" t="str">
            <v>SUPER WHITE</v>
          </cell>
          <cell r="BH87434" t="str">
            <v>TPP Retail</v>
          </cell>
          <cell r="BI87434" t="str">
            <v>N</v>
          </cell>
          <cell r="BJ87434" t="str">
            <v>ZEESHAN MEHMOOD</v>
          </cell>
          <cell r="BK87434">
            <v>45534</v>
          </cell>
          <cell r="BL87434" t="str">
            <v>4800000</v>
          </cell>
          <cell r="BM87434" t="str">
            <v>274</v>
          </cell>
          <cell r="BN87434" t="str">
            <v>03</v>
          </cell>
          <cell r="BQ87434" t="str">
            <v>LHR/LHR/D/MO/PC TPP/P/96425/08/2024</v>
          </cell>
        </row>
        <row r="87435">
          <cell r="W87435" t="str">
            <v>Z572056</v>
          </cell>
          <cell r="X87435" t="str">
            <v>4197377</v>
          </cell>
          <cell r="Y87435">
            <v>4200000</v>
          </cell>
          <cell r="AC87435">
            <v>3225501</v>
          </cell>
          <cell r="AD87435" t="str">
            <v>02</v>
          </cell>
          <cell r="AE87435" t="str">
            <v>MOTOR</v>
          </cell>
          <cell r="AF87435">
            <v>62803</v>
          </cell>
          <cell r="AG87435">
            <v>0</v>
          </cell>
          <cell r="AH87435">
            <v>0</v>
          </cell>
          <cell r="AI87435">
            <v>0</v>
          </cell>
          <cell r="AJ87435">
            <v>73500</v>
          </cell>
          <cell r="AK87435">
            <v>0</v>
          </cell>
          <cell r="AL87435">
            <v>15701</v>
          </cell>
          <cell r="AM87435" t="str">
            <v>2024</v>
          </cell>
          <cell r="AN87435" t="str">
            <v>202412</v>
          </cell>
          <cell r="AO87435" t="str">
            <v>202412</v>
          </cell>
          <cell r="AP87435" t="str">
            <v>202412</v>
          </cell>
          <cell r="AQ87435" t="str">
            <v>MZUBAIRIQBAL</v>
          </cell>
          <cell r="AR87435" t="str">
            <v>2034760</v>
          </cell>
          <cell r="AS87435" t="str">
            <v>D</v>
          </cell>
          <cell r="AT87435" t="str">
            <v>001</v>
          </cell>
          <cell r="AU87435" t="str">
            <v>30000002</v>
          </cell>
          <cell r="AV87435" t="str">
            <v>RETAIL</v>
          </cell>
          <cell r="AW87435" t="str">
            <v>31000713</v>
          </cell>
          <cell r="AX87435" t="str">
            <v>Toyota Sialkot Motors</v>
          </cell>
          <cell r="AY87435" t="str">
            <v>LHR/LHR/D/MO/PC TPP/P/103878/12/2024</v>
          </cell>
          <cell r="BB87435" t="str">
            <v>House # 70, Street # 17, Pakistan Town, Islamabad.</v>
          </cell>
          <cell r="BC87435" t="str">
            <v>BLACK</v>
          </cell>
          <cell r="BH87435" t="str">
            <v>TPP Retail</v>
          </cell>
          <cell r="BI87435" t="str">
            <v>N</v>
          </cell>
          <cell r="BJ87435" t="str">
            <v>DAANISH NAEEM KHAN</v>
          </cell>
          <cell r="BK87435">
            <v>45638</v>
          </cell>
          <cell r="BL87435" t="str">
            <v>4200000</v>
          </cell>
          <cell r="BM87435" t="str">
            <v>004</v>
          </cell>
          <cell r="BN87435" t="str">
            <v>03</v>
          </cell>
          <cell r="BQ87435" t="str">
            <v>LHR/LHR/D/MO/PC TPP/P/103878/12/2024</v>
          </cell>
        </row>
        <row r="87436">
          <cell r="W87436" t="str">
            <v>Z277789</v>
          </cell>
          <cell r="X87436" t="str">
            <v>NZE170R-4037162</v>
          </cell>
          <cell r="Y87436">
            <v>3400000</v>
          </cell>
          <cell r="AC87436">
            <v>3078734</v>
          </cell>
          <cell r="AD87436" t="str">
            <v>02</v>
          </cell>
          <cell r="AE87436" t="str">
            <v>MOTOR</v>
          </cell>
          <cell r="AF87436">
            <v>43535</v>
          </cell>
          <cell r="AG87436">
            <v>0</v>
          </cell>
          <cell r="AH87436">
            <v>0</v>
          </cell>
          <cell r="AI87436">
            <v>0</v>
          </cell>
          <cell r="AJ87436">
            <v>51000</v>
          </cell>
          <cell r="AK87436">
            <v>0</v>
          </cell>
          <cell r="AL87436">
            <v>5442</v>
          </cell>
          <cell r="AM87436" t="str">
            <v>2024</v>
          </cell>
          <cell r="AN87436" t="str">
            <v>202410</v>
          </cell>
          <cell r="AO87436" t="str">
            <v>202410</v>
          </cell>
          <cell r="AP87436" t="str">
            <v>202410</v>
          </cell>
          <cell r="AQ87436" t="str">
            <v>KHALIDMEHMOOD</v>
          </cell>
          <cell r="AR87436" t="str">
            <v>1975916</v>
          </cell>
          <cell r="AS87436" t="str">
            <v>D</v>
          </cell>
          <cell r="AT87436" t="str">
            <v>001</v>
          </cell>
          <cell r="AU87436" t="str">
            <v>30000002</v>
          </cell>
          <cell r="AV87436" t="str">
            <v>RETAIL</v>
          </cell>
          <cell r="AW87436" t="str">
            <v>31000674</v>
          </cell>
          <cell r="AX87436" t="str">
            <v>Toyota Eastern Motors Workshop</v>
          </cell>
          <cell r="AY87436" t="str">
            <v>KHI/HO/D/MO/PC TPP/P/99411/10/2024</v>
          </cell>
          <cell r="BA87436" t="str">
            <v>KARACHI</v>
          </cell>
          <cell r="BB87436" t="str">
            <v>House No. SU-2, Street No. A-1, Askari 4, Rashid Minhas Road, Karachi.</v>
          </cell>
          <cell r="BC87436" t="str">
            <v>GUN METALLIC</v>
          </cell>
          <cell r="BH87436" t="str">
            <v>TPP Retail</v>
          </cell>
          <cell r="BI87436" t="str">
            <v>N</v>
          </cell>
          <cell r="BJ87436" t="str">
            <v>Affan</v>
          </cell>
          <cell r="BK87436">
            <v>45575</v>
          </cell>
          <cell r="BL87436" t="str">
            <v>3400000</v>
          </cell>
          <cell r="BM87436" t="str">
            <v>014</v>
          </cell>
          <cell r="BN87436" t="str">
            <v>01</v>
          </cell>
          <cell r="BQ87436" t="str">
            <v>KHI/HO/D/MO/PC TPP/P/99411/10/2024</v>
          </cell>
        </row>
        <row r="87437">
          <cell r="W87437" t="str">
            <v>Z580361</v>
          </cell>
          <cell r="X87437" t="str">
            <v>R-4205352</v>
          </cell>
          <cell r="Y87437">
            <v>4400000</v>
          </cell>
          <cell r="AC87437">
            <v>2986793</v>
          </cell>
          <cell r="AD87437" t="str">
            <v>02</v>
          </cell>
          <cell r="AE87437" t="str">
            <v>MOTOR</v>
          </cell>
          <cell r="AF87437">
            <v>56465</v>
          </cell>
          <cell r="AG87437">
            <v>0</v>
          </cell>
          <cell r="AH87437">
            <v>0</v>
          </cell>
          <cell r="AI87437">
            <v>0</v>
          </cell>
          <cell r="AJ87437">
            <v>66000</v>
          </cell>
          <cell r="AK87437">
            <v>0</v>
          </cell>
          <cell r="AL87437">
            <v>7058</v>
          </cell>
          <cell r="AM87437" t="str">
            <v>2024</v>
          </cell>
          <cell r="AN87437" t="str">
            <v>202409</v>
          </cell>
          <cell r="AO87437" t="str">
            <v>202409</v>
          </cell>
          <cell r="AP87437" t="str">
            <v>202409</v>
          </cell>
          <cell r="AQ87437" t="str">
            <v>KHALIDMEHMOOD</v>
          </cell>
          <cell r="AR87437" t="str">
            <v>1946188</v>
          </cell>
          <cell r="AS87437" t="str">
            <v>D</v>
          </cell>
          <cell r="AT87437" t="str">
            <v>001</v>
          </cell>
          <cell r="AU87437" t="str">
            <v>30000002</v>
          </cell>
          <cell r="AV87437" t="str">
            <v>RETAIL</v>
          </cell>
          <cell r="AW87437" t="str">
            <v>31000581</v>
          </cell>
          <cell r="AX87437" t="str">
            <v xml:space="preserve">	Toyota Creek Motors</v>
          </cell>
          <cell r="AY87437" t="str">
            <v>KHI/HO/D/MO/PC TPP/P/96622/09/2024</v>
          </cell>
          <cell r="BA87437" t="str">
            <v>KARACHI</v>
          </cell>
          <cell r="BB87437" t="str">
            <v>Johar Belly view Apartment Flat No 210 Block 14, Area Gulistan E Johar Karachi.</v>
          </cell>
          <cell r="BC87437" t="str">
            <v>WHITE</v>
          </cell>
          <cell r="BH87437" t="str">
            <v>TPP Retail</v>
          </cell>
          <cell r="BI87437" t="str">
            <v>N</v>
          </cell>
          <cell r="BJ87437" t="str">
            <v>M.Shahbaz</v>
          </cell>
          <cell r="BK87437">
            <v>45538</v>
          </cell>
          <cell r="BL87437" t="str">
            <v>4400000</v>
          </cell>
          <cell r="BM87437" t="str">
            <v>002</v>
          </cell>
          <cell r="BN87437" t="str">
            <v>01</v>
          </cell>
          <cell r="BQ87437" t="str">
            <v>KHI/HO/D/MO/PC TPP/P/96622/09/2024</v>
          </cell>
        </row>
        <row r="87438">
          <cell r="W87438" t="str">
            <v>Z532376</v>
          </cell>
          <cell r="X87438" t="str">
            <v>4158319</v>
          </cell>
          <cell r="Y87438">
            <v>3700000</v>
          </cell>
          <cell r="AC87438">
            <v>2949328</v>
          </cell>
          <cell r="AD87438" t="str">
            <v>02</v>
          </cell>
          <cell r="AE87438" t="str">
            <v>MOTOR</v>
          </cell>
          <cell r="AF87438">
            <v>53744</v>
          </cell>
          <cell r="AG87438">
            <v>0</v>
          </cell>
          <cell r="AH87438">
            <v>0</v>
          </cell>
          <cell r="AI87438">
            <v>0</v>
          </cell>
          <cell r="AJ87438">
            <v>62900</v>
          </cell>
          <cell r="AK87438">
            <v>0</v>
          </cell>
          <cell r="AL87438">
            <v>6718</v>
          </cell>
          <cell r="AM87438" t="str">
            <v>2024</v>
          </cell>
          <cell r="AN87438" t="str">
            <v>202408</v>
          </cell>
          <cell r="AO87438" t="str">
            <v>202408</v>
          </cell>
          <cell r="AP87438" t="str">
            <v>202408</v>
          </cell>
          <cell r="AQ87438" t="str">
            <v>ABRAHAMBHATTI</v>
          </cell>
          <cell r="AR87438" t="str">
            <v>1936146</v>
          </cell>
          <cell r="AS87438" t="str">
            <v>D</v>
          </cell>
          <cell r="AT87438" t="str">
            <v>001</v>
          </cell>
          <cell r="AU87438" t="str">
            <v>30000002</v>
          </cell>
          <cell r="AV87438" t="str">
            <v>RETAIL</v>
          </cell>
          <cell r="AW87438" t="str">
            <v>31000136</v>
          </cell>
          <cell r="AX87438" t="str">
            <v>Toyota Walton Motors</v>
          </cell>
          <cell r="AY87438" t="str">
            <v>LHR/LHR/D/MO/PC TPP/P/95668/08/2024</v>
          </cell>
          <cell r="BB87438" t="str">
            <v>House # 18-A, Area Shair Shah Block, New Garden Town, Lahore.</v>
          </cell>
          <cell r="BC87438" t="str">
            <v>ATTITUDE BLACK</v>
          </cell>
          <cell r="BH87438" t="str">
            <v>TPP Retail</v>
          </cell>
          <cell r="BI87438" t="str">
            <v>N</v>
          </cell>
          <cell r="BJ87438" t="str">
            <v>DAANISH NAEEM KHAN</v>
          </cell>
          <cell r="BK87438">
            <v>45525</v>
          </cell>
          <cell r="BL87438" t="str">
            <v>3700000</v>
          </cell>
          <cell r="BM87438" t="str">
            <v>272</v>
          </cell>
          <cell r="BN87438" t="str">
            <v>03</v>
          </cell>
          <cell r="BQ87438" t="str">
            <v>LHR/LHR/D/MO/PC TPP/P/95668/08/2024</v>
          </cell>
        </row>
        <row r="87439">
          <cell r="W87439" t="str">
            <v>Z541881</v>
          </cell>
          <cell r="X87439" t="str">
            <v>NZE170R-4167693</v>
          </cell>
          <cell r="Y87439">
            <v>3000000</v>
          </cell>
          <cell r="AC87439">
            <v>2889667</v>
          </cell>
          <cell r="AD87439" t="str">
            <v>02</v>
          </cell>
          <cell r="AE87439" t="str">
            <v>MOTOR</v>
          </cell>
          <cell r="AF87439">
            <v>43535</v>
          </cell>
          <cell r="AG87439">
            <v>0</v>
          </cell>
          <cell r="AH87439">
            <v>0</v>
          </cell>
          <cell r="AI87439">
            <v>0</v>
          </cell>
          <cell r="AJ87439">
            <v>51000</v>
          </cell>
          <cell r="AK87439">
            <v>0</v>
          </cell>
          <cell r="AL87439">
            <v>0</v>
          </cell>
          <cell r="AM87439" t="str">
            <v>2024</v>
          </cell>
          <cell r="AN87439" t="str">
            <v>202407</v>
          </cell>
          <cell r="AO87439" t="str">
            <v>202407</v>
          </cell>
          <cell r="AP87439" t="str">
            <v>202407</v>
          </cell>
          <cell r="AQ87439" t="str">
            <v>KHALIDMEHMOOD</v>
          </cell>
          <cell r="AR87439" t="str">
            <v>1900771</v>
          </cell>
          <cell r="AS87439" t="str">
            <v>D</v>
          </cell>
          <cell r="AT87439" t="str">
            <v>001</v>
          </cell>
          <cell r="AU87439" t="str">
            <v>30000002</v>
          </cell>
          <cell r="AV87439" t="str">
            <v>RETAIL</v>
          </cell>
          <cell r="AW87439" t="str">
            <v>31000022</v>
          </cell>
          <cell r="AX87439" t="str">
            <v>Toyota Eastern Motor</v>
          </cell>
          <cell r="AY87439" t="str">
            <v>KHI/HO/D/MO/PC TPP/P/92379/07/2024</v>
          </cell>
          <cell r="BA87439" t="str">
            <v>KARACHI</v>
          </cell>
          <cell r="BB87439" t="str">
            <v>House #. R-40, Garden Phase-1, Scheme-33, Gulzar-e-Hijri, Karachi.</v>
          </cell>
          <cell r="BC87439" t="str">
            <v>BRONZE MICA MET.</v>
          </cell>
          <cell r="BH87439" t="str">
            <v>TPP Retail</v>
          </cell>
          <cell r="BI87439" t="str">
            <v>N</v>
          </cell>
          <cell r="BJ87439" t="str">
            <v>Affan</v>
          </cell>
          <cell r="BK87439">
            <v>45478</v>
          </cell>
          <cell r="BL87439" t="str">
            <v>3000000</v>
          </cell>
          <cell r="BM87439" t="str">
            <v>280</v>
          </cell>
          <cell r="BN87439" t="str">
            <v>01</v>
          </cell>
          <cell r="BQ87439" t="str">
            <v>KHI/HO/D/MO/PC TPP/P/92379/07/2024</v>
          </cell>
        </row>
        <row r="87440">
          <cell r="W87440" t="str">
            <v>R18Z12947150</v>
          </cell>
          <cell r="X87440" t="str">
            <v>NFBFC6666KR050572</v>
          </cell>
          <cell r="Y87440">
            <v>6500000</v>
          </cell>
          <cell r="AC87440">
            <v>2934787</v>
          </cell>
          <cell r="AD87440" t="str">
            <v>02</v>
          </cell>
          <cell r="AE87440" t="str">
            <v>MOTOR</v>
          </cell>
          <cell r="AF87440">
            <v>88872</v>
          </cell>
          <cell r="AG87440">
            <v>0</v>
          </cell>
          <cell r="AH87440">
            <v>0</v>
          </cell>
          <cell r="AI87440">
            <v>0</v>
          </cell>
          <cell r="AJ87440">
            <v>104000</v>
          </cell>
          <cell r="AK87440">
            <v>0</v>
          </cell>
          <cell r="AL87440">
            <v>0</v>
          </cell>
          <cell r="AM87440" t="str">
            <v>2024</v>
          </cell>
          <cell r="AN87440" t="str">
            <v>202408</v>
          </cell>
          <cell r="AO87440" t="str">
            <v>202408</v>
          </cell>
          <cell r="AP87440" t="str">
            <v>202408</v>
          </cell>
          <cell r="AQ87440" t="str">
            <v>MZUBAIRIQBAL</v>
          </cell>
          <cell r="AR87440" t="str">
            <v>1932266</v>
          </cell>
          <cell r="AS87440" t="str">
            <v>D</v>
          </cell>
          <cell r="AT87440" t="str">
            <v>1</v>
          </cell>
          <cell r="AU87440" t="str">
            <v>30000002</v>
          </cell>
          <cell r="AV87440" t="str">
            <v>RETAIL</v>
          </cell>
          <cell r="AW87440" t="str">
            <v>31000115</v>
          </cell>
          <cell r="AX87440" t="str">
            <v>Toyota Sahara Motors</v>
          </cell>
          <cell r="AY87440" t="str">
            <v>LHR/LHR/D/MO/PC TPP/P/95212/08/2024</v>
          </cell>
          <cell r="BB87440" t="str">
            <v>House # 287, Area Block # 2, Sector D-1, Township, Lahore.</v>
          </cell>
          <cell r="BC87440" t="str">
            <v>WHITE</v>
          </cell>
          <cell r="BH87440" t="str">
            <v>TPP Retail</v>
          </cell>
          <cell r="BI87440" t="str">
            <v>N</v>
          </cell>
          <cell r="BJ87440" t="str">
            <v>Sofia Younas</v>
          </cell>
          <cell r="BK87440">
            <v>45517</v>
          </cell>
          <cell r="BL87440" t="str">
            <v>6500000</v>
          </cell>
          <cell r="BM87440" t="str">
            <v>002</v>
          </cell>
          <cell r="BN87440" t="str">
            <v>03</v>
          </cell>
          <cell r="BQ87440" t="str">
            <v>LHR/LHR/D/MO/PC TPP/P/95212/08/2024</v>
          </cell>
        </row>
        <row r="87441">
          <cell r="W87441" t="str">
            <v>9750558</v>
          </cell>
          <cell r="X87441" t="str">
            <v>159797</v>
          </cell>
          <cell r="Y87441">
            <v>3000000</v>
          </cell>
          <cell r="AC87441">
            <v>2902358</v>
          </cell>
          <cell r="AD87441" t="str">
            <v>02</v>
          </cell>
          <cell r="AE87441" t="str">
            <v>MOTOR</v>
          </cell>
          <cell r="AF87441">
            <v>0</v>
          </cell>
          <cell r="AG87441">
            <v>0</v>
          </cell>
          <cell r="AH87441">
            <v>0</v>
          </cell>
          <cell r="AI87441">
            <v>0</v>
          </cell>
          <cell r="AJ87441">
            <v>0</v>
          </cell>
          <cell r="AK87441">
            <v>0</v>
          </cell>
          <cell r="AL87441">
            <v>4469</v>
          </cell>
          <cell r="AM87441" t="str">
            <v>2024</v>
          </cell>
          <cell r="AN87441" t="str">
            <v>202407</v>
          </cell>
          <cell r="AO87441" t="str">
            <v>202405</v>
          </cell>
          <cell r="AP87441" t="str">
            <v>202407</v>
          </cell>
          <cell r="AQ87441" t="str">
            <v>KHALIDMEHMOOD</v>
          </cell>
          <cell r="AR87441" t="str">
            <v>1909500</v>
          </cell>
          <cell r="AS87441" t="str">
            <v>D</v>
          </cell>
          <cell r="AT87441" t="str">
            <v>001</v>
          </cell>
          <cell r="AU87441" t="str">
            <v>30000002</v>
          </cell>
          <cell r="AV87441" t="str">
            <v>RETAIL</v>
          </cell>
          <cell r="AW87441" t="str">
            <v>31000575</v>
          </cell>
          <cell r="AX87441" t="str">
            <v>Toyota Deffence Motor Bodyshop</v>
          </cell>
          <cell r="AY87441" t="str">
            <v>KHI/HO/D/MO/PC TPP/P/71591/06/2023</v>
          </cell>
          <cell r="AZ87441" t="str">
            <v>KHI/HO/D/MO/PC TPP/E/43675/07/2024</v>
          </cell>
          <cell r="BB87441" t="str">
            <v>House #. D-2, Naval Housing Scheme, Zamzama Link Road, Karachi.</v>
          </cell>
          <cell r="BC87441" t="str">
            <v>WINE RED</v>
          </cell>
          <cell r="BF87441" t="str">
            <v>Additon of  Agency Commission</v>
          </cell>
          <cell r="BH87441" t="str">
            <v>TPP Retail</v>
          </cell>
          <cell r="BI87441" t="str">
            <v>N</v>
          </cell>
          <cell r="BJ87441" t="str">
            <v>M.Shahbaz</v>
          </cell>
          <cell r="BK87441">
            <v>45437</v>
          </cell>
          <cell r="BL87441" t="str">
            <v>3000000</v>
          </cell>
          <cell r="BM87441" t="str">
            <v>185</v>
          </cell>
          <cell r="BN87441" t="str">
            <v>01</v>
          </cell>
          <cell r="BQ87441" t="str">
            <v>KHI/HO/D/MO/PC TPP/P/71591/06/2023</v>
          </cell>
        </row>
        <row r="87442">
          <cell r="W87442" t="str">
            <v>9799815</v>
          </cell>
          <cell r="X87442" t="str">
            <v>264275</v>
          </cell>
          <cell r="Y87442">
            <v>3300000</v>
          </cell>
          <cell r="AC87442">
            <v>3175370</v>
          </cell>
          <cell r="AD87442" t="str">
            <v>02</v>
          </cell>
          <cell r="AE87442" t="str">
            <v>MOTOR</v>
          </cell>
          <cell r="AF87442">
            <v>42291</v>
          </cell>
          <cell r="AG87442">
            <v>0</v>
          </cell>
          <cell r="AH87442">
            <v>0</v>
          </cell>
          <cell r="AI87442">
            <v>0</v>
          </cell>
          <cell r="AJ87442">
            <v>49500</v>
          </cell>
          <cell r="AK87442">
            <v>0</v>
          </cell>
          <cell r="AL87442">
            <v>10573</v>
          </cell>
          <cell r="AM87442" t="str">
            <v>2024</v>
          </cell>
          <cell r="AN87442" t="str">
            <v>202411</v>
          </cell>
          <cell r="AO87442" t="str">
            <v>202411</v>
          </cell>
          <cell r="AP87442" t="str">
            <v>202411</v>
          </cell>
          <cell r="AQ87442" t="str">
            <v>MZUBAIRIQBAL</v>
          </cell>
          <cell r="AR87442" t="str">
            <v>2014072</v>
          </cell>
          <cell r="AS87442" t="str">
            <v>D</v>
          </cell>
          <cell r="AT87442" t="str">
            <v>1</v>
          </cell>
          <cell r="AU87442" t="str">
            <v>30000002</v>
          </cell>
          <cell r="AV87442" t="str">
            <v>RETAIL</v>
          </cell>
          <cell r="AW87442" t="str">
            <v>31000220</v>
          </cell>
          <cell r="AX87442" t="str">
            <v>Toyota Islamabad Motors</v>
          </cell>
          <cell r="AY87442" t="str">
            <v>LHR/LHR/D/MO/PC TPP/P/102009/11/2024</v>
          </cell>
          <cell r="BB87442" t="str">
            <v>House # 747, Street # 46, Bahira Town, Phase 2, Rawalpindi.</v>
          </cell>
          <cell r="BC87442" t="str">
            <v>TAFFETA WHITE</v>
          </cell>
          <cell r="BH87442" t="str">
            <v>TPP Retail</v>
          </cell>
          <cell r="BI87442" t="str">
            <v>N</v>
          </cell>
          <cell r="BJ87442" t="str">
            <v>Muhammad Zubair Tariq</v>
          </cell>
          <cell r="BK87442">
            <v>45612</v>
          </cell>
          <cell r="BL87442" t="str">
            <v>3300000</v>
          </cell>
          <cell r="BM87442" t="str">
            <v>213</v>
          </cell>
          <cell r="BN87442" t="str">
            <v>03</v>
          </cell>
          <cell r="BQ87442" t="str">
            <v>LHR/LHR/D/MO/PC TPP/P/102009/11/2024</v>
          </cell>
        </row>
        <row r="87443">
          <cell r="W87443" t="str">
            <v>Z576099</v>
          </cell>
          <cell r="X87443" t="str">
            <v>NZE170R4201339</v>
          </cell>
          <cell r="Y87443">
            <v>4200000</v>
          </cell>
          <cell r="AC87443">
            <v>3200603</v>
          </cell>
          <cell r="AD87443" t="str">
            <v>02</v>
          </cell>
          <cell r="AE87443" t="str">
            <v>MOTOR</v>
          </cell>
          <cell r="AF87443">
            <v>53829</v>
          </cell>
          <cell r="AG87443">
            <v>0</v>
          </cell>
          <cell r="AH87443">
            <v>0</v>
          </cell>
          <cell r="AI87443">
            <v>0</v>
          </cell>
          <cell r="AJ87443">
            <v>63000</v>
          </cell>
          <cell r="AK87443">
            <v>0</v>
          </cell>
          <cell r="AL87443">
            <v>6729</v>
          </cell>
          <cell r="AM87443" t="str">
            <v>2024</v>
          </cell>
          <cell r="AN87443" t="str">
            <v>202411</v>
          </cell>
          <cell r="AO87443" t="str">
            <v>202411</v>
          </cell>
          <cell r="AP87443" t="str">
            <v>202411</v>
          </cell>
          <cell r="AQ87443" t="str">
            <v>ABRAHAMBHATTI</v>
          </cell>
          <cell r="AR87443" t="str">
            <v>2021387</v>
          </cell>
          <cell r="AS87443" t="str">
            <v>D</v>
          </cell>
          <cell r="AT87443" t="str">
            <v>001</v>
          </cell>
          <cell r="AU87443" t="str">
            <v>30000002</v>
          </cell>
          <cell r="AV87443" t="str">
            <v>RETAIL</v>
          </cell>
          <cell r="AW87443" t="str">
            <v>31000132</v>
          </cell>
          <cell r="AX87443" t="str">
            <v>Toyota Jinnah Motors</v>
          </cell>
          <cell r="AY87443" t="str">
            <v>LHR/LHR/D/MO/PC TPP/P/103078/11/2024</v>
          </cell>
          <cell r="BB87443" t="str">
            <v>HOUSE # 138X, PHASE 3, DHA, LAHORE CANTT.</v>
          </cell>
          <cell r="BC87443" t="str">
            <v>SUPER WHITE</v>
          </cell>
          <cell r="BH87443" t="str">
            <v>TPP Retail</v>
          </cell>
          <cell r="BI87443" t="str">
            <v>N</v>
          </cell>
          <cell r="BJ87443" t="str">
            <v>ZEESHAN MEHMOOD</v>
          </cell>
          <cell r="BK87443">
            <v>45626</v>
          </cell>
          <cell r="BL87443" t="str">
            <v>4200000</v>
          </cell>
          <cell r="BM87443" t="str">
            <v>173</v>
          </cell>
          <cell r="BN87443" t="str">
            <v>03</v>
          </cell>
          <cell r="BQ87443" t="str">
            <v>LHR/LHR/D/MO/PC TPP/P/103078/11/2024</v>
          </cell>
        </row>
        <row r="87444">
          <cell r="W87444" t="str">
            <v>Z414171</v>
          </cell>
          <cell r="X87444" t="str">
            <v>R-4068032</v>
          </cell>
          <cell r="Y87444">
            <v>3350000</v>
          </cell>
          <cell r="AC87444">
            <v>3229306</v>
          </cell>
          <cell r="AD87444" t="str">
            <v>02</v>
          </cell>
          <cell r="AE87444" t="str">
            <v>MOTOR</v>
          </cell>
          <cell r="AF87444">
            <v>-19786</v>
          </cell>
          <cell r="AG87444">
            <v>0</v>
          </cell>
          <cell r="AH87444">
            <v>0</v>
          </cell>
          <cell r="AI87444">
            <v>0</v>
          </cell>
          <cell r="AJ87444">
            <v>-19786</v>
          </cell>
          <cell r="AK87444">
            <v>0</v>
          </cell>
          <cell r="AL87444">
            <v>0</v>
          </cell>
          <cell r="AM87444" t="str">
            <v>2024</v>
          </cell>
          <cell r="AN87444" t="str">
            <v>202412</v>
          </cell>
          <cell r="AO87444" t="str">
            <v>202412</v>
          </cell>
          <cell r="AP87444" t="str">
            <v>202412</v>
          </cell>
          <cell r="AQ87444" t="str">
            <v>KHALIDMEHMOOD</v>
          </cell>
          <cell r="AR87444" t="str">
            <v>2037978</v>
          </cell>
          <cell r="AS87444" t="str">
            <v>D</v>
          </cell>
          <cell r="AT87444" t="str">
            <v>001</v>
          </cell>
          <cell r="AU87444" t="str">
            <v>30000002</v>
          </cell>
          <cell r="AV87444" t="str">
            <v>RETAIL</v>
          </cell>
          <cell r="AW87444" t="str">
            <v>31000676</v>
          </cell>
          <cell r="AX87444" t="str">
            <v>TOYOTA DEFENCE MOTORS T SURE</v>
          </cell>
          <cell r="AY87444" t="str">
            <v>KHI/HO/D/MO/PC TPP/P/90165/06/2024</v>
          </cell>
          <cell r="AZ87444" t="str">
            <v>KHI/HO/D/MO/PC TPP/E/50241/12/2024</v>
          </cell>
          <cell r="BA87444" t="str">
            <v>KARACHI</v>
          </cell>
          <cell r="BB87444" t="str">
            <v>Phase 5 DHA, House No 51, Street No 16, Clifton Cantt District Karachi.</v>
          </cell>
          <cell r="BC87444" t="str">
            <v>WHITE</v>
          </cell>
          <cell r="BF87444" t="str">
            <v>IT IS HEREBY DECLARED AND AGREED THAT AT THE REQUEST OF THE PARTICIPANT, THE ABOVE VEHICLE, COVERED UNDER THE WITHIN MENTIONED POLICY HAS BEEN REPLACED BY ANOTHER VEHICLE WITH EFFECT FROM 16/12/2024.</v>
          </cell>
          <cell r="BG87444" t="str">
            <v>Remove</v>
          </cell>
          <cell r="BH87444" t="str">
            <v>TPP Retail</v>
          </cell>
          <cell r="BI87444" t="str">
            <v>N</v>
          </cell>
          <cell r="BJ87444" t="str">
            <v>M.Shahbaz</v>
          </cell>
          <cell r="BK87444">
            <v>45642</v>
          </cell>
          <cell r="BL87444" t="str">
            <v>-1</v>
          </cell>
          <cell r="BM87444" t="str">
            <v>002</v>
          </cell>
          <cell r="BN87444" t="str">
            <v>01</v>
          </cell>
          <cell r="BQ87444" t="str">
            <v>KHI/HO/D/MO/PC TPP/P/90165/06/2024</v>
          </cell>
        </row>
        <row r="87445">
          <cell r="W87445" t="str">
            <v>Z577067</v>
          </cell>
          <cell r="X87445" t="str">
            <v>NZE170R-4202313</v>
          </cell>
          <cell r="Y87445">
            <v>4000000</v>
          </cell>
          <cell r="AC87445">
            <v>3217183</v>
          </cell>
          <cell r="AD87445" t="str">
            <v>02</v>
          </cell>
          <cell r="AE87445" t="str">
            <v>MOTOR</v>
          </cell>
          <cell r="AF87445">
            <v>-8773</v>
          </cell>
          <cell r="AG87445">
            <v>0</v>
          </cell>
          <cell r="AH87445">
            <v>0</v>
          </cell>
          <cell r="AI87445">
            <v>0</v>
          </cell>
          <cell r="AJ87445">
            <v>-8861</v>
          </cell>
          <cell r="AK87445">
            <v>0</v>
          </cell>
          <cell r="AL87445">
            <v>0</v>
          </cell>
          <cell r="AM87445" t="str">
            <v>2024</v>
          </cell>
          <cell r="AN87445" t="str">
            <v>202412</v>
          </cell>
          <cell r="AO87445" t="str">
            <v>202412</v>
          </cell>
          <cell r="AP87445" t="str">
            <v>202412</v>
          </cell>
          <cell r="AQ87445" t="str">
            <v>KHALIDMEHMOOD</v>
          </cell>
          <cell r="AR87445" t="str">
            <v>2030076</v>
          </cell>
          <cell r="AS87445" t="str">
            <v>D</v>
          </cell>
          <cell r="AT87445" t="str">
            <v>001</v>
          </cell>
          <cell r="AU87445" t="str">
            <v>30000002</v>
          </cell>
          <cell r="AV87445" t="str">
            <v>RETAIL</v>
          </cell>
          <cell r="AW87445" t="str">
            <v>31000674</v>
          </cell>
          <cell r="AX87445" t="str">
            <v>Toyota Eastern Motors Workshop</v>
          </cell>
          <cell r="AY87445" t="str">
            <v>KHI/HO/D/MO/PC TPP/P/84033/02/2024</v>
          </cell>
          <cell r="AZ87445" t="str">
            <v>KHI/HO/D/MO/PC TPP/E/49881/12/2024</v>
          </cell>
          <cell r="BA87445" t="str">
            <v>KARACHI</v>
          </cell>
          <cell r="BB87445" t="str">
            <v>House #. A-87, Block-9, Yaseenabad, F.B. Area, Karachi.</v>
          </cell>
          <cell r="BC87445" t="str">
            <v>WHITE</v>
          </cell>
          <cell r="BF87445" t="str">
            <v xml:space="preserve">IT IS HEREBY DECLARED AND AGREED THAT AT THE REQUEST OF THE PARTICIPANT VIDE THEIR EMAIL DATED: 09/12/2024, THE ABOVE-MENTIONED POLICY STANDS CANCELLED WITH EFFECT FROM 09/12/2024 DUE TO VEHICLE HAS BEEN SOLD.
IN CONSEQUENCE WHEREOF AN AMOUNT OF RS.8,861/- FOR 70 DAYS ON PRO RATE  BASIS IS HEREBY ALLOWED TO THE PARTICIPANT.
</v>
          </cell>
          <cell r="BG87445" t="str">
            <v>Remove</v>
          </cell>
          <cell r="BH87445" t="str">
            <v>TPP Retail</v>
          </cell>
          <cell r="BI87445" t="str">
            <v>N</v>
          </cell>
          <cell r="BJ87445" t="str">
            <v>Affan</v>
          </cell>
          <cell r="BK87445">
            <v>45635</v>
          </cell>
          <cell r="BL87445" t="str">
            <v>-1</v>
          </cell>
          <cell r="BM87445" t="str">
            <v>002</v>
          </cell>
          <cell r="BN87445" t="str">
            <v>01</v>
          </cell>
          <cell r="BQ87445" t="str">
            <v>KHI/HO/D/MO/PC TPP/P/84033/02/2024</v>
          </cell>
        </row>
        <row r="87446">
          <cell r="W87446" t="str">
            <v xml:space="preserve">  2TR-2002307</v>
          </cell>
          <cell r="X87446" t="str">
            <v xml:space="preserve">  TRJ150-0081518</v>
          </cell>
          <cell r="Y87446">
            <v>20000000</v>
          </cell>
          <cell r="AC87446">
            <v>3066150</v>
          </cell>
          <cell r="AD87446" t="str">
            <v>02</v>
          </cell>
          <cell r="AE87446" t="str">
            <v>MOTOR</v>
          </cell>
          <cell r="AF87446">
            <v>-188133</v>
          </cell>
          <cell r="AG87446">
            <v>0</v>
          </cell>
          <cell r="AH87446">
            <v>0</v>
          </cell>
          <cell r="AI87446">
            <v>0</v>
          </cell>
          <cell r="AJ87446">
            <v>-190253</v>
          </cell>
          <cell r="AK87446">
            <v>0</v>
          </cell>
          <cell r="AL87446">
            <v>-31042</v>
          </cell>
          <cell r="AM87446" t="str">
            <v>2024</v>
          </cell>
          <cell r="AN87446" t="str">
            <v>202409</v>
          </cell>
          <cell r="AO87446" t="str">
            <v>202304</v>
          </cell>
          <cell r="AP87446" t="str">
            <v>202409</v>
          </cell>
          <cell r="AQ87446" t="str">
            <v>AMINAHMED</v>
          </cell>
          <cell r="AR87446" t="str">
            <v>1963013</v>
          </cell>
          <cell r="AS87446" t="str">
            <v>D</v>
          </cell>
          <cell r="AT87446" t="str">
            <v>001</v>
          </cell>
          <cell r="AU87446" t="str">
            <v>30000001</v>
          </cell>
          <cell r="AV87446" t="str">
            <v>DIRECT</v>
          </cell>
          <cell r="AW87446" t="str">
            <v>31000001</v>
          </cell>
          <cell r="AX87446" t="str">
            <v>Direct</v>
          </cell>
          <cell r="AY87446" t="str">
            <v>KHI/HO/D/MO/PC TPP/P/85576/03/2024</v>
          </cell>
          <cell r="AZ87446" t="str">
            <v>KHI/HO/D/MO/PC TPP/E/46148/09/2024</v>
          </cell>
          <cell r="BB87446" t="str">
            <v>Office No. 164, Ali Block, New Garden Town, Lahore.</v>
          </cell>
          <cell r="BC87446" t="str">
            <v>PEARL WHITE</v>
          </cell>
          <cell r="BF87446" t="str">
            <v xml:space="preserve">POLICY STANDS CANCELLED AS FROM INCEPTON DUE TO DUPLICAITON Correct Policy # KHI/HO/D/MO/CV/P/82209/01/2024
</v>
          </cell>
          <cell r="BG87446" t="str">
            <v>Remove</v>
          </cell>
          <cell r="BH87446" t="str">
            <v>N/A</v>
          </cell>
          <cell r="BI87446" t="str">
            <v>N</v>
          </cell>
          <cell r="BJ87446" t="str">
            <v>Sarosh Hassan</v>
          </cell>
          <cell r="BK87446">
            <v>45031</v>
          </cell>
          <cell r="BL87446" t="str">
            <v>-1</v>
          </cell>
          <cell r="BM87446" t="str">
            <v>031</v>
          </cell>
          <cell r="BN87446" t="str">
            <v>01</v>
          </cell>
          <cell r="BQ87446" t="str">
            <v>KHI/HO/D/MO/PC TPP/P/85576/03/2024</v>
          </cell>
        </row>
        <row r="87447">
          <cell r="W87447" t="str">
            <v>L15Z81009632</v>
          </cell>
          <cell r="X87447" t="str">
            <v>NR021630</v>
          </cell>
          <cell r="Y87447">
            <v>4500000</v>
          </cell>
          <cell r="AC87447">
            <v>2893934</v>
          </cell>
          <cell r="AD87447" t="str">
            <v>02</v>
          </cell>
          <cell r="AE87447" t="str">
            <v>MOTOR</v>
          </cell>
          <cell r="AF87447">
            <v>73059</v>
          </cell>
          <cell r="AG87447">
            <v>0</v>
          </cell>
          <cell r="AH87447">
            <v>0</v>
          </cell>
          <cell r="AI87447">
            <v>0</v>
          </cell>
          <cell r="AJ87447">
            <v>85500</v>
          </cell>
          <cell r="AK87447">
            <v>0</v>
          </cell>
          <cell r="AL87447">
            <v>18265</v>
          </cell>
          <cell r="AM87447" t="str">
            <v>2024</v>
          </cell>
          <cell r="AN87447" t="str">
            <v>202407</v>
          </cell>
          <cell r="AO87447" t="str">
            <v>202407</v>
          </cell>
          <cell r="AP87447" t="str">
            <v>202407</v>
          </cell>
          <cell r="AQ87447" t="str">
            <v>ABRAHAMBHATTI</v>
          </cell>
          <cell r="AR87447" t="str">
            <v>1899850</v>
          </cell>
          <cell r="AS87447" t="str">
            <v>D</v>
          </cell>
          <cell r="AT87447" t="str">
            <v>001</v>
          </cell>
          <cell r="AU87447" t="str">
            <v>30000002</v>
          </cell>
          <cell r="AV87447" t="str">
            <v>RETAIL</v>
          </cell>
          <cell r="AW87447" t="str">
            <v>31000115</v>
          </cell>
          <cell r="AX87447" t="str">
            <v>Toyota Sahara Motors</v>
          </cell>
          <cell r="AY87447" t="str">
            <v>LHR/LHR/D/MO/PC TPP/P/92252/07/2024</v>
          </cell>
          <cell r="BB87447" t="str">
            <v>Haq Bahu Gala, Soubi Industry, College Road, Daska, Sialkot.</v>
          </cell>
          <cell r="BC87447" t="str">
            <v>LUNAR SILVER</v>
          </cell>
          <cell r="BH87447" t="str">
            <v>TPP Retail</v>
          </cell>
          <cell r="BI87447" t="str">
            <v>N</v>
          </cell>
          <cell r="BJ87447" t="str">
            <v>DANIYAL KALEEM</v>
          </cell>
          <cell r="BK87447">
            <v>45476</v>
          </cell>
          <cell r="BL87447" t="str">
            <v>4500000</v>
          </cell>
          <cell r="BM87447" t="str">
            <v>293</v>
          </cell>
          <cell r="BN87447" t="str">
            <v>03</v>
          </cell>
          <cell r="BQ87447" t="str">
            <v>LHR/LHR/D/MO/PC TPP/P/92252/07/2024</v>
          </cell>
        </row>
        <row r="87448">
          <cell r="W87448" t="str">
            <v>L15Z81007092</v>
          </cell>
          <cell r="X87448" t="str">
            <v>R017589</v>
          </cell>
          <cell r="Y87448">
            <v>5000000</v>
          </cell>
          <cell r="AC87448">
            <v>2935274</v>
          </cell>
          <cell r="AD87448" t="str">
            <v>02</v>
          </cell>
          <cell r="AE87448" t="str">
            <v>MOTOR</v>
          </cell>
          <cell r="AF87448">
            <v>64085</v>
          </cell>
          <cell r="AG87448">
            <v>0</v>
          </cell>
          <cell r="AH87448">
            <v>0</v>
          </cell>
          <cell r="AI87448">
            <v>0</v>
          </cell>
          <cell r="AJ87448">
            <v>75000</v>
          </cell>
          <cell r="AK87448">
            <v>0</v>
          </cell>
          <cell r="AL87448">
            <v>16021</v>
          </cell>
          <cell r="AM87448" t="str">
            <v>2024</v>
          </cell>
          <cell r="AN87448" t="str">
            <v>202408</v>
          </cell>
          <cell r="AO87448" t="str">
            <v>202408</v>
          </cell>
          <cell r="AP87448" t="str">
            <v>202408</v>
          </cell>
          <cell r="AQ87448" t="str">
            <v>ABRAHAMBHATTI</v>
          </cell>
          <cell r="AR87448" t="str">
            <v>1927711</v>
          </cell>
          <cell r="AS87448" t="str">
            <v>D</v>
          </cell>
          <cell r="AT87448" t="str">
            <v>001</v>
          </cell>
          <cell r="AU87448" t="str">
            <v>30000002</v>
          </cell>
          <cell r="AV87448" t="str">
            <v>RETAIL</v>
          </cell>
          <cell r="AW87448" t="str">
            <v>31000088</v>
          </cell>
          <cell r="AX87448" t="str">
            <v>Toyota Layalpur Motors</v>
          </cell>
          <cell r="AY87448" t="str">
            <v>LHR/LHR/D/MO/PC TPP/P/94801/08/2024</v>
          </cell>
          <cell r="BB87448" t="str">
            <v>House # 07, Street # 38, Mohalla Hussain Pura # 01, Ghaziabad, Lahore.</v>
          </cell>
          <cell r="BC87448" t="str">
            <v>TAFFETA WHITE</v>
          </cell>
          <cell r="BH87448" t="str">
            <v>TPP Retail</v>
          </cell>
          <cell r="BI87448" t="str">
            <v>N</v>
          </cell>
          <cell r="BJ87448" t="str">
            <v>Muhammad Naeem</v>
          </cell>
          <cell r="BK87448">
            <v>45511</v>
          </cell>
          <cell r="BL87448" t="str">
            <v>5000000</v>
          </cell>
          <cell r="BM87448" t="str">
            <v>213</v>
          </cell>
          <cell r="BN87448" t="str">
            <v>03</v>
          </cell>
          <cell r="BQ87448" t="str">
            <v>LHR/LHR/D/MO/PC TPP/P/94801/08/2024</v>
          </cell>
        </row>
        <row r="87449">
          <cell r="W87449" t="str">
            <v>1001474</v>
          </cell>
          <cell r="X87449" t="str">
            <v>S00101474</v>
          </cell>
          <cell r="Y87449">
            <v>3800000</v>
          </cell>
          <cell r="AC87449">
            <v>3080271</v>
          </cell>
          <cell r="AD87449" t="str">
            <v>02</v>
          </cell>
          <cell r="AE87449" t="str">
            <v>MOTOR</v>
          </cell>
          <cell r="AF87449">
            <v>60500</v>
          </cell>
          <cell r="AG87449">
            <v>0</v>
          </cell>
          <cell r="AH87449">
            <v>0</v>
          </cell>
          <cell r="AI87449">
            <v>0</v>
          </cell>
          <cell r="AJ87449">
            <v>70680</v>
          </cell>
          <cell r="AK87449">
            <v>0</v>
          </cell>
          <cell r="AL87449">
            <v>0</v>
          </cell>
          <cell r="AM87449" t="str">
            <v>2024</v>
          </cell>
          <cell r="AN87449" t="str">
            <v>202410</v>
          </cell>
          <cell r="AO87449" t="str">
            <v>202410</v>
          </cell>
          <cell r="AP87449" t="str">
            <v>202410</v>
          </cell>
          <cell r="AQ87449" t="str">
            <v>HASSANSALEEM</v>
          </cell>
          <cell r="AR87449" t="str">
            <v>1976957</v>
          </cell>
          <cell r="AS87449" t="str">
            <v>D</v>
          </cell>
          <cell r="AT87449" t="str">
            <v>1</v>
          </cell>
          <cell r="AU87449" t="str">
            <v>30000002</v>
          </cell>
          <cell r="AV87449" t="str">
            <v>RETAIL</v>
          </cell>
          <cell r="AW87449" t="str">
            <v>31000576</v>
          </cell>
          <cell r="AX87449" t="str">
            <v>Toyota Southern Motor Bodyshop</v>
          </cell>
          <cell r="AY87449" t="str">
            <v>KHI/HO/D/MO/PC TPP/P/99529/10/2024</v>
          </cell>
          <cell r="BA87449" t="str">
            <v>KARACHI</v>
          </cell>
          <cell r="BB87449" t="str">
            <v>House #. G-3, Arrya Samaj Compound, Dharam Shala, Jackson Bazar, Karachi.</v>
          </cell>
          <cell r="BC87449" t="str">
            <v>WHITE</v>
          </cell>
          <cell r="BH87449" t="str">
            <v>TPP Retail</v>
          </cell>
          <cell r="BI87449" t="str">
            <v>N</v>
          </cell>
          <cell r="BJ87449" t="str">
            <v>Moied Shamoon</v>
          </cell>
          <cell r="BK87449">
            <v>45576</v>
          </cell>
          <cell r="BL87449" t="str">
            <v>3800000</v>
          </cell>
          <cell r="BM87449" t="str">
            <v>002</v>
          </cell>
          <cell r="BN87449" t="str">
            <v>01</v>
          </cell>
          <cell r="BQ87449" t="str">
            <v>KHI/HO/D/MO/PC TPP/P/99529/10/2024</v>
          </cell>
        </row>
        <row r="87450">
          <cell r="W87450" t="str">
            <v>1001474</v>
          </cell>
          <cell r="X87450" t="str">
            <v>S00101474</v>
          </cell>
          <cell r="Y87450">
            <v>3800000</v>
          </cell>
          <cell r="AC87450">
            <v>3172461</v>
          </cell>
          <cell r="AD87450" t="str">
            <v>02</v>
          </cell>
          <cell r="AE87450" t="str">
            <v>MOTOR</v>
          </cell>
          <cell r="AF87450">
            <v>0</v>
          </cell>
          <cell r="AG87450">
            <v>0</v>
          </cell>
          <cell r="AH87450">
            <v>0</v>
          </cell>
          <cell r="AI87450">
            <v>0</v>
          </cell>
          <cell r="AJ87450">
            <v>0</v>
          </cell>
          <cell r="AK87450">
            <v>0</v>
          </cell>
          <cell r="AL87450">
            <v>6050</v>
          </cell>
          <cell r="AM87450" t="str">
            <v>2024</v>
          </cell>
          <cell r="AN87450" t="str">
            <v>202411</v>
          </cell>
          <cell r="AO87450" t="str">
            <v>202410</v>
          </cell>
          <cell r="AP87450" t="str">
            <v>202411</v>
          </cell>
          <cell r="AQ87450" t="str">
            <v>HASSANSALEEM</v>
          </cell>
          <cell r="AR87450" t="str">
            <v>2014222</v>
          </cell>
          <cell r="AS87450" t="str">
            <v>D</v>
          </cell>
          <cell r="AT87450" t="str">
            <v>1</v>
          </cell>
          <cell r="AU87450" t="str">
            <v>30000002</v>
          </cell>
          <cell r="AV87450" t="str">
            <v>RETAIL</v>
          </cell>
          <cell r="AW87450" t="str">
            <v>31000576</v>
          </cell>
          <cell r="AX87450" t="str">
            <v>Toyota Southern Motor Bodyshop</v>
          </cell>
          <cell r="AY87450" t="str">
            <v>KHI/HO/D/MO/PC TPP/P/99529/10/2024</v>
          </cell>
          <cell r="AZ87450" t="str">
            <v>KHI/HO/D/MO/PC TPP/E/49098/11/2024</v>
          </cell>
          <cell r="BB87450" t="str">
            <v>House #. G-3, Arrya Samaj Compound, Dharam Shala, Jackson Bazar, Karachi.</v>
          </cell>
          <cell r="BC87450" t="str">
            <v>WHITE</v>
          </cell>
          <cell r="BF87450" t="str">
            <v>Addition of agency commission</v>
          </cell>
          <cell r="BH87450" t="str">
            <v>TPP Retail</v>
          </cell>
          <cell r="BI87450" t="str">
            <v>N</v>
          </cell>
          <cell r="BJ87450" t="str">
            <v>Moied Shamoon</v>
          </cell>
          <cell r="BK87450">
            <v>45574</v>
          </cell>
          <cell r="BL87450" t="str">
            <v>3800000</v>
          </cell>
          <cell r="BM87450" t="str">
            <v>002</v>
          </cell>
          <cell r="BN87450" t="str">
            <v>01</v>
          </cell>
          <cell r="BQ87450" t="str">
            <v>KHI/HO/D/MO/PC TPP/P/99529/10/2024</v>
          </cell>
        </row>
        <row r="87451">
          <cell r="W87451" t="str">
            <v>MR1016832</v>
          </cell>
          <cell r="X87451" t="str">
            <v>00116821</v>
          </cell>
          <cell r="Y87451">
            <v>4200000</v>
          </cell>
          <cell r="AC87451">
            <v>3253667</v>
          </cell>
          <cell r="AD87451" t="str">
            <v>02</v>
          </cell>
          <cell r="AE87451" t="str">
            <v>MOTOR</v>
          </cell>
          <cell r="AF87451">
            <v>62803</v>
          </cell>
          <cell r="AG87451">
            <v>0</v>
          </cell>
          <cell r="AH87451">
            <v>0</v>
          </cell>
          <cell r="AI87451">
            <v>0</v>
          </cell>
          <cell r="AJ87451">
            <v>73500</v>
          </cell>
          <cell r="AK87451">
            <v>0</v>
          </cell>
          <cell r="AL87451">
            <v>15701</v>
          </cell>
          <cell r="AM87451" t="str">
            <v>2024</v>
          </cell>
          <cell r="AN87451" t="str">
            <v>202412</v>
          </cell>
          <cell r="AO87451" t="str">
            <v>202412</v>
          </cell>
          <cell r="AP87451" t="str">
            <v>202412</v>
          </cell>
          <cell r="AQ87451" t="str">
            <v>ABRAHAMBHATTI</v>
          </cell>
          <cell r="AR87451" t="str">
            <v>2039990</v>
          </cell>
          <cell r="AS87451" t="str">
            <v>D</v>
          </cell>
          <cell r="AT87451" t="str">
            <v>001</v>
          </cell>
          <cell r="AU87451" t="str">
            <v>30000002</v>
          </cell>
          <cell r="AV87451" t="str">
            <v>RETAIL</v>
          </cell>
          <cell r="AW87451" t="str">
            <v>31000220</v>
          </cell>
          <cell r="AX87451" t="str">
            <v>Toyota Islamabad Motors</v>
          </cell>
          <cell r="AY87451" t="str">
            <v>LHR/LHR/D/MO/PC TPP/P/104640/12/2024</v>
          </cell>
          <cell r="BB87451" t="str">
            <v>PWD Housing Scheme Lohibheer, House # 625, Street # 32, Block D, Islamabad.</v>
          </cell>
          <cell r="BC87451" t="str">
            <v>WHITE</v>
          </cell>
          <cell r="BH87451" t="str">
            <v>TPP Retail</v>
          </cell>
          <cell r="BI87451" t="str">
            <v>N</v>
          </cell>
          <cell r="BJ87451" t="str">
            <v>Kamran Khalid</v>
          </cell>
          <cell r="BK87451">
            <v>45650</v>
          </cell>
          <cell r="BL87451" t="str">
            <v>4200000</v>
          </cell>
          <cell r="BM87451" t="str">
            <v>002</v>
          </cell>
          <cell r="BN87451" t="str">
            <v>03</v>
          </cell>
          <cell r="BQ87451" t="str">
            <v>LHR/LHR/D/MO/PC TPP/P/104640/12/2024</v>
          </cell>
        </row>
        <row r="87452">
          <cell r="W87452" t="str">
            <v>Q088929</v>
          </cell>
          <cell r="X87452" t="str">
            <v>ZRE171R-6066422</v>
          </cell>
          <cell r="Y87452">
            <v>5000000</v>
          </cell>
          <cell r="AC87452">
            <v>2908968</v>
          </cell>
          <cell r="AD87452" t="str">
            <v>02</v>
          </cell>
          <cell r="AE87452" t="str">
            <v>MOTOR</v>
          </cell>
          <cell r="AF87452">
            <v>0</v>
          </cell>
          <cell r="AG87452">
            <v>0</v>
          </cell>
          <cell r="AH87452">
            <v>0</v>
          </cell>
          <cell r="AI87452">
            <v>0</v>
          </cell>
          <cell r="AJ87452">
            <v>0</v>
          </cell>
          <cell r="AK87452">
            <v>0</v>
          </cell>
          <cell r="AL87452">
            <v>8011</v>
          </cell>
          <cell r="AM87452" t="str">
            <v>2024</v>
          </cell>
          <cell r="AN87452" t="str">
            <v>202407</v>
          </cell>
          <cell r="AO87452" t="str">
            <v>202302</v>
          </cell>
          <cell r="AP87452" t="str">
            <v>202407</v>
          </cell>
          <cell r="AQ87452" t="str">
            <v>ZUBAIRTARIQ</v>
          </cell>
          <cell r="AR87452" t="str">
            <v>1917278</v>
          </cell>
          <cell r="AS87452" t="str">
            <v>D</v>
          </cell>
          <cell r="AT87452" t="str">
            <v>001</v>
          </cell>
          <cell r="AU87452" t="str">
            <v>30000002</v>
          </cell>
          <cell r="AV87452" t="str">
            <v>RETAIL</v>
          </cell>
          <cell r="AW87452" t="str">
            <v>31000115</v>
          </cell>
          <cell r="AX87452" t="str">
            <v>Toyota Sahara Motors</v>
          </cell>
          <cell r="AY87452" t="str">
            <v>LHR/LHR/D/MO/PC TPP/P/68351/02/2023</v>
          </cell>
          <cell r="AZ87452" t="str">
            <v>LHR/LHR/D/MO/PC TPP/E/44061/07/2024</v>
          </cell>
          <cell r="BB87452" t="str">
            <v>House # 321, Mohallah Satluj Block, Allama Iqbal Town, Lahore.</v>
          </cell>
          <cell r="BC87452" t="str">
            <v>ATTITUDE BLACK</v>
          </cell>
          <cell r="BH87452" t="str">
            <v>N/A</v>
          </cell>
          <cell r="BI87452" t="str">
            <v>N</v>
          </cell>
          <cell r="BJ87452" t="str">
            <v>DANIYAL KALEEM</v>
          </cell>
          <cell r="BK87452">
            <v>44980</v>
          </cell>
          <cell r="BL87452" t="str">
            <v>5000000</v>
          </cell>
          <cell r="BM87452" t="str">
            <v>272</v>
          </cell>
          <cell r="BN87452" t="str">
            <v>03</v>
          </cell>
          <cell r="BQ87452" t="str">
            <v>LHR/LHR/D/MO/PC TPP/P/68351/02/2023</v>
          </cell>
        </row>
        <row r="87453">
          <cell r="W87453" t="str">
            <v>Q057431</v>
          </cell>
          <cell r="X87453" t="str">
            <v>ZRE171R-603495</v>
          </cell>
          <cell r="Y87453">
            <v>5300000</v>
          </cell>
          <cell r="AC87453">
            <v>2889966</v>
          </cell>
          <cell r="AD87453" t="str">
            <v>02</v>
          </cell>
          <cell r="AE87453" t="str">
            <v>MOTOR</v>
          </cell>
          <cell r="AF87453">
            <v>0</v>
          </cell>
          <cell r="AG87453">
            <v>0</v>
          </cell>
          <cell r="AH87453">
            <v>0</v>
          </cell>
          <cell r="AI87453">
            <v>0</v>
          </cell>
          <cell r="AJ87453">
            <v>0</v>
          </cell>
          <cell r="AK87453">
            <v>0</v>
          </cell>
          <cell r="AL87453">
            <v>8491</v>
          </cell>
          <cell r="AM87453" t="str">
            <v>2024</v>
          </cell>
          <cell r="AN87453" t="str">
            <v>202407</v>
          </cell>
          <cell r="AO87453" t="str">
            <v>202401</v>
          </cell>
          <cell r="AP87453" t="str">
            <v>202407</v>
          </cell>
          <cell r="AQ87453" t="str">
            <v>ABRAHAMBHATTI</v>
          </cell>
          <cell r="AR87453" t="str">
            <v>1900151</v>
          </cell>
          <cell r="AS87453" t="str">
            <v>D</v>
          </cell>
          <cell r="AT87453" t="str">
            <v>001</v>
          </cell>
          <cell r="AU87453" t="str">
            <v>30000002</v>
          </cell>
          <cell r="AV87453" t="str">
            <v>RETAIL</v>
          </cell>
          <cell r="AW87453" t="str">
            <v>31000124</v>
          </cell>
          <cell r="AX87453" t="str">
            <v>Toyota Garden Motors</v>
          </cell>
          <cell r="AY87453" t="str">
            <v>LHR/LHR/D/MO/PC TPP/P/81891/01/2024</v>
          </cell>
          <cell r="AZ87453" t="str">
            <v>LHR/LHR/D/MO/PC TPP/E/43239/07/2024</v>
          </cell>
          <cell r="BB87453" t="str">
            <v>House # 551, Street # 11, Block F, Phase 6, DHA, Lahore.</v>
          </cell>
          <cell r="BC87453" t="str">
            <v>ATTITUDE BLACK</v>
          </cell>
          <cell r="BF87453" t="str">
            <v>Addition Of Agency Commission</v>
          </cell>
          <cell r="BH87453" t="str">
            <v>TPP Retail</v>
          </cell>
          <cell r="BI87453" t="str">
            <v>N</v>
          </cell>
          <cell r="BJ87453" t="str">
            <v>DANIYAL KALEEM</v>
          </cell>
          <cell r="BK87453">
            <v>45308</v>
          </cell>
          <cell r="BL87453" t="str">
            <v>5300000</v>
          </cell>
          <cell r="BM87453" t="str">
            <v>272</v>
          </cell>
          <cell r="BN87453" t="str">
            <v>03</v>
          </cell>
          <cell r="BQ87453" t="str">
            <v>LHR/LHR/D/MO/PC TPP/P/81891/01/2024</v>
          </cell>
        </row>
        <row r="87454">
          <cell r="W87454" t="str">
            <v>Q053292</v>
          </cell>
          <cell r="X87454" t="str">
            <v>ZRE171R-6030799</v>
          </cell>
          <cell r="Y87454">
            <v>4500000</v>
          </cell>
          <cell r="AC87454">
            <v>3253674</v>
          </cell>
          <cell r="AD87454" t="str">
            <v>02</v>
          </cell>
          <cell r="AE87454" t="str">
            <v>MOTOR</v>
          </cell>
          <cell r="AF87454">
            <v>76906</v>
          </cell>
          <cell r="AG87454">
            <v>0</v>
          </cell>
          <cell r="AH87454">
            <v>0</v>
          </cell>
          <cell r="AI87454">
            <v>0</v>
          </cell>
          <cell r="AJ87454">
            <v>90000</v>
          </cell>
          <cell r="AK87454">
            <v>0</v>
          </cell>
          <cell r="AL87454">
            <v>19226</v>
          </cell>
          <cell r="AM87454" t="str">
            <v>2024</v>
          </cell>
          <cell r="AN87454" t="str">
            <v>202412</v>
          </cell>
          <cell r="AO87454" t="str">
            <v>202412</v>
          </cell>
          <cell r="AP87454" t="str">
            <v>202412</v>
          </cell>
          <cell r="AQ87454" t="str">
            <v>MZUBAIRIQBAL</v>
          </cell>
          <cell r="AR87454" t="str">
            <v>2041817</v>
          </cell>
          <cell r="AS87454" t="str">
            <v>D</v>
          </cell>
          <cell r="AT87454" t="str">
            <v>1</v>
          </cell>
          <cell r="AU87454" t="str">
            <v>30000002</v>
          </cell>
          <cell r="AV87454" t="str">
            <v>RETAIL</v>
          </cell>
          <cell r="AW87454" t="str">
            <v>31000115</v>
          </cell>
          <cell r="AX87454" t="str">
            <v>Toyota Sahara Motors</v>
          </cell>
          <cell r="AY87454" t="str">
            <v>LHR/LHR/D/MO/PC TPP/P/104811/12/2024</v>
          </cell>
          <cell r="BB87454" t="str">
            <v>House # 16, Area Old FCC, Lahore.</v>
          </cell>
          <cell r="BC87454" t="str">
            <v>SUPER WHITE</v>
          </cell>
          <cell r="BH87454" t="str">
            <v>TPP Retail</v>
          </cell>
          <cell r="BI87454" t="str">
            <v>N</v>
          </cell>
          <cell r="BJ87454" t="str">
            <v>Muhammad Zubair Tariq</v>
          </cell>
          <cell r="BK87454">
            <v>45653</v>
          </cell>
          <cell r="BL87454" t="str">
            <v>4500000</v>
          </cell>
          <cell r="BM87454" t="str">
            <v>274</v>
          </cell>
          <cell r="BN87454" t="str">
            <v>03</v>
          </cell>
          <cell r="BQ87454" t="str">
            <v>LHR/LHR/D/MO/PC TPP/P/104811/12/2024</v>
          </cell>
        </row>
        <row r="87455">
          <cell r="W87455" t="str">
            <v>2A65626</v>
          </cell>
          <cell r="X87455" t="str">
            <v>NSP151R-95522361</v>
          </cell>
          <cell r="Y87455">
            <v>5731000</v>
          </cell>
          <cell r="AC87455">
            <v>2890493</v>
          </cell>
          <cell r="AD87455" t="str">
            <v>02</v>
          </cell>
          <cell r="AE87455" t="str">
            <v>MOTOR</v>
          </cell>
          <cell r="AF87455">
            <v>0</v>
          </cell>
          <cell r="AG87455">
            <v>0</v>
          </cell>
          <cell r="AH87455">
            <v>0</v>
          </cell>
          <cell r="AI87455">
            <v>0</v>
          </cell>
          <cell r="AJ87455">
            <v>0</v>
          </cell>
          <cell r="AK87455">
            <v>0</v>
          </cell>
          <cell r="AL87455">
            <v>10713</v>
          </cell>
          <cell r="AM87455" t="str">
            <v>2024</v>
          </cell>
          <cell r="AN87455" t="str">
            <v>202407</v>
          </cell>
          <cell r="AO87455" t="str">
            <v>202403</v>
          </cell>
          <cell r="AP87455" t="str">
            <v>202407</v>
          </cell>
          <cell r="AQ87455" t="str">
            <v>ABRAHAMBHATTI</v>
          </cell>
          <cell r="AR87455" t="str">
            <v>1900176</v>
          </cell>
          <cell r="AS87455" t="str">
            <v>D</v>
          </cell>
          <cell r="AT87455" t="str">
            <v>001</v>
          </cell>
          <cell r="AU87455" t="str">
            <v>30000002</v>
          </cell>
          <cell r="AV87455" t="str">
            <v>RETAIL</v>
          </cell>
          <cell r="AW87455" t="str">
            <v>31000124</v>
          </cell>
          <cell r="AX87455" t="str">
            <v>Toyota Garden Motors</v>
          </cell>
          <cell r="AY87455" t="str">
            <v>LHR/LHR/D/MO/PC TPP/P/85456/03/2024</v>
          </cell>
          <cell r="AZ87455" t="str">
            <v>LHR/LHR/D/MO/PC TPP/E/43256/07/2024</v>
          </cell>
          <cell r="BB87455" t="str">
            <v>House # 33-FF, Area DHA, Lahore Cantt.</v>
          </cell>
          <cell r="BC87455" t="str">
            <v>SILVER</v>
          </cell>
          <cell r="BF87455" t="str">
            <v>Addition Of Agency Commission</v>
          </cell>
          <cell r="BH87455" t="str">
            <v>TPP Retail</v>
          </cell>
          <cell r="BI87455" t="str">
            <v>N</v>
          </cell>
          <cell r="BJ87455" t="str">
            <v>DANIYAL KALEEM</v>
          </cell>
          <cell r="BK87455">
            <v>45358</v>
          </cell>
          <cell r="BL87455" t="str">
            <v>5731000</v>
          </cell>
          <cell r="BM87455" t="str">
            <v>009</v>
          </cell>
          <cell r="BN87455" t="str">
            <v>03</v>
          </cell>
          <cell r="BQ87455" t="str">
            <v>LHR/LHR/D/MO/PC TPP/P/85456/03/2024</v>
          </cell>
        </row>
        <row r="87456">
          <cell r="W87456" t="str">
            <v>2A45099</v>
          </cell>
          <cell r="X87456" t="str">
            <v>9516763</v>
          </cell>
          <cell r="Y87456">
            <v>4800000</v>
          </cell>
          <cell r="AC87456">
            <v>2890508</v>
          </cell>
          <cell r="AD87456" t="str">
            <v>02</v>
          </cell>
          <cell r="AE87456" t="str">
            <v>MOTOR</v>
          </cell>
          <cell r="AF87456">
            <v>0</v>
          </cell>
          <cell r="AG87456">
            <v>0</v>
          </cell>
          <cell r="AH87456">
            <v>0</v>
          </cell>
          <cell r="AI87456">
            <v>0</v>
          </cell>
          <cell r="AJ87456">
            <v>0</v>
          </cell>
          <cell r="AK87456">
            <v>0</v>
          </cell>
          <cell r="AL87456">
            <v>9229</v>
          </cell>
          <cell r="AM87456" t="str">
            <v>2024</v>
          </cell>
          <cell r="AN87456" t="str">
            <v>202407</v>
          </cell>
          <cell r="AO87456" t="str">
            <v>202302</v>
          </cell>
          <cell r="AP87456" t="str">
            <v>202407</v>
          </cell>
          <cell r="AQ87456" t="str">
            <v>ABRAHAMBHATTI</v>
          </cell>
          <cell r="AR87456" t="str">
            <v>1900197</v>
          </cell>
          <cell r="AS87456" t="str">
            <v>D</v>
          </cell>
          <cell r="AT87456" t="str">
            <v>001</v>
          </cell>
          <cell r="AU87456" t="str">
            <v>30000002</v>
          </cell>
          <cell r="AV87456" t="str">
            <v>RETAIL</v>
          </cell>
          <cell r="AW87456" t="str">
            <v>31000124</v>
          </cell>
          <cell r="AX87456" t="str">
            <v>Toyota Garden Motors</v>
          </cell>
          <cell r="AY87456" t="str">
            <v>LHR/LHR/D/MO/PC TPP/P/68381/02/2023</v>
          </cell>
          <cell r="AZ87456" t="str">
            <v>LHR/LHR/D/MO/PC TPP/E/43272/07/2024</v>
          </cell>
          <cell r="BB87456" t="str">
            <v>House # 20/A, Mohala Shama Road, New Mazang, Lahore.</v>
          </cell>
          <cell r="BC87456" t="str">
            <v>GRAPHITE GREY</v>
          </cell>
          <cell r="BF87456" t="str">
            <v>Addition Of Agency Commission</v>
          </cell>
          <cell r="BH87456" t="str">
            <v>N/A</v>
          </cell>
          <cell r="BI87456" t="str">
            <v>N</v>
          </cell>
          <cell r="BJ87456" t="str">
            <v>DANIYAL KALEEM</v>
          </cell>
          <cell r="BK87456">
            <v>44975</v>
          </cell>
          <cell r="BL87456" t="str">
            <v>4800000</v>
          </cell>
          <cell r="BM87456" t="str">
            <v>136</v>
          </cell>
          <cell r="BN87456" t="str">
            <v>03</v>
          </cell>
          <cell r="BQ87456" t="str">
            <v>LHR/LHR/D/MO/PC TPP/P/68381/02/2023</v>
          </cell>
        </row>
        <row r="87457">
          <cell r="W87457" t="str">
            <v>21A8880</v>
          </cell>
          <cell r="X87457" t="str">
            <v>NSP151R9507709</v>
          </cell>
          <cell r="Y87457">
            <v>4750000</v>
          </cell>
          <cell r="AC87457">
            <v>2890516</v>
          </cell>
          <cell r="AD87457" t="str">
            <v>02</v>
          </cell>
          <cell r="AE87457" t="str">
            <v>MOTOR</v>
          </cell>
          <cell r="AF87457">
            <v>0</v>
          </cell>
          <cell r="AG87457">
            <v>0</v>
          </cell>
          <cell r="AH87457">
            <v>0</v>
          </cell>
          <cell r="AI87457">
            <v>0</v>
          </cell>
          <cell r="AJ87457">
            <v>0</v>
          </cell>
          <cell r="AK87457">
            <v>0</v>
          </cell>
          <cell r="AL87457">
            <v>9640</v>
          </cell>
          <cell r="AM87457" t="str">
            <v>2024</v>
          </cell>
          <cell r="AN87457" t="str">
            <v>202407</v>
          </cell>
          <cell r="AO87457" t="str">
            <v>202306</v>
          </cell>
          <cell r="AP87457" t="str">
            <v>202407</v>
          </cell>
          <cell r="AQ87457" t="str">
            <v>ABRAHAMBHATTI</v>
          </cell>
          <cell r="AR87457" t="str">
            <v>1900211</v>
          </cell>
          <cell r="AS87457" t="str">
            <v>D</v>
          </cell>
          <cell r="AT87457" t="str">
            <v>001</v>
          </cell>
          <cell r="AU87457" t="str">
            <v>30000002</v>
          </cell>
          <cell r="AV87457" t="str">
            <v>RETAIL</v>
          </cell>
          <cell r="AW87457" t="str">
            <v>31000124</v>
          </cell>
          <cell r="AX87457" t="str">
            <v>Toyota Garden Motors</v>
          </cell>
          <cell r="AY87457" t="str">
            <v>LHR/LHR/D/MO/PC TPP/P/72709/07/2023</v>
          </cell>
          <cell r="AZ87457" t="str">
            <v>LHR/LHR/D/MO/PC TPP/E/43282/07/2024</v>
          </cell>
          <cell r="BB87457" t="str">
            <v>House # 139, C Block, Model Town, Lahore.</v>
          </cell>
          <cell r="BC87457" t="str">
            <v>SUPER WHITE</v>
          </cell>
          <cell r="BF87457" t="str">
            <v>Addition Of Agency Commission</v>
          </cell>
          <cell r="BH87457" t="str">
            <v>TPP Retail</v>
          </cell>
          <cell r="BI87457" t="str">
            <v>N</v>
          </cell>
          <cell r="BJ87457" t="str">
            <v>DANIYAL KALEEM</v>
          </cell>
          <cell r="BK87457">
            <v>45090</v>
          </cell>
          <cell r="BL87457" t="str">
            <v>4750000</v>
          </cell>
          <cell r="BM87457" t="str">
            <v>173</v>
          </cell>
          <cell r="BN87457" t="str">
            <v>03</v>
          </cell>
          <cell r="BQ87457" t="str">
            <v>LHR/LHR/D/MO/PC TPP/P/72709/07/2023</v>
          </cell>
        </row>
        <row r="87458">
          <cell r="W87458" t="str">
            <v>2A29619</v>
          </cell>
          <cell r="X87458" t="str">
            <v>NSP151R-9511363</v>
          </cell>
          <cell r="Y87458">
            <v>4500000</v>
          </cell>
          <cell r="AC87458">
            <v>2889810</v>
          </cell>
          <cell r="AD87458" t="str">
            <v>02</v>
          </cell>
          <cell r="AE87458" t="str">
            <v>MOTOR</v>
          </cell>
          <cell r="AF87458">
            <v>61638</v>
          </cell>
          <cell r="AG87458">
            <v>0</v>
          </cell>
          <cell r="AH87458">
            <v>0</v>
          </cell>
          <cell r="AI87458">
            <v>0</v>
          </cell>
          <cell r="AJ87458">
            <v>72000</v>
          </cell>
          <cell r="AK87458">
            <v>0</v>
          </cell>
          <cell r="AL87458">
            <v>0</v>
          </cell>
          <cell r="AM87458" t="str">
            <v>2024</v>
          </cell>
          <cell r="AN87458" t="str">
            <v>202407</v>
          </cell>
          <cell r="AO87458" t="str">
            <v>202407</v>
          </cell>
          <cell r="AP87458" t="str">
            <v>202407</v>
          </cell>
          <cell r="AQ87458" t="str">
            <v>KHALIDMEHMOOD</v>
          </cell>
          <cell r="AR87458" t="str">
            <v>1901484</v>
          </cell>
          <cell r="AS87458" t="str">
            <v>D</v>
          </cell>
          <cell r="AT87458" t="str">
            <v>1</v>
          </cell>
          <cell r="AU87458" t="str">
            <v>30000002</v>
          </cell>
          <cell r="AV87458" t="str">
            <v>RETAIL</v>
          </cell>
          <cell r="AW87458" t="str">
            <v>31000674</v>
          </cell>
          <cell r="AX87458" t="str">
            <v>Toyota Eastern Motors Workshop</v>
          </cell>
          <cell r="AY87458" t="str">
            <v>KHI/HO/D/MO/PC TPP/P/92410/07/2024</v>
          </cell>
          <cell r="BA87458" t="str">
            <v>KARACHI</v>
          </cell>
          <cell r="BB87458" t="str">
            <v>Flat #. B-101, Zeeshan Super Luxury Apartments, Block-13, Gulistan-e-Jauhar, Karachi.</v>
          </cell>
          <cell r="BC87458" t="str">
            <v>ATTITUDE BLACK</v>
          </cell>
          <cell r="BH87458" t="str">
            <v>TPP Retail</v>
          </cell>
          <cell r="BI87458" t="str">
            <v>N</v>
          </cell>
          <cell r="BJ87458" t="str">
            <v>Moied Shamoon</v>
          </cell>
          <cell r="BK87458">
            <v>45478</v>
          </cell>
          <cell r="BL87458" t="str">
            <v>4500000</v>
          </cell>
          <cell r="BM87458" t="str">
            <v>272</v>
          </cell>
          <cell r="BN87458" t="str">
            <v>01</v>
          </cell>
          <cell r="BQ87458" t="str">
            <v>KHI/HO/D/MO/PC TPP/P/92410/07/2024</v>
          </cell>
        </row>
        <row r="87459">
          <cell r="W87459" t="str">
            <v>2A29619</v>
          </cell>
          <cell r="X87459" t="str">
            <v>NSP151R-9511363</v>
          </cell>
          <cell r="Y87459">
            <v>4500000</v>
          </cell>
          <cell r="AC87459">
            <v>2935530</v>
          </cell>
          <cell r="AD87459" t="str">
            <v>02</v>
          </cell>
          <cell r="AE87459" t="str">
            <v>MOTOR</v>
          </cell>
          <cell r="AF87459">
            <v>0</v>
          </cell>
          <cell r="AG87459">
            <v>0</v>
          </cell>
          <cell r="AH87459">
            <v>0</v>
          </cell>
          <cell r="AI87459">
            <v>0</v>
          </cell>
          <cell r="AJ87459">
            <v>0</v>
          </cell>
          <cell r="AK87459">
            <v>0</v>
          </cell>
          <cell r="AL87459">
            <v>4315</v>
          </cell>
          <cell r="AM87459" t="str">
            <v>2024</v>
          </cell>
          <cell r="AN87459" t="str">
            <v>202408</v>
          </cell>
          <cell r="AO87459" t="str">
            <v>202407</v>
          </cell>
          <cell r="AP87459" t="str">
            <v>202408</v>
          </cell>
          <cell r="AQ87459" t="str">
            <v>KHALIDMEHMOOD</v>
          </cell>
          <cell r="AR87459" t="str">
            <v>1932309</v>
          </cell>
          <cell r="AS87459" t="str">
            <v>D</v>
          </cell>
          <cell r="AT87459" t="str">
            <v>1</v>
          </cell>
          <cell r="AU87459" t="str">
            <v>30000002</v>
          </cell>
          <cell r="AV87459" t="str">
            <v>RETAIL</v>
          </cell>
          <cell r="AW87459" t="str">
            <v>31000674</v>
          </cell>
          <cell r="AX87459" t="str">
            <v>Toyota Eastern Motors Workshop</v>
          </cell>
          <cell r="AY87459" t="str">
            <v>KHI/HO/D/MO/PC TPP/P/92410/07/2024</v>
          </cell>
          <cell r="AZ87459" t="str">
            <v>KHI/HO/D/MO/PC TPP/E/44730/08/2024</v>
          </cell>
          <cell r="BB87459" t="str">
            <v>Flat #. B-101, Zeeshan Super Luxury Apartments, Block-13, Gulistan-e-Jauhar, Karachi.</v>
          </cell>
          <cell r="BC87459" t="str">
            <v>ATTITUDE BLACK</v>
          </cell>
          <cell r="BF87459" t="str">
            <v>Addition of 7% IMC Commission.</v>
          </cell>
          <cell r="BH87459" t="str">
            <v>TPP Retail</v>
          </cell>
          <cell r="BI87459" t="str">
            <v>N</v>
          </cell>
          <cell r="BJ87459" t="str">
            <v>Moied Shamoon</v>
          </cell>
          <cell r="BK87459">
            <v>45479</v>
          </cell>
          <cell r="BL87459" t="str">
            <v>4500000</v>
          </cell>
          <cell r="BM87459" t="str">
            <v>272</v>
          </cell>
          <cell r="BN87459" t="str">
            <v>01</v>
          </cell>
          <cell r="BQ87459" t="str">
            <v>KHI/HO/D/MO/PC TPP/P/92410/07/2024</v>
          </cell>
        </row>
        <row r="87460">
          <cell r="W87460" t="str">
            <v>2A29619</v>
          </cell>
          <cell r="X87460" t="str">
            <v>NSP151R-9511363</v>
          </cell>
          <cell r="Y87460">
            <v>4500000</v>
          </cell>
          <cell r="AC87460">
            <v>2949570</v>
          </cell>
          <cell r="AD87460" t="str">
            <v>02</v>
          </cell>
          <cell r="AE87460" t="str">
            <v>MOTOR</v>
          </cell>
          <cell r="AF87460">
            <v>0</v>
          </cell>
          <cell r="AG87460">
            <v>0</v>
          </cell>
          <cell r="AH87460">
            <v>0</v>
          </cell>
          <cell r="AI87460">
            <v>0</v>
          </cell>
          <cell r="AJ87460">
            <v>0</v>
          </cell>
          <cell r="AK87460">
            <v>0</v>
          </cell>
          <cell r="AL87460">
            <v>1849</v>
          </cell>
          <cell r="AM87460" t="str">
            <v>2024</v>
          </cell>
          <cell r="AN87460" t="str">
            <v>202408</v>
          </cell>
          <cell r="AO87460" t="str">
            <v>202407</v>
          </cell>
          <cell r="AP87460" t="str">
            <v>202408</v>
          </cell>
          <cell r="AQ87460" t="str">
            <v>HASSANSALEEM</v>
          </cell>
          <cell r="AR87460" t="str">
            <v>1938423</v>
          </cell>
          <cell r="AS87460" t="str">
            <v>D</v>
          </cell>
          <cell r="AT87460" t="str">
            <v>1</v>
          </cell>
          <cell r="AU87460" t="str">
            <v>30000002</v>
          </cell>
          <cell r="AV87460" t="str">
            <v>RETAIL</v>
          </cell>
          <cell r="AW87460" t="str">
            <v>31000674</v>
          </cell>
          <cell r="AX87460" t="str">
            <v>Toyota Eastern Motors Workshop</v>
          </cell>
          <cell r="AY87460" t="str">
            <v>KHI/HO/D/MO/PC TPP/P/92410/07/2024</v>
          </cell>
          <cell r="AZ87460" t="str">
            <v>KHI/HO/D/MO/PC TPP/E/45002/08/2024</v>
          </cell>
          <cell r="BB87460" t="str">
            <v>Flat #. B-101, Zeeshan Super Luxury Apartments, Block-13, Gulistan-e-Jauhar, Karachi.</v>
          </cell>
          <cell r="BC87460" t="str">
            <v>ATTITUDE BLACK</v>
          </cell>
          <cell r="BF87460" t="str">
            <v>Additon Of Agency Commission</v>
          </cell>
          <cell r="BH87460" t="str">
            <v>TPP Retail</v>
          </cell>
          <cell r="BI87460" t="str">
            <v>N</v>
          </cell>
          <cell r="BJ87460" t="str">
            <v>Moied Shamoon</v>
          </cell>
          <cell r="BK87460">
            <v>45479</v>
          </cell>
          <cell r="BL87460" t="str">
            <v>4500000</v>
          </cell>
          <cell r="BM87460" t="str">
            <v>272</v>
          </cell>
          <cell r="BN87460" t="str">
            <v>01</v>
          </cell>
          <cell r="BQ87460" t="str">
            <v>KHI/HO/D/MO/PC TPP/P/92410/07/2024</v>
          </cell>
        </row>
        <row r="87461">
          <cell r="W87461" t="str">
            <v>2NR2A31385</v>
          </cell>
          <cell r="X87461" t="str">
            <v>NSP151R-9511941</v>
          </cell>
          <cell r="Y87461">
            <v>4000000</v>
          </cell>
          <cell r="AC87461">
            <v>2900656</v>
          </cell>
          <cell r="AD87461" t="str">
            <v>02</v>
          </cell>
          <cell r="AE87461" t="str">
            <v>MOTOR</v>
          </cell>
          <cell r="AF87461">
            <v>51293</v>
          </cell>
          <cell r="AG87461">
            <v>0</v>
          </cell>
          <cell r="AH87461">
            <v>0</v>
          </cell>
          <cell r="AI87461">
            <v>0</v>
          </cell>
          <cell r="AJ87461">
            <v>60000</v>
          </cell>
          <cell r="AK87461">
            <v>0</v>
          </cell>
          <cell r="AL87461">
            <v>0</v>
          </cell>
          <cell r="AM87461" t="str">
            <v>2024</v>
          </cell>
          <cell r="AN87461" t="str">
            <v>202407</v>
          </cell>
          <cell r="AO87461" t="str">
            <v>202407</v>
          </cell>
          <cell r="AP87461" t="str">
            <v>202407</v>
          </cell>
          <cell r="AQ87461" t="str">
            <v>KHALIDMEHMOOD</v>
          </cell>
          <cell r="AR87461" t="str">
            <v>1912210</v>
          </cell>
          <cell r="AS87461" t="str">
            <v>D</v>
          </cell>
          <cell r="AT87461" t="str">
            <v>1</v>
          </cell>
          <cell r="AU87461" t="str">
            <v>30000002</v>
          </cell>
          <cell r="AV87461" t="str">
            <v>RETAIL</v>
          </cell>
          <cell r="AW87461" t="str">
            <v>31000012</v>
          </cell>
          <cell r="AX87461" t="str">
            <v>Toyota Southern</v>
          </cell>
          <cell r="AY87461" t="str">
            <v>KHI/HO/D/MO/PC TPP/P/93122/07/2024</v>
          </cell>
          <cell r="BA87461" t="str">
            <v>KARACHI</v>
          </cell>
          <cell r="BB87461" t="str">
            <v>House #. 303, Block-13, Gulistan-e-Jauhar, Karachi.</v>
          </cell>
          <cell r="BC87461" t="str">
            <v>ATTITUDE BLACK</v>
          </cell>
          <cell r="BH87461" t="str">
            <v>TPP Retail</v>
          </cell>
          <cell r="BI87461" t="str">
            <v>N</v>
          </cell>
          <cell r="BJ87461" t="str">
            <v>Muhammad Danish</v>
          </cell>
          <cell r="BK87461">
            <v>45488</v>
          </cell>
          <cell r="BL87461" t="str">
            <v>4000000</v>
          </cell>
          <cell r="BM87461" t="str">
            <v>272</v>
          </cell>
          <cell r="BN87461" t="str">
            <v>01</v>
          </cell>
          <cell r="BQ87461" t="str">
            <v>KHI/HO/D/MO/PC TPP/P/93122/07/2024</v>
          </cell>
        </row>
        <row r="87462">
          <cell r="W87462" t="str">
            <v>2NR2A31385</v>
          </cell>
          <cell r="X87462" t="str">
            <v>NSP151R-9511941</v>
          </cell>
          <cell r="Y87462">
            <v>4000000</v>
          </cell>
          <cell r="AC87462">
            <v>2935538</v>
          </cell>
          <cell r="AD87462" t="str">
            <v>02</v>
          </cell>
          <cell r="AE87462" t="str">
            <v>MOTOR</v>
          </cell>
          <cell r="AF87462">
            <v>0</v>
          </cell>
          <cell r="AG87462">
            <v>0</v>
          </cell>
          <cell r="AH87462">
            <v>0</v>
          </cell>
          <cell r="AI87462">
            <v>0</v>
          </cell>
          <cell r="AJ87462">
            <v>0</v>
          </cell>
          <cell r="AK87462">
            <v>0</v>
          </cell>
          <cell r="AL87462">
            <v>3591</v>
          </cell>
          <cell r="AM87462" t="str">
            <v>2024</v>
          </cell>
          <cell r="AN87462" t="str">
            <v>202408</v>
          </cell>
          <cell r="AO87462" t="str">
            <v>202407</v>
          </cell>
          <cell r="AP87462" t="str">
            <v>202408</v>
          </cell>
          <cell r="AQ87462" t="str">
            <v>KHALIDMEHMOOD</v>
          </cell>
          <cell r="AR87462" t="str">
            <v>1932316</v>
          </cell>
          <cell r="AS87462" t="str">
            <v>D</v>
          </cell>
          <cell r="AT87462" t="str">
            <v>1</v>
          </cell>
          <cell r="AU87462" t="str">
            <v>30000002</v>
          </cell>
          <cell r="AV87462" t="str">
            <v>RETAIL</v>
          </cell>
          <cell r="AW87462" t="str">
            <v>31000012</v>
          </cell>
          <cell r="AX87462" t="str">
            <v>Toyota Southern</v>
          </cell>
          <cell r="AY87462" t="str">
            <v>KHI/HO/D/MO/PC TPP/P/93122/07/2024</v>
          </cell>
          <cell r="AZ87462" t="str">
            <v>KHI/HO/D/MO/PC TPP/E/44737/08/2024</v>
          </cell>
          <cell r="BB87462" t="str">
            <v>House #. 303, Block-13, Gulistan-e-Jauhar, Karachi.</v>
          </cell>
          <cell r="BC87462" t="str">
            <v>ATTITUDE BLACK</v>
          </cell>
          <cell r="BF87462" t="str">
            <v>Addition of 7% IMC Commission.</v>
          </cell>
          <cell r="BH87462" t="str">
            <v>TPP Retail</v>
          </cell>
          <cell r="BI87462" t="str">
            <v>N</v>
          </cell>
          <cell r="BJ87462" t="str">
            <v>Muhammad Danish</v>
          </cell>
          <cell r="BK87462">
            <v>45487</v>
          </cell>
          <cell r="BL87462" t="str">
            <v>4000000</v>
          </cell>
          <cell r="BM87462" t="str">
            <v>272</v>
          </cell>
          <cell r="BN87462" t="str">
            <v>01</v>
          </cell>
          <cell r="BQ87462" t="str">
            <v>KHI/HO/D/MO/PC TPP/P/93122/07/2024</v>
          </cell>
        </row>
        <row r="87463">
          <cell r="W87463" t="str">
            <v>2NR2A31385</v>
          </cell>
          <cell r="X87463" t="str">
            <v>NSP151R-9511941</v>
          </cell>
          <cell r="Y87463">
            <v>4000000</v>
          </cell>
          <cell r="AC87463">
            <v>2950756</v>
          </cell>
          <cell r="AD87463" t="str">
            <v>02</v>
          </cell>
          <cell r="AE87463" t="str">
            <v>MOTOR</v>
          </cell>
          <cell r="AF87463">
            <v>0</v>
          </cell>
          <cell r="AG87463">
            <v>0</v>
          </cell>
          <cell r="AH87463">
            <v>0</v>
          </cell>
          <cell r="AI87463">
            <v>0</v>
          </cell>
          <cell r="AJ87463">
            <v>0</v>
          </cell>
          <cell r="AK87463">
            <v>0</v>
          </cell>
          <cell r="AL87463">
            <v>1539</v>
          </cell>
          <cell r="AM87463" t="str">
            <v>2024</v>
          </cell>
          <cell r="AN87463" t="str">
            <v>202408</v>
          </cell>
          <cell r="AO87463" t="str">
            <v>202407</v>
          </cell>
          <cell r="AP87463" t="str">
            <v>202408</v>
          </cell>
          <cell r="AQ87463" t="str">
            <v>SHOUKATALI</v>
          </cell>
          <cell r="AR87463" t="str">
            <v>1938427</v>
          </cell>
          <cell r="AS87463" t="str">
            <v>D</v>
          </cell>
          <cell r="AT87463" t="str">
            <v>1</v>
          </cell>
          <cell r="AU87463" t="str">
            <v>30000002</v>
          </cell>
          <cell r="AV87463" t="str">
            <v>RETAIL</v>
          </cell>
          <cell r="AW87463" t="str">
            <v>31000012</v>
          </cell>
          <cell r="AX87463" t="str">
            <v>Toyota Southern</v>
          </cell>
          <cell r="AY87463" t="str">
            <v>KHI/HO/D/MO/PC TPP/P/93122/07/2024</v>
          </cell>
          <cell r="AZ87463" t="str">
            <v>KHI/HO/D/MO/PC TPP/E/45005/08/2024</v>
          </cell>
          <cell r="BB87463" t="str">
            <v>House #. 303, Block-13, Gulistan-e-Jauhar, Karachi.</v>
          </cell>
          <cell r="BC87463" t="str">
            <v>ATTITUDE BLACK</v>
          </cell>
          <cell r="BF87463" t="str">
            <v>addition of agency commission</v>
          </cell>
          <cell r="BH87463" t="str">
            <v>TPP Retail</v>
          </cell>
          <cell r="BI87463" t="str">
            <v>N</v>
          </cell>
          <cell r="BJ87463" t="str">
            <v>Muhammad Danish</v>
          </cell>
          <cell r="BK87463">
            <v>45487</v>
          </cell>
          <cell r="BL87463" t="str">
            <v>4000000</v>
          </cell>
          <cell r="BM87463" t="str">
            <v>272</v>
          </cell>
          <cell r="BN87463" t="str">
            <v>01</v>
          </cell>
          <cell r="BQ87463" t="str">
            <v>KHI/HO/D/MO/PC TPP/P/93122/07/2024</v>
          </cell>
        </row>
        <row r="87464">
          <cell r="W87464" t="str">
            <v>2A-42555</v>
          </cell>
          <cell r="X87464" t="str">
            <v>NSP151R-9515791</v>
          </cell>
          <cell r="Y87464">
            <v>4500000</v>
          </cell>
          <cell r="AC87464">
            <v>2890511</v>
          </cell>
          <cell r="AD87464" t="str">
            <v>02</v>
          </cell>
          <cell r="AE87464" t="str">
            <v>MOTOR</v>
          </cell>
          <cell r="AF87464">
            <v>0</v>
          </cell>
          <cell r="AG87464">
            <v>0</v>
          </cell>
          <cell r="AH87464">
            <v>0</v>
          </cell>
          <cell r="AI87464">
            <v>0</v>
          </cell>
          <cell r="AJ87464">
            <v>0</v>
          </cell>
          <cell r="AK87464">
            <v>0</v>
          </cell>
          <cell r="AL87464">
            <v>7209</v>
          </cell>
          <cell r="AM87464" t="str">
            <v>2024</v>
          </cell>
          <cell r="AN87464" t="str">
            <v>202407</v>
          </cell>
          <cell r="AO87464" t="str">
            <v>202305</v>
          </cell>
          <cell r="AP87464" t="str">
            <v>202407</v>
          </cell>
          <cell r="AQ87464" t="str">
            <v>ABRAHAMBHATTI</v>
          </cell>
          <cell r="AR87464" t="str">
            <v>1900200</v>
          </cell>
          <cell r="AS87464" t="str">
            <v>D</v>
          </cell>
          <cell r="AT87464" t="str">
            <v>001</v>
          </cell>
          <cell r="AU87464" t="str">
            <v>30000002</v>
          </cell>
          <cell r="AV87464" t="str">
            <v>RETAIL</v>
          </cell>
          <cell r="AW87464" t="str">
            <v>31000124</v>
          </cell>
          <cell r="AX87464" t="str">
            <v>Toyota Garden Motors</v>
          </cell>
          <cell r="AY87464" t="str">
            <v>LHR/LHR/D/MO/PC TPP/P/70535/05/2023</v>
          </cell>
          <cell r="AZ87464" t="str">
            <v>LHR/LHR/D/MO/PC TPP/E/43275/07/2024</v>
          </cell>
          <cell r="BB87464" t="str">
            <v>Flat # 10, LDA Flats, Gulberg-III, P-Block, Lahore.</v>
          </cell>
          <cell r="BC87464" t="str">
            <v>SILVER</v>
          </cell>
          <cell r="BF87464" t="str">
            <v>Addition Of Agency Commission</v>
          </cell>
          <cell r="BH87464" t="str">
            <v>TPP Retail</v>
          </cell>
          <cell r="BI87464" t="str">
            <v>N</v>
          </cell>
          <cell r="BJ87464" t="str">
            <v>DANIYAL KALEEM</v>
          </cell>
          <cell r="BK87464">
            <v>45048</v>
          </cell>
          <cell r="BL87464" t="str">
            <v>4500000</v>
          </cell>
          <cell r="BM87464" t="str">
            <v>009</v>
          </cell>
          <cell r="BN87464" t="str">
            <v>03</v>
          </cell>
          <cell r="BQ87464" t="str">
            <v>LHR/LHR/D/MO/PC TPP/P/70535/05/2023</v>
          </cell>
        </row>
        <row r="87465">
          <cell r="W87465" t="str">
            <v>2A11992</v>
          </cell>
          <cell r="X87465" t="str">
            <v>NSP151R-9504974</v>
          </cell>
          <cell r="Y87465">
            <v>4000000</v>
          </cell>
          <cell r="AC87465">
            <v>2890507</v>
          </cell>
          <cell r="AD87465" t="str">
            <v>02</v>
          </cell>
          <cell r="AE87465" t="str">
            <v>MOTOR</v>
          </cell>
          <cell r="AF87465">
            <v>0</v>
          </cell>
          <cell r="AG87465">
            <v>0</v>
          </cell>
          <cell r="AH87465">
            <v>0</v>
          </cell>
          <cell r="AI87465">
            <v>0</v>
          </cell>
          <cell r="AJ87465">
            <v>0</v>
          </cell>
          <cell r="AK87465">
            <v>0</v>
          </cell>
          <cell r="AL87465">
            <v>7690</v>
          </cell>
          <cell r="AM87465" t="str">
            <v>2024</v>
          </cell>
          <cell r="AN87465" t="str">
            <v>202407</v>
          </cell>
          <cell r="AO87465" t="str">
            <v>202302</v>
          </cell>
          <cell r="AP87465" t="str">
            <v>202407</v>
          </cell>
          <cell r="AQ87465" t="str">
            <v>ABRAHAMBHATTI</v>
          </cell>
          <cell r="AR87465" t="str">
            <v>1900196</v>
          </cell>
          <cell r="AS87465" t="str">
            <v>D</v>
          </cell>
          <cell r="AT87465" t="str">
            <v>001</v>
          </cell>
          <cell r="AU87465" t="str">
            <v>30000002</v>
          </cell>
          <cell r="AV87465" t="str">
            <v>RETAIL</v>
          </cell>
          <cell r="AW87465" t="str">
            <v>31000115</v>
          </cell>
          <cell r="AX87465" t="str">
            <v>Toyota Sahara Motors</v>
          </cell>
          <cell r="AY87465" t="str">
            <v>LHR/LHR/D/MO/PC TPP/P/68565/03/2023</v>
          </cell>
          <cell r="AZ87465" t="str">
            <v>LHR/LHR/D/MO/PC TPP/E/43271/07/2024</v>
          </cell>
          <cell r="BB87465" t="str">
            <v>House # E-31/9-G, Mohalla Alnoor Town, Walton Road, Lahore Cantt.</v>
          </cell>
          <cell r="BC87465" t="str">
            <v>SUPER WHITE</v>
          </cell>
          <cell r="BF87465" t="str">
            <v>Addition Of Agency Commission</v>
          </cell>
          <cell r="BH87465" t="str">
            <v>N/A</v>
          </cell>
          <cell r="BI87465" t="str">
            <v>N</v>
          </cell>
          <cell r="BJ87465" t="str">
            <v>DANIYAL KALEEM</v>
          </cell>
          <cell r="BK87465">
            <v>44974</v>
          </cell>
          <cell r="BL87465" t="str">
            <v>4000000</v>
          </cell>
          <cell r="BM87465" t="str">
            <v>274</v>
          </cell>
          <cell r="BN87465" t="str">
            <v>03</v>
          </cell>
          <cell r="BQ87465" t="str">
            <v>LHR/LHR/D/MO/PC TPP/P/68565/03/2023</v>
          </cell>
        </row>
        <row r="87466">
          <cell r="W87466" t="str">
            <v>2A59329</v>
          </cell>
          <cell r="X87466" t="str">
            <v>NSP151-9521488</v>
          </cell>
          <cell r="Y87466">
            <v>4270500</v>
          </cell>
          <cell r="Z87466" t="str">
            <v>42301-1499557-2</v>
          </cell>
          <cell r="AC87466">
            <v>3239604</v>
          </cell>
          <cell r="AD87466" t="str">
            <v>02</v>
          </cell>
          <cell r="AE87466" t="str">
            <v>MOTOR</v>
          </cell>
          <cell r="AF87466">
            <v>65836</v>
          </cell>
          <cell r="AG87466">
            <v>0</v>
          </cell>
          <cell r="AH87466">
            <v>0</v>
          </cell>
          <cell r="AI87466">
            <v>0</v>
          </cell>
          <cell r="AJ87466">
            <v>76869</v>
          </cell>
          <cell r="AK87466">
            <v>0</v>
          </cell>
          <cell r="AL87466">
            <v>6584</v>
          </cell>
          <cell r="AM87466" t="str">
            <v>2024</v>
          </cell>
          <cell r="AN87466" t="str">
            <v>202412</v>
          </cell>
          <cell r="AO87466" t="str">
            <v>202412</v>
          </cell>
          <cell r="AP87466" t="str">
            <v>202412</v>
          </cell>
          <cell r="AQ87466" t="str">
            <v>HASSANSALEEM</v>
          </cell>
          <cell r="AR87466" t="str">
            <v>2040113</v>
          </cell>
          <cell r="AS87466" t="str">
            <v>D</v>
          </cell>
          <cell r="AT87466" t="str">
            <v>1</v>
          </cell>
          <cell r="AU87466" t="str">
            <v>30000002</v>
          </cell>
          <cell r="AV87466" t="str">
            <v>RETAIL</v>
          </cell>
          <cell r="AW87466" t="str">
            <v>31000049</v>
          </cell>
          <cell r="AX87466" t="str">
            <v>Toyota Deffence Motor</v>
          </cell>
          <cell r="AY87466" t="str">
            <v>KHI/HO/D/MO/PC TPP/P/104693/12/2024</v>
          </cell>
          <cell r="BA87466" t="str">
            <v>KARACHI</v>
          </cell>
          <cell r="BB87466" t="str">
            <v>Flat #. B-100, Plot #. G-19/2, Chappal Luxury Apartments, Block-9, Clifton, Karachi.</v>
          </cell>
          <cell r="BC87466" t="str">
            <v>SUPER WHITE</v>
          </cell>
          <cell r="BH87466" t="str">
            <v>TPP Retail</v>
          </cell>
          <cell r="BI87466" t="str">
            <v>N</v>
          </cell>
          <cell r="BJ87466" t="str">
            <v>Moied Shamoon</v>
          </cell>
          <cell r="BK87466">
            <v>45652</v>
          </cell>
          <cell r="BL87466" t="str">
            <v>4270500</v>
          </cell>
          <cell r="BM87466" t="str">
            <v>274</v>
          </cell>
          <cell r="BN87466" t="str">
            <v>01</v>
          </cell>
          <cell r="BQ87466" t="str">
            <v>KHI/HO/D/MO/PC TPP/P/104693/12/2024</v>
          </cell>
        </row>
        <row r="87467">
          <cell r="W87467" t="str">
            <v>2A57216</v>
          </cell>
          <cell r="X87467" t="str">
            <v>NSP151R-9520966</v>
          </cell>
          <cell r="Y87467">
            <v>5500000</v>
          </cell>
          <cell r="AC87467">
            <v>2890520</v>
          </cell>
          <cell r="AD87467" t="str">
            <v>02</v>
          </cell>
          <cell r="AE87467" t="str">
            <v>MOTOR</v>
          </cell>
          <cell r="AF87467">
            <v>0</v>
          </cell>
          <cell r="AG87467">
            <v>0</v>
          </cell>
          <cell r="AH87467">
            <v>0</v>
          </cell>
          <cell r="AI87467">
            <v>0</v>
          </cell>
          <cell r="AJ87467">
            <v>0</v>
          </cell>
          <cell r="AK87467">
            <v>0</v>
          </cell>
          <cell r="AL87467">
            <v>8812</v>
          </cell>
          <cell r="AM87467" t="str">
            <v>2024</v>
          </cell>
          <cell r="AN87467" t="str">
            <v>202407</v>
          </cell>
          <cell r="AO87467" t="str">
            <v>202303</v>
          </cell>
          <cell r="AP87467" t="str">
            <v>202407</v>
          </cell>
          <cell r="AQ87467" t="str">
            <v>ABRAHAMBHATTI</v>
          </cell>
          <cell r="AR87467" t="str">
            <v>1900222</v>
          </cell>
          <cell r="AS87467" t="str">
            <v>D</v>
          </cell>
          <cell r="AT87467" t="str">
            <v>001</v>
          </cell>
          <cell r="AU87467" t="str">
            <v>30000002</v>
          </cell>
          <cell r="AV87467" t="str">
            <v>RETAIL</v>
          </cell>
          <cell r="AW87467" t="str">
            <v>31000124</v>
          </cell>
          <cell r="AX87467" t="str">
            <v>Toyota Garden Motors</v>
          </cell>
          <cell r="AY87467" t="str">
            <v>LHR/LHR/D/MO/PC TPP/P/69184/03/2023</v>
          </cell>
          <cell r="AZ87467" t="str">
            <v>LHR/LHR/D/MO/PC TPP/E/43287/07/2024</v>
          </cell>
          <cell r="BB87467" t="str">
            <v>Street # 03, SalamatPura, Baghbanpura, Lahore.</v>
          </cell>
          <cell r="BC87467" t="str">
            <v>SUPER WHITE</v>
          </cell>
          <cell r="BF87467" t="str">
            <v>Addition Of Agency Commission</v>
          </cell>
          <cell r="BH87467" t="str">
            <v>TPP Retail</v>
          </cell>
          <cell r="BI87467" t="str">
            <v>N</v>
          </cell>
          <cell r="BJ87467" t="str">
            <v>DANIYAL KALEEM</v>
          </cell>
          <cell r="BK87467">
            <v>45001</v>
          </cell>
          <cell r="BL87467" t="str">
            <v>5500000</v>
          </cell>
          <cell r="BM87467" t="str">
            <v>173</v>
          </cell>
          <cell r="BN87467" t="str">
            <v>03</v>
          </cell>
          <cell r="BQ87467" t="str">
            <v>LHR/LHR/D/MO/PC TPP/P/69184/03/2023</v>
          </cell>
        </row>
        <row r="87468">
          <cell r="W87468" t="str">
            <v>2A61274</v>
          </cell>
          <cell r="X87468" t="str">
            <v>NSP151R-9522010</v>
          </cell>
          <cell r="Y87468">
            <v>5600000</v>
          </cell>
          <cell r="AC87468">
            <v>2888475</v>
          </cell>
          <cell r="AD87468" t="str">
            <v>02</v>
          </cell>
          <cell r="AE87468" t="str">
            <v>MOTOR</v>
          </cell>
          <cell r="AF87468">
            <v>0</v>
          </cell>
          <cell r="AG87468">
            <v>0</v>
          </cell>
          <cell r="AH87468">
            <v>0</v>
          </cell>
          <cell r="AI87468">
            <v>0</v>
          </cell>
          <cell r="AJ87468">
            <v>0</v>
          </cell>
          <cell r="AK87468">
            <v>0</v>
          </cell>
          <cell r="AL87468">
            <v>6014</v>
          </cell>
          <cell r="AM87468" t="str">
            <v>2024</v>
          </cell>
          <cell r="AN87468" t="str">
            <v>202407</v>
          </cell>
          <cell r="AO87468" t="str">
            <v>202406</v>
          </cell>
          <cell r="AP87468" t="str">
            <v>202407</v>
          </cell>
          <cell r="AQ87468" t="str">
            <v>KHALIDMEHMOOD</v>
          </cell>
          <cell r="AR87468" t="str">
            <v>1900296</v>
          </cell>
          <cell r="AS87468" t="str">
            <v>D</v>
          </cell>
          <cell r="AT87468" t="str">
            <v>1</v>
          </cell>
          <cell r="AU87468" t="str">
            <v>30000002</v>
          </cell>
          <cell r="AV87468" t="str">
            <v>RETAIL</v>
          </cell>
          <cell r="AW87468" t="str">
            <v>31000049</v>
          </cell>
          <cell r="AX87468" t="str">
            <v>Toyota Deffence Motor</v>
          </cell>
          <cell r="AY87468" t="str">
            <v>KHI/HO/D/MO/PC TPP/P/91008/06/2024</v>
          </cell>
          <cell r="AZ87468" t="str">
            <v>KHI/HO/D/MO/PC TPP/E/43294/07/2024</v>
          </cell>
          <cell r="BB87468" t="str">
            <v>House #. 22, Street #. 13, Sector E, D.H.A., Phase 2, Islamabad.</v>
          </cell>
          <cell r="BC87468" t="str">
            <v>SILVER</v>
          </cell>
          <cell r="BF87468" t="str">
            <v>ADDITION OF AGENCY COMMISSION</v>
          </cell>
          <cell r="BH87468" t="str">
            <v>TPP Retail</v>
          </cell>
          <cell r="BI87468" t="str">
            <v>N</v>
          </cell>
          <cell r="BJ87468" t="str">
            <v>Shaima Shamsheer</v>
          </cell>
          <cell r="BK87468">
            <v>45460</v>
          </cell>
          <cell r="BL87468" t="str">
            <v>5600000</v>
          </cell>
          <cell r="BM87468" t="str">
            <v>009</v>
          </cell>
          <cell r="BN87468" t="str">
            <v>01</v>
          </cell>
          <cell r="BQ87468" t="str">
            <v>KHI/HO/D/MO/PC TPP/P/91008/06/2024</v>
          </cell>
        </row>
        <row r="87469">
          <cell r="W87469" t="str">
            <v>2A16822</v>
          </cell>
          <cell r="X87469" t="str">
            <v>NSP151R-9506856</v>
          </cell>
          <cell r="Y87469">
            <v>4500000</v>
          </cell>
          <cell r="AC87469">
            <v>3113854</v>
          </cell>
          <cell r="AD87469" t="str">
            <v>02</v>
          </cell>
          <cell r="AE87469" t="str">
            <v>MOTOR</v>
          </cell>
          <cell r="AF87469">
            <v>57758</v>
          </cell>
          <cell r="AG87469">
            <v>0</v>
          </cell>
          <cell r="AH87469">
            <v>0</v>
          </cell>
          <cell r="AI87469">
            <v>0</v>
          </cell>
          <cell r="AJ87469">
            <v>67500</v>
          </cell>
          <cell r="AK87469">
            <v>0</v>
          </cell>
          <cell r="AL87469">
            <v>0</v>
          </cell>
          <cell r="AM87469" t="str">
            <v>2024</v>
          </cell>
          <cell r="AN87469" t="str">
            <v>202410</v>
          </cell>
          <cell r="AO87469" t="str">
            <v>202410</v>
          </cell>
          <cell r="AP87469" t="str">
            <v>202410</v>
          </cell>
          <cell r="AQ87469" t="str">
            <v>KHALIDMEHMOOD</v>
          </cell>
          <cell r="AR87469" t="str">
            <v>1992590</v>
          </cell>
          <cell r="AS87469" t="str">
            <v>D</v>
          </cell>
          <cell r="AT87469" t="str">
            <v>1</v>
          </cell>
          <cell r="AU87469" t="str">
            <v>30000002</v>
          </cell>
          <cell r="AV87469" t="str">
            <v>RETAIL</v>
          </cell>
          <cell r="AW87469" t="str">
            <v>31000027</v>
          </cell>
          <cell r="AX87469" t="str">
            <v>Toyota Society Motor</v>
          </cell>
          <cell r="AY87469" t="str">
            <v>KHI/HO/D/MO/PC TPP/P/100157/10/2024</v>
          </cell>
          <cell r="BA87469" t="str">
            <v>KARACHI</v>
          </cell>
          <cell r="BB87469" t="str">
            <v>150-F, Block-2, Khalid Bin Waleed Road, Karachi.</v>
          </cell>
          <cell r="BC87469" t="str">
            <v>SUPER WHITE</v>
          </cell>
          <cell r="BH87469" t="str">
            <v>TPP Retail</v>
          </cell>
          <cell r="BI87469" t="str">
            <v>N</v>
          </cell>
          <cell r="BJ87469" t="str">
            <v>Moied Shamoon</v>
          </cell>
          <cell r="BK87469">
            <v>45587</v>
          </cell>
          <cell r="BL87469" t="str">
            <v>4500000</v>
          </cell>
          <cell r="BM87469" t="str">
            <v>173</v>
          </cell>
          <cell r="BN87469" t="str">
            <v>01</v>
          </cell>
          <cell r="BQ87469" t="str">
            <v>KHI/HO/D/MO/PC TPP/P/100157/10/2024</v>
          </cell>
        </row>
        <row r="87470">
          <cell r="W87470" t="str">
            <v>2A16822</v>
          </cell>
          <cell r="X87470" t="str">
            <v>NSP151R-9506856</v>
          </cell>
          <cell r="Y87470">
            <v>4500000</v>
          </cell>
          <cell r="AC87470">
            <v>3172457</v>
          </cell>
          <cell r="AD87470" t="str">
            <v>02</v>
          </cell>
          <cell r="AE87470" t="str">
            <v>MOTOR</v>
          </cell>
          <cell r="AF87470">
            <v>0</v>
          </cell>
          <cell r="AG87470">
            <v>0</v>
          </cell>
          <cell r="AH87470">
            <v>0</v>
          </cell>
          <cell r="AI87470">
            <v>0</v>
          </cell>
          <cell r="AJ87470">
            <v>0</v>
          </cell>
          <cell r="AK87470">
            <v>0</v>
          </cell>
          <cell r="AL87470">
            <v>5776</v>
          </cell>
          <cell r="AM87470" t="str">
            <v>2024</v>
          </cell>
          <cell r="AN87470" t="str">
            <v>202411</v>
          </cell>
          <cell r="AO87470" t="str">
            <v>202410</v>
          </cell>
          <cell r="AP87470" t="str">
            <v>202411</v>
          </cell>
          <cell r="AQ87470" t="str">
            <v>HASSANSALEEM</v>
          </cell>
          <cell r="AR87470" t="str">
            <v>2014217</v>
          </cell>
          <cell r="AS87470" t="str">
            <v>D</v>
          </cell>
          <cell r="AT87470" t="str">
            <v>1</v>
          </cell>
          <cell r="AU87470" t="str">
            <v>30000002</v>
          </cell>
          <cell r="AV87470" t="str">
            <v>RETAIL</v>
          </cell>
          <cell r="AW87470" t="str">
            <v>31000027</v>
          </cell>
          <cell r="AX87470" t="str">
            <v>Toyota Society Motor</v>
          </cell>
          <cell r="AY87470" t="str">
            <v>KHI/HO/D/MO/PC TPP/P/100157/10/2024</v>
          </cell>
          <cell r="AZ87470" t="str">
            <v>KHI/HO/D/MO/PC TPP/E/49095/11/2024</v>
          </cell>
          <cell r="BB87470" t="str">
            <v>150-F, Block-2, Khalid Bin Waleed Road, Karachi.</v>
          </cell>
          <cell r="BC87470" t="str">
            <v>SUPER WHITE</v>
          </cell>
          <cell r="BF87470" t="str">
            <v>Addition of agency commission</v>
          </cell>
          <cell r="BH87470" t="str">
            <v>TPP Retail</v>
          </cell>
          <cell r="BI87470" t="str">
            <v>N</v>
          </cell>
          <cell r="BJ87470" t="str">
            <v>Moied Shamoon</v>
          </cell>
          <cell r="BK87470">
            <v>45590</v>
          </cell>
          <cell r="BL87470" t="str">
            <v>4500000</v>
          </cell>
          <cell r="BM87470" t="str">
            <v>173</v>
          </cell>
          <cell r="BN87470" t="str">
            <v>01</v>
          </cell>
          <cell r="BQ87470" t="str">
            <v>KHI/HO/D/MO/PC TPP/P/100157/10/2024</v>
          </cell>
        </row>
        <row r="87471">
          <cell r="W87471" t="str">
            <v>2A3966</v>
          </cell>
          <cell r="X87471" t="str">
            <v>NSP151R9514863</v>
          </cell>
          <cell r="Y87471">
            <v>3600000</v>
          </cell>
          <cell r="AC87471">
            <v>2908961</v>
          </cell>
          <cell r="AD87471" t="str">
            <v>02</v>
          </cell>
          <cell r="AE87471" t="str">
            <v>MOTOR</v>
          </cell>
          <cell r="AF87471">
            <v>0</v>
          </cell>
          <cell r="AG87471">
            <v>0</v>
          </cell>
          <cell r="AH87471">
            <v>0</v>
          </cell>
          <cell r="AI87471">
            <v>0</v>
          </cell>
          <cell r="AJ87471">
            <v>0</v>
          </cell>
          <cell r="AK87471">
            <v>0</v>
          </cell>
          <cell r="AL87471">
            <v>6536</v>
          </cell>
          <cell r="AM87471" t="str">
            <v>2024</v>
          </cell>
          <cell r="AN87471" t="str">
            <v>202407</v>
          </cell>
          <cell r="AO87471" t="str">
            <v>202212</v>
          </cell>
          <cell r="AP87471" t="str">
            <v>202407</v>
          </cell>
          <cell r="AQ87471" t="str">
            <v>ZUBAIRTARIQ</v>
          </cell>
          <cell r="AR87471" t="str">
            <v>1917264</v>
          </cell>
          <cell r="AS87471" t="str">
            <v>D</v>
          </cell>
          <cell r="AT87471" t="str">
            <v>001</v>
          </cell>
          <cell r="AU87471" t="str">
            <v>30000002</v>
          </cell>
          <cell r="AV87471" t="str">
            <v>RETAIL</v>
          </cell>
          <cell r="AW87471" t="str">
            <v>31000115</v>
          </cell>
          <cell r="AX87471" t="str">
            <v>Toyota Sahara Motors</v>
          </cell>
          <cell r="AY87471" t="str">
            <v>LHR/LHR/D/MO/PC TPP/P/65919/12/2022</v>
          </cell>
          <cell r="AZ87471" t="str">
            <v>LHR/LHR/D/MO/PC TPP/E/44051/07/2024</v>
          </cell>
          <cell r="BB87471" t="str">
            <v>House # 84-B, Area Gulberg II, Lahore.</v>
          </cell>
          <cell r="BC87471" t="str">
            <v>SILVER</v>
          </cell>
          <cell r="BH87471" t="str">
            <v>N/A</v>
          </cell>
          <cell r="BI87471" t="str">
            <v>N</v>
          </cell>
          <cell r="BJ87471" t="str">
            <v>DAANISH NAEEM KHAN</v>
          </cell>
          <cell r="BK87471">
            <v>44914</v>
          </cell>
          <cell r="BL87471" t="str">
            <v>3600000</v>
          </cell>
          <cell r="BM87471" t="str">
            <v>009</v>
          </cell>
          <cell r="BN87471" t="str">
            <v>03</v>
          </cell>
          <cell r="BQ87471" t="str">
            <v>LHR/LHR/D/MO/PC TPP/P/65919/12/2022</v>
          </cell>
        </row>
        <row r="87472">
          <cell r="W87472" t="str">
            <v>2A04120</v>
          </cell>
          <cell r="X87472" t="str">
            <v>NSP151R-9501972</v>
          </cell>
          <cell r="Y87472">
            <v>4000000</v>
          </cell>
          <cell r="AC87472">
            <v>2953288</v>
          </cell>
          <cell r="AD87472" t="str">
            <v>02</v>
          </cell>
          <cell r="AE87472" t="str">
            <v>MOTOR</v>
          </cell>
          <cell r="AF87472">
            <v>58190</v>
          </cell>
          <cell r="AG87472">
            <v>0</v>
          </cell>
          <cell r="AH87472">
            <v>0</v>
          </cell>
          <cell r="AI87472">
            <v>0</v>
          </cell>
          <cell r="AJ87472">
            <v>68000</v>
          </cell>
          <cell r="AK87472">
            <v>0</v>
          </cell>
          <cell r="AL87472">
            <v>4073</v>
          </cell>
          <cell r="AM87472" t="str">
            <v>2024</v>
          </cell>
          <cell r="AN87472" t="str">
            <v>202408</v>
          </cell>
          <cell r="AO87472" t="str">
            <v>202408</v>
          </cell>
          <cell r="AP87472" t="str">
            <v>202408</v>
          </cell>
          <cell r="AQ87472" t="str">
            <v>SHOUKATALI</v>
          </cell>
          <cell r="AR87472" t="str">
            <v>1938836</v>
          </cell>
          <cell r="AS87472" t="str">
            <v>D</v>
          </cell>
          <cell r="AT87472" t="str">
            <v>1</v>
          </cell>
          <cell r="AU87472" t="str">
            <v>30000002</v>
          </cell>
          <cell r="AV87472" t="str">
            <v>RETAIL</v>
          </cell>
          <cell r="AW87472" t="str">
            <v>31000581</v>
          </cell>
          <cell r="AX87472" t="str">
            <v xml:space="preserve">	Toyota Creek Motors</v>
          </cell>
          <cell r="AY87472" t="str">
            <v>KHI/HO/D/MO/PC TPP/P/96019/08/2024</v>
          </cell>
          <cell r="BA87472" t="str">
            <v>KARACHI</v>
          </cell>
          <cell r="BB87472" t="str">
            <v>Flat #. 702, Beach Residency, Block-3, Clifton, Karachi.</v>
          </cell>
          <cell r="BC87472" t="str">
            <v>SILVER</v>
          </cell>
          <cell r="BH87472" t="str">
            <v>TPP Retail</v>
          </cell>
          <cell r="BI87472" t="str">
            <v>N</v>
          </cell>
          <cell r="BJ87472" t="str">
            <v>Muhammad Danish</v>
          </cell>
          <cell r="BK87472">
            <v>45530</v>
          </cell>
          <cell r="BL87472" t="str">
            <v>4000000</v>
          </cell>
          <cell r="BM87472" t="str">
            <v>009</v>
          </cell>
          <cell r="BN87472" t="str">
            <v>01</v>
          </cell>
          <cell r="BQ87472" t="str">
            <v>KHI/HO/D/MO/PC TPP/P/96019/08/2024</v>
          </cell>
        </row>
        <row r="87473">
          <cell r="W87473" t="str">
            <v>2A16667</v>
          </cell>
          <cell r="X87473" t="str">
            <v>NSP151R-9506746</v>
          </cell>
          <cell r="Y87473">
            <v>5000000</v>
          </cell>
          <cell r="AC87473">
            <v>3166427</v>
          </cell>
          <cell r="AD87473" t="str">
            <v>02</v>
          </cell>
          <cell r="AE87473" t="str">
            <v>MOTOR</v>
          </cell>
          <cell r="AF87473">
            <v>72845</v>
          </cell>
          <cell r="AG87473">
            <v>0</v>
          </cell>
          <cell r="AH87473">
            <v>0</v>
          </cell>
          <cell r="AI87473">
            <v>0</v>
          </cell>
          <cell r="AJ87473">
            <v>85000</v>
          </cell>
          <cell r="AK87473">
            <v>0</v>
          </cell>
          <cell r="AL87473">
            <v>0</v>
          </cell>
          <cell r="AM87473" t="str">
            <v>2024</v>
          </cell>
          <cell r="AN87473" t="str">
            <v>202411</v>
          </cell>
          <cell r="AO87473" t="str">
            <v>202411</v>
          </cell>
          <cell r="AP87473" t="str">
            <v>202411</v>
          </cell>
          <cell r="AQ87473" t="str">
            <v>HASSANSALEEM</v>
          </cell>
          <cell r="AR87473" t="str">
            <v>2010931</v>
          </cell>
          <cell r="AS87473" t="str">
            <v>D</v>
          </cell>
          <cell r="AT87473" t="str">
            <v>1</v>
          </cell>
          <cell r="AU87473" t="str">
            <v>30000002</v>
          </cell>
          <cell r="AV87473" t="str">
            <v>RETAIL</v>
          </cell>
          <cell r="AW87473" t="str">
            <v>31000576</v>
          </cell>
          <cell r="AX87473" t="str">
            <v>Toyota Southern Motor Bodyshop</v>
          </cell>
          <cell r="AY87473" t="str">
            <v>KHI/HO/D/MO/PC TPP/P/101804/11/2024</v>
          </cell>
          <cell r="BA87473" t="str">
            <v>KARACHI</v>
          </cell>
          <cell r="BB87473" t="str">
            <v>Flat #. B-2, JPMC Doctor Colony, Karachi.</v>
          </cell>
          <cell r="BC87473" t="str">
            <v>SUPER WHITE</v>
          </cell>
          <cell r="BH87473" t="str">
            <v>TPP Retail</v>
          </cell>
          <cell r="BI87473" t="str">
            <v>N</v>
          </cell>
          <cell r="BJ87473" t="str">
            <v>Muhammad Adnan</v>
          </cell>
          <cell r="BK87473">
            <v>45609</v>
          </cell>
          <cell r="BL87473" t="str">
            <v>5000000</v>
          </cell>
          <cell r="BM87473" t="str">
            <v>274</v>
          </cell>
          <cell r="BN87473" t="str">
            <v>01</v>
          </cell>
          <cell r="BQ87473" t="str">
            <v>KHI/HO/D/MO/PC TPP/P/101804/11/2024</v>
          </cell>
        </row>
        <row r="87474">
          <cell r="W87474" t="str">
            <v>2A35610</v>
          </cell>
          <cell r="X87474" t="str">
            <v>NSP151R-9513397</v>
          </cell>
          <cell r="Y87474">
            <v>4500000</v>
          </cell>
          <cell r="AC87474">
            <v>2963257</v>
          </cell>
          <cell r="AD87474" t="str">
            <v>02</v>
          </cell>
          <cell r="AE87474" t="str">
            <v>MOTOR</v>
          </cell>
          <cell r="AF87474">
            <v>56463</v>
          </cell>
          <cell r="AG87474">
            <v>0</v>
          </cell>
          <cell r="AH87474">
            <v>0</v>
          </cell>
          <cell r="AI87474">
            <v>0</v>
          </cell>
          <cell r="AJ87474">
            <v>65997</v>
          </cell>
          <cell r="AK87474">
            <v>0</v>
          </cell>
          <cell r="AL87474">
            <v>3953</v>
          </cell>
          <cell r="AM87474" t="str">
            <v>2024</v>
          </cell>
          <cell r="AN87474" t="str">
            <v>202408</v>
          </cell>
          <cell r="AO87474" t="str">
            <v>202408</v>
          </cell>
          <cell r="AP87474" t="str">
            <v>202408</v>
          </cell>
          <cell r="AQ87474" t="str">
            <v>KHALIDMEHMOOD</v>
          </cell>
          <cell r="AR87474" t="str">
            <v>1939827</v>
          </cell>
          <cell r="AS87474" t="str">
            <v>D</v>
          </cell>
          <cell r="AT87474" t="str">
            <v>1</v>
          </cell>
          <cell r="AU87474" t="str">
            <v>30000002</v>
          </cell>
          <cell r="AV87474" t="str">
            <v>RETAIL</v>
          </cell>
          <cell r="AW87474" t="str">
            <v>31000674</v>
          </cell>
          <cell r="AX87474" t="str">
            <v>Toyota Eastern Motors Workshop</v>
          </cell>
          <cell r="AY87474" t="str">
            <v>KHI/HO/D/MO/PC TPP/P/96128/08/2024</v>
          </cell>
          <cell r="BA87474" t="str">
            <v>KARACHI</v>
          </cell>
          <cell r="BB87474" t="str">
            <v>Flat #. A-404, Ashiyana Apartments, Block-9, Clifton, Karachi.</v>
          </cell>
          <cell r="BC87474" t="str">
            <v>SUPER WHITE</v>
          </cell>
          <cell r="BH87474" t="str">
            <v>TPP Retail</v>
          </cell>
          <cell r="BI87474" t="str">
            <v>N</v>
          </cell>
          <cell r="BJ87474" t="str">
            <v>Shaima Shamsheer</v>
          </cell>
          <cell r="BK87474">
            <v>45531</v>
          </cell>
          <cell r="BL87474" t="str">
            <v>4500000</v>
          </cell>
          <cell r="BM87474" t="str">
            <v>173</v>
          </cell>
          <cell r="BN87474" t="str">
            <v>01</v>
          </cell>
          <cell r="BQ87474" t="str">
            <v>KHI/HO/D/MO/PC TPP/P/96128/08/2024</v>
          </cell>
        </row>
        <row r="87475">
          <cell r="W87475" t="str">
            <v>2A55450</v>
          </cell>
          <cell r="X87475" t="str">
            <v>NSP151R-9520420</v>
          </cell>
          <cell r="Y87475">
            <v>4600000</v>
          </cell>
          <cell r="AC87475">
            <v>3002314</v>
          </cell>
          <cell r="AD87475" t="str">
            <v>02</v>
          </cell>
          <cell r="AE87475" t="str">
            <v>MOTOR</v>
          </cell>
          <cell r="AF87475">
            <v>59051</v>
          </cell>
          <cell r="AG87475">
            <v>0</v>
          </cell>
          <cell r="AH87475">
            <v>0</v>
          </cell>
          <cell r="AI87475">
            <v>0</v>
          </cell>
          <cell r="AJ87475">
            <v>69000</v>
          </cell>
          <cell r="AK87475">
            <v>0</v>
          </cell>
          <cell r="AL87475">
            <v>4134</v>
          </cell>
          <cell r="AM87475" t="str">
            <v>2024</v>
          </cell>
          <cell r="AN87475" t="str">
            <v>202409</v>
          </cell>
          <cell r="AO87475" t="str">
            <v>202409</v>
          </cell>
          <cell r="AP87475" t="str">
            <v>202409</v>
          </cell>
          <cell r="AQ87475" t="str">
            <v>SHOUKATALI</v>
          </cell>
          <cell r="AR87475" t="str">
            <v>1954082</v>
          </cell>
          <cell r="AS87475" t="str">
            <v>D</v>
          </cell>
          <cell r="AT87475" t="str">
            <v>1</v>
          </cell>
          <cell r="AU87475" t="str">
            <v>30000002</v>
          </cell>
          <cell r="AV87475" t="str">
            <v>RETAIL</v>
          </cell>
          <cell r="AW87475" t="str">
            <v>31000012</v>
          </cell>
          <cell r="AX87475" t="str">
            <v>Toyota Southern</v>
          </cell>
          <cell r="AY87475" t="str">
            <v>KHI/HO/D/MO/PC TPP/P/97301/09/2024</v>
          </cell>
          <cell r="BA87475" t="str">
            <v>KARACHI</v>
          </cell>
          <cell r="BB87475" t="str">
            <v>Flat #. 702, Plot #. 7,2, Safroon Heights, Frere Town, Karachi.</v>
          </cell>
          <cell r="BC87475" t="str">
            <v>BLACK</v>
          </cell>
          <cell r="BH87475" t="str">
            <v>TPP Retail</v>
          </cell>
          <cell r="BI87475" t="str">
            <v>N</v>
          </cell>
          <cell r="BJ87475" t="str">
            <v>Muhammad Adnan</v>
          </cell>
          <cell r="BK87475">
            <v>45548</v>
          </cell>
          <cell r="BL87475" t="str">
            <v>4600000</v>
          </cell>
          <cell r="BM87475" t="str">
            <v>004</v>
          </cell>
          <cell r="BN87475" t="str">
            <v>01</v>
          </cell>
          <cell r="BQ87475" t="str">
            <v>KHI/HO/D/MO/PC TPP/P/97301/09/2024</v>
          </cell>
        </row>
        <row r="87476">
          <cell r="W87476" t="str">
            <v>2A55450</v>
          </cell>
          <cell r="X87476" t="str">
            <v>NSP151R-9520420</v>
          </cell>
          <cell r="Y87476">
            <v>4600000</v>
          </cell>
          <cell r="AC87476">
            <v>3111244</v>
          </cell>
          <cell r="AD87476" t="str">
            <v>02</v>
          </cell>
          <cell r="AE87476" t="str">
            <v>MOTOR</v>
          </cell>
          <cell r="AF87476">
            <v>0</v>
          </cell>
          <cell r="AG87476">
            <v>0</v>
          </cell>
          <cell r="AH87476">
            <v>0</v>
          </cell>
          <cell r="AI87476">
            <v>0</v>
          </cell>
          <cell r="AJ87476">
            <v>0</v>
          </cell>
          <cell r="AK87476">
            <v>0</v>
          </cell>
          <cell r="AL87476">
            <v>1772</v>
          </cell>
          <cell r="AM87476" t="str">
            <v>2024</v>
          </cell>
          <cell r="AN87476" t="str">
            <v>202410</v>
          </cell>
          <cell r="AO87476" t="str">
            <v>202409</v>
          </cell>
          <cell r="AP87476" t="str">
            <v>202410</v>
          </cell>
          <cell r="AQ87476" t="str">
            <v>KHALIDMEHMOOD</v>
          </cell>
          <cell r="AR87476" t="str">
            <v>1977104</v>
          </cell>
          <cell r="AS87476" t="str">
            <v>D</v>
          </cell>
          <cell r="AT87476" t="str">
            <v>1</v>
          </cell>
          <cell r="AU87476" t="str">
            <v>30000002</v>
          </cell>
          <cell r="AV87476" t="str">
            <v>RETAIL</v>
          </cell>
          <cell r="AW87476" t="str">
            <v>31000012</v>
          </cell>
          <cell r="AX87476" t="str">
            <v>Toyota Southern</v>
          </cell>
          <cell r="AY87476" t="str">
            <v>KHI/HO/D/MO/PC TPP/P/97301/09/2024</v>
          </cell>
          <cell r="AZ87476" t="str">
            <v>KHI/HO/D/MO/PC TPP/E/47022/10/2024</v>
          </cell>
          <cell r="BB87476" t="str">
            <v>Flat #. 702, Plot #. 7,2, Safroon Heights, Frere Town, Karachi.</v>
          </cell>
          <cell r="BC87476" t="str">
            <v>BLACK</v>
          </cell>
          <cell r="BF87476" t="str">
            <v xml:space="preserve">Addition of 3% IMC Commission
</v>
          </cell>
          <cell r="BH87476" t="str">
            <v>TPP Retail</v>
          </cell>
          <cell r="BI87476" t="str">
            <v>N</v>
          </cell>
          <cell r="BJ87476" t="str">
            <v>Muhammad Adnan</v>
          </cell>
          <cell r="BK87476">
            <v>45549</v>
          </cell>
          <cell r="BL87476" t="str">
            <v>4600000</v>
          </cell>
          <cell r="BM87476" t="str">
            <v>004</v>
          </cell>
          <cell r="BN87476" t="str">
            <v>01</v>
          </cell>
          <cell r="BQ87476" t="str">
            <v>KHI/HO/D/MO/PC TPP/P/97301/09/2024</v>
          </cell>
        </row>
        <row r="87477">
          <cell r="W87477" t="str">
            <v>2A61274</v>
          </cell>
          <cell r="X87477" t="str">
            <v>NSP151R-9522010</v>
          </cell>
          <cell r="Y87477">
            <v>6000000</v>
          </cell>
          <cell r="AC87477">
            <v>2902369</v>
          </cell>
          <cell r="AD87477" t="str">
            <v>02</v>
          </cell>
          <cell r="AE87477" t="str">
            <v>MOTOR</v>
          </cell>
          <cell r="AF87477">
            <v>0</v>
          </cell>
          <cell r="AG87477">
            <v>0</v>
          </cell>
          <cell r="AH87477">
            <v>0</v>
          </cell>
          <cell r="AI87477">
            <v>0</v>
          </cell>
          <cell r="AJ87477">
            <v>0</v>
          </cell>
          <cell r="AK87477">
            <v>0</v>
          </cell>
          <cell r="AL87477">
            <v>12428</v>
          </cell>
          <cell r="AM87477" t="str">
            <v>2024</v>
          </cell>
          <cell r="AN87477" t="str">
            <v>202407</v>
          </cell>
          <cell r="AO87477" t="str">
            <v>202406</v>
          </cell>
          <cell r="AP87477" t="str">
            <v>202407</v>
          </cell>
          <cell r="AQ87477" t="str">
            <v>KHALIDMEHMOOD</v>
          </cell>
          <cell r="AR87477" t="str">
            <v>1910771</v>
          </cell>
          <cell r="AS87477" t="str">
            <v>D</v>
          </cell>
          <cell r="AT87477" t="str">
            <v>1</v>
          </cell>
          <cell r="AU87477" t="str">
            <v>30000002</v>
          </cell>
          <cell r="AV87477" t="str">
            <v>RETAIL</v>
          </cell>
          <cell r="AW87477" t="str">
            <v>31000049</v>
          </cell>
          <cell r="AX87477" t="str">
            <v>Toyota Deffence Motor</v>
          </cell>
          <cell r="AY87477" t="str">
            <v>KHI/HO/D/MO/PC TPP/P/72297/06/2023</v>
          </cell>
          <cell r="AZ87477" t="str">
            <v>KHI/HO/D/MO/PC TPP/E/43704/07/2024</v>
          </cell>
          <cell r="BB87477" t="str">
            <v>DHA, Phase 2, House No: 22, Street No: 13, Sector E, Islamabad.</v>
          </cell>
          <cell r="BC87477" t="str">
            <v>SILVER</v>
          </cell>
          <cell r="BF87477" t="str">
            <v>Additon of Agency commission</v>
          </cell>
          <cell r="BH87477" t="str">
            <v>TPP Retail</v>
          </cell>
          <cell r="BI87477" t="str">
            <v>N</v>
          </cell>
          <cell r="BJ87477" t="str">
            <v>M.Shahbaz</v>
          </cell>
          <cell r="BK87477">
            <v>45458</v>
          </cell>
          <cell r="BL87477" t="str">
            <v>6000000</v>
          </cell>
          <cell r="BM87477" t="str">
            <v>009</v>
          </cell>
          <cell r="BN87477" t="str">
            <v>01</v>
          </cell>
          <cell r="BQ87477" t="str">
            <v>KHI/HO/D/MO/PC TPP/P/72297/06/2023</v>
          </cell>
        </row>
        <row r="87478">
          <cell r="W87478" t="str">
            <v>2A59300</v>
          </cell>
          <cell r="X87478" t="str">
            <v>9521491</v>
          </cell>
          <cell r="Y87478">
            <v>5000000</v>
          </cell>
          <cell r="AC87478">
            <v>3225504</v>
          </cell>
          <cell r="AD87478" t="str">
            <v>02</v>
          </cell>
          <cell r="AE87478" t="str">
            <v>MOTOR</v>
          </cell>
          <cell r="AF87478">
            <v>64085</v>
          </cell>
          <cell r="AG87478">
            <v>0</v>
          </cell>
          <cell r="AH87478">
            <v>0</v>
          </cell>
          <cell r="AI87478">
            <v>0</v>
          </cell>
          <cell r="AJ87478">
            <v>75000</v>
          </cell>
          <cell r="AK87478">
            <v>0</v>
          </cell>
          <cell r="AL87478">
            <v>16021</v>
          </cell>
          <cell r="AM87478" t="str">
            <v>2024</v>
          </cell>
          <cell r="AN87478" t="str">
            <v>202412</v>
          </cell>
          <cell r="AO87478" t="str">
            <v>202412</v>
          </cell>
          <cell r="AP87478" t="str">
            <v>202412</v>
          </cell>
          <cell r="AQ87478" t="str">
            <v>MZUBAIRIQBAL</v>
          </cell>
          <cell r="AR87478" t="str">
            <v>2034938</v>
          </cell>
          <cell r="AS87478" t="str">
            <v>D</v>
          </cell>
          <cell r="AT87478" t="str">
            <v>1</v>
          </cell>
          <cell r="AU87478" t="str">
            <v>30000002</v>
          </cell>
          <cell r="AV87478" t="str">
            <v>RETAIL</v>
          </cell>
          <cell r="AW87478" t="str">
            <v>31000222</v>
          </cell>
          <cell r="AX87478" t="str">
            <v>Toyota Rawal Motors</v>
          </cell>
          <cell r="AY87478" t="str">
            <v>LHR/LHR/D/MO/PC TPP/P/103927/12/2024</v>
          </cell>
          <cell r="BB87478" t="str">
            <v>House # 29, Street # 12, Sector E, DHA, Phase 01, Islamabad.</v>
          </cell>
          <cell r="BC87478" t="str">
            <v>SILVER</v>
          </cell>
          <cell r="BH87478" t="str">
            <v>TPP Retail</v>
          </cell>
          <cell r="BI87478" t="str">
            <v>N</v>
          </cell>
          <cell r="BJ87478" t="str">
            <v>Muhammad Zubair Tariq</v>
          </cell>
          <cell r="BK87478">
            <v>45639</v>
          </cell>
          <cell r="BL87478" t="str">
            <v>5000000</v>
          </cell>
          <cell r="BM87478" t="str">
            <v>009</v>
          </cell>
          <cell r="BN87478" t="str">
            <v>03</v>
          </cell>
          <cell r="BQ87478" t="str">
            <v>LHR/LHR/D/MO/PC TPP/P/103927/12/2024</v>
          </cell>
        </row>
        <row r="87479">
          <cell r="W87479" t="str">
            <v>2A28338</v>
          </cell>
          <cell r="X87479" t="str">
            <v>NSP151R-9510964</v>
          </cell>
          <cell r="Y87479">
            <v>4400000</v>
          </cell>
          <cell r="AC87479">
            <v>3168353</v>
          </cell>
          <cell r="AD87479" t="str">
            <v>02</v>
          </cell>
          <cell r="AE87479" t="str">
            <v>MOTOR</v>
          </cell>
          <cell r="AF87479">
            <v>64051</v>
          </cell>
          <cell r="AG87479">
            <v>0</v>
          </cell>
          <cell r="AH87479">
            <v>0</v>
          </cell>
          <cell r="AI87479">
            <v>0</v>
          </cell>
          <cell r="AJ87479">
            <v>74800</v>
          </cell>
          <cell r="AK87479">
            <v>0</v>
          </cell>
          <cell r="AL87479">
            <v>0</v>
          </cell>
          <cell r="AM87479" t="str">
            <v>2024</v>
          </cell>
          <cell r="AN87479" t="str">
            <v>202411</v>
          </cell>
          <cell r="AO87479" t="str">
            <v>202411</v>
          </cell>
          <cell r="AP87479" t="str">
            <v>202411</v>
          </cell>
          <cell r="AQ87479" t="str">
            <v>HASSANSALEEM</v>
          </cell>
          <cell r="AR87479" t="str">
            <v>2013380</v>
          </cell>
          <cell r="AS87479" t="str">
            <v>D</v>
          </cell>
          <cell r="AT87479" t="str">
            <v>1</v>
          </cell>
          <cell r="AU87479" t="str">
            <v>30000002</v>
          </cell>
          <cell r="AV87479" t="str">
            <v>RETAIL</v>
          </cell>
          <cell r="AW87479" t="str">
            <v>31000581</v>
          </cell>
          <cell r="AX87479" t="str">
            <v xml:space="preserve">	Toyota Creek Motors</v>
          </cell>
          <cell r="AY87479" t="str">
            <v>KHI/HO/D/MO/PC TPP/P/101927/11/2024</v>
          </cell>
          <cell r="BA87479" t="str">
            <v>KARACHI</v>
          </cell>
          <cell r="BB87479" t="str">
            <v>80-A, Sector-E, Askari-5, Malir Cantt, Karachi.</v>
          </cell>
          <cell r="BC87479" t="str">
            <v>SILVER</v>
          </cell>
          <cell r="BH87479" t="str">
            <v>TPP Retail</v>
          </cell>
          <cell r="BI87479" t="str">
            <v>N</v>
          </cell>
          <cell r="BJ87479" t="str">
            <v>Muhammad Adnan</v>
          </cell>
          <cell r="BK87479">
            <v>45610</v>
          </cell>
          <cell r="BL87479" t="str">
            <v>4400000</v>
          </cell>
          <cell r="BM87479" t="str">
            <v>009</v>
          </cell>
          <cell r="BN87479" t="str">
            <v>01</v>
          </cell>
          <cell r="BQ87479" t="str">
            <v>KHI/HO/D/MO/PC TPP/P/101927/11/2024</v>
          </cell>
        </row>
        <row r="87480">
          <cell r="W87480" t="str">
            <v>2A49665</v>
          </cell>
          <cell r="X87480" t="str">
            <v>NSP151R-9518454</v>
          </cell>
          <cell r="Y87480">
            <v>4000000</v>
          </cell>
          <cell r="AC87480">
            <v>3159126</v>
          </cell>
          <cell r="AD87480" t="str">
            <v>02</v>
          </cell>
          <cell r="AE87480" t="str">
            <v>MOTOR</v>
          </cell>
          <cell r="AF87480">
            <v>51293</v>
          </cell>
          <cell r="AG87480">
            <v>0</v>
          </cell>
          <cell r="AH87480">
            <v>0</v>
          </cell>
          <cell r="AI87480">
            <v>0</v>
          </cell>
          <cell r="AJ87480">
            <v>60000</v>
          </cell>
          <cell r="AK87480">
            <v>0</v>
          </cell>
          <cell r="AL87480">
            <v>0</v>
          </cell>
          <cell r="AM87480" t="str">
            <v>2024</v>
          </cell>
          <cell r="AN87480" t="str">
            <v>202411</v>
          </cell>
          <cell r="AO87480" t="str">
            <v>202411</v>
          </cell>
          <cell r="AP87480" t="str">
            <v>202411</v>
          </cell>
          <cell r="AQ87480" t="str">
            <v>KHALIDMEHMOOD</v>
          </cell>
          <cell r="AR87480" t="str">
            <v>2008324</v>
          </cell>
          <cell r="AS87480" t="str">
            <v>D</v>
          </cell>
          <cell r="AT87480" t="str">
            <v>1</v>
          </cell>
          <cell r="AU87480" t="str">
            <v>30000002</v>
          </cell>
          <cell r="AV87480" t="str">
            <v>RETAIL</v>
          </cell>
          <cell r="AW87480" t="str">
            <v>31000676</v>
          </cell>
          <cell r="AX87480" t="str">
            <v>TOYOTA DEFENCE MOTORS T SURE</v>
          </cell>
          <cell r="AY87480" t="str">
            <v>KHI/HO/D/MO/PC TPP/P/101475/11/2024</v>
          </cell>
          <cell r="BA87480" t="str">
            <v>KARACHI</v>
          </cell>
          <cell r="BB87480" t="str">
            <v>Flat #. 100/1/1, Khayaban-e-Rahat, Phase-7, D.H.A., Karachi.</v>
          </cell>
          <cell r="BC87480" t="str">
            <v>GREY</v>
          </cell>
          <cell r="BH87480" t="str">
            <v>TPP Retail</v>
          </cell>
          <cell r="BI87480" t="str">
            <v>N</v>
          </cell>
          <cell r="BJ87480" t="str">
            <v>Moied Shamoon</v>
          </cell>
          <cell r="BK87480">
            <v>45603</v>
          </cell>
          <cell r="BL87480" t="str">
            <v>4000000</v>
          </cell>
          <cell r="BM87480" t="str">
            <v>001</v>
          </cell>
          <cell r="BN87480" t="str">
            <v>01</v>
          </cell>
          <cell r="BQ87480" t="str">
            <v>KHI/HO/D/MO/PC TPP/P/101475/11/2024</v>
          </cell>
        </row>
        <row r="87481">
          <cell r="W87481" t="str">
            <v>2A49665</v>
          </cell>
          <cell r="X87481" t="str">
            <v>NSP151R-9518454</v>
          </cell>
          <cell r="Y87481">
            <v>4000000</v>
          </cell>
          <cell r="AC87481">
            <v>2900433</v>
          </cell>
          <cell r="AD87481" t="str">
            <v>02</v>
          </cell>
          <cell r="AE87481" t="str">
            <v>MOTOR</v>
          </cell>
          <cell r="AF87481">
            <v>0</v>
          </cell>
          <cell r="AG87481">
            <v>0</v>
          </cell>
          <cell r="AH87481">
            <v>0</v>
          </cell>
          <cell r="AI87481">
            <v>0</v>
          </cell>
          <cell r="AJ87481">
            <v>0</v>
          </cell>
          <cell r="AK87481">
            <v>0</v>
          </cell>
          <cell r="AL87481">
            <v>5259</v>
          </cell>
          <cell r="AM87481" t="str">
            <v>2024</v>
          </cell>
          <cell r="AN87481" t="str">
            <v>202407</v>
          </cell>
          <cell r="AO87481" t="str">
            <v>202311</v>
          </cell>
          <cell r="AP87481" t="str">
            <v>202407</v>
          </cell>
          <cell r="AQ87481" t="str">
            <v>KHALIDMEHMOOD</v>
          </cell>
          <cell r="AR87481" t="str">
            <v>1910827</v>
          </cell>
          <cell r="AS87481" t="str">
            <v>D</v>
          </cell>
          <cell r="AT87481" t="str">
            <v>001</v>
          </cell>
          <cell r="AU87481" t="str">
            <v>30000002</v>
          </cell>
          <cell r="AV87481" t="str">
            <v>RETAIL</v>
          </cell>
          <cell r="AW87481" t="str">
            <v>31000676</v>
          </cell>
          <cell r="AX87481" t="str">
            <v>TOYOTA DEFENCE MOTORS T SURE</v>
          </cell>
          <cell r="AY87481" t="str">
            <v>KHI/HO/D/MO/PC TPP/P/78072/11/2023</v>
          </cell>
          <cell r="AZ87481" t="str">
            <v>KHI/HO/D/MO/PC TPP/E/43713/07/2024</v>
          </cell>
          <cell r="BB87481" t="str">
            <v>Flat #. 100/1/1, Khayaban-e-Rahat, Phase-7, D.H.A., Karachi.</v>
          </cell>
          <cell r="BC87481" t="str">
            <v>GREY</v>
          </cell>
          <cell r="BF87481" t="str">
            <v>ADDITION OF AGENCY COMMISSION</v>
          </cell>
          <cell r="BH87481" t="str">
            <v>TPP Retail</v>
          </cell>
          <cell r="BI87481" t="str">
            <v>N</v>
          </cell>
          <cell r="BJ87481" t="str">
            <v>M.Shahbaz</v>
          </cell>
          <cell r="BK87481">
            <v>45238</v>
          </cell>
          <cell r="BL87481" t="str">
            <v>4000000</v>
          </cell>
          <cell r="BM87481" t="str">
            <v>001</v>
          </cell>
          <cell r="BN87481" t="str">
            <v>01</v>
          </cell>
          <cell r="BQ87481" t="str">
            <v>KHI/HO/D/MO/PC TPP/P/78072/11/2023</v>
          </cell>
        </row>
        <row r="87482">
          <cell r="W87482" t="str">
            <v>2A12993</v>
          </cell>
          <cell r="X87482" t="str">
            <v>9505291</v>
          </cell>
          <cell r="Y87482">
            <v>4200000</v>
          </cell>
          <cell r="AC87482">
            <v>3196528</v>
          </cell>
          <cell r="AD87482" t="str">
            <v>02</v>
          </cell>
          <cell r="AE87482" t="str">
            <v>MOTOR</v>
          </cell>
          <cell r="AF87482">
            <v>61009</v>
          </cell>
          <cell r="AG87482">
            <v>0</v>
          </cell>
          <cell r="AH87482">
            <v>0</v>
          </cell>
          <cell r="AI87482">
            <v>0</v>
          </cell>
          <cell r="AJ87482">
            <v>71400</v>
          </cell>
          <cell r="AK87482">
            <v>0</v>
          </cell>
          <cell r="AL87482">
            <v>15252</v>
          </cell>
          <cell r="AM87482" t="str">
            <v>2024</v>
          </cell>
          <cell r="AN87482" t="str">
            <v>202411</v>
          </cell>
          <cell r="AO87482" t="str">
            <v>202411</v>
          </cell>
          <cell r="AP87482" t="str">
            <v>202411</v>
          </cell>
          <cell r="AQ87482" t="str">
            <v>MZUBAIRIQBAL</v>
          </cell>
          <cell r="AR87482" t="str">
            <v>2015459</v>
          </cell>
          <cell r="AS87482" t="str">
            <v>D</v>
          </cell>
          <cell r="AT87482" t="str">
            <v>1</v>
          </cell>
          <cell r="AU87482" t="str">
            <v>30000002</v>
          </cell>
          <cell r="AV87482" t="str">
            <v>RETAIL</v>
          </cell>
          <cell r="AW87482" t="str">
            <v>31000222</v>
          </cell>
          <cell r="AX87482" t="str">
            <v>Toyota Rawal Motors</v>
          </cell>
          <cell r="AY87482" t="str">
            <v>LHR/LHR/D/MO/PC TPP/P/102227/11/2024</v>
          </cell>
          <cell r="BA87482" t="str">
            <v>ISLAMABAD</v>
          </cell>
          <cell r="BB87482" t="str">
            <v>House # 176, Street # 21, F-11/2, Islamabad.</v>
          </cell>
          <cell r="BC87482" t="str">
            <v>STRONG BLUE</v>
          </cell>
          <cell r="BH87482" t="str">
            <v>TPP Retail</v>
          </cell>
          <cell r="BI87482" t="str">
            <v>N</v>
          </cell>
          <cell r="BJ87482" t="str">
            <v>Muhammad Zubair Tariq</v>
          </cell>
          <cell r="BK87482">
            <v>45615</v>
          </cell>
          <cell r="BL87482" t="str">
            <v>4200000</v>
          </cell>
          <cell r="BM87482" t="str">
            <v>020</v>
          </cell>
          <cell r="BN87482" t="str">
            <v>03</v>
          </cell>
          <cell r="BQ87482" t="str">
            <v>LHR/LHR/D/MO/PC TPP/P/102227/11/2024</v>
          </cell>
        </row>
        <row r="87483">
          <cell r="W87483" t="str">
            <v>2A62129</v>
          </cell>
          <cell r="X87483" t="str">
            <v>9522128</v>
          </cell>
          <cell r="Y87483">
            <v>5391000</v>
          </cell>
          <cell r="AC87483">
            <v>3166124</v>
          </cell>
          <cell r="AD87483" t="str">
            <v>02</v>
          </cell>
          <cell r="AE87483" t="str">
            <v>MOTOR</v>
          </cell>
          <cell r="AF87483">
            <v>69098</v>
          </cell>
          <cell r="AG87483">
            <v>0</v>
          </cell>
          <cell r="AH87483">
            <v>0</v>
          </cell>
          <cell r="AI87483">
            <v>0</v>
          </cell>
          <cell r="AJ87483">
            <v>80865</v>
          </cell>
          <cell r="AK87483">
            <v>0</v>
          </cell>
          <cell r="AL87483">
            <v>8637</v>
          </cell>
          <cell r="AM87483" t="str">
            <v>2024</v>
          </cell>
          <cell r="AN87483" t="str">
            <v>202411</v>
          </cell>
          <cell r="AO87483" t="str">
            <v>202411</v>
          </cell>
          <cell r="AP87483" t="str">
            <v>202411</v>
          </cell>
          <cell r="AQ87483" t="str">
            <v>ABRAHAMBHATTI</v>
          </cell>
          <cell r="AR87483" t="str">
            <v>2010524</v>
          </cell>
          <cell r="AS87483" t="str">
            <v>D</v>
          </cell>
          <cell r="AT87483" t="str">
            <v>001</v>
          </cell>
          <cell r="AU87483" t="str">
            <v>30000002</v>
          </cell>
          <cell r="AV87483" t="str">
            <v>RETAIL</v>
          </cell>
          <cell r="AW87483" t="str">
            <v>31000087</v>
          </cell>
          <cell r="AX87483" t="str">
            <v>Toyota Faisalabad Motors</v>
          </cell>
          <cell r="AY87483" t="str">
            <v>LHR/LHR/D/MO/PC TPP/P/101763/11/2024</v>
          </cell>
          <cell r="BB87483" t="str">
            <v>West Canal Road, Toyota Faisalabad Motors, Faisalabad.</v>
          </cell>
          <cell r="BC87483" t="str">
            <v>SUPER WHITE</v>
          </cell>
          <cell r="BH87483" t="str">
            <v>TPP Retail</v>
          </cell>
          <cell r="BI87483" t="str">
            <v>N</v>
          </cell>
          <cell r="BJ87483" t="str">
            <v>Muhammad Naeem</v>
          </cell>
          <cell r="BK87483">
            <v>45608</v>
          </cell>
          <cell r="BL87483" t="str">
            <v>5391000</v>
          </cell>
          <cell r="BM87483" t="str">
            <v>274</v>
          </cell>
          <cell r="BN87483" t="str">
            <v>03</v>
          </cell>
          <cell r="BQ87483" t="str">
            <v>LHR/LHR/D/MO/PC TPP/P/101763/11/2024</v>
          </cell>
        </row>
        <row r="87484">
          <cell r="W87484" t="str">
            <v>2A41548</v>
          </cell>
          <cell r="X87484" t="str">
            <v>NSP151R-9515388</v>
          </cell>
          <cell r="Y87484">
            <v>3800000</v>
          </cell>
          <cell r="AC87484">
            <v>3196693</v>
          </cell>
          <cell r="AD87484" t="str">
            <v>02</v>
          </cell>
          <cell r="AE87484" t="str">
            <v>MOTOR</v>
          </cell>
          <cell r="AF87484">
            <v>51983</v>
          </cell>
          <cell r="AG87484">
            <v>0</v>
          </cell>
          <cell r="AH87484">
            <v>0</v>
          </cell>
          <cell r="AI87484">
            <v>0</v>
          </cell>
          <cell r="AJ87484">
            <v>60800</v>
          </cell>
          <cell r="AK87484">
            <v>0</v>
          </cell>
          <cell r="AL87484">
            <v>0</v>
          </cell>
          <cell r="AM87484" t="str">
            <v>2024</v>
          </cell>
          <cell r="AN87484" t="str">
            <v>202411</v>
          </cell>
          <cell r="AO87484" t="str">
            <v>202411</v>
          </cell>
          <cell r="AP87484" t="str">
            <v>202411</v>
          </cell>
          <cell r="AQ87484" t="str">
            <v>KHALIDMEHMOOD</v>
          </cell>
          <cell r="AR87484" t="str">
            <v>2014736</v>
          </cell>
          <cell r="AS87484" t="str">
            <v>D</v>
          </cell>
          <cell r="AT87484" t="str">
            <v>1</v>
          </cell>
          <cell r="AU87484" t="str">
            <v>30000002</v>
          </cell>
          <cell r="AV87484" t="str">
            <v>RETAIL</v>
          </cell>
          <cell r="AW87484" t="str">
            <v>31000012</v>
          </cell>
          <cell r="AX87484" t="str">
            <v>Toyota Southern</v>
          </cell>
          <cell r="AY87484" t="str">
            <v>KHI/HO/D/MO/PC TPP/P/102149/11/2024</v>
          </cell>
          <cell r="BA87484" t="str">
            <v>KARACHI</v>
          </cell>
          <cell r="BB87484" t="str">
            <v>House #. 26, Street #. 26, Khayaban-e-Jami, Phase-7, D.H.A., Karachi.</v>
          </cell>
          <cell r="BC87484" t="str">
            <v>GREY</v>
          </cell>
          <cell r="BH87484" t="str">
            <v>TPP Retail</v>
          </cell>
          <cell r="BI87484" t="str">
            <v>N</v>
          </cell>
          <cell r="BJ87484" t="str">
            <v>Muhammad Adnan</v>
          </cell>
          <cell r="BK87484">
            <v>45614</v>
          </cell>
          <cell r="BL87484" t="str">
            <v>3800000</v>
          </cell>
          <cell r="BM87484" t="str">
            <v>001</v>
          </cell>
          <cell r="BN87484" t="str">
            <v>01</v>
          </cell>
          <cell r="BQ87484" t="str">
            <v>KHI/HO/D/MO/PC TPP/P/102149/11/2024</v>
          </cell>
        </row>
        <row r="87485">
          <cell r="W87485" t="str">
            <v>2A50967</v>
          </cell>
          <cell r="X87485" t="str">
            <v>NSP151R-9518775</v>
          </cell>
          <cell r="Y87485">
            <v>5000000</v>
          </cell>
          <cell r="AC87485">
            <v>3228410</v>
          </cell>
          <cell r="AD87485" t="str">
            <v>02</v>
          </cell>
          <cell r="AE87485" t="str">
            <v>MOTOR</v>
          </cell>
          <cell r="AF87485">
            <v>64224</v>
          </cell>
          <cell r="AG87485">
            <v>0</v>
          </cell>
          <cell r="AH87485">
            <v>0</v>
          </cell>
          <cell r="AI87485">
            <v>0</v>
          </cell>
          <cell r="AJ87485">
            <v>75000</v>
          </cell>
          <cell r="AK87485">
            <v>0</v>
          </cell>
          <cell r="AL87485">
            <v>0</v>
          </cell>
          <cell r="AM87485" t="str">
            <v>2024</v>
          </cell>
          <cell r="AN87485" t="str">
            <v>202412</v>
          </cell>
          <cell r="AO87485" t="str">
            <v>202412</v>
          </cell>
          <cell r="AP87485" t="str">
            <v>202412</v>
          </cell>
          <cell r="AQ87485" t="str">
            <v>KHALIDMEHMOOD</v>
          </cell>
          <cell r="AR87485" t="str">
            <v>2037995</v>
          </cell>
          <cell r="AS87485" t="str">
            <v>D</v>
          </cell>
          <cell r="AT87485" t="str">
            <v>1</v>
          </cell>
          <cell r="AU87485" t="str">
            <v>30000002</v>
          </cell>
          <cell r="AV87485" t="str">
            <v>RETAIL</v>
          </cell>
          <cell r="AW87485" t="str">
            <v>31000007</v>
          </cell>
          <cell r="AX87485" t="str">
            <v>Toyota Central Motor</v>
          </cell>
          <cell r="AY87485" t="str">
            <v>KHI/HO/D/MO/PC TPP/P/104266/12/2024</v>
          </cell>
          <cell r="BA87485" t="str">
            <v>KARACHI</v>
          </cell>
          <cell r="BB87485" t="str">
            <v>House #. C-14, Sector 14/A, Shadman Town, North Nazimabad, Karachi.</v>
          </cell>
          <cell r="BC87485" t="str">
            <v>SUPER WHITE</v>
          </cell>
          <cell r="BH87485" t="str">
            <v>TPP Retail</v>
          </cell>
          <cell r="BI87485" t="str">
            <v>N</v>
          </cell>
          <cell r="BJ87485" t="str">
            <v>Hamna Ali</v>
          </cell>
          <cell r="BK87485">
            <v>45644</v>
          </cell>
          <cell r="BL87485" t="str">
            <v>5000000</v>
          </cell>
          <cell r="BM87485" t="str">
            <v>274</v>
          </cell>
          <cell r="BN87485" t="str">
            <v>01</v>
          </cell>
          <cell r="BQ87485" t="str">
            <v>KHI/HO/D/MO/PC TPP/P/104266/12/2024</v>
          </cell>
        </row>
        <row r="87486">
          <cell r="W87486" t="str">
            <v>2A54647</v>
          </cell>
          <cell r="X87486" t="str">
            <v>NSP151R-9519983</v>
          </cell>
          <cell r="Y87486">
            <v>4600000</v>
          </cell>
          <cell r="AC87486">
            <v>2904529</v>
          </cell>
          <cell r="AD87486" t="str">
            <v>02</v>
          </cell>
          <cell r="AE87486" t="str">
            <v>MOTOR</v>
          </cell>
          <cell r="AF87486">
            <v>59051</v>
          </cell>
          <cell r="AG87486">
            <v>0</v>
          </cell>
          <cell r="AH87486">
            <v>0</v>
          </cell>
          <cell r="AI87486">
            <v>0</v>
          </cell>
          <cell r="AJ87486">
            <v>69000</v>
          </cell>
          <cell r="AK87486">
            <v>0</v>
          </cell>
          <cell r="AL87486">
            <v>7381</v>
          </cell>
          <cell r="AM87486" t="str">
            <v>2024</v>
          </cell>
          <cell r="AN87486" t="str">
            <v>202407</v>
          </cell>
          <cell r="AO87486" t="str">
            <v>202407</v>
          </cell>
          <cell r="AP87486" t="str">
            <v>202407</v>
          </cell>
          <cell r="AQ87486" t="str">
            <v>KHALIDMEHMOOD</v>
          </cell>
          <cell r="AR87486" t="str">
            <v>1914335</v>
          </cell>
          <cell r="AS87486" t="str">
            <v>D</v>
          </cell>
          <cell r="AT87486" t="str">
            <v>001</v>
          </cell>
          <cell r="AU87486" t="str">
            <v>30000002</v>
          </cell>
          <cell r="AV87486" t="str">
            <v>RETAIL</v>
          </cell>
          <cell r="AW87486" t="str">
            <v>31000049</v>
          </cell>
          <cell r="AX87486" t="str">
            <v>Toyota Deffence Motor</v>
          </cell>
          <cell r="AY87486" t="str">
            <v>KHI/HO/D/MO/PC TPP/P/93363/07/2024</v>
          </cell>
          <cell r="BA87486" t="str">
            <v>KARACHI</v>
          </cell>
          <cell r="BB87486" t="str">
            <v>House #. 67/1, Street #. 2, Phase-2, D.H.A., Karachi.</v>
          </cell>
          <cell r="BC87486" t="str">
            <v>WHITE</v>
          </cell>
          <cell r="BH87486" t="str">
            <v>TPP Retail</v>
          </cell>
          <cell r="BI87486" t="str">
            <v>N</v>
          </cell>
          <cell r="BJ87486" t="str">
            <v>M.Shahbaz</v>
          </cell>
          <cell r="BK87486">
            <v>45492</v>
          </cell>
          <cell r="BL87486" t="str">
            <v>4600000</v>
          </cell>
          <cell r="BM87486" t="str">
            <v>002</v>
          </cell>
          <cell r="BN87486" t="str">
            <v>01</v>
          </cell>
          <cell r="BQ87486" t="str">
            <v>KHI/HO/D/MO/PC TPP/P/93363/07/2024</v>
          </cell>
        </row>
        <row r="87487">
          <cell r="W87487" t="str">
            <v>2A37097</v>
          </cell>
          <cell r="X87487" t="str">
            <v>9513795</v>
          </cell>
          <cell r="Y87487">
            <v>4500000</v>
          </cell>
          <cell r="AC87487">
            <v>3116555</v>
          </cell>
          <cell r="AD87487" t="str">
            <v>02</v>
          </cell>
          <cell r="AE87487" t="str">
            <v>MOTOR</v>
          </cell>
          <cell r="AF87487">
            <v>57675</v>
          </cell>
          <cell r="AG87487">
            <v>0</v>
          </cell>
          <cell r="AH87487">
            <v>0</v>
          </cell>
          <cell r="AI87487">
            <v>0</v>
          </cell>
          <cell r="AJ87487">
            <v>67500</v>
          </cell>
          <cell r="AK87487">
            <v>0</v>
          </cell>
          <cell r="AL87487">
            <v>7209</v>
          </cell>
          <cell r="AM87487" t="str">
            <v>2024</v>
          </cell>
          <cell r="AN87487" t="str">
            <v>202410</v>
          </cell>
          <cell r="AO87487" t="str">
            <v>202410</v>
          </cell>
          <cell r="AP87487" t="str">
            <v>202410</v>
          </cell>
          <cell r="AQ87487" t="str">
            <v>ABRAHAMBHATTI</v>
          </cell>
          <cell r="AR87487" t="str">
            <v>1992898</v>
          </cell>
          <cell r="AS87487" t="str">
            <v>D</v>
          </cell>
          <cell r="AT87487" t="str">
            <v>001</v>
          </cell>
          <cell r="AU87487" t="str">
            <v>30000002</v>
          </cell>
          <cell r="AV87487" t="str">
            <v>RETAIL</v>
          </cell>
          <cell r="AW87487" t="str">
            <v>31000136</v>
          </cell>
          <cell r="AX87487" t="str">
            <v>Toyota Walton Motors</v>
          </cell>
          <cell r="AY87487" t="str">
            <v>LHR/LHR/D/MO/PC TPP/P/100210/10/2024</v>
          </cell>
          <cell r="BB87487" t="str">
            <v>House # 09, Street # 17, Area Wasanpura, Lahore.</v>
          </cell>
          <cell r="BC87487" t="str">
            <v>SUPER WHITE</v>
          </cell>
          <cell r="BH87487" t="str">
            <v>TPP Retail</v>
          </cell>
          <cell r="BI87487" t="str">
            <v>N</v>
          </cell>
          <cell r="BJ87487" t="str">
            <v>DAANISH NAEEM KHAN</v>
          </cell>
          <cell r="BK87487">
            <v>45587</v>
          </cell>
          <cell r="BL87487" t="str">
            <v>4500000</v>
          </cell>
          <cell r="BM87487" t="str">
            <v>274</v>
          </cell>
          <cell r="BN87487" t="str">
            <v>03</v>
          </cell>
          <cell r="BQ87487" t="str">
            <v>LHR/LHR/D/MO/PC TPP/P/100210/10/2024</v>
          </cell>
        </row>
        <row r="87488">
          <cell r="W87488" t="str">
            <v>2A20810</v>
          </cell>
          <cell r="X87488" t="str">
            <v>NSP151R-9508273</v>
          </cell>
          <cell r="Y87488">
            <v>4000000</v>
          </cell>
          <cell r="AC87488">
            <v>3227017</v>
          </cell>
          <cell r="AD87488" t="str">
            <v>02</v>
          </cell>
          <cell r="AE87488" t="str">
            <v>MOTOR</v>
          </cell>
          <cell r="AF87488">
            <v>51293</v>
          </cell>
          <cell r="AG87488">
            <v>0</v>
          </cell>
          <cell r="AH87488">
            <v>0</v>
          </cell>
          <cell r="AI87488">
            <v>0</v>
          </cell>
          <cell r="AJ87488">
            <v>60000</v>
          </cell>
          <cell r="AK87488">
            <v>0</v>
          </cell>
          <cell r="AL87488">
            <v>6412</v>
          </cell>
          <cell r="AM87488" t="str">
            <v>2024</v>
          </cell>
          <cell r="AN87488" t="str">
            <v>202412</v>
          </cell>
          <cell r="AO87488" t="str">
            <v>202412</v>
          </cell>
          <cell r="AP87488" t="str">
            <v>202412</v>
          </cell>
          <cell r="AQ87488" t="str">
            <v>KHALIDMEHMOOD</v>
          </cell>
          <cell r="AR87488" t="str">
            <v>2037105</v>
          </cell>
          <cell r="AS87488" t="str">
            <v>D</v>
          </cell>
          <cell r="AT87488" t="str">
            <v>001</v>
          </cell>
          <cell r="AU87488" t="str">
            <v>30000002</v>
          </cell>
          <cell r="AV87488" t="str">
            <v>RETAIL</v>
          </cell>
          <cell r="AW87488" t="str">
            <v>31000049</v>
          </cell>
          <cell r="AX87488" t="str">
            <v>Toyota Deffence Motor</v>
          </cell>
          <cell r="AY87488" t="str">
            <v>KHI/HO/D/MO/PC TPP/P/104178/12/2024</v>
          </cell>
          <cell r="BA87488" t="str">
            <v>KARACHI</v>
          </cell>
          <cell r="BB87488" t="str">
            <v>House # M-77/IV, Khayaban-e-Saadi Phase 7 DHA, Karachi.</v>
          </cell>
          <cell r="BC87488" t="str">
            <v>BLACK</v>
          </cell>
          <cell r="BH87488" t="str">
            <v>TPP Retail</v>
          </cell>
          <cell r="BI87488" t="str">
            <v>N</v>
          </cell>
          <cell r="BJ87488" t="str">
            <v>M.Shahbaz</v>
          </cell>
          <cell r="BK87488">
            <v>45643</v>
          </cell>
          <cell r="BL87488" t="str">
            <v>4000000</v>
          </cell>
          <cell r="BM87488" t="str">
            <v>004</v>
          </cell>
          <cell r="BN87488" t="str">
            <v>01</v>
          </cell>
          <cell r="BQ87488" t="str">
            <v>KHI/HO/D/MO/PC TPP/P/104178/12/2024</v>
          </cell>
        </row>
        <row r="87489">
          <cell r="W87489" t="str">
            <v>2A41262</v>
          </cell>
          <cell r="X87489" t="str">
            <v>9515301</v>
          </cell>
          <cell r="Y87489">
            <v>4000000</v>
          </cell>
          <cell r="AC87489">
            <v>3185199</v>
          </cell>
          <cell r="AD87489" t="str">
            <v>02</v>
          </cell>
          <cell r="AE87489" t="str">
            <v>MOTOR</v>
          </cell>
          <cell r="AF87489">
            <v>61522</v>
          </cell>
          <cell r="AG87489">
            <v>0</v>
          </cell>
          <cell r="AH87489">
            <v>0</v>
          </cell>
          <cell r="AI87489">
            <v>0</v>
          </cell>
          <cell r="AJ87489">
            <v>72000</v>
          </cell>
          <cell r="AK87489">
            <v>0</v>
          </cell>
          <cell r="AL87489">
            <v>7690</v>
          </cell>
          <cell r="AM87489" t="str">
            <v>2024</v>
          </cell>
          <cell r="AN87489" t="str">
            <v>202411</v>
          </cell>
          <cell r="AO87489" t="str">
            <v>202411</v>
          </cell>
          <cell r="AP87489" t="str">
            <v>202411</v>
          </cell>
          <cell r="AQ87489" t="str">
            <v>WAJID.HUSSAIN</v>
          </cell>
          <cell r="AR87489" t="str">
            <v>2018382</v>
          </cell>
          <cell r="AS87489" t="str">
            <v>D</v>
          </cell>
          <cell r="AT87489" t="str">
            <v>001</v>
          </cell>
          <cell r="AU87489" t="str">
            <v>30000002</v>
          </cell>
          <cell r="AV87489" t="str">
            <v>RETAIL</v>
          </cell>
          <cell r="AW87489" t="str">
            <v>31000136</v>
          </cell>
          <cell r="AX87489" t="str">
            <v>Toyota Walton Motors</v>
          </cell>
          <cell r="AY87489" t="str">
            <v>LHR/LHR/D/MO/PC TPP/P/102556/11/2024</v>
          </cell>
          <cell r="BB87489" t="str">
            <v>House # 33-S-18, Street # Peer Abdul Qadir, Kot Ghulam Muhammad Khan, Kasur.</v>
          </cell>
          <cell r="BC87489" t="str">
            <v>SILVER</v>
          </cell>
          <cell r="BH87489" t="str">
            <v>TPP Retail</v>
          </cell>
          <cell r="BI87489" t="str">
            <v>N</v>
          </cell>
          <cell r="BJ87489" t="str">
            <v>DAANISH NAEEM KHAN</v>
          </cell>
          <cell r="BK87489">
            <v>45621</v>
          </cell>
          <cell r="BL87489" t="str">
            <v>4000000</v>
          </cell>
          <cell r="BM87489" t="str">
            <v>009</v>
          </cell>
          <cell r="BN87489" t="str">
            <v>03</v>
          </cell>
          <cell r="BQ87489" t="str">
            <v>LHR/LHR/D/MO/PC TPP/P/102556/11/2024</v>
          </cell>
        </row>
        <row r="87490">
          <cell r="W87490" t="str">
            <v>2A51345</v>
          </cell>
          <cell r="X87490" t="str">
            <v>9518972</v>
          </cell>
          <cell r="Y87490">
            <v>4000000</v>
          </cell>
          <cell r="AC87490">
            <v>3227439</v>
          </cell>
          <cell r="AD87490" t="str">
            <v>02</v>
          </cell>
          <cell r="AE87490" t="str">
            <v>MOTOR</v>
          </cell>
          <cell r="AF87490">
            <v>54684</v>
          </cell>
          <cell r="AG87490">
            <v>0</v>
          </cell>
          <cell r="AH87490">
            <v>0</v>
          </cell>
          <cell r="AI87490">
            <v>0</v>
          </cell>
          <cell r="AJ87490">
            <v>64000</v>
          </cell>
          <cell r="AK87490">
            <v>0</v>
          </cell>
          <cell r="AL87490">
            <v>13671</v>
          </cell>
          <cell r="AM87490" t="str">
            <v>2024</v>
          </cell>
          <cell r="AN87490" t="str">
            <v>202412</v>
          </cell>
          <cell r="AO87490" t="str">
            <v>202412</v>
          </cell>
          <cell r="AP87490" t="str">
            <v>202412</v>
          </cell>
          <cell r="AQ87490" t="str">
            <v>ABRAHAMBHATTI</v>
          </cell>
          <cell r="AR87490" t="str">
            <v>2037011</v>
          </cell>
          <cell r="AS87490" t="str">
            <v>D</v>
          </cell>
          <cell r="AT87490" t="str">
            <v>001</v>
          </cell>
          <cell r="AU87490" t="str">
            <v>30000002</v>
          </cell>
          <cell r="AV87490" t="str">
            <v>RETAIL</v>
          </cell>
          <cell r="AW87490" t="str">
            <v>31000249</v>
          </cell>
          <cell r="AX87490" t="str">
            <v>Toyota Bahawalpur Motors</v>
          </cell>
          <cell r="AY87490" t="str">
            <v>LHR/LHR/D/MO/PC TPP/P/104125/12/2024</v>
          </cell>
          <cell r="BB87490" t="str">
            <v>Daak Khana, Chak # 19 DNB, Chak # 20 DNB, Bahawalpur.</v>
          </cell>
          <cell r="BC87490" t="str">
            <v>SILVER</v>
          </cell>
          <cell r="BH87490" t="str">
            <v>TPP Retail</v>
          </cell>
          <cell r="BI87490" t="str">
            <v>N</v>
          </cell>
          <cell r="BJ87490" t="str">
            <v>DAANISH NAEEM KHAN</v>
          </cell>
          <cell r="BK87490">
            <v>45643</v>
          </cell>
          <cell r="BL87490" t="str">
            <v>4000000</v>
          </cell>
          <cell r="BM87490" t="str">
            <v>009</v>
          </cell>
          <cell r="BN87490" t="str">
            <v>03</v>
          </cell>
          <cell r="BQ87490" t="str">
            <v>LHR/LHR/D/MO/PC TPP/P/104125/12/2024</v>
          </cell>
        </row>
        <row r="87491">
          <cell r="W87491" t="str">
            <v>2A34838</v>
          </cell>
          <cell r="X87491" t="str">
            <v>9513163</v>
          </cell>
          <cell r="Y87491">
            <v>4000000</v>
          </cell>
          <cell r="AC87491">
            <v>3007113</v>
          </cell>
          <cell r="AD87491" t="str">
            <v>02</v>
          </cell>
          <cell r="AE87491" t="str">
            <v>MOTOR</v>
          </cell>
          <cell r="AF87491">
            <v>0</v>
          </cell>
          <cell r="AG87491">
            <v>0</v>
          </cell>
          <cell r="AH87491">
            <v>0</v>
          </cell>
          <cell r="AI87491">
            <v>0</v>
          </cell>
          <cell r="AJ87491">
            <v>0</v>
          </cell>
          <cell r="AK87491">
            <v>0</v>
          </cell>
          <cell r="AL87491">
            <v>4187</v>
          </cell>
          <cell r="AM87491" t="str">
            <v>2024</v>
          </cell>
          <cell r="AN87491" t="str">
            <v>202409</v>
          </cell>
          <cell r="AO87491" t="str">
            <v>202408</v>
          </cell>
          <cell r="AP87491" t="str">
            <v>202409</v>
          </cell>
          <cell r="AQ87491" t="str">
            <v>KHALIDMEHMOOD</v>
          </cell>
          <cell r="AR87491" t="str">
            <v>1954922</v>
          </cell>
          <cell r="AS87491" t="str">
            <v>D</v>
          </cell>
          <cell r="AT87491" t="str">
            <v>001</v>
          </cell>
          <cell r="AU87491" t="str">
            <v>30000002</v>
          </cell>
          <cell r="AV87491" t="str">
            <v>RETAIL</v>
          </cell>
          <cell r="AW87491" t="str">
            <v>31000220</v>
          </cell>
          <cell r="AX87491" t="str">
            <v>Toyota Islamabad Motors</v>
          </cell>
          <cell r="AY87491" t="str">
            <v>LHR/LHR/D/MO/PC TPP/P/96107/08/2024</v>
          </cell>
          <cell r="AZ87491" t="str">
            <v>LHR/LHR/D/MO/PC TPP/E/45948/09/2024</v>
          </cell>
          <cell r="BB87491" t="str">
            <v>House # 18-A, Ali View Garden, Bedian Road, Lahore.</v>
          </cell>
          <cell r="BC87491" t="str">
            <v>BLACK</v>
          </cell>
          <cell r="BF87491" t="str">
            <v>addition of agency commission</v>
          </cell>
          <cell r="BH87491" t="str">
            <v>TPP Retail</v>
          </cell>
          <cell r="BI87491" t="str">
            <v>N</v>
          </cell>
          <cell r="BJ87491" t="str">
            <v>Kamran Khalid</v>
          </cell>
          <cell r="BK87491">
            <v>45530</v>
          </cell>
          <cell r="BL87491" t="str">
            <v>4000000</v>
          </cell>
          <cell r="BM87491" t="str">
            <v>004</v>
          </cell>
          <cell r="BN87491" t="str">
            <v>03</v>
          </cell>
          <cell r="BQ87491" t="str">
            <v>LHR/LHR/D/MO/PC TPP/P/96107/08/2024</v>
          </cell>
        </row>
        <row r="87492">
          <cell r="W87492" t="str">
            <v>2A34838</v>
          </cell>
          <cell r="X87492" t="str">
            <v>9513163</v>
          </cell>
          <cell r="Y87492">
            <v>4000000</v>
          </cell>
          <cell r="AC87492">
            <v>2980006</v>
          </cell>
          <cell r="AD87492" t="str">
            <v>02</v>
          </cell>
          <cell r="AE87492" t="str">
            <v>MOTOR</v>
          </cell>
          <cell r="AF87492">
            <v>59812</v>
          </cell>
          <cell r="AG87492">
            <v>0</v>
          </cell>
          <cell r="AH87492">
            <v>0</v>
          </cell>
          <cell r="AI87492">
            <v>0</v>
          </cell>
          <cell r="AJ87492">
            <v>70000</v>
          </cell>
          <cell r="AK87492">
            <v>0</v>
          </cell>
          <cell r="AL87492">
            <v>14953</v>
          </cell>
          <cell r="AM87492" t="str">
            <v>2024</v>
          </cell>
          <cell r="AN87492" t="str">
            <v>202408</v>
          </cell>
          <cell r="AO87492" t="str">
            <v>202408</v>
          </cell>
          <cell r="AP87492" t="str">
            <v>202408</v>
          </cell>
          <cell r="AQ87492" t="str">
            <v>ABRAHAMBHATTI</v>
          </cell>
          <cell r="AR87492" t="str">
            <v>1939731</v>
          </cell>
          <cell r="AS87492" t="str">
            <v>D</v>
          </cell>
          <cell r="AT87492" t="str">
            <v>001</v>
          </cell>
          <cell r="AU87492" t="str">
            <v>30000002</v>
          </cell>
          <cell r="AV87492" t="str">
            <v>RETAIL</v>
          </cell>
          <cell r="AW87492" t="str">
            <v>31000220</v>
          </cell>
          <cell r="AX87492" t="str">
            <v>Toyota Islamabad Motors</v>
          </cell>
          <cell r="AY87492" t="str">
            <v>LHR/LHR/D/MO/PC TPP/P/96107/08/2024</v>
          </cell>
          <cell r="BB87492" t="str">
            <v>House # 18-A, Ali View Garden, Bedian Road, Lahore.</v>
          </cell>
          <cell r="BC87492" t="str">
            <v>BLACK</v>
          </cell>
          <cell r="BH87492" t="str">
            <v>TPP Retail</v>
          </cell>
          <cell r="BI87492" t="str">
            <v>N</v>
          </cell>
          <cell r="BJ87492" t="str">
            <v>Kamran Khalid</v>
          </cell>
          <cell r="BK87492">
            <v>45531</v>
          </cell>
          <cell r="BL87492" t="str">
            <v>4000000</v>
          </cell>
          <cell r="BM87492" t="str">
            <v>004</v>
          </cell>
          <cell r="BN87492" t="str">
            <v>03</v>
          </cell>
          <cell r="BQ87492" t="str">
            <v>LHR/LHR/D/MO/PC TPP/P/96107/08/2024</v>
          </cell>
        </row>
        <row r="87493">
          <cell r="W87493" t="str">
            <v>2A39843</v>
          </cell>
          <cell r="X87493" t="str">
            <v>NSP151R-9514923</v>
          </cell>
          <cell r="Y87493">
            <v>4200000</v>
          </cell>
          <cell r="AC87493">
            <v>3090871</v>
          </cell>
          <cell r="AD87493" t="str">
            <v>02</v>
          </cell>
          <cell r="AE87493" t="str">
            <v>MOTOR</v>
          </cell>
          <cell r="AF87493">
            <v>53879</v>
          </cell>
          <cell r="AG87493">
            <v>0</v>
          </cell>
          <cell r="AH87493">
            <v>0</v>
          </cell>
          <cell r="AI87493">
            <v>0</v>
          </cell>
          <cell r="AJ87493">
            <v>63000</v>
          </cell>
          <cell r="AK87493">
            <v>0</v>
          </cell>
          <cell r="AL87493">
            <v>6735</v>
          </cell>
          <cell r="AM87493" t="str">
            <v>2024</v>
          </cell>
          <cell r="AN87493" t="str">
            <v>202410</v>
          </cell>
          <cell r="AO87493" t="str">
            <v>202410</v>
          </cell>
          <cell r="AP87493" t="str">
            <v>202410</v>
          </cell>
          <cell r="AQ87493" t="str">
            <v>KHALIDMEHMOOD</v>
          </cell>
          <cell r="AR87493" t="str">
            <v>1977357</v>
          </cell>
          <cell r="AS87493" t="str">
            <v>D</v>
          </cell>
          <cell r="AT87493" t="str">
            <v>001</v>
          </cell>
          <cell r="AU87493" t="str">
            <v>30000002</v>
          </cell>
          <cell r="AV87493" t="str">
            <v>RETAIL</v>
          </cell>
          <cell r="AW87493" t="str">
            <v>31000674</v>
          </cell>
          <cell r="AX87493" t="str">
            <v>Toyota Eastern Motors Workshop</v>
          </cell>
          <cell r="AY87493" t="str">
            <v>KHI/HO/D/MO/PC TPP/P/99588/10/2024</v>
          </cell>
          <cell r="BA87493" t="str">
            <v>KARACHI</v>
          </cell>
          <cell r="BB87493" t="str">
            <v>House No. 26, Sector, 15 A-1, North Karachi, Karachi.</v>
          </cell>
          <cell r="BC87493" t="str">
            <v>ATTITUDE BLACK</v>
          </cell>
          <cell r="BH87493" t="str">
            <v>TPP Retail</v>
          </cell>
          <cell r="BI87493" t="str">
            <v>N</v>
          </cell>
          <cell r="BJ87493" t="str">
            <v>Affan</v>
          </cell>
          <cell r="BK87493">
            <v>45579</v>
          </cell>
          <cell r="BL87493" t="str">
            <v>4200000</v>
          </cell>
          <cell r="BM87493" t="str">
            <v>272</v>
          </cell>
          <cell r="BN87493" t="str">
            <v>01</v>
          </cell>
          <cell r="BQ87493" t="str">
            <v>KHI/HO/D/MO/PC TPP/P/99588/10/2024</v>
          </cell>
        </row>
        <row r="87494">
          <cell r="W87494" t="str">
            <v>2A03997</v>
          </cell>
          <cell r="X87494" t="str">
            <v>NSP151R9501944</v>
          </cell>
          <cell r="Y87494">
            <v>4500000</v>
          </cell>
          <cell r="AC87494">
            <v>3028634</v>
          </cell>
          <cell r="AD87494" t="str">
            <v>02</v>
          </cell>
          <cell r="AE87494" t="str">
            <v>MOTOR</v>
          </cell>
          <cell r="AF87494">
            <v>69214</v>
          </cell>
          <cell r="AG87494">
            <v>0</v>
          </cell>
          <cell r="AH87494">
            <v>0</v>
          </cell>
          <cell r="AI87494">
            <v>0</v>
          </cell>
          <cell r="AJ87494">
            <v>81000</v>
          </cell>
          <cell r="AK87494">
            <v>0</v>
          </cell>
          <cell r="AL87494">
            <v>17303</v>
          </cell>
          <cell r="AM87494" t="str">
            <v>2024</v>
          </cell>
          <cell r="AN87494" t="str">
            <v>202409</v>
          </cell>
          <cell r="AO87494" t="str">
            <v>202409</v>
          </cell>
          <cell r="AP87494" t="str">
            <v>202409</v>
          </cell>
          <cell r="AQ87494" t="str">
            <v>MZUBAIRIQBAL</v>
          </cell>
          <cell r="AR87494" t="str">
            <v>1958054</v>
          </cell>
          <cell r="AS87494" t="str">
            <v>D</v>
          </cell>
          <cell r="AT87494" t="str">
            <v>001</v>
          </cell>
          <cell r="AU87494" t="str">
            <v>30000002</v>
          </cell>
          <cell r="AV87494" t="str">
            <v>RETAIL</v>
          </cell>
          <cell r="AW87494" t="str">
            <v>31000191</v>
          </cell>
          <cell r="AX87494" t="str">
            <v>Toyota Multan Motors</v>
          </cell>
          <cell r="AY87494" t="str">
            <v>LHR/LHR/D/MO/PC TPP/P/97742/09/2024</v>
          </cell>
          <cell r="BB87494" t="str">
            <v>50- Lodhi Colony Nawab Pur Road, Multan. PO Gulgasht Multan.</v>
          </cell>
          <cell r="BC87494" t="str">
            <v>GRAPHIITE GREY</v>
          </cell>
          <cell r="BH87494" t="str">
            <v>TPP Retail</v>
          </cell>
          <cell r="BI87494" t="str">
            <v>N</v>
          </cell>
          <cell r="BJ87494" t="str">
            <v>UMAR KHAN</v>
          </cell>
          <cell r="BK87494">
            <v>45554</v>
          </cell>
          <cell r="BL87494" t="str">
            <v>4500000</v>
          </cell>
          <cell r="BM87494" t="str">
            <v>135</v>
          </cell>
          <cell r="BN87494" t="str">
            <v>03</v>
          </cell>
          <cell r="BQ87494" t="str">
            <v>LHR/LHR/D/MO/PC TPP/P/97742/09/2024</v>
          </cell>
        </row>
        <row r="87495">
          <cell r="W87495" t="str">
            <v>2A37480</v>
          </cell>
          <cell r="X87495" t="str">
            <v>NSP151R-9513874</v>
          </cell>
          <cell r="Y87495">
            <v>4500000</v>
          </cell>
          <cell r="AC87495">
            <v>3044847</v>
          </cell>
          <cell r="AD87495" t="str">
            <v>02</v>
          </cell>
          <cell r="AE87495" t="str">
            <v>MOTOR</v>
          </cell>
          <cell r="AF87495">
            <v>57758</v>
          </cell>
          <cell r="AG87495">
            <v>0</v>
          </cell>
          <cell r="AH87495">
            <v>0</v>
          </cell>
          <cell r="AI87495">
            <v>0</v>
          </cell>
          <cell r="AJ87495">
            <v>67500</v>
          </cell>
          <cell r="AK87495">
            <v>0</v>
          </cell>
          <cell r="AL87495">
            <v>7220</v>
          </cell>
          <cell r="AM87495" t="str">
            <v>2024</v>
          </cell>
          <cell r="AN87495" t="str">
            <v>202409</v>
          </cell>
          <cell r="AO87495" t="str">
            <v>202409</v>
          </cell>
          <cell r="AP87495" t="str">
            <v>202409</v>
          </cell>
          <cell r="AQ87495" t="str">
            <v>KHALIDMEHMOOD</v>
          </cell>
          <cell r="AR87495" t="str">
            <v>1963511</v>
          </cell>
          <cell r="AS87495" t="str">
            <v>D</v>
          </cell>
          <cell r="AT87495" t="str">
            <v>001</v>
          </cell>
          <cell r="AU87495" t="str">
            <v>30000002</v>
          </cell>
          <cell r="AV87495" t="str">
            <v>RETAIL</v>
          </cell>
          <cell r="AW87495" t="str">
            <v>31000674</v>
          </cell>
          <cell r="AX87495" t="str">
            <v>Toyota Eastern Motors Workshop</v>
          </cell>
          <cell r="AY87495" t="str">
            <v>KHI/HO/D/MO/PC TPP/P/98318/09/2024</v>
          </cell>
          <cell r="BA87495" t="str">
            <v>KARACHI</v>
          </cell>
          <cell r="BB87495" t="str">
            <v>House #. A-6, Block-13-C, Gulshan-e-Iqbal, Karachi.</v>
          </cell>
          <cell r="BC87495" t="str">
            <v>SUPER WHITE</v>
          </cell>
          <cell r="BH87495" t="str">
            <v>TPP Retail</v>
          </cell>
          <cell r="BI87495" t="str">
            <v>N</v>
          </cell>
          <cell r="BJ87495" t="str">
            <v>Affan</v>
          </cell>
          <cell r="BK87495">
            <v>45561</v>
          </cell>
          <cell r="BL87495" t="str">
            <v>4500000</v>
          </cell>
          <cell r="BM87495" t="str">
            <v>274</v>
          </cell>
          <cell r="BN87495" t="str">
            <v>01</v>
          </cell>
          <cell r="BQ87495" t="str">
            <v>KHI/HO/D/MO/PC TPP/P/98318/09/2024</v>
          </cell>
        </row>
        <row r="87496">
          <cell r="W87496" t="str">
            <v>2A15596</v>
          </cell>
          <cell r="X87496" t="str">
            <v>NSP151R-9506282</v>
          </cell>
          <cell r="Y87496">
            <v>5500000</v>
          </cell>
          <cell r="AC87496">
            <v>2995101</v>
          </cell>
          <cell r="AD87496" t="str">
            <v>02</v>
          </cell>
          <cell r="AE87496" t="str">
            <v>MOTOR</v>
          </cell>
          <cell r="AF87496">
            <v>75197</v>
          </cell>
          <cell r="AG87496">
            <v>0</v>
          </cell>
          <cell r="AH87496">
            <v>0</v>
          </cell>
          <cell r="AI87496">
            <v>0</v>
          </cell>
          <cell r="AJ87496">
            <v>88000</v>
          </cell>
          <cell r="AK87496">
            <v>0</v>
          </cell>
          <cell r="AL87496">
            <v>9400</v>
          </cell>
          <cell r="AM87496" t="str">
            <v>2024</v>
          </cell>
          <cell r="AN87496" t="str">
            <v>202409</v>
          </cell>
          <cell r="AO87496" t="str">
            <v>202409</v>
          </cell>
          <cell r="AP87496" t="str">
            <v>202409</v>
          </cell>
          <cell r="AQ87496" t="str">
            <v>ABRAHAMBHATTI</v>
          </cell>
          <cell r="AR87496" t="str">
            <v>1950483</v>
          </cell>
          <cell r="AS87496" t="str">
            <v>D</v>
          </cell>
          <cell r="AT87496" t="str">
            <v>001</v>
          </cell>
          <cell r="AU87496" t="str">
            <v>30000002</v>
          </cell>
          <cell r="AV87496" t="str">
            <v>RETAIL</v>
          </cell>
          <cell r="AW87496" t="str">
            <v>31000582</v>
          </cell>
          <cell r="AX87496" t="str">
            <v>Toyota Ravi Motors</v>
          </cell>
          <cell r="AY87496" t="str">
            <v>LHR/LHR/D/MO/PC TPP/P/96873/09/2024</v>
          </cell>
          <cell r="BB87496" t="str">
            <v>House # 139-B, Street # 04, EME Sector, DHA, Multan Road, Lahore.</v>
          </cell>
          <cell r="BC87496" t="str">
            <v>SILVER</v>
          </cell>
          <cell r="BH87496" t="str">
            <v>TPP Retail</v>
          </cell>
          <cell r="BI87496" t="str">
            <v>N</v>
          </cell>
          <cell r="BJ87496" t="str">
            <v>DAANISH NAEEM KHAN</v>
          </cell>
          <cell r="BK87496">
            <v>45541</v>
          </cell>
          <cell r="BL87496" t="str">
            <v>5500000</v>
          </cell>
          <cell r="BM87496" t="str">
            <v>009</v>
          </cell>
          <cell r="BN87496" t="str">
            <v>03</v>
          </cell>
          <cell r="BQ87496" t="str">
            <v>LHR/LHR/D/MO/PC TPP/P/96873/09/2024</v>
          </cell>
        </row>
        <row r="87497">
          <cell r="W87497" t="str">
            <v>2A61022</v>
          </cell>
          <cell r="X87497" t="str">
            <v>R-9521955</v>
          </cell>
          <cell r="Y87497">
            <v>5050000</v>
          </cell>
          <cell r="AC87497">
            <v>3211370</v>
          </cell>
          <cell r="AD87497" t="str">
            <v>02</v>
          </cell>
          <cell r="AE87497" t="str">
            <v>MOTOR</v>
          </cell>
          <cell r="AF87497">
            <v>64870</v>
          </cell>
          <cell r="AG87497">
            <v>0</v>
          </cell>
          <cell r="AH87497">
            <v>0</v>
          </cell>
          <cell r="AI87497">
            <v>0</v>
          </cell>
          <cell r="AJ87497">
            <v>75750</v>
          </cell>
          <cell r="AK87497">
            <v>0</v>
          </cell>
          <cell r="AL87497">
            <v>8109</v>
          </cell>
          <cell r="AM87497" t="str">
            <v>2024</v>
          </cell>
          <cell r="AN87497" t="str">
            <v>202412</v>
          </cell>
          <cell r="AO87497" t="str">
            <v>202412</v>
          </cell>
          <cell r="AP87497" t="str">
            <v>202412</v>
          </cell>
          <cell r="AQ87497" t="str">
            <v>KHALIDMEHMOOD</v>
          </cell>
          <cell r="AR87497" t="str">
            <v>2028225</v>
          </cell>
          <cell r="AS87497" t="str">
            <v>D</v>
          </cell>
          <cell r="AT87497" t="str">
            <v>001</v>
          </cell>
          <cell r="AU87497" t="str">
            <v>30000002</v>
          </cell>
          <cell r="AV87497" t="str">
            <v>RETAIL</v>
          </cell>
          <cell r="AW87497" t="str">
            <v>31000581</v>
          </cell>
          <cell r="AX87497" t="str">
            <v xml:space="preserve">	Toyota Creek Motors</v>
          </cell>
          <cell r="AY87497" t="str">
            <v>KHI/HO/D/MO/PC TPP/P/103534/12/2024</v>
          </cell>
          <cell r="BA87497" t="str">
            <v>KARACHI</v>
          </cell>
          <cell r="BB87497" t="str">
            <v>House # C-145, Block 2, Area Clifton, Clifton Cantt, Karachi.</v>
          </cell>
          <cell r="BC87497" t="str">
            <v>WHITE</v>
          </cell>
          <cell r="BH87497" t="str">
            <v>TPP Retail</v>
          </cell>
          <cell r="BI87497" t="str">
            <v>N</v>
          </cell>
          <cell r="BJ87497" t="str">
            <v>M.Shahbaz</v>
          </cell>
          <cell r="BK87497">
            <v>45632</v>
          </cell>
          <cell r="BL87497" t="str">
            <v>5050000</v>
          </cell>
          <cell r="BM87497" t="str">
            <v>002</v>
          </cell>
          <cell r="BN87497" t="str">
            <v>01</v>
          </cell>
          <cell r="BQ87497" t="str">
            <v>KHI/HO/D/MO/PC TPP/P/103534/12/2024</v>
          </cell>
        </row>
        <row r="87498">
          <cell r="W87498" t="str">
            <v>2A46162</v>
          </cell>
          <cell r="X87498" t="str">
            <v>9517085</v>
          </cell>
          <cell r="Y87498">
            <v>4700000</v>
          </cell>
          <cell r="AC87498">
            <v>2963575</v>
          </cell>
          <cell r="AD87498" t="str">
            <v>02</v>
          </cell>
          <cell r="AE87498" t="str">
            <v>MOTOR</v>
          </cell>
          <cell r="AF87498">
            <v>68273</v>
          </cell>
          <cell r="AG87498">
            <v>0</v>
          </cell>
          <cell r="AH87498">
            <v>0</v>
          </cell>
          <cell r="AI87498">
            <v>0</v>
          </cell>
          <cell r="AJ87498">
            <v>79900</v>
          </cell>
          <cell r="AK87498">
            <v>0</v>
          </cell>
          <cell r="AL87498">
            <v>17068</v>
          </cell>
          <cell r="AM87498" t="str">
            <v>2024</v>
          </cell>
          <cell r="AN87498" t="str">
            <v>202408</v>
          </cell>
          <cell r="AO87498" t="str">
            <v>202408</v>
          </cell>
          <cell r="AP87498" t="str">
            <v>202408</v>
          </cell>
          <cell r="AQ87498" t="str">
            <v>MZUBAIRIQBAL</v>
          </cell>
          <cell r="AR87498" t="str">
            <v>1936026</v>
          </cell>
          <cell r="AS87498" t="str">
            <v>D</v>
          </cell>
          <cell r="AT87498" t="str">
            <v>001</v>
          </cell>
          <cell r="AU87498" t="str">
            <v>30000002</v>
          </cell>
          <cell r="AV87498" t="str">
            <v>RETAIL</v>
          </cell>
          <cell r="AW87498" t="str">
            <v>31000140</v>
          </cell>
          <cell r="AX87498" t="str">
            <v>Toyota Shaheen Motors</v>
          </cell>
          <cell r="AY87498" t="str">
            <v>LHR/LHR/D/MO/PC TPP/P/95626/08/2024</v>
          </cell>
          <cell r="BB87498" t="str">
            <v>House # 1067, LDA Avenue, Scheme 1, Lahore.</v>
          </cell>
          <cell r="BC87498" t="str">
            <v>SUPER WHITE</v>
          </cell>
          <cell r="BH87498" t="str">
            <v>TPP Retail</v>
          </cell>
          <cell r="BI87498" t="str">
            <v>N</v>
          </cell>
          <cell r="BJ87498" t="str">
            <v>DANIYAL KALEEM</v>
          </cell>
          <cell r="BK87498">
            <v>45524</v>
          </cell>
          <cell r="BL87498" t="str">
            <v>4700000</v>
          </cell>
          <cell r="BM87498" t="str">
            <v>274</v>
          </cell>
          <cell r="BN87498" t="str">
            <v>03</v>
          </cell>
          <cell r="BQ87498" t="str">
            <v>LHR/LHR/D/MO/PC TPP/P/95626/08/2024</v>
          </cell>
        </row>
        <row r="87499">
          <cell r="W87499" t="str">
            <v>2A16308</v>
          </cell>
          <cell r="X87499" t="str">
            <v>9506522</v>
          </cell>
          <cell r="Y87499">
            <v>4200000</v>
          </cell>
          <cell r="AC87499">
            <v>2983501</v>
          </cell>
          <cell r="AD87499" t="str">
            <v>02</v>
          </cell>
          <cell r="AE87499" t="str">
            <v>MOTOR</v>
          </cell>
          <cell r="AF87499">
            <v>53829</v>
          </cell>
          <cell r="AG87499">
            <v>0</v>
          </cell>
          <cell r="AH87499">
            <v>0</v>
          </cell>
          <cell r="AI87499">
            <v>0</v>
          </cell>
          <cell r="AJ87499">
            <v>63000</v>
          </cell>
          <cell r="AK87499">
            <v>0</v>
          </cell>
          <cell r="AL87499">
            <v>6729</v>
          </cell>
          <cell r="AM87499" t="str">
            <v>2024</v>
          </cell>
          <cell r="AN87499" t="str">
            <v>202408</v>
          </cell>
          <cell r="AO87499" t="str">
            <v>202408</v>
          </cell>
          <cell r="AP87499" t="str">
            <v>202408</v>
          </cell>
          <cell r="AQ87499" t="str">
            <v>ABRAHAMBHATTI</v>
          </cell>
          <cell r="AR87499" t="str">
            <v>1942381</v>
          </cell>
          <cell r="AS87499" t="str">
            <v>D</v>
          </cell>
          <cell r="AT87499" t="str">
            <v>001</v>
          </cell>
          <cell r="AU87499" t="str">
            <v>30000002</v>
          </cell>
          <cell r="AV87499" t="str">
            <v>RETAIL</v>
          </cell>
          <cell r="AW87499" t="str">
            <v>31000087</v>
          </cell>
          <cell r="AX87499" t="str">
            <v>Toyota Faisalabad Motors</v>
          </cell>
          <cell r="AY87499" t="str">
            <v>LHR/LHR/D/MO/PC TPP/P/96524/08/2024</v>
          </cell>
          <cell r="BB87499" t="str">
            <v>804 B people's Colony # 1, Jungle Singh Street, Opposite Govt Rehmania High School, Faisalabad.</v>
          </cell>
          <cell r="BC87499" t="str">
            <v>SILVER</v>
          </cell>
          <cell r="BH87499" t="str">
            <v>TPP Retail</v>
          </cell>
          <cell r="BI87499" t="str">
            <v>N</v>
          </cell>
          <cell r="BJ87499" t="str">
            <v>Muhammad Naeem</v>
          </cell>
          <cell r="BK87499">
            <v>45535</v>
          </cell>
          <cell r="BL87499" t="str">
            <v>4200000</v>
          </cell>
          <cell r="BM87499" t="str">
            <v>009</v>
          </cell>
          <cell r="BN87499" t="str">
            <v>03</v>
          </cell>
          <cell r="BQ87499" t="str">
            <v>LHR/LHR/D/MO/PC TPP/P/96524/08/2024</v>
          </cell>
        </row>
        <row r="87500">
          <cell r="W87500" t="str">
            <v>2A55710</v>
          </cell>
          <cell r="X87500" t="str">
            <v>9520518</v>
          </cell>
          <cell r="Y87500">
            <v>5000000</v>
          </cell>
          <cell r="AC87500">
            <v>3224358</v>
          </cell>
          <cell r="AD87500" t="str">
            <v>02</v>
          </cell>
          <cell r="AE87500" t="str">
            <v>MOTOR</v>
          </cell>
          <cell r="AF87500">
            <v>68359</v>
          </cell>
          <cell r="AG87500">
            <v>0</v>
          </cell>
          <cell r="AH87500">
            <v>0</v>
          </cell>
          <cell r="AI87500">
            <v>0</v>
          </cell>
          <cell r="AJ87500">
            <v>80000</v>
          </cell>
          <cell r="AK87500">
            <v>0</v>
          </cell>
          <cell r="AL87500">
            <v>8545</v>
          </cell>
          <cell r="AM87500" t="str">
            <v>2024</v>
          </cell>
          <cell r="AN87500" t="str">
            <v>202412</v>
          </cell>
          <cell r="AO87500" t="str">
            <v>202412</v>
          </cell>
          <cell r="AP87500" t="str">
            <v>202412</v>
          </cell>
          <cell r="AQ87500" t="str">
            <v>ABRAHAMBHATTI</v>
          </cell>
          <cell r="AR87500" t="str">
            <v>2036240</v>
          </cell>
          <cell r="AS87500" t="str">
            <v>D</v>
          </cell>
          <cell r="AT87500" t="str">
            <v>001</v>
          </cell>
          <cell r="AU87500" t="str">
            <v>30000002</v>
          </cell>
          <cell r="AV87500" t="str">
            <v>RETAIL</v>
          </cell>
          <cell r="AW87500" t="str">
            <v>31000058</v>
          </cell>
          <cell r="AX87500" t="str">
            <v>Toyota Cantt</v>
          </cell>
          <cell r="AY87500" t="str">
            <v>LHR/LHR/D/MO/PC TPP/P/104058/12/2024</v>
          </cell>
          <cell r="BB87500" t="str">
            <v>House # 1234, Street # 92, Bangali Sadar Bazaar, Lahore Cantt.</v>
          </cell>
          <cell r="BC87500" t="str">
            <v>SUPER WHITE</v>
          </cell>
          <cell r="BH87500" t="str">
            <v>TPP Retail</v>
          </cell>
          <cell r="BI87500" t="str">
            <v>N</v>
          </cell>
          <cell r="BJ87500" t="str">
            <v>DAANISH NAEEM KHAN</v>
          </cell>
          <cell r="BK87500">
            <v>45642</v>
          </cell>
          <cell r="BL87500" t="str">
            <v>5000000</v>
          </cell>
          <cell r="BM87500" t="str">
            <v>173</v>
          </cell>
          <cell r="BN87500" t="str">
            <v>03</v>
          </cell>
          <cell r="BQ87500" t="str">
            <v>LHR/LHR/D/MO/PC TPP/P/104058/12/2024</v>
          </cell>
        </row>
        <row r="87501">
          <cell r="W87501" t="str">
            <v>121194</v>
          </cell>
          <cell r="X87501" t="str">
            <v>711638</v>
          </cell>
          <cell r="Y87501">
            <v>3100000</v>
          </cell>
          <cell r="AC87501">
            <v>2900373</v>
          </cell>
          <cell r="AD87501" t="str">
            <v>02</v>
          </cell>
          <cell r="AE87501" t="str">
            <v>MOTOR</v>
          </cell>
          <cell r="AF87501">
            <v>0</v>
          </cell>
          <cell r="AG87501">
            <v>0</v>
          </cell>
          <cell r="AH87501">
            <v>0</v>
          </cell>
          <cell r="AI87501">
            <v>0</v>
          </cell>
          <cell r="AJ87501">
            <v>0</v>
          </cell>
          <cell r="AK87501">
            <v>0</v>
          </cell>
          <cell r="AL87501">
            <v>1397</v>
          </cell>
          <cell r="AM87501" t="str">
            <v>2024</v>
          </cell>
          <cell r="AN87501" t="str">
            <v>202407</v>
          </cell>
          <cell r="AO87501" t="str">
            <v>202309</v>
          </cell>
          <cell r="AP87501" t="str">
            <v>202407</v>
          </cell>
          <cell r="AQ87501" t="str">
            <v>KHALIDMEHMOOD</v>
          </cell>
          <cell r="AR87501" t="str">
            <v>1910513</v>
          </cell>
          <cell r="AS87501" t="str">
            <v>D</v>
          </cell>
          <cell r="AT87501" t="str">
            <v>001</v>
          </cell>
          <cell r="AU87501" t="str">
            <v>30000002</v>
          </cell>
          <cell r="AV87501" t="str">
            <v>RETAIL</v>
          </cell>
          <cell r="AW87501" t="str">
            <v>31000676</v>
          </cell>
          <cell r="AX87501" t="str">
            <v>TOYOTA DEFENCE MOTORS T SURE</v>
          </cell>
          <cell r="AY87501" t="str">
            <v>KHI/HO/D/MO/PC TPP/P/76093/10/2023</v>
          </cell>
          <cell r="AZ87501" t="str">
            <v>KHI/HO/D/MO/PC TPP/E/43687/07/2024</v>
          </cell>
          <cell r="BB87501" t="str">
            <v>House No D-83, Area Blaze Homes University Road, Karachi.</v>
          </cell>
          <cell r="BC87501" t="str">
            <v>BLUE</v>
          </cell>
          <cell r="BF87501" t="str">
            <v>ADDITION OF AGENCY COMMISSION</v>
          </cell>
          <cell r="BG87501" t="str">
            <v>Remove</v>
          </cell>
          <cell r="BH87501" t="str">
            <v>TPP Retail</v>
          </cell>
          <cell r="BI87501" t="str">
            <v>N</v>
          </cell>
          <cell r="BJ87501" t="str">
            <v>M.Shahbaz</v>
          </cell>
          <cell r="BK87501">
            <v>45296</v>
          </cell>
          <cell r="BL87501" t="str">
            <v>-1</v>
          </cell>
          <cell r="BM87501" t="str">
            <v>010</v>
          </cell>
          <cell r="BN87501" t="str">
            <v>01</v>
          </cell>
          <cell r="BQ87501" t="str">
            <v>KHI/HO/D/MO/PC TPP/P/76093/10/2023</v>
          </cell>
        </row>
        <row r="87502">
          <cell r="W87502" t="str">
            <v>G3LNMP080655</v>
          </cell>
          <cell r="X87502" t="str">
            <v>ZKP707005</v>
          </cell>
          <cell r="Y87502">
            <v>3000000</v>
          </cell>
          <cell r="AC87502">
            <v>3077214</v>
          </cell>
          <cell r="AD87502" t="str">
            <v>02</v>
          </cell>
          <cell r="AE87502" t="str">
            <v>MOTOR</v>
          </cell>
          <cell r="AF87502">
            <v>38362</v>
          </cell>
          <cell r="AG87502">
            <v>0</v>
          </cell>
          <cell r="AH87502">
            <v>0</v>
          </cell>
          <cell r="AI87502">
            <v>0</v>
          </cell>
          <cell r="AJ87502">
            <v>45000</v>
          </cell>
          <cell r="AK87502">
            <v>0</v>
          </cell>
          <cell r="AL87502">
            <v>1438</v>
          </cell>
          <cell r="AM87502" t="str">
            <v>2024</v>
          </cell>
          <cell r="AN87502" t="str">
            <v>202410</v>
          </cell>
          <cell r="AO87502" t="str">
            <v>202410</v>
          </cell>
          <cell r="AP87502" t="str">
            <v>202410</v>
          </cell>
          <cell r="AQ87502" t="str">
            <v>KHALIDMEHMOOD</v>
          </cell>
          <cell r="AR87502" t="str">
            <v>1975254</v>
          </cell>
          <cell r="AS87502" t="str">
            <v>D</v>
          </cell>
          <cell r="AT87502" t="str">
            <v>001</v>
          </cell>
          <cell r="AU87502" t="str">
            <v>30000002</v>
          </cell>
          <cell r="AV87502" t="str">
            <v>RETAIL</v>
          </cell>
          <cell r="AW87502" t="str">
            <v>31000012</v>
          </cell>
          <cell r="AX87502" t="str">
            <v>Toyota Southern</v>
          </cell>
          <cell r="AY87502" t="str">
            <v>KHI/HO/D/MO/PC TPP/P/99295/10/2024</v>
          </cell>
          <cell r="BA87502" t="str">
            <v>KARACHI</v>
          </cell>
          <cell r="BB87502" t="str">
            <v>House No. 17, Survey 20/4, Salman Farsy Society, Malir Halt, Karachi.</v>
          </cell>
          <cell r="BC87502" t="str">
            <v>BLUE</v>
          </cell>
          <cell r="BH87502" t="str">
            <v>TPP Retail</v>
          </cell>
          <cell r="BI87502" t="str">
            <v>N</v>
          </cell>
          <cell r="BJ87502" t="str">
            <v>Faraz Baakza</v>
          </cell>
          <cell r="BK87502">
            <v>45573</v>
          </cell>
          <cell r="BL87502" t="str">
            <v>3000000</v>
          </cell>
          <cell r="BM87502" t="str">
            <v>010</v>
          </cell>
          <cell r="BN87502" t="str">
            <v>01</v>
          </cell>
          <cell r="BQ87502" t="str">
            <v>KHI/HO/D/MO/PC TPP/P/99295/10/2024</v>
          </cell>
        </row>
        <row r="87503">
          <cell r="W87503" t="str">
            <v>G3LNMP080655</v>
          </cell>
          <cell r="X87503" t="str">
            <v>ZKP707005</v>
          </cell>
          <cell r="Y87503">
            <v>3000000</v>
          </cell>
          <cell r="AC87503">
            <v>3169834</v>
          </cell>
          <cell r="AD87503" t="str">
            <v>02</v>
          </cell>
          <cell r="AE87503" t="str">
            <v>MOTOR</v>
          </cell>
          <cell r="AF87503">
            <v>0</v>
          </cell>
          <cell r="AG87503">
            <v>0</v>
          </cell>
          <cell r="AH87503">
            <v>0</v>
          </cell>
          <cell r="AI87503">
            <v>0</v>
          </cell>
          <cell r="AJ87503">
            <v>0</v>
          </cell>
          <cell r="AK87503">
            <v>0</v>
          </cell>
          <cell r="AL87503">
            <v>1151</v>
          </cell>
          <cell r="AM87503" t="str">
            <v>2024</v>
          </cell>
          <cell r="AN87503" t="str">
            <v>202411</v>
          </cell>
          <cell r="AO87503" t="str">
            <v>202410</v>
          </cell>
          <cell r="AP87503" t="str">
            <v>202411</v>
          </cell>
          <cell r="AQ87503" t="str">
            <v>HASSANSALEEM</v>
          </cell>
          <cell r="AR87503" t="str">
            <v>2013787</v>
          </cell>
          <cell r="AS87503" t="str">
            <v>D</v>
          </cell>
          <cell r="AT87503" t="str">
            <v>001</v>
          </cell>
          <cell r="AU87503" t="str">
            <v>30000002</v>
          </cell>
          <cell r="AV87503" t="str">
            <v>RETAIL</v>
          </cell>
          <cell r="AW87503" t="str">
            <v>31000012</v>
          </cell>
          <cell r="AX87503" t="str">
            <v>Toyota Southern</v>
          </cell>
          <cell r="AY87503" t="str">
            <v>KHI/HO/D/MO/PC TPP/P/99295/10/2024</v>
          </cell>
          <cell r="AZ87503" t="str">
            <v>KHI/HO/D/MO/PC TPP/E/49033/11/2024</v>
          </cell>
          <cell r="BB87503" t="str">
            <v>House No. 17, Survey 20/4, Salman Farsy Society, Malir Halt, Karachi.</v>
          </cell>
          <cell r="BC87503" t="str">
            <v>BLUE</v>
          </cell>
          <cell r="BF87503" t="str">
            <v>Addition of agency commiission</v>
          </cell>
          <cell r="BH87503" t="str">
            <v>TPP Retail</v>
          </cell>
          <cell r="BI87503" t="str">
            <v>N</v>
          </cell>
          <cell r="BJ87503" t="str">
            <v>Faraz Baakza</v>
          </cell>
          <cell r="BK87503">
            <v>45568</v>
          </cell>
          <cell r="BL87503" t="str">
            <v>3000000</v>
          </cell>
          <cell r="BM87503" t="str">
            <v>010</v>
          </cell>
          <cell r="BN87503" t="str">
            <v>01</v>
          </cell>
          <cell r="BQ87503" t="str">
            <v>KHI/HO/D/MO/PC TPP/P/99295/10/2024</v>
          </cell>
        </row>
        <row r="87504">
          <cell r="W87504" t="str">
            <v>PK10B241136</v>
          </cell>
          <cell r="X87504" t="str">
            <v>A1J310PK10141139</v>
          </cell>
          <cell r="Y87504">
            <v>2500000</v>
          </cell>
          <cell r="AC87504">
            <v>3043561</v>
          </cell>
          <cell r="AD87504" t="str">
            <v>02</v>
          </cell>
          <cell r="AE87504" t="str">
            <v>MOTOR</v>
          </cell>
          <cell r="AF87504">
            <v>39513</v>
          </cell>
          <cell r="AG87504">
            <v>0</v>
          </cell>
          <cell r="AH87504">
            <v>0</v>
          </cell>
          <cell r="AI87504">
            <v>0</v>
          </cell>
          <cell r="AJ87504">
            <v>46250</v>
          </cell>
          <cell r="AK87504">
            <v>0</v>
          </cell>
          <cell r="AL87504">
            <v>9878</v>
          </cell>
          <cell r="AM87504" t="str">
            <v>2024</v>
          </cell>
          <cell r="AN87504" t="str">
            <v>202409</v>
          </cell>
          <cell r="AO87504" t="str">
            <v>202409</v>
          </cell>
          <cell r="AP87504" t="str">
            <v>202409</v>
          </cell>
          <cell r="AQ87504" t="str">
            <v>ABRAHAMBHATTI</v>
          </cell>
          <cell r="AR87504" t="str">
            <v>1959774</v>
          </cell>
          <cell r="AS87504" t="str">
            <v>D</v>
          </cell>
          <cell r="AT87504" t="str">
            <v>001</v>
          </cell>
          <cell r="AU87504" t="str">
            <v>30000002</v>
          </cell>
          <cell r="AV87504" t="str">
            <v>RETAIL</v>
          </cell>
          <cell r="AW87504" t="str">
            <v>31000115</v>
          </cell>
          <cell r="AX87504" t="str">
            <v>Toyota Sahara Motors</v>
          </cell>
          <cell r="AY87504" t="str">
            <v>LHR/LHR/D/MO/PC TPP/P/97920/09/2024</v>
          </cell>
          <cell r="BA87504" t="str">
            <v>GUJRANWALA</v>
          </cell>
          <cell r="BB87504" t="str">
            <v>HOUSE # 302, BLOCK B, MASTER CITY, GUJRANWALA GPO.</v>
          </cell>
          <cell r="BC87504" t="str">
            <v>WHITE</v>
          </cell>
          <cell r="BH87504" t="str">
            <v>TPP Retail</v>
          </cell>
          <cell r="BI87504" t="str">
            <v>N</v>
          </cell>
          <cell r="BJ87504" t="str">
            <v>DANIYAL KALEEM</v>
          </cell>
          <cell r="BK87504">
            <v>45556</v>
          </cell>
          <cell r="BL87504" t="str">
            <v>2500000</v>
          </cell>
          <cell r="BM87504" t="str">
            <v>002</v>
          </cell>
          <cell r="BN87504" t="str">
            <v>03</v>
          </cell>
          <cell r="BQ87504" t="str">
            <v>LHR/LHR/D/MO/PC TPP/P/97920/09/2024</v>
          </cell>
        </row>
        <row r="87505">
          <cell r="W87505" t="str">
            <v>PK10B225552</v>
          </cell>
          <cell r="X87505" t="str">
            <v>A1J310PK10125547</v>
          </cell>
          <cell r="Y87505">
            <v>3000000</v>
          </cell>
          <cell r="AC87505">
            <v>3149463</v>
          </cell>
          <cell r="AD87505" t="str">
            <v>02</v>
          </cell>
          <cell r="AE87505" t="str">
            <v>MOTOR</v>
          </cell>
          <cell r="AF87505">
            <v>44854</v>
          </cell>
          <cell r="AG87505">
            <v>0</v>
          </cell>
          <cell r="AH87505">
            <v>0</v>
          </cell>
          <cell r="AI87505">
            <v>0</v>
          </cell>
          <cell r="AJ87505">
            <v>52500</v>
          </cell>
          <cell r="AK87505">
            <v>0</v>
          </cell>
          <cell r="AL87505">
            <v>11214</v>
          </cell>
          <cell r="AM87505" t="str">
            <v>2024</v>
          </cell>
          <cell r="AN87505" t="str">
            <v>202410</v>
          </cell>
          <cell r="AO87505" t="str">
            <v>202410</v>
          </cell>
          <cell r="AP87505" t="str">
            <v>202410</v>
          </cell>
          <cell r="AQ87505" t="str">
            <v>ABRAHAMBHATTI</v>
          </cell>
          <cell r="AR87505" t="str">
            <v>1998840</v>
          </cell>
          <cell r="AS87505" t="str">
            <v>D</v>
          </cell>
          <cell r="AT87505" t="str">
            <v>001</v>
          </cell>
          <cell r="AU87505" t="str">
            <v>30000002</v>
          </cell>
          <cell r="AV87505" t="str">
            <v>RETAIL</v>
          </cell>
          <cell r="AW87505" t="str">
            <v>31000058</v>
          </cell>
          <cell r="AX87505" t="str">
            <v>Toyota Cantt</v>
          </cell>
          <cell r="AY87505" t="str">
            <v>LHR/LHR/D/MO/PC TPP/P/101084/10/2024</v>
          </cell>
          <cell r="BB87505" t="str">
            <v>House # 6-A, Mohalla Chah Hazara, Fateh Garh, Lahore.</v>
          </cell>
          <cell r="BC87505" t="str">
            <v>WHITE</v>
          </cell>
          <cell r="BH87505" t="str">
            <v>TPP Retail</v>
          </cell>
          <cell r="BI87505" t="str">
            <v>N</v>
          </cell>
          <cell r="BJ87505" t="str">
            <v>DAANISH NAEEM KHAN</v>
          </cell>
          <cell r="BK87505">
            <v>45596</v>
          </cell>
          <cell r="BL87505" t="str">
            <v>3000000</v>
          </cell>
          <cell r="BM87505" t="str">
            <v>002</v>
          </cell>
          <cell r="BN87505" t="str">
            <v>03</v>
          </cell>
          <cell r="BQ87505" t="str">
            <v>LHR/LHR/D/MO/PC TPP/P/101084/10/2024</v>
          </cell>
        </row>
        <row r="87506">
          <cell r="W87506" t="str">
            <v>PK10B239014</v>
          </cell>
          <cell r="X87506" t="str">
            <v>K10139021</v>
          </cell>
          <cell r="Y87506">
            <v>2600000</v>
          </cell>
          <cell r="AC87506">
            <v>2929276</v>
          </cell>
          <cell r="AD87506" t="str">
            <v>02</v>
          </cell>
          <cell r="AE87506" t="str">
            <v>MOTOR</v>
          </cell>
          <cell r="AF87506">
            <v>38872</v>
          </cell>
          <cell r="AG87506">
            <v>0</v>
          </cell>
          <cell r="AH87506">
            <v>0</v>
          </cell>
          <cell r="AI87506">
            <v>0</v>
          </cell>
          <cell r="AJ87506">
            <v>45500</v>
          </cell>
          <cell r="AK87506">
            <v>0</v>
          </cell>
          <cell r="AL87506">
            <v>9718</v>
          </cell>
          <cell r="AM87506" t="str">
            <v>2024</v>
          </cell>
          <cell r="AN87506" t="str">
            <v>202408</v>
          </cell>
          <cell r="AO87506" t="str">
            <v>202408</v>
          </cell>
          <cell r="AP87506" t="str">
            <v>202408</v>
          </cell>
          <cell r="AQ87506" t="str">
            <v>MZUBAIRIQBAL</v>
          </cell>
          <cell r="AR87506" t="str">
            <v>1925450</v>
          </cell>
          <cell r="AS87506" t="str">
            <v>D</v>
          </cell>
          <cell r="AT87506" t="str">
            <v>001</v>
          </cell>
          <cell r="AU87506" t="str">
            <v>30000002</v>
          </cell>
          <cell r="AV87506" t="str">
            <v>RETAIL</v>
          </cell>
          <cell r="AW87506" t="str">
            <v>31000224</v>
          </cell>
          <cell r="AX87506" t="str">
            <v>Toyota Capital Motors</v>
          </cell>
          <cell r="AY87506" t="str">
            <v>LHR/LHR/D/MO/PC TPP/P/94614/08/2024</v>
          </cell>
          <cell r="BB87506" t="str">
            <v>House # 306, Street # 22, Phase 7, Bahria Town, Islamabad.</v>
          </cell>
          <cell r="BC87506" t="str">
            <v>WHITE</v>
          </cell>
          <cell r="BH87506" t="str">
            <v>TPP Retail</v>
          </cell>
          <cell r="BI87506" t="str">
            <v>N</v>
          </cell>
          <cell r="BJ87506" t="str">
            <v>Kamran Khalid</v>
          </cell>
          <cell r="BK87506">
            <v>45509</v>
          </cell>
          <cell r="BL87506" t="str">
            <v>2600000</v>
          </cell>
          <cell r="BM87506" t="str">
            <v>002</v>
          </cell>
          <cell r="BN87506" t="str">
            <v>03</v>
          </cell>
          <cell r="BQ87506" t="str">
            <v>LHR/LHR/D/MO/PC TPP/P/94614/08/2024</v>
          </cell>
        </row>
        <row r="87507">
          <cell r="W87507" t="str">
            <v>AD530413</v>
          </cell>
          <cell r="X87507" t="str">
            <v>SP1011262</v>
          </cell>
          <cell r="Y87507">
            <v>4200000</v>
          </cell>
          <cell r="AC87507">
            <v>3218259</v>
          </cell>
          <cell r="AD87507" t="str">
            <v>02</v>
          </cell>
          <cell r="AE87507" t="str">
            <v>MOTOR</v>
          </cell>
          <cell r="AF87507">
            <v>62803</v>
          </cell>
          <cell r="AG87507">
            <v>0</v>
          </cell>
          <cell r="AH87507">
            <v>0</v>
          </cell>
          <cell r="AI87507">
            <v>0</v>
          </cell>
          <cell r="AJ87507">
            <v>73500</v>
          </cell>
          <cell r="AK87507">
            <v>0</v>
          </cell>
          <cell r="AL87507">
            <v>15701</v>
          </cell>
          <cell r="AM87507" t="str">
            <v>2024</v>
          </cell>
          <cell r="AN87507" t="str">
            <v>202412</v>
          </cell>
          <cell r="AO87507" t="str">
            <v>202412</v>
          </cell>
          <cell r="AP87507" t="str">
            <v>202412</v>
          </cell>
          <cell r="AQ87507" t="str">
            <v>ABRAHAMBHATTI</v>
          </cell>
          <cell r="AR87507" t="str">
            <v>2021562</v>
          </cell>
          <cell r="AS87507" t="str">
            <v>D</v>
          </cell>
          <cell r="AT87507" t="str">
            <v>001</v>
          </cell>
          <cell r="AU87507" t="str">
            <v>30000002</v>
          </cell>
          <cell r="AV87507" t="str">
            <v>RETAIL</v>
          </cell>
          <cell r="AW87507" t="str">
            <v>31000224</v>
          </cell>
          <cell r="AX87507" t="str">
            <v>Toyota Capital Motors</v>
          </cell>
          <cell r="AY87507" t="str">
            <v>LHR/LHR/D/MO/PC TPP/P/103194/12/2024</v>
          </cell>
          <cell r="BB87507" t="str">
            <v>House # 676, Street # 10, Sector 1, Mohalla Airport Housing Society, Rawalpindi</v>
          </cell>
          <cell r="BC87507" t="str">
            <v>WHITE</v>
          </cell>
          <cell r="BH87507" t="str">
            <v>TPP Retail</v>
          </cell>
          <cell r="BI87507" t="str">
            <v>N</v>
          </cell>
          <cell r="BJ87507" t="str">
            <v>Kamran Khalid</v>
          </cell>
          <cell r="BK87507">
            <v>45628</v>
          </cell>
          <cell r="BL87507" t="str">
            <v>4200000</v>
          </cell>
          <cell r="BM87507" t="str">
            <v>002</v>
          </cell>
          <cell r="BN87507" t="str">
            <v>03</v>
          </cell>
          <cell r="BQ87507" t="str">
            <v>LHR/LHR/D/MO/PC TPP/P/103194/12/2024</v>
          </cell>
        </row>
        <row r="87508">
          <cell r="W87508" t="str">
            <v>522961</v>
          </cell>
          <cell r="X87508" t="str">
            <v>1011946</v>
          </cell>
          <cell r="Y87508">
            <v>4400000</v>
          </cell>
          <cell r="AC87508">
            <v>2983510</v>
          </cell>
          <cell r="AD87508" t="str">
            <v>02</v>
          </cell>
          <cell r="AE87508" t="str">
            <v>MOTOR</v>
          </cell>
          <cell r="AF87508">
            <v>65795</v>
          </cell>
          <cell r="AG87508">
            <v>0</v>
          </cell>
          <cell r="AH87508">
            <v>0</v>
          </cell>
          <cell r="AI87508">
            <v>0</v>
          </cell>
          <cell r="AJ87508">
            <v>77000</v>
          </cell>
          <cell r="AK87508">
            <v>0</v>
          </cell>
          <cell r="AL87508">
            <v>8224</v>
          </cell>
          <cell r="AM87508" t="str">
            <v>2024</v>
          </cell>
          <cell r="AN87508" t="str">
            <v>202408</v>
          </cell>
          <cell r="AO87508" t="str">
            <v>202408</v>
          </cell>
          <cell r="AP87508" t="str">
            <v>202408</v>
          </cell>
          <cell r="AQ87508" t="str">
            <v>MZUBAIRIQBAL</v>
          </cell>
          <cell r="AR87508" t="str">
            <v>1925413</v>
          </cell>
          <cell r="AS87508" t="str">
            <v>D</v>
          </cell>
          <cell r="AT87508" t="str">
            <v>001</v>
          </cell>
          <cell r="AU87508" t="str">
            <v>30000002</v>
          </cell>
          <cell r="AV87508" t="str">
            <v>RETAIL</v>
          </cell>
          <cell r="AW87508" t="str">
            <v>31000087</v>
          </cell>
          <cell r="AX87508" t="str">
            <v>Toyota Faisalabad Motors</v>
          </cell>
          <cell r="AY87508" t="str">
            <v>LHR/LHR/D/MO/PC TPP/P/94583/08/2024</v>
          </cell>
          <cell r="BA87508" t="str">
            <v>FAISALABAD</v>
          </cell>
          <cell r="BB87508" t="str">
            <v>House # 297-C, Mohalla Gulshan Iqbal, Faisalabad.</v>
          </cell>
          <cell r="BC87508" t="str">
            <v>Stellar White</v>
          </cell>
          <cell r="BH87508" t="str">
            <v>TPP Retail</v>
          </cell>
          <cell r="BI87508" t="str">
            <v>N</v>
          </cell>
          <cell r="BJ87508" t="str">
            <v>Muhammad Naeem</v>
          </cell>
          <cell r="BK87508">
            <v>45509</v>
          </cell>
          <cell r="BL87508" t="str">
            <v>4400000</v>
          </cell>
          <cell r="BM87508" t="str">
            <v>361</v>
          </cell>
          <cell r="BN87508" t="str">
            <v>03</v>
          </cell>
          <cell r="BQ87508" t="str">
            <v>LHR/LHR/D/MO/PC TPP/P/94583/08/2024</v>
          </cell>
        </row>
        <row r="87509">
          <cell r="W87509" t="str">
            <v>2A61408</v>
          </cell>
          <cell r="X87509" t="str">
            <v>NSP150R-7039260</v>
          </cell>
          <cell r="Y87509">
            <v>4500000</v>
          </cell>
          <cell r="AC87509">
            <v>3141526</v>
          </cell>
          <cell r="AD87509" t="str">
            <v>02</v>
          </cell>
          <cell r="AE87509" t="str">
            <v>MOTOR</v>
          </cell>
          <cell r="AF87509">
            <v>53879</v>
          </cell>
          <cell r="AG87509">
            <v>0</v>
          </cell>
          <cell r="AH87509">
            <v>0</v>
          </cell>
          <cell r="AI87509">
            <v>0</v>
          </cell>
          <cell r="AJ87509">
            <v>63000</v>
          </cell>
          <cell r="AK87509">
            <v>0</v>
          </cell>
          <cell r="AL87509">
            <v>0</v>
          </cell>
          <cell r="AM87509" t="str">
            <v>2024</v>
          </cell>
          <cell r="AN87509" t="str">
            <v>202410</v>
          </cell>
          <cell r="AO87509" t="str">
            <v>202410</v>
          </cell>
          <cell r="AP87509" t="str">
            <v>202410</v>
          </cell>
          <cell r="AQ87509" t="str">
            <v>KHALIDMEHMOOD</v>
          </cell>
          <cell r="AR87509" t="str">
            <v>1998712</v>
          </cell>
          <cell r="AS87509" t="str">
            <v>D</v>
          </cell>
          <cell r="AT87509" t="str">
            <v>1</v>
          </cell>
          <cell r="AU87509" t="str">
            <v>30000002</v>
          </cell>
          <cell r="AV87509" t="str">
            <v>RETAIL</v>
          </cell>
          <cell r="AW87509" t="str">
            <v>31000007</v>
          </cell>
          <cell r="AX87509" t="str">
            <v>Toyota Central Motor</v>
          </cell>
          <cell r="AY87509" t="str">
            <v>KHI/HO/D/MO/PC TPP/P/101001/10/2024</v>
          </cell>
          <cell r="BA87509" t="str">
            <v>KARACHI</v>
          </cell>
          <cell r="BB87509" t="str">
            <v>House #. B-126, Block-15, Gulshan-e-Iqbal, Karachi.</v>
          </cell>
          <cell r="BC87509" t="str">
            <v>ATTITUDE BLACK</v>
          </cell>
          <cell r="BH87509" t="str">
            <v>TPP Retail</v>
          </cell>
          <cell r="BI87509" t="str">
            <v>N</v>
          </cell>
          <cell r="BJ87509" t="str">
            <v>Hamna Ali</v>
          </cell>
          <cell r="BK87509">
            <v>45596</v>
          </cell>
          <cell r="BL87509" t="str">
            <v>4500000</v>
          </cell>
          <cell r="BM87509" t="str">
            <v>272</v>
          </cell>
          <cell r="BN87509" t="str">
            <v>01</v>
          </cell>
          <cell r="BQ87509" t="str">
            <v>KHI/HO/D/MO/PC TPP/P/101001/10/2024</v>
          </cell>
        </row>
        <row r="87510">
          <cell r="W87510" t="str">
            <v>2A60578</v>
          </cell>
          <cell r="X87510" t="str">
            <v>NSP150R-7038749</v>
          </cell>
          <cell r="Y87510">
            <v>4810000</v>
          </cell>
          <cell r="AC87510">
            <v>3104960</v>
          </cell>
          <cell r="AD87510" t="str">
            <v>02</v>
          </cell>
          <cell r="AE87510" t="str">
            <v>MOTOR</v>
          </cell>
          <cell r="AF87510">
            <v>67465</v>
          </cell>
          <cell r="AG87510">
            <v>0</v>
          </cell>
          <cell r="AH87510">
            <v>0</v>
          </cell>
          <cell r="AI87510">
            <v>0</v>
          </cell>
          <cell r="AJ87510">
            <v>67340</v>
          </cell>
          <cell r="AK87510">
            <v>0</v>
          </cell>
          <cell r="AL87510">
            <v>0</v>
          </cell>
          <cell r="AM87510" t="str">
            <v>2024</v>
          </cell>
          <cell r="AN87510" t="str">
            <v>202410</v>
          </cell>
          <cell r="AO87510" t="str">
            <v>202410</v>
          </cell>
          <cell r="AP87510" t="str">
            <v>202410</v>
          </cell>
          <cell r="AQ87510" t="str">
            <v>KHALIDMEHMOOD</v>
          </cell>
          <cell r="AR87510" t="str">
            <v>1988460</v>
          </cell>
          <cell r="AS87510" t="str">
            <v>D</v>
          </cell>
          <cell r="AT87510" t="str">
            <v>1</v>
          </cell>
          <cell r="AU87510" t="str">
            <v>30000002</v>
          </cell>
          <cell r="AV87510" t="str">
            <v>RETAIL</v>
          </cell>
          <cell r="AW87510" t="str">
            <v>31000012</v>
          </cell>
          <cell r="AX87510" t="str">
            <v>Toyota Southern</v>
          </cell>
          <cell r="AY87510" t="str">
            <v>KHI/HO/D/MO/PC TPP/P/99768/10/2024</v>
          </cell>
          <cell r="BA87510" t="str">
            <v>KARACHI</v>
          </cell>
          <cell r="BB87510" t="str">
            <v>Apt-A303, Hina Heights, Gulshan-e-iqbal, Block-17, Karachi.</v>
          </cell>
          <cell r="BC87510" t="str">
            <v>BLACK</v>
          </cell>
          <cell r="BH87510" t="str">
            <v>TPP Retail</v>
          </cell>
          <cell r="BI87510" t="str">
            <v>N</v>
          </cell>
          <cell r="BJ87510" t="str">
            <v>Moied Shamoon</v>
          </cell>
          <cell r="BK87510">
            <v>45581</v>
          </cell>
          <cell r="BL87510" t="str">
            <v>4810000</v>
          </cell>
          <cell r="BM87510" t="str">
            <v>004</v>
          </cell>
          <cell r="BN87510" t="str">
            <v>01</v>
          </cell>
          <cell r="BQ87510" t="str">
            <v>KHI/HO/D/MO/PC TPP/P/99768/10/2024</v>
          </cell>
        </row>
        <row r="87511">
          <cell r="W87511" t="str">
            <v>2A57678</v>
          </cell>
          <cell r="X87511" t="str">
            <v>7036418</v>
          </cell>
          <cell r="Y87511">
            <v>4000000</v>
          </cell>
          <cell r="AC87511">
            <v>2900448</v>
          </cell>
          <cell r="AD87511" t="str">
            <v>02</v>
          </cell>
          <cell r="AE87511" t="str">
            <v>MOTOR</v>
          </cell>
          <cell r="AF87511">
            <v>0</v>
          </cell>
          <cell r="AG87511">
            <v>0</v>
          </cell>
          <cell r="AH87511">
            <v>0</v>
          </cell>
          <cell r="AI87511">
            <v>0</v>
          </cell>
          <cell r="AJ87511">
            <v>0</v>
          </cell>
          <cell r="AK87511">
            <v>0</v>
          </cell>
          <cell r="AL87511">
            <v>8284</v>
          </cell>
          <cell r="AM87511" t="str">
            <v>2024</v>
          </cell>
          <cell r="AN87511" t="str">
            <v>202407</v>
          </cell>
          <cell r="AO87511" t="str">
            <v>202310</v>
          </cell>
          <cell r="AP87511" t="str">
            <v>202407</v>
          </cell>
          <cell r="AQ87511" t="str">
            <v>KHALIDMEHMOOD</v>
          </cell>
          <cell r="AR87511" t="str">
            <v>1910863</v>
          </cell>
          <cell r="AS87511" t="str">
            <v>D</v>
          </cell>
          <cell r="AT87511" t="str">
            <v>001</v>
          </cell>
          <cell r="AU87511" t="str">
            <v>30000002</v>
          </cell>
          <cell r="AV87511" t="str">
            <v>RETAIL</v>
          </cell>
          <cell r="AW87511" t="str">
            <v>31000049</v>
          </cell>
          <cell r="AX87511" t="str">
            <v>Toyota Deffence Motor</v>
          </cell>
          <cell r="AY87511" t="str">
            <v>KHI/HO/D/MO/PC TPP/P/77824/11/2023</v>
          </cell>
          <cell r="AZ87511" t="str">
            <v>KHI/HO/D/MO/PC TPP/E/43721/07/2024</v>
          </cell>
          <cell r="BB87511" t="str">
            <v>G-1, Jason Paradise Appartment Block-7 Clifton, Karachi.</v>
          </cell>
          <cell r="BC87511" t="str">
            <v>GRAPHIITE GREY</v>
          </cell>
          <cell r="BF87511" t="str">
            <v>ADDITION OF AGENCY COMMISSION</v>
          </cell>
          <cell r="BH87511" t="str">
            <v>TPP Retail</v>
          </cell>
          <cell r="BI87511" t="str">
            <v>N</v>
          </cell>
          <cell r="BJ87511" t="str">
            <v>M.Shahbaz</v>
          </cell>
          <cell r="BK87511">
            <v>45224</v>
          </cell>
          <cell r="BL87511" t="str">
            <v>4000000</v>
          </cell>
          <cell r="BM87511" t="str">
            <v>135</v>
          </cell>
          <cell r="BN87511" t="str">
            <v>01</v>
          </cell>
          <cell r="BQ87511" t="str">
            <v>KHI/HO/D/MO/PC TPP/P/77824/11/2023</v>
          </cell>
        </row>
        <row r="87512">
          <cell r="W87512" t="str">
            <v>2A68816</v>
          </cell>
          <cell r="X87512" t="str">
            <v>NSP150R-7046183</v>
          </cell>
          <cell r="Y87512">
            <v>4730000</v>
          </cell>
          <cell r="AC87512">
            <v>3046329</v>
          </cell>
          <cell r="AD87512" t="str">
            <v>02</v>
          </cell>
          <cell r="AE87512" t="str">
            <v>MOTOR</v>
          </cell>
          <cell r="AF87512">
            <v>60624</v>
          </cell>
          <cell r="AG87512">
            <v>0</v>
          </cell>
          <cell r="AH87512">
            <v>0</v>
          </cell>
          <cell r="AI87512">
            <v>0</v>
          </cell>
          <cell r="AJ87512">
            <v>70950</v>
          </cell>
          <cell r="AK87512">
            <v>0</v>
          </cell>
          <cell r="AL87512">
            <v>15156</v>
          </cell>
          <cell r="AM87512" t="str">
            <v>2024</v>
          </cell>
          <cell r="AN87512" t="str">
            <v>202409</v>
          </cell>
          <cell r="AO87512" t="str">
            <v>202409</v>
          </cell>
          <cell r="AP87512" t="str">
            <v>202409</v>
          </cell>
          <cell r="AQ87512" t="str">
            <v>ABRAHAMBHATTI</v>
          </cell>
          <cell r="AR87512" t="str">
            <v>1963471</v>
          </cell>
          <cell r="AS87512" t="str">
            <v>D</v>
          </cell>
          <cell r="AT87512" t="str">
            <v>001</v>
          </cell>
          <cell r="AU87512" t="str">
            <v>30000002</v>
          </cell>
          <cell r="AV87512" t="str">
            <v>RETAIL</v>
          </cell>
          <cell r="AW87512" t="str">
            <v>31000579</v>
          </cell>
          <cell r="AX87512" t="str">
            <v>Toyota DG Khan Motors</v>
          </cell>
          <cell r="AY87512" t="str">
            <v>LHR/LHR/D/MO/PC TPP/P/98295/09/2024</v>
          </cell>
          <cell r="BB87512" t="str">
            <v>Plot # 126-A, Phase-2, Industrial Estate, Multan Cantt, Sher Shah Town, Multan.</v>
          </cell>
          <cell r="BC87512" t="str">
            <v>SUPER WHITE</v>
          </cell>
          <cell r="BH87512" t="str">
            <v>TPP Retail</v>
          </cell>
          <cell r="BI87512" t="str">
            <v>N</v>
          </cell>
          <cell r="BJ87512" t="str">
            <v>UMAR KHAN</v>
          </cell>
          <cell r="BK87512">
            <v>45560</v>
          </cell>
          <cell r="BL87512" t="str">
            <v>4730000</v>
          </cell>
          <cell r="BM87512" t="str">
            <v>274</v>
          </cell>
          <cell r="BN87512" t="str">
            <v>03</v>
          </cell>
          <cell r="BQ87512" t="str">
            <v>LHR/LHR/D/MO/PC TPP/P/98295/09/2024</v>
          </cell>
        </row>
        <row r="87513">
          <cell r="W87513" t="str">
            <v>2A04230</v>
          </cell>
          <cell r="X87513" t="str">
            <v>NSP150R-7002101</v>
          </cell>
          <cell r="Y87513">
            <v>3500000</v>
          </cell>
          <cell r="AC87513">
            <v>3221224</v>
          </cell>
          <cell r="AD87513" t="str">
            <v>02</v>
          </cell>
          <cell r="AE87513" t="str">
            <v>MOTOR</v>
          </cell>
          <cell r="AF87513">
            <v>44828</v>
          </cell>
          <cell r="AG87513">
            <v>0</v>
          </cell>
          <cell r="AH87513">
            <v>0</v>
          </cell>
          <cell r="AI87513">
            <v>0</v>
          </cell>
          <cell r="AJ87513">
            <v>52500</v>
          </cell>
          <cell r="AK87513">
            <v>0</v>
          </cell>
          <cell r="AL87513">
            <v>1681</v>
          </cell>
          <cell r="AM87513" t="str">
            <v>2024</v>
          </cell>
          <cell r="AN87513" t="str">
            <v>202412</v>
          </cell>
          <cell r="AO87513" t="str">
            <v>202412</v>
          </cell>
          <cell r="AP87513" t="str">
            <v>202412</v>
          </cell>
          <cell r="AQ87513" t="str">
            <v>KHALIDMEHMOOD</v>
          </cell>
          <cell r="AR87513" t="str">
            <v>2034992</v>
          </cell>
          <cell r="AS87513" t="str">
            <v>D</v>
          </cell>
          <cell r="AT87513" t="str">
            <v>001</v>
          </cell>
          <cell r="AU87513" t="str">
            <v>30000002</v>
          </cell>
          <cell r="AV87513" t="str">
            <v>RETAIL</v>
          </cell>
          <cell r="AW87513" t="str">
            <v>31000012</v>
          </cell>
          <cell r="AX87513" t="str">
            <v>Toyota Southern</v>
          </cell>
          <cell r="AY87513" t="str">
            <v>KHI/HO/D/MO/PC TPP/P/103950/12/2024</v>
          </cell>
          <cell r="BA87513" t="str">
            <v>KARACHI</v>
          </cell>
          <cell r="BB87513" t="str">
            <v>Plot # 3-1/17,  Flat C-10, Block 3/B, Khadim Heights, Nazimabad, Karachi.</v>
          </cell>
          <cell r="BC87513" t="str">
            <v>SILVER</v>
          </cell>
          <cell r="BH87513" t="str">
            <v>TPP Retail</v>
          </cell>
          <cell r="BI87513" t="str">
            <v>N</v>
          </cell>
          <cell r="BJ87513" t="str">
            <v>Faraz Baakza</v>
          </cell>
          <cell r="BK87513">
            <v>45639</v>
          </cell>
          <cell r="BL87513" t="str">
            <v>3500000</v>
          </cell>
          <cell r="BM87513" t="str">
            <v>009</v>
          </cell>
          <cell r="BN87513" t="str">
            <v>01</v>
          </cell>
          <cell r="BQ87513" t="str">
            <v>KHI/HO/D/MO/PC TPP/P/103950/12/2024</v>
          </cell>
        </row>
        <row r="87514">
          <cell r="W87514" t="str">
            <v>2A62852</v>
          </cell>
          <cell r="X87514" t="str">
            <v>NSP150R-7040626</v>
          </cell>
          <cell r="Y87514">
            <v>5000000</v>
          </cell>
          <cell r="AC87514">
            <v>2997061</v>
          </cell>
          <cell r="AD87514" t="str">
            <v>02</v>
          </cell>
          <cell r="AE87514" t="str">
            <v>MOTOR</v>
          </cell>
          <cell r="AF87514">
            <v>64224</v>
          </cell>
          <cell r="AG87514">
            <v>0</v>
          </cell>
          <cell r="AH87514">
            <v>0</v>
          </cell>
          <cell r="AI87514">
            <v>0</v>
          </cell>
          <cell r="AJ87514">
            <v>75000</v>
          </cell>
          <cell r="AK87514">
            <v>0</v>
          </cell>
          <cell r="AL87514">
            <v>8028</v>
          </cell>
          <cell r="AM87514" t="str">
            <v>2024</v>
          </cell>
          <cell r="AN87514" t="str">
            <v>202409</v>
          </cell>
          <cell r="AO87514" t="str">
            <v>202409</v>
          </cell>
          <cell r="AP87514" t="str">
            <v>202409</v>
          </cell>
          <cell r="AQ87514" t="str">
            <v>KHALIDMEHMOOD</v>
          </cell>
          <cell r="AR87514" t="str">
            <v>1951746</v>
          </cell>
          <cell r="AS87514" t="str">
            <v>D</v>
          </cell>
          <cell r="AT87514" t="str">
            <v>001</v>
          </cell>
          <cell r="AU87514" t="str">
            <v>30000002</v>
          </cell>
          <cell r="AV87514" t="str">
            <v>RETAIL</v>
          </cell>
          <cell r="AW87514" t="str">
            <v>31000049</v>
          </cell>
          <cell r="AX87514" t="str">
            <v>Toyota Deffence Motor</v>
          </cell>
          <cell r="AY87514" t="str">
            <v>KHI/HO/D/MO/PC TPP/P/97019/09/2024</v>
          </cell>
          <cell r="BA87514" t="str">
            <v>KARACHI</v>
          </cell>
          <cell r="BB87514" t="str">
            <v>Bath Island Apartment, Flat Number 301, Mohalla Gulshan Faisal, Clifton, Karachi.</v>
          </cell>
          <cell r="BC87514" t="str">
            <v>SUPER WHITE</v>
          </cell>
          <cell r="BH87514" t="str">
            <v>TPP Retail</v>
          </cell>
          <cell r="BI87514" t="str">
            <v>N</v>
          </cell>
          <cell r="BJ87514" t="str">
            <v>M.Shahbaz</v>
          </cell>
          <cell r="BK87514">
            <v>45545</v>
          </cell>
          <cell r="BL87514" t="str">
            <v>5000000</v>
          </cell>
          <cell r="BM87514" t="str">
            <v>274</v>
          </cell>
          <cell r="BN87514" t="str">
            <v>01</v>
          </cell>
          <cell r="BQ87514" t="str">
            <v>KHI/HO/D/MO/PC TPP/P/97019/09/2024</v>
          </cell>
        </row>
        <row r="87515">
          <cell r="W87515" t="str">
            <v>JL473QFM3CAD535261</v>
          </cell>
          <cell r="X87515" t="str">
            <v>NKMA2ASE5N10076</v>
          </cell>
          <cell r="Y87515">
            <v>4000000</v>
          </cell>
          <cell r="AC87515">
            <v>2912353</v>
          </cell>
          <cell r="AD87515" t="str">
            <v>02</v>
          </cell>
          <cell r="AE87515" t="str">
            <v>MOTOR</v>
          </cell>
          <cell r="AF87515">
            <v>51265</v>
          </cell>
          <cell r="AG87515">
            <v>0</v>
          </cell>
          <cell r="AH87515">
            <v>0</v>
          </cell>
          <cell r="AI87515">
            <v>0</v>
          </cell>
          <cell r="AJ87515">
            <v>60000</v>
          </cell>
          <cell r="AK87515">
            <v>0</v>
          </cell>
          <cell r="AL87515">
            <v>6408</v>
          </cell>
          <cell r="AM87515" t="str">
            <v>2024</v>
          </cell>
          <cell r="AN87515" t="str">
            <v>202407</v>
          </cell>
          <cell r="AO87515" t="str">
            <v>202407</v>
          </cell>
          <cell r="AP87515" t="str">
            <v>202407</v>
          </cell>
          <cell r="AQ87515" t="str">
            <v>ABRAHAMBHATTI</v>
          </cell>
          <cell r="AR87515" t="str">
            <v>1916624</v>
          </cell>
          <cell r="AS87515" t="str">
            <v>D</v>
          </cell>
          <cell r="AT87515" t="str">
            <v>001</v>
          </cell>
          <cell r="AU87515" t="str">
            <v>30000002</v>
          </cell>
          <cell r="AV87515" t="str">
            <v>RETAIL</v>
          </cell>
          <cell r="AW87515" t="str">
            <v>31000136</v>
          </cell>
          <cell r="AX87515" t="str">
            <v>Toyota Walton Motors</v>
          </cell>
          <cell r="AY87515" t="str">
            <v>LHR/LHR/D/MO/PC TPP/P/93576/07/2024</v>
          </cell>
          <cell r="BB87515" t="str">
            <v>House # 80, E Block, Pak Arab Society, Ferozpur Road, Lahore.</v>
          </cell>
          <cell r="BC87515" t="str">
            <v>LUNAR SILVER</v>
          </cell>
          <cell r="BH87515" t="str">
            <v>TPP Retail</v>
          </cell>
          <cell r="BI87515" t="str">
            <v>N</v>
          </cell>
          <cell r="BJ87515" t="str">
            <v>DAANISH NAEEM KHAN</v>
          </cell>
          <cell r="BK87515">
            <v>45496</v>
          </cell>
          <cell r="BL87515" t="str">
            <v>4000000</v>
          </cell>
          <cell r="BM87515" t="str">
            <v>293</v>
          </cell>
          <cell r="BN87515" t="str">
            <v>03</v>
          </cell>
          <cell r="BQ87515" t="str">
            <v>LHR/LHR/D/MO/PC TPP/P/93576/07/2024</v>
          </cell>
        </row>
        <row r="87516">
          <cell r="W87516" t="str">
            <v>2TRA979541</v>
          </cell>
          <cell r="X87516" t="str">
            <v>0894345</v>
          </cell>
          <cell r="Y87516">
            <v>14000000</v>
          </cell>
          <cell r="AC87516">
            <v>2956361</v>
          </cell>
          <cell r="AD87516" t="str">
            <v>02</v>
          </cell>
          <cell r="AE87516" t="str">
            <v>MOTOR</v>
          </cell>
          <cell r="AF87516">
            <v>179470</v>
          </cell>
          <cell r="AG87516">
            <v>0</v>
          </cell>
          <cell r="AH87516">
            <v>0</v>
          </cell>
          <cell r="AI87516">
            <v>0</v>
          </cell>
          <cell r="AJ87516">
            <v>210000</v>
          </cell>
          <cell r="AK87516">
            <v>0</v>
          </cell>
          <cell r="AL87516">
            <v>22434</v>
          </cell>
          <cell r="AM87516" t="str">
            <v>2024</v>
          </cell>
          <cell r="AN87516" t="str">
            <v>202408</v>
          </cell>
          <cell r="AO87516" t="str">
            <v>202408</v>
          </cell>
          <cell r="AP87516" t="str">
            <v>202408</v>
          </cell>
          <cell r="AQ87516" t="str">
            <v>ABRAHAMBHATTI</v>
          </cell>
          <cell r="AR87516" t="str">
            <v>1938494</v>
          </cell>
          <cell r="AS87516" t="str">
            <v>D</v>
          </cell>
          <cell r="AT87516" t="str">
            <v>001</v>
          </cell>
          <cell r="AU87516" t="str">
            <v>30000002</v>
          </cell>
          <cell r="AV87516" t="str">
            <v>RETAIL</v>
          </cell>
          <cell r="AW87516" t="str">
            <v>31000088</v>
          </cell>
          <cell r="AX87516" t="str">
            <v>Toyota Layalpur Motors</v>
          </cell>
          <cell r="AY87516" t="str">
            <v>LHR/LHR/D/MO/PC TPP/P/95864/08/2024</v>
          </cell>
          <cell r="BB87516" t="str">
            <v>House # 497, A Block, Latif Chowk, Ghulam Abad, Faisalabad.</v>
          </cell>
          <cell r="BC87516" t="str">
            <v>SUPER WHITE</v>
          </cell>
          <cell r="BH87516" t="str">
            <v>TPP Retail</v>
          </cell>
          <cell r="BI87516" t="str">
            <v>N</v>
          </cell>
          <cell r="BJ87516" t="str">
            <v>Muhammad Naeem</v>
          </cell>
          <cell r="BK87516">
            <v>45527</v>
          </cell>
          <cell r="BL87516" t="str">
            <v>14000000</v>
          </cell>
          <cell r="BM87516" t="str">
            <v>274</v>
          </cell>
          <cell r="BN87516" t="str">
            <v>03</v>
          </cell>
          <cell r="BQ87516" t="str">
            <v>LHR/LHR/D/MO/PC TPP/P/95864/08/2024</v>
          </cell>
        </row>
        <row r="87517">
          <cell r="W87517" t="str">
            <v>15E4E5MS3240938</v>
          </cell>
          <cell r="X87517" t="str">
            <v>LSJA24U94MN068811</v>
          </cell>
          <cell r="Y87517">
            <v>6500000</v>
          </cell>
          <cell r="AC87517">
            <v>2890519</v>
          </cell>
          <cell r="AD87517" t="str">
            <v>02</v>
          </cell>
          <cell r="AE87517" t="str">
            <v>MOTOR</v>
          </cell>
          <cell r="AF87517">
            <v>0</v>
          </cell>
          <cell r="AG87517">
            <v>0</v>
          </cell>
          <cell r="AH87517">
            <v>0</v>
          </cell>
          <cell r="AI87517">
            <v>0</v>
          </cell>
          <cell r="AJ87517">
            <v>0</v>
          </cell>
          <cell r="AK87517">
            <v>0</v>
          </cell>
          <cell r="AL87517">
            <v>10415</v>
          </cell>
          <cell r="AM87517" t="str">
            <v>2024</v>
          </cell>
          <cell r="AN87517" t="str">
            <v>202407</v>
          </cell>
          <cell r="AO87517" t="str">
            <v>202309</v>
          </cell>
          <cell r="AP87517" t="str">
            <v>202407</v>
          </cell>
          <cell r="AQ87517" t="str">
            <v>ABRAHAMBHATTI</v>
          </cell>
          <cell r="AR87517" t="str">
            <v>1900216</v>
          </cell>
          <cell r="AS87517" t="str">
            <v>D</v>
          </cell>
          <cell r="AT87517" t="str">
            <v>001</v>
          </cell>
          <cell r="AU87517" t="str">
            <v>30000002</v>
          </cell>
          <cell r="AV87517" t="str">
            <v>RETAIL</v>
          </cell>
          <cell r="AW87517" t="str">
            <v>31000124</v>
          </cell>
          <cell r="AX87517" t="str">
            <v>Toyota Garden Motors</v>
          </cell>
          <cell r="AY87517" t="str">
            <v>LHR/LHR/D/MO/PC TPP/P/75399/09/2023</v>
          </cell>
          <cell r="AZ87517" t="str">
            <v>LHR/LHR/D/MO/PC TPP/E/43285/07/2024</v>
          </cell>
          <cell r="BB87517" t="str">
            <v>House # 23, Street # 1, Sarwar Colony, Sarwar Road, Lahore Cantt.</v>
          </cell>
          <cell r="BC87517" t="str">
            <v>BLACK</v>
          </cell>
          <cell r="BF87517" t="str">
            <v>Addition Of Agency Commission</v>
          </cell>
          <cell r="BH87517" t="str">
            <v>TPP Retail</v>
          </cell>
          <cell r="BI87517" t="str">
            <v>N</v>
          </cell>
          <cell r="BJ87517" t="str">
            <v>DANIYAL KALEEM</v>
          </cell>
          <cell r="BK87517">
            <v>45176</v>
          </cell>
          <cell r="BL87517" t="str">
            <v>6500000</v>
          </cell>
          <cell r="BM87517" t="str">
            <v>004</v>
          </cell>
          <cell r="BN87517" t="str">
            <v>03</v>
          </cell>
          <cell r="BQ87517" t="str">
            <v>LHR/LHR/D/MO/PC TPP/P/75399/09/2023</v>
          </cell>
        </row>
        <row r="87518">
          <cell r="W87518" t="str">
            <v>4G20T13N001478</v>
          </cell>
          <cell r="X87518" t="str">
            <v>NF9LJFPN6N2000462</v>
          </cell>
          <cell r="Y87518">
            <v>7830000</v>
          </cell>
          <cell r="Z87518" t="str">
            <v>1350339934439</v>
          </cell>
          <cell r="AA87518" t="str">
            <v>03459233334</v>
          </cell>
          <cell r="AC87518">
            <v>3118780</v>
          </cell>
          <cell r="AD87518" t="str">
            <v>02</v>
          </cell>
          <cell r="AE87518" t="str">
            <v>MOTOR</v>
          </cell>
          <cell r="AF87518">
            <v>-35575</v>
          </cell>
          <cell r="AG87518">
            <v>0</v>
          </cell>
          <cell r="AH87518">
            <v>0</v>
          </cell>
          <cell r="AI87518">
            <v>0</v>
          </cell>
          <cell r="AJ87518">
            <v>-35931</v>
          </cell>
          <cell r="AK87518">
            <v>0</v>
          </cell>
          <cell r="AL87518">
            <v>-5336</v>
          </cell>
          <cell r="AM87518" t="str">
            <v>2024</v>
          </cell>
          <cell r="AN87518" t="str">
            <v>202410</v>
          </cell>
          <cell r="AO87518" t="str">
            <v>202410</v>
          </cell>
          <cell r="AP87518" t="str">
            <v>202410</v>
          </cell>
          <cell r="AQ87518" t="str">
            <v>FARHANAHMED</v>
          </cell>
          <cell r="AR87518" t="str">
            <v>1991750</v>
          </cell>
          <cell r="AS87518" t="str">
            <v>D</v>
          </cell>
          <cell r="AT87518" t="str">
            <v>00044</v>
          </cell>
          <cell r="AY87518" t="str">
            <v>KHI/HO/D/MO/PC COMP/P/82335/01/2024</v>
          </cell>
          <cell r="AZ87518" t="str">
            <v>KHI/HO/D/MO/PC COMP/E/47970/00044/10/2024</v>
          </cell>
          <cell r="BA87518" t="str">
            <v>KARACHI</v>
          </cell>
          <cell r="BB87518" t="str">
            <v>J 381 J Area Korangi # 5 Khi</v>
          </cell>
          <cell r="BC87518" t="str">
            <v>BLACK</v>
          </cell>
          <cell r="BD87518" t="str">
            <v>1286876-156-1093</v>
          </cell>
          <cell r="BE87518">
            <v>46757</v>
          </cell>
          <cell r="BF87518" t="str">
            <v xml:space="preserve">IT IS HEREBY DECLARED AND AGREED THAT AT THE REQUEST OF THE PARTICIPANT VEHICLE, DETAIL AS ABOVE IS HEREBY EXCLUDED FROM THE SCHEDULE OF THE ABOVE-MENTIONED POLICY WITH EFFECT FROM 16-10-2024.
IN CONSEQUENCE WHEREOF AN AMOUNT OF RS.35,931/- FOR 95 DAYS ON PRO RATE BASIS AS UNDER IS HEREBY ALLOWED TO THE PARTICIPANT.
</v>
          </cell>
          <cell r="BG87518" t="str">
            <v>Remove</v>
          </cell>
          <cell r="BI87518" t="str">
            <v>N</v>
          </cell>
          <cell r="BK87518">
            <v>45581</v>
          </cell>
          <cell r="BL87518" t="str">
            <v>-1</v>
          </cell>
          <cell r="BM87518" t="str">
            <v>004</v>
          </cell>
          <cell r="BN87518" t="str">
            <v>01</v>
          </cell>
          <cell r="BQ87518" t="str">
            <v>KHI/HO/D/MO/PC COMP/P/82335/01/2024</v>
          </cell>
        </row>
        <row r="87519">
          <cell r="W87519" t="str">
            <v>4G20T13N001478</v>
          </cell>
          <cell r="X87519" t="str">
            <v>NF9LJFPN6N2000462</v>
          </cell>
          <cell r="Y87519">
            <v>7830000</v>
          </cell>
          <cell r="Z87519" t="str">
            <v>1350339934439</v>
          </cell>
          <cell r="AA87519" t="str">
            <v>03459233334</v>
          </cell>
          <cell r="AC87519">
            <v>3104373</v>
          </cell>
          <cell r="AD87519" t="str">
            <v>02</v>
          </cell>
          <cell r="AE87519" t="str">
            <v>MOTOR</v>
          </cell>
          <cell r="AF87519">
            <v>0</v>
          </cell>
          <cell r="AG87519">
            <v>0</v>
          </cell>
          <cell r="AH87519">
            <v>0</v>
          </cell>
          <cell r="AI87519">
            <v>0</v>
          </cell>
          <cell r="AJ87519">
            <v>0</v>
          </cell>
          <cell r="AK87519">
            <v>0</v>
          </cell>
          <cell r="AL87519">
            <v>-20502</v>
          </cell>
          <cell r="AM87519" t="str">
            <v>2024</v>
          </cell>
          <cell r="AN87519" t="str">
            <v>202409</v>
          </cell>
          <cell r="AO87519" t="str">
            <v>202409</v>
          </cell>
          <cell r="AP87519" t="str">
            <v>202409</v>
          </cell>
          <cell r="AQ87519" t="str">
            <v>SYS</v>
          </cell>
          <cell r="AR87519" t="str">
            <v>1986828</v>
          </cell>
          <cell r="AS87519" t="str">
            <v>D</v>
          </cell>
          <cell r="AT87519" t="str">
            <v>00044</v>
          </cell>
          <cell r="AY87519" t="str">
            <v>KHI/HO/D/MO/PC COMP/P/82335/01/2024</v>
          </cell>
          <cell r="AZ87519" t="str">
            <v>KHI/HO/D/MO/PC COMP/E/47881/00044/09/2024</v>
          </cell>
          <cell r="BB87519" t="str">
            <v>J 381 J Area Korangi # 5 Khi</v>
          </cell>
          <cell r="BC87519" t="str">
            <v>BLACK</v>
          </cell>
          <cell r="BD87519" t="str">
            <v>1286876-156-1093</v>
          </cell>
          <cell r="BE87519">
            <v>46757</v>
          </cell>
          <cell r="BI87519" t="str">
            <v>N</v>
          </cell>
          <cell r="BK87519">
            <v>45310</v>
          </cell>
          <cell r="BL87519" t="str">
            <v>7830000</v>
          </cell>
          <cell r="BM87519" t="str">
            <v>004</v>
          </cell>
          <cell r="BN87519" t="str">
            <v>01</v>
          </cell>
          <cell r="BQ87519" t="str">
            <v>KHI/HO/D/MO/PC COMP/P/82335/01/2024</v>
          </cell>
        </row>
        <row r="87520">
          <cell r="W87520" t="str">
            <v>G4NANU218171</v>
          </cell>
          <cell r="X87520" t="str">
            <v>PMHJ2813MNN210268</v>
          </cell>
          <cell r="Y87520">
            <v>7600000</v>
          </cell>
          <cell r="AC87520">
            <v>2916391</v>
          </cell>
          <cell r="AD87520" t="str">
            <v>02</v>
          </cell>
          <cell r="AE87520" t="str">
            <v>MOTOR</v>
          </cell>
          <cell r="AF87520">
            <v>104397</v>
          </cell>
          <cell r="AG87520">
            <v>0</v>
          </cell>
          <cell r="AH87520">
            <v>0</v>
          </cell>
          <cell r="AI87520">
            <v>0</v>
          </cell>
          <cell r="AJ87520">
            <v>121600</v>
          </cell>
          <cell r="AK87520">
            <v>0</v>
          </cell>
          <cell r="AL87520">
            <v>0</v>
          </cell>
          <cell r="AM87520" t="str">
            <v>2024</v>
          </cell>
          <cell r="AN87520" t="str">
            <v>202407</v>
          </cell>
          <cell r="AO87520" t="str">
            <v>202407</v>
          </cell>
          <cell r="AP87520" t="str">
            <v>202407</v>
          </cell>
          <cell r="AQ87520" t="str">
            <v>AMINAHMED</v>
          </cell>
          <cell r="AR87520" t="str">
            <v>1919026</v>
          </cell>
          <cell r="AS87520" t="str">
            <v>D</v>
          </cell>
          <cell r="AT87520" t="str">
            <v>1</v>
          </cell>
          <cell r="AU87520" t="str">
            <v>30000001</v>
          </cell>
          <cell r="AV87520" t="str">
            <v>DIRECT</v>
          </cell>
          <cell r="AW87520" t="str">
            <v>31000001</v>
          </cell>
          <cell r="AX87520" t="str">
            <v>Direct</v>
          </cell>
          <cell r="AY87520" t="str">
            <v>KHI/HO/D/MO/PC COMP/P/93854/07/2024</v>
          </cell>
          <cell r="BA87520" t="str">
            <v>KARACHI</v>
          </cell>
          <cell r="BB87520" t="str">
            <v>C-253 P.E.C.H.S. BLOCK 6 OFF SHAHRAH-E-
FAISAL KARACHI</v>
          </cell>
          <cell r="BC87520" t="str">
            <v>Mercury Blue</v>
          </cell>
          <cell r="BH87520" t="str">
            <v>N/A</v>
          </cell>
          <cell r="BI87520" t="str">
            <v>N</v>
          </cell>
          <cell r="BJ87520" t="str">
            <v>Sarosh Hassan</v>
          </cell>
          <cell r="BK87520">
            <v>45499</v>
          </cell>
          <cell r="BL87520" t="str">
            <v>7600000</v>
          </cell>
          <cell r="BM87520" t="str">
            <v>113</v>
          </cell>
          <cell r="BN87520" t="str">
            <v>01</v>
          </cell>
          <cell r="BQ87520" t="str">
            <v>KHI/HO/D/MO/PC COMP/P/93854/07/2024</v>
          </cell>
        </row>
        <row r="87521">
          <cell r="W87521" t="str">
            <v xml:space="preserve">G4NANU243284	</v>
          </cell>
          <cell r="X87521" t="str">
            <v>PMHJ2813MNN210667</v>
          </cell>
          <cell r="Y87521">
            <v>7500000</v>
          </cell>
          <cell r="AC87521">
            <v>2926930</v>
          </cell>
          <cell r="AD87521" t="str">
            <v>02</v>
          </cell>
          <cell r="AE87521" t="str">
            <v>MOTOR</v>
          </cell>
          <cell r="AF87521">
            <v>0</v>
          </cell>
          <cell r="AG87521">
            <v>0</v>
          </cell>
          <cell r="AH87521">
            <v>0</v>
          </cell>
          <cell r="AI87521">
            <v>0</v>
          </cell>
          <cell r="AJ87521">
            <v>0</v>
          </cell>
          <cell r="AK87521">
            <v>0</v>
          </cell>
          <cell r="AL87521">
            <v>723102</v>
          </cell>
          <cell r="AM87521" t="str">
            <v>2024</v>
          </cell>
          <cell r="AN87521" t="str">
            <v>202408</v>
          </cell>
          <cell r="AO87521" t="str">
            <v>202407</v>
          </cell>
          <cell r="AP87521" t="str">
            <v>202408</v>
          </cell>
          <cell r="AQ87521" t="str">
            <v>AMINAHMED</v>
          </cell>
          <cell r="AR87521" t="str">
            <v>1927365</v>
          </cell>
          <cell r="AS87521" t="str">
            <v>D</v>
          </cell>
          <cell r="AT87521" t="str">
            <v>13</v>
          </cell>
          <cell r="AU87521" t="str">
            <v>30000001</v>
          </cell>
          <cell r="AV87521" t="str">
            <v>DIRECT</v>
          </cell>
          <cell r="AW87521" t="str">
            <v>31000001</v>
          </cell>
          <cell r="AX87521" t="str">
            <v>Direct</v>
          </cell>
          <cell r="AY87521" t="str">
            <v>KHI/HO/D/MO/PC COMP/P/92122/06/2024</v>
          </cell>
          <cell r="AZ87521" t="str">
            <v>KHI/HO/D/MO/PC COMP/E/44453/08/2024</v>
          </cell>
          <cell r="BB87521" t="str">
            <v>Room No. 601, 6th Floor, Progressive Plaza, Beaumont Road, Karachi.</v>
          </cell>
          <cell r="BF87521" t="str">
            <v>Correction of Agent commission for 8.5 %</v>
          </cell>
          <cell r="BH87521" t="str">
            <v>N/A</v>
          </cell>
          <cell r="BI87521" t="str">
            <v>N</v>
          </cell>
          <cell r="BJ87521" t="str">
            <v>KHURRAM ANIS</v>
          </cell>
          <cell r="BK87521">
            <v>45474</v>
          </cell>
          <cell r="BL87521" t="str">
            <v>7500000</v>
          </cell>
          <cell r="BN87521" t="str">
            <v>01</v>
          </cell>
          <cell r="BQ87521" t="str">
            <v>KHI/HO/D/MO/PC COMP/P/92122/06/2024</v>
          </cell>
        </row>
        <row r="87522">
          <cell r="W87522" t="str">
            <v xml:space="preserve">G4NANU243284	</v>
          </cell>
          <cell r="X87522" t="str">
            <v>PMHJ2813MNN210667</v>
          </cell>
          <cell r="Y87522">
            <v>7500000</v>
          </cell>
          <cell r="AC87522">
            <v>2911499</v>
          </cell>
          <cell r="AD87522" t="str">
            <v>02</v>
          </cell>
          <cell r="AE87522" t="str">
            <v>MOTOR</v>
          </cell>
          <cell r="AF87522">
            <v>0</v>
          </cell>
          <cell r="AG87522">
            <v>0</v>
          </cell>
          <cell r="AH87522">
            <v>0</v>
          </cell>
          <cell r="AI87522">
            <v>0</v>
          </cell>
          <cell r="AJ87522">
            <v>0</v>
          </cell>
          <cell r="AK87522">
            <v>0</v>
          </cell>
          <cell r="AL87522">
            <v>34785</v>
          </cell>
          <cell r="AM87522" t="str">
            <v>2024</v>
          </cell>
          <cell r="AN87522" t="str">
            <v>202407</v>
          </cell>
          <cell r="AO87522" t="str">
            <v>202407</v>
          </cell>
          <cell r="AP87522" t="str">
            <v>202407</v>
          </cell>
          <cell r="AQ87522" t="str">
            <v>AMINAHMED</v>
          </cell>
          <cell r="AR87522" t="str">
            <v>1902099</v>
          </cell>
          <cell r="AS87522" t="str">
            <v>D</v>
          </cell>
          <cell r="AT87522" t="str">
            <v>13</v>
          </cell>
          <cell r="AU87522" t="str">
            <v>30000001</v>
          </cell>
          <cell r="AV87522" t="str">
            <v>DIRECT</v>
          </cell>
          <cell r="AW87522" t="str">
            <v>31000001</v>
          </cell>
          <cell r="AX87522" t="str">
            <v>Direct</v>
          </cell>
          <cell r="AY87522" t="str">
            <v>KHI/HO/D/MO/PC COMP/P/92122/06/2024</v>
          </cell>
          <cell r="AZ87522" t="str">
            <v>KHI/HO/D/MO/PC COMP/E/43380/07/2024</v>
          </cell>
          <cell r="BB87522" t="str">
            <v>Room No. 601, 6th Floor, Progressive Plaza, Beaumont Road, Karachi.</v>
          </cell>
          <cell r="BF87522"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7522" t="str">
            <v>N/A</v>
          </cell>
          <cell r="BI87522" t="str">
            <v>N</v>
          </cell>
          <cell r="BJ87522" t="str">
            <v>KHURRAM ANIS</v>
          </cell>
          <cell r="BK87522">
            <v>45476</v>
          </cell>
          <cell r="BL87522" t="str">
            <v>7500000</v>
          </cell>
          <cell r="BN87522" t="str">
            <v>01</v>
          </cell>
          <cell r="BQ87522" t="str">
            <v>KHI/HO/D/MO/PC COMP/P/92122/06/2024</v>
          </cell>
        </row>
        <row r="87523">
          <cell r="W87523" t="str">
            <v xml:space="preserve">G4NANU243284	</v>
          </cell>
          <cell r="X87523" t="str">
            <v>PMHJ2813MNN210667</v>
          </cell>
          <cell r="Y87523">
            <v>7500000</v>
          </cell>
          <cell r="AC87523">
            <v>2939710</v>
          </cell>
          <cell r="AD87523" t="str">
            <v>02</v>
          </cell>
          <cell r="AE87523" t="str">
            <v>MOTOR</v>
          </cell>
          <cell r="AF87523">
            <v>0</v>
          </cell>
          <cell r="AG87523">
            <v>0</v>
          </cell>
          <cell r="AH87523">
            <v>0</v>
          </cell>
          <cell r="AI87523">
            <v>0</v>
          </cell>
          <cell r="AJ87523">
            <v>0</v>
          </cell>
          <cell r="AK87523">
            <v>0</v>
          </cell>
          <cell r="AL87523">
            <v>7791</v>
          </cell>
          <cell r="AM87523" t="str">
            <v>2024</v>
          </cell>
          <cell r="AN87523" t="str">
            <v>202408</v>
          </cell>
          <cell r="AO87523" t="str">
            <v>202408</v>
          </cell>
          <cell r="AP87523" t="str">
            <v>202408</v>
          </cell>
          <cell r="AQ87523" t="str">
            <v>JAHANGIRMIQBAL</v>
          </cell>
          <cell r="AR87523" t="str">
            <v>1927552</v>
          </cell>
          <cell r="AS87523" t="str">
            <v>D</v>
          </cell>
          <cell r="AT87523" t="str">
            <v>13</v>
          </cell>
          <cell r="AU87523" t="str">
            <v>30000001</v>
          </cell>
          <cell r="AV87523" t="str">
            <v>DIRECT</v>
          </cell>
          <cell r="AW87523" t="str">
            <v>31000001</v>
          </cell>
          <cell r="AX87523" t="str">
            <v>Direct</v>
          </cell>
          <cell r="AY87523" t="str">
            <v>KHI/HO/D/MO/PC COMP/P/92122/06/2024</v>
          </cell>
          <cell r="AZ87523" t="str">
            <v>KHI/HO/D/MO/PC COMP/E/44456/08/2024</v>
          </cell>
          <cell r="BB87523" t="str">
            <v>Room No. 601, 6th Floor, Progressive Plaza, Beaumont Road, Karachi.</v>
          </cell>
          <cell r="BF87523"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7523" t="str">
            <v>N/A</v>
          </cell>
          <cell r="BI87523" t="str">
            <v>N</v>
          </cell>
          <cell r="BJ87523" t="str">
            <v>KHURRAM ANIS</v>
          </cell>
          <cell r="BK87523">
            <v>45510</v>
          </cell>
          <cell r="BL87523" t="str">
            <v>7500000</v>
          </cell>
          <cell r="BN87523" t="str">
            <v>01</v>
          </cell>
          <cell r="BQ87523" t="str">
            <v>KHI/HO/D/MO/PC COMP/P/92122/06/2024</v>
          </cell>
        </row>
        <row r="87524">
          <cell r="W87524" t="str">
            <v xml:space="preserve">G4NANU243284	</v>
          </cell>
          <cell r="X87524" t="str">
            <v>PMHJ2813MNN210667</v>
          </cell>
          <cell r="Y87524">
            <v>7500000</v>
          </cell>
          <cell r="AC87524">
            <v>2926866</v>
          </cell>
          <cell r="AD87524" t="str">
            <v>02</v>
          </cell>
          <cell r="AE87524" t="str">
            <v>MOTOR</v>
          </cell>
          <cell r="AF87524">
            <v>0</v>
          </cell>
          <cell r="AG87524">
            <v>0</v>
          </cell>
          <cell r="AH87524">
            <v>0</v>
          </cell>
          <cell r="AI87524">
            <v>0</v>
          </cell>
          <cell r="AJ87524">
            <v>0</v>
          </cell>
          <cell r="AK87524">
            <v>0</v>
          </cell>
          <cell r="AL87524">
            <v>7909</v>
          </cell>
          <cell r="AM87524" t="str">
            <v>2024</v>
          </cell>
          <cell r="AN87524" t="str">
            <v>202408</v>
          </cell>
          <cell r="AO87524" t="str">
            <v>202408</v>
          </cell>
          <cell r="AP87524" t="str">
            <v>202408</v>
          </cell>
          <cell r="AQ87524" t="str">
            <v>JAHANGIRMIQBAL</v>
          </cell>
          <cell r="AR87524" t="str">
            <v>1923125</v>
          </cell>
          <cell r="AS87524" t="str">
            <v>D</v>
          </cell>
          <cell r="AT87524" t="str">
            <v>13</v>
          </cell>
          <cell r="AU87524" t="str">
            <v>30000001</v>
          </cell>
          <cell r="AV87524" t="str">
            <v>DIRECT</v>
          </cell>
          <cell r="AW87524" t="str">
            <v>31000001</v>
          </cell>
          <cell r="AX87524" t="str">
            <v>Direct</v>
          </cell>
          <cell r="AY87524" t="str">
            <v>KHI/HO/D/MO/PC COMP/P/92122/06/2024</v>
          </cell>
          <cell r="AZ87524" t="str">
            <v>KHI/HO/D/MO/PC COMP/E/44333/08/2024</v>
          </cell>
          <cell r="BB87524" t="str">
            <v>Room No. 601, 6th Floor, Progressive Plaza, Beaumont Road, Karachi.</v>
          </cell>
          <cell r="BF87524"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7524" t="str">
            <v>N/A</v>
          </cell>
          <cell r="BI87524" t="str">
            <v>N</v>
          </cell>
          <cell r="BJ87524" t="str">
            <v>KHURRAM ANIS</v>
          </cell>
          <cell r="BK87524">
            <v>45505</v>
          </cell>
          <cell r="BL87524" t="str">
            <v>7500000</v>
          </cell>
          <cell r="BN87524" t="str">
            <v>01</v>
          </cell>
          <cell r="BQ87524" t="str">
            <v>KHI/HO/D/MO/PC COMP/P/92122/06/2024</v>
          </cell>
        </row>
        <row r="87525">
          <cell r="W87525" t="str">
            <v xml:space="preserve">G4NANU243284	</v>
          </cell>
          <cell r="X87525" t="str">
            <v>PMHJ2813MNN210667</v>
          </cell>
          <cell r="Y87525">
            <v>7500000</v>
          </cell>
          <cell r="AC87525">
            <v>3140853</v>
          </cell>
          <cell r="AD87525" t="str">
            <v>02</v>
          </cell>
          <cell r="AE87525" t="str">
            <v>MOTOR</v>
          </cell>
          <cell r="AF87525">
            <v>0</v>
          </cell>
          <cell r="AG87525">
            <v>0</v>
          </cell>
          <cell r="AH87525">
            <v>0</v>
          </cell>
          <cell r="AI87525">
            <v>0</v>
          </cell>
          <cell r="AJ87525">
            <v>0</v>
          </cell>
          <cell r="AK87525">
            <v>0</v>
          </cell>
          <cell r="AL87525">
            <v>9353</v>
          </cell>
          <cell r="AM87525" t="str">
            <v>2024</v>
          </cell>
          <cell r="AN87525" t="str">
            <v>202410</v>
          </cell>
          <cell r="AO87525" t="str">
            <v>202410</v>
          </cell>
          <cell r="AP87525" t="str">
            <v>202410</v>
          </cell>
          <cell r="AQ87525" t="str">
            <v>AMINAHMED</v>
          </cell>
          <cell r="AR87525" t="str">
            <v>1998379</v>
          </cell>
          <cell r="AS87525" t="str">
            <v>D</v>
          </cell>
          <cell r="AT87525" t="str">
            <v>13</v>
          </cell>
          <cell r="AU87525" t="str">
            <v>30000001</v>
          </cell>
          <cell r="AV87525" t="str">
            <v>DIRECT</v>
          </cell>
          <cell r="AW87525" t="str">
            <v>31000001</v>
          </cell>
          <cell r="AX87525" t="str">
            <v>Direct</v>
          </cell>
          <cell r="AY87525" t="str">
            <v>KHI/HO/D/MO/PC COMP/P/92122/06/2024</v>
          </cell>
          <cell r="AZ87525" t="str">
            <v>KHI/HO/D/MO/PC COMP/E/48393/10/2024</v>
          </cell>
          <cell r="BB87525" t="str">
            <v>Room No. 601, 6th Floor, Progressive Plaza, Beaumont Road, Karachi.</v>
          </cell>
          <cell r="BF87525"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7525" t="str">
            <v>N/A</v>
          </cell>
          <cell r="BI87525" t="str">
            <v>N</v>
          </cell>
          <cell r="BJ87525" t="str">
            <v>KHURRAM ANIS</v>
          </cell>
          <cell r="BK87525">
            <v>45595</v>
          </cell>
          <cell r="BL87525" t="str">
            <v>7500000</v>
          </cell>
          <cell r="BN87525" t="str">
            <v>01</v>
          </cell>
          <cell r="BQ87525" t="str">
            <v>KHI/HO/D/MO/PC COMP/P/92122/06/2024</v>
          </cell>
        </row>
        <row r="87526">
          <cell r="W87526" t="str">
            <v xml:space="preserve">G4NANU243284	</v>
          </cell>
          <cell r="X87526" t="str">
            <v>PMHJ2813MNN210667</v>
          </cell>
          <cell r="Y87526">
            <v>7500000</v>
          </cell>
          <cell r="AC87526">
            <v>2918921</v>
          </cell>
          <cell r="AD87526" t="str">
            <v>02</v>
          </cell>
          <cell r="AE87526" t="str">
            <v>MOTOR</v>
          </cell>
          <cell r="AF87526">
            <v>0</v>
          </cell>
          <cell r="AG87526">
            <v>0</v>
          </cell>
          <cell r="AH87526">
            <v>0</v>
          </cell>
          <cell r="AI87526">
            <v>0</v>
          </cell>
          <cell r="AJ87526">
            <v>0</v>
          </cell>
          <cell r="AK87526">
            <v>0</v>
          </cell>
          <cell r="AL87526">
            <v>6497</v>
          </cell>
          <cell r="AM87526" t="str">
            <v>2024</v>
          </cell>
          <cell r="AN87526" t="str">
            <v>202407</v>
          </cell>
          <cell r="AO87526" t="str">
            <v>202407</v>
          </cell>
          <cell r="AP87526" t="str">
            <v>202407</v>
          </cell>
          <cell r="AQ87526" t="str">
            <v>JAHANGIRMIQBAL</v>
          </cell>
          <cell r="AR87526" t="str">
            <v>1919903</v>
          </cell>
          <cell r="AS87526" t="str">
            <v>D</v>
          </cell>
          <cell r="AT87526" t="str">
            <v>13</v>
          </cell>
          <cell r="AU87526" t="str">
            <v>30000001</v>
          </cell>
          <cell r="AV87526" t="str">
            <v>DIRECT</v>
          </cell>
          <cell r="AW87526" t="str">
            <v>31000001</v>
          </cell>
          <cell r="AX87526" t="str">
            <v>Direct</v>
          </cell>
          <cell r="AY87526" t="str">
            <v>KHI/HO/D/MO/PC COMP/P/92122/06/2024</v>
          </cell>
          <cell r="AZ87526" t="str">
            <v>KHI/HO/D/MO/PC COMP/E/44227/07/2024</v>
          </cell>
          <cell r="BB87526" t="str">
            <v>Room No. 601, 6th Floor, Progressive Plaza, Beaumont Road, Karachi.</v>
          </cell>
          <cell r="BF87526"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7526" t="str">
            <v>N/A</v>
          </cell>
          <cell r="BI87526" t="str">
            <v>N</v>
          </cell>
          <cell r="BJ87526" t="str">
            <v>KHURRAM ANIS</v>
          </cell>
          <cell r="BK87526">
            <v>45500</v>
          </cell>
          <cell r="BL87526" t="str">
            <v>7500000</v>
          </cell>
          <cell r="BN87526" t="str">
            <v>01</v>
          </cell>
          <cell r="BQ87526" t="str">
            <v>KHI/HO/D/MO/PC COMP/P/92122/06/2024</v>
          </cell>
        </row>
        <row r="87527">
          <cell r="W87527" t="str">
            <v xml:space="preserve">G4NANU243284	</v>
          </cell>
          <cell r="X87527" t="str">
            <v>PMHJ2813MNN210667</v>
          </cell>
          <cell r="Y87527">
            <v>7500000</v>
          </cell>
          <cell r="AB87527" t="str">
            <v>TRACKER (I-TECK RENEWAL)</v>
          </cell>
          <cell r="AC87527">
            <v>3256051</v>
          </cell>
          <cell r="AD87527" t="str">
            <v>02</v>
          </cell>
          <cell r="AE87527" t="str">
            <v>MOTOR</v>
          </cell>
          <cell r="AF87527">
            <v>0</v>
          </cell>
          <cell r="AG87527">
            <v>0</v>
          </cell>
          <cell r="AH87527">
            <v>0</v>
          </cell>
          <cell r="AI87527">
            <v>0</v>
          </cell>
          <cell r="AJ87527">
            <v>0</v>
          </cell>
          <cell r="AK87527">
            <v>7540</v>
          </cell>
          <cell r="AL87527">
            <v>0</v>
          </cell>
          <cell r="AM87527" t="str">
            <v>2024</v>
          </cell>
          <cell r="AN87527" t="str">
            <v>202412</v>
          </cell>
          <cell r="AO87527" t="str">
            <v>202407</v>
          </cell>
          <cell r="AP87527" t="str">
            <v>202412</v>
          </cell>
          <cell r="AQ87527" t="str">
            <v>AMINAHMED</v>
          </cell>
          <cell r="AR87527" t="str">
            <v>2040839</v>
          </cell>
          <cell r="AS87527" t="str">
            <v>D</v>
          </cell>
          <cell r="AT87527" t="str">
            <v>13</v>
          </cell>
          <cell r="AU87527" t="str">
            <v>30000001</v>
          </cell>
          <cell r="AV87527" t="str">
            <v>DIRECT</v>
          </cell>
          <cell r="AW87527" t="str">
            <v>31000001</v>
          </cell>
          <cell r="AX87527" t="str">
            <v>Direct</v>
          </cell>
          <cell r="AY87527" t="str">
            <v>KHI/HO/D/MO/PC COMP/P/92122/06/2024</v>
          </cell>
          <cell r="AZ87527" t="str">
            <v>KHI/HO/D/MO/PC COMP/E/50391/12/2024</v>
          </cell>
          <cell r="BB87527" t="str">
            <v>Room No. 601, 6th Floor, Progressive Plaza, Beaumont Road, Karachi.</v>
          </cell>
          <cell r="BF87527" t="str">
            <v>add tracker itecknologi (renewal) in various vehicles</v>
          </cell>
          <cell r="BH87527" t="str">
            <v>N/A</v>
          </cell>
          <cell r="BI87527" t="str">
            <v>N</v>
          </cell>
          <cell r="BJ87527" t="str">
            <v>KHURRAM ANIS</v>
          </cell>
          <cell r="BK87527">
            <v>45474</v>
          </cell>
          <cell r="BL87527" t="str">
            <v>7500000</v>
          </cell>
          <cell r="BN87527" t="str">
            <v>01</v>
          </cell>
          <cell r="BQ87527" t="str">
            <v>KHI/HO/D/MO/PC COMP/P/92122/06/2024</v>
          </cell>
        </row>
        <row r="87528">
          <cell r="W87528" t="str">
            <v xml:space="preserve">G4NANU208421 </v>
          </cell>
          <cell r="X87528" t="str">
            <v>PMHJ2813SNN208605</v>
          </cell>
          <cell r="Y87528">
            <v>8600000</v>
          </cell>
          <cell r="AC87528">
            <v>2930510</v>
          </cell>
          <cell r="AD87528" t="str">
            <v>02</v>
          </cell>
          <cell r="AE87528" t="str">
            <v>MOTOR</v>
          </cell>
          <cell r="AF87528">
            <v>80854</v>
          </cell>
          <cell r="AG87528">
            <v>0</v>
          </cell>
          <cell r="AH87528">
            <v>0</v>
          </cell>
          <cell r="AI87528">
            <v>0</v>
          </cell>
          <cell r="AJ87528">
            <v>80854</v>
          </cell>
          <cell r="AK87528">
            <v>0</v>
          </cell>
          <cell r="AL87528">
            <v>0</v>
          </cell>
          <cell r="AM87528" t="str">
            <v>2024</v>
          </cell>
          <cell r="AN87528" t="str">
            <v>202408</v>
          </cell>
          <cell r="AO87528" t="str">
            <v>202408</v>
          </cell>
          <cell r="AP87528" t="str">
            <v>202408</v>
          </cell>
          <cell r="AQ87528" t="str">
            <v>AMINAHMED</v>
          </cell>
          <cell r="AR87528" t="str">
            <v>1929200</v>
          </cell>
          <cell r="AS87528" t="str">
            <v>D</v>
          </cell>
          <cell r="AT87528" t="str">
            <v>59</v>
          </cell>
          <cell r="AU87528" t="str">
            <v>30000001</v>
          </cell>
          <cell r="AV87528" t="str">
            <v>DIRECT</v>
          </cell>
          <cell r="AW87528" t="str">
            <v>31000001</v>
          </cell>
          <cell r="AX87528" t="str">
            <v>Direct</v>
          </cell>
          <cell r="AY87528" t="str">
            <v>LHR/LHR/D/MO/PC COMP/P/94891/08/2024</v>
          </cell>
          <cell r="BA87528" t="str">
            <v>ISLAMABAD</v>
          </cell>
          <cell r="BB87528" t="str">
            <v>PINDI STOP, PECO ROAD ,KOTLAKHPAT, LAHORE</v>
          </cell>
          <cell r="BC87528" t="str">
            <v>FIERY RED</v>
          </cell>
          <cell r="BH87528" t="str">
            <v>N/A</v>
          </cell>
          <cell r="BI87528" t="str">
            <v>N</v>
          </cell>
          <cell r="BK87528">
            <v>45512</v>
          </cell>
          <cell r="BL87528" t="str">
            <v>8600000</v>
          </cell>
          <cell r="BM87528" t="str">
            <v>340</v>
          </cell>
          <cell r="BN87528" t="str">
            <v>03</v>
          </cell>
          <cell r="BQ87528" t="str">
            <v>LHR/LHR/D/MO/PC COMP/P/94891/08/2024</v>
          </cell>
        </row>
        <row r="87529">
          <cell r="W87529" t="str">
            <v xml:space="preserve">G4NAMU843118 </v>
          </cell>
          <cell r="X87529" t="str">
            <v xml:space="preserve">PMHD841FMMN301768 </v>
          </cell>
          <cell r="Y87529">
            <v>3171555</v>
          </cell>
          <cell r="Z87529" t="str">
            <v>1730138387493</v>
          </cell>
          <cell r="AA87529" t="str">
            <v>0336-9205808</v>
          </cell>
          <cell r="AC87529">
            <v>3085788</v>
          </cell>
          <cell r="AD87529" t="str">
            <v>02</v>
          </cell>
          <cell r="AE87529" t="str">
            <v>MOTOR</v>
          </cell>
          <cell r="AF87529">
            <v>0</v>
          </cell>
          <cell r="AG87529">
            <v>0</v>
          </cell>
          <cell r="AH87529">
            <v>0</v>
          </cell>
          <cell r="AI87529">
            <v>0</v>
          </cell>
          <cell r="AJ87529">
            <v>0</v>
          </cell>
          <cell r="AK87529">
            <v>0</v>
          </cell>
          <cell r="AL87529">
            <v>-2286</v>
          </cell>
          <cell r="AM87529" t="str">
            <v>2024</v>
          </cell>
          <cell r="AN87529" t="str">
            <v>202409</v>
          </cell>
          <cell r="AO87529" t="str">
            <v>202409</v>
          </cell>
          <cell r="AP87529" t="str">
            <v>202409</v>
          </cell>
          <cell r="AQ87529" t="str">
            <v>SYS</v>
          </cell>
          <cell r="AR87529" t="str">
            <v>1978977</v>
          </cell>
          <cell r="AS87529" t="str">
            <v>D</v>
          </cell>
          <cell r="AT87529" t="str">
            <v>00006</v>
          </cell>
          <cell r="AY87529" t="str">
            <v>KHI/HO/D/MO/PC COMP/P/77834/11/2023</v>
          </cell>
          <cell r="AZ87529" t="str">
            <v>KHI/HO/D/MO/PC COMP/E/47244/00006/09/2024</v>
          </cell>
          <cell r="BB87529" t="str">
            <v>H No H-1 Block h Docotors Flates Qazi Hussain Ahmad
Complex Nowshera</v>
          </cell>
          <cell r="BC87529" t="str">
            <v>CLEAR WHITE</v>
          </cell>
          <cell r="BD87529" t="str">
            <v>5793</v>
          </cell>
          <cell r="BI87529" t="str">
            <v>N</v>
          </cell>
          <cell r="BK87529">
            <v>45227</v>
          </cell>
          <cell r="BL87529" t="str">
            <v>3171555</v>
          </cell>
          <cell r="BM87529" t="str">
            <v>341</v>
          </cell>
          <cell r="BN87529" t="str">
            <v>01</v>
          </cell>
          <cell r="BQ87529" t="str">
            <v>KHI/HO/D/MO/PC COMP/P/77834/11/2023</v>
          </cell>
        </row>
        <row r="87530">
          <cell r="W87530" t="str">
            <v xml:space="preserve">G4NANU264046 </v>
          </cell>
          <cell r="X87530" t="str">
            <v xml:space="preserve">PMHJ2813MPN212041	</v>
          </cell>
          <cell r="Y87530">
            <v>6227100</v>
          </cell>
          <cell r="Z87530" t="str">
            <v>3520262135177</v>
          </cell>
          <cell r="AA87530" t="str">
            <v>03214747882</v>
          </cell>
          <cell r="AC87530">
            <v>3086750</v>
          </cell>
          <cell r="AD87530" t="str">
            <v>02</v>
          </cell>
          <cell r="AE87530" t="str">
            <v>MOTOR</v>
          </cell>
          <cell r="AF87530">
            <v>0</v>
          </cell>
          <cell r="AG87530">
            <v>0</v>
          </cell>
          <cell r="AH87530">
            <v>0</v>
          </cell>
          <cell r="AI87530">
            <v>0</v>
          </cell>
          <cell r="AJ87530">
            <v>0</v>
          </cell>
          <cell r="AK87530">
            <v>0</v>
          </cell>
          <cell r="AL87530">
            <v>-8194</v>
          </cell>
          <cell r="AM87530" t="str">
            <v>2024</v>
          </cell>
          <cell r="AN87530" t="str">
            <v>202409</v>
          </cell>
          <cell r="AO87530" t="str">
            <v>202409</v>
          </cell>
          <cell r="AP87530" t="str">
            <v>202409</v>
          </cell>
          <cell r="AQ87530" t="str">
            <v>SYS</v>
          </cell>
          <cell r="AR87530" t="str">
            <v>1982585</v>
          </cell>
          <cell r="AS87530" t="str">
            <v>D</v>
          </cell>
          <cell r="AT87530" t="str">
            <v>00005</v>
          </cell>
          <cell r="AY87530" t="str">
            <v>KHI/HO/D/MO/PC COMP/P/83803/02/2024</v>
          </cell>
          <cell r="AZ87530" t="str">
            <v>KHI/HO/D/MO/PC COMP/E/47633/00005/09/2024</v>
          </cell>
          <cell r="BB87530" t="str">
            <v>474, EME, BLOCK B , DHA, LAHORE</v>
          </cell>
          <cell r="BC87530" t="str">
            <v>POLAR WHITE</v>
          </cell>
          <cell r="BD87530" t="str">
            <v>CI-2023-0202-0001</v>
          </cell>
          <cell r="BI87530" t="str">
            <v>N</v>
          </cell>
          <cell r="BK87530">
            <v>45361</v>
          </cell>
          <cell r="BL87530" t="str">
            <v>6227100</v>
          </cell>
          <cell r="BM87530" t="str">
            <v>331</v>
          </cell>
          <cell r="BN87530" t="str">
            <v>01</v>
          </cell>
          <cell r="BQ87530" t="str">
            <v>KHI/HO/D/MO/PC COMP/P/83803/02/2024</v>
          </cell>
        </row>
        <row r="87531">
          <cell r="W87531" t="str">
            <v xml:space="preserve">U283183  </v>
          </cell>
          <cell r="X87531" t="str">
            <v xml:space="preserve">N213068  </v>
          </cell>
          <cell r="Y87531">
            <v>7431300</v>
          </cell>
          <cell r="Z87531" t="str">
            <v xml:space="preserve">4120546065453 </v>
          </cell>
          <cell r="AA87531" t="str">
            <v>03333808824</v>
          </cell>
          <cell r="AC87531">
            <v>3093524</v>
          </cell>
          <cell r="AD87531" t="str">
            <v>02</v>
          </cell>
          <cell r="AE87531" t="str">
            <v>MOTOR</v>
          </cell>
          <cell r="AF87531">
            <v>0</v>
          </cell>
          <cell r="AG87531">
            <v>0</v>
          </cell>
          <cell r="AH87531">
            <v>0</v>
          </cell>
          <cell r="AI87531">
            <v>0</v>
          </cell>
          <cell r="AJ87531">
            <v>0</v>
          </cell>
          <cell r="AK87531">
            <v>0</v>
          </cell>
          <cell r="AL87531">
            <v>-9778</v>
          </cell>
          <cell r="AM87531" t="str">
            <v>2024</v>
          </cell>
          <cell r="AN87531" t="str">
            <v>202409</v>
          </cell>
          <cell r="AO87531" t="str">
            <v>202409</v>
          </cell>
          <cell r="AP87531" t="str">
            <v>202409</v>
          </cell>
          <cell r="AQ87531" t="str">
            <v>SYS</v>
          </cell>
          <cell r="AR87531" t="str">
            <v>1984022</v>
          </cell>
          <cell r="AS87531" t="str">
            <v>D</v>
          </cell>
          <cell r="AT87531" t="str">
            <v>00003</v>
          </cell>
          <cell r="AY87531" t="str">
            <v>KHI/HO/D/MO/PC COMP/P/91885/06/2024</v>
          </cell>
          <cell r="AZ87531" t="str">
            <v>KHI/HO/D/MO/PC COMP/E/47760/00003/09/2024</v>
          </cell>
          <cell r="BB87531" t="str">
            <v xml:space="preserve">FLAT NO.3, 3RD FLOOR, PLOT 32-C, LANE-II, RAHAT COMMERCIAL, DHA 
PHASE 6, (MBL KHAYABAN E RAHAT BRANCH )  </v>
          </cell>
          <cell r="BC87531" t="str">
            <v>BLACK DIAMOND METALIC</v>
          </cell>
          <cell r="BD87531" t="str">
            <v xml:space="preserve">CI-2023-0196-0011  </v>
          </cell>
          <cell r="BI87531" t="str">
            <v>N</v>
          </cell>
          <cell r="BK87531">
            <v>45469</v>
          </cell>
          <cell r="BL87531" t="str">
            <v>7431300</v>
          </cell>
          <cell r="BM87531" t="str">
            <v>376</v>
          </cell>
          <cell r="BN87531" t="str">
            <v>01</v>
          </cell>
          <cell r="BQ87531" t="str">
            <v>KHI/HO/D/MO/PC COMP/P/91885/06/2024</v>
          </cell>
        </row>
        <row r="87532">
          <cell r="W87532" t="str">
            <v>G4NALU013350</v>
          </cell>
          <cell r="X87532" t="str">
            <v>PMHJ2813MLN200963</v>
          </cell>
          <cell r="Y87532">
            <v>6000000</v>
          </cell>
          <cell r="AC87532">
            <v>3224491</v>
          </cell>
          <cell r="AD87532" t="str">
            <v>02</v>
          </cell>
          <cell r="AE87532" t="str">
            <v>MOTOR</v>
          </cell>
          <cell r="AF87532">
            <v>61522</v>
          </cell>
          <cell r="AG87532">
            <v>0</v>
          </cell>
          <cell r="AH87532">
            <v>0</v>
          </cell>
          <cell r="AI87532">
            <v>0</v>
          </cell>
          <cell r="AJ87532">
            <v>72000</v>
          </cell>
          <cell r="AK87532">
            <v>0</v>
          </cell>
          <cell r="AL87532">
            <v>5229</v>
          </cell>
          <cell r="AM87532" t="str">
            <v>2024</v>
          </cell>
          <cell r="AN87532" t="str">
            <v>202412</v>
          </cell>
          <cell r="AO87532" t="str">
            <v>202412</v>
          </cell>
          <cell r="AP87532" t="str">
            <v>202412</v>
          </cell>
          <cell r="AQ87532" t="str">
            <v>ABDULQADIR</v>
          </cell>
          <cell r="AR87532" t="str">
            <v>2024409</v>
          </cell>
          <cell r="AS87532" t="str">
            <v>D</v>
          </cell>
          <cell r="AT87532" t="str">
            <v>1</v>
          </cell>
          <cell r="AU87532" t="str">
            <v>30000001</v>
          </cell>
          <cell r="AV87532" t="str">
            <v>DIRECT</v>
          </cell>
          <cell r="AW87532" t="str">
            <v>31000001</v>
          </cell>
          <cell r="AX87532" t="str">
            <v>Direct</v>
          </cell>
          <cell r="AY87532" t="str">
            <v>LHR/LHR/D/MO/PC COMP/P/103292/12/2024</v>
          </cell>
          <cell r="BB87532" t="str">
            <v>P-115, 209 RB, 12-KM, Jaranwala Road, Faisalabad.</v>
          </cell>
          <cell r="BC87532" t="str">
            <v>BLACK</v>
          </cell>
          <cell r="BH87532" t="str">
            <v>N/A</v>
          </cell>
          <cell r="BI87532" t="str">
            <v>N</v>
          </cell>
          <cell r="BK87532">
            <v>45629</v>
          </cell>
          <cell r="BL87532" t="str">
            <v>6000000</v>
          </cell>
          <cell r="BM87532" t="str">
            <v>004</v>
          </cell>
          <cell r="BN87532" t="str">
            <v>03</v>
          </cell>
          <cell r="BQ87532" t="str">
            <v>LHR/LHR/D/MO/PC COMP/P/103292/12/2024</v>
          </cell>
        </row>
        <row r="87533">
          <cell r="W87533" t="str">
            <v>PN8AH02608</v>
          </cell>
          <cell r="X87533" t="str">
            <v>P1004422</v>
          </cell>
          <cell r="Y87533">
            <v>8649000</v>
          </cell>
          <cell r="Z87533" t="str">
            <v>4230173124295</v>
          </cell>
          <cell r="AA87533" t="str">
            <v>03332104884</v>
          </cell>
          <cell r="AB87533" t="str">
            <v>TRACKER (I-TECK)</v>
          </cell>
          <cell r="AC87533">
            <v>3150958</v>
          </cell>
          <cell r="AD87533" t="str">
            <v>02</v>
          </cell>
          <cell r="AE87533" t="str">
            <v>MOTOR</v>
          </cell>
          <cell r="AF87533">
            <v>0</v>
          </cell>
          <cell r="AG87533">
            <v>0</v>
          </cell>
          <cell r="AH87533">
            <v>0</v>
          </cell>
          <cell r="AI87533">
            <v>0</v>
          </cell>
          <cell r="AJ87533">
            <v>0</v>
          </cell>
          <cell r="AK87533">
            <v>8105</v>
          </cell>
          <cell r="AL87533">
            <v>0</v>
          </cell>
          <cell r="AM87533" t="str">
            <v>2024</v>
          </cell>
          <cell r="AN87533" t="str">
            <v>202411</v>
          </cell>
          <cell r="AO87533" t="str">
            <v>202401</v>
          </cell>
          <cell r="AP87533" t="str">
            <v>202411</v>
          </cell>
          <cell r="AQ87533" t="str">
            <v>AMINAHMED</v>
          </cell>
          <cell r="AR87533" t="str">
            <v>2000614</v>
          </cell>
          <cell r="AS87533" t="str">
            <v>D</v>
          </cell>
          <cell r="AT87533" t="str">
            <v>00033</v>
          </cell>
          <cell r="AY87533" t="str">
            <v>KHI/HO/D/MO/PC COMP/P/81032/01/2024</v>
          </cell>
          <cell r="AZ87533" t="str">
            <v>KHI/HO/D/MO/PC COMP/E/48476/00033/11/2024</v>
          </cell>
          <cell r="BB87533" t="str">
            <v xml:space="preserve">H # 41-B 1/1 Mohallah Golf Course Road 2 Phase 4 DHA Karachi  </v>
          </cell>
          <cell r="BC87533" t="str">
            <v>Stellar White</v>
          </cell>
          <cell r="BD87533" t="str">
            <v>OLAKHI300099017</v>
          </cell>
          <cell r="BF87533" t="str">
            <v>CORRECTION OF TRACKER ITECK.</v>
          </cell>
          <cell r="BG87533" t="str">
            <v>Change</v>
          </cell>
          <cell r="BI87533" t="str">
            <v>N</v>
          </cell>
          <cell r="BK87533">
            <v>45320</v>
          </cell>
          <cell r="BL87533" t="str">
            <v>8649000</v>
          </cell>
          <cell r="BM87533" t="str">
            <v>361</v>
          </cell>
          <cell r="BN87533" t="str">
            <v>01</v>
          </cell>
          <cell r="BQ87533" t="str">
            <v>KHI/HO/D/MO/PC COMP/P/81032/01/2024</v>
          </cell>
        </row>
        <row r="87534">
          <cell r="W87534" t="str">
            <v>267447</v>
          </cell>
          <cell r="X87534" t="str">
            <v>1001150</v>
          </cell>
          <cell r="Y87534">
            <v>8899000</v>
          </cell>
          <cell r="Z87534" t="str">
            <v>4220144570235</v>
          </cell>
          <cell r="AA87534" t="str">
            <v>03316043931</v>
          </cell>
          <cell r="AC87534">
            <v>3236126</v>
          </cell>
          <cell r="AD87534" t="str">
            <v>02</v>
          </cell>
          <cell r="AE87534" t="str">
            <v>MOTOR</v>
          </cell>
          <cell r="AF87534">
            <v>134252</v>
          </cell>
          <cell r="AG87534">
            <v>20138</v>
          </cell>
          <cell r="AH87534">
            <v>1343</v>
          </cell>
          <cell r="AI87534">
            <v>0</v>
          </cell>
          <cell r="AJ87534">
            <v>155733</v>
          </cell>
          <cell r="AK87534">
            <v>0</v>
          </cell>
          <cell r="AL87534">
            <v>20138</v>
          </cell>
          <cell r="AM87534" t="str">
            <v>2024</v>
          </cell>
          <cell r="AN87534" t="str">
            <v>202412</v>
          </cell>
          <cell r="AO87534" t="str">
            <v>202412</v>
          </cell>
          <cell r="AP87534" t="str">
            <v>202412</v>
          </cell>
          <cell r="AQ87534" t="str">
            <v>HABIB</v>
          </cell>
          <cell r="AR87534" t="str">
            <v>2039849</v>
          </cell>
          <cell r="AS87534" t="str">
            <v>D</v>
          </cell>
          <cell r="AT87534" t="str">
            <v>00050</v>
          </cell>
          <cell r="AY87534" t="str">
            <v>KHI/HO/D/MO/PC COMP/C/103276/50/12/2024</v>
          </cell>
          <cell r="BA87534" t="str">
            <v>KARACHI</v>
          </cell>
          <cell r="BB87534" t="str">
            <v xml:space="preserve">H # 77 Street 1 DOHP Phase 2 Malir Cantt Near Check Post 6 Karachi  </v>
          </cell>
          <cell r="BC87534" t="str">
            <v>Space Grey</v>
          </cell>
          <cell r="BD87534" t="str">
            <v>OLDKHI300105352</v>
          </cell>
          <cell r="BI87534" t="str">
            <v>N</v>
          </cell>
          <cell r="BK87534">
            <v>45649</v>
          </cell>
          <cell r="BL87534" t="str">
            <v>8899000</v>
          </cell>
          <cell r="BM87534" t="str">
            <v>375</v>
          </cell>
          <cell r="BN87534" t="str">
            <v>01</v>
          </cell>
          <cell r="BQ87534" t="str">
            <v>KHI/HO/D/MO/PC COMP/C/103276/50/12/2024</v>
          </cell>
        </row>
        <row r="87535">
          <cell r="W87535" t="str">
            <v>201899</v>
          </cell>
          <cell r="X87535" t="str">
            <v>1000446</v>
          </cell>
          <cell r="Y87535">
            <v>8099000</v>
          </cell>
          <cell r="Z87535" t="str">
            <v>36501-9164046-3</v>
          </cell>
          <cell r="AA87535" t="str">
            <v>03334128041</v>
          </cell>
          <cell r="AB87535" t="str">
            <v>TRACKER (TRASUR)</v>
          </cell>
          <cell r="AC87535">
            <v>3059775</v>
          </cell>
          <cell r="AD87535" t="str">
            <v>02</v>
          </cell>
          <cell r="AE87535" t="str">
            <v>MOTOR</v>
          </cell>
          <cell r="AF87535">
            <v>104729</v>
          </cell>
          <cell r="AG87535">
            <v>15709</v>
          </cell>
          <cell r="AH87535">
            <v>1047</v>
          </cell>
          <cell r="AI87535">
            <v>0</v>
          </cell>
          <cell r="AJ87535">
            <v>121485</v>
          </cell>
          <cell r="AK87535">
            <v>7000</v>
          </cell>
          <cell r="AL87535">
            <v>15709</v>
          </cell>
          <cell r="AM87535" t="str">
            <v>2024</v>
          </cell>
          <cell r="AN87535" t="str">
            <v>202409</v>
          </cell>
          <cell r="AO87535" t="str">
            <v>202409</v>
          </cell>
          <cell r="AP87535" t="str">
            <v>202409</v>
          </cell>
          <cell r="AQ87535" t="str">
            <v>AMINAHMED</v>
          </cell>
          <cell r="AR87535" t="str">
            <v>1965581</v>
          </cell>
          <cell r="AS87535" t="str">
            <v>D</v>
          </cell>
          <cell r="AT87535" t="str">
            <v>00037</v>
          </cell>
          <cell r="AY87535" t="str">
            <v>KHI/HO/D/MO/PC COMP/C/96843/37/09/2024</v>
          </cell>
          <cell r="BA87535" t="str">
            <v>LAHORE</v>
          </cell>
          <cell r="BB87535" t="str">
            <v xml:space="preserve">H No 79 Block D St No 33 Bahria Orched Raiwind Road Lahore </v>
          </cell>
          <cell r="BC87535" t="str">
            <v>LUNAR SILVER</v>
          </cell>
          <cell r="BD87535" t="str">
            <v>0329-0158447807052</v>
          </cell>
          <cell r="BI87535" t="str">
            <v>N</v>
          </cell>
          <cell r="BK87535">
            <v>45565</v>
          </cell>
          <cell r="BL87535" t="str">
            <v>8099000</v>
          </cell>
          <cell r="BM87535" t="str">
            <v>293</v>
          </cell>
          <cell r="BN87535" t="str">
            <v>01</v>
          </cell>
          <cell r="BQ87535" t="str">
            <v>KHI/HO/D/MO/PC COMP/C/96843/37/09/2024</v>
          </cell>
        </row>
        <row r="87536">
          <cell r="W87536" t="str">
            <v>JL473ZQ7RN8AT248857</v>
          </cell>
          <cell r="X87536" t="str">
            <v>NKMASE2E9R1000692</v>
          </cell>
          <cell r="Y87536">
            <v>8899000</v>
          </cell>
          <cell r="Z87536" t="str">
            <v>33100-3564826-1</v>
          </cell>
          <cell r="AA87536" t="str">
            <v>3006622608</v>
          </cell>
          <cell r="AB87536" t="str">
            <v>TRACKER (TRASUR)</v>
          </cell>
          <cell r="AC87536">
            <v>3083082</v>
          </cell>
          <cell r="AD87536" t="str">
            <v>02</v>
          </cell>
          <cell r="AE87536" t="str">
            <v>MOTOR</v>
          </cell>
          <cell r="AF87536">
            <v>115073</v>
          </cell>
          <cell r="AG87536">
            <v>17261</v>
          </cell>
          <cell r="AH87536">
            <v>1151</v>
          </cell>
          <cell r="AI87536">
            <v>0</v>
          </cell>
          <cell r="AJ87536">
            <v>133485</v>
          </cell>
          <cell r="AK87536">
            <v>7000</v>
          </cell>
          <cell r="AL87536">
            <v>17261</v>
          </cell>
          <cell r="AM87536" t="str">
            <v>2024</v>
          </cell>
          <cell r="AN87536" t="str">
            <v>202410</v>
          </cell>
          <cell r="AO87536" t="str">
            <v>202410</v>
          </cell>
          <cell r="AP87536" t="str">
            <v>202410</v>
          </cell>
          <cell r="AQ87536" t="str">
            <v>HABIB</v>
          </cell>
          <cell r="AR87536" t="str">
            <v>1977380</v>
          </cell>
          <cell r="AS87536" t="str">
            <v>D</v>
          </cell>
          <cell r="AT87536" t="str">
            <v>00010</v>
          </cell>
          <cell r="AY87536" t="str">
            <v>KHI/HO/D/MO/PC COMP/C/98823/10/10/2024</v>
          </cell>
          <cell r="BA87536" t="str">
            <v>FAISALABAD</v>
          </cell>
          <cell r="BB87536" t="str">
            <v xml:space="preserve">Bhatti St No 699 Mohallah Khayaban Colony No 2 Faisalabad </v>
          </cell>
          <cell r="BC87536" t="str">
            <v>Galaxy Black</v>
          </cell>
          <cell r="BD87536" t="str">
            <v>0423-0158453224054</v>
          </cell>
          <cell r="BI87536" t="str">
            <v>N</v>
          </cell>
          <cell r="BK87536">
            <v>45579</v>
          </cell>
          <cell r="BL87536" t="str">
            <v>8899000</v>
          </cell>
          <cell r="BM87536" t="str">
            <v>362</v>
          </cell>
          <cell r="BN87536" t="str">
            <v>01</v>
          </cell>
          <cell r="BQ87536" t="str">
            <v>KHI/HO/D/MO/PC COMP/C/98823/10/10/2024</v>
          </cell>
        </row>
        <row r="87537">
          <cell r="W87537" t="str">
            <v>JL473ZQ7RN8AT260395</v>
          </cell>
          <cell r="X87537" t="str">
            <v>NKMASE2ER1000490</v>
          </cell>
          <cell r="Y87537">
            <v>8923980</v>
          </cell>
          <cell r="AC87537">
            <v>3216188</v>
          </cell>
          <cell r="AD87537" t="str">
            <v>02</v>
          </cell>
          <cell r="AE87537" t="str">
            <v>MOTOR</v>
          </cell>
          <cell r="AF87537">
            <v>36357</v>
          </cell>
          <cell r="AG87537">
            <v>0</v>
          </cell>
          <cell r="AH87537">
            <v>0</v>
          </cell>
          <cell r="AI87537">
            <v>0</v>
          </cell>
          <cell r="AJ87537">
            <v>36357</v>
          </cell>
          <cell r="AK87537">
            <v>0</v>
          </cell>
          <cell r="AL87537">
            <v>0</v>
          </cell>
          <cell r="AM87537" t="str">
            <v>2024</v>
          </cell>
          <cell r="AN87537" t="str">
            <v>202412</v>
          </cell>
          <cell r="AO87537" t="str">
            <v>202411</v>
          </cell>
          <cell r="AP87537" t="str">
            <v>202412</v>
          </cell>
          <cell r="AQ87537" t="str">
            <v>MUBASHIRAHMED</v>
          </cell>
          <cell r="AR87537" t="str">
            <v>2029203</v>
          </cell>
          <cell r="AS87537" t="str">
            <v>D</v>
          </cell>
          <cell r="AT87537" t="str">
            <v>339</v>
          </cell>
          <cell r="AU87537" t="str">
            <v>30000001</v>
          </cell>
          <cell r="AV87537" t="str">
            <v>DIRECT</v>
          </cell>
          <cell r="AW87537" t="str">
            <v>31000001</v>
          </cell>
          <cell r="AX87537" t="str">
            <v>Direct</v>
          </cell>
          <cell r="AY87537" t="str">
            <v>KHI/HO/D/MO/PC COMP/P/89615/05/2024</v>
          </cell>
          <cell r="AZ87537" t="str">
            <v>KHI/HO/D/MO/PC COMP/E/49853/12/2024</v>
          </cell>
          <cell r="BA87537" t="str">
            <v>HAFIZABAD</v>
          </cell>
          <cell r="BB87537" t="str">
            <v>MEEZAN HOUSE, C-25 ESTATE AVENUE, 
SITE KARCHI.</v>
          </cell>
          <cell r="BF87537" t="str">
            <v>IT IS HEREBY DECLARED AND AGREED THAT AT THE REQUEST OF THE PARTICIPANT VEHICLES, DETAIL AS ABOVE IS HEREBY INCLUDED FROM THE SCHEDULE OF THE ABOVE MENTIONED POLICY WITH EFFECT FROM 14/11/2024. 
IN CONSEQUENCE WHEREOF AN AMOUNT OF RS.42,175/- FOR 138 DAYS  ON PRO RATE  BASIS AS UNDER IS HEREBY CHARGED TO THE PARTICIPANT.</v>
          </cell>
          <cell r="BG87537" t="str">
            <v>Add</v>
          </cell>
          <cell r="BH87537" t="str">
            <v>N/A</v>
          </cell>
          <cell r="BI87537" t="str">
            <v>N</v>
          </cell>
          <cell r="BJ87537" t="str">
            <v>Sarosh Hassan</v>
          </cell>
          <cell r="BK87537">
            <v>45610</v>
          </cell>
          <cell r="BL87537" t="str">
            <v>8923980</v>
          </cell>
          <cell r="BN87537" t="str">
            <v>01</v>
          </cell>
          <cell r="BQ87537" t="str">
            <v>KHI/HO/D/MO/PC COMP/P/89615/05/2024</v>
          </cell>
        </row>
        <row r="87538">
          <cell r="W87538" t="str">
            <v>JL473ZQ7NN8AH357913</v>
          </cell>
          <cell r="X87538" t="str">
            <v>NKMASE2E6P1002714</v>
          </cell>
          <cell r="Y87538">
            <v>6650100</v>
          </cell>
          <cell r="Z87538" t="str">
            <v>4230187823555</v>
          </cell>
          <cell r="AA87538" t="str">
            <v>0334-2371960</v>
          </cell>
          <cell r="AC87538">
            <v>3105143</v>
          </cell>
          <cell r="AD87538" t="str">
            <v>02</v>
          </cell>
          <cell r="AE87538" t="str">
            <v>MOTOR</v>
          </cell>
          <cell r="AF87538">
            <v>0</v>
          </cell>
          <cell r="AG87538">
            <v>0</v>
          </cell>
          <cell r="AH87538">
            <v>0</v>
          </cell>
          <cell r="AI87538">
            <v>0</v>
          </cell>
          <cell r="AJ87538">
            <v>0</v>
          </cell>
          <cell r="AK87538">
            <v>0</v>
          </cell>
          <cell r="AL87538">
            <v>-17413</v>
          </cell>
          <cell r="AM87538" t="str">
            <v>2024</v>
          </cell>
          <cell r="AN87538" t="str">
            <v>202409</v>
          </cell>
          <cell r="AO87538" t="str">
            <v>202409</v>
          </cell>
          <cell r="AP87538" t="str">
            <v>202409</v>
          </cell>
          <cell r="AQ87538" t="str">
            <v>SYS</v>
          </cell>
          <cell r="AR87538" t="str">
            <v>1987633</v>
          </cell>
          <cell r="AS87538" t="str">
            <v>D</v>
          </cell>
          <cell r="AT87538" t="str">
            <v>00002</v>
          </cell>
          <cell r="AY87538" t="str">
            <v>KHI/HO/D/MO/PC COMP/P/85944/03/2024</v>
          </cell>
          <cell r="AZ87538" t="str">
            <v>KHI/HO/D/MO/PC COMP/E/47883/00002/09/2024</v>
          </cell>
          <cell r="BB87538" t="str">
            <v>House No 7  Tahir Avenue Muhammad Bin Qasim Road Khi</v>
          </cell>
          <cell r="BC87538" t="str">
            <v>Orion Blue</v>
          </cell>
          <cell r="BD87538" t="str">
            <v>3700093-1682-1011</v>
          </cell>
          <cell r="BE87538">
            <v>46086</v>
          </cell>
          <cell r="BI87538" t="str">
            <v>N</v>
          </cell>
          <cell r="BK87538">
            <v>45358</v>
          </cell>
          <cell r="BL87538" t="str">
            <v>6650100</v>
          </cell>
          <cell r="BM87538" t="str">
            <v>433</v>
          </cell>
          <cell r="BN87538" t="str">
            <v>01</v>
          </cell>
          <cell r="BQ87538" t="str">
            <v>KHI/HO/D/MO/PC COMP/P/85944/03/2024</v>
          </cell>
        </row>
        <row r="87539">
          <cell r="W87539" t="str">
            <v>NKMASE2E6P1002837</v>
          </cell>
          <cell r="X87539" t="str">
            <v>JL473ZQ7NN8AH371537</v>
          </cell>
          <cell r="Y87539">
            <v>6650100</v>
          </cell>
          <cell r="Z87539" t="str">
            <v>3420157298457</v>
          </cell>
          <cell r="AA87539" t="str">
            <v>03006292917</v>
          </cell>
          <cell r="AC87539">
            <v>3086883</v>
          </cell>
          <cell r="AD87539" t="str">
            <v>02</v>
          </cell>
          <cell r="AE87539" t="str">
            <v>MOTOR</v>
          </cell>
          <cell r="AF87539">
            <v>0</v>
          </cell>
          <cell r="AG87539">
            <v>0</v>
          </cell>
          <cell r="AH87539">
            <v>0</v>
          </cell>
          <cell r="AI87539">
            <v>0</v>
          </cell>
          <cell r="AJ87539">
            <v>0</v>
          </cell>
          <cell r="AK87539">
            <v>0</v>
          </cell>
          <cell r="AL87539">
            <v>-8746</v>
          </cell>
          <cell r="AM87539" t="str">
            <v>2024</v>
          </cell>
          <cell r="AN87539" t="str">
            <v>202409</v>
          </cell>
          <cell r="AO87539" t="str">
            <v>202409</v>
          </cell>
          <cell r="AP87539" t="str">
            <v>202409</v>
          </cell>
          <cell r="AQ87539" t="str">
            <v>SYS</v>
          </cell>
          <cell r="AR87539" t="str">
            <v>1984075</v>
          </cell>
          <cell r="AS87539" t="str">
            <v>D</v>
          </cell>
          <cell r="AT87539" t="str">
            <v>00001</v>
          </cell>
          <cell r="AY87539" t="str">
            <v>KHI/HO/D/MO/PC COMP/P/84597/02/2024</v>
          </cell>
          <cell r="AZ87539" t="str">
            <v>KHI/HO/D/MO/PC COMP/E/47772/00001/09/2024</v>
          </cell>
          <cell r="BB87539" t="str">
            <v xml:space="preserve">P.o Khas Sabowal Tehsil and Distt Gujrat  </v>
          </cell>
          <cell r="BC87539" t="str">
            <v>WHITE</v>
          </cell>
          <cell r="BD87539" t="str">
            <v>CI-2022-4001-0005</v>
          </cell>
          <cell r="BI87539" t="str">
            <v>N</v>
          </cell>
          <cell r="BK87539">
            <v>45337</v>
          </cell>
          <cell r="BL87539" t="str">
            <v>6650100</v>
          </cell>
          <cell r="BM87539" t="str">
            <v>002</v>
          </cell>
          <cell r="BN87539" t="str">
            <v>01</v>
          </cell>
          <cell r="BQ87539" t="str">
            <v>KHI/HO/D/MO/PC COMP/P/84597/02/2024</v>
          </cell>
        </row>
        <row r="87540">
          <cell r="W87540" t="str">
            <v>AH310886</v>
          </cell>
          <cell r="X87540" t="str">
            <v>6P1003747</v>
          </cell>
          <cell r="Y87540">
            <v>9250000</v>
          </cell>
          <cell r="AC87540">
            <v>3007736</v>
          </cell>
          <cell r="AD87540" t="str">
            <v>02</v>
          </cell>
          <cell r="AE87540" t="str">
            <v>MOTOR</v>
          </cell>
          <cell r="AF87540">
            <v>138338</v>
          </cell>
          <cell r="AG87540">
            <v>0</v>
          </cell>
          <cell r="AH87540">
            <v>0</v>
          </cell>
          <cell r="AI87540">
            <v>0</v>
          </cell>
          <cell r="AJ87540">
            <v>161875</v>
          </cell>
          <cell r="AK87540">
            <v>0</v>
          </cell>
          <cell r="AL87540">
            <v>0</v>
          </cell>
          <cell r="AM87540" t="str">
            <v>2024</v>
          </cell>
          <cell r="AN87540" t="str">
            <v>202409</v>
          </cell>
          <cell r="AO87540" t="str">
            <v>202409</v>
          </cell>
          <cell r="AP87540" t="str">
            <v>202409</v>
          </cell>
          <cell r="AQ87540" t="str">
            <v>KHALIDMEHMOOD</v>
          </cell>
          <cell r="AR87540" t="str">
            <v>1955137</v>
          </cell>
          <cell r="AS87540" t="str">
            <v>D</v>
          </cell>
          <cell r="AT87540" t="str">
            <v>1</v>
          </cell>
          <cell r="AU87540" t="str">
            <v>30000002</v>
          </cell>
          <cell r="AV87540" t="str">
            <v>RETAIL</v>
          </cell>
          <cell r="AW87540" t="str">
            <v>31000525</v>
          </cell>
          <cell r="AX87540" t="str">
            <v>Suzuki Campbellpur Motors</v>
          </cell>
          <cell r="AY87540" t="str">
            <v>LHR/LHR/D/MO/PC COMP/P/97608/09/2024</v>
          </cell>
          <cell r="BA87540" t="str">
            <v>ISLAMABAD</v>
          </cell>
          <cell r="BB87540" t="str">
            <v>Dhoke Munshi Bhadar, Post Office Chtarpari, Mirpur</v>
          </cell>
          <cell r="BC87540" t="str">
            <v>WHITE</v>
          </cell>
          <cell r="BH87540" t="str">
            <v>Pak Suzuki</v>
          </cell>
          <cell r="BI87540" t="str">
            <v>N</v>
          </cell>
          <cell r="BJ87540" t="str">
            <v>Moied Shamoon</v>
          </cell>
          <cell r="BK87540">
            <v>45553</v>
          </cell>
          <cell r="BL87540" t="str">
            <v>9250000</v>
          </cell>
          <cell r="BM87540" t="str">
            <v>002</v>
          </cell>
          <cell r="BN87540" t="str">
            <v>03</v>
          </cell>
          <cell r="BQ87540" t="str">
            <v>LHR/LHR/D/MO/PC COMP/P/97608/09/2024</v>
          </cell>
        </row>
        <row r="87541">
          <cell r="W87541" t="str">
            <v>JL473ZQ7NN8AH158816</v>
          </cell>
          <cell r="X87541" t="str">
            <v>NKMASE2E6N1001784</v>
          </cell>
          <cell r="Y87541">
            <v>8000000</v>
          </cell>
          <cell r="AC87541">
            <v>2998205</v>
          </cell>
          <cell r="AD87541" t="str">
            <v>02</v>
          </cell>
          <cell r="AE87541" t="str">
            <v>MOTOR</v>
          </cell>
          <cell r="AF87541">
            <v>3576</v>
          </cell>
          <cell r="AG87541">
            <v>536</v>
          </cell>
          <cell r="AH87541">
            <v>36</v>
          </cell>
          <cell r="AI87541">
            <v>0</v>
          </cell>
          <cell r="AJ87541">
            <v>4148</v>
          </cell>
          <cell r="AK87541">
            <v>8105</v>
          </cell>
          <cell r="AL87541">
            <v>894</v>
          </cell>
          <cell r="AM87541" t="str">
            <v>2024</v>
          </cell>
          <cell r="AN87541" t="str">
            <v>202409</v>
          </cell>
          <cell r="AO87541" t="str">
            <v>202409</v>
          </cell>
          <cell r="AP87541" t="str">
            <v>202409</v>
          </cell>
          <cell r="AQ87541" t="str">
            <v>SYS</v>
          </cell>
          <cell r="AR87541" t="str">
            <v>1952739</v>
          </cell>
          <cell r="AS87541" t="str">
            <v>D</v>
          </cell>
          <cell r="AT87541" t="str">
            <v>001</v>
          </cell>
          <cell r="AU87541" t="str">
            <v>30000002</v>
          </cell>
          <cell r="AV87541" t="str">
            <v>RETAIL</v>
          </cell>
          <cell r="AW87541" t="str">
            <v>31000127</v>
          </cell>
          <cell r="AX87541" t="str">
            <v>Digital Sale</v>
          </cell>
          <cell r="AY87541" t="str">
            <v>KHI/HO/D/MO/PD COMP/P/83256/02/2024</v>
          </cell>
          <cell r="AZ87541" t="str">
            <v>KHI/HO/D/MO/PD COMP/E/45835/09/2024</v>
          </cell>
          <cell r="BB87541" t="str">
            <v>Phase-1, State Life Housing Society, House No: 435-E, Street No:40, Cantt, Lahore.</v>
          </cell>
          <cell r="BC87541" t="str">
            <v>Stellar White</v>
          </cell>
          <cell r="BI87541" t="str">
            <v>N</v>
          </cell>
          <cell r="BJ87541" t="str">
            <v>Syed Waqas</v>
          </cell>
          <cell r="BK87541">
            <v>45546</v>
          </cell>
          <cell r="BL87541" t="str">
            <v>8000000</v>
          </cell>
          <cell r="BM87541" t="str">
            <v>361</v>
          </cell>
          <cell r="BN87541" t="str">
            <v>01</v>
          </cell>
          <cell r="BQ87541" t="str">
            <v>KHI/HO/D/MO/PD COMP/P/83256/02/2024</v>
          </cell>
        </row>
        <row r="87542">
          <cell r="W87542" t="str">
            <v>JL473ZQ7NN8AH158816</v>
          </cell>
          <cell r="X87542" t="str">
            <v>NKMASE2E6N1001784</v>
          </cell>
          <cell r="Y87542">
            <v>8000000</v>
          </cell>
          <cell r="AC87542">
            <v>2980230</v>
          </cell>
          <cell r="AD87542" t="str">
            <v>02</v>
          </cell>
          <cell r="AE87542" t="str">
            <v>MOTOR</v>
          </cell>
          <cell r="AF87542">
            <v>0</v>
          </cell>
          <cell r="AG87542">
            <v>0</v>
          </cell>
          <cell r="AH87542">
            <v>0</v>
          </cell>
          <cell r="AI87542">
            <v>0</v>
          </cell>
          <cell r="AJ87542">
            <v>0</v>
          </cell>
          <cell r="AK87542">
            <v>8105</v>
          </cell>
          <cell r="AL87542">
            <v>0</v>
          </cell>
          <cell r="AM87542" t="str">
            <v>2024</v>
          </cell>
          <cell r="AN87542" t="str">
            <v>202408</v>
          </cell>
          <cell r="AO87542" t="str">
            <v>202408</v>
          </cell>
          <cell r="AP87542" t="str">
            <v>202408</v>
          </cell>
          <cell r="AQ87542" t="str">
            <v>MUNEEBSIDDIQUI</v>
          </cell>
          <cell r="AR87542" t="str">
            <v>1939601</v>
          </cell>
          <cell r="AS87542" t="str">
            <v>D</v>
          </cell>
          <cell r="AT87542" t="str">
            <v>001</v>
          </cell>
          <cell r="AU87542" t="str">
            <v>30000002</v>
          </cell>
          <cell r="AV87542" t="str">
            <v>RETAIL</v>
          </cell>
          <cell r="AW87542" t="str">
            <v>31000127</v>
          </cell>
          <cell r="AX87542" t="str">
            <v>Digital Sale</v>
          </cell>
          <cell r="AY87542" t="str">
            <v>KHI/HO/D/MO/PD COMP/P/83256/02/2024</v>
          </cell>
          <cell r="AZ87542" t="str">
            <v>KHI/HO/D/MO/PD COMP/E/45162/08/2024</v>
          </cell>
          <cell r="BB87542" t="str">
            <v>Phase-1, State Life Housing Society, House No: 435-E, Street No:40, Cantt, Lahore.</v>
          </cell>
          <cell r="BC87542" t="str">
            <v>Stellar White</v>
          </cell>
          <cell r="BH87542" t="str">
            <v>N/A</v>
          </cell>
          <cell r="BI87542" t="str">
            <v>N</v>
          </cell>
          <cell r="BJ87542" t="str">
            <v>Syed Waqas</v>
          </cell>
          <cell r="BK87542">
            <v>45531</v>
          </cell>
          <cell r="BL87542" t="str">
            <v>8000000</v>
          </cell>
          <cell r="BM87542" t="str">
            <v>361</v>
          </cell>
          <cell r="BN87542" t="str">
            <v>01</v>
          </cell>
          <cell r="BQ87542" t="str">
            <v>KHI/HO/D/MO/PD COMP/P/83256/02/2024</v>
          </cell>
        </row>
        <row r="87543">
          <cell r="W87543" t="str">
            <v>JL473ZQ7NN8AH158816</v>
          </cell>
          <cell r="X87543" t="str">
            <v>NKMASE2E6N1001784</v>
          </cell>
          <cell r="Y87543">
            <v>8000000</v>
          </cell>
          <cell r="AC87543">
            <v>2929874</v>
          </cell>
          <cell r="AD87543" t="str">
            <v>02</v>
          </cell>
          <cell r="AE87543" t="str">
            <v>MOTOR</v>
          </cell>
          <cell r="AF87543">
            <v>4623</v>
          </cell>
          <cell r="AG87543">
            <v>693</v>
          </cell>
          <cell r="AH87543">
            <v>46</v>
          </cell>
          <cell r="AI87543">
            <v>0</v>
          </cell>
          <cell r="AJ87543">
            <v>5362</v>
          </cell>
          <cell r="AK87543">
            <v>8105</v>
          </cell>
          <cell r="AL87543">
            <v>1156</v>
          </cell>
          <cell r="AM87543" t="str">
            <v>2024</v>
          </cell>
          <cell r="AN87543" t="str">
            <v>202408</v>
          </cell>
          <cell r="AO87543" t="str">
            <v>202408</v>
          </cell>
          <cell r="AP87543" t="str">
            <v>202408</v>
          </cell>
          <cell r="AQ87543" t="str">
            <v>SYS</v>
          </cell>
          <cell r="AR87543" t="str">
            <v>1929636</v>
          </cell>
          <cell r="AS87543" t="str">
            <v>D</v>
          </cell>
          <cell r="AT87543" t="str">
            <v>001</v>
          </cell>
          <cell r="AU87543" t="str">
            <v>30000002</v>
          </cell>
          <cell r="AV87543" t="str">
            <v>RETAIL</v>
          </cell>
          <cell r="AW87543" t="str">
            <v>31000127</v>
          </cell>
          <cell r="AX87543" t="str">
            <v>Digital Sale</v>
          </cell>
          <cell r="AY87543" t="str">
            <v>KHI/HO/D/MO/PD COMP/P/83256/02/2024</v>
          </cell>
          <cell r="AZ87543" t="str">
            <v>KHI/HO/D/MO/PD COMP/E/44578/08/2024</v>
          </cell>
          <cell r="BB87543" t="str">
            <v>Phase-1, State Life Housing Society, House No: 435-E, Street No:40, Cantt, Lahore.</v>
          </cell>
          <cell r="BC87543" t="str">
            <v>Stellar White</v>
          </cell>
          <cell r="BI87543" t="str">
            <v>N</v>
          </cell>
          <cell r="BJ87543" t="str">
            <v>Syed Waqas</v>
          </cell>
          <cell r="BK87543">
            <v>45512</v>
          </cell>
          <cell r="BL87543" t="str">
            <v>8000000</v>
          </cell>
          <cell r="BM87543" t="str">
            <v>361</v>
          </cell>
          <cell r="BN87543" t="str">
            <v>01</v>
          </cell>
          <cell r="BQ87543" t="str">
            <v>KHI/HO/D/MO/PD COMP/P/83256/02/2024</v>
          </cell>
        </row>
        <row r="87544">
          <cell r="W87544" t="str">
            <v>JL473ZQ7NN8AH158816</v>
          </cell>
          <cell r="X87544" t="str">
            <v>NKMASE2E6N1001784</v>
          </cell>
          <cell r="Y87544">
            <v>8000000</v>
          </cell>
          <cell r="AC87544">
            <v>3082746</v>
          </cell>
          <cell r="AD87544" t="str">
            <v>02</v>
          </cell>
          <cell r="AE87544" t="str">
            <v>MOTOR</v>
          </cell>
          <cell r="AF87544">
            <v>5250</v>
          </cell>
          <cell r="AG87544">
            <v>787</v>
          </cell>
          <cell r="AH87544">
            <v>52</v>
          </cell>
          <cell r="AI87544">
            <v>0</v>
          </cell>
          <cell r="AJ87544">
            <v>6089</v>
          </cell>
          <cell r="AK87544">
            <v>8105</v>
          </cell>
          <cell r="AL87544">
            <v>1313</v>
          </cell>
          <cell r="AM87544" t="str">
            <v>2024</v>
          </cell>
          <cell r="AN87544" t="str">
            <v>202410</v>
          </cell>
          <cell r="AO87544" t="str">
            <v>202410</v>
          </cell>
          <cell r="AP87544" t="str">
            <v>202410</v>
          </cell>
          <cell r="AQ87544" t="str">
            <v>SYS</v>
          </cell>
          <cell r="AR87544" t="str">
            <v>1977427</v>
          </cell>
          <cell r="AS87544" t="str">
            <v>D</v>
          </cell>
          <cell r="AT87544" t="str">
            <v>001</v>
          </cell>
          <cell r="AU87544" t="str">
            <v>30000002</v>
          </cell>
          <cell r="AV87544" t="str">
            <v>RETAIL</v>
          </cell>
          <cell r="AW87544" t="str">
            <v>31000127</v>
          </cell>
          <cell r="AX87544" t="str">
            <v>Digital Sale</v>
          </cell>
          <cell r="AY87544" t="str">
            <v>KHI/HO/D/MO/PD COMP/P/83256/02/2024</v>
          </cell>
          <cell r="AZ87544" t="str">
            <v>KHI/HO/D/MO/PD COMP/E/47078/10/2024</v>
          </cell>
          <cell r="BB87544" t="str">
            <v>Phase-1, State Life Housing Society, House No: 435-E, Street No:40, Cantt, Lahore.</v>
          </cell>
          <cell r="BC87544" t="str">
            <v>Stellar White</v>
          </cell>
          <cell r="BI87544" t="str">
            <v>N</v>
          </cell>
          <cell r="BJ87544" t="str">
            <v>Syed Waqas</v>
          </cell>
          <cell r="BK87544">
            <v>45579</v>
          </cell>
          <cell r="BL87544" t="str">
            <v>8000000</v>
          </cell>
          <cell r="BM87544" t="str">
            <v>361</v>
          </cell>
          <cell r="BN87544" t="str">
            <v>01</v>
          </cell>
          <cell r="BQ87544" t="str">
            <v>KHI/HO/D/MO/PD COMP/P/83256/02/2024</v>
          </cell>
        </row>
        <row r="87545">
          <cell r="W87545" t="str">
            <v>JL473ZQ7NN8AH158816</v>
          </cell>
          <cell r="X87545" t="str">
            <v>NKMASE2E6N1001784</v>
          </cell>
          <cell r="Y87545">
            <v>8000000</v>
          </cell>
          <cell r="AC87545">
            <v>3161640</v>
          </cell>
          <cell r="AD87545" t="str">
            <v>02</v>
          </cell>
          <cell r="AE87545" t="str">
            <v>MOTOR</v>
          </cell>
          <cell r="AF87545">
            <v>5171</v>
          </cell>
          <cell r="AG87545">
            <v>776</v>
          </cell>
          <cell r="AH87545">
            <v>52</v>
          </cell>
          <cell r="AI87545">
            <v>0</v>
          </cell>
          <cell r="AJ87545">
            <v>5999</v>
          </cell>
          <cell r="AK87545">
            <v>8105</v>
          </cell>
          <cell r="AL87545">
            <v>1293</v>
          </cell>
          <cell r="AM87545" t="str">
            <v>2024</v>
          </cell>
          <cell r="AN87545" t="str">
            <v>202411</v>
          </cell>
          <cell r="AO87545" t="str">
            <v>202411</v>
          </cell>
          <cell r="AP87545" t="str">
            <v>202411</v>
          </cell>
          <cell r="AQ87545" t="str">
            <v>SYS</v>
          </cell>
          <cell r="AR87545" t="str">
            <v>2009437</v>
          </cell>
          <cell r="AS87545" t="str">
            <v>D</v>
          </cell>
          <cell r="AT87545" t="str">
            <v>001</v>
          </cell>
          <cell r="AU87545" t="str">
            <v>30000002</v>
          </cell>
          <cell r="AV87545" t="str">
            <v>RETAIL</v>
          </cell>
          <cell r="AW87545" t="str">
            <v>31000127</v>
          </cell>
          <cell r="AX87545" t="str">
            <v>Digital Sale</v>
          </cell>
          <cell r="AY87545" t="str">
            <v>KHI/HO/D/MO/PD COMP/P/83256/02/2024</v>
          </cell>
          <cell r="AZ87545" t="str">
            <v>KHI/HO/D/MO/PD COMP/E/48866/11/2024</v>
          </cell>
          <cell r="BB87545" t="str">
            <v>Phase-1, State Life Housing Society, House No: 435-E, Street No:40, Cantt, Lahore.</v>
          </cell>
          <cell r="BC87545" t="str">
            <v>Stellar White</v>
          </cell>
          <cell r="BI87545" t="str">
            <v>N</v>
          </cell>
          <cell r="BJ87545" t="str">
            <v>Syed Waqas</v>
          </cell>
          <cell r="BK87545">
            <v>45604</v>
          </cell>
          <cell r="BL87545" t="str">
            <v>8000000</v>
          </cell>
          <cell r="BM87545" t="str">
            <v>361</v>
          </cell>
          <cell r="BN87545" t="str">
            <v>01</v>
          </cell>
          <cell r="BQ87545" t="str">
            <v>KHI/HO/D/MO/PD COMP/P/83256/02/2024</v>
          </cell>
        </row>
        <row r="87546">
          <cell r="W87546" t="str">
            <v>JL473ZQ7NN8AH158816</v>
          </cell>
          <cell r="X87546" t="str">
            <v>NKMASE2E6N1001784</v>
          </cell>
          <cell r="Y87546">
            <v>8000000</v>
          </cell>
          <cell r="AC87546">
            <v>3215216</v>
          </cell>
          <cell r="AD87546" t="str">
            <v>02</v>
          </cell>
          <cell r="AE87546" t="str">
            <v>MOTOR</v>
          </cell>
          <cell r="AF87546">
            <v>7750</v>
          </cell>
          <cell r="AG87546">
            <v>1162</v>
          </cell>
          <cell r="AH87546">
            <v>77</v>
          </cell>
          <cell r="AI87546">
            <v>0</v>
          </cell>
          <cell r="AJ87546">
            <v>8989</v>
          </cell>
          <cell r="AK87546">
            <v>8105</v>
          </cell>
          <cell r="AL87546">
            <v>1938</v>
          </cell>
          <cell r="AM87546" t="str">
            <v>2024</v>
          </cell>
          <cell r="AN87546" t="str">
            <v>202412</v>
          </cell>
          <cell r="AO87546" t="str">
            <v>202412</v>
          </cell>
          <cell r="AP87546" t="str">
            <v>202412</v>
          </cell>
          <cell r="AQ87546" t="str">
            <v>SYS</v>
          </cell>
          <cell r="AR87546" t="str">
            <v>2030061</v>
          </cell>
          <cell r="AS87546" t="str">
            <v>D</v>
          </cell>
          <cell r="AT87546" t="str">
            <v>001</v>
          </cell>
          <cell r="AU87546" t="str">
            <v>30000002</v>
          </cell>
          <cell r="AV87546" t="str">
            <v>RETAIL</v>
          </cell>
          <cell r="AW87546" t="str">
            <v>31000127</v>
          </cell>
          <cell r="AX87546" t="str">
            <v>Digital Sale</v>
          </cell>
          <cell r="AY87546" t="str">
            <v>KHI/HO/D/MO/PD COMP/P/83256/02/2024</v>
          </cell>
          <cell r="AZ87546" t="str">
            <v>KHI/HO/D/MO/PD COMP/E/49866/12/2024</v>
          </cell>
          <cell r="BB87546" t="str">
            <v>Phase-1, State Life Housing Society, House No: 435-E, Street No:40, Cantt, Lahore.</v>
          </cell>
          <cell r="BC87546" t="str">
            <v>Stellar White</v>
          </cell>
          <cell r="BI87546" t="str">
            <v>N</v>
          </cell>
          <cell r="BJ87546" t="str">
            <v>Syed Waqas</v>
          </cell>
          <cell r="BK87546">
            <v>45635</v>
          </cell>
          <cell r="BL87546" t="str">
            <v>8000000</v>
          </cell>
          <cell r="BM87546" t="str">
            <v>361</v>
          </cell>
          <cell r="BN87546" t="str">
            <v>01</v>
          </cell>
          <cell r="BQ87546" t="str">
            <v>KHI/HO/D/MO/PD COMP/P/83256/02/2024</v>
          </cell>
        </row>
        <row r="87547">
          <cell r="W87547" t="str">
            <v>JL473ZQ7RN8AT209046</v>
          </cell>
          <cell r="X87547" t="str">
            <v>NKMASE2E8R1000311</v>
          </cell>
          <cell r="Y87547">
            <v>8923980</v>
          </cell>
          <cell r="AC87547">
            <v>3080335</v>
          </cell>
          <cell r="AD87547" t="str">
            <v>02</v>
          </cell>
          <cell r="AE87547" t="str">
            <v>MOTOR</v>
          </cell>
          <cell r="AF87547">
            <v>114965</v>
          </cell>
          <cell r="AG87547">
            <v>0</v>
          </cell>
          <cell r="AH87547">
            <v>0</v>
          </cell>
          <cell r="AI87547">
            <v>0</v>
          </cell>
          <cell r="AJ87547">
            <v>133860</v>
          </cell>
          <cell r="AK87547">
            <v>0</v>
          </cell>
          <cell r="AL87547">
            <v>14371</v>
          </cell>
          <cell r="AM87547" t="str">
            <v>2024</v>
          </cell>
          <cell r="AN87547" t="str">
            <v>202410</v>
          </cell>
          <cell r="AO87547" t="str">
            <v>202410</v>
          </cell>
          <cell r="AP87547" t="str">
            <v>202410</v>
          </cell>
          <cell r="AQ87547" t="str">
            <v>KHALIDMEHMOOD</v>
          </cell>
          <cell r="AR87547" t="str">
            <v>1976385</v>
          </cell>
          <cell r="AS87547" t="str">
            <v>D</v>
          </cell>
          <cell r="AT87547" t="str">
            <v>001</v>
          </cell>
          <cell r="AU87547" t="str">
            <v>30000002</v>
          </cell>
          <cell r="AV87547" t="str">
            <v>RETAIL</v>
          </cell>
          <cell r="AW87547" t="str">
            <v>31000674</v>
          </cell>
          <cell r="AX87547" t="str">
            <v>Toyota Eastern Motors Workshop</v>
          </cell>
          <cell r="AY87547" t="str">
            <v>KHI/HO/D/MO/PC COMP/P/99468/10/2024</v>
          </cell>
          <cell r="BA87547" t="str">
            <v>KARACHI</v>
          </cell>
          <cell r="BB87547" t="str">
            <v>House #. B-168, Block-W, Allama Iqbal Town, North Nazimabad, Karachi.</v>
          </cell>
          <cell r="BC87547" t="str">
            <v>Stellar White</v>
          </cell>
          <cell r="BH87547" t="str">
            <v>Half Depreciation</v>
          </cell>
          <cell r="BI87547" t="str">
            <v>N</v>
          </cell>
          <cell r="BJ87547" t="str">
            <v>Affan</v>
          </cell>
          <cell r="BK87547">
            <v>45576</v>
          </cell>
          <cell r="BL87547" t="str">
            <v>8923980</v>
          </cell>
          <cell r="BM87547" t="str">
            <v>361</v>
          </cell>
          <cell r="BN87547" t="str">
            <v>01</v>
          </cell>
          <cell r="BQ87547" t="str">
            <v>KHI/HO/D/MO/PC COMP/P/99468/10/2024</v>
          </cell>
        </row>
        <row r="87548">
          <cell r="W87548" t="str">
            <v xml:space="preserve">JL473ZQ7RN8AT223075 </v>
          </cell>
          <cell r="X87548" t="str">
            <v>NKMASE2E9R1000523</v>
          </cell>
          <cell r="Y87548">
            <v>8899000</v>
          </cell>
          <cell r="Z87548" t="str">
            <v>3520170875901</v>
          </cell>
          <cell r="AA87548" t="str">
            <v>03224597153</v>
          </cell>
          <cell r="AC87548">
            <v>3141040</v>
          </cell>
          <cell r="AD87548" t="str">
            <v>02</v>
          </cell>
          <cell r="AE87548" t="str">
            <v>MOTOR</v>
          </cell>
          <cell r="AF87548">
            <v>-134252</v>
          </cell>
          <cell r="AG87548">
            <v>0</v>
          </cell>
          <cell r="AH87548">
            <v>0</v>
          </cell>
          <cell r="AI87548">
            <v>0</v>
          </cell>
          <cell r="AJ87548">
            <v>-155733</v>
          </cell>
          <cell r="AK87548">
            <v>0</v>
          </cell>
          <cell r="AL87548">
            <v>-20138</v>
          </cell>
          <cell r="AM87548" t="str">
            <v>2024</v>
          </cell>
          <cell r="AN87548" t="str">
            <v>202410</v>
          </cell>
          <cell r="AO87548" t="str">
            <v>202409</v>
          </cell>
          <cell r="AP87548" t="str">
            <v>202410</v>
          </cell>
          <cell r="AQ87548" t="str">
            <v>MUNEEBSIDDIQUI</v>
          </cell>
          <cell r="AR87548" t="str">
            <v>1972875</v>
          </cell>
          <cell r="AS87548" t="str">
            <v>D</v>
          </cell>
          <cell r="AT87548" t="str">
            <v>00045</v>
          </cell>
          <cell r="AY87548" t="str">
            <v>KHI/HO/D/MO/PC COMP/P/96638/09/2024</v>
          </cell>
          <cell r="AZ87548" t="str">
            <v>KHI/HO/D/MO/PC COMP/E/46446/00045/10/2024</v>
          </cell>
          <cell r="BB87548" t="str">
            <v xml:space="preserve">H # 39-A Al Raheem Garden Phase 5 GT Road  Lahore </v>
          </cell>
          <cell r="BC87548" t="str">
            <v>Galaxy Black</v>
          </cell>
          <cell r="BD87548" t="str">
            <v>O:DLHR300102633</v>
          </cell>
          <cell r="BF87548" t="str">
            <v>VEHICEL HAS BEEN REMOVED DUE TO CLIENT CHANGE THE VEHICEL 
REFUND CONTRIBUTION AMOUNTING OF RS.155,733/-  AS UNDER IS HEREBY ADJUST IN OUR BOOK S</v>
          </cell>
          <cell r="BG87548" t="str">
            <v>Remove</v>
          </cell>
          <cell r="BI87548" t="str">
            <v>N</v>
          </cell>
          <cell r="BK87548">
            <v>45560</v>
          </cell>
          <cell r="BL87548" t="str">
            <v>-1</v>
          </cell>
          <cell r="BM87548" t="str">
            <v>362</v>
          </cell>
          <cell r="BN87548" t="str">
            <v>01</v>
          </cell>
          <cell r="BQ87548" t="str">
            <v>KHI/HO/D/MO/PC COMP/P/96638/09/2024</v>
          </cell>
        </row>
        <row r="87549">
          <cell r="W87549" t="str">
            <v xml:space="preserve">JL473ZQ7RN8AT223075 </v>
          </cell>
          <cell r="X87549" t="str">
            <v>NKMASE2E9R1000523</v>
          </cell>
          <cell r="Y87549">
            <v>8899000</v>
          </cell>
          <cell r="Z87549" t="str">
            <v>3520170875901</v>
          </cell>
          <cell r="AA87549" t="str">
            <v>03224597153</v>
          </cell>
          <cell r="AC87549">
            <v>3044161</v>
          </cell>
          <cell r="AD87549" t="str">
            <v>02</v>
          </cell>
          <cell r="AE87549" t="str">
            <v>MOTOR</v>
          </cell>
          <cell r="AF87549">
            <v>134252</v>
          </cell>
          <cell r="AG87549">
            <v>20138</v>
          </cell>
          <cell r="AH87549">
            <v>1343</v>
          </cell>
          <cell r="AI87549">
            <v>0</v>
          </cell>
          <cell r="AJ87549">
            <v>155733</v>
          </cell>
          <cell r="AK87549">
            <v>0</v>
          </cell>
          <cell r="AL87549">
            <v>20138</v>
          </cell>
          <cell r="AM87549" t="str">
            <v>2024</v>
          </cell>
          <cell r="AN87549" t="str">
            <v>202409</v>
          </cell>
          <cell r="AO87549" t="str">
            <v>202409</v>
          </cell>
          <cell r="AP87549" t="str">
            <v>202409</v>
          </cell>
          <cell r="AQ87549" t="str">
            <v>HABIB</v>
          </cell>
          <cell r="AR87549" t="str">
            <v>1963103</v>
          </cell>
          <cell r="AS87549" t="str">
            <v>D</v>
          </cell>
          <cell r="AT87549" t="str">
            <v>00045</v>
          </cell>
          <cell r="AY87549" t="str">
            <v>KHI/HO/D/MO/PC COMP/C/96638/45/09/2024</v>
          </cell>
          <cell r="BA87549" t="str">
            <v>LAHORE</v>
          </cell>
          <cell r="BB87549" t="str">
            <v xml:space="preserve">H # 39-A Al Raheem Garden Phase 5 GT Road  Lahore </v>
          </cell>
          <cell r="BC87549" t="str">
            <v>Galaxy Black</v>
          </cell>
          <cell r="BD87549" t="str">
            <v>O:DLHR300102633</v>
          </cell>
          <cell r="BI87549" t="str">
            <v>N</v>
          </cell>
          <cell r="BK87549">
            <v>45560</v>
          </cell>
          <cell r="BL87549" t="str">
            <v>-1</v>
          </cell>
          <cell r="BM87549" t="str">
            <v>362</v>
          </cell>
          <cell r="BN87549" t="str">
            <v>01</v>
          </cell>
          <cell r="BQ87549" t="str">
            <v>KHI/HO/D/MO/PC COMP/C/96638/45/09/2024</v>
          </cell>
        </row>
        <row r="87550">
          <cell r="W87550" t="str">
            <v xml:space="preserve">JL473ZQ7NN8AH179410 </v>
          </cell>
          <cell r="X87550" t="str">
            <v xml:space="preserve">NKMASE2E6N1002629 </v>
          </cell>
          <cell r="Y87550">
            <v>7325000</v>
          </cell>
          <cell r="Z87550" t="str">
            <v>33100-8697725-1</v>
          </cell>
          <cell r="AA87550" t="str">
            <v>03009123517</v>
          </cell>
          <cell r="AC87550">
            <v>3256117</v>
          </cell>
          <cell r="AD87550" t="str">
            <v>02</v>
          </cell>
          <cell r="AE87550" t="str">
            <v>MOTOR</v>
          </cell>
          <cell r="AF87550">
            <v>110507</v>
          </cell>
          <cell r="AG87550">
            <v>16576</v>
          </cell>
          <cell r="AH87550">
            <v>1105</v>
          </cell>
          <cell r="AI87550">
            <v>0</v>
          </cell>
          <cell r="AJ87550">
            <v>128188</v>
          </cell>
          <cell r="AK87550">
            <v>0</v>
          </cell>
          <cell r="AL87550">
            <v>16576</v>
          </cell>
          <cell r="AM87550" t="str">
            <v>2024</v>
          </cell>
          <cell r="AN87550" t="str">
            <v>202412</v>
          </cell>
          <cell r="AO87550" t="str">
            <v>202412</v>
          </cell>
          <cell r="AP87550" t="str">
            <v>202412</v>
          </cell>
          <cell r="AQ87550" t="str">
            <v>HABIB</v>
          </cell>
          <cell r="AR87550" t="str">
            <v>2044692</v>
          </cell>
          <cell r="AS87550" t="str">
            <v>D</v>
          </cell>
          <cell r="AT87550" t="str">
            <v>00081</v>
          </cell>
          <cell r="AY87550" t="str">
            <v>KHI/HO/D/MO/PC COMP/C/103276/81/12/2024</v>
          </cell>
          <cell r="BA87550" t="str">
            <v>FAISALABAD</v>
          </cell>
          <cell r="BB87550" t="str">
            <v xml:space="preserve">P-13 Block Abu Bakar Green City Millat Road Faisalabad </v>
          </cell>
          <cell r="BC87550" t="str">
            <v>Stellar White</v>
          </cell>
          <cell r="BD87550" t="str">
            <v>OLUFSD300105682</v>
          </cell>
          <cell r="BI87550" t="str">
            <v>N</v>
          </cell>
          <cell r="BK87550">
            <v>45657</v>
          </cell>
          <cell r="BL87550" t="str">
            <v>6925000</v>
          </cell>
          <cell r="BM87550" t="str">
            <v>361</v>
          </cell>
          <cell r="BN87550" t="str">
            <v>01</v>
          </cell>
          <cell r="BQ87550" t="str">
            <v>KHI/HO/D/MO/PC COMP/C/103276/81/12/2024</v>
          </cell>
        </row>
        <row r="87551">
          <cell r="W87551" t="str">
            <v>JL473ZQ7PN8AH365795</v>
          </cell>
          <cell r="X87551" t="str">
            <v xml:space="preserve">NKMASE2E6P1004232         </v>
          </cell>
          <cell r="Y87551">
            <v>8054100</v>
          </cell>
          <cell r="AB87551" t="str">
            <v>TRACKER (I-TECK RENEWAL)</v>
          </cell>
          <cell r="AC87551">
            <v>3147234</v>
          </cell>
          <cell r="AD87551" t="str">
            <v>02</v>
          </cell>
          <cell r="AE87551" t="str">
            <v>MOTOR</v>
          </cell>
          <cell r="AF87551">
            <v>121075</v>
          </cell>
          <cell r="AG87551">
            <v>0</v>
          </cell>
          <cell r="AH87551">
            <v>0</v>
          </cell>
          <cell r="AI87551">
            <v>0</v>
          </cell>
          <cell r="AJ87551">
            <v>140947</v>
          </cell>
          <cell r="AK87551">
            <v>7540</v>
          </cell>
          <cell r="AL87551">
            <v>10291</v>
          </cell>
          <cell r="AM87551" t="str">
            <v>2024</v>
          </cell>
          <cell r="AN87551" t="str">
            <v>202410</v>
          </cell>
          <cell r="AO87551" t="str">
            <v>202410</v>
          </cell>
          <cell r="AP87551" t="str">
            <v>202410</v>
          </cell>
          <cell r="AQ87551" t="str">
            <v>MUBASHIRAHMED</v>
          </cell>
          <cell r="AR87551" t="str">
            <v>1988693</v>
          </cell>
          <cell r="AS87551" t="str">
            <v>D</v>
          </cell>
          <cell r="AT87551" t="str">
            <v>001</v>
          </cell>
          <cell r="AU87551" t="str">
            <v>30000001</v>
          </cell>
          <cell r="AV87551" t="str">
            <v>DIRECT</v>
          </cell>
          <cell r="AW87551" t="str">
            <v>31000001</v>
          </cell>
          <cell r="AX87551" t="str">
            <v>Direct</v>
          </cell>
          <cell r="AY87551" t="str">
            <v>KHI/HO/D/MO/PC COMP/P/99843/10/2024</v>
          </cell>
          <cell r="BA87551" t="str">
            <v>LAHORE</v>
          </cell>
          <cell r="BB87551" t="str">
            <v>HEAD OFFICE 4TH FLOOR HASSAN CHAMBERS
DC-7 BLOCK 7 KEHKASHAN CLIFTON KARACHI</v>
          </cell>
          <cell r="BC87551" t="str">
            <v>Stellar White</v>
          </cell>
          <cell r="BH87551" t="str">
            <v>N/A</v>
          </cell>
          <cell r="BI87551" t="str">
            <v>N</v>
          </cell>
          <cell r="BJ87551" t="str">
            <v>MAZHAR ABBAS</v>
          </cell>
          <cell r="BK87551">
            <v>45582</v>
          </cell>
          <cell r="BL87551" t="str">
            <v>8054100</v>
          </cell>
          <cell r="BM87551" t="str">
            <v>361</v>
          </cell>
          <cell r="BN87551" t="str">
            <v>01</v>
          </cell>
          <cell r="BQ87551" t="str">
            <v>KHI/HO/D/MO/PC COMP/P/99843/10/2024</v>
          </cell>
        </row>
        <row r="87552">
          <cell r="W87552" t="str">
            <v xml:space="preserve"> JL473ZQ7NN8AH158748	    </v>
          </cell>
          <cell r="X87552" t="str">
            <v xml:space="preserve">NKMASE2E6N1001754 	         </v>
          </cell>
          <cell r="Y87552">
            <v>7650000</v>
          </cell>
          <cell r="AB87552" t="str">
            <v>TRACKER (I-TECK RENEWAL)</v>
          </cell>
          <cell r="AC87552">
            <v>3147232</v>
          </cell>
          <cell r="AD87552" t="str">
            <v>02</v>
          </cell>
          <cell r="AE87552" t="str">
            <v>MOTOR</v>
          </cell>
          <cell r="AF87552">
            <v>114978</v>
          </cell>
          <cell r="AG87552">
            <v>0</v>
          </cell>
          <cell r="AH87552">
            <v>0</v>
          </cell>
          <cell r="AI87552">
            <v>0</v>
          </cell>
          <cell r="AJ87552">
            <v>133875</v>
          </cell>
          <cell r="AK87552">
            <v>7540</v>
          </cell>
          <cell r="AL87552">
            <v>9773</v>
          </cell>
          <cell r="AM87552" t="str">
            <v>2024</v>
          </cell>
          <cell r="AN87552" t="str">
            <v>202410</v>
          </cell>
          <cell r="AO87552" t="str">
            <v>202410</v>
          </cell>
          <cell r="AP87552" t="str">
            <v>202410</v>
          </cell>
          <cell r="AQ87552" t="str">
            <v>MUBASHIRAHMED</v>
          </cell>
          <cell r="AR87552" t="str">
            <v>1988692</v>
          </cell>
          <cell r="AS87552" t="str">
            <v>D</v>
          </cell>
          <cell r="AT87552" t="str">
            <v>001</v>
          </cell>
          <cell r="AU87552" t="str">
            <v>30000001</v>
          </cell>
          <cell r="AV87552" t="str">
            <v>DIRECT</v>
          </cell>
          <cell r="AW87552" t="str">
            <v>31000001</v>
          </cell>
          <cell r="AX87552" t="str">
            <v>Direct</v>
          </cell>
          <cell r="AY87552" t="str">
            <v>KHI/HO/D/MO/PC COMP/P/99842/10/2024</v>
          </cell>
          <cell r="BA87552" t="str">
            <v>LAHORE</v>
          </cell>
          <cell r="BB87552" t="str">
            <v>2nd Floor, Pace Mall 96 BI, MM Alam Road, 
Gulberg III- Lahore</v>
          </cell>
          <cell r="BC87552" t="str">
            <v>Space Grey</v>
          </cell>
          <cell r="BH87552" t="str">
            <v>N/A</v>
          </cell>
          <cell r="BI87552" t="str">
            <v>N</v>
          </cell>
          <cell r="BJ87552" t="str">
            <v>MAZHAR ABBAS</v>
          </cell>
          <cell r="BK87552">
            <v>45582</v>
          </cell>
          <cell r="BL87552" t="str">
            <v>7650000</v>
          </cell>
          <cell r="BM87552" t="str">
            <v>388</v>
          </cell>
          <cell r="BN87552" t="str">
            <v>01</v>
          </cell>
          <cell r="BQ87552" t="str">
            <v>KHI/HO/D/MO/PC COMP/P/99842/10/2024</v>
          </cell>
        </row>
        <row r="87553">
          <cell r="W87553" t="str">
            <v>JL473ZQ7NN8AH227715.</v>
          </cell>
          <cell r="X87553" t="str">
            <v>NKMASE2E6N1002199.</v>
          </cell>
          <cell r="Y87553">
            <v>6280650</v>
          </cell>
          <cell r="AB87553" t="str">
            <v>TRACKER (I-TECK RENEWAL)</v>
          </cell>
          <cell r="AC87553">
            <v>3255222</v>
          </cell>
          <cell r="AD87553" t="str">
            <v>02</v>
          </cell>
          <cell r="AE87553" t="str">
            <v>MOTOR</v>
          </cell>
          <cell r="AF87553">
            <v>94320</v>
          </cell>
          <cell r="AG87553">
            <v>0</v>
          </cell>
          <cell r="AH87553">
            <v>0</v>
          </cell>
          <cell r="AI87553">
            <v>0</v>
          </cell>
          <cell r="AJ87553">
            <v>109911</v>
          </cell>
          <cell r="AK87553">
            <v>7540</v>
          </cell>
          <cell r="AL87553">
            <v>8017</v>
          </cell>
          <cell r="AM87553" t="str">
            <v>2024</v>
          </cell>
          <cell r="AN87553" t="str">
            <v>202412</v>
          </cell>
          <cell r="AO87553" t="str">
            <v>202412</v>
          </cell>
          <cell r="AP87553" t="str">
            <v>202412</v>
          </cell>
          <cell r="AQ87553" t="str">
            <v>AMINAHMED</v>
          </cell>
          <cell r="AR87553" t="str">
            <v>2027453</v>
          </cell>
          <cell r="AS87553" t="str">
            <v>D</v>
          </cell>
          <cell r="AT87553" t="str">
            <v>1</v>
          </cell>
          <cell r="AU87553" t="str">
            <v>30000001</v>
          </cell>
          <cell r="AV87553" t="str">
            <v>DIRECT</v>
          </cell>
          <cell r="AW87553" t="str">
            <v>31000001</v>
          </cell>
          <cell r="AX87553" t="str">
            <v>Direct</v>
          </cell>
          <cell r="AY87553" t="str">
            <v>KHI/HO/D/MO/PC COMP/P/103520/12/2024</v>
          </cell>
          <cell r="BA87553" t="str">
            <v>KARACHI</v>
          </cell>
          <cell r="BB87553" t="str">
            <v>A-02, Mezzanine Floor, Block-02, Sindhi Jamat Cooperative Society, Near Jogi Mor, Karachi.</v>
          </cell>
          <cell r="BC87553" t="str">
            <v>WHITE</v>
          </cell>
          <cell r="BH87553" t="str">
            <v>N/A</v>
          </cell>
          <cell r="BI87553" t="str">
            <v>N</v>
          </cell>
          <cell r="BJ87553" t="str">
            <v>MAZHAR ABBAS</v>
          </cell>
          <cell r="BK87553">
            <v>45632</v>
          </cell>
          <cell r="BL87553" t="str">
            <v>6280650</v>
          </cell>
          <cell r="BM87553" t="str">
            <v>002</v>
          </cell>
          <cell r="BN87553" t="str">
            <v>01</v>
          </cell>
          <cell r="BQ87553" t="str">
            <v>KHI/HO/D/MO/PC COMP/P/103520/12/2024</v>
          </cell>
        </row>
        <row r="87554">
          <cell r="W87554" t="str">
            <v>544358</v>
          </cell>
          <cell r="X87554" t="str">
            <v>1004624</v>
          </cell>
          <cell r="Y87554">
            <v>8649000</v>
          </cell>
          <cell r="Z87554" t="str">
            <v>35202-2393357-7</v>
          </cell>
          <cell r="AA87554" t="str">
            <v>0302-4097175</v>
          </cell>
          <cell r="AC87554">
            <v>3086641</v>
          </cell>
          <cell r="AD87554" t="str">
            <v>02</v>
          </cell>
          <cell r="AE87554" t="str">
            <v>MOTOR</v>
          </cell>
          <cell r="AF87554">
            <v>0</v>
          </cell>
          <cell r="AG87554">
            <v>0</v>
          </cell>
          <cell r="AH87554">
            <v>0</v>
          </cell>
          <cell r="AI87554">
            <v>0</v>
          </cell>
          <cell r="AJ87554">
            <v>0</v>
          </cell>
          <cell r="AK87554">
            <v>7000</v>
          </cell>
          <cell r="AL87554">
            <v>-17070</v>
          </cell>
          <cell r="AM87554" t="str">
            <v>2024</v>
          </cell>
          <cell r="AN87554" t="str">
            <v>202409</v>
          </cell>
          <cell r="AO87554" t="str">
            <v>202409</v>
          </cell>
          <cell r="AP87554" t="str">
            <v>202409</v>
          </cell>
          <cell r="AQ87554" t="str">
            <v>SYS</v>
          </cell>
          <cell r="AR87554" t="str">
            <v>1982852</v>
          </cell>
          <cell r="AS87554" t="str">
            <v>D</v>
          </cell>
          <cell r="AT87554" t="str">
            <v>00017</v>
          </cell>
          <cell r="AY87554" t="str">
            <v>KHI/HO/D/MO/PC COMP/P/83022/02/2024</v>
          </cell>
          <cell r="AZ87554" t="str">
            <v>KHI/HO/D/MO/PC COMP/E/47641/00017/09/2024</v>
          </cell>
          <cell r="BA87554" t="str">
            <v>LAHORE</v>
          </cell>
          <cell r="BB87554" t="str">
            <v xml:space="preserve">H NO. 43-L Phase 1 DHA Lahore  </v>
          </cell>
          <cell r="BC87554" t="str">
            <v>Stellar White</v>
          </cell>
          <cell r="BD87554" t="str">
            <v>0329-0158638034014</v>
          </cell>
          <cell r="BI87554" t="str">
            <v>N</v>
          </cell>
          <cell r="BK87554">
            <v>45341</v>
          </cell>
          <cell r="BL87554" t="str">
            <v>8649000</v>
          </cell>
          <cell r="BM87554" t="str">
            <v>361</v>
          </cell>
          <cell r="BN87554" t="str">
            <v>01</v>
          </cell>
          <cell r="BQ87554" t="str">
            <v>KHI/HO/D/MO/PC COMP/P/83022/02/2024</v>
          </cell>
        </row>
        <row r="87555">
          <cell r="W87555" t="str">
            <v xml:space="preserve">7RN8AT20904                      </v>
          </cell>
          <cell r="X87555" t="str">
            <v xml:space="preserve">R1000109  </v>
          </cell>
          <cell r="Y87555">
            <v>8923980</v>
          </cell>
          <cell r="AC87555">
            <v>3075659</v>
          </cell>
          <cell r="AD87555" t="str">
            <v>02</v>
          </cell>
          <cell r="AE87555" t="str">
            <v>MOTOR</v>
          </cell>
          <cell r="AF87555">
            <v>0</v>
          </cell>
          <cell r="AG87555">
            <v>0</v>
          </cell>
          <cell r="AH87555">
            <v>0</v>
          </cell>
          <cell r="AI87555">
            <v>0</v>
          </cell>
          <cell r="AJ87555">
            <v>0</v>
          </cell>
          <cell r="AK87555">
            <v>0</v>
          </cell>
          <cell r="AL87555">
            <v>800</v>
          </cell>
          <cell r="AM87555" t="str">
            <v>2024</v>
          </cell>
          <cell r="AN87555" t="str">
            <v>202410</v>
          </cell>
          <cell r="AO87555" t="str">
            <v>202410</v>
          </cell>
          <cell r="AP87555" t="str">
            <v>202410</v>
          </cell>
          <cell r="AQ87555" t="str">
            <v>FARHANAHMED</v>
          </cell>
          <cell r="AR87555" t="str">
            <v>1973390</v>
          </cell>
          <cell r="AS87555" t="str">
            <v>D</v>
          </cell>
          <cell r="AT87555" t="str">
            <v>152</v>
          </cell>
          <cell r="AU87555" t="str">
            <v>30000001</v>
          </cell>
          <cell r="AV87555" t="str">
            <v>DIRECT</v>
          </cell>
          <cell r="AW87555" t="str">
            <v>31000001</v>
          </cell>
          <cell r="AX87555" t="str">
            <v>Direct</v>
          </cell>
          <cell r="AY87555" t="str">
            <v>KHI/HO/D/MO/PC COMP/P/95114/08/2024</v>
          </cell>
          <cell r="AZ87555" t="str">
            <v>KHI/HO/D/MO/PC COMP/E/46458/10/2024</v>
          </cell>
          <cell r="BB87555" t="str">
            <v>13TH FLOOR SUMMIT TOWER HO PLOT G2 BLOCK 2 SCHEME 5 CLIFTON KARACHI</v>
          </cell>
          <cell r="BC87555" t="str">
            <v>Space Grey</v>
          </cell>
          <cell r="BF8755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G87555" t="str">
            <v>Add</v>
          </cell>
          <cell r="BH87555" t="str">
            <v>N/A</v>
          </cell>
          <cell r="BI87555" t="str">
            <v>N</v>
          </cell>
          <cell r="BJ87555" t="str">
            <v>MAZHAR ABBAS</v>
          </cell>
          <cell r="BK87555">
            <v>45537</v>
          </cell>
          <cell r="BL87555" t="str">
            <v>8923980</v>
          </cell>
          <cell r="BM87555" t="str">
            <v>388</v>
          </cell>
          <cell r="BN87555" t="str">
            <v>01</v>
          </cell>
          <cell r="BQ87555" t="str">
            <v>KHI/HO/D/MO/PC COMP/P/95114/08/2024</v>
          </cell>
        </row>
        <row r="87556">
          <cell r="W87556" t="str">
            <v xml:space="preserve">7RN8AT20904                      </v>
          </cell>
          <cell r="X87556" t="str">
            <v xml:space="preserve">R1000109  </v>
          </cell>
          <cell r="Y87556">
            <v>8923980</v>
          </cell>
          <cell r="AC87556">
            <v>2989806</v>
          </cell>
          <cell r="AD87556" t="str">
            <v>02</v>
          </cell>
          <cell r="AE87556" t="str">
            <v>MOTOR</v>
          </cell>
          <cell r="AF87556">
            <v>0</v>
          </cell>
          <cell r="AG87556">
            <v>0</v>
          </cell>
          <cell r="AH87556">
            <v>0</v>
          </cell>
          <cell r="AI87556">
            <v>0</v>
          </cell>
          <cell r="AJ87556">
            <v>0</v>
          </cell>
          <cell r="AK87556">
            <v>0</v>
          </cell>
          <cell r="AL87556">
            <v>1616</v>
          </cell>
          <cell r="AM87556" t="str">
            <v>2024</v>
          </cell>
          <cell r="AN87556" t="str">
            <v>202409</v>
          </cell>
          <cell r="AO87556" t="str">
            <v>202408</v>
          </cell>
          <cell r="AP87556" t="str">
            <v>202409</v>
          </cell>
          <cell r="AQ87556" t="str">
            <v>AMINAHMED</v>
          </cell>
          <cell r="AR87556" t="str">
            <v>1947748</v>
          </cell>
          <cell r="AS87556" t="str">
            <v>D</v>
          </cell>
          <cell r="AT87556" t="str">
            <v>152</v>
          </cell>
          <cell r="AU87556" t="str">
            <v>30000001</v>
          </cell>
          <cell r="AV87556" t="str">
            <v>DIRECT</v>
          </cell>
          <cell r="AW87556" t="str">
            <v>31000001</v>
          </cell>
          <cell r="AX87556" t="str">
            <v>Direct</v>
          </cell>
          <cell r="AY87556" t="str">
            <v>KHI/HO/D/MO/PC COMP/P/95114/08/2024</v>
          </cell>
          <cell r="AZ87556" t="str">
            <v>KHI/HO/D/MO/PC COMP/E/45668/09/2024</v>
          </cell>
          <cell r="BB87556" t="str">
            <v>13TH FLOOR SUMMIT TOWER HO PLOT G2 BLOCK 2 SCHEME 5 CLIFTON KARACHI</v>
          </cell>
          <cell r="BC87556" t="str">
            <v>Space Grey</v>
          </cell>
          <cell r="BG87556" t="str">
            <v>Add</v>
          </cell>
          <cell r="BH87556" t="str">
            <v>N/A</v>
          </cell>
          <cell r="BI87556" t="str">
            <v>N</v>
          </cell>
          <cell r="BJ87556" t="str">
            <v>MAZHAR ABBAS</v>
          </cell>
          <cell r="BK87556">
            <v>45537</v>
          </cell>
          <cell r="BL87556" t="str">
            <v>8923980</v>
          </cell>
          <cell r="BM87556" t="str">
            <v>388</v>
          </cell>
          <cell r="BN87556" t="str">
            <v>01</v>
          </cell>
          <cell r="BQ87556" t="str">
            <v>KHI/HO/D/MO/PC COMP/P/95114/08/2024</v>
          </cell>
        </row>
        <row r="87557">
          <cell r="W87557" t="str">
            <v xml:space="preserve">7RN8AT20904                      </v>
          </cell>
          <cell r="X87557" t="str">
            <v xml:space="preserve">R1000109  </v>
          </cell>
          <cell r="Y87557">
            <v>8923980</v>
          </cell>
          <cell r="AC87557">
            <v>2989869</v>
          </cell>
          <cell r="AD87557" t="str">
            <v>02</v>
          </cell>
          <cell r="AE87557" t="str">
            <v>MOTOR</v>
          </cell>
          <cell r="AF87557">
            <v>0</v>
          </cell>
          <cell r="AG87557">
            <v>0</v>
          </cell>
          <cell r="AH87557">
            <v>0</v>
          </cell>
          <cell r="AI87557">
            <v>0</v>
          </cell>
          <cell r="AJ87557">
            <v>0</v>
          </cell>
          <cell r="AK87557">
            <v>0</v>
          </cell>
          <cell r="AL87557">
            <v>1832</v>
          </cell>
          <cell r="AM87557" t="str">
            <v>2024</v>
          </cell>
          <cell r="AN87557" t="str">
            <v>202409</v>
          </cell>
          <cell r="AO87557" t="str">
            <v>202408</v>
          </cell>
          <cell r="AP87557" t="str">
            <v>202409</v>
          </cell>
          <cell r="AQ87557" t="str">
            <v>FARHANAHMED</v>
          </cell>
          <cell r="AR87557" t="str">
            <v>1947925</v>
          </cell>
          <cell r="AS87557" t="str">
            <v>D</v>
          </cell>
          <cell r="AT87557" t="str">
            <v>152</v>
          </cell>
          <cell r="AU87557" t="str">
            <v>30000001</v>
          </cell>
          <cell r="AV87557" t="str">
            <v>DIRECT</v>
          </cell>
          <cell r="AW87557" t="str">
            <v>31000001</v>
          </cell>
          <cell r="AX87557" t="str">
            <v>Direct</v>
          </cell>
          <cell r="AY87557" t="str">
            <v>KHI/HO/D/MO/PC COMP/P/95114/08/2024</v>
          </cell>
          <cell r="AZ87557" t="str">
            <v>KHI/HO/D/MO/PC COMP/E/45672/09/2024</v>
          </cell>
          <cell r="BB87557" t="str">
            <v>13TH FLOOR SUMMIT TOWER HO PLOT G2 BLOCK 2 SCHEME 5 CLIFTON KARACHI</v>
          </cell>
          <cell r="BC87557" t="str">
            <v>Space Grey</v>
          </cell>
          <cell r="BG87557" t="str">
            <v>Add</v>
          </cell>
          <cell r="BH87557" t="str">
            <v>N/A</v>
          </cell>
          <cell r="BI87557" t="str">
            <v>N</v>
          </cell>
          <cell r="BJ87557" t="str">
            <v>MAZHAR ABBAS</v>
          </cell>
          <cell r="BK87557">
            <v>45537</v>
          </cell>
          <cell r="BL87557" t="str">
            <v>8923980</v>
          </cell>
          <cell r="BM87557" t="str">
            <v>388</v>
          </cell>
          <cell r="BN87557" t="str">
            <v>01</v>
          </cell>
          <cell r="BQ87557" t="str">
            <v>KHI/HO/D/MO/PC COMP/P/95114/08/2024</v>
          </cell>
        </row>
        <row r="87558">
          <cell r="W87558" t="str">
            <v xml:space="preserve">7RN8AT20904                      </v>
          </cell>
          <cell r="X87558" t="str">
            <v xml:space="preserve">R1000109  </v>
          </cell>
          <cell r="Y87558">
            <v>8923980</v>
          </cell>
          <cell r="AB87558" t="str">
            <v>TRACKER (I-TECK RENEWAL)</v>
          </cell>
          <cell r="AC87558">
            <v>3154364</v>
          </cell>
          <cell r="AD87558" t="str">
            <v>02</v>
          </cell>
          <cell r="AE87558" t="str">
            <v>MOTOR</v>
          </cell>
          <cell r="AF87558">
            <v>0</v>
          </cell>
          <cell r="AG87558">
            <v>0</v>
          </cell>
          <cell r="AH87558">
            <v>0</v>
          </cell>
          <cell r="AI87558">
            <v>0</v>
          </cell>
          <cell r="AJ87558">
            <v>0</v>
          </cell>
          <cell r="AK87558">
            <v>0</v>
          </cell>
          <cell r="AL87558">
            <v>2363</v>
          </cell>
          <cell r="AM87558" t="str">
            <v>2024</v>
          </cell>
          <cell r="AN87558" t="str">
            <v>202411</v>
          </cell>
          <cell r="AO87558" t="str">
            <v>202410</v>
          </cell>
          <cell r="AP87558" t="str">
            <v>202411</v>
          </cell>
          <cell r="AQ87558" t="str">
            <v>HABIB</v>
          </cell>
          <cell r="AR87558" t="str">
            <v>2001294</v>
          </cell>
          <cell r="AS87558" t="str">
            <v>D</v>
          </cell>
          <cell r="AT87558" t="str">
            <v>152</v>
          </cell>
          <cell r="AU87558" t="str">
            <v>30000001</v>
          </cell>
          <cell r="AV87558" t="str">
            <v>DIRECT</v>
          </cell>
          <cell r="AW87558" t="str">
            <v>31000001</v>
          </cell>
          <cell r="AX87558" t="str">
            <v>Direct</v>
          </cell>
          <cell r="AY87558" t="str">
            <v>KHI/HO/D/MO/PC COMP/P/95114/08/2024</v>
          </cell>
          <cell r="AZ87558" t="str">
            <v>KHI/HO/D/MO/PC COMP/E/48532/11/2024</v>
          </cell>
          <cell r="BB87558" t="str">
            <v>13TH FLOOR SUMMIT TOWER HO PLOT G2 BLOCK 2 SCHEME 5 CLIFTON KARACHI</v>
          </cell>
          <cell r="BC87558" t="str">
            <v>Space Grey</v>
          </cell>
          <cell r="BF87558"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7558" t="str">
            <v>Add</v>
          </cell>
          <cell r="BH87558" t="str">
            <v>N/A</v>
          </cell>
          <cell r="BI87558" t="str">
            <v>N</v>
          </cell>
          <cell r="BJ87558" t="str">
            <v>MAZHAR ABBAS</v>
          </cell>
          <cell r="BK87558">
            <v>45537</v>
          </cell>
          <cell r="BL87558" t="str">
            <v>8923980</v>
          </cell>
          <cell r="BM87558" t="str">
            <v>388</v>
          </cell>
          <cell r="BN87558" t="str">
            <v>01</v>
          </cell>
          <cell r="BQ87558" t="str">
            <v>KHI/HO/D/MO/PC COMP/P/95114/08/2024</v>
          </cell>
        </row>
        <row r="87559">
          <cell r="W87559" t="str">
            <v xml:space="preserve">7RN8AT20904                      </v>
          </cell>
          <cell r="X87559" t="str">
            <v xml:space="preserve">R1000109  </v>
          </cell>
          <cell r="Y87559">
            <v>8923980</v>
          </cell>
          <cell r="AB87559" t="str">
            <v>TRACKER (I-TECK RENEWAL)</v>
          </cell>
          <cell r="AC87559">
            <v>3153620</v>
          </cell>
          <cell r="AD87559" t="str">
            <v>02</v>
          </cell>
          <cell r="AE87559" t="str">
            <v>MOTOR</v>
          </cell>
          <cell r="AF87559">
            <v>0</v>
          </cell>
          <cell r="AG87559">
            <v>0</v>
          </cell>
          <cell r="AH87559">
            <v>0</v>
          </cell>
          <cell r="AI87559">
            <v>0</v>
          </cell>
          <cell r="AJ87559">
            <v>0</v>
          </cell>
          <cell r="AK87559">
            <v>0</v>
          </cell>
          <cell r="AL87559">
            <v>1914</v>
          </cell>
          <cell r="AM87559" t="str">
            <v>2024</v>
          </cell>
          <cell r="AN87559" t="str">
            <v>202411</v>
          </cell>
          <cell r="AO87559" t="str">
            <v>202410</v>
          </cell>
          <cell r="AP87559" t="str">
            <v>202411</v>
          </cell>
          <cell r="AQ87559" t="str">
            <v>HABIB</v>
          </cell>
          <cell r="AR87559" t="str">
            <v>2000050</v>
          </cell>
          <cell r="AS87559" t="str">
            <v>D</v>
          </cell>
          <cell r="AT87559" t="str">
            <v>152</v>
          </cell>
          <cell r="AU87559" t="str">
            <v>30000001</v>
          </cell>
          <cell r="AV87559" t="str">
            <v>DIRECT</v>
          </cell>
          <cell r="AW87559" t="str">
            <v>31000001</v>
          </cell>
          <cell r="AX87559" t="str">
            <v>Direct</v>
          </cell>
          <cell r="AY87559" t="str">
            <v>KHI/HO/D/MO/PC COMP/P/95114/08/2024</v>
          </cell>
          <cell r="AZ87559" t="str">
            <v>KHI/HO/D/MO/PC COMP/E/48467/11/2024</v>
          </cell>
          <cell r="BB87559" t="str">
            <v>13TH FLOOR SUMMIT TOWER HO PLOT G2 BLOCK 2 SCHEME 5 CLIFTON KARACHI</v>
          </cell>
          <cell r="BC87559" t="str">
            <v>Space Grey</v>
          </cell>
          <cell r="BF87559"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7559" t="str">
            <v>Add</v>
          </cell>
          <cell r="BH87559" t="str">
            <v>N/A</v>
          </cell>
          <cell r="BI87559" t="str">
            <v>N</v>
          </cell>
          <cell r="BJ87559" t="str">
            <v>MAZHAR ABBAS</v>
          </cell>
          <cell r="BK87559">
            <v>45537</v>
          </cell>
          <cell r="BL87559" t="str">
            <v>8923980</v>
          </cell>
          <cell r="BM87559" t="str">
            <v>388</v>
          </cell>
          <cell r="BN87559" t="str">
            <v>01</v>
          </cell>
          <cell r="BQ87559" t="str">
            <v>KHI/HO/D/MO/PC COMP/P/95114/08/2024</v>
          </cell>
        </row>
        <row r="87560">
          <cell r="W87560" t="str">
            <v xml:space="preserve">7RN8AT20904                      </v>
          </cell>
          <cell r="X87560" t="str">
            <v xml:space="preserve">R1000109  </v>
          </cell>
          <cell r="Y87560">
            <v>8923980</v>
          </cell>
          <cell r="AB87560" t="str">
            <v>TRACKER (I-TECK RENEWAL)</v>
          </cell>
          <cell r="AC87560">
            <v>3154131</v>
          </cell>
          <cell r="AD87560" t="str">
            <v>02</v>
          </cell>
          <cell r="AE87560" t="str">
            <v>MOTOR</v>
          </cell>
          <cell r="AF87560">
            <v>0</v>
          </cell>
          <cell r="AG87560">
            <v>0</v>
          </cell>
          <cell r="AH87560">
            <v>0</v>
          </cell>
          <cell r="AI87560">
            <v>0</v>
          </cell>
          <cell r="AJ87560">
            <v>0</v>
          </cell>
          <cell r="AK87560">
            <v>0</v>
          </cell>
          <cell r="AL87560">
            <v>958</v>
          </cell>
          <cell r="AM87560" t="str">
            <v>2024</v>
          </cell>
          <cell r="AN87560" t="str">
            <v>202411</v>
          </cell>
          <cell r="AO87560" t="str">
            <v>202411</v>
          </cell>
          <cell r="AP87560" t="str">
            <v>202411</v>
          </cell>
          <cell r="AQ87560" t="str">
            <v>AMINAHMED</v>
          </cell>
          <cell r="AR87560" t="str">
            <v>2000926</v>
          </cell>
          <cell r="AS87560" t="str">
            <v>D</v>
          </cell>
          <cell r="AT87560" t="str">
            <v>152</v>
          </cell>
          <cell r="AU87560" t="str">
            <v>30000001</v>
          </cell>
          <cell r="AV87560" t="str">
            <v>DIRECT</v>
          </cell>
          <cell r="AW87560" t="str">
            <v>31000001</v>
          </cell>
          <cell r="AX87560" t="str">
            <v>Direct</v>
          </cell>
          <cell r="AY87560" t="str">
            <v>KHI/HO/D/MO/PC COMP/P/95114/08/2024</v>
          </cell>
          <cell r="AZ87560" t="str">
            <v>KHI/HO/D/MO/PC COMP/E/48525/11/2024</v>
          </cell>
          <cell r="BB87560" t="str">
            <v>13TH FLOOR SUMMIT TOWER HO PLOT G2 BLOCK 2 SCHEME 5 CLIFTON KARACHI</v>
          </cell>
          <cell r="BC87560" t="str">
            <v>Space Grey</v>
          </cell>
          <cell r="BF87560"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7560" t="str">
            <v>Add</v>
          </cell>
          <cell r="BH87560" t="str">
            <v>N/A</v>
          </cell>
          <cell r="BI87560" t="str">
            <v>N</v>
          </cell>
          <cell r="BJ87560" t="str">
            <v>MAZHAR ABBAS</v>
          </cell>
          <cell r="BK87560">
            <v>45537</v>
          </cell>
          <cell r="BL87560" t="str">
            <v>8923980</v>
          </cell>
          <cell r="BM87560" t="str">
            <v>388</v>
          </cell>
          <cell r="BN87560" t="str">
            <v>01</v>
          </cell>
          <cell r="BQ87560" t="str">
            <v>KHI/HO/D/MO/PC COMP/P/95114/08/2024</v>
          </cell>
        </row>
        <row r="87561">
          <cell r="W87561" t="str">
            <v xml:space="preserve">7RN8AT20904                      </v>
          </cell>
          <cell r="X87561" t="str">
            <v xml:space="preserve">R1000109  </v>
          </cell>
          <cell r="Y87561">
            <v>8923980</v>
          </cell>
          <cell r="AB87561" t="str">
            <v>TRACKER (I-TECK RENEWAL)</v>
          </cell>
          <cell r="AC87561">
            <v>3154378</v>
          </cell>
          <cell r="AD87561" t="str">
            <v>02</v>
          </cell>
          <cell r="AE87561" t="str">
            <v>MOTOR</v>
          </cell>
          <cell r="AF87561">
            <v>-34225</v>
          </cell>
          <cell r="AG87561">
            <v>0</v>
          </cell>
          <cell r="AH87561">
            <v>0</v>
          </cell>
          <cell r="AI87561">
            <v>0</v>
          </cell>
          <cell r="AJ87561">
            <v>-34225</v>
          </cell>
          <cell r="AK87561">
            <v>0</v>
          </cell>
          <cell r="AL87561">
            <v>-3390</v>
          </cell>
          <cell r="AM87561" t="str">
            <v>2024</v>
          </cell>
          <cell r="AN87561" t="str">
            <v>202411</v>
          </cell>
          <cell r="AO87561" t="str">
            <v>202408</v>
          </cell>
          <cell r="AP87561" t="str">
            <v>202411</v>
          </cell>
          <cell r="AQ87561" t="str">
            <v>AMINAHMED</v>
          </cell>
          <cell r="AR87561" t="str">
            <v>2001812</v>
          </cell>
          <cell r="AS87561" t="str">
            <v>D</v>
          </cell>
          <cell r="AT87561" t="str">
            <v>152</v>
          </cell>
          <cell r="AU87561" t="str">
            <v>30000001</v>
          </cell>
          <cell r="AV87561" t="str">
            <v>DIRECT</v>
          </cell>
          <cell r="AW87561" t="str">
            <v>31000001</v>
          </cell>
          <cell r="AX87561" t="str">
            <v>Direct</v>
          </cell>
          <cell r="AY87561" t="str">
            <v>KHI/HO/D/MO/PC COMP/P/95114/08/2024</v>
          </cell>
          <cell r="AZ87561" t="str">
            <v>KHI/HO/D/MO/PC COMP/E/48541/11/2024</v>
          </cell>
          <cell r="BB87561" t="str">
            <v>13TH FLOOR SUMMIT TOWER HO PLOT G2 BLOCK 2 SCHEME 5 CLIFTON KARACHI</v>
          </cell>
          <cell r="BC87561" t="str">
            <v>Space Grey</v>
          </cell>
          <cell r="BF87561" t="str">
            <v xml:space="preserve">CORRECTION OF CONTRIBUTION OF VARIOUS VEHICLES </v>
          </cell>
          <cell r="BG87561" t="str">
            <v>Add</v>
          </cell>
          <cell r="BH87561" t="str">
            <v>N/A</v>
          </cell>
          <cell r="BI87561" t="str">
            <v>N</v>
          </cell>
          <cell r="BJ87561" t="str">
            <v>MAZHAR ABBAS</v>
          </cell>
          <cell r="BK87561">
            <v>45537</v>
          </cell>
          <cell r="BL87561" t="str">
            <v>8923980</v>
          </cell>
          <cell r="BM87561" t="str">
            <v>388</v>
          </cell>
          <cell r="BN87561" t="str">
            <v>01</v>
          </cell>
          <cell r="BQ87561" t="str">
            <v>KHI/HO/D/MO/PC COMP/P/95114/08/2024</v>
          </cell>
        </row>
        <row r="87562">
          <cell r="W87562" t="str">
            <v xml:space="preserve">7RN8AT20904                      </v>
          </cell>
          <cell r="X87562" t="str">
            <v xml:space="preserve">R1000109  </v>
          </cell>
          <cell r="Y87562">
            <v>8923980</v>
          </cell>
          <cell r="AB87562" t="str">
            <v>TRACKER (I-TECK RENEWAL)</v>
          </cell>
          <cell r="AC87562">
            <v>3130179</v>
          </cell>
          <cell r="AD87562" t="str">
            <v>02</v>
          </cell>
          <cell r="AE87562" t="str">
            <v>MOTOR</v>
          </cell>
          <cell r="AF87562">
            <v>0</v>
          </cell>
          <cell r="AG87562">
            <v>0</v>
          </cell>
          <cell r="AH87562">
            <v>0</v>
          </cell>
          <cell r="AI87562">
            <v>0</v>
          </cell>
          <cell r="AJ87562">
            <v>0</v>
          </cell>
          <cell r="AK87562">
            <v>0</v>
          </cell>
          <cell r="AL87562">
            <v>1402</v>
          </cell>
          <cell r="AM87562" t="str">
            <v>2024</v>
          </cell>
          <cell r="AN87562" t="str">
            <v>202410</v>
          </cell>
          <cell r="AO87562" t="str">
            <v>202410</v>
          </cell>
          <cell r="AP87562" t="str">
            <v>202410</v>
          </cell>
          <cell r="AQ87562" t="str">
            <v>HABIB</v>
          </cell>
          <cell r="AR87562" t="str">
            <v>1997764</v>
          </cell>
          <cell r="AS87562" t="str">
            <v>D</v>
          </cell>
          <cell r="AT87562" t="str">
            <v>152</v>
          </cell>
          <cell r="AU87562" t="str">
            <v>30000001</v>
          </cell>
          <cell r="AV87562" t="str">
            <v>DIRECT</v>
          </cell>
          <cell r="AW87562" t="str">
            <v>31000001</v>
          </cell>
          <cell r="AX87562" t="str">
            <v>Direct</v>
          </cell>
          <cell r="AY87562" t="str">
            <v>KHI/HO/D/MO/PC COMP/P/95114/08/2024</v>
          </cell>
          <cell r="AZ87562" t="str">
            <v>KHI/HO/D/MO/PC COMP/E/48377/10/2024</v>
          </cell>
          <cell r="BB87562" t="str">
            <v>13TH FLOOR SUMMIT TOWER HO PLOT G2 BLOCK 2 SCHEME 5 CLIFTON KARACHI</v>
          </cell>
          <cell r="BC87562" t="str">
            <v>Space Grey</v>
          </cell>
          <cell r="BF87562"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G87562" t="str">
            <v>Add</v>
          </cell>
          <cell r="BH87562" t="str">
            <v>N/A</v>
          </cell>
          <cell r="BI87562" t="str">
            <v>N</v>
          </cell>
          <cell r="BJ87562" t="str">
            <v>MAZHAR ABBAS</v>
          </cell>
          <cell r="BK87562">
            <v>45537</v>
          </cell>
          <cell r="BL87562" t="str">
            <v>8923980</v>
          </cell>
          <cell r="BM87562" t="str">
            <v>388</v>
          </cell>
          <cell r="BN87562" t="str">
            <v>01</v>
          </cell>
          <cell r="BQ87562" t="str">
            <v>KHI/HO/D/MO/PC COMP/P/95114/08/2024</v>
          </cell>
        </row>
        <row r="87563">
          <cell r="W87563" t="str">
            <v xml:space="preserve">7RN8AT20904                      </v>
          </cell>
          <cell r="X87563" t="str">
            <v xml:space="preserve">R1000109  </v>
          </cell>
          <cell r="Y87563">
            <v>8923980</v>
          </cell>
          <cell r="AC87563">
            <v>3046868</v>
          </cell>
          <cell r="AD87563" t="str">
            <v>02</v>
          </cell>
          <cell r="AE87563" t="str">
            <v>MOTOR</v>
          </cell>
          <cell r="AF87563">
            <v>0</v>
          </cell>
          <cell r="AG87563">
            <v>0</v>
          </cell>
          <cell r="AH87563">
            <v>0</v>
          </cell>
          <cell r="AI87563">
            <v>0</v>
          </cell>
          <cell r="AJ87563">
            <v>0</v>
          </cell>
          <cell r="AK87563">
            <v>0</v>
          </cell>
          <cell r="AL87563">
            <v>1878</v>
          </cell>
          <cell r="AM87563" t="str">
            <v>2024</v>
          </cell>
          <cell r="AN87563" t="str">
            <v>202409</v>
          </cell>
          <cell r="AO87563" t="str">
            <v>202409</v>
          </cell>
          <cell r="AP87563" t="str">
            <v>202409</v>
          </cell>
          <cell r="AQ87563" t="str">
            <v>AMINAHMED</v>
          </cell>
          <cell r="AR87563" t="str">
            <v>1963341</v>
          </cell>
          <cell r="AS87563" t="str">
            <v>D</v>
          </cell>
          <cell r="AT87563" t="str">
            <v>152</v>
          </cell>
          <cell r="AU87563" t="str">
            <v>30000001</v>
          </cell>
          <cell r="AV87563" t="str">
            <v>DIRECT</v>
          </cell>
          <cell r="AW87563" t="str">
            <v>31000001</v>
          </cell>
          <cell r="AX87563" t="str">
            <v>Direct</v>
          </cell>
          <cell r="AY87563" t="str">
            <v>KHI/HO/D/MO/PC COMP/P/95114/08/2024</v>
          </cell>
          <cell r="AZ87563" t="str">
            <v>KHI/HO/D/MO/PC COMP/E/46152/09/2024</v>
          </cell>
          <cell r="BB87563" t="str">
            <v>13TH FLOOR SUMMIT TOWER HO PLOT G2 BLOCK 2 SCHEME 5 CLIFTON KARACHI</v>
          </cell>
          <cell r="BC87563" t="str">
            <v>Space Grey</v>
          </cell>
          <cell r="BF87563"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G87563" t="str">
            <v>Add</v>
          </cell>
          <cell r="BH87563" t="str">
            <v>N/A</v>
          </cell>
          <cell r="BI87563" t="str">
            <v>N</v>
          </cell>
          <cell r="BJ87563" t="str">
            <v>MAZHAR ABBAS</v>
          </cell>
          <cell r="BK87563">
            <v>45537</v>
          </cell>
          <cell r="BL87563" t="str">
            <v>8923980</v>
          </cell>
          <cell r="BM87563" t="str">
            <v>388</v>
          </cell>
          <cell r="BN87563" t="str">
            <v>01</v>
          </cell>
          <cell r="BQ87563" t="str">
            <v>KHI/HO/D/MO/PC COMP/P/95114/08/2024</v>
          </cell>
        </row>
        <row r="87564">
          <cell r="W87564" t="str">
            <v xml:space="preserve">7RN8AT20904                      </v>
          </cell>
          <cell r="X87564" t="str">
            <v xml:space="preserve">R1000109  </v>
          </cell>
          <cell r="Y87564">
            <v>8923980</v>
          </cell>
          <cell r="AC87564">
            <v>3041849</v>
          </cell>
          <cell r="AD87564" t="str">
            <v>02</v>
          </cell>
          <cell r="AE87564" t="str">
            <v>MOTOR</v>
          </cell>
          <cell r="AF87564">
            <v>0</v>
          </cell>
          <cell r="AG87564">
            <v>0</v>
          </cell>
          <cell r="AH87564">
            <v>0</v>
          </cell>
          <cell r="AI87564">
            <v>0</v>
          </cell>
          <cell r="AJ87564">
            <v>0</v>
          </cell>
          <cell r="AK87564">
            <v>0</v>
          </cell>
          <cell r="AL87564">
            <v>1073</v>
          </cell>
          <cell r="AM87564" t="str">
            <v>2024</v>
          </cell>
          <cell r="AN87564" t="str">
            <v>202409</v>
          </cell>
          <cell r="AO87564" t="str">
            <v>202408</v>
          </cell>
          <cell r="AP87564" t="str">
            <v>202409</v>
          </cell>
          <cell r="AQ87564" t="str">
            <v>JAWADSIDDIQUI</v>
          </cell>
          <cell r="AR87564" t="str">
            <v>1961703</v>
          </cell>
          <cell r="AS87564" t="str">
            <v>D</v>
          </cell>
          <cell r="AT87564" t="str">
            <v>152</v>
          </cell>
          <cell r="AU87564" t="str">
            <v>30000001</v>
          </cell>
          <cell r="AV87564" t="str">
            <v>DIRECT</v>
          </cell>
          <cell r="AW87564" t="str">
            <v>31000001</v>
          </cell>
          <cell r="AX87564" t="str">
            <v>Direct</v>
          </cell>
          <cell r="AY87564" t="str">
            <v>KHI/HO/D/MO/PC COMP/P/95114/08/2024</v>
          </cell>
          <cell r="AZ87564" t="str">
            <v>KHI/HO/D/MO/PC COMP/E/46129/09/2024</v>
          </cell>
          <cell r="BB87564" t="str">
            <v>13TH FLOOR SUMMIT TOWER HO PLOT G2 BLOCK 2 SCHEME 5 CLIFTON KARACHI</v>
          </cell>
          <cell r="BC87564" t="str">
            <v>Space Grey</v>
          </cell>
          <cell r="BF87564"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G87564" t="str">
            <v>Add</v>
          </cell>
          <cell r="BH87564" t="str">
            <v>N/A</v>
          </cell>
          <cell r="BI87564" t="str">
            <v>N</v>
          </cell>
          <cell r="BJ87564" t="str">
            <v>MAZHAR ABBAS</v>
          </cell>
          <cell r="BK87564">
            <v>45537</v>
          </cell>
          <cell r="BL87564" t="str">
            <v>8923980</v>
          </cell>
          <cell r="BM87564" t="str">
            <v>388</v>
          </cell>
          <cell r="BN87564" t="str">
            <v>01</v>
          </cell>
          <cell r="BQ87564" t="str">
            <v>KHI/HO/D/MO/PC COMP/P/95114/08/2024</v>
          </cell>
        </row>
        <row r="87565">
          <cell r="W87565" t="str">
            <v xml:space="preserve">7RN8AT20904                      </v>
          </cell>
          <cell r="X87565" t="str">
            <v xml:space="preserve">R1000109  </v>
          </cell>
          <cell r="Y87565">
            <v>8923980</v>
          </cell>
          <cell r="AC87565">
            <v>3041823</v>
          </cell>
          <cell r="AD87565" t="str">
            <v>02</v>
          </cell>
          <cell r="AE87565" t="str">
            <v>MOTOR</v>
          </cell>
          <cell r="AF87565">
            <v>0</v>
          </cell>
          <cell r="AG87565">
            <v>0</v>
          </cell>
          <cell r="AH87565">
            <v>0</v>
          </cell>
          <cell r="AI87565">
            <v>0</v>
          </cell>
          <cell r="AJ87565">
            <v>0</v>
          </cell>
          <cell r="AK87565">
            <v>0</v>
          </cell>
          <cell r="AL87565">
            <v>1590</v>
          </cell>
          <cell r="AM87565" t="str">
            <v>2024</v>
          </cell>
          <cell r="AN87565" t="str">
            <v>202409</v>
          </cell>
          <cell r="AO87565" t="str">
            <v>202409</v>
          </cell>
          <cell r="AP87565" t="str">
            <v>202409</v>
          </cell>
          <cell r="AQ87565" t="str">
            <v>AMINAHMED</v>
          </cell>
          <cell r="AR87565" t="str">
            <v>1959145</v>
          </cell>
          <cell r="AS87565" t="str">
            <v>D</v>
          </cell>
          <cell r="AT87565" t="str">
            <v>152</v>
          </cell>
          <cell r="AU87565" t="str">
            <v>30000001</v>
          </cell>
          <cell r="AV87565" t="str">
            <v>DIRECT</v>
          </cell>
          <cell r="AW87565" t="str">
            <v>31000001</v>
          </cell>
          <cell r="AX87565" t="str">
            <v>Direct</v>
          </cell>
          <cell r="AY87565" t="str">
            <v>KHI/HO/D/MO/PC COMP/P/95114/08/2024</v>
          </cell>
          <cell r="AZ87565" t="str">
            <v>KHI/HO/D/MO/PC COMP/E/45985/09/2024</v>
          </cell>
          <cell r="BB87565" t="str">
            <v>13TH FLOOR SUMMIT TOWER HO PLOT G2 BLOCK 2 SCHEME 5 CLIFTON KARACHI</v>
          </cell>
          <cell r="BC87565" t="str">
            <v>Space Grey</v>
          </cell>
          <cell r="BF87565"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G87565" t="str">
            <v>Add</v>
          </cell>
          <cell r="BH87565" t="str">
            <v>N/A</v>
          </cell>
          <cell r="BI87565" t="str">
            <v>N</v>
          </cell>
          <cell r="BJ87565" t="str">
            <v>MAZHAR ABBAS</v>
          </cell>
          <cell r="BK87565">
            <v>45537</v>
          </cell>
          <cell r="BL87565" t="str">
            <v>8923980</v>
          </cell>
          <cell r="BM87565" t="str">
            <v>388</v>
          </cell>
          <cell r="BN87565" t="str">
            <v>01</v>
          </cell>
          <cell r="BQ87565" t="str">
            <v>KHI/HO/D/MO/PC COMP/P/95114/08/2024</v>
          </cell>
        </row>
        <row r="87566">
          <cell r="W87566" t="str">
            <v xml:space="preserve">7RN8AT20904                      </v>
          </cell>
          <cell r="X87566" t="str">
            <v xml:space="preserve">R1000109  </v>
          </cell>
          <cell r="Y87566">
            <v>8923980</v>
          </cell>
          <cell r="AC87566">
            <v>2990190</v>
          </cell>
          <cell r="AD87566" t="str">
            <v>02</v>
          </cell>
          <cell r="AE87566" t="str">
            <v>MOTOR</v>
          </cell>
          <cell r="AF87566">
            <v>0</v>
          </cell>
          <cell r="AG87566">
            <v>0</v>
          </cell>
          <cell r="AH87566">
            <v>0</v>
          </cell>
          <cell r="AI87566">
            <v>0</v>
          </cell>
          <cell r="AJ87566">
            <v>0</v>
          </cell>
          <cell r="AK87566">
            <v>0</v>
          </cell>
          <cell r="AL87566">
            <v>3108</v>
          </cell>
          <cell r="AM87566" t="str">
            <v>2024</v>
          </cell>
          <cell r="AN87566" t="str">
            <v>202409</v>
          </cell>
          <cell r="AO87566" t="str">
            <v>202408</v>
          </cell>
          <cell r="AP87566" t="str">
            <v>202409</v>
          </cell>
          <cell r="AQ87566" t="str">
            <v>FARHANAHMED</v>
          </cell>
          <cell r="AR87566" t="str">
            <v>1948753</v>
          </cell>
          <cell r="AS87566" t="str">
            <v>D</v>
          </cell>
          <cell r="AT87566" t="str">
            <v>152</v>
          </cell>
          <cell r="AU87566" t="str">
            <v>30000001</v>
          </cell>
          <cell r="AV87566" t="str">
            <v>DIRECT</v>
          </cell>
          <cell r="AW87566" t="str">
            <v>31000001</v>
          </cell>
          <cell r="AX87566" t="str">
            <v>Direct</v>
          </cell>
          <cell r="AY87566" t="str">
            <v>KHI/HO/D/MO/PC COMP/P/95114/08/2024</v>
          </cell>
          <cell r="AZ87566" t="str">
            <v>KHI/HO/D/MO/PC COMP/E/45679/09/2024</v>
          </cell>
          <cell r="BB87566" t="str">
            <v>13TH FLOOR SUMMIT TOWER HO PLOT G2 BLOCK 2 SCHEME 5 CLIFTON KARACHI</v>
          </cell>
          <cell r="BC87566" t="str">
            <v>Space Grey</v>
          </cell>
          <cell r="BG87566" t="str">
            <v>Add</v>
          </cell>
          <cell r="BH87566" t="str">
            <v>N/A</v>
          </cell>
          <cell r="BI87566" t="str">
            <v>N</v>
          </cell>
          <cell r="BJ87566" t="str">
            <v>MAZHAR ABBAS</v>
          </cell>
          <cell r="BK87566">
            <v>45537</v>
          </cell>
          <cell r="BL87566" t="str">
            <v>8923980</v>
          </cell>
          <cell r="BM87566" t="str">
            <v>388</v>
          </cell>
          <cell r="BN87566" t="str">
            <v>01</v>
          </cell>
          <cell r="BQ87566" t="str">
            <v>KHI/HO/D/MO/PC COMP/P/95114/08/2024</v>
          </cell>
        </row>
        <row r="87567">
          <cell r="W87567" t="str">
            <v xml:space="preserve">7RN8AT20904                      </v>
          </cell>
          <cell r="X87567" t="str">
            <v xml:space="preserve">R1000109  </v>
          </cell>
          <cell r="Y87567">
            <v>8923980</v>
          </cell>
          <cell r="AC87567">
            <v>3121907</v>
          </cell>
          <cell r="AD87567" t="str">
            <v>02</v>
          </cell>
          <cell r="AE87567" t="str">
            <v>MOTOR</v>
          </cell>
          <cell r="AF87567">
            <v>0</v>
          </cell>
          <cell r="AG87567">
            <v>0</v>
          </cell>
          <cell r="AH87567">
            <v>0</v>
          </cell>
          <cell r="AI87567">
            <v>0</v>
          </cell>
          <cell r="AJ87567">
            <v>0</v>
          </cell>
          <cell r="AK87567">
            <v>0</v>
          </cell>
          <cell r="AL87567">
            <v>-1479</v>
          </cell>
          <cell r="AM87567" t="str">
            <v>2024</v>
          </cell>
          <cell r="AN87567" t="str">
            <v>202410</v>
          </cell>
          <cell r="AO87567" t="str">
            <v>202410</v>
          </cell>
          <cell r="AP87567" t="str">
            <v>202410</v>
          </cell>
          <cell r="AQ87567" t="str">
            <v>MUBASHIRAHMED</v>
          </cell>
          <cell r="AR87567" t="str">
            <v>1991494</v>
          </cell>
          <cell r="AS87567" t="str">
            <v>D</v>
          </cell>
          <cell r="AT87567" t="str">
            <v>152</v>
          </cell>
          <cell r="AU87567" t="str">
            <v>30000001</v>
          </cell>
          <cell r="AV87567" t="str">
            <v>DIRECT</v>
          </cell>
          <cell r="AW87567" t="str">
            <v>31000001</v>
          </cell>
          <cell r="AX87567" t="str">
            <v>Direct</v>
          </cell>
          <cell r="AY87567" t="str">
            <v>KHI/HO/D/MO/PC COMP/P/95114/08/2024</v>
          </cell>
          <cell r="AZ87567" t="str">
            <v>KHI/HO/D/MO/PC COMP/E/47968/10/2024</v>
          </cell>
          <cell r="BB87567" t="str">
            <v>13TH FLOOR SUMMIT TOWER HO PLOT G2 BLOCK 2 SCHEME 5 CLIFTON KARACHI</v>
          </cell>
          <cell r="BC87567" t="str">
            <v>Space Grey</v>
          </cell>
          <cell r="BF87567"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G87567" t="str">
            <v>Add</v>
          </cell>
          <cell r="BH87567" t="str">
            <v>N/A</v>
          </cell>
          <cell r="BI87567" t="str">
            <v>N</v>
          </cell>
          <cell r="BJ87567" t="str">
            <v>MAZHAR ABBAS</v>
          </cell>
          <cell r="BK87567">
            <v>45537</v>
          </cell>
          <cell r="BL87567" t="str">
            <v>8923980</v>
          </cell>
          <cell r="BM87567" t="str">
            <v>388</v>
          </cell>
          <cell r="BN87567" t="str">
            <v>01</v>
          </cell>
          <cell r="BQ87567" t="str">
            <v>KHI/HO/D/MO/PC COMP/P/95114/08/2024</v>
          </cell>
        </row>
        <row r="87568">
          <cell r="W87568" t="str">
            <v xml:space="preserve">7RN8AT20904                      </v>
          </cell>
          <cell r="X87568" t="str">
            <v xml:space="preserve">R1000109  </v>
          </cell>
          <cell r="Y87568">
            <v>8923980</v>
          </cell>
          <cell r="AC87568">
            <v>3125485</v>
          </cell>
          <cell r="AD87568" t="str">
            <v>02</v>
          </cell>
          <cell r="AE87568" t="str">
            <v>MOTOR</v>
          </cell>
          <cell r="AF87568">
            <v>0</v>
          </cell>
          <cell r="AG87568">
            <v>0</v>
          </cell>
          <cell r="AH87568">
            <v>0</v>
          </cell>
          <cell r="AI87568">
            <v>0</v>
          </cell>
          <cell r="AJ87568">
            <v>0</v>
          </cell>
          <cell r="AK87568">
            <v>0</v>
          </cell>
          <cell r="AL87568">
            <v>2682</v>
          </cell>
          <cell r="AM87568" t="str">
            <v>2024</v>
          </cell>
          <cell r="AN87568" t="str">
            <v>202410</v>
          </cell>
          <cell r="AO87568" t="str">
            <v>202410</v>
          </cell>
          <cell r="AP87568" t="str">
            <v>202410</v>
          </cell>
          <cell r="AQ87568" t="str">
            <v>MUBASHIRAHMED</v>
          </cell>
          <cell r="AR87568" t="str">
            <v>1996034</v>
          </cell>
          <cell r="AS87568" t="str">
            <v>D</v>
          </cell>
          <cell r="AT87568" t="str">
            <v>152</v>
          </cell>
          <cell r="AU87568" t="str">
            <v>30000001</v>
          </cell>
          <cell r="AV87568" t="str">
            <v>DIRECT</v>
          </cell>
          <cell r="AW87568" t="str">
            <v>31000001</v>
          </cell>
          <cell r="AX87568" t="str">
            <v>Direct</v>
          </cell>
          <cell r="AY87568" t="str">
            <v>KHI/HO/D/MO/PC COMP/P/95114/08/2024</v>
          </cell>
          <cell r="AZ87568" t="str">
            <v>KHI/HO/D/MO/PC COMP/E/48173/10/2024</v>
          </cell>
          <cell r="BB87568" t="str">
            <v>13TH FLOOR SUMMIT TOWER HO PLOT G2 BLOCK 2 SCHEME 5 CLIFTON KARACHI</v>
          </cell>
          <cell r="BC87568" t="str">
            <v>Space Grey</v>
          </cell>
          <cell r="BF87568"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G87568" t="str">
            <v>Add</v>
          </cell>
          <cell r="BH87568" t="str">
            <v>N/A</v>
          </cell>
          <cell r="BI87568" t="str">
            <v>N</v>
          </cell>
          <cell r="BJ87568" t="str">
            <v>MAZHAR ABBAS</v>
          </cell>
          <cell r="BK87568">
            <v>45537</v>
          </cell>
          <cell r="BL87568" t="str">
            <v>8923980</v>
          </cell>
          <cell r="BM87568" t="str">
            <v>388</v>
          </cell>
          <cell r="BN87568" t="str">
            <v>01</v>
          </cell>
          <cell r="BQ87568" t="str">
            <v>KHI/HO/D/MO/PC COMP/P/95114/08/2024</v>
          </cell>
        </row>
        <row r="87569">
          <cell r="W87569" t="str">
            <v xml:space="preserve">7RN8AT20904                      </v>
          </cell>
          <cell r="X87569" t="str">
            <v xml:space="preserve">R1000109  </v>
          </cell>
          <cell r="Y87569">
            <v>8923980</v>
          </cell>
          <cell r="AC87569">
            <v>2988594</v>
          </cell>
          <cell r="AD87569" t="str">
            <v>02</v>
          </cell>
          <cell r="AE87569" t="str">
            <v>MOTOR</v>
          </cell>
          <cell r="AF87569">
            <v>63168</v>
          </cell>
          <cell r="AG87569">
            <v>0</v>
          </cell>
          <cell r="AH87569">
            <v>0</v>
          </cell>
          <cell r="AI87569">
            <v>0</v>
          </cell>
          <cell r="AJ87569">
            <v>63168</v>
          </cell>
          <cell r="AK87569">
            <v>0</v>
          </cell>
          <cell r="AL87569">
            <v>3158</v>
          </cell>
          <cell r="AM87569" t="str">
            <v>2024</v>
          </cell>
          <cell r="AN87569" t="str">
            <v>202409</v>
          </cell>
          <cell r="AO87569" t="str">
            <v>202409</v>
          </cell>
          <cell r="AP87569" t="str">
            <v>202409</v>
          </cell>
          <cell r="AQ87569" t="str">
            <v>AMINAHMED</v>
          </cell>
          <cell r="AR87569" t="str">
            <v>1946070</v>
          </cell>
          <cell r="AS87569" t="str">
            <v>D</v>
          </cell>
          <cell r="AT87569" t="str">
            <v>152</v>
          </cell>
          <cell r="AU87569" t="str">
            <v>30000001</v>
          </cell>
          <cell r="AV87569" t="str">
            <v>DIRECT</v>
          </cell>
          <cell r="AW87569" t="str">
            <v>31000001</v>
          </cell>
          <cell r="AX87569" t="str">
            <v>Direct</v>
          </cell>
          <cell r="AY87569" t="str">
            <v>KHI/HO/D/MO/PC COMP/P/95114/08/2024</v>
          </cell>
          <cell r="AZ87569" t="str">
            <v>KHI/HO/D/MO/PC COMP/E/45498/09/2024</v>
          </cell>
          <cell r="BA87569" t="str">
            <v>KABIRWALA</v>
          </cell>
          <cell r="BB87569" t="str">
            <v>13TH FLOOR SUMMIT TOWER HO PLOT G2 BLOCK 2 SCHEME 5 CLIFTON KARACHI</v>
          </cell>
          <cell r="BC87569" t="str">
            <v>Space Grey</v>
          </cell>
          <cell r="BF87569"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G87569" t="str">
            <v>Add</v>
          </cell>
          <cell r="BH87569" t="str">
            <v>N/A</v>
          </cell>
          <cell r="BI87569" t="str">
            <v>N</v>
          </cell>
          <cell r="BJ87569" t="str">
            <v>MAZHAR ABBAS</v>
          </cell>
          <cell r="BK87569">
            <v>45537</v>
          </cell>
          <cell r="BL87569" t="str">
            <v>8923980</v>
          </cell>
          <cell r="BM87569" t="str">
            <v>388</v>
          </cell>
          <cell r="BN87569" t="str">
            <v>01</v>
          </cell>
          <cell r="BQ87569" t="str">
            <v>KHI/HO/D/MO/PC COMP/P/95114/08/2024</v>
          </cell>
        </row>
        <row r="87570">
          <cell r="W87570" t="str">
            <v xml:space="preserve">7RN8AT20904                      </v>
          </cell>
          <cell r="X87570" t="str">
            <v xml:space="preserve">R1000109  </v>
          </cell>
          <cell r="Y87570">
            <v>8923980</v>
          </cell>
          <cell r="AC87570">
            <v>2990087</v>
          </cell>
          <cell r="AD87570" t="str">
            <v>02</v>
          </cell>
          <cell r="AE87570" t="str">
            <v>MOTOR</v>
          </cell>
          <cell r="AF87570">
            <v>0</v>
          </cell>
          <cell r="AG87570">
            <v>0</v>
          </cell>
          <cell r="AH87570">
            <v>0</v>
          </cell>
          <cell r="AI87570">
            <v>0</v>
          </cell>
          <cell r="AJ87570">
            <v>0</v>
          </cell>
          <cell r="AK87570">
            <v>0</v>
          </cell>
          <cell r="AL87570">
            <v>1811</v>
          </cell>
          <cell r="AM87570" t="str">
            <v>2024</v>
          </cell>
          <cell r="AN87570" t="str">
            <v>202409</v>
          </cell>
          <cell r="AO87570" t="str">
            <v>202408</v>
          </cell>
          <cell r="AP87570" t="str">
            <v>202409</v>
          </cell>
          <cell r="AQ87570" t="str">
            <v>FARHANAHMED</v>
          </cell>
          <cell r="AR87570" t="str">
            <v>1948254</v>
          </cell>
          <cell r="AS87570" t="str">
            <v>D</v>
          </cell>
          <cell r="AT87570" t="str">
            <v>152</v>
          </cell>
          <cell r="AU87570" t="str">
            <v>30000001</v>
          </cell>
          <cell r="AV87570" t="str">
            <v>DIRECT</v>
          </cell>
          <cell r="AW87570" t="str">
            <v>31000001</v>
          </cell>
          <cell r="AX87570" t="str">
            <v>Direct</v>
          </cell>
          <cell r="AY87570" t="str">
            <v>KHI/HO/D/MO/PC COMP/P/95114/08/2024</v>
          </cell>
          <cell r="AZ87570" t="str">
            <v>KHI/HO/D/MO/PC COMP/E/45676/09/2024</v>
          </cell>
          <cell r="BB87570" t="str">
            <v>13TH FLOOR SUMMIT TOWER HO PLOT G2 BLOCK 2 SCHEME 5 CLIFTON KARACHI</v>
          </cell>
          <cell r="BC87570" t="str">
            <v>Space Grey</v>
          </cell>
          <cell r="BG87570" t="str">
            <v>Add</v>
          </cell>
          <cell r="BH87570" t="str">
            <v>N/A</v>
          </cell>
          <cell r="BI87570" t="str">
            <v>N</v>
          </cell>
          <cell r="BJ87570" t="str">
            <v>MAZHAR ABBAS</v>
          </cell>
          <cell r="BK87570">
            <v>45537</v>
          </cell>
          <cell r="BL87570" t="str">
            <v>8923980</v>
          </cell>
          <cell r="BM87570" t="str">
            <v>388</v>
          </cell>
          <cell r="BN87570" t="str">
            <v>01</v>
          </cell>
          <cell r="BQ87570" t="str">
            <v>KHI/HO/D/MO/PC COMP/P/95114/08/2024</v>
          </cell>
        </row>
        <row r="87571">
          <cell r="W87571" t="str">
            <v xml:space="preserve">7RN8AT20904                      </v>
          </cell>
          <cell r="X87571" t="str">
            <v xml:space="preserve">R1000109  </v>
          </cell>
          <cell r="Y87571">
            <v>8923980</v>
          </cell>
          <cell r="AC87571">
            <v>2990132</v>
          </cell>
          <cell r="AD87571" t="str">
            <v>02</v>
          </cell>
          <cell r="AE87571" t="str">
            <v>MOTOR</v>
          </cell>
          <cell r="AF87571">
            <v>0</v>
          </cell>
          <cell r="AG87571">
            <v>0</v>
          </cell>
          <cell r="AH87571">
            <v>0</v>
          </cell>
          <cell r="AI87571">
            <v>0</v>
          </cell>
          <cell r="AJ87571">
            <v>0</v>
          </cell>
          <cell r="AK87571">
            <v>0</v>
          </cell>
          <cell r="AL87571">
            <v>1665</v>
          </cell>
          <cell r="AM87571" t="str">
            <v>2024</v>
          </cell>
          <cell r="AN87571" t="str">
            <v>202409</v>
          </cell>
          <cell r="AO87571" t="str">
            <v>202408</v>
          </cell>
          <cell r="AP87571" t="str">
            <v>202409</v>
          </cell>
          <cell r="AQ87571" t="str">
            <v>FARHANAHMED</v>
          </cell>
          <cell r="AR87571" t="str">
            <v>1948421</v>
          </cell>
          <cell r="AS87571" t="str">
            <v>D</v>
          </cell>
          <cell r="AT87571" t="str">
            <v>152</v>
          </cell>
          <cell r="AU87571" t="str">
            <v>30000001</v>
          </cell>
          <cell r="AV87571" t="str">
            <v>DIRECT</v>
          </cell>
          <cell r="AW87571" t="str">
            <v>31000001</v>
          </cell>
          <cell r="AX87571" t="str">
            <v>Direct</v>
          </cell>
          <cell r="AY87571" t="str">
            <v>KHI/HO/D/MO/PC COMP/P/95114/08/2024</v>
          </cell>
          <cell r="AZ87571" t="str">
            <v>KHI/HO/D/MO/PC COMP/E/45677/09/2024</v>
          </cell>
          <cell r="BB87571" t="str">
            <v>13TH FLOOR SUMMIT TOWER HO PLOT G2 BLOCK 2 SCHEME 5 CLIFTON KARACHI</v>
          </cell>
          <cell r="BC87571" t="str">
            <v>Space Grey</v>
          </cell>
          <cell r="BG87571" t="str">
            <v>Add</v>
          </cell>
          <cell r="BH87571" t="str">
            <v>N/A</v>
          </cell>
          <cell r="BI87571" t="str">
            <v>N</v>
          </cell>
          <cell r="BJ87571" t="str">
            <v>MAZHAR ABBAS</v>
          </cell>
          <cell r="BK87571">
            <v>45537</v>
          </cell>
          <cell r="BL87571" t="str">
            <v>8923980</v>
          </cell>
          <cell r="BM87571" t="str">
            <v>388</v>
          </cell>
          <cell r="BN87571" t="str">
            <v>01</v>
          </cell>
          <cell r="BQ87571" t="str">
            <v>KHI/HO/D/MO/PC COMP/P/95114/08/2024</v>
          </cell>
        </row>
        <row r="87572">
          <cell r="W87572" t="str">
            <v xml:space="preserve">7RN8AT20904                      </v>
          </cell>
          <cell r="X87572" t="str">
            <v xml:space="preserve">R1000109  </v>
          </cell>
          <cell r="Y87572">
            <v>8923980</v>
          </cell>
          <cell r="AC87572">
            <v>2988872</v>
          </cell>
          <cell r="AD87572" t="str">
            <v>02</v>
          </cell>
          <cell r="AE87572" t="str">
            <v>MOTOR</v>
          </cell>
          <cell r="AF87572">
            <v>0</v>
          </cell>
          <cell r="AG87572">
            <v>0</v>
          </cell>
          <cell r="AH87572">
            <v>0</v>
          </cell>
          <cell r="AI87572">
            <v>0</v>
          </cell>
          <cell r="AJ87572">
            <v>0</v>
          </cell>
          <cell r="AK87572">
            <v>0</v>
          </cell>
          <cell r="AL87572">
            <v>2550</v>
          </cell>
          <cell r="AM87572" t="str">
            <v>2024</v>
          </cell>
          <cell r="AN87572" t="str">
            <v>202409</v>
          </cell>
          <cell r="AO87572" t="str">
            <v>202408</v>
          </cell>
          <cell r="AP87572" t="str">
            <v>202409</v>
          </cell>
          <cell r="AQ87572" t="str">
            <v>FARHANAHMED</v>
          </cell>
          <cell r="AR87572" t="str">
            <v>1947215</v>
          </cell>
          <cell r="AS87572" t="str">
            <v>D</v>
          </cell>
          <cell r="AT87572" t="str">
            <v>152</v>
          </cell>
          <cell r="AU87572" t="str">
            <v>30000001</v>
          </cell>
          <cell r="AV87572" t="str">
            <v>DIRECT</v>
          </cell>
          <cell r="AW87572" t="str">
            <v>31000001</v>
          </cell>
          <cell r="AX87572" t="str">
            <v>Direct</v>
          </cell>
          <cell r="AY87572" t="str">
            <v>KHI/HO/D/MO/PC COMP/P/95114/08/2024</v>
          </cell>
          <cell r="AZ87572" t="str">
            <v>KHI/HO/D/MO/PC COMP/E/45640/09/2024</v>
          </cell>
          <cell r="BB87572" t="str">
            <v>13TH FLOOR SUMMIT TOWER HO PLOT G2 BLOCK 2 SCHEME 5 CLIFTON KARACHI</v>
          </cell>
          <cell r="BC87572" t="str">
            <v>Space Grey</v>
          </cell>
          <cell r="BG87572" t="str">
            <v>Add</v>
          </cell>
          <cell r="BH87572" t="str">
            <v>N/A</v>
          </cell>
          <cell r="BI87572" t="str">
            <v>N</v>
          </cell>
          <cell r="BJ87572" t="str">
            <v>MAZHAR ABBAS</v>
          </cell>
          <cell r="BK87572">
            <v>45537</v>
          </cell>
          <cell r="BL87572" t="str">
            <v>8923980</v>
          </cell>
          <cell r="BM87572" t="str">
            <v>388</v>
          </cell>
          <cell r="BN87572" t="str">
            <v>01</v>
          </cell>
          <cell r="BQ87572" t="str">
            <v>KHI/HO/D/MO/PC COMP/P/95114/08/2024</v>
          </cell>
        </row>
        <row r="87573">
          <cell r="W87573" t="str">
            <v xml:space="preserve">7RN8AT20904                      </v>
          </cell>
          <cell r="X87573" t="str">
            <v xml:space="preserve">R1000109  </v>
          </cell>
          <cell r="Y87573">
            <v>8923980</v>
          </cell>
          <cell r="AC87573">
            <v>3112047</v>
          </cell>
          <cell r="AD87573" t="str">
            <v>02</v>
          </cell>
          <cell r="AE87573" t="str">
            <v>MOTOR</v>
          </cell>
          <cell r="AF87573">
            <v>0</v>
          </cell>
          <cell r="AG87573">
            <v>0</v>
          </cell>
          <cell r="AH87573">
            <v>0</v>
          </cell>
          <cell r="AI87573">
            <v>0</v>
          </cell>
          <cell r="AJ87573">
            <v>0</v>
          </cell>
          <cell r="AK87573">
            <v>0</v>
          </cell>
          <cell r="AL87573">
            <v>1373</v>
          </cell>
          <cell r="AM87573" t="str">
            <v>2024</v>
          </cell>
          <cell r="AN87573" t="str">
            <v>202410</v>
          </cell>
          <cell r="AO87573" t="str">
            <v>202410</v>
          </cell>
          <cell r="AP87573" t="str">
            <v>202410</v>
          </cell>
          <cell r="AQ87573" t="str">
            <v>AMINAHMED</v>
          </cell>
          <cell r="AR87573" t="str">
            <v>1990662</v>
          </cell>
          <cell r="AS87573" t="str">
            <v>D</v>
          </cell>
          <cell r="AT87573" t="str">
            <v>152</v>
          </cell>
          <cell r="AU87573" t="str">
            <v>30000001</v>
          </cell>
          <cell r="AV87573" t="str">
            <v>DIRECT</v>
          </cell>
          <cell r="AW87573" t="str">
            <v>31000001</v>
          </cell>
          <cell r="AX87573" t="str">
            <v>Direct</v>
          </cell>
          <cell r="AY87573" t="str">
            <v>KHI/HO/D/MO/PC COMP/P/95114/08/2024</v>
          </cell>
          <cell r="AZ87573" t="str">
            <v>KHI/HO/D/MO/PC COMP/E/47962/10/2024</v>
          </cell>
          <cell r="BB87573" t="str">
            <v>13TH FLOOR SUMMIT TOWER HO PLOT G2 BLOCK 2 SCHEME 5 CLIFTON KARACHI</v>
          </cell>
          <cell r="BC87573" t="str">
            <v>Space Grey</v>
          </cell>
          <cell r="BF87573"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G87573" t="str">
            <v>Add</v>
          </cell>
          <cell r="BH87573" t="str">
            <v>N/A</v>
          </cell>
          <cell r="BI87573" t="str">
            <v>N</v>
          </cell>
          <cell r="BJ87573" t="str">
            <v>MAZHAR ABBAS</v>
          </cell>
          <cell r="BK87573">
            <v>45537</v>
          </cell>
          <cell r="BL87573" t="str">
            <v>8923980</v>
          </cell>
          <cell r="BM87573" t="str">
            <v>388</v>
          </cell>
          <cell r="BN87573" t="str">
            <v>01</v>
          </cell>
          <cell r="BQ87573" t="str">
            <v>KHI/HO/D/MO/PC COMP/P/95114/08/2024</v>
          </cell>
        </row>
        <row r="87574">
          <cell r="W87574" t="str">
            <v xml:space="preserve">7RN8AT20904                      </v>
          </cell>
          <cell r="X87574" t="str">
            <v xml:space="preserve">R1000109  </v>
          </cell>
          <cell r="Y87574">
            <v>8923980</v>
          </cell>
          <cell r="AC87574">
            <v>3112097</v>
          </cell>
          <cell r="AD87574" t="str">
            <v>02</v>
          </cell>
          <cell r="AE87574" t="str">
            <v>MOTOR</v>
          </cell>
          <cell r="AF87574">
            <v>0</v>
          </cell>
          <cell r="AG87574">
            <v>0</v>
          </cell>
          <cell r="AH87574">
            <v>0</v>
          </cell>
          <cell r="AI87574">
            <v>0</v>
          </cell>
          <cell r="AJ87574">
            <v>0</v>
          </cell>
          <cell r="AK87574">
            <v>0</v>
          </cell>
          <cell r="AL87574">
            <v>1117</v>
          </cell>
          <cell r="AM87574" t="str">
            <v>2024</v>
          </cell>
          <cell r="AN87574" t="str">
            <v>202410</v>
          </cell>
          <cell r="AO87574" t="str">
            <v>202410</v>
          </cell>
          <cell r="AP87574" t="str">
            <v>202410</v>
          </cell>
          <cell r="AQ87574" t="str">
            <v>AMINAHMED</v>
          </cell>
          <cell r="AR87574" t="str">
            <v>1991297</v>
          </cell>
          <cell r="AS87574" t="str">
            <v>D</v>
          </cell>
          <cell r="AT87574" t="str">
            <v>152</v>
          </cell>
          <cell r="AU87574" t="str">
            <v>30000001</v>
          </cell>
          <cell r="AV87574" t="str">
            <v>DIRECT</v>
          </cell>
          <cell r="AW87574" t="str">
            <v>31000001</v>
          </cell>
          <cell r="AX87574" t="str">
            <v>Direct</v>
          </cell>
          <cell r="AY87574" t="str">
            <v>KHI/HO/D/MO/PC COMP/P/95114/08/2024</v>
          </cell>
          <cell r="AZ87574" t="str">
            <v>KHI/HO/D/MO/PC COMP/E/47967/10/2024</v>
          </cell>
          <cell r="BB87574" t="str">
            <v>13TH FLOOR SUMMIT TOWER HO PLOT G2 BLOCK 2 SCHEME 5 CLIFTON KARACHI</v>
          </cell>
          <cell r="BC87574" t="str">
            <v>Space Grey</v>
          </cell>
          <cell r="BF87574"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G87574" t="str">
            <v>Add</v>
          </cell>
          <cell r="BH87574" t="str">
            <v>N/A</v>
          </cell>
          <cell r="BI87574" t="str">
            <v>N</v>
          </cell>
          <cell r="BJ87574" t="str">
            <v>MAZHAR ABBAS</v>
          </cell>
          <cell r="BK87574">
            <v>45537</v>
          </cell>
          <cell r="BL87574" t="str">
            <v>8923980</v>
          </cell>
          <cell r="BM87574" t="str">
            <v>388</v>
          </cell>
          <cell r="BN87574" t="str">
            <v>01</v>
          </cell>
          <cell r="BQ87574" t="str">
            <v>KHI/HO/D/MO/PC COMP/P/95114/08/2024</v>
          </cell>
        </row>
        <row r="87575">
          <cell r="W87575" t="str">
            <v xml:space="preserve">7RN8AT20904                      </v>
          </cell>
          <cell r="X87575" t="str">
            <v xml:space="preserve">R1000109  </v>
          </cell>
          <cell r="Y87575">
            <v>8923980</v>
          </cell>
          <cell r="AC87575">
            <v>3067975</v>
          </cell>
          <cell r="AD87575" t="str">
            <v>02</v>
          </cell>
          <cell r="AE87575" t="str">
            <v>MOTOR</v>
          </cell>
          <cell r="AF87575">
            <v>0</v>
          </cell>
          <cell r="AG87575">
            <v>0</v>
          </cell>
          <cell r="AH87575">
            <v>0</v>
          </cell>
          <cell r="AI87575">
            <v>0</v>
          </cell>
          <cell r="AJ87575">
            <v>0</v>
          </cell>
          <cell r="AK87575">
            <v>0</v>
          </cell>
          <cell r="AL87575">
            <v>953</v>
          </cell>
          <cell r="AM87575" t="str">
            <v>2024</v>
          </cell>
          <cell r="AN87575" t="str">
            <v>202410</v>
          </cell>
          <cell r="AO87575" t="str">
            <v>202410</v>
          </cell>
          <cell r="AP87575" t="str">
            <v>202410</v>
          </cell>
          <cell r="AQ87575" t="str">
            <v>MUBASHIRAHMED</v>
          </cell>
          <cell r="AR87575" t="str">
            <v>1969298</v>
          </cell>
          <cell r="AS87575" t="str">
            <v>D</v>
          </cell>
          <cell r="AT87575" t="str">
            <v>152</v>
          </cell>
          <cell r="AU87575" t="str">
            <v>30000001</v>
          </cell>
          <cell r="AV87575" t="str">
            <v>DIRECT</v>
          </cell>
          <cell r="AW87575" t="str">
            <v>31000001</v>
          </cell>
          <cell r="AX87575" t="str">
            <v>Direct</v>
          </cell>
          <cell r="AY87575" t="str">
            <v>KHI/HO/D/MO/PC COMP/P/95114/08/2024</v>
          </cell>
          <cell r="AZ87575" t="str">
            <v>KHI/HO/D/MO/PC COMP/E/46407/10/2024</v>
          </cell>
          <cell r="BB87575" t="str">
            <v>13TH FLOOR SUMMIT TOWER HO PLOT G2 BLOCK 2 SCHEME 5 CLIFTON KARACHI</v>
          </cell>
          <cell r="BC87575" t="str">
            <v>Space Grey</v>
          </cell>
          <cell r="BF87575"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G87575" t="str">
            <v>Add</v>
          </cell>
          <cell r="BH87575" t="str">
            <v>N/A</v>
          </cell>
          <cell r="BI87575" t="str">
            <v>N</v>
          </cell>
          <cell r="BJ87575" t="str">
            <v>MAZHAR ABBAS</v>
          </cell>
          <cell r="BK87575">
            <v>45537</v>
          </cell>
          <cell r="BL87575" t="str">
            <v>8923980</v>
          </cell>
          <cell r="BM87575" t="str">
            <v>388</v>
          </cell>
          <cell r="BN87575" t="str">
            <v>01</v>
          </cell>
          <cell r="BQ87575" t="str">
            <v>KHI/HO/D/MO/PC COMP/P/95114/08/2024</v>
          </cell>
        </row>
        <row r="87576">
          <cell r="W87576" t="str">
            <v xml:space="preserve">7RN8AT20904                      </v>
          </cell>
          <cell r="X87576" t="str">
            <v xml:space="preserve">R1000109  </v>
          </cell>
          <cell r="Y87576">
            <v>8923980</v>
          </cell>
          <cell r="AC87576">
            <v>2990057</v>
          </cell>
          <cell r="AD87576" t="str">
            <v>02</v>
          </cell>
          <cell r="AE87576" t="str">
            <v>MOTOR</v>
          </cell>
          <cell r="AF87576">
            <v>0</v>
          </cell>
          <cell r="AG87576">
            <v>0</v>
          </cell>
          <cell r="AH87576">
            <v>0</v>
          </cell>
          <cell r="AI87576">
            <v>0</v>
          </cell>
          <cell r="AJ87576">
            <v>0</v>
          </cell>
          <cell r="AK87576">
            <v>0</v>
          </cell>
          <cell r="AL87576">
            <v>2108</v>
          </cell>
          <cell r="AM87576" t="str">
            <v>2024</v>
          </cell>
          <cell r="AN87576" t="str">
            <v>202409</v>
          </cell>
          <cell r="AO87576" t="str">
            <v>202408</v>
          </cell>
          <cell r="AP87576" t="str">
            <v>202409</v>
          </cell>
          <cell r="AQ87576" t="str">
            <v>FARHANAHMED</v>
          </cell>
          <cell r="AR87576" t="str">
            <v>1948087</v>
          </cell>
          <cell r="AS87576" t="str">
            <v>D</v>
          </cell>
          <cell r="AT87576" t="str">
            <v>152</v>
          </cell>
          <cell r="AU87576" t="str">
            <v>30000001</v>
          </cell>
          <cell r="AV87576" t="str">
            <v>DIRECT</v>
          </cell>
          <cell r="AW87576" t="str">
            <v>31000001</v>
          </cell>
          <cell r="AX87576" t="str">
            <v>Direct</v>
          </cell>
          <cell r="AY87576" t="str">
            <v>KHI/HO/D/MO/PC COMP/P/95114/08/2024</v>
          </cell>
          <cell r="AZ87576" t="str">
            <v>KHI/HO/D/MO/PC COMP/E/45675/09/2024</v>
          </cell>
          <cell r="BB87576" t="str">
            <v>13TH FLOOR SUMMIT TOWER HO PLOT G2 BLOCK 2 SCHEME 5 CLIFTON KARACHI</v>
          </cell>
          <cell r="BC87576" t="str">
            <v>Space Grey</v>
          </cell>
          <cell r="BG87576" t="str">
            <v>Add</v>
          </cell>
          <cell r="BH87576" t="str">
            <v>N/A</v>
          </cell>
          <cell r="BI87576" t="str">
            <v>N</v>
          </cell>
          <cell r="BJ87576" t="str">
            <v>MAZHAR ABBAS</v>
          </cell>
          <cell r="BK87576">
            <v>45537</v>
          </cell>
          <cell r="BL87576" t="str">
            <v>8923980</v>
          </cell>
          <cell r="BM87576" t="str">
            <v>388</v>
          </cell>
          <cell r="BN87576" t="str">
            <v>01</v>
          </cell>
          <cell r="BQ87576" t="str">
            <v>KHI/HO/D/MO/PC COMP/P/95114/08/2024</v>
          </cell>
        </row>
        <row r="87577">
          <cell r="W87577" t="str">
            <v xml:space="preserve">7RN8AT20904                      </v>
          </cell>
          <cell r="X87577" t="str">
            <v xml:space="preserve">R1000109  </v>
          </cell>
          <cell r="Y87577">
            <v>8923980</v>
          </cell>
          <cell r="AC87577">
            <v>3128436</v>
          </cell>
          <cell r="AD87577" t="str">
            <v>02</v>
          </cell>
          <cell r="AE87577" t="str">
            <v>MOTOR</v>
          </cell>
          <cell r="AF87577">
            <v>0</v>
          </cell>
          <cell r="AG87577">
            <v>0</v>
          </cell>
          <cell r="AH87577">
            <v>0</v>
          </cell>
          <cell r="AI87577">
            <v>0</v>
          </cell>
          <cell r="AJ87577">
            <v>0</v>
          </cell>
          <cell r="AK87577">
            <v>0</v>
          </cell>
          <cell r="AL87577">
            <v>1136</v>
          </cell>
          <cell r="AM87577" t="str">
            <v>2024</v>
          </cell>
          <cell r="AN87577" t="str">
            <v>202410</v>
          </cell>
          <cell r="AO87577" t="str">
            <v>202410</v>
          </cell>
          <cell r="AP87577" t="str">
            <v>202410</v>
          </cell>
          <cell r="AQ87577" t="str">
            <v>AMINAHMED</v>
          </cell>
          <cell r="AR87577" t="str">
            <v>1997252</v>
          </cell>
          <cell r="AS87577" t="str">
            <v>D</v>
          </cell>
          <cell r="AT87577" t="str">
            <v>152</v>
          </cell>
          <cell r="AU87577" t="str">
            <v>30000001</v>
          </cell>
          <cell r="AV87577" t="str">
            <v>DIRECT</v>
          </cell>
          <cell r="AW87577" t="str">
            <v>31000001</v>
          </cell>
          <cell r="AX87577" t="str">
            <v>Direct</v>
          </cell>
          <cell r="AY87577" t="str">
            <v>KHI/HO/D/MO/PC COMP/P/95114/08/2024</v>
          </cell>
          <cell r="AZ87577" t="str">
            <v>KHI/HO/D/MO/PC COMP/E/48354/10/2024</v>
          </cell>
          <cell r="BB87577" t="str">
            <v>13TH FLOOR SUMMIT TOWER HO PLOT G2 BLOCK 2 SCHEME 5 CLIFTON KARACHI</v>
          </cell>
          <cell r="BC87577" t="str">
            <v>Space Grey</v>
          </cell>
          <cell r="BF87577"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G87577" t="str">
            <v>Add</v>
          </cell>
          <cell r="BH87577" t="str">
            <v>N/A</v>
          </cell>
          <cell r="BI87577" t="str">
            <v>N</v>
          </cell>
          <cell r="BJ87577" t="str">
            <v>MAZHAR ABBAS</v>
          </cell>
          <cell r="BK87577">
            <v>45537</v>
          </cell>
          <cell r="BL87577" t="str">
            <v>8923980</v>
          </cell>
          <cell r="BM87577" t="str">
            <v>388</v>
          </cell>
          <cell r="BN87577" t="str">
            <v>01</v>
          </cell>
          <cell r="BQ87577" t="str">
            <v>KHI/HO/D/MO/PC COMP/P/95114/08/2024</v>
          </cell>
        </row>
        <row r="87578">
          <cell r="W87578" t="str">
            <v xml:space="preserve">7RN8AT20904                      </v>
          </cell>
          <cell r="X87578" t="str">
            <v xml:space="preserve">R1000109  </v>
          </cell>
          <cell r="Y87578">
            <v>8923980</v>
          </cell>
          <cell r="AC87578">
            <v>3064459</v>
          </cell>
          <cell r="AD87578" t="str">
            <v>02</v>
          </cell>
          <cell r="AE87578" t="str">
            <v>MOTOR</v>
          </cell>
          <cell r="AF87578">
            <v>0</v>
          </cell>
          <cell r="AG87578">
            <v>0</v>
          </cell>
          <cell r="AH87578">
            <v>0</v>
          </cell>
          <cell r="AI87578">
            <v>0</v>
          </cell>
          <cell r="AJ87578">
            <v>0</v>
          </cell>
          <cell r="AK87578">
            <v>0</v>
          </cell>
          <cell r="AL87578">
            <v>1692</v>
          </cell>
          <cell r="AM87578" t="str">
            <v>2024</v>
          </cell>
          <cell r="AN87578" t="str">
            <v>202410</v>
          </cell>
          <cell r="AO87578" t="str">
            <v>202410</v>
          </cell>
          <cell r="AP87578" t="str">
            <v>202410</v>
          </cell>
          <cell r="AQ87578" t="str">
            <v>HABIB</v>
          </cell>
          <cell r="AR87578" t="str">
            <v>1968256</v>
          </cell>
          <cell r="AS87578" t="str">
            <v>D</v>
          </cell>
          <cell r="AT87578" t="str">
            <v>152</v>
          </cell>
          <cell r="AU87578" t="str">
            <v>30000001</v>
          </cell>
          <cell r="AV87578" t="str">
            <v>DIRECT</v>
          </cell>
          <cell r="AW87578" t="str">
            <v>31000001</v>
          </cell>
          <cell r="AX87578" t="str">
            <v>Direct</v>
          </cell>
          <cell r="AY87578" t="str">
            <v>KHI/HO/D/MO/PC COMP/P/95114/08/2024</v>
          </cell>
          <cell r="AZ87578" t="str">
            <v>KHI/HO/D/MO/PC COMP/E/46389/10/2024</v>
          </cell>
          <cell r="BB87578" t="str">
            <v>13TH FLOOR SUMMIT TOWER HO PLOT G2 BLOCK 2 SCHEME 5 CLIFTON KARACHI</v>
          </cell>
          <cell r="BC87578" t="str">
            <v>Space Grey</v>
          </cell>
          <cell r="BF87578"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G87578" t="str">
            <v>Add</v>
          </cell>
          <cell r="BH87578" t="str">
            <v>N/A</v>
          </cell>
          <cell r="BI87578" t="str">
            <v>N</v>
          </cell>
          <cell r="BJ87578" t="str">
            <v>MAZHAR ABBAS</v>
          </cell>
          <cell r="BK87578">
            <v>45537</v>
          </cell>
          <cell r="BL87578" t="str">
            <v>8923980</v>
          </cell>
          <cell r="BM87578" t="str">
            <v>388</v>
          </cell>
          <cell r="BN87578" t="str">
            <v>01</v>
          </cell>
          <cell r="BQ87578" t="str">
            <v>KHI/HO/D/MO/PC COMP/P/95114/08/2024</v>
          </cell>
        </row>
        <row r="87579">
          <cell r="W87579" t="str">
            <v xml:space="preserve">7RN8AT20904                      </v>
          </cell>
          <cell r="X87579" t="str">
            <v xml:space="preserve">R1000109  </v>
          </cell>
          <cell r="Y87579">
            <v>8923980</v>
          </cell>
          <cell r="AC87579">
            <v>3110793</v>
          </cell>
          <cell r="AD87579" t="str">
            <v>02</v>
          </cell>
          <cell r="AE87579" t="str">
            <v>MOTOR</v>
          </cell>
          <cell r="AF87579">
            <v>0</v>
          </cell>
          <cell r="AG87579">
            <v>0</v>
          </cell>
          <cell r="AH87579">
            <v>0</v>
          </cell>
          <cell r="AI87579">
            <v>0</v>
          </cell>
          <cell r="AJ87579">
            <v>0</v>
          </cell>
          <cell r="AK87579">
            <v>0</v>
          </cell>
          <cell r="AL87579">
            <v>1358</v>
          </cell>
          <cell r="AM87579" t="str">
            <v>2024</v>
          </cell>
          <cell r="AN87579" t="str">
            <v>202410</v>
          </cell>
          <cell r="AO87579" t="str">
            <v>202410</v>
          </cell>
          <cell r="AP87579" t="str">
            <v>202410</v>
          </cell>
          <cell r="AQ87579" t="str">
            <v>AMINAHMED</v>
          </cell>
          <cell r="AR87579" t="str">
            <v>1990477</v>
          </cell>
          <cell r="AS87579" t="str">
            <v>D</v>
          </cell>
          <cell r="AT87579" t="str">
            <v>152</v>
          </cell>
          <cell r="AU87579" t="str">
            <v>30000001</v>
          </cell>
          <cell r="AV87579" t="str">
            <v>DIRECT</v>
          </cell>
          <cell r="AW87579" t="str">
            <v>31000001</v>
          </cell>
          <cell r="AX87579" t="str">
            <v>Direct</v>
          </cell>
          <cell r="AY87579" t="str">
            <v>KHI/HO/D/MO/PC COMP/P/95114/08/2024</v>
          </cell>
          <cell r="AZ87579" t="str">
            <v>KHI/HO/D/MO/PC COMP/E/47960/10/2024</v>
          </cell>
          <cell r="BB87579" t="str">
            <v>13TH FLOOR SUMMIT TOWER HO PLOT G2 BLOCK 2 SCHEME 5 CLIFTON KARACHI</v>
          </cell>
          <cell r="BC87579" t="str">
            <v>Space Grey</v>
          </cell>
          <cell r="BF87579"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G87579" t="str">
            <v>Add</v>
          </cell>
          <cell r="BH87579" t="str">
            <v>N/A</v>
          </cell>
          <cell r="BI87579" t="str">
            <v>N</v>
          </cell>
          <cell r="BJ87579" t="str">
            <v>MAZHAR ABBAS</v>
          </cell>
          <cell r="BK87579">
            <v>45537</v>
          </cell>
          <cell r="BL87579" t="str">
            <v>8923980</v>
          </cell>
          <cell r="BM87579" t="str">
            <v>388</v>
          </cell>
          <cell r="BN87579" t="str">
            <v>01</v>
          </cell>
          <cell r="BQ87579" t="str">
            <v>KHI/HO/D/MO/PC COMP/P/95114/08/2024</v>
          </cell>
        </row>
        <row r="87580">
          <cell r="W87580" t="str">
            <v xml:space="preserve">7RN8AT20904                      </v>
          </cell>
          <cell r="X87580" t="str">
            <v xml:space="preserve">R1000109  </v>
          </cell>
          <cell r="Y87580">
            <v>8923980</v>
          </cell>
          <cell r="AC87580">
            <v>2990292</v>
          </cell>
          <cell r="AD87580" t="str">
            <v>02</v>
          </cell>
          <cell r="AE87580" t="str">
            <v>MOTOR</v>
          </cell>
          <cell r="AF87580">
            <v>0</v>
          </cell>
          <cell r="AG87580">
            <v>0</v>
          </cell>
          <cell r="AH87580">
            <v>0</v>
          </cell>
          <cell r="AI87580">
            <v>0</v>
          </cell>
          <cell r="AJ87580">
            <v>0</v>
          </cell>
          <cell r="AK87580">
            <v>0</v>
          </cell>
          <cell r="AL87580">
            <v>1641</v>
          </cell>
          <cell r="AM87580" t="str">
            <v>2024</v>
          </cell>
          <cell r="AN87580" t="str">
            <v>202409</v>
          </cell>
          <cell r="AO87580" t="str">
            <v>202408</v>
          </cell>
          <cell r="AP87580" t="str">
            <v>202409</v>
          </cell>
          <cell r="AQ87580" t="str">
            <v>AMINAHMED</v>
          </cell>
          <cell r="AR87580" t="str">
            <v>1949049</v>
          </cell>
          <cell r="AS87580" t="str">
            <v>D</v>
          </cell>
          <cell r="AT87580" t="str">
            <v>152</v>
          </cell>
          <cell r="AU87580" t="str">
            <v>30000001</v>
          </cell>
          <cell r="AV87580" t="str">
            <v>DIRECT</v>
          </cell>
          <cell r="AW87580" t="str">
            <v>31000001</v>
          </cell>
          <cell r="AX87580" t="str">
            <v>Direct</v>
          </cell>
          <cell r="AY87580" t="str">
            <v>KHI/HO/D/MO/PC COMP/P/95114/08/2024</v>
          </cell>
          <cell r="AZ87580" t="str">
            <v>KHI/HO/D/MO/PC COMP/E/45681/09/2024</v>
          </cell>
          <cell r="BB87580" t="str">
            <v>13TH FLOOR SUMMIT TOWER HO PLOT G2 BLOCK 2 SCHEME 5 CLIFTON KARACHI</v>
          </cell>
          <cell r="BC87580" t="str">
            <v>Space Grey</v>
          </cell>
          <cell r="BG87580" t="str">
            <v>Add</v>
          </cell>
          <cell r="BH87580" t="str">
            <v>N/A</v>
          </cell>
          <cell r="BI87580" t="str">
            <v>N</v>
          </cell>
          <cell r="BJ87580" t="str">
            <v>MAZHAR ABBAS</v>
          </cell>
          <cell r="BK87580">
            <v>45537</v>
          </cell>
          <cell r="BL87580" t="str">
            <v>8923980</v>
          </cell>
          <cell r="BM87580" t="str">
            <v>388</v>
          </cell>
          <cell r="BN87580" t="str">
            <v>01</v>
          </cell>
          <cell r="BQ87580" t="str">
            <v>KHI/HO/D/MO/PC COMP/P/95114/08/2024</v>
          </cell>
        </row>
        <row r="87581">
          <cell r="W87581" t="str">
            <v xml:space="preserve">7RN8AT20904                      </v>
          </cell>
          <cell r="X87581" t="str">
            <v xml:space="preserve">R1000109  </v>
          </cell>
          <cell r="Y87581">
            <v>8923980</v>
          </cell>
          <cell r="AC87581">
            <v>2990366</v>
          </cell>
          <cell r="AD87581" t="str">
            <v>02</v>
          </cell>
          <cell r="AE87581" t="str">
            <v>MOTOR</v>
          </cell>
          <cell r="AF87581">
            <v>0</v>
          </cell>
          <cell r="AG87581">
            <v>0</v>
          </cell>
          <cell r="AH87581">
            <v>0</v>
          </cell>
          <cell r="AI87581">
            <v>0</v>
          </cell>
          <cell r="AJ87581">
            <v>0</v>
          </cell>
          <cell r="AK87581">
            <v>0</v>
          </cell>
          <cell r="AL87581">
            <v>2354</v>
          </cell>
          <cell r="AM87581" t="str">
            <v>2024</v>
          </cell>
          <cell r="AN87581" t="str">
            <v>202409</v>
          </cell>
          <cell r="AO87581" t="str">
            <v>202408</v>
          </cell>
          <cell r="AP87581" t="str">
            <v>202409</v>
          </cell>
          <cell r="AQ87581" t="str">
            <v>FARHANAHMED</v>
          </cell>
          <cell r="AR87581" t="str">
            <v>1949405</v>
          </cell>
          <cell r="AS87581" t="str">
            <v>D</v>
          </cell>
          <cell r="AT87581" t="str">
            <v>152</v>
          </cell>
          <cell r="AU87581" t="str">
            <v>30000001</v>
          </cell>
          <cell r="AV87581" t="str">
            <v>DIRECT</v>
          </cell>
          <cell r="AW87581" t="str">
            <v>31000001</v>
          </cell>
          <cell r="AX87581" t="str">
            <v>Direct</v>
          </cell>
          <cell r="AY87581" t="str">
            <v>KHI/HO/D/MO/PC COMP/P/95114/08/2024</v>
          </cell>
          <cell r="AZ87581" t="str">
            <v>KHI/HO/D/MO/PC COMP/E/45684/09/2024</v>
          </cell>
          <cell r="BB87581" t="str">
            <v>13TH FLOOR SUMMIT TOWER HO PLOT G2 BLOCK 2 SCHEME 5 CLIFTON KARACHI</v>
          </cell>
          <cell r="BC87581" t="str">
            <v>Space Grey</v>
          </cell>
          <cell r="BG87581" t="str">
            <v>Add</v>
          </cell>
          <cell r="BH87581" t="str">
            <v>N/A</v>
          </cell>
          <cell r="BI87581" t="str">
            <v>N</v>
          </cell>
          <cell r="BJ87581" t="str">
            <v>MAZHAR ABBAS</v>
          </cell>
          <cell r="BK87581">
            <v>45537</v>
          </cell>
          <cell r="BL87581" t="str">
            <v>8923980</v>
          </cell>
          <cell r="BM87581" t="str">
            <v>388</v>
          </cell>
          <cell r="BN87581" t="str">
            <v>01</v>
          </cell>
          <cell r="BQ87581" t="str">
            <v>KHI/HO/D/MO/PC COMP/P/95114/08/2024</v>
          </cell>
        </row>
        <row r="87582">
          <cell r="W87582" t="str">
            <v xml:space="preserve">7RN8AT20904                      </v>
          </cell>
          <cell r="X87582" t="str">
            <v xml:space="preserve">R1000109  </v>
          </cell>
          <cell r="Y87582">
            <v>8923980</v>
          </cell>
          <cell r="AC87582">
            <v>2990168</v>
          </cell>
          <cell r="AD87582" t="str">
            <v>02</v>
          </cell>
          <cell r="AE87582" t="str">
            <v>MOTOR</v>
          </cell>
          <cell r="AF87582">
            <v>0</v>
          </cell>
          <cell r="AG87582">
            <v>0</v>
          </cell>
          <cell r="AH87582">
            <v>0</v>
          </cell>
          <cell r="AI87582">
            <v>0</v>
          </cell>
          <cell r="AJ87582">
            <v>0</v>
          </cell>
          <cell r="AK87582">
            <v>0</v>
          </cell>
          <cell r="AL87582">
            <v>1073</v>
          </cell>
          <cell r="AM87582" t="str">
            <v>2024</v>
          </cell>
          <cell r="AN87582" t="str">
            <v>202409</v>
          </cell>
          <cell r="AO87582" t="str">
            <v>202408</v>
          </cell>
          <cell r="AP87582" t="str">
            <v>202409</v>
          </cell>
          <cell r="AQ87582" t="str">
            <v>FARHANAHMED</v>
          </cell>
          <cell r="AR87582" t="str">
            <v>1948591</v>
          </cell>
          <cell r="AS87582" t="str">
            <v>D</v>
          </cell>
          <cell r="AT87582" t="str">
            <v>152</v>
          </cell>
          <cell r="AU87582" t="str">
            <v>30000001</v>
          </cell>
          <cell r="AV87582" t="str">
            <v>DIRECT</v>
          </cell>
          <cell r="AW87582" t="str">
            <v>31000001</v>
          </cell>
          <cell r="AX87582" t="str">
            <v>Direct</v>
          </cell>
          <cell r="AY87582" t="str">
            <v>KHI/HO/D/MO/PC COMP/P/95114/08/2024</v>
          </cell>
          <cell r="AZ87582" t="str">
            <v>KHI/HO/D/MO/PC COMP/E/45678/09/2024</v>
          </cell>
          <cell r="BB87582" t="str">
            <v>13TH FLOOR SUMMIT TOWER HO PLOT G2 BLOCK 2 SCHEME 5 CLIFTON KARACHI</v>
          </cell>
          <cell r="BC87582" t="str">
            <v>Space Grey</v>
          </cell>
          <cell r="BG87582" t="str">
            <v>Add</v>
          </cell>
          <cell r="BH87582" t="str">
            <v>N/A</v>
          </cell>
          <cell r="BI87582" t="str">
            <v>N</v>
          </cell>
          <cell r="BJ87582" t="str">
            <v>MAZHAR ABBAS</v>
          </cell>
          <cell r="BK87582">
            <v>45537</v>
          </cell>
          <cell r="BL87582" t="str">
            <v>8923980</v>
          </cell>
          <cell r="BM87582" t="str">
            <v>388</v>
          </cell>
          <cell r="BN87582" t="str">
            <v>01</v>
          </cell>
          <cell r="BQ87582" t="str">
            <v>KHI/HO/D/MO/PC COMP/P/95114/08/2024</v>
          </cell>
        </row>
        <row r="87583">
          <cell r="W87583" t="str">
            <v xml:space="preserve">7RN8AT20904                      </v>
          </cell>
          <cell r="X87583" t="str">
            <v xml:space="preserve">R1000109  </v>
          </cell>
          <cell r="Y87583">
            <v>8923980</v>
          </cell>
          <cell r="AC87583">
            <v>2990308</v>
          </cell>
          <cell r="AD87583" t="str">
            <v>02</v>
          </cell>
          <cell r="AE87583" t="str">
            <v>MOTOR</v>
          </cell>
          <cell r="AF87583">
            <v>0</v>
          </cell>
          <cell r="AG87583">
            <v>0</v>
          </cell>
          <cell r="AH87583">
            <v>0</v>
          </cell>
          <cell r="AI87583">
            <v>0</v>
          </cell>
          <cell r="AJ87583">
            <v>0</v>
          </cell>
          <cell r="AK87583">
            <v>0</v>
          </cell>
          <cell r="AL87583">
            <v>1477</v>
          </cell>
          <cell r="AM87583" t="str">
            <v>2024</v>
          </cell>
          <cell r="AN87583" t="str">
            <v>202409</v>
          </cell>
          <cell r="AO87583" t="str">
            <v>202408</v>
          </cell>
          <cell r="AP87583" t="str">
            <v>202409</v>
          </cell>
          <cell r="AQ87583" t="str">
            <v>FARHANAHMED</v>
          </cell>
          <cell r="AR87583" t="str">
            <v>1949216</v>
          </cell>
          <cell r="AS87583" t="str">
            <v>D</v>
          </cell>
          <cell r="AT87583" t="str">
            <v>152</v>
          </cell>
          <cell r="AU87583" t="str">
            <v>30000001</v>
          </cell>
          <cell r="AV87583" t="str">
            <v>DIRECT</v>
          </cell>
          <cell r="AW87583" t="str">
            <v>31000001</v>
          </cell>
          <cell r="AX87583" t="str">
            <v>Direct</v>
          </cell>
          <cell r="AY87583" t="str">
            <v>KHI/HO/D/MO/PC COMP/P/95114/08/2024</v>
          </cell>
          <cell r="AZ87583" t="str">
            <v>KHI/HO/D/MO/PC COMP/E/45682/09/2024</v>
          </cell>
          <cell r="BB87583" t="str">
            <v>13TH FLOOR SUMMIT TOWER HO PLOT G2 BLOCK 2 SCHEME 5 CLIFTON KARACHI</v>
          </cell>
          <cell r="BC87583" t="str">
            <v>Space Grey</v>
          </cell>
          <cell r="BG87583" t="str">
            <v>Add</v>
          </cell>
          <cell r="BH87583" t="str">
            <v>N/A</v>
          </cell>
          <cell r="BI87583" t="str">
            <v>N</v>
          </cell>
          <cell r="BJ87583" t="str">
            <v>MAZHAR ABBAS</v>
          </cell>
          <cell r="BK87583">
            <v>45537</v>
          </cell>
          <cell r="BL87583" t="str">
            <v>8923980</v>
          </cell>
          <cell r="BM87583" t="str">
            <v>388</v>
          </cell>
          <cell r="BN87583" t="str">
            <v>01</v>
          </cell>
          <cell r="BQ87583" t="str">
            <v>KHI/HO/D/MO/PC COMP/P/95114/08/2024</v>
          </cell>
        </row>
        <row r="87584">
          <cell r="W87584" t="str">
            <v xml:space="preserve">7RN8AT20904                      </v>
          </cell>
          <cell r="X87584" t="str">
            <v xml:space="preserve">R1000109  </v>
          </cell>
          <cell r="Y87584">
            <v>8923980</v>
          </cell>
          <cell r="AC87584">
            <v>3025219</v>
          </cell>
          <cell r="AD87584" t="str">
            <v>02</v>
          </cell>
          <cell r="AE87584" t="str">
            <v>MOTOR</v>
          </cell>
          <cell r="AF87584">
            <v>0</v>
          </cell>
          <cell r="AG87584">
            <v>0</v>
          </cell>
          <cell r="AH87584">
            <v>0</v>
          </cell>
          <cell r="AI87584">
            <v>0</v>
          </cell>
          <cell r="AJ87584">
            <v>0</v>
          </cell>
          <cell r="AK87584">
            <v>0</v>
          </cell>
          <cell r="AL87584">
            <v>-813</v>
          </cell>
          <cell r="AM87584" t="str">
            <v>2024</v>
          </cell>
          <cell r="AN87584" t="str">
            <v>202409</v>
          </cell>
          <cell r="AO87584" t="str">
            <v>202408</v>
          </cell>
          <cell r="AP87584" t="str">
            <v>202409</v>
          </cell>
          <cell r="AQ87584" t="str">
            <v>MUNEEBSIDDIQUI</v>
          </cell>
          <cell r="AR87584" t="str">
            <v>1954853</v>
          </cell>
          <cell r="AS87584" t="str">
            <v>D</v>
          </cell>
          <cell r="AT87584" t="str">
            <v>152</v>
          </cell>
          <cell r="AU87584" t="str">
            <v>30000001</v>
          </cell>
          <cell r="AV87584" t="str">
            <v>DIRECT</v>
          </cell>
          <cell r="AW87584" t="str">
            <v>31000001</v>
          </cell>
          <cell r="AX87584" t="str">
            <v>Direct</v>
          </cell>
          <cell r="AY87584" t="str">
            <v>KHI/HO/D/MO/PC COMP/P/95114/08/2024</v>
          </cell>
          <cell r="AZ87584" t="str">
            <v>KHI/HO/D/MO/PC COMP/E/45943/09/2024</v>
          </cell>
          <cell r="BB87584" t="str">
            <v>13TH FLOOR SUMMIT TOWER HO PLOT G2 BLOCK 2 SCHEME 5 CLIFTON KARACHI</v>
          </cell>
          <cell r="BC87584" t="str">
            <v>Space Grey</v>
          </cell>
          <cell r="BF87584" t="str">
            <v>IT IS HEREBY DECLARED AND AGREED THAT AT THE REQUEST OF THE PARTICIPANT , THE ABOVE-MENTIONED POLICY STANDS CANCELLED. 
REG NO AFM-699
IN CONSEQUENCE WHEREOF AN AMOUNT OF RS 18861/- FOR 337 DAYS ON PRO RATE  BASIS IS HEREBY ADJUSTED IN OUR BOOKS.</v>
          </cell>
          <cell r="BG87584" t="str">
            <v>Add</v>
          </cell>
          <cell r="BH87584" t="str">
            <v>N/A</v>
          </cell>
          <cell r="BI87584" t="str">
            <v>N</v>
          </cell>
          <cell r="BJ87584" t="str">
            <v>MAZHAR ABBAS</v>
          </cell>
          <cell r="BK87584">
            <v>45537</v>
          </cell>
          <cell r="BL87584" t="str">
            <v>8923980</v>
          </cell>
          <cell r="BM87584" t="str">
            <v>388</v>
          </cell>
          <cell r="BN87584" t="str">
            <v>01</v>
          </cell>
          <cell r="BQ87584" t="str">
            <v>KHI/HO/D/MO/PC COMP/P/95114/08/2024</v>
          </cell>
        </row>
        <row r="87585">
          <cell r="W87585" t="str">
            <v xml:space="preserve">7RN8AT20904                      </v>
          </cell>
          <cell r="X87585" t="str">
            <v xml:space="preserve">R1000109  </v>
          </cell>
          <cell r="Y87585">
            <v>8923980</v>
          </cell>
          <cell r="AC87585">
            <v>2988915</v>
          </cell>
          <cell r="AD87585" t="str">
            <v>02</v>
          </cell>
          <cell r="AE87585" t="str">
            <v>MOTOR</v>
          </cell>
          <cell r="AF87585">
            <v>0</v>
          </cell>
          <cell r="AG87585">
            <v>0</v>
          </cell>
          <cell r="AH87585">
            <v>0</v>
          </cell>
          <cell r="AI87585">
            <v>0</v>
          </cell>
          <cell r="AJ87585">
            <v>0</v>
          </cell>
          <cell r="AK87585">
            <v>0</v>
          </cell>
          <cell r="AL87585">
            <v>1373</v>
          </cell>
          <cell r="AM87585" t="str">
            <v>2024</v>
          </cell>
          <cell r="AN87585" t="str">
            <v>202409</v>
          </cell>
          <cell r="AO87585" t="str">
            <v>202408</v>
          </cell>
          <cell r="AP87585" t="str">
            <v>202409</v>
          </cell>
          <cell r="AQ87585" t="str">
            <v>FARHANAHMED</v>
          </cell>
          <cell r="AR87585" t="str">
            <v>1947426</v>
          </cell>
          <cell r="AS87585" t="str">
            <v>D</v>
          </cell>
          <cell r="AT87585" t="str">
            <v>152</v>
          </cell>
          <cell r="AU87585" t="str">
            <v>30000001</v>
          </cell>
          <cell r="AV87585" t="str">
            <v>DIRECT</v>
          </cell>
          <cell r="AW87585" t="str">
            <v>31000001</v>
          </cell>
          <cell r="AX87585" t="str">
            <v>Direct</v>
          </cell>
          <cell r="AY87585" t="str">
            <v>KHI/HO/D/MO/PC COMP/P/95114/08/2024</v>
          </cell>
          <cell r="AZ87585" t="str">
            <v>KHI/HO/D/MO/PC COMP/E/45644/09/2024</v>
          </cell>
          <cell r="BB87585" t="str">
            <v>13TH FLOOR SUMMIT TOWER HO PLOT G2 BLOCK 2 SCHEME 5 CLIFTON KARACHI</v>
          </cell>
          <cell r="BC87585" t="str">
            <v>Space Grey</v>
          </cell>
          <cell r="BG87585" t="str">
            <v>Add</v>
          </cell>
          <cell r="BH87585" t="str">
            <v>N/A</v>
          </cell>
          <cell r="BI87585" t="str">
            <v>N</v>
          </cell>
          <cell r="BJ87585" t="str">
            <v>MAZHAR ABBAS</v>
          </cell>
          <cell r="BK87585">
            <v>45537</v>
          </cell>
          <cell r="BL87585" t="str">
            <v>8923980</v>
          </cell>
          <cell r="BM87585" t="str">
            <v>388</v>
          </cell>
          <cell r="BN87585" t="str">
            <v>01</v>
          </cell>
          <cell r="BQ87585" t="str">
            <v>KHI/HO/D/MO/PC COMP/P/95114/08/2024</v>
          </cell>
        </row>
        <row r="87586">
          <cell r="W87586" t="str">
            <v xml:space="preserve">7RN8AT20904                      </v>
          </cell>
          <cell r="X87586" t="str">
            <v xml:space="preserve">R1000109  </v>
          </cell>
          <cell r="Y87586">
            <v>8923980</v>
          </cell>
          <cell r="AC87586">
            <v>3060884</v>
          </cell>
          <cell r="AD87586" t="str">
            <v>02</v>
          </cell>
          <cell r="AE87586" t="str">
            <v>MOTOR</v>
          </cell>
          <cell r="AF87586">
            <v>0</v>
          </cell>
          <cell r="AG87586">
            <v>0</v>
          </cell>
          <cell r="AH87586">
            <v>0</v>
          </cell>
          <cell r="AI87586">
            <v>0</v>
          </cell>
          <cell r="AJ87586">
            <v>0</v>
          </cell>
          <cell r="AK87586">
            <v>0</v>
          </cell>
          <cell r="AL87586">
            <v>1539</v>
          </cell>
          <cell r="AM87586" t="str">
            <v>2024</v>
          </cell>
          <cell r="AN87586" t="str">
            <v>202409</v>
          </cell>
          <cell r="AO87586" t="str">
            <v>202409</v>
          </cell>
          <cell r="AP87586" t="str">
            <v>202409</v>
          </cell>
          <cell r="AQ87586" t="str">
            <v>AMINAHMED</v>
          </cell>
          <cell r="AR87586" t="str">
            <v>1965307</v>
          </cell>
          <cell r="AS87586" t="str">
            <v>D</v>
          </cell>
          <cell r="AT87586" t="str">
            <v>152</v>
          </cell>
          <cell r="AU87586" t="str">
            <v>30000001</v>
          </cell>
          <cell r="AV87586" t="str">
            <v>DIRECT</v>
          </cell>
          <cell r="AW87586" t="str">
            <v>31000001</v>
          </cell>
          <cell r="AX87586" t="str">
            <v>Direct</v>
          </cell>
          <cell r="AY87586" t="str">
            <v>KHI/HO/D/MO/PC COMP/P/95114/08/2024</v>
          </cell>
          <cell r="AZ87586" t="str">
            <v>KHI/HO/D/MO/PC COMP/E/46298/09/2024</v>
          </cell>
          <cell r="BB87586" t="str">
            <v>13TH FLOOR SUMMIT TOWER HO PLOT G2 BLOCK 2 SCHEME 5 CLIFTON KARACHI</v>
          </cell>
          <cell r="BC87586" t="str">
            <v>Space Grey</v>
          </cell>
          <cell r="BF87586"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G87586" t="str">
            <v>Add</v>
          </cell>
          <cell r="BH87586" t="str">
            <v>N/A</v>
          </cell>
          <cell r="BI87586" t="str">
            <v>N</v>
          </cell>
          <cell r="BJ87586" t="str">
            <v>MAZHAR ABBAS</v>
          </cell>
          <cell r="BK87586">
            <v>45537</v>
          </cell>
          <cell r="BL87586" t="str">
            <v>8923980</v>
          </cell>
          <cell r="BM87586" t="str">
            <v>388</v>
          </cell>
          <cell r="BN87586" t="str">
            <v>01</v>
          </cell>
          <cell r="BQ87586" t="str">
            <v>KHI/HO/D/MO/PC COMP/P/95114/08/2024</v>
          </cell>
        </row>
        <row r="87587">
          <cell r="W87587" t="str">
            <v xml:space="preserve">7RN8AT20904                      </v>
          </cell>
          <cell r="X87587" t="str">
            <v xml:space="preserve">R1000109  </v>
          </cell>
          <cell r="Y87587">
            <v>8923980</v>
          </cell>
          <cell r="AB87587" t="str">
            <v>TRACKER (I-TECK)</v>
          </cell>
          <cell r="AC87587">
            <v>3164930</v>
          </cell>
          <cell r="AD87587" t="str">
            <v>02</v>
          </cell>
          <cell r="AE87587" t="str">
            <v>MOTOR</v>
          </cell>
          <cell r="AF87587">
            <v>0</v>
          </cell>
          <cell r="AG87587">
            <v>0</v>
          </cell>
          <cell r="AH87587">
            <v>0</v>
          </cell>
          <cell r="AI87587">
            <v>0</v>
          </cell>
          <cell r="AJ87587">
            <v>0</v>
          </cell>
          <cell r="AK87587">
            <v>0</v>
          </cell>
          <cell r="AL87587">
            <v>1887</v>
          </cell>
          <cell r="AM87587" t="str">
            <v>2024</v>
          </cell>
          <cell r="AN87587" t="str">
            <v>202411</v>
          </cell>
          <cell r="AO87587" t="str">
            <v>202411</v>
          </cell>
          <cell r="AP87587" t="str">
            <v>202411</v>
          </cell>
          <cell r="AQ87587" t="str">
            <v>AMINAHMED</v>
          </cell>
          <cell r="AR87587" t="str">
            <v>2005399</v>
          </cell>
          <cell r="AS87587" t="str">
            <v>D</v>
          </cell>
          <cell r="AT87587" t="str">
            <v>152</v>
          </cell>
          <cell r="AU87587" t="str">
            <v>30000001</v>
          </cell>
          <cell r="AV87587" t="str">
            <v>DIRECT</v>
          </cell>
          <cell r="AW87587" t="str">
            <v>31000001</v>
          </cell>
          <cell r="AX87587" t="str">
            <v>Direct</v>
          </cell>
          <cell r="AY87587" t="str">
            <v>KHI/HO/D/MO/PC COMP/P/95114/08/2024</v>
          </cell>
          <cell r="AZ87587" t="str">
            <v>KHI/HO/D/MO/PC COMP/E/48629/11/2024</v>
          </cell>
          <cell r="BB87587" t="str">
            <v>13TH FLOOR SUMMIT TOWER HO PLOT G2 BLOCK 2 SCHEME 5 CLIFTON KARACHI</v>
          </cell>
          <cell r="BC87587" t="str">
            <v>Space Grey</v>
          </cell>
          <cell r="BF87587"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7587" t="str">
            <v>Add</v>
          </cell>
          <cell r="BH87587" t="str">
            <v>N/A</v>
          </cell>
          <cell r="BI87587" t="str">
            <v>N</v>
          </cell>
          <cell r="BJ87587" t="str">
            <v>MAZHAR ABBAS</v>
          </cell>
          <cell r="BK87587">
            <v>45537</v>
          </cell>
          <cell r="BL87587" t="str">
            <v>8923980</v>
          </cell>
          <cell r="BM87587" t="str">
            <v>388</v>
          </cell>
          <cell r="BN87587" t="str">
            <v>01</v>
          </cell>
          <cell r="BQ87587" t="str">
            <v>KHI/HO/D/MO/PC COMP/P/95114/08/2024</v>
          </cell>
        </row>
        <row r="87588">
          <cell r="W87588" t="str">
            <v xml:space="preserve">7RN8AT20904                      </v>
          </cell>
          <cell r="X87588" t="str">
            <v xml:space="preserve">R1000109  </v>
          </cell>
          <cell r="Y87588">
            <v>8923980</v>
          </cell>
          <cell r="AC87588">
            <v>3043398</v>
          </cell>
          <cell r="AD87588" t="str">
            <v>02</v>
          </cell>
          <cell r="AE87588" t="str">
            <v>MOTOR</v>
          </cell>
          <cell r="AF87588">
            <v>0</v>
          </cell>
          <cell r="AG87588">
            <v>0</v>
          </cell>
          <cell r="AH87588">
            <v>0</v>
          </cell>
          <cell r="AI87588">
            <v>0</v>
          </cell>
          <cell r="AJ87588">
            <v>0</v>
          </cell>
          <cell r="AK87588">
            <v>0</v>
          </cell>
          <cell r="AL87588">
            <v>1497</v>
          </cell>
          <cell r="AM87588" t="str">
            <v>2024</v>
          </cell>
          <cell r="AN87588" t="str">
            <v>202409</v>
          </cell>
          <cell r="AO87588" t="str">
            <v>202408</v>
          </cell>
          <cell r="AP87588" t="str">
            <v>202409</v>
          </cell>
          <cell r="AQ87588" t="str">
            <v>JAWADSIDDIQUI</v>
          </cell>
          <cell r="AR87588" t="str">
            <v>1961880</v>
          </cell>
          <cell r="AS87588" t="str">
            <v>D</v>
          </cell>
          <cell r="AT87588" t="str">
            <v>152</v>
          </cell>
          <cell r="AU87588" t="str">
            <v>30000001</v>
          </cell>
          <cell r="AV87588" t="str">
            <v>DIRECT</v>
          </cell>
          <cell r="AW87588" t="str">
            <v>31000001</v>
          </cell>
          <cell r="AX87588" t="str">
            <v>Direct</v>
          </cell>
          <cell r="AY87588" t="str">
            <v>KHI/HO/D/MO/PC COMP/P/95114/08/2024</v>
          </cell>
          <cell r="AZ87588" t="str">
            <v>KHI/HO/D/MO/PC COMP/E/46130/09/2024</v>
          </cell>
          <cell r="BB87588" t="str">
            <v>13TH FLOOR SUMMIT TOWER HO PLOT G2 BLOCK 2 SCHEME 5 CLIFTON KARACHI</v>
          </cell>
          <cell r="BC87588" t="str">
            <v>Space Grey</v>
          </cell>
          <cell r="BF87588"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G87588" t="str">
            <v>Add</v>
          </cell>
          <cell r="BH87588" t="str">
            <v>N/A</v>
          </cell>
          <cell r="BI87588" t="str">
            <v>N</v>
          </cell>
          <cell r="BJ87588" t="str">
            <v>MAZHAR ABBAS</v>
          </cell>
          <cell r="BK87588">
            <v>45537</v>
          </cell>
          <cell r="BL87588" t="str">
            <v>8923980</v>
          </cell>
          <cell r="BM87588" t="str">
            <v>388</v>
          </cell>
          <cell r="BN87588" t="str">
            <v>01</v>
          </cell>
          <cell r="BQ87588" t="str">
            <v>KHI/HO/D/MO/PC COMP/P/95114/08/2024</v>
          </cell>
        </row>
        <row r="87589">
          <cell r="W87589" t="str">
            <v xml:space="preserve">7RN8AT20904                      </v>
          </cell>
          <cell r="X87589" t="str">
            <v xml:space="preserve">R1000109  </v>
          </cell>
          <cell r="Y87589">
            <v>8923980</v>
          </cell>
          <cell r="AB87589" t="str">
            <v>TRACKER (I-TECK)</v>
          </cell>
          <cell r="AC87589">
            <v>3218257</v>
          </cell>
          <cell r="AD87589" t="str">
            <v>02</v>
          </cell>
          <cell r="AE87589" t="str">
            <v>MOTOR</v>
          </cell>
          <cell r="AF87589">
            <v>0</v>
          </cell>
          <cell r="AG87589">
            <v>0</v>
          </cell>
          <cell r="AH87589">
            <v>0</v>
          </cell>
          <cell r="AI87589">
            <v>0</v>
          </cell>
          <cell r="AJ87589">
            <v>0</v>
          </cell>
          <cell r="AK87589">
            <v>0</v>
          </cell>
          <cell r="AL87589">
            <v>988</v>
          </cell>
          <cell r="AM87589" t="str">
            <v>2024</v>
          </cell>
          <cell r="AN87589" t="str">
            <v>202412</v>
          </cell>
          <cell r="AO87589" t="str">
            <v>202412</v>
          </cell>
          <cell r="AP87589" t="str">
            <v>202412</v>
          </cell>
          <cell r="AQ87589" t="str">
            <v>MUBASHIRAHMED</v>
          </cell>
          <cell r="AR87589" t="str">
            <v>2029994</v>
          </cell>
          <cell r="AS87589" t="str">
            <v>D</v>
          </cell>
          <cell r="AT87589" t="str">
            <v>152</v>
          </cell>
          <cell r="AU87589" t="str">
            <v>30000001</v>
          </cell>
          <cell r="AV87589" t="str">
            <v>DIRECT</v>
          </cell>
          <cell r="AW87589" t="str">
            <v>31000001</v>
          </cell>
          <cell r="AX87589" t="str">
            <v>Direct</v>
          </cell>
          <cell r="AY87589" t="str">
            <v>KHI/HO/D/MO/PC COMP/P/95114/08/2024</v>
          </cell>
          <cell r="AZ87589" t="str">
            <v>KHI/HO/D/MO/PC COMP/E/49865/12/2024</v>
          </cell>
          <cell r="BB87589" t="str">
            <v>13TH FLOOR SUMMIT TOWER HO PLOT G2 BLOCK 2 SCHEME 5 CLIFTON KARACHI</v>
          </cell>
          <cell r="BC87589" t="str">
            <v>Space Grey</v>
          </cell>
          <cell r="BF87589"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7589" t="str">
            <v>Add</v>
          </cell>
          <cell r="BH87589" t="str">
            <v>N/A</v>
          </cell>
          <cell r="BI87589" t="str">
            <v>N</v>
          </cell>
          <cell r="BJ87589" t="str">
            <v>MAZHAR ABBAS</v>
          </cell>
          <cell r="BK87589">
            <v>45537</v>
          </cell>
          <cell r="BL87589" t="str">
            <v>8923980</v>
          </cell>
          <cell r="BM87589" t="str">
            <v>388</v>
          </cell>
          <cell r="BN87589" t="str">
            <v>01</v>
          </cell>
          <cell r="BQ87589" t="str">
            <v>KHI/HO/D/MO/PC COMP/P/95114/08/2024</v>
          </cell>
        </row>
        <row r="87590">
          <cell r="W87590" t="str">
            <v xml:space="preserve">7RN8AT20904                      </v>
          </cell>
          <cell r="X87590" t="str">
            <v xml:space="preserve">R1000109  </v>
          </cell>
          <cell r="Y87590">
            <v>8923980</v>
          </cell>
          <cell r="AB87590" t="str">
            <v>TRACKER (I-TECK)</v>
          </cell>
          <cell r="AC87590">
            <v>3227837</v>
          </cell>
          <cell r="AD87590" t="str">
            <v>02</v>
          </cell>
          <cell r="AE87590" t="str">
            <v>MOTOR</v>
          </cell>
          <cell r="AF87590">
            <v>0</v>
          </cell>
          <cell r="AG87590">
            <v>0</v>
          </cell>
          <cell r="AH87590">
            <v>0</v>
          </cell>
          <cell r="AI87590">
            <v>0</v>
          </cell>
          <cell r="AJ87590">
            <v>0</v>
          </cell>
          <cell r="AK87590">
            <v>0</v>
          </cell>
          <cell r="AL87590">
            <v>1645</v>
          </cell>
          <cell r="AM87590" t="str">
            <v>2024</v>
          </cell>
          <cell r="AN87590" t="str">
            <v>202412</v>
          </cell>
          <cell r="AO87590" t="str">
            <v>202412</v>
          </cell>
          <cell r="AP87590" t="str">
            <v>202412</v>
          </cell>
          <cell r="AQ87590" t="str">
            <v>AMINAHMED</v>
          </cell>
          <cell r="AR87590" t="str">
            <v>2035258</v>
          </cell>
          <cell r="AS87590" t="str">
            <v>D</v>
          </cell>
          <cell r="AT87590" t="str">
            <v>152</v>
          </cell>
          <cell r="AU87590" t="str">
            <v>30000001</v>
          </cell>
          <cell r="AV87590" t="str">
            <v>DIRECT</v>
          </cell>
          <cell r="AW87590" t="str">
            <v>31000001</v>
          </cell>
          <cell r="AX87590" t="str">
            <v>Direct</v>
          </cell>
          <cell r="AY87590" t="str">
            <v>KHI/HO/D/MO/PC COMP/P/95114/08/2024</v>
          </cell>
          <cell r="AZ87590" t="str">
            <v>KHI/HO/D/MO/PC COMP/E/50044/12/2024</v>
          </cell>
          <cell r="BB87590" t="str">
            <v>13TH FLOOR SUMMIT TOWER HO PLOT G2 BLOCK 2 SCHEME 5 CLIFTON KARACHI</v>
          </cell>
          <cell r="BC87590" t="str">
            <v>Space Grey</v>
          </cell>
          <cell r="BF8759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7590" t="str">
            <v>Add</v>
          </cell>
          <cell r="BH87590" t="str">
            <v>N/A</v>
          </cell>
          <cell r="BI87590" t="str">
            <v>N</v>
          </cell>
          <cell r="BJ87590" t="str">
            <v>MAZHAR ABBAS</v>
          </cell>
          <cell r="BK87590">
            <v>45537</v>
          </cell>
          <cell r="BL87590" t="str">
            <v>8923980</v>
          </cell>
          <cell r="BM87590" t="str">
            <v>388</v>
          </cell>
          <cell r="BN87590" t="str">
            <v>01</v>
          </cell>
          <cell r="BQ87590" t="str">
            <v>KHI/HO/D/MO/PC COMP/P/95114/08/2024</v>
          </cell>
        </row>
        <row r="87591">
          <cell r="W87591" t="str">
            <v xml:space="preserve">7RN8AT20904                      </v>
          </cell>
          <cell r="X87591" t="str">
            <v xml:space="preserve">R1000109  </v>
          </cell>
          <cell r="Y87591">
            <v>8923980</v>
          </cell>
          <cell r="AB87591" t="str">
            <v>TRACKER (I-TECK)</v>
          </cell>
          <cell r="AC87591">
            <v>3196765</v>
          </cell>
          <cell r="AD87591" t="str">
            <v>02</v>
          </cell>
          <cell r="AE87591" t="str">
            <v>MOTOR</v>
          </cell>
          <cell r="AF87591">
            <v>0</v>
          </cell>
          <cell r="AG87591">
            <v>0</v>
          </cell>
          <cell r="AH87591">
            <v>0</v>
          </cell>
          <cell r="AI87591">
            <v>0</v>
          </cell>
          <cell r="AJ87591">
            <v>0</v>
          </cell>
          <cell r="AK87591">
            <v>0</v>
          </cell>
          <cell r="AL87591">
            <v>-2040</v>
          </cell>
          <cell r="AM87591" t="str">
            <v>2024</v>
          </cell>
          <cell r="AN87591" t="str">
            <v>202411</v>
          </cell>
          <cell r="AO87591" t="str">
            <v>202411</v>
          </cell>
          <cell r="AP87591" t="str">
            <v>202411</v>
          </cell>
          <cell r="AQ87591" t="str">
            <v>AMINAHMED</v>
          </cell>
          <cell r="AR87591" t="str">
            <v>2017964</v>
          </cell>
          <cell r="AS87591" t="str">
            <v>D</v>
          </cell>
          <cell r="AT87591" t="str">
            <v>152</v>
          </cell>
          <cell r="AU87591" t="str">
            <v>30000001</v>
          </cell>
          <cell r="AV87591" t="str">
            <v>DIRECT</v>
          </cell>
          <cell r="AW87591" t="str">
            <v>31000001</v>
          </cell>
          <cell r="AX87591" t="str">
            <v>Direct</v>
          </cell>
          <cell r="AY87591" t="str">
            <v>KHI/HO/D/MO/PC COMP/P/95114/08/2024</v>
          </cell>
          <cell r="AZ87591" t="str">
            <v>KHI/HO/D/MO/PC COMP/E/49214/11/2024</v>
          </cell>
          <cell r="BB87591" t="str">
            <v>13TH FLOOR SUMMIT TOWER HO PLOT G2 BLOCK 2 SCHEME 5 CLIFTON KARACHI</v>
          </cell>
          <cell r="BC87591" t="str">
            <v>Space Grey</v>
          </cell>
          <cell r="BF8759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7591" t="str">
            <v>Add</v>
          </cell>
          <cell r="BH87591" t="str">
            <v>N/A</v>
          </cell>
          <cell r="BI87591" t="str">
            <v>N</v>
          </cell>
          <cell r="BJ87591" t="str">
            <v>MAZHAR ABBAS</v>
          </cell>
          <cell r="BK87591">
            <v>45537</v>
          </cell>
          <cell r="BL87591" t="str">
            <v>8923980</v>
          </cell>
          <cell r="BM87591" t="str">
            <v>388</v>
          </cell>
          <cell r="BN87591" t="str">
            <v>01</v>
          </cell>
          <cell r="BQ87591" t="str">
            <v>KHI/HO/D/MO/PC COMP/P/95114/08/2024</v>
          </cell>
        </row>
        <row r="87592">
          <cell r="W87592" t="str">
            <v xml:space="preserve">7RN8AT20904                      </v>
          </cell>
          <cell r="X87592" t="str">
            <v xml:space="preserve">R1000109  </v>
          </cell>
          <cell r="Y87592">
            <v>8923980</v>
          </cell>
          <cell r="AB87592" t="str">
            <v>TRACKER (I-TECK)</v>
          </cell>
          <cell r="AC87592">
            <v>3176680</v>
          </cell>
          <cell r="AD87592" t="str">
            <v>02</v>
          </cell>
          <cell r="AE87592" t="str">
            <v>MOTOR</v>
          </cell>
          <cell r="AF87592">
            <v>0</v>
          </cell>
          <cell r="AG87592">
            <v>0</v>
          </cell>
          <cell r="AH87592">
            <v>0</v>
          </cell>
          <cell r="AI87592">
            <v>0</v>
          </cell>
          <cell r="AJ87592">
            <v>0</v>
          </cell>
          <cell r="AK87592">
            <v>0</v>
          </cell>
          <cell r="AL87592">
            <v>1224</v>
          </cell>
          <cell r="AM87592" t="str">
            <v>2024</v>
          </cell>
          <cell r="AN87592" t="str">
            <v>202411</v>
          </cell>
          <cell r="AO87592" t="str">
            <v>202411</v>
          </cell>
          <cell r="AP87592" t="str">
            <v>202411</v>
          </cell>
          <cell r="AQ87592" t="str">
            <v>MUBASHIRAHMED</v>
          </cell>
          <cell r="AR87592" t="str">
            <v>2014702</v>
          </cell>
          <cell r="AS87592" t="str">
            <v>D</v>
          </cell>
          <cell r="AT87592" t="str">
            <v>152</v>
          </cell>
          <cell r="AU87592" t="str">
            <v>30000001</v>
          </cell>
          <cell r="AV87592" t="str">
            <v>DIRECT</v>
          </cell>
          <cell r="AW87592" t="str">
            <v>31000001</v>
          </cell>
          <cell r="AX87592" t="str">
            <v>Direct</v>
          </cell>
          <cell r="AY87592" t="str">
            <v>KHI/HO/D/MO/PC COMP/P/95114/08/2024</v>
          </cell>
          <cell r="AZ87592" t="str">
            <v>KHI/HO/D/MO/PC COMP/E/49102/11/2024</v>
          </cell>
          <cell r="BB87592" t="str">
            <v>13TH FLOOR SUMMIT TOWER HO PLOT G2 BLOCK 2 SCHEME 5 CLIFTON KARACHI</v>
          </cell>
          <cell r="BC87592" t="str">
            <v>Space Grey</v>
          </cell>
          <cell r="BF8759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7592" t="str">
            <v>Add</v>
          </cell>
          <cell r="BH87592" t="str">
            <v>N/A</v>
          </cell>
          <cell r="BI87592" t="str">
            <v>N</v>
          </cell>
          <cell r="BJ87592" t="str">
            <v>MAZHAR ABBAS</v>
          </cell>
          <cell r="BK87592">
            <v>45537</v>
          </cell>
          <cell r="BL87592" t="str">
            <v>8923980</v>
          </cell>
          <cell r="BM87592" t="str">
            <v>388</v>
          </cell>
          <cell r="BN87592" t="str">
            <v>01</v>
          </cell>
          <cell r="BQ87592" t="str">
            <v>KHI/HO/D/MO/PC COMP/P/95114/08/2024</v>
          </cell>
        </row>
        <row r="87593">
          <cell r="W87593" t="str">
            <v xml:space="preserve">7RN8AT20904                      </v>
          </cell>
          <cell r="X87593" t="str">
            <v xml:space="preserve">R1000109  </v>
          </cell>
          <cell r="Y87593">
            <v>8923980</v>
          </cell>
          <cell r="AB87593" t="str">
            <v>TRACKER (I-TECK)</v>
          </cell>
          <cell r="AC87593">
            <v>3177016</v>
          </cell>
          <cell r="AD87593" t="str">
            <v>02</v>
          </cell>
          <cell r="AE87593" t="str">
            <v>MOTOR</v>
          </cell>
          <cell r="AF87593">
            <v>0</v>
          </cell>
          <cell r="AG87593">
            <v>0</v>
          </cell>
          <cell r="AH87593">
            <v>0</v>
          </cell>
          <cell r="AI87593">
            <v>0</v>
          </cell>
          <cell r="AJ87593">
            <v>0</v>
          </cell>
          <cell r="AK87593">
            <v>0</v>
          </cell>
          <cell r="AL87593">
            <v>14438</v>
          </cell>
          <cell r="AM87593" t="str">
            <v>2024</v>
          </cell>
          <cell r="AN87593" t="str">
            <v>202411</v>
          </cell>
          <cell r="AO87593" t="str">
            <v>202411</v>
          </cell>
          <cell r="AP87593" t="str">
            <v>202411</v>
          </cell>
          <cell r="AQ87593" t="str">
            <v>AMINAHMED</v>
          </cell>
          <cell r="AR87593" t="str">
            <v>2016410</v>
          </cell>
          <cell r="AS87593" t="str">
            <v>D</v>
          </cell>
          <cell r="AT87593" t="str">
            <v>152</v>
          </cell>
          <cell r="AU87593" t="str">
            <v>30000001</v>
          </cell>
          <cell r="AV87593" t="str">
            <v>DIRECT</v>
          </cell>
          <cell r="AW87593" t="str">
            <v>31000001</v>
          </cell>
          <cell r="AX87593" t="str">
            <v>Direct</v>
          </cell>
          <cell r="AY87593" t="str">
            <v>KHI/HO/D/MO/PC COMP/P/95114/08/2024</v>
          </cell>
          <cell r="AZ87593" t="str">
            <v>KHI/HO/D/MO/PC COMP/E/49163/11/2024</v>
          </cell>
          <cell r="BB87593" t="str">
            <v>13TH FLOOR SUMMIT TOWER HO PLOT G2 BLOCK 2 SCHEME 5 CLIFTON KARACHI</v>
          </cell>
          <cell r="BC87593" t="str">
            <v>Space Grey</v>
          </cell>
          <cell r="BG87593" t="str">
            <v>Add</v>
          </cell>
          <cell r="BH87593" t="str">
            <v>N/A</v>
          </cell>
          <cell r="BI87593" t="str">
            <v>N</v>
          </cell>
          <cell r="BJ87593" t="str">
            <v>MAZHAR ABBAS</v>
          </cell>
          <cell r="BK87593">
            <v>45537</v>
          </cell>
          <cell r="BL87593" t="str">
            <v>8923980</v>
          </cell>
          <cell r="BM87593" t="str">
            <v>388</v>
          </cell>
          <cell r="BN87593" t="str">
            <v>01</v>
          </cell>
          <cell r="BQ87593" t="str">
            <v>KHI/HO/D/MO/PC COMP/P/95114/08/2024</v>
          </cell>
        </row>
        <row r="87594">
          <cell r="W87594" t="str">
            <v xml:space="preserve">7RN8AT20904                      </v>
          </cell>
          <cell r="X87594" t="str">
            <v xml:space="preserve">R1000109  </v>
          </cell>
          <cell r="Y87594">
            <v>8923980</v>
          </cell>
          <cell r="AB87594" t="str">
            <v>TRACKER (I-TECK)</v>
          </cell>
          <cell r="AC87594">
            <v>3173266</v>
          </cell>
          <cell r="AD87594" t="str">
            <v>02</v>
          </cell>
          <cell r="AE87594" t="str">
            <v>MOTOR</v>
          </cell>
          <cell r="AF87594">
            <v>0</v>
          </cell>
          <cell r="AG87594">
            <v>0</v>
          </cell>
          <cell r="AH87594">
            <v>0</v>
          </cell>
          <cell r="AI87594">
            <v>0</v>
          </cell>
          <cell r="AJ87594">
            <v>0</v>
          </cell>
          <cell r="AK87594">
            <v>0</v>
          </cell>
          <cell r="AL87594">
            <v>1054</v>
          </cell>
          <cell r="AM87594" t="str">
            <v>2024</v>
          </cell>
          <cell r="AN87594" t="str">
            <v>202411</v>
          </cell>
          <cell r="AO87594" t="str">
            <v>202411</v>
          </cell>
          <cell r="AP87594" t="str">
            <v>202411</v>
          </cell>
          <cell r="AQ87594" t="str">
            <v>AMINAHMED</v>
          </cell>
          <cell r="AR87594" t="str">
            <v>2011502</v>
          </cell>
          <cell r="AS87594" t="str">
            <v>D</v>
          </cell>
          <cell r="AT87594" t="str">
            <v>152</v>
          </cell>
          <cell r="AU87594" t="str">
            <v>30000001</v>
          </cell>
          <cell r="AV87594" t="str">
            <v>DIRECT</v>
          </cell>
          <cell r="AW87594" t="str">
            <v>31000001</v>
          </cell>
          <cell r="AX87594" t="str">
            <v>Direct</v>
          </cell>
          <cell r="AY87594" t="str">
            <v>KHI/HO/D/MO/PC COMP/P/95114/08/2024</v>
          </cell>
          <cell r="AZ87594" t="str">
            <v>KHI/HO/D/MO/PC COMP/E/48962/11/2024</v>
          </cell>
          <cell r="BB87594" t="str">
            <v>13TH FLOOR SUMMIT TOWER HO PLOT G2 BLOCK 2 SCHEME 5 CLIFTON KARACHI</v>
          </cell>
          <cell r="BC87594" t="str">
            <v>Space Grey</v>
          </cell>
          <cell r="BF87594"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7594" t="str">
            <v>Add</v>
          </cell>
          <cell r="BH87594" t="str">
            <v>N/A</v>
          </cell>
          <cell r="BI87594" t="str">
            <v>N</v>
          </cell>
          <cell r="BJ87594" t="str">
            <v>MAZHAR ABBAS</v>
          </cell>
          <cell r="BK87594">
            <v>45537</v>
          </cell>
          <cell r="BL87594" t="str">
            <v>8923980</v>
          </cell>
          <cell r="BM87594" t="str">
            <v>388</v>
          </cell>
          <cell r="BN87594" t="str">
            <v>01</v>
          </cell>
          <cell r="BQ87594" t="str">
            <v>KHI/HO/D/MO/PC COMP/P/95114/08/2024</v>
          </cell>
        </row>
        <row r="87595">
          <cell r="W87595" t="str">
            <v xml:space="preserve">7RN8AT20904                      </v>
          </cell>
          <cell r="X87595" t="str">
            <v xml:space="preserve">R1000109  </v>
          </cell>
          <cell r="Y87595">
            <v>8923980</v>
          </cell>
          <cell r="AB87595" t="str">
            <v>TRACKER (I-TECK)</v>
          </cell>
          <cell r="AC87595">
            <v>3166074</v>
          </cell>
          <cell r="AD87595" t="str">
            <v>02</v>
          </cell>
          <cell r="AE87595" t="str">
            <v>MOTOR</v>
          </cell>
          <cell r="AF87595">
            <v>0</v>
          </cell>
          <cell r="AG87595">
            <v>0</v>
          </cell>
          <cell r="AH87595">
            <v>0</v>
          </cell>
          <cell r="AI87595">
            <v>0</v>
          </cell>
          <cell r="AJ87595">
            <v>0</v>
          </cell>
          <cell r="AK87595">
            <v>0</v>
          </cell>
          <cell r="AL87595">
            <v>237</v>
          </cell>
          <cell r="AM87595" t="str">
            <v>2024</v>
          </cell>
          <cell r="AN87595" t="str">
            <v>202411</v>
          </cell>
          <cell r="AO87595" t="str">
            <v>202411</v>
          </cell>
          <cell r="AP87595" t="str">
            <v>202411</v>
          </cell>
          <cell r="AQ87595" t="str">
            <v>AMINAHMED</v>
          </cell>
          <cell r="AR87595" t="str">
            <v>2010766</v>
          </cell>
          <cell r="AS87595" t="str">
            <v>D</v>
          </cell>
          <cell r="AT87595" t="str">
            <v>152</v>
          </cell>
          <cell r="AU87595" t="str">
            <v>30000001</v>
          </cell>
          <cell r="AV87595" t="str">
            <v>DIRECT</v>
          </cell>
          <cell r="AW87595" t="str">
            <v>31000001</v>
          </cell>
          <cell r="AX87595" t="str">
            <v>Direct</v>
          </cell>
          <cell r="AY87595" t="str">
            <v>KHI/HO/D/MO/PC COMP/P/95114/08/2024</v>
          </cell>
          <cell r="AZ87595" t="str">
            <v>KHI/HO/D/MO/PC COMP/E/48958/11/2024</v>
          </cell>
          <cell r="BB87595" t="str">
            <v>13TH FLOOR SUMMIT TOWER HO PLOT G2 BLOCK 2 SCHEME 5 CLIFTON KARACHI</v>
          </cell>
          <cell r="BC87595" t="str">
            <v>Space Grey</v>
          </cell>
          <cell r="BF87595" t="str">
            <v xml:space="preserve">as per bank request correction of main contribtuion in vehicle engine no. 2A39811 Rs. 5,495/- 
</v>
          </cell>
          <cell r="BG87595" t="str">
            <v>Add</v>
          </cell>
          <cell r="BH87595" t="str">
            <v>N/A</v>
          </cell>
          <cell r="BI87595" t="str">
            <v>N</v>
          </cell>
          <cell r="BJ87595" t="str">
            <v>MAZHAR ABBAS</v>
          </cell>
          <cell r="BK87595">
            <v>45537</v>
          </cell>
          <cell r="BL87595" t="str">
            <v>8923980</v>
          </cell>
          <cell r="BM87595" t="str">
            <v>388</v>
          </cell>
          <cell r="BN87595" t="str">
            <v>01</v>
          </cell>
          <cell r="BQ87595" t="str">
            <v>KHI/HO/D/MO/PC COMP/P/95114/08/2024</v>
          </cell>
        </row>
        <row r="87596">
          <cell r="W87596" t="str">
            <v xml:space="preserve">7RN8AT20904                      </v>
          </cell>
          <cell r="X87596" t="str">
            <v xml:space="preserve">R1000109  </v>
          </cell>
          <cell r="Y87596">
            <v>8923980</v>
          </cell>
          <cell r="AB87596" t="str">
            <v>TRACKER (I-TECK)</v>
          </cell>
          <cell r="AC87596">
            <v>3228105</v>
          </cell>
          <cell r="AD87596" t="str">
            <v>02</v>
          </cell>
          <cell r="AE87596" t="str">
            <v>MOTOR</v>
          </cell>
          <cell r="AF87596">
            <v>0</v>
          </cell>
          <cell r="AG87596">
            <v>0</v>
          </cell>
          <cell r="AH87596">
            <v>0</v>
          </cell>
          <cell r="AI87596">
            <v>0</v>
          </cell>
          <cell r="AJ87596">
            <v>0</v>
          </cell>
          <cell r="AK87596">
            <v>0</v>
          </cell>
          <cell r="AL87596">
            <v>-1102</v>
          </cell>
          <cell r="AM87596" t="str">
            <v>2024</v>
          </cell>
          <cell r="AN87596" t="str">
            <v>202412</v>
          </cell>
          <cell r="AO87596" t="str">
            <v>202412</v>
          </cell>
          <cell r="AP87596" t="str">
            <v>202412</v>
          </cell>
          <cell r="AQ87596" t="str">
            <v>MUBASHIRAHMED</v>
          </cell>
          <cell r="AR87596" t="str">
            <v>2037530</v>
          </cell>
          <cell r="AS87596" t="str">
            <v>D</v>
          </cell>
          <cell r="AT87596" t="str">
            <v>152</v>
          </cell>
          <cell r="AU87596" t="str">
            <v>30000001</v>
          </cell>
          <cell r="AV87596" t="str">
            <v>DIRECT</v>
          </cell>
          <cell r="AW87596" t="str">
            <v>31000001</v>
          </cell>
          <cell r="AX87596" t="str">
            <v>Direct</v>
          </cell>
          <cell r="AY87596" t="str">
            <v>KHI/HO/D/MO/PC COMP/P/95114/08/2024</v>
          </cell>
          <cell r="AZ87596" t="str">
            <v>KHI/HO/D/MO/PC COMP/E/50235/12/2024</v>
          </cell>
          <cell r="BB87596" t="str">
            <v>13TH FLOOR SUMMIT TOWER HO PLOT G2 BLOCK 2 SCHEME 5 CLIFTON KARACHI</v>
          </cell>
          <cell r="BC87596" t="str">
            <v>Space Grey</v>
          </cell>
          <cell r="BF87596"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7596" t="str">
            <v>Add</v>
          </cell>
          <cell r="BH87596" t="str">
            <v>N/A</v>
          </cell>
          <cell r="BI87596" t="str">
            <v>N</v>
          </cell>
          <cell r="BJ87596" t="str">
            <v>MAZHAR ABBAS</v>
          </cell>
          <cell r="BK87596">
            <v>45537</v>
          </cell>
          <cell r="BL87596" t="str">
            <v>8923980</v>
          </cell>
          <cell r="BM87596" t="str">
            <v>388</v>
          </cell>
          <cell r="BN87596" t="str">
            <v>01</v>
          </cell>
          <cell r="BQ87596" t="str">
            <v>KHI/HO/D/MO/PC COMP/P/95114/08/2024</v>
          </cell>
        </row>
        <row r="87597">
          <cell r="W87597" t="str">
            <v xml:space="preserve">7RN8AT20904                      </v>
          </cell>
          <cell r="X87597" t="str">
            <v xml:space="preserve">R1000109  </v>
          </cell>
          <cell r="Y87597">
            <v>8923980</v>
          </cell>
          <cell r="AB87597" t="str">
            <v>TRACKER (I-TECK)</v>
          </cell>
          <cell r="AC87597">
            <v>3221331</v>
          </cell>
          <cell r="AD87597" t="str">
            <v>02</v>
          </cell>
          <cell r="AE87597" t="str">
            <v>MOTOR</v>
          </cell>
          <cell r="AF87597">
            <v>0</v>
          </cell>
          <cell r="AG87597">
            <v>0</v>
          </cell>
          <cell r="AH87597">
            <v>0</v>
          </cell>
          <cell r="AI87597">
            <v>0</v>
          </cell>
          <cell r="AJ87597">
            <v>0</v>
          </cell>
          <cell r="AK87597">
            <v>0</v>
          </cell>
          <cell r="AL87597">
            <v>1102</v>
          </cell>
          <cell r="AM87597" t="str">
            <v>2024</v>
          </cell>
          <cell r="AN87597" t="str">
            <v>202412</v>
          </cell>
          <cell r="AO87597" t="str">
            <v>202412</v>
          </cell>
          <cell r="AP87597" t="str">
            <v>202412</v>
          </cell>
          <cell r="AQ87597" t="str">
            <v>SHOUKATALI</v>
          </cell>
          <cell r="AR87597" t="str">
            <v>2033437</v>
          </cell>
          <cell r="AS87597" t="str">
            <v>D</v>
          </cell>
          <cell r="AT87597" t="str">
            <v>152</v>
          </cell>
          <cell r="AU87597" t="str">
            <v>30000001</v>
          </cell>
          <cell r="AV87597" t="str">
            <v>DIRECT</v>
          </cell>
          <cell r="AW87597" t="str">
            <v>31000001</v>
          </cell>
          <cell r="AX87597" t="str">
            <v>Direct</v>
          </cell>
          <cell r="AY87597" t="str">
            <v>KHI/HO/D/MO/PC COMP/P/95114/08/2024</v>
          </cell>
          <cell r="AZ87597" t="str">
            <v>KHI/HO/D/MO/PC COMP/E/49941/12/2024</v>
          </cell>
          <cell r="BB87597" t="str">
            <v>13TH FLOOR SUMMIT TOWER HO PLOT G2 BLOCK 2 SCHEME 5 CLIFTON KARACHI</v>
          </cell>
          <cell r="BC87597" t="str">
            <v>Space Grey</v>
          </cell>
          <cell r="BF87597"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7597" t="str">
            <v>Add</v>
          </cell>
          <cell r="BH87597" t="str">
            <v>N/A</v>
          </cell>
          <cell r="BI87597" t="str">
            <v>N</v>
          </cell>
          <cell r="BJ87597" t="str">
            <v>MAZHAR ABBAS</v>
          </cell>
          <cell r="BK87597">
            <v>45537</v>
          </cell>
          <cell r="BL87597" t="str">
            <v>8923980</v>
          </cell>
          <cell r="BM87597" t="str">
            <v>388</v>
          </cell>
          <cell r="BN87597" t="str">
            <v>01</v>
          </cell>
          <cell r="BQ87597" t="str">
            <v>KHI/HO/D/MO/PC COMP/P/95114/08/2024</v>
          </cell>
        </row>
        <row r="87598">
          <cell r="W87598" t="str">
            <v xml:space="preserve">7RN8AT20904                      </v>
          </cell>
          <cell r="X87598" t="str">
            <v xml:space="preserve">R1000109  </v>
          </cell>
          <cell r="Y87598">
            <v>8923980</v>
          </cell>
          <cell r="AB87598" t="str">
            <v>TRACKER (I-TECK)</v>
          </cell>
          <cell r="AC87598">
            <v>3214792</v>
          </cell>
          <cell r="AD87598" t="str">
            <v>02</v>
          </cell>
          <cell r="AE87598" t="str">
            <v>MOTOR</v>
          </cell>
          <cell r="AF87598">
            <v>0</v>
          </cell>
          <cell r="AG87598">
            <v>0</v>
          </cell>
          <cell r="AH87598">
            <v>0</v>
          </cell>
          <cell r="AI87598">
            <v>0</v>
          </cell>
          <cell r="AJ87598">
            <v>0</v>
          </cell>
          <cell r="AK87598">
            <v>0</v>
          </cell>
          <cell r="AL87598">
            <v>1168</v>
          </cell>
          <cell r="AM87598" t="str">
            <v>2024</v>
          </cell>
          <cell r="AN87598" t="str">
            <v>202412</v>
          </cell>
          <cell r="AO87598" t="str">
            <v>202412</v>
          </cell>
          <cell r="AP87598" t="str">
            <v>202412</v>
          </cell>
          <cell r="AQ87598" t="str">
            <v>AMINAHMED</v>
          </cell>
          <cell r="AR87598" t="str">
            <v>2022535</v>
          </cell>
          <cell r="AS87598" t="str">
            <v>D</v>
          </cell>
          <cell r="AT87598" t="str">
            <v>152</v>
          </cell>
          <cell r="AU87598" t="str">
            <v>30000001</v>
          </cell>
          <cell r="AV87598" t="str">
            <v>DIRECT</v>
          </cell>
          <cell r="AW87598" t="str">
            <v>31000001</v>
          </cell>
          <cell r="AX87598" t="str">
            <v>Direct</v>
          </cell>
          <cell r="AY87598" t="str">
            <v>KHI/HO/D/MO/PC COMP/P/95114/08/2024</v>
          </cell>
          <cell r="AZ87598" t="str">
            <v>KHI/HO/D/MO/PC COMP/E/49599/12/2024</v>
          </cell>
          <cell r="BB87598" t="str">
            <v>13TH FLOOR SUMMIT TOWER HO PLOT G2 BLOCK 2 SCHEME 5 CLIFTON KARACHI</v>
          </cell>
          <cell r="BC87598" t="str">
            <v>Space Grey</v>
          </cell>
          <cell r="BF87598"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7598" t="str">
            <v>Add</v>
          </cell>
          <cell r="BH87598" t="str">
            <v>N/A</v>
          </cell>
          <cell r="BI87598" t="str">
            <v>N</v>
          </cell>
          <cell r="BJ87598" t="str">
            <v>MAZHAR ABBAS</v>
          </cell>
          <cell r="BK87598">
            <v>45537</v>
          </cell>
          <cell r="BL87598" t="str">
            <v>8923980</v>
          </cell>
          <cell r="BM87598" t="str">
            <v>388</v>
          </cell>
          <cell r="BN87598" t="str">
            <v>01</v>
          </cell>
          <cell r="BQ87598" t="str">
            <v>KHI/HO/D/MO/PC COMP/P/95114/08/2024</v>
          </cell>
        </row>
        <row r="87599">
          <cell r="W87599" t="str">
            <v xml:space="preserve">7RN8AT20904                      </v>
          </cell>
          <cell r="X87599" t="str">
            <v xml:space="preserve">R1000109  </v>
          </cell>
          <cell r="Y87599">
            <v>8923980</v>
          </cell>
          <cell r="AB87599" t="str">
            <v>TRACKER (I-TECK)</v>
          </cell>
          <cell r="AC87599">
            <v>3229273</v>
          </cell>
          <cell r="AD87599" t="str">
            <v>02</v>
          </cell>
          <cell r="AE87599" t="str">
            <v>MOTOR</v>
          </cell>
          <cell r="AF87599">
            <v>0</v>
          </cell>
          <cell r="AG87599">
            <v>0</v>
          </cell>
          <cell r="AH87599">
            <v>0</v>
          </cell>
          <cell r="AI87599">
            <v>0</v>
          </cell>
          <cell r="AJ87599">
            <v>0</v>
          </cell>
          <cell r="AK87599">
            <v>0</v>
          </cell>
          <cell r="AL87599">
            <v>1165</v>
          </cell>
          <cell r="AM87599" t="str">
            <v>2024</v>
          </cell>
          <cell r="AN87599" t="str">
            <v>202412</v>
          </cell>
          <cell r="AO87599" t="str">
            <v>202412</v>
          </cell>
          <cell r="AP87599" t="str">
            <v>202412</v>
          </cell>
          <cell r="AQ87599" t="str">
            <v>AMINAHMED</v>
          </cell>
          <cell r="AR87599" t="str">
            <v>2037862</v>
          </cell>
          <cell r="AS87599" t="str">
            <v>D</v>
          </cell>
          <cell r="AT87599" t="str">
            <v>152</v>
          </cell>
          <cell r="AU87599" t="str">
            <v>30000001</v>
          </cell>
          <cell r="AV87599" t="str">
            <v>DIRECT</v>
          </cell>
          <cell r="AW87599" t="str">
            <v>31000001</v>
          </cell>
          <cell r="AX87599" t="str">
            <v>Direct</v>
          </cell>
          <cell r="AY87599" t="str">
            <v>KHI/HO/D/MO/PC COMP/P/95114/08/2024</v>
          </cell>
          <cell r="AZ87599" t="str">
            <v>KHI/HO/D/MO/PC COMP/E/50237/12/2024</v>
          </cell>
          <cell r="BB87599" t="str">
            <v>13TH FLOOR SUMMIT TOWER HO PLOT G2 BLOCK 2 SCHEME 5 CLIFTON KARACHI</v>
          </cell>
          <cell r="BC87599" t="str">
            <v>Space Grey</v>
          </cell>
          <cell r="BF87599"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7599" t="str">
            <v>Add</v>
          </cell>
          <cell r="BH87599" t="str">
            <v>N/A</v>
          </cell>
          <cell r="BI87599" t="str">
            <v>N</v>
          </cell>
          <cell r="BJ87599" t="str">
            <v>MAZHAR ABBAS</v>
          </cell>
          <cell r="BK87599">
            <v>45537</v>
          </cell>
          <cell r="BL87599" t="str">
            <v>8923980</v>
          </cell>
          <cell r="BM87599" t="str">
            <v>388</v>
          </cell>
          <cell r="BN87599" t="str">
            <v>01</v>
          </cell>
          <cell r="BQ87599" t="str">
            <v>KHI/HO/D/MO/PC COMP/P/95114/08/2024</v>
          </cell>
        </row>
        <row r="87600">
          <cell r="W87600" t="str">
            <v xml:space="preserve">7RN8AT20904                      </v>
          </cell>
          <cell r="X87600" t="str">
            <v xml:space="preserve">R1000109  </v>
          </cell>
          <cell r="Y87600">
            <v>8923980</v>
          </cell>
          <cell r="AB87600" t="str">
            <v>TRACKER (I-TECK)</v>
          </cell>
          <cell r="AC87600">
            <v>3256295</v>
          </cell>
          <cell r="AD87600" t="str">
            <v>02</v>
          </cell>
          <cell r="AE87600" t="str">
            <v>MOTOR</v>
          </cell>
          <cell r="AF87600">
            <v>0</v>
          </cell>
          <cell r="AG87600">
            <v>0</v>
          </cell>
          <cell r="AH87600">
            <v>0</v>
          </cell>
          <cell r="AI87600">
            <v>0</v>
          </cell>
          <cell r="AJ87600">
            <v>0</v>
          </cell>
          <cell r="AK87600">
            <v>0</v>
          </cell>
          <cell r="AL87600">
            <v>890</v>
          </cell>
          <cell r="AM87600" t="str">
            <v>2024</v>
          </cell>
          <cell r="AN87600" t="str">
            <v>202412</v>
          </cell>
          <cell r="AO87600" t="str">
            <v>202412</v>
          </cell>
          <cell r="AP87600" t="str">
            <v>202412</v>
          </cell>
          <cell r="AQ87600" t="str">
            <v>AMINAHMED</v>
          </cell>
          <cell r="AR87600" t="str">
            <v>2041667</v>
          </cell>
          <cell r="AS87600" t="str">
            <v>D</v>
          </cell>
          <cell r="AT87600" t="str">
            <v>152</v>
          </cell>
          <cell r="AU87600" t="str">
            <v>30000001</v>
          </cell>
          <cell r="AV87600" t="str">
            <v>DIRECT</v>
          </cell>
          <cell r="AW87600" t="str">
            <v>31000001</v>
          </cell>
          <cell r="AX87600" t="str">
            <v>Direct</v>
          </cell>
          <cell r="AY87600" t="str">
            <v>KHI/HO/D/MO/PC COMP/P/95114/08/2024</v>
          </cell>
          <cell r="AZ87600" t="str">
            <v>KHI/HO/D/MO/PC COMP/E/50425/12/2024</v>
          </cell>
          <cell r="BB87600" t="str">
            <v>13TH FLOOR SUMMIT TOWER HO PLOT G2 BLOCK 2 SCHEME 5 CLIFTON KARACHI</v>
          </cell>
          <cell r="BC87600" t="str">
            <v>Space Grey</v>
          </cell>
          <cell r="BF87600"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7600" t="str">
            <v>Add</v>
          </cell>
          <cell r="BH87600" t="str">
            <v>N/A</v>
          </cell>
          <cell r="BI87600" t="str">
            <v>N</v>
          </cell>
          <cell r="BJ87600" t="str">
            <v>MAZHAR ABBAS</v>
          </cell>
          <cell r="BK87600">
            <v>45537</v>
          </cell>
          <cell r="BL87600" t="str">
            <v>8923980</v>
          </cell>
          <cell r="BM87600" t="str">
            <v>388</v>
          </cell>
          <cell r="BN87600" t="str">
            <v>01</v>
          </cell>
          <cell r="BQ87600" t="str">
            <v>KHI/HO/D/MO/PC COMP/P/95114/08/2024</v>
          </cell>
        </row>
        <row r="87601">
          <cell r="W87601" t="str">
            <v xml:space="preserve">7RN8AT20904                      </v>
          </cell>
          <cell r="X87601" t="str">
            <v xml:space="preserve">R1000109  </v>
          </cell>
          <cell r="Y87601">
            <v>8923980</v>
          </cell>
          <cell r="AB87601" t="str">
            <v>TRACKER (I-TECK)</v>
          </cell>
          <cell r="AC87601">
            <v>3241000</v>
          </cell>
          <cell r="AD87601" t="str">
            <v>02</v>
          </cell>
          <cell r="AE87601" t="str">
            <v>MOTOR</v>
          </cell>
          <cell r="AF87601">
            <v>0</v>
          </cell>
          <cell r="AG87601">
            <v>0</v>
          </cell>
          <cell r="AH87601">
            <v>0</v>
          </cell>
          <cell r="AI87601">
            <v>0</v>
          </cell>
          <cell r="AJ87601">
            <v>0</v>
          </cell>
          <cell r="AK87601">
            <v>0</v>
          </cell>
          <cell r="AL87601">
            <v>960</v>
          </cell>
          <cell r="AM87601" t="str">
            <v>2024</v>
          </cell>
          <cell r="AN87601" t="str">
            <v>202412</v>
          </cell>
          <cell r="AO87601" t="str">
            <v>202412</v>
          </cell>
          <cell r="AP87601" t="str">
            <v>202412</v>
          </cell>
          <cell r="AQ87601" t="str">
            <v>MUBASHIRAHMED</v>
          </cell>
          <cell r="AR87601" t="str">
            <v>2041150</v>
          </cell>
          <cell r="AS87601" t="str">
            <v>D</v>
          </cell>
          <cell r="AT87601" t="str">
            <v>152</v>
          </cell>
          <cell r="AU87601" t="str">
            <v>30000001</v>
          </cell>
          <cell r="AV87601" t="str">
            <v>DIRECT</v>
          </cell>
          <cell r="AW87601" t="str">
            <v>31000001</v>
          </cell>
          <cell r="AX87601" t="str">
            <v>Direct</v>
          </cell>
          <cell r="AY87601" t="str">
            <v>KHI/HO/D/MO/PC COMP/P/95114/08/2024</v>
          </cell>
          <cell r="AZ87601" t="str">
            <v>KHI/HO/D/MO/PC COMP/E/50403/12/2024</v>
          </cell>
          <cell r="BB87601" t="str">
            <v>13TH FLOOR SUMMIT TOWER HO PLOT G2 BLOCK 2 SCHEME 5 CLIFTON KARACHI</v>
          </cell>
          <cell r="BC87601" t="str">
            <v>Space Grey</v>
          </cell>
          <cell r="BF8760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7601" t="str">
            <v>Add</v>
          </cell>
          <cell r="BH87601" t="str">
            <v>N/A</v>
          </cell>
          <cell r="BI87601" t="str">
            <v>N</v>
          </cell>
          <cell r="BJ87601" t="str">
            <v>MAZHAR ABBAS</v>
          </cell>
          <cell r="BK87601">
            <v>45537</v>
          </cell>
          <cell r="BL87601" t="str">
            <v>8923980</v>
          </cell>
          <cell r="BM87601" t="str">
            <v>388</v>
          </cell>
          <cell r="BN87601" t="str">
            <v>01</v>
          </cell>
          <cell r="BQ87601" t="str">
            <v>KHI/HO/D/MO/PC COMP/P/95114/08/2024</v>
          </cell>
        </row>
        <row r="87602">
          <cell r="W87602" t="str">
            <v xml:space="preserve">7RN8AT20904                      </v>
          </cell>
          <cell r="X87602" t="str">
            <v xml:space="preserve">R1000109  </v>
          </cell>
          <cell r="Y87602">
            <v>8923980</v>
          </cell>
          <cell r="AB87602" t="str">
            <v>TRACKER (I-TECK)</v>
          </cell>
          <cell r="AC87602">
            <v>3166067</v>
          </cell>
          <cell r="AD87602" t="str">
            <v>02</v>
          </cell>
          <cell r="AE87602" t="str">
            <v>MOTOR</v>
          </cell>
          <cell r="AF87602">
            <v>0</v>
          </cell>
          <cell r="AG87602">
            <v>0</v>
          </cell>
          <cell r="AH87602">
            <v>0</v>
          </cell>
          <cell r="AI87602">
            <v>0</v>
          </cell>
          <cell r="AJ87602">
            <v>0</v>
          </cell>
          <cell r="AK87602">
            <v>0</v>
          </cell>
          <cell r="AL87602">
            <v>1197</v>
          </cell>
          <cell r="AM87602" t="str">
            <v>2024</v>
          </cell>
          <cell r="AN87602" t="str">
            <v>202411</v>
          </cell>
          <cell r="AO87602" t="str">
            <v>202411</v>
          </cell>
          <cell r="AP87602" t="str">
            <v>202411</v>
          </cell>
          <cell r="AQ87602" t="str">
            <v>MUBASHIRAHMED</v>
          </cell>
          <cell r="AR87602" t="str">
            <v>2010280</v>
          </cell>
          <cell r="AS87602" t="str">
            <v>D</v>
          </cell>
          <cell r="AT87602" t="str">
            <v>152</v>
          </cell>
          <cell r="AU87602" t="str">
            <v>30000001</v>
          </cell>
          <cell r="AV87602" t="str">
            <v>DIRECT</v>
          </cell>
          <cell r="AW87602" t="str">
            <v>31000001</v>
          </cell>
          <cell r="AX87602" t="str">
            <v>Direct</v>
          </cell>
          <cell r="AY87602" t="str">
            <v>KHI/HO/D/MO/PC COMP/P/95114/08/2024</v>
          </cell>
          <cell r="AZ87602" t="str">
            <v>KHI/HO/D/MO/PC COMP/E/48914/11/2024</v>
          </cell>
          <cell r="BB87602" t="str">
            <v>13TH FLOOR SUMMIT TOWER HO PLOT G2 BLOCK 2 SCHEME 5 CLIFTON KARACHI</v>
          </cell>
          <cell r="BC87602" t="str">
            <v>Space Grey</v>
          </cell>
          <cell r="BF87602"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7602" t="str">
            <v>Add</v>
          </cell>
          <cell r="BH87602" t="str">
            <v>N/A</v>
          </cell>
          <cell r="BI87602" t="str">
            <v>N</v>
          </cell>
          <cell r="BJ87602" t="str">
            <v>MAZHAR ABBAS</v>
          </cell>
          <cell r="BK87602">
            <v>45537</v>
          </cell>
          <cell r="BL87602" t="str">
            <v>8923980</v>
          </cell>
          <cell r="BM87602" t="str">
            <v>388</v>
          </cell>
          <cell r="BN87602" t="str">
            <v>01</v>
          </cell>
          <cell r="BQ87602" t="str">
            <v>KHI/HO/D/MO/PC COMP/P/95114/08/2024</v>
          </cell>
        </row>
        <row r="87603">
          <cell r="W87603" t="str">
            <v xml:space="preserve">7RN8AT20904                      </v>
          </cell>
          <cell r="X87603" t="str">
            <v xml:space="preserve">R1000109  </v>
          </cell>
          <cell r="Y87603">
            <v>8923980</v>
          </cell>
          <cell r="AB87603" t="str">
            <v>TRACKER (I-TECK)</v>
          </cell>
          <cell r="AC87603">
            <v>3229777</v>
          </cell>
          <cell r="AD87603" t="str">
            <v>02</v>
          </cell>
          <cell r="AE87603" t="str">
            <v>MOTOR</v>
          </cell>
          <cell r="AF87603">
            <v>0</v>
          </cell>
          <cell r="AG87603">
            <v>0</v>
          </cell>
          <cell r="AH87603">
            <v>0</v>
          </cell>
          <cell r="AI87603">
            <v>0</v>
          </cell>
          <cell r="AJ87603">
            <v>0</v>
          </cell>
          <cell r="AK87603">
            <v>0</v>
          </cell>
          <cell r="AL87603">
            <v>-1729</v>
          </cell>
          <cell r="AM87603" t="str">
            <v>2024</v>
          </cell>
          <cell r="AN87603" t="str">
            <v>202412</v>
          </cell>
          <cell r="AO87603" t="str">
            <v>202412</v>
          </cell>
          <cell r="AP87603" t="str">
            <v>202412</v>
          </cell>
          <cell r="AQ87603" t="str">
            <v>FARHANAHMED</v>
          </cell>
          <cell r="AR87603" t="str">
            <v>2038391</v>
          </cell>
          <cell r="AS87603" t="str">
            <v>D</v>
          </cell>
          <cell r="AT87603" t="str">
            <v>152</v>
          </cell>
          <cell r="AU87603" t="str">
            <v>30000001</v>
          </cell>
          <cell r="AV87603" t="str">
            <v>DIRECT</v>
          </cell>
          <cell r="AW87603" t="str">
            <v>31000001</v>
          </cell>
          <cell r="AX87603" t="str">
            <v>Direct</v>
          </cell>
          <cell r="AY87603" t="str">
            <v>KHI/HO/D/MO/PC COMP/P/95114/08/2024</v>
          </cell>
          <cell r="AZ87603" t="str">
            <v>KHI/HO/D/MO/PC COMP/E/50260/12/2024</v>
          </cell>
          <cell r="BB87603" t="str">
            <v>13TH FLOOR SUMMIT TOWER HO PLOT G2 BLOCK 2 SCHEME 5 CLIFTON KARACHI</v>
          </cell>
          <cell r="BC87603" t="str">
            <v>Space Grey</v>
          </cell>
          <cell r="BF87603"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7603" t="str">
            <v>Add</v>
          </cell>
          <cell r="BH87603" t="str">
            <v>N/A</v>
          </cell>
          <cell r="BI87603" t="str">
            <v>N</v>
          </cell>
          <cell r="BJ87603" t="str">
            <v>MAZHAR ABBAS</v>
          </cell>
          <cell r="BK87603">
            <v>45537</v>
          </cell>
          <cell r="BL87603" t="str">
            <v>8923980</v>
          </cell>
          <cell r="BM87603" t="str">
            <v>388</v>
          </cell>
          <cell r="BN87603" t="str">
            <v>01</v>
          </cell>
          <cell r="BQ87603" t="str">
            <v>KHI/HO/D/MO/PC COMP/P/95114/08/2024</v>
          </cell>
        </row>
        <row r="87604">
          <cell r="W87604" t="str">
            <v>JL473Q7NN8AH117223</v>
          </cell>
          <cell r="X87604" t="str">
            <v>NKMASE2E6N1000900</v>
          </cell>
          <cell r="Y87604">
            <v>8000000</v>
          </cell>
          <cell r="Z87604" t="str">
            <v>35202-2108760-3</v>
          </cell>
          <cell r="AC87604">
            <v>3159296</v>
          </cell>
          <cell r="AD87604" t="str">
            <v>02</v>
          </cell>
          <cell r="AE87604" t="str">
            <v>MOTOR</v>
          </cell>
          <cell r="AF87604">
            <v>-10390</v>
          </cell>
          <cell r="AG87604">
            <v>0</v>
          </cell>
          <cell r="AH87604">
            <v>-104</v>
          </cell>
          <cell r="AI87604">
            <v>0</v>
          </cell>
          <cell r="AJ87604">
            <v>-10494</v>
          </cell>
          <cell r="AK87604">
            <v>8105</v>
          </cell>
          <cell r="AL87604">
            <v>0</v>
          </cell>
          <cell r="AM87604" t="str">
            <v>2024</v>
          </cell>
          <cell r="AN87604" t="str">
            <v>202410</v>
          </cell>
          <cell r="AO87604" t="str">
            <v>202410</v>
          </cell>
          <cell r="AP87604" t="str">
            <v>202410</v>
          </cell>
          <cell r="AQ87604" t="str">
            <v>SYS</v>
          </cell>
          <cell r="AR87604" t="str">
            <v>2008349</v>
          </cell>
          <cell r="AS87604" t="str">
            <v>D</v>
          </cell>
          <cell r="AT87604" t="str">
            <v>001</v>
          </cell>
          <cell r="AU87604" t="str">
            <v>30000002</v>
          </cell>
          <cell r="AV87604" t="str">
            <v>RETAIL</v>
          </cell>
          <cell r="AW87604" t="str">
            <v>31000127</v>
          </cell>
          <cell r="AX87604" t="str">
            <v>Digital Sale</v>
          </cell>
          <cell r="AY87604" t="str">
            <v>KHI/HO/D/MO/PD COMP/P/68479/03/2023</v>
          </cell>
          <cell r="AZ87604" t="str">
            <v>KHI/HO/D/MO/PD COMP/E/48715/10/2024</v>
          </cell>
          <cell r="BB87604" t="str">
            <v>House No. 213, Al-Raheem Garden Phase 5, Block B, Lahore.</v>
          </cell>
          <cell r="BC87604" t="str">
            <v>Orion Blue</v>
          </cell>
          <cell r="BG87604" t="str">
            <v>Remove</v>
          </cell>
          <cell r="BI87604" t="str">
            <v>N</v>
          </cell>
          <cell r="BJ87604" t="str">
            <v>Muhammad Qiran</v>
          </cell>
          <cell r="BK87604">
            <v>45302</v>
          </cell>
          <cell r="BL87604" t="str">
            <v>-1</v>
          </cell>
          <cell r="BM87604" t="str">
            <v>433</v>
          </cell>
          <cell r="BN87604" t="str">
            <v>01</v>
          </cell>
          <cell r="BQ87604" t="str">
            <v>KHI/HO/D/MO/PD COMP/P/68479/03/2023</v>
          </cell>
        </row>
        <row r="87605">
          <cell r="W87605" t="str">
            <v>JL473ZQ7NN8AH158535</v>
          </cell>
          <cell r="X87605" t="str">
            <v>NKMASE2E6N1001861</v>
          </cell>
          <cell r="Y87605">
            <v>8000000</v>
          </cell>
          <cell r="AC87605">
            <v>3179298</v>
          </cell>
          <cell r="AD87605" t="str">
            <v>02</v>
          </cell>
          <cell r="AE87605" t="str">
            <v>MOTOR</v>
          </cell>
          <cell r="AF87605">
            <v>85776</v>
          </cell>
          <cell r="AG87605">
            <v>0</v>
          </cell>
          <cell r="AH87605">
            <v>0</v>
          </cell>
          <cell r="AI87605">
            <v>0</v>
          </cell>
          <cell r="AJ87605">
            <v>100000</v>
          </cell>
          <cell r="AK87605">
            <v>0</v>
          </cell>
          <cell r="AL87605">
            <v>0</v>
          </cell>
          <cell r="AM87605" t="str">
            <v>2024</v>
          </cell>
          <cell r="AN87605" t="str">
            <v>202411</v>
          </cell>
          <cell r="AO87605" t="str">
            <v>202411</v>
          </cell>
          <cell r="AP87605" t="str">
            <v>202411</v>
          </cell>
          <cell r="AQ87605" t="str">
            <v>KHALIDMEHMOOD</v>
          </cell>
          <cell r="AR87605" t="str">
            <v>2017353</v>
          </cell>
          <cell r="AS87605" t="str">
            <v>D</v>
          </cell>
          <cell r="AT87605" t="str">
            <v>1</v>
          </cell>
          <cell r="AU87605" t="str">
            <v>30000002</v>
          </cell>
          <cell r="AV87605" t="str">
            <v>RETAIL</v>
          </cell>
          <cell r="AW87605" t="str">
            <v>31000042</v>
          </cell>
          <cell r="AX87605" t="str">
            <v xml:space="preserve">Direct </v>
          </cell>
          <cell r="AY87605" t="str">
            <v>KHI/HO/D/MO/PC COMP/P/102428/11/2024</v>
          </cell>
          <cell r="BA87605" t="str">
            <v>KARACHI</v>
          </cell>
          <cell r="BB87605" t="str">
            <v>House #.A-167, Block-12, Gulistan-e-Jauhar, Karachi.</v>
          </cell>
          <cell r="BC87605" t="str">
            <v>WHITE</v>
          </cell>
          <cell r="BH87605" t="str">
            <v>N/A</v>
          </cell>
          <cell r="BI87605" t="str">
            <v>N</v>
          </cell>
          <cell r="BJ87605" t="str">
            <v>Hamna Ali</v>
          </cell>
          <cell r="BK87605">
            <v>45617</v>
          </cell>
          <cell r="BL87605" t="str">
            <v>8000000</v>
          </cell>
          <cell r="BM87605" t="str">
            <v>002</v>
          </cell>
          <cell r="BN87605" t="str">
            <v>01</v>
          </cell>
          <cell r="BQ87605" t="str">
            <v>KHI/HO/D/MO/PC COMP/P/102428/11/2024</v>
          </cell>
        </row>
        <row r="87606">
          <cell r="W87606" t="str">
            <v>JL473ZQ7PN8AH619379</v>
          </cell>
          <cell r="X87606" t="str">
            <v>NKMASE2E6R1005042</v>
          </cell>
          <cell r="Y87606">
            <v>9000000</v>
          </cell>
          <cell r="AC87606">
            <v>3155389</v>
          </cell>
          <cell r="AD87606" t="str">
            <v>02</v>
          </cell>
          <cell r="AE87606" t="str">
            <v>MOTOR</v>
          </cell>
          <cell r="AF87606">
            <v>6400</v>
          </cell>
          <cell r="AG87606">
            <v>960</v>
          </cell>
          <cell r="AH87606">
            <v>64</v>
          </cell>
          <cell r="AI87606">
            <v>0</v>
          </cell>
          <cell r="AJ87606">
            <v>7424</v>
          </cell>
          <cell r="AK87606">
            <v>8105</v>
          </cell>
          <cell r="AL87606">
            <v>1600</v>
          </cell>
          <cell r="AM87606" t="str">
            <v>2024</v>
          </cell>
          <cell r="AN87606" t="str">
            <v>202411</v>
          </cell>
          <cell r="AO87606" t="str">
            <v>202411</v>
          </cell>
          <cell r="AP87606" t="str">
            <v>202411</v>
          </cell>
          <cell r="AQ87606" t="str">
            <v>SYS</v>
          </cell>
          <cell r="AR87606" t="str">
            <v>2002279</v>
          </cell>
          <cell r="AS87606" t="str">
            <v>D</v>
          </cell>
          <cell r="AT87606" t="str">
            <v>001</v>
          </cell>
          <cell r="AU87606" t="str">
            <v>30000002</v>
          </cell>
          <cell r="AV87606" t="str">
            <v>RETAIL</v>
          </cell>
          <cell r="AW87606" t="str">
            <v>31000127</v>
          </cell>
          <cell r="AX87606" t="str">
            <v>Digital Sale</v>
          </cell>
          <cell r="AY87606" t="str">
            <v>KHI/HO/D/MO/PD COMP/P/86710/04/2024</v>
          </cell>
          <cell r="AZ87606" t="str">
            <v>KHI/HO/D/MO/PD COMP/E/48570/11/2024</v>
          </cell>
          <cell r="BB87606" t="str">
            <v>D408 Tulip Towers Sec 35A Scheme 33 Near Safoora Rim Jhim Towers Karachi</v>
          </cell>
          <cell r="BC87606" t="str">
            <v>WHITE</v>
          </cell>
          <cell r="BI87606" t="str">
            <v>N</v>
          </cell>
          <cell r="BJ87606" t="str">
            <v>Fizza Sheikh</v>
          </cell>
          <cell r="BK87606">
            <v>45600</v>
          </cell>
          <cell r="BL87606" t="str">
            <v>9000000</v>
          </cell>
          <cell r="BM87606" t="str">
            <v>002</v>
          </cell>
          <cell r="BN87606" t="str">
            <v>01</v>
          </cell>
          <cell r="BQ87606" t="str">
            <v>KHI/HO/D/MO/PD COMP/P/86710/04/2024</v>
          </cell>
        </row>
        <row r="87607">
          <cell r="W87607" t="str">
            <v>JL473ZQ7PN8AH619379</v>
          </cell>
          <cell r="X87607" t="str">
            <v>NKMASE2E6R1005042</v>
          </cell>
          <cell r="Y87607">
            <v>9000000</v>
          </cell>
          <cell r="AC87607">
            <v>2897630</v>
          </cell>
          <cell r="AD87607" t="str">
            <v>02</v>
          </cell>
          <cell r="AE87607" t="str">
            <v>MOTOR</v>
          </cell>
          <cell r="AF87607">
            <v>5211</v>
          </cell>
          <cell r="AG87607">
            <v>782</v>
          </cell>
          <cell r="AH87607">
            <v>52</v>
          </cell>
          <cell r="AI87607">
            <v>0</v>
          </cell>
          <cell r="AJ87607">
            <v>6045</v>
          </cell>
          <cell r="AK87607">
            <v>8105</v>
          </cell>
          <cell r="AL87607">
            <v>1303</v>
          </cell>
          <cell r="AM87607" t="str">
            <v>2024</v>
          </cell>
          <cell r="AN87607" t="str">
            <v>202407</v>
          </cell>
          <cell r="AO87607" t="str">
            <v>202407</v>
          </cell>
          <cell r="AP87607" t="str">
            <v>202407</v>
          </cell>
          <cell r="AQ87607" t="str">
            <v>SYS</v>
          </cell>
          <cell r="AR87607" t="str">
            <v>1899609</v>
          </cell>
          <cell r="AS87607" t="str">
            <v>D</v>
          </cell>
          <cell r="AT87607" t="str">
            <v>001</v>
          </cell>
          <cell r="AU87607" t="str">
            <v>30000002</v>
          </cell>
          <cell r="AV87607" t="str">
            <v>RETAIL</v>
          </cell>
          <cell r="AW87607" t="str">
            <v>31000127</v>
          </cell>
          <cell r="AX87607" t="str">
            <v>Digital Sale</v>
          </cell>
          <cell r="AY87607" t="str">
            <v>KHI/HO/D/MO/PD COMP/P/86710/04/2024</v>
          </cell>
          <cell r="AZ87607" t="str">
            <v>KHI/HO/D/MO/PD COMP/E/43154/07/2024</v>
          </cell>
          <cell r="BB87607" t="str">
            <v>D408 Tulip Towers Sec 35A Scheme 33 Near Safoora Rim Jhim Towers Karachi</v>
          </cell>
          <cell r="BC87607" t="str">
            <v>WHITE</v>
          </cell>
          <cell r="BI87607" t="str">
            <v>N</v>
          </cell>
          <cell r="BJ87607" t="str">
            <v>Fizza Sheikh</v>
          </cell>
          <cell r="BK87607">
            <v>45475</v>
          </cell>
          <cell r="BL87607" t="str">
            <v>9000000</v>
          </cell>
          <cell r="BM87607" t="str">
            <v>002</v>
          </cell>
          <cell r="BN87607" t="str">
            <v>01</v>
          </cell>
          <cell r="BQ87607" t="str">
            <v>KHI/HO/D/MO/PD COMP/P/86710/04/2024</v>
          </cell>
        </row>
        <row r="87608">
          <cell r="W87608" t="str">
            <v>JL473ZQ7PN8AH619379</v>
          </cell>
          <cell r="X87608" t="str">
            <v>NKMASE2E6R1005042</v>
          </cell>
          <cell r="Y87608">
            <v>9000000</v>
          </cell>
          <cell r="AC87608">
            <v>2924261</v>
          </cell>
          <cell r="AD87608" t="str">
            <v>02</v>
          </cell>
          <cell r="AE87608" t="str">
            <v>MOTOR</v>
          </cell>
          <cell r="AF87608">
            <v>8216</v>
          </cell>
          <cell r="AG87608">
            <v>1232</v>
          </cell>
          <cell r="AH87608">
            <v>82</v>
          </cell>
          <cell r="AI87608">
            <v>0</v>
          </cell>
          <cell r="AJ87608">
            <v>9530</v>
          </cell>
          <cell r="AK87608">
            <v>8105</v>
          </cell>
          <cell r="AL87608">
            <v>2054</v>
          </cell>
          <cell r="AM87608" t="str">
            <v>2024</v>
          </cell>
          <cell r="AN87608" t="str">
            <v>202408</v>
          </cell>
          <cell r="AO87608" t="str">
            <v>202408</v>
          </cell>
          <cell r="AP87608" t="str">
            <v>202408</v>
          </cell>
          <cell r="AQ87608" t="str">
            <v>SYS</v>
          </cell>
          <cell r="AR87608" t="str">
            <v>1925104</v>
          </cell>
          <cell r="AS87608" t="str">
            <v>D</v>
          </cell>
          <cell r="AT87608" t="str">
            <v>001</v>
          </cell>
          <cell r="AU87608" t="str">
            <v>30000002</v>
          </cell>
          <cell r="AV87608" t="str">
            <v>RETAIL</v>
          </cell>
          <cell r="AW87608" t="str">
            <v>31000127</v>
          </cell>
          <cell r="AX87608" t="str">
            <v>Digital Sale</v>
          </cell>
          <cell r="AY87608" t="str">
            <v>KHI/HO/D/MO/PD COMP/P/86710/04/2024</v>
          </cell>
          <cell r="AZ87608" t="str">
            <v>KHI/HO/D/MO/PD COMP/E/44413/08/2024</v>
          </cell>
          <cell r="BB87608" t="str">
            <v>D408 Tulip Towers Sec 35A Scheme 33 Near Safoora Rim Jhim Towers Karachi</v>
          </cell>
          <cell r="BC87608" t="str">
            <v>WHITE</v>
          </cell>
          <cell r="BI87608" t="str">
            <v>N</v>
          </cell>
          <cell r="BJ87608" t="str">
            <v>Fizza Sheikh</v>
          </cell>
          <cell r="BK87608">
            <v>45507</v>
          </cell>
          <cell r="BL87608" t="str">
            <v>9000000</v>
          </cell>
          <cell r="BM87608" t="str">
            <v>002</v>
          </cell>
          <cell r="BN87608" t="str">
            <v>01</v>
          </cell>
          <cell r="BQ87608" t="str">
            <v>KHI/HO/D/MO/PD COMP/P/86710/04/2024</v>
          </cell>
        </row>
        <row r="87609">
          <cell r="W87609" t="str">
            <v>JL473ZQ7PN8AH619379</v>
          </cell>
          <cell r="X87609" t="str">
            <v>NKMASE2E6R1005042</v>
          </cell>
          <cell r="Y87609">
            <v>9000000</v>
          </cell>
          <cell r="AC87609">
            <v>2988394</v>
          </cell>
          <cell r="AD87609" t="str">
            <v>02</v>
          </cell>
          <cell r="AE87609" t="str">
            <v>MOTOR</v>
          </cell>
          <cell r="AF87609">
            <v>3509</v>
          </cell>
          <cell r="AG87609">
            <v>526</v>
          </cell>
          <cell r="AH87609">
            <v>35</v>
          </cell>
          <cell r="AI87609">
            <v>0</v>
          </cell>
          <cell r="AJ87609">
            <v>4070</v>
          </cell>
          <cell r="AK87609">
            <v>8105</v>
          </cell>
          <cell r="AL87609">
            <v>877</v>
          </cell>
          <cell r="AM87609" t="str">
            <v>2024</v>
          </cell>
          <cell r="AN87609" t="str">
            <v>202409</v>
          </cell>
          <cell r="AO87609" t="str">
            <v>202409</v>
          </cell>
          <cell r="AP87609" t="str">
            <v>202409</v>
          </cell>
          <cell r="AQ87609" t="str">
            <v>SYS</v>
          </cell>
          <cell r="AR87609" t="str">
            <v>1946863</v>
          </cell>
          <cell r="AS87609" t="str">
            <v>D</v>
          </cell>
          <cell r="AT87609" t="str">
            <v>001</v>
          </cell>
          <cell r="AU87609" t="str">
            <v>30000002</v>
          </cell>
          <cell r="AV87609" t="str">
            <v>RETAIL</v>
          </cell>
          <cell r="AW87609" t="str">
            <v>31000127</v>
          </cell>
          <cell r="AX87609" t="str">
            <v>Digital Sale</v>
          </cell>
          <cell r="AY87609" t="str">
            <v>KHI/HO/D/MO/PD COMP/P/86710/04/2024</v>
          </cell>
          <cell r="AZ87609" t="str">
            <v>KHI/HO/D/MO/PD COMP/E/45617/09/2024</v>
          </cell>
          <cell r="BB87609" t="str">
            <v>D408 Tulip Towers Sec 35A Scheme 33 Near Safoora Rim Jhim Towers Karachi</v>
          </cell>
          <cell r="BC87609" t="str">
            <v>WHITE</v>
          </cell>
          <cell r="BI87609" t="str">
            <v>N</v>
          </cell>
          <cell r="BJ87609" t="str">
            <v>Fizza Sheikh</v>
          </cell>
          <cell r="BK87609">
            <v>45539</v>
          </cell>
          <cell r="BL87609" t="str">
            <v>9000000</v>
          </cell>
          <cell r="BM87609" t="str">
            <v>002</v>
          </cell>
          <cell r="BN87609" t="str">
            <v>01</v>
          </cell>
          <cell r="BQ87609" t="str">
            <v>KHI/HO/D/MO/PD COMP/P/86710/04/2024</v>
          </cell>
        </row>
        <row r="87610">
          <cell r="W87610" t="str">
            <v>JL473ZQ7PN8AH619379</v>
          </cell>
          <cell r="X87610" t="str">
            <v>NKMASE2E6R1005042</v>
          </cell>
          <cell r="Y87610">
            <v>9000000</v>
          </cell>
          <cell r="AC87610">
            <v>3075613</v>
          </cell>
          <cell r="AD87610" t="str">
            <v>02</v>
          </cell>
          <cell r="AE87610" t="str">
            <v>MOTOR</v>
          </cell>
          <cell r="AF87610">
            <v>4001</v>
          </cell>
          <cell r="AG87610">
            <v>600</v>
          </cell>
          <cell r="AH87610">
            <v>40</v>
          </cell>
          <cell r="AI87610">
            <v>0</v>
          </cell>
          <cell r="AJ87610">
            <v>4641</v>
          </cell>
          <cell r="AK87610">
            <v>8105</v>
          </cell>
          <cell r="AL87610">
            <v>1000</v>
          </cell>
          <cell r="AM87610" t="str">
            <v>2024</v>
          </cell>
          <cell r="AN87610" t="str">
            <v>202410</v>
          </cell>
          <cell r="AO87610" t="str">
            <v>202410</v>
          </cell>
          <cell r="AP87610" t="str">
            <v>202410</v>
          </cell>
          <cell r="AQ87610" t="str">
            <v>SYS</v>
          </cell>
          <cell r="AR87610" t="str">
            <v>1975390</v>
          </cell>
          <cell r="AS87610" t="str">
            <v>D</v>
          </cell>
          <cell r="AT87610" t="str">
            <v>001</v>
          </cell>
          <cell r="AU87610" t="str">
            <v>30000002</v>
          </cell>
          <cell r="AV87610" t="str">
            <v>RETAIL</v>
          </cell>
          <cell r="AW87610" t="str">
            <v>31000127</v>
          </cell>
          <cell r="AX87610" t="str">
            <v>Digital Sale</v>
          </cell>
          <cell r="AY87610" t="str">
            <v>KHI/HO/D/MO/PD COMP/P/86710/04/2024</v>
          </cell>
          <cell r="AZ87610" t="str">
            <v>KHI/HO/D/MO/PD COMP/E/46710/10/2024</v>
          </cell>
          <cell r="BB87610" t="str">
            <v>D408 Tulip Towers Sec 35A Scheme 33 Near Safoora Rim Jhim Towers Karachi</v>
          </cell>
          <cell r="BC87610" t="str">
            <v>WHITE</v>
          </cell>
          <cell r="BI87610" t="str">
            <v>N</v>
          </cell>
          <cell r="BJ87610" t="str">
            <v>Fizza Sheikh</v>
          </cell>
          <cell r="BK87610">
            <v>45574</v>
          </cell>
          <cell r="BL87610" t="str">
            <v>9000000</v>
          </cell>
          <cell r="BM87610" t="str">
            <v>002</v>
          </cell>
          <cell r="BN87610" t="str">
            <v>01</v>
          </cell>
          <cell r="BQ87610" t="str">
            <v>KHI/HO/D/MO/PD COMP/P/86710/04/2024</v>
          </cell>
        </row>
        <row r="87611">
          <cell r="W87611" t="str">
            <v>JL473ZQ7PN8AH619379</v>
          </cell>
          <cell r="X87611" t="str">
            <v>NKMASE2E6R1005042</v>
          </cell>
          <cell r="Y87611">
            <v>9000000</v>
          </cell>
          <cell r="AC87611">
            <v>3208926</v>
          </cell>
          <cell r="AD87611" t="str">
            <v>02</v>
          </cell>
          <cell r="AE87611" t="str">
            <v>MOTOR</v>
          </cell>
          <cell r="AF87611">
            <v>2668</v>
          </cell>
          <cell r="AG87611">
            <v>400</v>
          </cell>
          <cell r="AH87611">
            <v>27</v>
          </cell>
          <cell r="AI87611">
            <v>0</v>
          </cell>
          <cell r="AJ87611">
            <v>3095</v>
          </cell>
          <cell r="AK87611">
            <v>8105</v>
          </cell>
          <cell r="AL87611">
            <v>667</v>
          </cell>
          <cell r="AM87611" t="str">
            <v>2024</v>
          </cell>
          <cell r="AN87611" t="str">
            <v>202412</v>
          </cell>
          <cell r="AO87611" t="str">
            <v>202412</v>
          </cell>
          <cell r="AP87611" t="str">
            <v>202412</v>
          </cell>
          <cell r="AQ87611" t="str">
            <v>SYS</v>
          </cell>
          <cell r="AR87611" t="str">
            <v>2026403</v>
          </cell>
          <cell r="AS87611" t="str">
            <v>D</v>
          </cell>
          <cell r="AT87611" t="str">
            <v>001</v>
          </cell>
          <cell r="AU87611" t="str">
            <v>30000002</v>
          </cell>
          <cell r="AV87611" t="str">
            <v>RETAIL</v>
          </cell>
          <cell r="AW87611" t="str">
            <v>31000127</v>
          </cell>
          <cell r="AX87611" t="str">
            <v>Digital Sale</v>
          </cell>
          <cell r="AY87611" t="str">
            <v>KHI/HO/D/MO/PD COMP/P/86710/04/2024</v>
          </cell>
          <cell r="AZ87611" t="str">
            <v>KHI/HO/D/MO/PD COMP/E/49717/12/2024</v>
          </cell>
          <cell r="BB87611" t="str">
            <v>D408 Tulip Towers Sec 35A Scheme 33 Near Safoora Rim Jhim Towers Karachi</v>
          </cell>
          <cell r="BC87611" t="str">
            <v>WHITE</v>
          </cell>
          <cell r="BI87611" t="str">
            <v>N</v>
          </cell>
          <cell r="BJ87611" t="str">
            <v>Fizza Sheikh</v>
          </cell>
          <cell r="BK87611">
            <v>45630</v>
          </cell>
          <cell r="BL87611" t="str">
            <v>9000000</v>
          </cell>
          <cell r="BM87611" t="str">
            <v>002</v>
          </cell>
          <cell r="BN87611" t="str">
            <v>01</v>
          </cell>
          <cell r="BQ87611" t="str">
            <v>KHI/HO/D/MO/PD COMP/P/86710/04/2024</v>
          </cell>
        </row>
        <row r="87612">
          <cell r="W87612" t="str">
            <v>JL473ZQ7PN8AH633421</v>
          </cell>
          <cell r="X87612" t="str">
            <v>NKMASE2E6R1005066</v>
          </cell>
          <cell r="Y87612">
            <v>8699000</v>
          </cell>
          <cell r="AC87612">
            <v>2926930</v>
          </cell>
          <cell r="AD87612" t="str">
            <v>02</v>
          </cell>
          <cell r="AE87612" t="str">
            <v>MOTOR</v>
          </cell>
          <cell r="AF87612">
            <v>0</v>
          </cell>
          <cell r="AG87612">
            <v>0</v>
          </cell>
          <cell r="AH87612">
            <v>0</v>
          </cell>
          <cell r="AI87612">
            <v>0</v>
          </cell>
          <cell r="AJ87612">
            <v>0</v>
          </cell>
          <cell r="AK87612">
            <v>0</v>
          </cell>
          <cell r="AL87612">
            <v>723102</v>
          </cell>
          <cell r="AM87612" t="str">
            <v>2024</v>
          </cell>
          <cell r="AN87612" t="str">
            <v>202408</v>
          </cell>
          <cell r="AO87612" t="str">
            <v>202407</v>
          </cell>
          <cell r="AP87612" t="str">
            <v>202408</v>
          </cell>
          <cell r="AQ87612" t="str">
            <v>AMINAHMED</v>
          </cell>
          <cell r="AR87612" t="str">
            <v>1927362</v>
          </cell>
          <cell r="AS87612" t="str">
            <v>D</v>
          </cell>
          <cell r="AT87612" t="str">
            <v>9</v>
          </cell>
          <cell r="AU87612" t="str">
            <v>30000001</v>
          </cell>
          <cell r="AV87612" t="str">
            <v>DIRECT</v>
          </cell>
          <cell r="AW87612" t="str">
            <v>31000001</v>
          </cell>
          <cell r="AX87612" t="str">
            <v>Direct</v>
          </cell>
          <cell r="AY87612" t="str">
            <v>KHI/HO/D/MO/PC COMP/P/92122/06/2024</v>
          </cell>
          <cell r="AZ87612" t="str">
            <v>KHI/HO/D/MO/PC COMP/E/44453/08/2024</v>
          </cell>
          <cell r="BB87612" t="str">
            <v>Room No. 601, 6th Floor, Progressive Plaza, Beaumont Road, Karachi.</v>
          </cell>
          <cell r="BC87612" t="str">
            <v>BLACK</v>
          </cell>
          <cell r="BF87612" t="str">
            <v>Correction of Agent commission for 8.5 %</v>
          </cell>
          <cell r="BH87612" t="str">
            <v>N/A</v>
          </cell>
          <cell r="BI87612" t="str">
            <v>N</v>
          </cell>
          <cell r="BJ87612" t="str">
            <v>KHURRAM ANIS</v>
          </cell>
          <cell r="BK87612">
            <v>45474</v>
          </cell>
          <cell r="BL87612" t="str">
            <v>8699000</v>
          </cell>
          <cell r="BM87612" t="str">
            <v>004</v>
          </cell>
          <cell r="BN87612" t="str">
            <v>01</v>
          </cell>
          <cell r="BQ87612" t="str">
            <v>KHI/HO/D/MO/PC COMP/P/92122/06/2024</v>
          </cell>
        </row>
        <row r="87613">
          <cell r="W87613" t="str">
            <v>JL473ZQ7PN8AH633421</v>
          </cell>
          <cell r="X87613" t="str">
            <v>NKMASE2E6R1005066</v>
          </cell>
          <cell r="Y87613">
            <v>8699000</v>
          </cell>
          <cell r="AC87613">
            <v>2911499</v>
          </cell>
          <cell r="AD87613" t="str">
            <v>02</v>
          </cell>
          <cell r="AE87613" t="str">
            <v>MOTOR</v>
          </cell>
          <cell r="AF87613">
            <v>0</v>
          </cell>
          <cell r="AG87613">
            <v>0</v>
          </cell>
          <cell r="AH87613">
            <v>0</v>
          </cell>
          <cell r="AI87613">
            <v>0</v>
          </cell>
          <cell r="AJ87613">
            <v>0</v>
          </cell>
          <cell r="AK87613">
            <v>0</v>
          </cell>
          <cell r="AL87613">
            <v>34785</v>
          </cell>
          <cell r="AM87613" t="str">
            <v>2024</v>
          </cell>
          <cell r="AN87613" t="str">
            <v>202407</v>
          </cell>
          <cell r="AO87613" t="str">
            <v>202407</v>
          </cell>
          <cell r="AP87613" t="str">
            <v>202407</v>
          </cell>
          <cell r="AQ87613" t="str">
            <v>AMINAHMED</v>
          </cell>
          <cell r="AR87613" t="str">
            <v>1902096</v>
          </cell>
          <cell r="AS87613" t="str">
            <v>D</v>
          </cell>
          <cell r="AT87613" t="str">
            <v>9</v>
          </cell>
          <cell r="AU87613" t="str">
            <v>30000001</v>
          </cell>
          <cell r="AV87613" t="str">
            <v>DIRECT</v>
          </cell>
          <cell r="AW87613" t="str">
            <v>31000001</v>
          </cell>
          <cell r="AX87613" t="str">
            <v>Direct</v>
          </cell>
          <cell r="AY87613" t="str">
            <v>KHI/HO/D/MO/PC COMP/P/92122/06/2024</v>
          </cell>
          <cell r="AZ87613" t="str">
            <v>KHI/HO/D/MO/PC COMP/E/43380/07/2024</v>
          </cell>
          <cell r="BB87613" t="str">
            <v>Room No. 601, 6th Floor, Progressive Plaza, Beaumont Road, Karachi.</v>
          </cell>
          <cell r="BC87613" t="str">
            <v>BLACK</v>
          </cell>
          <cell r="BF87613"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7613" t="str">
            <v>N/A</v>
          </cell>
          <cell r="BI87613" t="str">
            <v>N</v>
          </cell>
          <cell r="BJ87613" t="str">
            <v>KHURRAM ANIS</v>
          </cell>
          <cell r="BK87613">
            <v>45476</v>
          </cell>
          <cell r="BL87613" t="str">
            <v>8699000</v>
          </cell>
          <cell r="BM87613" t="str">
            <v>004</v>
          </cell>
          <cell r="BN87613" t="str">
            <v>01</v>
          </cell>
          <cell r="BQ87613" t="str">
            <v>KHI/HO/D/MO/PC COMP/P/92122/06/2024</v>
          </cell>
        </row>
        <row r="87614">
          <cell r="W87614" t="str">
            <v>JL473ZQ7PN8AH633421</v>
          </cell>
          <cell r="X87614" t="str">
            <v>NKMASE2E6R1005066</v>
          </cell>
          <cell r="Y87614">
            <v>8699000</v>
          </cell>
          <cell r="AC87614">
            <v>2939710</v>
          </cell>
          <cell r="AD87614" t="str">
            <v>02</v>
          </cell>
          <cell r="AE87614" t="str">
            <v>MOTOR</v>
          </cell>
          <cell r="AF87614">
            <v>0</v>
          </cell>
          <cell r="AG87614">
            <v>0</v>
          </cell>
          <cell r="AH87614">
            <v>0</v>
          </cell>
          <cell r="AI87614">
            <v>0</v>
          </cell>
          <cell r="AJ87614">
            <v>0</v>
          </cell>
          <cell r="AK87614">
            <v>0</v>
          </cell>
          <cell r="AL87614">
            <v>7791</v>
          </cell>
          <cell r="AM87614" t="str">
            <v>2024</v>
          </cell>
          <cell r="AN87614" t="str">
            <v>202408</v>
          </cell>
          <cell r="AO87614" t="str">
            <v>202408</v>
          </cell>
          <cell r="AP87614" t="str">
            <v>202408</v>
          </cell>
          <cell r="AQ87614" t="str">
            <v>JAHANGIRMIQBAL</v>
          </cell>
          <cell r="AR87614" t="str">
            <v>1927549</v>
          </cell>
          <cell r="AS87614" t="str">
            <v>D</v>
          </cell>
          <cell r="AT87614" t="str">
            <v>9</v>
          </cell>
          <cell r="AU87614" t="str">
            <v>30000001</v>
          </cell>
          <cell r="AV87614" t="str">
            <v>DIRECT</v>
          </cell>
          <cell r="AW87614" t="str">
            <v>31000001</v>
          </cell>
          <cell r="AX87614" t="str">
            <v>Direct</v>
          </cell>
          <cell r="AY87614" t="str">
            <v>KHI/HO/D/MO/PC COMP/P/92122/06/2024</v>
          </cell>
          <cell r="AZ87614" t="str">
            <v>KHI/HO/D/MO/PC COMP/E/44456/08/2024</v>
          </cell>
          <cell r="BB87614" t="str">
            <v>Room No. 601, 6th Floor, Progressive Plaza, Beaumont Road, Karachi.</v>
          </cell>
          <cell r="BC87614" t="str">
            <v>BLACK</v>
          </cell>
          <cell r="BF87614"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7614" t="str">
            <v>N/A</v>
          </cell>
          <cell r="BI87614" t="str">
            <v>N</v>
          </cell>
          <cell r="BJ87614" t="str">
            <v>KHURRAM ANIS</v>
          </cell>
          <cell r="BK87614">
            <v>45510</v>
          </cell>
          <cell r="BL87614" t="str">
            <v>8699000</v>
          </cell>
          <cell r="BM87614" t="str">
            <v>004</v>
          </cell>
          <cell r="BN87614" t="str">
            <v>01</v>
          </cell>
          <cell r="BQ87614" t="str">
            <v>KHI/HO/D/MO/PC COMP/P/92122/06/2024</v>
          </cell>
        </row>
        <row r="87615">
          <cell r="W87615" t="str">
            <v>JL473ZQ7PN8AH633421</v>
          </cell>
          <cell r="X87615" t="str">
            <v>NKMASE2E6R1005066</v>
          </cell>
          <cell r="Y87615">
            <v>8699000</v>
          </cell>
          <cell r="AC87615">
            <v>2926866</v>
          </cell>
          <cell r="AD87615" t="str">
            <v>02</v>
          </cell>
          <cell r="AE87615" t="str">
            <v>MOTOR</v>
          </cell>
          <cell r="AF87615">
            <v>0</v>
          </cell>
          <cell r="AG87615">
            <v>0</v>
          </cell>
          <cell r="AH87615">
            <v>0</v>
          </cell>
          <cell r="AI87615">
            <v>0</v>
          </cell>
          <cell r="AJ87615">
            <v>0</v>
          </cell>
          <cell r="AK87615">
            <v>0</v>
          </cell>
          <cell r="AL87615">
            <v>7909</v>
          </cell>
          <cell r="AM87615" t="str">
            <v>2024</v>
          </cell>
          <cell r="AN87615" t="str">
            <v>202408</v>
          </cell>
          <cell r="AO87615" t="str">
            <v>202408</v>
          </cell>
          <cell r="AP87615" t="str">
            <v>202408</v>
          </cell>
          <cell r="AQ87615" t="str">
            <v>JAHANGIRMIQBAL</v>
          </cell>
          <cell r="AR87615" t="str">
            <v>1923122</v>
          </cell>
          <cell r="AS87615" t="str">
            <v>D</v>
          </cell>
          <cell r="AT87615" t="str">
            <v>9</v>
          </cell>
          <cell r="AU87615" t="str">
            <v>30000001</v>
          </cell>
          <cell r="AV87615" t="str">
            <v>DIRECT</v>
          </cell>
          <cell r="AW87615" t="str">
            <v>31000001</v>
          </cell>
          <cell r="AX87615" t="str">
            <v>Direct</v>
          </cell>
          <cell r="AY87615" t="str">
            <v>KHI/HO/D/MO/PC COMP/P/92122/06/2024</v>
          </cell>
          <cell r="AZ87615" t="str">
            <v>KHI/HO/D/MO/PC COMP/E/44333/08/2024</v>
          </cell>
          <cell r="BB87615" t="str">
            <v>Room No. 601, 6th Floor, Progressive Plaza, Beaumont Road, Karachi.</v>
          </cell>
          <cell r="BC87615" t="str">
            <v>BLACK</v>
          </cell>
          <cell r="BF87615"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7615" t="str">
            <v>N/A</v>
          </cell>
          <cell r="BI87615" t="str">
            <v>N</v>
          </cell>
          <cell r="BJ87615" t="str">
            <v>KHURRAM ANIS</v>
          </cell>
          <cell r="BK87615">
            <v>45505</v>
          </cell>
          <cell r="BL87615" t="str">
            <v>8699000</v>
          </cell>
          <cell r="BM87615" t="str">
            <v>004</v>
          </cell>
          <cell r="BN87615" t="str">
            <v>01</v>
          </cell>
          <cell r="BQ87615" t="str">
            <v>KHI/HO/D/MO/PC COMP/P/92122/06/2024</v>
          </cell>
        </row>
        <row r="87616">
          <cell r="W87616" t="str">
            <v>JL473ZQ7PN8AH633421</v>
          </cell>
          <cell r="X87616" t="str">
            <v>NKMASE2E6R1005066</v>
          </cell>
          <cell r="Y87616">
            <v>8699000</v>
          </cell>
          <cell r="AC87616">
            <v>3140853</v>
          </cell>
          <cell r="AD87616" t="str">
            <v>02</v>
          </cell>
          <cell r="AE87616" t="str">
            <v>MOTOR</v>
          </cell>
          <cell r="AF87616">
            <v>0</v>
          </cell>
          <cell r="AG87616">
            <v>0</v>
          </cell>
          <cell r="AH87616">
            <v>0</v>
          </cell>
          <cell r="AI87616">
            <v>0</v>
          </cell>
          <cell r="AJ87616">
            <v>0</v>
          </cell>
          <cell r="AK87616">
            <v>0</v>
          </cell>
          <cell r="AL87616">
            <v>9353</v>
          </cell>
          <cell r="AM87616" t="str">
            <v>2024</v>
          </cell>
          <cell r="AN87616" t="str">
            <v>202410</v>
          </cell>
          <cell r="AO87616" t="str">
            <v>202410</v>
          </cell>
          <cell r="AP87616" t="str">
            <v>202410</v>
          </cell>
          <cell r="AQ87616" t="str">
            <v>AMINAHMED</v>
          </cell>
          <cell r="AR87616" t="str">
            <v>1998376</v>
          </cell>
          <cell r="AS87616" t="str">
            <v>D</v>
          </cell>
          <cell r="AT87616" t="str">
            <v>9</v>
          </cell>
          <cell r="AU87616" t="str">
            <v>30000001</v>
          </cell>
          <cell r="AV87616" t="str">
            <v>DIRECT</v>
          </cell>
          <cell r="AW87616" t="str">
            <v>31000001</v>
          </cell>
          <cell r="AX87616" t="str">
            <v>Direct</v>
          </cell>
          <cell r="AY87616" t="str">
            <v>KHI/HO/D/MO/PC COMP/P/92122/06/2024</v>
          </cell>
          <cell r="AZ87616" t="str">
            <v>KHI/HO/D/MO/PC COMP/E/48393/10/2024</v>
          </cell>
          <cell r="BB87616" t="str">
            <v>Room No. 601, 6th Floor, Progressive Plaza, Beaumont Road, Karachi.</v>
          </cell>
          <cell r="BC87616" t="str">
            <v>BLACK</v>
          </cell>
          <cell r="BF87616"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7616" t="str">
            <v>N/A</v>
          </cell>
          <cell r="BI87616" t="str">
            <v>N</v>
          </cell>
          <cell r="BJ87616" t="str">
            <v>KHURRAM ANIS</v>
          </cell>
          <cell r="BK87616">
            <v>45595</v>
          </cell>
          <cell r="BL87616" t="str">
            <v>8699000</v>
          </cell>
          <cell r="BM87616" t="str">
            <v>004</v>
          </cell>
          <cell r="BN87616" t="str">
            <v>01</v>
          </cell>
          <cell r="BQ87616" t="str">
            <v>KHI/HO/D/MO/PC COMP/P/92122/06/2024</v>
          </cell>
        </row>
        <row r="87617">
          <cell r="W87617" t="str">
            <v>JL473ZQ7PN8AH633421</v>
          </cell>
          <cell r="X87617" t="str">
            <v>NKMASE2E6R1005066</v>
          </cell>
          <cell r="Y87617">
            <v>8699000</v>
          </cell>
          <cell r="AC87617">
            <v>2918921</v>
          </cell>
          <cell r="AD87617" t="str">
            <v>02</v>
          </cell>
          <cell r="AE87617" t="str">
            <v>MOTOR</v>
          </cell>
          <cell r="AF87617">
            <v>0</v>
          </cell>
          <cell r="AG87617">
            <v>0</v>
          </cell>
          <cell r="AH87617">
            <v>0</v>
          </cell>
          <cell r="AI87617">
            <v>0</v>
          </cell>
          <cell r="AJ87617">
            <v>0</v>
          </cell>
          <cell r="AK87617">
            <v>0</v>
          </cell>
          <cell r="AL87617">
            <v>6497</v>
          </cell>
          <cell r="AM87617" t="str">
            <v>2024</v>
          </cell>
          <cell r="AN87617" t="str">
            <v>202407</v>
          </cell>
          <cell r="AO87617" t="str">
            <v>202407</v>
          </cell>
          <cell r="AP87617" t="str">
            <v>202407</v>
          </cell>
          <cell r="AQ87617" t="str">
            <v>JAHANGIRMIQBAL</v>
          </cell>
          <cell r="AR87617" t="str">
            <v>1919900</v>
          </cell>
          <cell r="AS87617" t="str">
            <v>D</v>
          </cell>
          <cell r="AT87617" t="str">
            <v>9</v>
          </cell>
          <cell r="AU87617" t="str">
            <v>30000001</v>
          </cell>
          <cell r="AV87617" t="str">
            <v>DIRECT</v>
          </cell>
          <cell r="AW87617" t="str">
            <v>31000001</v>
          </cell>
          <cell r="AX87617" t="str">
            <v>Direct</v>
          </cell>
          <cell r="AY87617" t="str">
            <v>KHI/HO/D/MO/PC COMP/P/92122/06/2024</v>
          </cell>
          <cell r="AZ87617" t="str">
            <v>KHI/HO/D/MO/PC COMP/E/44227/07/2024</v>
          </cell>
          <cell r="BB87617" t="str">
            <v>Room No. 601, 6th Floor, Progressive Plaza, Beaumont Road, Karachi.</v>
          </cell>
          <cell r="BC87617" t="str">
            <v>BLACK</v>
          </cell>
          <cell r="BF87617"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7617" t="str">
            <v>N/A</v>
          </cell>
          <cell r="BI87617" t="str">
            <v>N</v>
          </cell>
          <cell r="BJ87617" t="str">
            <v>KHURRAM ANIS</v>
          </cell>
          <cell r="BK87617">
            <v>45500</v>
          </cell>
          <cell r="BL87617" t="str">
            <v>8699000</v>
          </cell>
          <cell r="BM87617" t="str">
            <v>004</v>
          </cell>
          <cell r="BN87617" t="str">
            <v>01</v>
          </cell>
          <cell r="BQ87617" t="str">
            <v>KHI/HO/D/MO/PC COMP/P/92122/06/2024</v>
          </cell>
        </row>
        <row r="87618">
          <cell r="W87618" t="str">
            <v>JL473ZQ7RN8AT208982</v>
          </cell>
          <cell r="X87618" t="str">
            <v>NKMASE2E8R1000190</v>
          </cell>
          <cell r="Y87618">
            <v>8749000</v>
          </cell>
          <cell r="Z87618" t="str">
            <v>3520179441901</v>
          </cell>
          <cell r="AA87618" t="str">
            <v>03004011777</v>
          </cell>
          <cell r="AC87618">
            <v>2987515</v>
          </cell>
          <cell r="AD87618" t="str">
            <v>02</v>
          </cell>
          <cell r="AE87618" t="str">
            <v>MOTOR</v>
          </cell>
          <cell r="AF87618">
            <v>112703</v>
          </cell>
          <cell r="AG87618">
            <v>16905</v>
          </cell>
          <cell r="AH87618">
            <v>1127</v>
          </cell>
          <cell r="AI87618">
            <v>500</v>
          </cell>
          <cell r="AJ87618">
            <v>131235</v>
          </cell>
          <cell r="AK87618">
            <v>0</v>
          </cell>
          <cell r="AL87618">
            <v>0</v>
          </cell>
          <cell r="AM87618" t="str">
            <v>2024</v>
          </cell>
          <cell r="AN87618" t="str">
            <v>202409</v>
          </cell>
          <cell r="AO87618" t="str">
            <v>202409</v>
          </cell>
          <cell r="AP87618" t="str">
            <v>202409</v>
          </cell>
          <cell r="AQ87618" t="str">
            <v>FARHANAHMED</v>
          </cell>
          <cell r="AR87618" t="str">
            <v>1946223</v>
          </cell>
          <cell r="AS87618" t="str">
            <v>D</v>
          </cell>
          <cell r="AT87618" t="str">
            <v>00001</v>
          </cell>
          <cell r="AY87618" t="str">
            <v>KHI/HO/D/MO/PC COMP/C/96627/1/09/2024</v>
          </cell>
          <cell r="BA87618" t="str">
            <v>LAHORE</v>
          </cell>
          <cell r="BB87618" t="str">
            <v xml:space="preserve">House # 2 A, Building # 30, Sector-F, Askari-X , Lahore Cantt  </v>
          </cell>
          <cell r="BC87618" t="str">
            <v>WHITE</v>
          </cell>
          <cell r="BD87618" t="str">
            <v>CI-2024-1146-0003</v>
          </cell>
          <cell r="BI87618" t="str">
            <v>N</v>
          </cell>
          <cell r="BK87618">
            <v>45538</v>
          </cell>
          <cell r="BL87618" t="str">
            <v>8749000</v>
          </cell>
          <cell r="BM87618" t="str">
            <v>002</v>
          </cell>
          <cell r="BN87618" t="str">
            <v>01</v>
          </cell>
          <cell r="BQ87618" t="str">
            <v>KHI/HO/D/MO/PC COMP/C/96627/1/09/2024</v>
          </cell>
        </row>
        <row r="87619">
          <cell r="W87619" t="str">
            <v>270028</v>
          </cell>
          <cell r="X87619" t="str">
            <v>1002291</v>
          </cell>
          <cell r="Y87619">
            <v>5624623</v>
          </cell>
          <cell r="Z87619" t="str">
            <v>3520247583783</v>
          </cell>
          <cell r="AA87619" t="str">
            <v>03033333300</v>
          </cell>
          <cell r="AC87619">
            <v>3256374</v>
          </cell>
          <cell r="AD87619" t="str">
            <v>02</v>
          </cell>
          <cell r="AE87619" t="str">
            <v>MOTOR</v>
          </cell>
          <cell r="AF87619">
            <v>72732</v>
          </cell>
          <cell r="AG87619">
            <v>10910</v>
          </cell>
          <cell r="AH87619">
            <v>727</v>
          </cell>
          <cell r="AI87619">
            <v>0</v>
          </cell>
          <cell r="AJ87619">
            <v>84369</v>
          </cell>
          <cell r="AK87619">
            <v>0</v>
          </cell>
          <cell r="AL87619">
            <v>10910</v>
          </cell>
          <cell r="AM87619" t="str">
            <v>2024</v>
          </cell>
          <cell r="AN87619" t="str">
            <v>202412</v>
          </cell>
          <cell r="AO87619" t="str">
            <v>202412</v>
          </cell>
          <cell r="AP87619" t="str">
            <v>202412</v>
          </cell>
          <cell r="AQ87619" t="str">
            <v>SYS</v>
          </cell>
          <cell r="AR87619" t="str">
            <v>2033849</v>
          </cell>
          <cell r="AS87619" t="str">
            <v>D</v>
          </cell>
          <cell r="AT87619" t="str">
            <v>00006</v>
          </cell>
          <cell r="AY87619" t="str">
            <v>KHI/HO/D/MO/PC COMP/C/103831/6/12/2024</v>
          </cell>
          <cell r="BB87619" t="str">
            <v xml:space="preserve">H # 94-A Block B Gulshan-e-Lahore Lahore </v>
          </cell>
          <cell r="BC87619" t="str">
            <v>Steller White</v>
          </cell>
          <cell r="BI87619" t="str">
            <v>N</v>
          </cell>
          <cell r="BK87619">
            <v>45638</v>
          </cell>
          <cell r="BL87619" t="str">
            <v>5624623</v>
          </cell>
          <cell r="BM87619" t="str">
            <v>360</v>
          </cell>
          <cell r="BN87619" t="str">
            <v>01</v>
          </cell>
          <cell r="BQ87619" t="str">
            <v>KHI/HO/D/MO/PC COMP/C/103831/6/12/2024</v>
          </cell>
        </row>
        <row r="87620">
          <cell r="W87620" t="str">
            <v>158786</v>
          </cell>
          <cell r="X87620" t="str">
            <v>1001962</v>
          </cell>
          <cell r="Y87620">
            <v>4819500</v>
          </cell>
          <cell r="Z87620" t="str">
            <v>3520225099251</v>
          </cell>
          <cell r="AA87620" t="str">
            <v>03008484687</v>
          </cell>
          <cell r="AC87620">
            <v>3165285</v>
          </cell>
          <cell r="AD87620" t="str">
            <v>02</v>
          </cell>
          <cell r="AE87620" t="str">
            <v>MOTOR</v>
          </cell>
          <cell r="AF87620">
            <v>72708</v>
          </cell>
          <cell r="AG87620">
            <v>10906</v>
          </cell>
          <cell r="AH87620">
            <v>727</v>
          </cell>
          <cell r="AI87620">
            <v>0</v>
          </cell>
          <cell r="AJ87620">
            <v>84341</v>
          </cell>
          <cell r="AK87620">
            <v>0</v>
          </cell>
          <cell r="AL87620">
            <v>10906</v>
          </cell>
          <cell r="AM87620" t="str">
            <v>2024</v>
          </cell>
          <cell r="AN87620" t="str">
            <v>202411</v>
          </cell>
          <cell r="AO87620" t="str">
            <v>202411</v>
          </cell>
          <cell r="AP87620" t="str">
            <v>202411</v>
          </cell>
          <cell r="AQ87620" t="str">
            <v>SYS</v>
          </cell>
          <cell r="AR87620" t="str">
            <v>2010514</v>
          </cell>
          <cell r="AS87620" t="str">
            <v>D</v>
          </cell>
          <cell r="AT87620" t="str">
            <v>00004</v>
          </cell>
          <cell r="AY87620" t="str">
            <v>KHI/HO/D/MO/PC COMP/C/101722/4/11/2024</v>
          </cell>
          <cell r="BA87620" t="str">
            <v>LAHORE</v>
          </cell>
          <cell r="BB87620" t="str">
            <v xml:space="preserve">H # F-66 Mohallah EME Sector DHA Multan Road Lahore </v>
          </cell>
          <cell r="BC87620" t="str">
            <v>Space Grey</v>
          </cell>
          <cell r="BI87620" t="str">
            <v>N</v>
          </cell>
          <cell r="BK87620">
            <v>45608</v>
          </cell>
          <cell r="BL87620" t="str">
            <v>4819500</v>
          </cell>
          <cell r="BM87620" t="str">
            <v>375</v>
          </cell>
          <cell r="BN87620" t="str">
            <v>01</v>
          </cell>
          <cell r="BQ87620" t="str">
            <v>KHI/HO/D/MO/PC COMP/C/101722/4/11/2024</v>
          </cell>
        </row>
        <row r="87621">
          <cell r="W87621" t="str">
            <v>H026089</v>
          </cell>
          <cell r="X87621" t="str">
            <v>P1003654</v>
          </cell>
          <cell r="Y87621">
            <v>9199000</v>
          </cell>
          <cell r="Z87621" t="str">
            <v>4220154785923</v>
          </cell>
          <cell r="AA87621" t="str">
            <v>03002262127</v>
          </cell>
          <cell r="AC87621">
            <v>3084862</v>
          </cell>
          <cell r="AD87621" t="str">
            <v>02</v>
          </cell>
          <cell r="AE87621" t="str">
            <v>MOTOR</v>
          </cell>
          <cell r="AF87621">
            <v>0</v>
          </cell>
          <cell r="AG87621">
            <v>0</v>
          </cell>
          <cell r="AH87621">
            <v>0</v>
          </cell>
          <cell r="AI87621">
            <v>0</v>
          </cell>
          <cell r="AJ87621">
            <v>0</v>
          </cell>
          <cell r="AK87621">
            <v>0</v>
          </cell>
          <cell r="AL87621">
            <v>-12104</v>
          </cell>
          <cell r="AM87621" t="str">
            <v>2024</v>
          </cell>
          <cell r="AN87621" t="str">
            <v>202409</v>
          </cell>
          <cell r="AO87621" t="str">
            <v>202409</v>
          </cell>
          <cell r="AP87621" t="str">
            <v>202409</v>
          </cell>
          <cell r="AQ87621" t="str">
            <v>SYS</v>
          </cell>
          <cell r="AR87621" t="str">
            <v>1978610</v>
          </cell>
          <cell r="AS87621" t="str">
            <v>D</v>
          </cell>
          <cell r="AT87621" t="str">
            <v>00007</v>
          </cell>
          <cell r="AY87621" t="str">
            <v>KHI/HO/D/MO/PC COMP/P/73809/08/2023</v>
          </cell>
          <cell r="AZ87621" t="str">
            <v>KHI/HO/D/MO/PC COMP/E/47220/00007/09/2024</v>
          </cell>
          <cell r="BB87621" t="str">
            <v xml:space="preserve">HOUSE NO 130-A, SMCHS, KARACHI  </v>
          </cell>
          <cell r="BC87621" t="str">
            <v>Space Grey</v>
          </cell>
          <cell r="BD87621" t="str">
            <v xml:space="preserve">CI-2023-0106-0016  </v>
          </cell>
          <cell r="BI87621" t="str">
            <v>N</v>
          </cell>
          <cell r="BK87621">
            <v>45167</v>
          </cell>
          <cell r="BL87621" t="str">
            <v>9199000</v>
          </cell>
          <cell r="BM87621" t="str">
            <v>388</v>
          </cell>
          <cell r="BN87621" t="str">
            <v>01</v>
          </cell>
          <cell r="BQ87621" t="str">
            <v>KHI/HO/D/MO/PC COMP/P/73809/08/2023</v>
          </cell>
        </row>
        <row r="87622">
          <cell r="W87622" t="str">
            <v xml:space="preserve">P355780 </v>
          </cell>
          <cell r="X87622" t="str">
            <v>H1004075</v>
          </cell>
          <cell r="Y87622">
            <v>9099000</v>
          </cell>
          <cell r="Z87622" t="str">
            <v>4210177174731</v>
          </cell>
          <cell r="AA87622" t="str">
            <v>03332281336</v>
          </cell>
          <cell r="AC87622">
            <v>3087310</v>
          </cell>
          <cell r="AD87622" t="str">
            <v>02</v>
          </cell>
          <cell r="AE87622" t="str">
            <v>MOTOR</v>
          </cell>
          <cell r="AF87622">
            <v>0</v>
          </cell>
          <cell r="AG87622">
            <v>0</v>
          </cell>
          <cell r="AH87622">
            <v>0</v>
          </cell>
          <cell r="AI87622">
            <v>0</v>
          </cell>
          <cell r="AJ87622">
            <v>0</v>
          </cell>
          <cell r="AK87622">
            <v>0</v>
          </cell>
          <cell r="AL87622">
            <v>-11972</v>
          </cell>
          <cell r="AM87622" t="str">
            <v>2024</v>
          </cell>
          <cell r="AN87622" t="str">
            <v>202409</v>
          </cell>
          <cell r="AO87622" t="str">
            <v>202409</v>
          </cell>
          <cell r="AP87622" t="str">
            <v>202409</v>
          </cell>
          <cell r="AQ87622" t="str">
            <v>SYS</v>
          </cell>
          <cell r="AR87622" t="str">
            <v>1979678</v>
          </cell>
          <cell r="AS87622" t="str">
            <v>D</v>
          </cell>
          <cell r="AT87622" t="str">
            <v>00003</v>
          </cell>
          <cell r="AY87622" t="str">
            <v>KHI/HO/D/MO/PC COMP/P/76082/10/2023</v>
          </cell>
          <cell r="AZ87622" t="str">
            <v>KHI/HO/D/MO/PC COMP/E/47305/00003/09/2024</v>
          </cell>
          <cell r="BA87622" t="str">
            <v>KARACHI</v>
          </cell>
          <cell r="BB87622" t="str">
            <v xml:space="preserve">APT NO # 5 C, SECTOR J, BLOCK 7 ASKARI V , MALIR CANT , MALIR </v>
          </cell>
          <cell r="BC87622" t="str">
            <v>Galaxy Black</v>
          </cell>
          <cell r="BD87622" t="str">
            <v xml:space="preserve">CI-2023-1027-0007  </v>
          </cell>
          <cell r="BI87622" t="str">
            <v>N</v>
          </cell>
          <cell r="BK87622">
            <v>45218</v>
          </cell>
          <cell r="BL87622" t="str">
            <v>9099000</v>
          </cell>
          <cell r="BM87622" t="str">
            <v>362</v>
          </cell>
          <cell r="BN87622" t="str">
            <v>01</v>
          </cell>
          <cell r="BQ87622" t="str">
            <v>KHI/HO/D/MO/PC COMP/P/76082/10/2023</v>
          </cell>
        </row>
        <row r="87623">
          <cell r="W87623" t="str">
            <v>H026089</v>
          </cell>
          <cell r="X87623" t="str">
            <v>P1003654</v>
          </cell>
          <cell r="Y87623">
            <v>8279100</v>
          </cell>
          <cell r="Z87623" t="str">
            <v>4220154785923</v>
          </cell>
          <cell r="AA87623" t="str">
            <v>03002262127</v>
          </cell>
          <cell r="AC87623">
            <v>2978274</v>
          </cell>
          <cell r="AD87623" t="str">
            <v>02</v>
          </cell>
          <cell r="AE87623" t="str">
            <v>MOTOR</v>
          </cell>
          <cell r="AF87623">
            <v>107057</v>
          </cell>
          <cell r="AG87623">
            <v>16059</v>
          </cell>
          <cell r="AH87623">
            <v>1071</v>
          </cell>
          <cell r="AI87623">
            <v>0</v>
          </cell>
          <cell r="AJ87623">
            <v>124187</v>
          </cell>
          <cell r="AK87623">
            <v>0</v>
          </cell>
          <cell r="AL87623">
            <v>10706</v>
          </cell>
          <cell r="AM87623" t="str">
            <v>2024</v>
          </cell>
          <cell r="AN87623" t="str">
            <v>202408</v>
          </cell>
          <cell r="AO87623" t="str">
            <v>202408</v>
          </cell>
          <cell r="AP87623" t="str">
            <v>202408</v>
          </cell>
          <cell r="AQ87623" t="str">
            <v>SYS</v>
          </cell>
          <cell r="AR87623" t="str">
            <v>1939619</v>
          </cell>
          <cell r="AS87623" t="str">
            <v>D</v>
          </cell>
          <cell r="AT87623" t="str">
            <v>00004</v>
          </cell>
          <cell r="AY87623" t="str">
            <v>KHI/HO/D/MO/PC COMP/C/96078/4/08/2024</v>
          </cell>
          <cell r="BB87623" t="str">
            <v xml:space="preserve">HOUSE NO 130-A, SMCHS, KARACHI  </v>
          </cell>
          <cell r="BC87623" t="str">
            <v>Space Grey</v>
          </cell>
          <cell r="BD87623" t="str">
            <v xml:space="preserve">CI-2023-0106-0016  </v>
          </cell>
          <cell r="BI87623" t="str">
            <v>N</v>
          </cell>
          <cell r="BK87623">
            <v>45531</v>
          </cell>
          <cell r="BL87623" t="str">
            <v>8279100</v>
          </cell>
          <cell r="BM87623" t="str">
            <v>388</v>
          </cell>
          <cell r="BN87623" t="str">
            <v>01</v>
          </cell>
          <cell r="BQ87623" t="str">
            <v>KHI/HO/D/MO/PC COMP/C/96078/4/08/2024</v>
          </cell>
        </row>
        <row r="87624">
          <cell r="W87624" t="str">
            <v xml:space="preserve">P355780 </v>
          </cell>
          <cell r="X87624" t="str">
            <v>H1004075</v>
          </cell>
          <cell r="Y87624">
            <v>8189100</v>
          </cell>
          <cell r="Z87624" t="str">
            <v>4210177174731</v>
          </cell>
          <cell r="AA87624" t="str">
            <v>03332281336</v>
          </cell>
          <cell r="AC87624">
            <v>3115554</v>
          </cell>
          <cell r="AD87624" t="str">
            <v>02</v>
          </cell>
          <cell r="AE87624" t="str">
            <v>MOTOR</v>
          </cell>
          <cell r="AF87624">
            <v>105894</v>
          </cell>
          <cell r="AG87624">
            <v>15884</v>
          </cell>
          <cell r="AH87624">
            <v>1059</v>
          </cell>
          <cell r="AI87624">
            <v>0</v>
          </cell>
          <cell r="AJ87624">
            <v>122837</v>
          </cell>
          <cell r="AK87624">
            <v>0</v>
          </cell>
          <cell r="AL87624">
            <v>10589</v>
          </cell>
          <cell r="AM87624" t="str">
            <v>2024</v>
          </cell>
          <cell r="AN87624" t="str">
            <v>202410</v>
          </cell>
          <cell r="AO87624" t="str">
            <v>202410</v>
          </cell>
          <cell r="AP87624" t="str">
            <v>202410</v>
          </cell>
          <cell r="AQ87624" t="str">
            <v>SYS</v>
          </cell>
          <cell r="AR87624" t="str">
            <v>1991545</v>
          </cell>
          <cell r="AS87624" t="str">
            <v>D</v>
          </cell>
          <cell r="AT87624" t="str">
            <v>00002</v>
          </cell>
          <cell r="AY87624" t="str">
            <v>KHI/HO/D/MO/PC COMP/C/100027/2/10/2024</v>
          </cell>
          <cell r="BB87624" t="str">
            <v xml:space="preserve">APT NO # 5 C, SECTOR J, BLOCK 7 ASKARI V , MALIR CANT , MALIR </v>
          </cell>
          <cell r="BC87624" t="str">
            <v>Galaxy Black</v>
          </cell>
          <cell r="BD87624" t="str">
            <v xml:space="preserve">CI-2023-1027-0007  </v>
          </cell>
          <cell r="BI87624" t="str">
            <v>N</v>
          </cell>
          <cell r="BK87624">
            <v>45586</v>
          </cell>
          <cell r="BL87624" t="str">
            <v>8189100</v>
          </cell>
          <cell r="BM87624" t="str">
            <v>362</v>
          </cell>
          <cell r="BN87624" t="str">
            <v>01</v>
          </cell>
          <cell r="BQ87624" t="str">
            <v>KHI/HO/D/MO/PC COMP/C/100027/2/10/2024</v>
          </cell>
        </row>
        <row r="87625">
          <cell r="W87625" t="str">
            <v>P1004075</v>
          </cell>
          <cell r="X87625" t="str">
            <v>XMR079124</v>
          </cell>
          <cell r="Y87625">
            <v>5255604</v>
          </cell>
          <cell r="Z87625" t="str">
            <v>4230167735769</v>
          </cell>
          <cell r="AA87625" t="str">
            <v>03172753862</v>
          </cell>
          <cell r="AC87625">
            <v>3178873</v>
          </cell>
          <cell r="AD87625" t="str">
            <v>02</v>
          </cell>
          <cell r="AE87625" t="str">
            <v>MOTOR</v>
          </cell>
          <cell r="AF87625">
            <v>67960</v>
          </cell>
          <cell r="AG87625">
            <v>0</v>
          </cell>
          <cell r="AH87625">
            <v>0</v>
          </cell>
          <cell r="AI87625">
            <v>0</v>
          </cell>
          <cell r="AJ87625">
            <v>78834</v>
          </cell>
          <cell r="AK87625">
            <v>0</v>
          </cell>
          <cell r="AL87625">
            <v>6796</v>
          </cell>
          <cell r="AM87625" t="str">
            <v>2024</v>
          </cell>
          <cell r="AN87625" t="str">
            <v>202411</v>
          </cell>
          <cell r="AO87625" t="str">
            <v>202410</v>
          </cell>
          <cell r="AP87625" t="str">
            <v>202411</v>
          </cell>
          <cell r="AQ87625" t="str">
            <v>SHOUKATALI</v>
          </cell>
          <cell r="AR87625" t="str">
            <v>2009107</v>
          </cell>
          <cell r="AS87625" t="str">
            <v>D</v>
          </cell>
          <cell r="AT87625" t="str">
            <v>00007</v>
          </cell>
          <cell r="AY87625" t="str">
            <v>KHI/HO/D/MO/PC COMP/P/100194/10/2024</v>
          </cell>
          <cell r="AZ87625" t="str">
            <v>KHI/HO/D/MO/PC COMP/E/48845/00007/11/2024</v>
          </cell>
          <cell r="BB87625" t="str">
            <v>FLAT NO B-602, PLOT NO-30 SB-5, ZAIBUN NISA ST, REX CENTER, ATRIUM MALL KARACH</v>
          </cell>
          <cell r="BC87625" t="str">
            <v>TAFFETA WHITE</v>
          </cell>
          <cell r="BD87625" t="str">
            <v>CI-2021-0132-3574</v>
          </cell>
          <cell r="BF87625" t="str">
            <v xml:space="preserve">AS PER BANK REQUEST SUM COVERED STANDS INCAREASED FROM RS. 2933,496/- TO RS. 5255,604/- 
ALSO CORRECT DETAILS OF VEHICEL CHANGAN OSHAN  ENG P1004075 
ADDITIONAL CONTRIBUTION AMOUNTING OF RS. 78,835/- ADJUST IN OUR BOOKS </v>
          </cell>
          <cell r="BG87625" t="str">
            <v>Add</v>
          </cell>
          <cell r="BI87625" t="str">
            <v>N</v>
          </cell>
          <cell r="BK87625">
            <v>45567</v>
          </cell>
          <cell r="BL87625" t="str">
            <v>5255604</v>
          </cell>
          <cell r="BM87625" t="str">
            <v>213</v>
          </cell>
          <cell r="BN87625" t="str">
            <v>01</v>
          </cell>
          <cell r="BQ87625" t="str">
            <v>KHI/HO/D/MO/PC COMP/P/100194/10/2024</v>
          </cell>
        </row>
        <row r="87626">
          <cell r="W87626" t="str">
            <v>JL473ZQ7PN8AH587056</v>
          </cell>
          <cell r="X87626" t="str">
            <v>NKMASE2E6R1004987</v>
          </cell>
          <cell r="Y87626">
            <v>8649000</v>
          </cell>
          <cell r="Z87626" t="str">
            <v>3310046959367</v>
          </cell>
          <cell r="AA87626" t="str">
            <v>03226070399</v>
          </cell>
          <cell r="AC87626">
            <v>3091517</v>
          </cell>
          <cell r="AD87626" t="str">
            <v>02</v>
          </cell>
          <cell r="AE87626" t="str">
            <v>MOTOR</v>
          </cell>
          <cell r="AF87626">
            <v>0</v>
          </cell>
          <cell r="AG87626">
            <v>0</v>
          </cell>
          <cell r="AH87626">
            <v>0</v>
          </cell>
          <cell r="AI87626">
            <v>0</v>
          </cell>
          <cell r="AJ87626">
            <v>0</v>
          </cell>
          <cell r="AK87626">
            <v>0</v>
          </cell>
          <cell r="AL87626">
            <v>-11380</v>
          </cell>
          <cell r="AM87626" t="str">
            <v>2024</v>
          </cell>
          <cell r="AN87626" t="str">
            <v>202409</v>
          </cell>
          <cell r="AO87626" t="str">
            <v>202409</v>
          </cell>
          <cell r="AP87626" t="str">
            <v>202409</v>
          </cell>
          <cell r="AQ87626" t="str">
            <v>SYS</v>
          </cell>
          <cell r="AR87626" t="str">
            <v>1979094</v>
          </cell>
          <cell r="AS87626" t="str">
            <v>D</v>
          </cell>
          <cell r="AT87626" t="str">
            <v>00003</v>
          </cell>
          <cell r="AY87626" t="str">
            <v>KHI/HO/D/MO/PC COMP/P/86489/04/2024</v>
          </cell>
          <cell r="AZ87626" t="str">
            <v>KHI/HO/D/MO/PC COMP/E/47262/00003/09/2024</v>
          </cell>
          <cell r="BA87626" t="str">
            <v>FAISALABAD</v>
          </cell>
          <cell r="BB87626" t="str">
            <v xml:space="preserve">H # P-196 Nawab Block Eden Garden Faisalabad </v>
          </cell>
          <cell r="BC87626" t="str">
            <v>CLEAR WHITE</v>
          </cell>
          <cell r="BD87626" t="str">
            <v xml:space="preserve">C1-2024-0418-0001 </v>
          </cell>
          <cell r="BI87626" t="str">
            <v>N</v>
          </cell>
          <cell r="BK87626">
            <v>45391</v>
          </cell>
          <cell r="BL87626" t="str">
            <v>8649000</v>
          </cell>
          <cell r="BM87626" t="str">
            <v>341</v>
          </cell>
          <cell r="BN87626" t="str">
            <v>01</v>
          </cell>
          <cell r="BQ87626" t="str">
            <v>KHI/HO/D/MO/PC COMP/P/86489/04/2024</v>
          </cell>
        </row>
        <row r="87627">
          <cell r="W87627" t="str">
            <v>JL473ZQ7NN8AH433981</v>
          </cell>
          <cell r="X87627" t="str">
            <v>NKMASE2E6P1002977</v>
          </cell>
          <cell r="Y87627">
            <v>9200000</v>
          </cell>
          <cell r="AC87627">
            <v>3255208</v>
          </cell>
          <cell r="AD87627" t="str">
            <v>02</v>
          </cell>
          <cell r="AE87627" t="str">
            <v>MOTOR</v>
          </cell>
          <cell r="AF87627">
            <v>146293</v>
          </cell>
          <cell r="AG87627">
            <v>0</v>
          </cell>
          <cell r="AH87627">
            <v>0</v>
          </cell>
          <cell r="AI87627">
            <v>0</v>
          </cell>
          <cell r="AJ87627">
            <v>170200</v>
          </cell>
          <cell r="AK87627">
            <v>0</v>
          </cell>
          <cell r="AL87627">
            <v>0</v>
          </cell>
          <cell r="AM87627" t="str">
            <v>2024</v>
          </cell>
          <cell r="AN87627" t="str">
            <v>202412</v>
          </cell>
          <cell r="AO87627" t="str">
            <v>202412</v>
          </cell>
          <cell r="AP87627" t="str">
            <v>202412</v>
          </cell>
          <cell r="AQ87627" t="str">
            <v>KHALIDMEHMOOD</v>
          </cell>
          <cell r="AR87627" t="str">
            <v>2044674</v>
          </cell>
          <cell r="AS87627" t="str">
            <v>D</v>
          </cell>
          <cell r="AT87627" t="str">
            <v>1</v>
          </cell>
          <cell r="AU87627" t="str">
            <v>30000002</v>
          </cell>
          <cell r="AV87627" t="str">
            <v>RETAIL</v>
          </cell>
          <cell r="AW87627" t="str">
            <v>31000002</v>
          </cell>
          <cell r="AX87627" t="str">
            <v>Direct</v>
          </cell>
          <cell r="AY87627" t="str">
            <v>KHI/HO/D/MO/PC COMP/P/105105/12/2024</v>
          </cell>
          <cell r="BA87627" t="str">
            <v>KARACHI</v>
          </cell>
          <cell r="BB87627" t="str">
            <v>House #. 805, Street #. 6-A, Mehmoodabad #. 4, Karachi.</v>
          </cell>
          <cell r="BC87627" t="str">
            <v>WHITE</v>
          </cell>
          <cell r="BH87627" t="str">
            <v>N/A</v>
          </cell>
          <cell r="BI87627" t="str">
            <v>N</v>
          </cell>
          <cell r="BJ87627" t="str">
            <v>Muhammad Danish</v>
          </cell>
          <cell r="BK87627">
            <v>45657</v>
          </cell>
          <cell r="BL87627" t="str">
            <v>9200000</v>
          </cell>
          <cell r="BM87627" t="str">
            <v>002</v>
          </cell>
          <cell r="BN87627" t="str">
            <v>01</v>
          </cell>
          <cell r="BQ87627" t="str">
            <v>KHI/HO/D/MO/PC COMP/P/105105/12/2024</v>
          </cell>
        </row>
        <row r="87628">
          <cell r="W87628" t="str">
            <v>JL473ZQ7NN8AH433981</v>
          </cell>
          <cell r="X87628" t="str">
            <v>NKMASE2E6P1002977</v>
          </cell>
          <cell r="Y87628">
            <v>9200000</v>
          </cell>
          <cell r="AC87628">
            <v>3128612</v>
          </cell>
          <cell r="AD87628" t="str">
            <v>02</v>
          </cell>
          <cell r="AE87628" t="str">
            <v>MOTOR</v>
          </cell>
          <cell r="AF87628">
            <v>0</v>
          </cell>
          <cell r="AG87628">
            <v>0</v>
          </cell>
          <cell r="AH87628">
            <v>0</v>
          </cell>
          <cell r="AI87628">
            <v>0</v>
          </cell>
          <cell r="AJ87628">
            <v>0</v>
          </cell>
          <cell r="AK87628">
            <v>0</v>
          </cell>
          <cell r="AL87628">
            <v>16418</v>
          </cell>
          <cell r="AM87628" t="str">
            <v>2024</v>
          </cell>
          <cell r="AN87628" t="str">
            <v>202410</v>
          </cell>
          <cell r="AO87628" t="str">
            <v>202410</v>
          </cell>
          <cell r="AP87628" t="str">
            <v>202410</v>
          </cell>
          <cell r="AQ87628" t="str">
            <v>KHALIDMEHMOOD</v>
          </cell>
          <cell r="AR87628" t="str">
            <v>1996459</v>
          </cell>
          <cell r="AS87628" t="str">
            <v>D</v>
          </cell>
          <cell r="AT87628" t="str">
            <v>001</v>
          </cell>
          <cell r="AU87628" t="str">
            <v>30000002</v>
          </cell>
          <cell r="AV87628" t="str">
            <v>RETAIL</v>
          </cell>
          <cell r="AW87628" t="str">
            <v>31000002</v>
          </cell>
          <cell r="AX87628" t="str">
            <v>Direct</v>
          </cell>
          <cell r="AY87628" t="str">
            <v>KHI/HO/D/MO/PC COMP/P/80979/01/2024</v>
          </cell>
          <cell r="AZ87628" t="str">
            <v>KHI/HO/D/MO/PC COMP/E/48195/10/2024</v>
          </cell>
          <cell r="BB87628" t="str">
            <v>House #. 805, Street #. 6-A, Mehmoodabad #. 4, Karachi.</v>
          </cell>
          <cell r="BC87628" t="str">
            <v>WHITE</v>
          </cell>
          <cell r="BF87628" t="str">
            <v>Addition of agency Commission</v>
          </cell>
          <cell r="BH87628" t="str">
            <v>N/A</v>
          </cell>
          <cell r="BI87628" t="str">
            <v>N</v>
          </cell>
          <cell r="BJ87628" t="str">
            <v>M.Shahbaz</v>
          </cell>
          <cell r="BK87628">
            <v>45591</v>
          </cell>
          <cell r="BL87628" t="str">
            <v>9200000</v>
          </cell>
          <cell r="BM87628" t="str">
            <v>002</v>
          </cell>
          <cell r="BN87628" t="str">
            <v>01</v>
          </cell>
          <cell r="BQ87628" t="str">
            <v>KHI/HO/D/MO/PC COMP/P/80979/01/2024</v>
          </cell>
        </row>
        <row r="87629">
          <cell r="W87629" t="str">
            <v>JL473ZQ7NN8AH433981</v>
          </cell>
          <cell r="X87629" t="str">
            <v>NKMASE2E6P1002977</v>
          </cell>
          <cell r="Y87629">
            <v>9200000</v>
          </cell>
          <cell r="AC87629">
            <v>2979885</v>
          </cell>
          <cell r="AD87629" t="str">
            <v>02</v>
          </cell>
          <cell r="AE87629" t="str">
            <v>MOTOR</v>
          </cell>
          <cell r="AF87629">
            <v>0</v>
          </cell>
          <cell r="AG87629">
            <v>0</v>
          </cell>
          <cell r="AH87629">
            <v>0</v>
          </cell>
          <cell r="AI87629">
            <v>0</v>
          </cell>
          <cell r="AJ87629">
            <v>0</v>
          </cell>
          <cell r="AK87629">
            <v>0</v>
          </cell>
          <cell r="AL87629">
            <v>23881</v>
          </cell>
          <cell r="AM87629" t="str">
            <v>2024</v>
          </cell>
          <cell r="AN87629" t="str">
            <v>202408</v>
          </cell>
          <cell r="AO87629" t="str">
            <v>202312</v>
          </cell>
          <cell r="AP87629" t="str">
            <v>202408</v>
          </cell>
          <cell r="AQ87629" t="str">
            <v>SHOUKATALI</v>
          </cell>
          <cell r="AR87629" t="str">
            <v>1941482</v>
          </cell>
          <cell r="AS87629" t="str">
            <v>D</v>
          </cell>
          <cell r="AT87629" t="str">
            <v>001</v>
          </cell>
          <cell r="AU87629" t="str">
            <v>30000002</v>
          </cell>
          <cell r="AV87629" t="str">
            <v>RETAIL</v>
          </cell>
          <cell r="AW87629" t="str">
            <v>31000002</v>
          </cell>
          <cell r="AX87629" t="str">
            <v>Direct</v>
          </cell>
          <cell r="AY87629" t="str">
            <v>KHI/HO/D/MO/PC COMP/P/80979/01/2024</v>
          </cell>
          <cell r="AZ87629" t="str">
            <v>KHI/HO/D/MO/PC COMP/E/45338/08/2024</v>
          </cell>
          <cell r="BB87629" t="str">
            <v>House #. 805, Street #. 6-A, Mehmoodabad #. 4, Karachi.</v>
          </cell>
          <cell r="BC87629" t="str">
            <v>WHITE</v>
          </cell>
          <cell r="BF87629" t="str">
            <v>addition of agency commission</v>
          </cell>
          <cell r="BH87629" t="str">
            <v>N/A</v>
          </cell>
          <cell r="BI87629" t="str">
            <v>N</v>
          </cell>
          <cell r="BJ87629" t="str">
            <v>M.Shahbaz</v>
          </cell>
          <cell r="BK87629">
            <v>45288</v>
          </cell>
          <cell r="BL87629" t="str">
            <v>9200000</v>
          </cell>
          <cell r="BM87629" t="str">
            <v>002</v>
          </cell>
          <cell r="BN87629" t="str">
            <v>01</v>
          </cell>
          <cell r="BQ87629" t="str">
            <v>KHI/HO/D/MO/PC COMP/P/80979/01/2024</v>
          </cell>
        </row>
        <row r="87630">
          <cell r="W87630" t="str">
            <v>JL473ZQ7NN8AH122926</v>
          </cell>
          <cell r="X87630" t="str">
            <v>NKMASE2E6N1001406</v>
          </cell>
          <cell r="Y87630">
            <v>8700000</v>
          </cell>
          <cell r="AC87630">
            <v>3172593</v>
          </cell>
          <cell r="AD87630" t="str">
            <v>02</v>
          </cell>
          <cell r="AE87630" t="str">
            <v>MOTOR</v>
          </cell>
          <cell r="AF87630">
            <v>114430</v>
          </cell>
          <cell r="AG87630">
            <v>0</v>
          </cell>
          <cell r="AH87630">
            <v>0</v>
          </cell>
          <cell r="AI87630">
            <v>0</v>
          </cell>
          <cell r="AJ87630">
            <v>130500</v>
          </cell>
          <cell r="AK87630">
            <v>0</v>
          </cell>
          <cell r="AL87630">
            <v>0</v>
          </cell>
          <cell r="AM87630" t="str">
            <v>2024</v>
          </cell>
          <cell r="AN87630" t="str">
            <v>202411</v>
          </cell>
          <cell r="AO87630" t="str">
            <v>202411</v>
          </cell>
          <cell r="AP87630" t="str">
            <v>202411</v>
          </cell>
          <cell r="AQ87630" t="str">
            <v>MUBASHIRAHMED</v>
          </cell>
          <cell r="AR87630" t="str">
            <v>2014120</v>
          </cell>
          <cell r="AS87630" t="str">
            <v>D</v>
          </cell>
          <cell r="AT87630" t="str">
            <v>1</v>
          </cell>
          <cell r="AU87630" t="str">
            <v>30000001</v>
          </cell>
          <cell r="AV87630" t="str">
            <v>DIRECT</v>
          </cell>
          <cell r="AW87630" t="str">
            <v>31000001</v>
          </cell>
          <cell r="AX87630" t="str">
            <v>Direct</v>
          </cell>
          <cell r="AY87630" t="str">
            <v>KHI/HO/D/MO/PC COMP/P/102045/11/2024</v>
          </cell>
          <cell r="BA87630" t="str">
            <v>ISLAMABAD</v>
          </cell>
          <cell r="BB87630" t="str">
            <v>House no 2-C , Street 35, F-7/1,  Islamabad</v>
          </cell>
          <cell r="BC87630" t="str">
            <v>Galaxy Black</v>
          </cell>
          <cell r="BH87630" t="str">
            <v>N/A</v>
          </cell>
          <cell r="BI87630" t="str">
            <v>N</v>
          </cell>
          <cell r="BJ87630" t="str">
            <v>Maria Tauqeer Qazi</v>
          </cell>
          <cell r="BK87630">
            <v>45612</v>
          </cell>
          <cell r="BL87630" t="str">
            <v>8700000</v>
          </cell>
          <cell r="BM87630" t="str">
            <v>369</v>
          </cell>
          <cell r="BN87630" t="str">
            <v>01</v>
          </cell>
          <cell r="BQ87630" t="str">
            <v>KHI/HO/D/MO/PC COMP/P/102045/11/2024</v>
          </cell>
        </row>
        <row r="87631">
          <cell r="W87631" t="str">
            <v>JL473ZQ7NN8AH128859</v>
          </cell>
          <cell r="X87631" t="str">
            <v>NKMASE2E6N1002334</v>
          </cell>
          <cell r="Y87631">
            <v>8000000</v>
          </cell>
          <cell r="AC87631">
            <v>3082978</v>
          </cell>
          <cell r="AD87631" t="str">
            <v>02</v>
          </cell>
          <cell r="AE87631" t="str">
            <v>MOTOR</v>
          </cell>
          <cell r="AF87631">
            <v>96121</v>
          </cell>
          <cell r="AG87631">
            <v>0</v>
          </cell>
          <cell r="AH87631">
            <v>0</v>
          </cell>
          <cell r="AI87631">
            <v>0</v>
          </cell>
          <cell r="AJ87631">
            <v>112000</v>
          </cell>
          <cell r="AK87631">
            <v>0</v>
          </cell>
          <cell r="AL87631">
            <v>12976</v>
          </cell>
          <cell r="AM87631" t="str">
            <v>2024</v>
          </cell>
          <cell r="AN87631" t="str">
            <v>202410</v>
          </cell>
          <cell r="AO87631" t="str">
            <v>202410</v>
          </cell>
          <cell r="AP87631" t="str">
            <v>202410</v>
          </cell>
          <cell r="AQ87631" t="str">
            <v>MUBASHIRAHMED</v>
          </cell>
          <cell r="AR87631" t="str">
            <v>1977375</v>
          </cell>
          <cell r="AS87631" t="str">
            <v>D</v>
          </cell>
          <cell r="AT87631" t="str">
            <v>001</v>
          </cell>
          <cell r="AU87631" t="str">
            <v>30000001</v>
          </cell>
          <cell r="AV87631" t="str">
            <v>DIRECT</v>
          </cell>
          <cell r="AW87631" t="str">
            <v>31000001</v>
          </cell>
          <cell r="AX87631" t="str">
            <v>Direct</v>
          </cell>
          <cell r="AY87631" t="str">
            <v>KHI/HO/D/MO/PC COMP/P/99597/10/2024</v>
          </cell>
          <cell r="BA87631" t="str">
            <v>KARACHI</v>
          </cell>
          <cell r="BB87631" t="str">
            <v>House No. 4-A-9/2-1, Area Nazimabad, Karachi.</v>
          </cell>
          <cell r="BC87631" t="str">
            <v>BLACK</v>
          </cell>
          <cell r="BH87631" t="str">
            <v>N/A</v>
          </cell>
          <cell r="BI87631" t="str">
            <v>N</v>
          </cell>
          <cell r="BJ87631" t="str">
            <v xml:space="preserve">	Kamran M. Hanif</v>
          </cell>
          <cell r="BK87631">
            <v>45579</v>
          </cell>
          <cell r="BL87631" t="str">
            <v>8000000</v>
          </cell>
          <cell r="BM87631" t="str">
            <v>004</v>
          </cell>
          <cell r="BN87631" t="str">
            <v>01</v>
          </cell>
          <cell r="BQ87631" t="str">
            <v>KHI/HO/D/MO/PC COMP/P/99597/10/2024</v>
          </cell>
        </row>
        <row r="87632">
          <cell r="W87632" t="str">
            <v>JL473ZQ7RN8AT226159</v>
          </cell>
          <cell r="X87632" t="str">
            <v>NKMASE2E9R1000581</v>
          </cell>
          <cell r="Y87632">
            <v>9200000</v>
          </cell>
          <cell r="AC87632">
            <v>3108546</v>
          </cell>
          <cell r="AD87632" t="str">
            <v>02</v>
          </cell>
          <cell r="AE87632" t="str">
            <v>MOTOR</v>
          </cell>
          <cell r="AF87632">
            <v>118535</v>
          </cell>
          <cell r="AG87632">
            <v>0</v>
          </cell>
          <cell r="AH87632">
            <v>0</v>
          </cell>
          <cell r="AI87632">
            <v>0</v>
          </cell>
          <cell r="AJ87632">
            <v>138000</v>
          </cell>
          <cell r="AK87632">
            <v>0</v>
          </cell>
          <cell r="AL87632">
            <v>20151</v>
          </cell>
          <cell r="AM87632" t="str">
            <v>2024</v>
          </cell>
          <cell r="AN87632" t="str">
            <v>202410</v>
          </cell>
          <cell r="AO87632" t="str">
            <v>202410</v>
          </cell>
          <cell r="AP87632" t="str">
            <v>202410</v>
          </cell>
          <cell r="AQ87632" t="str">
            <v>KHALIDMEHMOOD</v>
          </cell>
          <cell r="AR87632" t="str">
            <v>1986540</v>
          </cell>
          <cell r="AS87632" t="str">
            <v>D</v>
          </cell>
          <cell r="AT87632" t="str">
            <v>001</v>
          </cell>
          <cell r="AU87632" t="str">
            <v>30000002</v>
          </cell>
          <cell r="AV87632" t="str">
            <v>RETAIL</v>
          </cell>
          <cell r="AW87632" t="str">
            <v>31000705</v>
          </cell>
          <cell r="AX87632" t="str">
            <v>A.B Motors</v>
          </cell>
          <cell r="AY87632" t="str">
            <v>KHI/HO/D/MO/PC COMP/P/99746/10/2024</v>
          </cell>
          <cell r="BA87632" t="str">
            <v>KARACHI</v>
          </cell>
          <cell r="BB87632" t="str">
            <v>Haji Ibrahim Goth, Gadap Town, Karachi.</v>
          </cell>
          <cell r="BC87632" t="str">
            <v>BLACK</v>
          </cell>
          <cell r="BH87632" t="str">
            <v>N/A</v>
          </cell>
          <cell r="BI87632" t="str">
            <v>N</v>
          </cell>
          <cell r="BJ87632" t="str">
            <v>Noman Abdul Haq</v>
          </cell>
          <cell r="BK87632">
            <v>45581</v>
          </cell>
          <cell r="BL87632" t="str">
            <v>9200000</v>
          </cell>
          <cell r="BM87632" t="str">
            <v>004</v>
          </cell>
          <cell r="BN87632" t="str">
            <v>01</v>
          </cell>
          <cell r="BQ87632" t="str">
            <v>KHI/HO/D/MO/PC COMP/P/99746/10/2024</v>
          </cell>
        </row>
        <row r="87633">
          <cell r="W87633" t="str">
            <v>JL473ZQ7PN8AH480880</v>
          </cell>
          <cell r="X87633" t="str">
            <v>NKMASE2E6R1004668</v>
          </cell>
          <cell r="Y87633">
            <v>8699000</v>
          </cell>
          <cell r="AC87633">
            <v>2928099</v>
          </cell>
          <cell r="AD87633" t="str">
            <v>02</v>
          </cell>
          <cell r="AE87633" t="str">
            <v>MOTOR</v>
          </cell>
          <cell r="AF87633">
            <v>-66379</v>
          </cell>
          <cell r="AG87633">
            <v>0</v>
          </cell>
          <cell r="AH87633">
            <v>0</v>
          </cell>
          <cell r="AI87633">
            <v>0</v>
          </cell>
          <cell r="AJ87633">
            <v>-77000</v>
          </cell>
          <cell r="AK87633">
            <v>8105</v>
          </cell>
          <cell r="AL87633">
            <v>-11284</v>
          </cell>
          <cell r="AM87633" t="str">
            <v>2024</v>
          </cell>
          <cell r="AN87633" t="str">
            <v>202408</v>
          </cell>
          <cell r="AO87633" t="str">
            <v>202408</v>
          </cell>
          <cell r="AP87633" t="str">
            <v>202408</v>
          </cell>
          <cell r="AQ87633" t="str">
            <v>KHALIDMEHMOOD</v>
          </cell>
          <cell r="AR87633" t="str">
            <v>1928571</v>
          </cell>
          <cell r="AS87633" t="str">
            <v>D</v>
          </cell>
          <cell r="AT87633" t="str">
            <v>001</v>
          </cell>
          <cell r="AU87633" t="str">
            <v>30000002</v>
          </cell>
          <cell r="AV87633" t="str">
            <v>RETAIL</v>
          </cell>
          <cell r="AW87633" t="str">
            <v>31000002</v>
          </cell>
          <cell r="AX87633" t="str">
            <v>Direct</v>
          </cell>
          <cell r="AY87633" t="str">
            <v>KHI/HO/D/MO/PC COMP/P/85121/03/2024</v>
          </cell>
          <cell r="AZ87633" t="str">
            <v>KHI/HO/D/MO/PC COMP/E/44534/08/2024</v>
          </cell>
          <cell r="BA87633" t="str">
            <v>KARACHI</v>
          </cell>
          <cell r="BB87633" t="str">
            <v>House #. FS, 21-11, Mohalla Malir Colony, Karachi.</v>
          </cell>
          <cell r="BC87633" t="str">
            <v>WHITE</v>
          </cell>
          <cell r="BF87633" t="str">
            <v>IT IS HEREBY DECLARED THAT THE ABOVE MENTIONED VEHICLE IS HEREBY EXCLUDED FROM THE SCHEDULE OF THE ABOVE MENTIONED POLICY DUE TO CHEQUE BOUNCE RS. 77,000/- NON PAYMENT OF CONTRIBUTION W.E.F. 05/08/2024.</v>
          </cell>
          <cell r="BG87633" t="str">
            <v>Remove</v>
          </cell>
          <cell r="BH87633" t="str">
            <v>N/A</v>
          </cell>
          <cell r="BI87633" t="str">
            <v>N</v>
          </cell>
          <cell r="BJ87633" t="str">
            <v>Rehan Ali Bashir</v>
          </cell>
          <cell r="BK87633">
            <v>45509</v>
          </cell>
          <cell r="BL87633" t="str">
            <v>-1</v>
          </cell>
          <cell r="BM87633" t="str">
            <v>002</v>
          </cell>
          <cell r="BN87633" t="str">
            <v>01</v>
          </cell>
          <cell r="BQ87633" t="str">
            <v>KHI/HO/D/MO/PC COMP/P/85121/03/2024</v>
          </cell>
        </row>
        <row r="87634">
          <cell r="W87634" t="str">
            <v>AH619414</v>
          </cell>
          <cell r="X87634" t="str">
            <v>R1005124</v>
          </cell>
          <cell r="Y87634">
            <v>8700000</v>
          </cell>
          <cell r="Z87634" t="str">
            <v>3310091167351</v>
          </cell>
          <cell r="AC87634">
            <v>2907590</v>
          </cell>
          <cell r="AD87634" t="str">
            <v>02</v>
          </cell>
          <cell r="AE87634" t="str">
            <v>MOTOR</v>
          </cell>
          <cell r="AF87634">
            <v>-118957</v>
          </cell>
          <cell r="AG87634">
            <v>0</v>
          </cell>
          <cell r="AH87634">
            <v>0</v>
          </cell>
          <cell r="AI87634">
            <v>0</v>
          </cell>
          <cell r="AJ87634">
            <v>-139200</v>
          </cell>
          <cell r="AK87634">
            <v>0</v>
          </cell>
          <cell r="AL87634">
            <v>-10111</v>
          </cell>
          <cell r="AM87634" t="str">
            <v>2024</v>
          </cell>
          <cell r="AN87634" t="str">
            <v>202407</v>
          </cell>
          <cell r="AO87634" t="str">
            <v>202405</v>
          </cell>
          <cell r="AP87634" t="str">
            <v>202407</v>
          </cell>
          <cell r="AQ87634" t="str">
            <v>ABDULQADIR</v>
          </cell>
          <cell r="AR87634" t="str">
            <v>1905555</v>
          </cell>
          <cell r="AS87634" t="str">
            <v>D</v>
          </cell>
          <cell r="AT87634" t="str">
            <v>001</v>
          </cell>
          <cell r="AU87634" t="str">
            <v>30000001</v>
          </cell>
          <cell r="AV87634" t="str">
            <v>DIRECT</v>
          </cell>
          <cell r="AW87634" t="str">
            <v>31000001</v>
          </cell>
          <cell r="AX87634" t="str">
            <v>Direct</v>
          </cell>
          <cell r="AY87634" t="str">
            <v>FSD/FSD/D/MO/PC COMP/P/89356/05/2024</v>
          </cell>
          <cell r="AZ87634" t="str">
            <v>FSD/FSD/D/MO/PC COMP/E/43412/07/2024</v>
          </cell>
          <cell r="BB87634" t="str">
            <v>Houses no. P-286, Hhyaban Garden, Sargodha road, Faisalabad</v>
          </cell>
          <cell r="BC87634" t="str">
            <v>Galaxy Black</v>
          </cell>
          <cell r="BH87634" t="str">
            <v>N/A</v>
          </cell>
          <cell r="BI87634" t="str">
            <v>N</v>
          </cell>
          <cell r="BK87634">
            <v>45425</v>
          </cell>
          <cell r="BL87634" t="str">
            <v>8700000</v>
          </cell>
          <cell r="BM87634" t="str">
            <v>370</v>
          </cell>
          <cell r="BN87634" t="str">
            <v>02</v>
          </cell>
          <cell r="BQ87634" t="str">
            <v>FSD/FSD/D/MO/PC COMP/P/89356/05/2024</v>
          </cell>
        </row>
        <row r="87635">
          <cell r="W87635" t="str">
            <v>AH619414</v>
          </cell>
          <cell r="X87635" t="str">
            <v>R1005124</v>
          </cell>
          <cell r="Y87635">
            <v>8700000</v>
          </cell>
          <cell r="Z87635" t="str">
            <v>3310091167351</v>
          </cell>
          <cell r="AC87635">
            <v>2907855</v>
          </cell>
          <cell r="AD87635" t="str">
            <v>02</v>
          </cell>
          <cell r="AE87635" t="str">
            <v>MOTOR</v>
          </cell>
          <cell r="AF87635">
            <v>118957</v>
          </cell>
          <cell r="AG87635">
            <v>0</v>
          </cell>
          <cell r="AH87635">
            <v>0</v>
          </cell>
          <cell r="AI87635">
            <v>0</v>
          </cell>
          <cell r="AJ87635">
            <v>139200</v>
          </cell>
          <cell r="AK87635">
            <v>0</v>
          </cell>
          <cell r="AL87635">
            <v>10111</v>
          </cell>
          <cell r="AM87635" t="str">
            <v>2024</v>
          </cell>
          <cell r="AN87635" t="str">
            <v>202407</v>
          </cell>
          <cell r="AO87635" t="str">
            <v>202405</v>
          </cell>
          <cell r="AP87635" t="str">
            <v>202407</v>
          </cell>
          <cell r="AQ87635" t="str">
            <v>IRFANHAIDER</v>
          </cell>
          <cell r="AR87635" t="str">
            <v>1917726</v>
          </cell>
          <cell r="AS87635" t="str">
            <v>D</v>
          </cell>
          <cell r="AT87635" t="str">
            <v>001</v>
          </cell>
          <cell r="AU87635" t="str">
            <v>30000001</v>
          </cell>
          <cell r="AV87635" t="str">
            <v>DIRECT</v>
          </cell>
          <cell r="AW87635" t="str">
            <v>31000001</v>
          </cell>
          <cell r="AX87635" t="str">
            <v>Direct</v>
          </cell>
          <cell r="AY87635" t="str">
            <v>FSD/FSD/D/MO/PC COMP/P/89356/05/2024</v>
          </cell>
          <cell r="AZ87635" t="str">
            <v>FSD/FSD/D/MO/PC COMP/E/44084/07/2024</v>
          </cell>
          <cell r="BB87635" t="str">
            <v>Houses no. P-286, Hhyaban Garden, Sargodha road, Faisalabad</v>
          </cell>
          <cell r="BC87635" t="str">
            <v>Galaxy Black</v>
          </cell>
          <cell r="BH87635" t="str">
            <v>N/A</v>
          </cell>
          <cell r="BI87635" t="str">
            <v>N</v>
          </cell>
          <cell r="BK87635">
            <v>45425</v>
          </cell>
          <cell r="BL87635" t="str">
            <v>8700000</v>
          </cell>
          <cell r="BM87635" t="str">
            <v>370</v>
          </cell>
          <cell r="BN87635" t="str">
            <v>02</v>
          </cell>
          <cell r="BQ87635" t="str">
            <v>FSD/FSD/D/MO/PC COMP/P/89356/05/2024</v>
          </cell>
        </row>
        <row r="87636">
          <cell r="W87636" t="str">
            <v>JL473ZQ7PN8AH610366</v>
          </cell>
          <cell r="X87636" t="str">
            <v>NKMASE2E6R1004954</v>
          </cell>
          <cell r="Y87636">
            <v>8999000</v>
          </cell>
          <cell r="AC87636">
            <v>3109643</v>
          </cell>
          <cell r="AD87636" t="str">
            <v>02</v>
          </cell>
          <cell r="AE87636" t="str">
            <v>MOTOR</v>
          </cell>
          <cell r="AF87636">
            <v>1269</v>
          </cell>
          <cell r="AG87636">
            <v>190</v>
          </cell>
          <cell r="AH87636">
            <v>13</v>
          </cell>
          <cell r="AI87636">
            <v>0</v>
          </cell>
          <cell r="AJ87636">
            <v>1472</v>
          </cell>
          <cell r="AK87636">
            <v>8105</v>
          </cell>
          <cell r="AL87636">
            <v>317</v>
          </cell>
          <cell r="AM87636" t="str">
            <v>2024</v>
          </cell>
          <cell r="AN87636" t="str">
            <v>202410</v>
          </cell>
          <cell r="AO87636" t="str">
            <v>202410</v>
          </cell>
          <cell r="AP87636" t="str">
            <v>202410</v>
          </cell>
          <cell r="AQ87636" t="str">
            <v>SYS</v>
          </cell>
          <cell r="AR87636" t="str">
            <v>1989373</v>
          </cell>
          <cell r="AS87636" t="str">
            <v>D</v>
          </cell>
          <cell r="AT87636" t="str">
            <v>001</v>
          </cell>
          <cell r="AU87636" t="str">
            <v>30000002</v>
          </cell>
          <cell r="AV87636" t="str">
            <v>RETAIL</v>
          </cell>
          <cell r="AW87636" t="str">
            <v>31000127</v>
          </cell>
          <cell r="AX87636" t="str">
            <v>Digital Sale</v>
          </cell>
          <cell r="AY87636" t="str">
            <v>KHI/HO/D/MO/PD COMP/P/85541/03/2024</v>
          </cell>
          <cell r="AZ87636" t="str">
            <v>KHI/HO/D/MO/PD COMP/E/47934/10/2024</v>
          </cell>
          <cell r="BB87636" t="str">
            <v>National Stadium Colony, Phase-2, House No: 90-A, DOHS, Karachi.</v>
          </cell>
          <cell r="BC87636" t="str">
            <v>Galaxy Black</v>
          </cell>
          <cell r="BI87636" t="str">
            <v>N</v>
          </cell>
          <cell r="BJ87636" t="str">
            <v>Syed Waqas</v>
          </cell>
          <cell r="BK87636">
            <v>45582</v>
          </cell>
          <cell r="BL87636" t="str">
            <v>8999000</v>
          </cell>
          <cell r="BM87636" t="str">
            <v>370</v>
          </cell>
          <cell r="BN87636" t="str">
            <v>01</v>
          </cell>
          <cell r="BQ87636" t="str">
            <v>KHI/HO/D/MO/PD COMP/P/85541/03/2024</v>
          </cell>
        </row>
        <row r="87637">
          <cell r="W87637" t="str">
            <v>JL473ZQ7PN8AH610366</v>
          </cell>
          <cell r="X87637" t="str">
            <v>NKMASE2E6R1004954</v>
          </cell>
          <cell r="Y87637">
            <v>8999000</v>
          </cell>
          <cell r="AC87637">
            <v>2903440</v>
          </cell>
          <cell r="AD87637" t="str">
            <v>02</v>
          </cell>
          <cell r="AE87637" t="str">
            <v>MOTOR</v>
          </cell>
          <cell r="AF87637">
            <v>537</v>
          </cell>
          <cell r="AG87637">
            <v>81</v>
          </cell>
          <cell r="AH87637">
            <v>5</v>
          </cell>
          <cell r="AI87637">
            <v>0</v>
          </cell>
          <cell r="AJ87637">
            <v>623</v>
          </cell>
          <cell r="AK87637">
            <v>8105</v>
          </cell>
          <cell r="AL87637">
            <v>134</v>
          </cell>
          <cell r="AM87637" t="str">
            <v>2024</v>
          </cell>
          <cell r="AN87637" t="str">
            <v>202407</v>
          </cell>
          <cell r="AO87637" t="str">
            <v>202407</v>
          </cell>
          <cell r="AP87637" t="str">
            <v>202407</v>
          </cell>
          <cell r="AQ87637" t="str">
            <v>SYS</v>
          </cell>
          <cell r="AR87637" t="str">
            <v>1913715</v>
          </cell>
          <cell r="AS87637" t="str">
            <v>D</v>
          </cell>
          <cell r="AT87637" t="str">
            <v>001</v>
          </cell>
          <cell r="AU87637" t="str">
            <v>30000002</v>
          </cell>
          <cell r="AV87637" t="str">
            <v>RETAIL</v>
          </cell>
          <cell r="AW87637" t="str">
            <v>31000127</v>
          </cell>
          <cell r="AX87637" t="str">
            <v>Digital Sale</v>
          </cell>
          <cell r="AY87637" t="str">
            <v>KHI/HO/D/MO/PD COMP/P/85541/03/2024</v>
          </cell>
          <cell r="AZ87637" t="str">
            <v>KHI/HO/D/MO/PD COMP/E/43891/07/2024</v>
          </cell>
          <cell r="BB87637" t="str">
            <v>National Stadium Colony, Phase-2, House No: 90-A, DOHS, Karachi.</v>
          </cell>
          <cell r="BC87637" t="str">
            <v>Galaxy Black</v>
          </cell>
          <cell r="BI87637" t="str">
            <v>N</v>
          </cell>
          <cell r="BJ87637" t="str">
            <v>Syed Waqas</v>
          </cell>
          <cell r="BK87637">
            <v>45492</v>
          </cell>
          <cell r="BL87637" t="str">
            <v>8999000</v>
          </cell>
          <cell r="BM87637" t="str">
            <v>370</v>
          </cell>
          <cell r="BN87637" t="str">
            <v>01</v>
          </cell>
          <cell r="BQ87637" t="str">
            <v>KHI/HO/D/MO/PD COMP/P/85541/03/2024</v>
          </cell>
        </row>
        <row r="87638">
          <cell r="W87638" t="str">
            <v>JL473ZQ7PN8AH610366</v>
          </cell>
          <cell r="X87638" t="str">
            <v>NKMASE2E6R1004954</v>
          </cell>
          <cell r="Y87638">
            <v>8999000</v>
          </cell>
          <cell r="AC87638">
            <v>2936615</v>
          </cell>
          <cell r="AD87638" t="str">
            <v>02</v>
          </cell>
          <cell r="AE87638" t="str">
            <v>MOTOR</v>
          </cell>
          <cell r="AF87638">
            <v>551</v>
          </cell>
          <cell r="AG87638">
            <v>83</v>
          </cell>
          <cell r="AH87638">
            <v>6</v>
          </cell>
          <cell r="AI87638">
            <v>0</v>
          </cell>
          <cell r="AJ87638">
            <v>640</v>
          </cell>
          <cell r="AK87638">
            <v>8105</v>
          </cell>
          <cell r="AL87638">
            <v>138</v>
          </cell>
          <cell r="AM87638" t="str">
            <v>2024</v>
          </cell>
          <cell r="AN87638" t="str">
            <v>202408</v>
          </cell>
          <cell r="AO87638" t="str">
            <v>202408</v>
          </cell>
          <cell r="AP87638" t="str">
            <v>202408</v>
          </cell>
          <cell r="AQ87638" t="str">
            <v>SYS</v>
          </cell>
          <cell r="AR87638" t="str">
            <v>1933891</v>
          </cell>
          <cell r="AS87638" t="str">
            <v>D</v>
          </cell>
          <cell r="AT87638" t="str">
            <v>001</v>
          </cell>
          <cell r="AU87638" t="str">
            <v>30000002</v>
          </cell>
          <cell r="AV87638" t="str">
            <v>RETAIL</v>
          </cell>
          <cell r="AW87638" t="str">
            <v>31000127</v>
          </cell>
          <cell r="AX87638" t="str">
            <v>Digital Sale</v>
          </cell>
          <cell r="AY87638" t="str">
            <v>KHI/HO/D/MO/PD COMP/P/85541/03/2024</v>
          </cell>
          <cell r="AZ87638" t="str">
            <v>KHI/HO/D/MO/PD COMP/E/44782/08/2024</v>
          </cell>
          <cell r="BB87638" t="str">
            <v>National Stadium Colony, Phase-2, House No: 90-A, DOHS, Karachi.</v>
          </cell>
          <cell r="BC87638" t="str">
            <v>Galaxy Black</v>
          </cell>
          <cell r="BI87638" t="str">
            <v>N</v>
          </cell>
          <cell r="BJ87638" t="str">
            <v>Syed Waqas</v>
          </cell>
          <cell r="BK87638">
            <v>45520</v>
          </cell>
          <cell r="BL87638" t="str">
            <v>8999000</v>
          </cell>
          <cell r="BM87638" t="str">
            <v>370</v>
          </cell>
          <cell r="BN87638" t="str">
            <v>01</v>
          </cell>
          <cell r="BQ87638" t="str">
            <v>KHI/HO/D/MO/PD COMP/P/85541/03/2024</v>
          </cell>
        </row>
        <row r="87639">
          <cell r="W87639" t="str">
            <v>JL473ZQ7PN8AH610366</v>
          </cell>
          <cell r="X87639" t="str">
            <v>NKMASE2E6R1004954</v>
          </cell>
          <cell r="Y87639">
            <v>8999000</v>
          </cell>
          <cell r="AC87639">
            <v>3025844</v>
          </cell>
          <cell r="AD87639" t="str">
            <v>02</v>
          </cell>
          <cell r="AE87639" t="str">
            <v>MOTOR</v>
          </cell>
          <cell r="AF87639">
            <v>1924</v>
          </cell>
          <cell r="AG87639">
            <v>289</v>
          </cell>
          <cell r="AH87639">
            <v>19</v>
          </cell>
          <cell r="AI87639">
            <v>0</v>
          </cell>
          <cell r="AJ87639">
            <v>2232</v>
          </cell>
          <cell r="AK87639">
            <v>8105</v>
          </cell>
          <cell r="AL87639">
            <v>481</v>
          </cell>
          <cell r="AM87639" t="str">
            <v>2024</v>
          </cell>
          <cell r="AN87639" t="str">
            <v>202409</v>
          </cell>
          <cell r="AO87639" t="str">
            <v>202409</v>
          </cell>
          <cell r="AP87639" t="str">
            <v>202409</v>
          </cell>
          <cell r="AQ87639" t="str">
            <v>SYS</v>
          </cell>
          <cell r="AR87639" t="str">
            <v>1959246</v>
          </cell>
          <cell r="AS87639" t="str">
            <v>D</v>
          </cell>
          <cell r="AT87639" t="str">
            <v>001</v>
          </cell>
          <cell r="AU87639" t="str">
            <v>30000002</v>
          </cell>
          <cell r="AV87639" t="str">
            <v>RETAIL</v>
          </cell>
          <cell r="AW87639" t="str">
            <v>31000127</v>
          </cell>
          <cell r="AX87639" t="str">
            <v>Digital Sale</v>
          </cell>
          <cell r="AY87639" t="str">
            <v>KHI/HO/D/MO/PD COMP/P/85541/03/2024</v>
          </cell>
          <cell r="AZ87639" t="str">
            <v>KHI/HO/D/MO/PD COMP/E/46036/09/2024</v>
          </cell>
          <cell r="BB87639" t="str">
            <v>National Stadium Colony, Phase-2, House No: 90-A, DOHS, Karachi.</v>
          </cell>
          <cell r="BC87639" t="str">
            <v>Galaxy Black</v>
          </cell>
          <cell r="BI87639" t="str">
            <v>N</v>
          </cell>
          <cell r="BJ87639" t="str">
            <v>Syed Waqas</v>
          </cell>
          <cell r="BK87639">
            <v>45555</v>
          </cell>
          <cell r="BL87639" t="str">
            <v>8999000</v>
          </cell>
          <cell r="BM87639" t="str">
            <v>370</v>
          </cell>
          <cell r="BN87639" t="str">
            <v>01</v>
          </cell>
          <cell r="BQ87639" t="str">
            <v>KHI/HO/D/MO/PD COMP/P/85541/03/2024</v>
          </cell>
        </row>
        <row r="87640">
          <cell r="W87640" t="str">
            <v>JL473ZQ7PN8AH610366</v>
          </cell>
          <cell r="X87640" t="str">
            <v>NKMASE2E6R1004954</v>
          </cell>
          <cell r="Y87640">
            <v>8999000</v>
          </cell>
          <cell r="AC87640">
            <v>3225149</v>
          </cell>
          <cell r="AD87640" t="str">
            <v>02</v>
          </cell>
          <cell r="AE87640" t="str">
            <v>MOTOR</v>
          </cell>
          <cell r="AF87640">
            <v>1176</v>
          </cell>
          <cell r="AG87640">
            <v>177</v>
          </cell>
          <cell r="AH87640">
            <v>12</v>
          </cell>
          <cell r="AI87640">
            <v>0</v>
          </cell>
          <cell r="AJ87640">
            <v>1365</v>
          </cell>
          <cell r="AK87640">
            <v>8105</v>
          </cell>
          <cell r="AL87640">
            <v>294</v>
          </cell>
          <cell r="AM87640" t="str">
            <v>2024</v>
          </cell>
          <cell r="AN87640" t="str">
            <v>202412</v>
          </cell>
          <cell r="AO87640" t="str">
            <v>202412</v>
          </cell>
          <cell r="AP87640" t="str">
            <v>202412</v>
          </cell>
          <cell r="AQ87640" t="str">
            <v>SYS</v>
          </cell>
          <cell r="AR87640" t="str">
            <v>2036814</v>
          </cell>
          <cell r="AS87640" t="str">
            <v>D</v>
          </cell>
          <cell r="AT87640" t="str">
            <v>001</v>
          </cell>
          <cell r="AU87640" t="str">
            <v>30000002</v>
          </cell>
          <cell r="AV87640" t="str">
            <v>RETAIL</v>
          </cell>
          <cell r="AW87640" t="str">
            <v>31000127</v>
          </cell>
          <cell r="AX87640" t="str">
            <v>Digital Sale</v>
          </cell>
          <cell r="AY87640" t="str">
            <v>KHI/HO/D/MO/PD COMP/P/85541/03/2024</v>
          </cell>
          <cell r="AZ87640" t="str">
            <v>KHI/HO/D/MO/PD COMP/E/50157/12/2024</v>
          </cell>
          <cell r="BB87640" t="str">
            <v>National Stadium Colony, Phase-2, House No: 90-A, DOHS, Karachi.</v>
          </cell>
          <cell r="BC87640" t="str">
            <v>Galaxy Black</v>
          </cell>
          <cell r="BI87640" t="str">
            <v>N</v>
          </cell>
          <cell r="BJ87640" t="str">
            <v>Syed Waqas</v>
          </cell>
          <cell r="BK87640">
            <v>45642</v>
          </cell>
          <cell r="BL87640" t="str">
            <v>8999000</v>
          </cell>
          <cell r="BM87640" t="str">
            <v>370</v>
          </cell>
          <cell r="BN87640" t="str">
            <v>01</v>
          </cell>
          <cell r="BQ87640" t="str">
            <v>KHI/HO/D/MO/PD COMP/P/85541/03/2024</v>
          </cell>
        </row>
        <row r="87641">
          <cell r="W87641" t="str">
            <v>JL473ZQ7PN8AH610366</v>
          </cell>
          <cell r="X87641" t="str">
            <v>NKMASE2E6R1004954</v>
          </cell>
          <cell r="Y87641">
            <v>8999000</v>
          </cell>
          <cell r="AC87641">
            <v>3170512</v>
          </cell>
          <cell r="AD87641" t="str">
            <v>02</v>
          </cell>
          <cell r="AE87641" t="str">
            <v>MOTOR</v>
          </cell>
          <cell r="AF87641">
            <v>723</v>
          </cell>
          <cell r="AG87641">
            <v>108</v>
          </cell>
          <cell r="AH87641">
            <v>7</v>
          </cell>
          <cell r="AI87641">
            <v>0</v>
          </cell>
          <cell r="AJ87641">
            <v>838</v>
          </cell>
          <cell r="AK87641">
            <v>8105</v>
          </cell>
          <cell r="AL87641">
            <v>181</v>
          </cell>
          <cell r="AM87641" t="str">
            <v>2024</v>
          </cell>
          <cell r="AN87641" t="str">
            <v>202411</v>
          </cell>
          <cell r="AO87641" t="str">
            <v>202411</v>
          </cell>
          <cell r="AP87641" t="str">
            <v>202411</v>
          </cell>
          <cell r="AQ87641" t="str">
            <v>SYS</v>
          </cell>
          <cell r="AR87641" t="str">
            <v>2014065</v>
          </cell>
          <cell r="AS87641" t="str">
            <v>D</v>
          </cell>
          <cell r="AT87641" t="str">
            <v>001</v>
          </cell>
          <cell r="AU87641" t="str">
            <v>30000002</v>
          </cell>
          <cell r="AV87641" t="str">
            <v>RETAIL</v>
          </cell>
          <cell r="AW87641" t="str">
            <v>31000127</v>
          </cell>
          <cell r="AX87641" t="str">
            <v>Digital Sale</v>
          </cell>
          <cell r="AY87641" t="str">
            <v>KHI/HO/D/MO/PD COMP/P/85541/03/2024</v>
          </cell>
          <cell r="AZ87641" t="str">
            <v>KHI/HO/D/MO/PD COMP/E/49057/11/2024</v>
          </cell>
          <cell r="BB87641" t="str">
            <v>National Stadium Colony, Phase-2, House No: 90-A, DOHS, Karachi.</v>
          </cell>
          <cell r="BC87641" t="str">
            <v>Galaxy Black</v>
          </cell>
          <cell r="BI87641" t="str">
            <v>N</v>
          </cell>
          <cell r="BJ87641" t="str">
            <v>Syed Waqas</v>
          </cell>
          <cell r="BK87641">
            <v>45611</v>
          </cell>
          <cell r="BL87641" t="str">
            <v>8999000</v>
          </cell>
          <cell r="BM87641" t="str">
            <v>370</v>
          </cell>
          <cell r="BN87641" t="str">
            <v>01</v>
          </cell>
          <cell r="BQ87641" t="str">
            <v>KHI/HO/D/MO/PD COMP/P/85541/03/2024</v>
          </cell>
        </row>
        <row r="87642">
          <cell r="W87642" t="str">
            <v>JL473ZQ7RN8AT267396</v>
          </cell>
          <cell r="X87642" t="str">
            <v>NKMASE2E8R1000449</v>
          </cell>
          <cell r="Y87642">
            <v>8800000</v>
          </cell>
          <cell r="AC87642">
            <v>3154674</v>
          </cell>
          <cell r="AD87642" t="str">
            <v>02</v>
          </cell>
          <cell r="AE87642" t="str">
            <v>MOTOR</v>
          </cell>
          <cell r="AF87642">
            <v>113362</v>
          </cell>
          <cell r="AG87642">
            <v>0</v>
          </cell>
          <cell r="AH87642">
            <v>0</v>
          </cell>
          <cell r="AI87642">
            <v>0</v>
          </cell>
          <cell r="AJ87642">
            <v>132000</v>
          </cell>
          <cell r="AK87642">
            <v>0</v>
          </cell>
          <cell r="AL87642">
            <v>0</v>
          </cell>
          <cell r="AM87642" t="str">
            <v>2024</v>
          </cell>
          <cell r="AN87642" t="str">
            <v>202411</v>
          </cell>
          <cell r="AO87642" t="str">
            <v>202411</v>
          </cell>
          <cell r="AP87642" t="str">
            <v>202411</v>
          </cell>
          <cell r="AQ87642" t="str">
            <v>MUBASHIRAHMED</v>
          </cell>
          <cell r="AR87642" t="str">
            <v>2002104</v>
          </cell>
          <cell r="AS87642" t="str">
            <v>D</v>
          </cell>
          <cell r="AT87642" t="str">
            <v>001</v>
          </cell>
          <cell r="AU87642" t="str">
            <v>30000001</v>
          </cell>
          <cell r="AV87642" t="str">
            <v>DIRECT</v>
          </cell>
          <cell r="AW87642" t="str">
            <v>31000001</v>
          </cell>
          <cell r="AX87642" t="str">
            <v>Direct</v>
          </cell>
          <cell r="AY87642" t="str">
            <v>KHI/HO/D/MO/PC COMP/P/101287/11/2024</v>
          </cell>
          <cell r="BA87642" t="str">
            <v>KARACHI</v>
          </cell>
          <cell r="BB87642" t="str">
            <v>Office #201, Plot 13C, Lane 1, Ittehad Commercial, Phase 6,DHA Karachi.</v>
          </cell>
          <cell r="BC87642" t="str">
            <v>Stellar White</v>
          </cell>
          <cell r="BH87642" t="str">
            <v>N/A</v>
          </cell>
          <cell r="BI87642" t="str">
            <v>N</v>
          </cell>
          <cell r="BJ87642" t="str">
            <v>Fizza Sheikh</v>
          </cell>
          <cell r="BK87642">
            <v>45600</v>
          </cell>
          <cell r="BL87642" t="str">
            <v>8800000</v>
          </cell>
          <cell r="BM87642" t="str">
            <v>361</v>
          </cell>
          <cell r="BN87642" t="str">
            <v>01</v>
          </cell>
          <cell r="BQ87642" t="str">
            <v>KHI/HO/D/MO/PC COMP/P/101287/11/2024</v>
          </cell>
        </row>
        <row r="87643">
          <cell r="W87643" t="str">
            <v>JL473ZQ7NN8AH129886</v>
          </cell>
          <cell r="X87643" t="str">
            <v>NKMASE2E7N1000534</v>
          </cell>
          <cell r="Y87643">
            <v>7500000</v>
          </cell>
          <cell r="AC87643">
            <v>2983416</v>
          </cell>
          <cell r="AD87643" t="str">
            <v>02</v>
          </cell>
          <cell r="AE87643" t="str">
            <v>MOTOR</v>
          </cell>
          <cell r="AF87643">
            <v>0</v>
          </cell>
          <cell r="AG87643">
            <v>0</v>
          </cell>
          <cell r="AH87643">
            <v>0</v>
          </cell>
          <cell r="AI87643">
            <v>0</v>
          </cell>
          <cell r="AJ87643">
            <v>0</v>
          </cell>
          <cell r="AK87643">
            <v>0</v>
          </cell>
          <cell r="AL87643">
            <v>24138</v>
          </cell>
          <cell r="AM87643" t="str">
            <v>2024</v>
          </cell>
          <cell r="AN87643" t="str">
            <v>202408</v>
          </cell>
          <cell r="AO87643" t="str">
            <v>202408</v>
          </cell>
          <cell r="AP87643" t="str">
            <v>202408</v>
          </cell>
          <cell r="AQ87643" t="str">
            <v>KHALIDMEHMOOD</v>
          </cell>
          <cell r="AR87643" t="str">
            <v>1939877</v>
          </cell>
          <cell r="AS87643" t="str">
            <v>D</v>
          </cell>
          <cell r="AT87643" t="str">
            <v>001</v>
          </cell>
          <cell r="AU87643" t="str">
            <v>30000002</v>
          </cell>
          <cell r="AV87643" t="str">
            <v>RETAIL</v>
          </cell>
          <cell r="AW87643" t="str">
            <v>31000719</v>
          </cell>
          <cell r="AX87643" t="str">
            <v>Changan Karachi Motors</v>
          </cell>
          <cell r="AY87643" t="str">
            <v>KHI/HO/D/MO/PC COMP/P/95741/08/2024</v>
          </cell>
          <cell r="AZ87643" t="str">
            <v>KHI/HO/D/MO/PC COMP/E/45191/08/2024</v>
          </cell>
          <cell r="BB87643" t="str">
            <v>House #. L-468, Sector 15-A/1, North Karachi, Karachi.</v>
          </cell>
          <cell r="BC87643" t="str">
            <v>WHITE</v>
          </cell>
          <cell r="BF87643" t="str">
            <v>Addition of agency Commission.</v>
          </cell>
          <cell r="BH87643" t="str">
            <v>N/A</v>
          </cell>
          <cell r="BI87643" t="str">
            <v>N</v>
          </cell>
          <cell r="BJ87643" t="str">
            <v>Rehan Ali Bashir</v>
          </cell>
          <cell r="BK87643">
            <v>45525</v>
          </cell>
          <cell r="BL87643" t="str">
            <v>7500000</v>
          </cell>
          <cell r="BM87643" t="str">
            <v>002</v>
          </cell>
          <cell r="BN87643" t="str">
            <v>01</v>
          </cell>
          <cell r="BQ87643" t="str">
            <v>KHI/HO/D/MO/PC COMP/P/95741/08/2024</v>
          </cell>
        </row>
        <row r="87644">
          <cell r="W87644" t="str">
            <v>JL473ZQ7NN8AH129886</v>
          </cell>
          <cell r="X87644" t="str">
            <v>NKMASE2E7N1000534</v>
          </cell>
          <cell r="Y87644">
            <v>7500000</v>
          </cell>
          <cell r="AC87644">
            <v>2946689</v>
          </cell>
          <cell r="AD87644" t="str">
            <v>02</v>
          </cell>
          <cell r="AE87644" t="str">
            <v>MOTOR</v>
          </cell>
          <cell r="AF87644">
            <v>96551</v>
          </cell>
          <cell r="AG87644">
            <v>0</v>
          </cell>
          <cell r="AH87644">
            <v>0</v>
          </cell>
          <cell r="AI87644">
            <v>0</v>
          </cell>
          <cell r="AJ87644">
            <v>112500</v>
          </cell>
          <cell r="AK87644">
            <v>0</v>
          </cell>
          <cell r="AL87644">
            <v>0</v>
          </cell>
          <cell r="AM87644" t="str">
            <v>2024</v>
          </cell>
          <cell r="AN87644" t="str">
            <v>202408</v>
          </cell>
          <cell r="AO87644" t="str">
            <v>202408</v>
          </cell>
          <cell r="AP87644" t="str">
            <v>202408</v>
          </cell>
          <cell r="AQ87644" t="str">
            <v>KHALIDMEHMOOD</v>
          </cell>
          <cell r="AR87644" t="str">
            <v>1936776</v>
          </cell>
          <cell r="AS87644" t="str">
            <v>D</v>
          </cell>
          <cell r="AT87644" t="str">
            <v>001</v>
          </cell>
          <cell r="AU87644" t="str">
            <v>30000002</v>
          </cell>
          <cell r="AV87644" t="str">
            <v>RETAIL</v>
          </cell>
          <cell r="AW87644" t="str">
            <v>31000719</v>
          </cell>
          <cell r="AX87644" t="str">
            <v>Changan Karachi Motors</v>
          </cell>
          <cell r="AY87644" t="str">
            <v>KHI/HO/D/MO/PC COMP/P/95741/08/2024</v>
          </cell>
          <cell r="BA87644" t="str">
            <v>KARACHI</v>
          </cell>
          <cell r="BB87644" t="str">
            <v>House #. L-468, Sector 15-A/1, North Karachi, Karachi.</v>
          </cell>
          <cell r="BC87644" t="str">
            <v>WHITE</v>
          </cell>
          <cell r="BH87644" t="str">
            <v>N/A</v>
          </cell>
          <cell r="BI87644" t="str">
            <v>N</v>
          </cell>
          <cell r="BJ87644" t="str">
            <v>Rehan Ali Bashir</v>
          </cell>
          <cell r="BK87644">
            <v>45526</v>
          </cell>
          <cell r="BL87644" t="str">
            <v>7500000</v>
          </cell>
          <cell r="BM87644" t="str">
            <v>002</v>
          </cell>
          <cell r="BN87644" t="str">
            <v>01</v>
          </cell>
          <cell r="BQ87644" t="str">
            <v>KHI/HO/D/MO/PC COMP/P/95741/08/2024</v>
          </cell>
        </row>
        <row r="87645">
          <cell r="W87645" t="str">
            <v>JL473ZQ7RN8AT203440</v>
          </cell>
          <cell r="X87645" t="str">
            <v>NKMASE2E8R1000129</v>
          </cell>
          <cell r="Y87645">
            <v>8923980</v>
          </cell>
          <cell r="AC87645">
            <v>3064445</v>
          </cell>
          <cell r="AD87645" t="str">
            <v>02</v>
          </cell>
          <cell r="AE87645" t="str">
            <v>MOTOR</v>
          </cell>
          <cell r="AF87645">
            <v>114965</v>
          </cell>
          <cell r="AG87645">
            <v>0</v>
          </cell>
          <cell r="AH87645">
            <v>0</v>
          </cell>
          <cell r="AI87645">
            <v>0</v>
          </cell>
          <cell r="AJ87645">
            <v>133860</v>
          </cell>
          <cell r="AK87645">
            <v>0</v>
          </cell>
          <cell r="AL87645">
            <v>22993</v>
          </cell>
          <cell r="AM87645" t="str">
            <v>2024</v>
          </cell>
          <cell r="AN87645" t="str">
            <v>202410</v>
          </cell>
          <cell r="AO87645" t="str">
            <v>202410</v>
          </cell>
          <cell r="AP87645" t="str">
            <v>202410</v>
          </cell>
          <cell r="AQ87645" t="str">
            <v>KHALIDMEHMOOD</v>
          </cell>
          <cell r="AR87645" t="str">
            <v>1969133</v>
          </cell>
          <cell r="AS87645" t="str">
            <v>D</v>
          </cell>
          <cell r="AT87645" t="str">
            <v>001</v>
          </cell>
          <cell r="AU87645" t="str">
            <v>30000002</v>
          </cell>
          <cell r="AV87645" t="str">
            <v>RETAIL</v>
          </cell>
          <cell r="AW87645" t="str">
            <v>31000724</v>
          </cell>
          <cell r="AX87645" t="str">
            <v>Changan South</v>
          </cell>
          <cell r="AY87645" t="str">
            <v>KHI/HO/D/MO/PC COMP/P/98825/10/2024</v>
          </cell>
          <cell r="BA87645" t="str">
            <v>KARACHI</v>
          </cell>
          <cell r="BB87645" t="str">
            <v>Office #. 110, 1st Floor, Portway Trade Center, 189 SMC, Block-A, Shahrah-e-Faisal, Karachi.</v>
          </cell>
          <cell r="BC87645" t="str">
            <v>Celestial Red</v>
          </cell>
          <cell r="BH87645" t="str">
            <v>Half Depreciation</v>
          </cell>
          <cell r="BI87645" t="str">
            <v>N</v>
          </cell>
          <cell r="BJ87645" t="str">
            <v>Faraz Baakza</v>
          </cell>
          <cell r="BK87645">
            <v>45567</v>
          </cell>
          <cell r="BL87645" t="str">
            <v>8923980</v>
          </cell>
          <cell r="BM87645" t="str">
            <v>473</v>
          </cell>
          <cell r="BN87645" t="str">
            <v>01</v>
          </cell>
          <cell r="BQ87645" t="str">
            <v>KHI/HO/D/MO/PC COMP/P/98825/10/2024</v>
          </cell>
        </row>
        <row r="87646">
          <cell r="W87646" t="str">
            <v>JL473ZQ7RN8AT203440</v>
          </cell>
          <cell r="X87646" t="str">
            <v>NKMASE2E8R1000129</v>
          </cell>
          <cell r="Y87646">
            <v>8923980</v>
          </cell>
          <cell r="AC87646">
            <v>3209853</v>
          </cell>
          <cell r="AD87646" t="str">
            <v>02</v>
          </cell>
          <cell r="AE87646" t="str">
            <v>MOTOR</v>
          </cell>
          <cell r="AF87646">
            <v>0</v>
          </cell>
          <cell r="AG87646">
            <v>0</v>
          </cell>
          <cell r="AH87646">
            <v>0</v>
          </cell>
          <cell r="AI87646">
            <v>0</v>
          </cell>
          <cell r="AJ87646">
            <v>0</v>
          </cell>
          <cell r="AK87646">
            <v>0</v>
          </cell>
          <cell r="AL87646">
            <v>5748</v>
          </cell>
          <cell r="AM87646" t="str">
            <v>2024</v>
          </cell>
          <cell r="AN87646" t="str">
            <v>202412</v>
          </cell>
          <cell r="AO87646" t="str">
            <v>202409</v>
          </cell>
          <cell r="AP87646" t="str">
            <v>202412</v>
          </cell>
          <cell r="AQ87646" t="str">
            <v>KHALIDMEHMOOD</v>
          </cell>
          <cell r="AR87646" t="str">
            <v>2025946</v>
          </cell>
          <cell r="AS87646" t="str">
            <v>D</v>
          </cell>
          <cell r="AT87646" t="str">
            <v>001</v>
          </cell>
          <cell r="AU87646" t="str">
            <v>30000002</v>
          </cell>
          <cell r="AV87646" t="str">
            <v>RETAIL</v>
          </cell>
          <cell r="AW87646" t="str">
            <v>31000724</v>
          </cell>
          <cell r="AX87646" t="str">
            <v>Changan South</v>
          </cell>
          <cell r="AY87646" t="str">
            <v>KHI/HO/D/MO/PC COMP/P/98825/10/2024</v>
          </cell>
          <cell r="AZ87646" t="str">
            <v>KHI/HO/D/MO/PC COMP/E/49673/12/2024</v>
          </cell>
          <cell r="BB87646" t="str">
            <v>Office #. 110, 1st Floor, Portway Trade Center, 189 SMC, Block-A, Shahrah-e-Faisal, Karachi.</v>
          </cell>
          <cell r="BC87646" t="str">
            <v>Celestial Red</v>
          </cell>
          <cell r="BF87646" t="str">
            <v xml:space="preserve">Addition of agency commission.
</v>
          </cell>
          <cell r="BH87646" t="str">
            <v>Half Depreciation</v>
          </cell>
          <cell r="BI87646" t="str">
            <v>N</v>
          </cell>
          <cell r="BJ87646" t="str">
            <v>Faraz Baakza</v>
          </cell>
          <cell r="BK87646">
            <v>45563</v>
          </cell>
          <cell r="BL87646" t="str">
            <v>8923980</v>
          </cell>
          <cell r="BM87646" t="str">
            <v>473</v>
          </cell>
          <cell r="BN87646" t="str">
            <v>01</v>
          </cell>
          <cell r="BQ87646" t="str">
            <v>KHI/HO/D/MO/PC COMP/P/98825/10/2024</v>
          </cell>
        </row>
        <row r="87647">
          <cell r="W87647" t="str">
            <v>RN8AT248853</v>
          </cell>
          <cell r="X87647" t="str">
            <v>NKMASE2E9R1000698</v>
          </cell>
          <cell r="Y87647">
            <v>9100000</v>
          </cell>
          <cell r="AC87647">
            <v>3155917</v>
          </cell>
          <cell r="AD87647" t="str">
            <v>02</v>
          </cell>
          <cell r="AE87647" t="str">
            <v>MOTOR</v>
          </cell>
          <cell r="AF87647">
            <v>117242</v>
          </cell>
          <cell r="AG87647">
            <v>0</v>
          </cell>
          <cell r="AH87647">
            <v>0</v>
          </cell>
          <cell r="AI87647">
            <v>0</v>
          </cell>
          <cell r="AJ87647">
            <v>136500</v>
          </cell>
          <cell r="AK87647">
            <v>0</v>
          </cell>
          <cell r="AL87647">
            <v>11724</v>
          </cell>
          <cell r="AM87647" t="str">
            <v>2024</v>
          </cell>
          <cell r="AN87647" t="str">
            <v>202411</v>
          </cell>
          <cell r="AO87647" t="str">
            <v>202411</v>
          </cell>
          <cell r="AP87647" t="str">
            <v>202411</v>
          </cell>
          <cell r="AQ87647" t="str">
            <v>KHALIDMEHMOOD</v>
          </cell>
          <cell r="AR87647" t="str">
            <v>2003239</v>
          </cell>
          <cell r="AS87647" t="str">
            <v>D</v>
          </cell>
          <cell r="AT87647" t="str">
            <v>001</v>
          </cell>
          <cell r="AU87647" t="str">
            <v>30000002</v>
          </cell>
          <cell r="AV87647" t="str">
            <v>RETAIL</v>
          </cell>
          <cell r="AW87647" t="str">
            <v>31000707</v>
          </cell>
          <cell r="AX87647" t="str">
            <v>JUNAID MOTORS</v>
          </cell>
          <cell r="AY87647" t="str">
            <v>KHI/HO/D/MO/PC COMP/P/101344/11/2024</v>
          </cell>
          <cell r="BA87647" t="str">
            <v>KARACHI</v>
          </cell>
          <cell r="BB87647" t="str">
            <v>Main Double Road , H.No. 165 , Sector N-3,Hayat Abad Phase 4, Peshawar</v>
          </cell>
          <cell r="BC87647" t="str">
            <v>BLACK</v>
          </cell>
          <cell r="BH87647" t="str">
            <v>Half Depreciation</v>
          </cell>
          <cell r="BI87647" t="str">
            <v>N</v>
          </cell>
          <cell r="BJ87647" t="str">
            <v>M.Shahbaz</v>
          </cell>
          <cell r="BK87647">
            <v>45601</v>
          </cell>
          <cell r="BL87647" t="str">
            <v>9100000</v>
          </cell>
          <cell r="BM87647" t="str">
            <v>004</v>
          </cell>
          <cell r="BN87647" t="str">
            <v>01</v>
          </cell>
          <cell r="BQ87647" t="str">
            <v>KHI/HO/D/MO/PC COMP/P/101344/11/2024</v>
          </cell>
        </row>
        <row r="87648">
          <cell r="W87648" t="str">
            <v>223058</v>
          </cell>
          <cell r="X87648" t="str">
            <v>R1000368</v>
          </cell>
          <cell r="Y87648">
            <v>8749000</v>
          </cell>
          <cell r="AC87648">
            <v>3043563</v>
          </cell>
          <cell r="AD87648" t="str">
            <v>02</v>
          </cell>
          <cell r="AE87648" t="str">
            <v>MOTOR</v>
          </cell>
          <cell r="AF87648">
            <v>112150</v>
          </cell>
          <cell r="AG87648">
            <v>0</v>
          </cell>
          <cell r="AH87648">
            <v>0</v>
          </cell>
          <cell r="AI87648">
            <v>0</v>
          </cell>
          <cell r="AJ87648">
            <v>131235</v>
          </cell>
          <cell r="AK87648">
            <v>0</v>
          </cell>
          <cell r="AL87648">
            <v>28037</v>
          </cell>
          <cell r="AM87648" t="str">
            <v>2024</v>
          </cell>
          <cell r="AN87648" t="str">
            <v>202409</v>
          </cell>
          <cell r="AO87648" t="str">
            <v>202409</v>
          </cell>
          <cell r="AP87648" t="str">
            <v>202409</v>
          </cell>
          <cell r="AQ87648" t="str">
            <v>ABRAHAMBHATTI</v>
          </cell>
          <cell r="AR87648" t="str">
            <v>1959919</v>
          </cell>
          <cell r="AS87648" t="str">
            <v>D</v>
          </cell>
          <cell r="AT87648" t="str">
            <v>001</v>
          </cell>
          <cell r="AU87648" t="str">
            <v>30000002</v>
          </cell>
          <cell r="AV87648" t="str">
            <v>RETAIL</v>
          </cell>
          <cell r="AW87648" t="str">
            <v>31000109</v>
          </cell>
          <cell r="AX87648" t="str">
            <v>Honda Fort (Pvt) Ltd</v>
          </cell>
          <cell r="AY87648" t="str">
            <v>LHR/LHR/D/MO/PC COMP/P/97984/09/2024</v>
          </cell>
          <cell r="BB87648" t="str">
            <v>PO Chak # 106P, Chak # 107P, Tahseel Rahim Yar Khan, District Rahim Yar Khan.</v>
          </cell>
          <cell r="BC87648" t="str">
            <v>Stellar White</v>
          </cell>
          <cell r="BH87648" t="str">
            <v>N/A</v>
          </cell>
          <cell r="BI87648" t="str">
            <v>N</v>
          </cell>
          <cell r="BJ87648" t="str">
            <v>Faizan Khalid</v>
          </cell>
          <cell r="BK87648">
            <v>45558</v>
          </cell>
          <cell r="BL87648" t="str">
            <v>8749000</v>
          </cell>
          <cell r="BM87648" t="str">
            <v>361</v>
          </cell>
          <cell r="BN87648" t="str">
            <v>03</v>
          </cell>
          <cell r="BQ87648" t="str">
            <v>LHR/LHR/D/MO/PC COMP/P/97984/09/2024</v>
          </cell>
        </row>
        <row r="87649">
          <cell r="W87649" t="str">
            <v>JL473ZQ7RN8AT267433</v>
          </cell>
          <cell r="X87649" t="str">
            <v>NKMASE2E8R1000421</v>
          </cell>
          <cell r="Y87649">
            <v>8923980</v>
          </cell>
          <cell r="AC87649">
            <v>3178899</v>
          </cell>
          <cell r="AD87649" t="str">
            <v>02</v>
          </cell>
          <cell r="AE87649" t="str">
            <v>MOTOR</v>
          </cell>
          <cell r="AF87649">
            <v>114965</v>
          </cell>
          <cell r="AG87649">
            <v>0</v>
          </cell>
          <cell r="AH87649">
            <v>0</v>
          </cell>
          <cell r="AI87649">
            <v>0</v>
          </cell>
          <cell r="AJ87649">
            <v>133860</v>
          </cell>
          <cell r="AK87649">
            <v>0</v>
          </cell>
          <cell r="AL87649">
            <v>0</v>
          </cell>
          <cell r="AM87649" t="str">
            <v>2024</v>
          </cell>
          <cell r="AN87649" t="str">
            <v>202411</v>
          </cell>
          <cell r="AO87649" t="str">
            <v>202411</v>
          </cell>
          <cell r="AP87649" t="str">
            <v>202411</v>
          </cell>
          <cell r="AQ87649" t="str">
            <v>MUBASHIRAHMED</v>
          </cell>
          <cell r="AR87649" t="str">
            <v>2016498</v>
          </cell>
          <cell r="AS87649" t="str">
            <v>D</v>
          </cell>
          <cell r="AT87649" t="str">
            <v>001</v>
          </cell>
          <cell r="AU87649" t="str">
            <v>30000001</v>
          </cell>
          <cell r="AV87649" t="str">
            <v>DIRECT</v>
          </cell>
          <cell r="AW87649" t="str">
            <v>31000001</v>
          </cell>
          <cell r="AX87649" t="str">
            <v>Direct</v>
          </cell>
          <cell r="AY87649" t="str">
            <v>KHI/HO/D/MO/PC COMP/P/102347/11/2024</v>
          </cell>
          <cell r="BA87649" t="str">
            <v>KARACHI</v>
          </cell>
          <cell r="BB87649" t="str">
            <v>113/2 Miran Mohammed Shah Rd, KDA Scheme #1 KDA Scheme 1, Karachi, Karachi City, Sindh</v>
          </cell>
          <cell r="BC87649" t="str">
            <v>WHITE</v>
          </cell>
          <cell r="BH87649" t="str">
            <v>N/A</v>
          </cell>
          <cell r="BI87649" t="str">
            <v>N</v>
          </cell>
          <cell r="BJ87649" t="str">
            <v>Rehan Hassan</v>
          </cell>
          <cell r="BK87649">
            <v>45616</v>
          </cell>
          <cell r="BL87649" t="str">
            <v>8923980</v>
          </cell>
          <cell r="BM87649" t="str">
            <v>002</v>
          </cell>
          <cell r="BN87649" t="str">
            <v>01</v>
          </cell>
          <cell r="BQ87649" t="str">
            <v>KHI/HO/D/MO/PC COMP/P/102347/11/2024</v>
          </cell>
        </row>
        <row r="87650">
          <cell r="W87650" t="str">
            <v>JL473ZQ7RN8AT038729</v>
          </cell>
          <cell r="X87650" t="str">
            <v>NKMASE2E8R1000002</v>
          </cell>
          <cell r="Y87650">
            <v>9000000</v>
          </cell>
          <cell r="AC87650">
            <v>3023186</v>
          </cell>
          <cell r="AD87650" t="str">
            <v>02</v>
          </cell>
          <cell r="AE87650" t="str">
            <v>MOTOR</v>
          </cell>
          <cell r="AF87650">
            <v>153829</v>
          </cell>
          <cell r="AG87650">
            <v>0</v>
          </cell>
          <cell r="AH87650">
            <v>0</v>
          </cell>
          <cell r="AI87650">
            <v>0</v>
          </cell>
          <cell r="AJ87650">
            <v>180000</v>
          </cell>
          <cell r="AK87650">
            <v>0</v>
          </cell>
          <cell r="AL87650">
            <v>38457</v>
          </cell>
          <cell r="AM87650" t="str">
            <v>2024</v>
          </cell>
          <cell r="AN87650" t="str">
            <v>202409</v>
          </cell>
          <cell r="AO87650" t="str">
            <v>202409</v>
          </cell>
          <cell r="AP87650" t="str">
            <v>202409</v>
          </cell>
          <cell r="AQ87650" t="str">
            <v>ABRAHAMBHATTI</v>
          </cell>
          <cell r="AR87650" t="str">
            <v>1952790</v>
          </cell>
          <cell r="AS87650" t="str">
            <v>D</v>
          </cell>
          <cell r="AT87650" t="str">
            <v>001</v>
          </cell>
          <cell r="AU87650" t="str">
            <v>30000002</v>
          </cell>
          <cell r="AV87650" t="str">
            <v>RETAIL</v>
          </cell>
          <cell r="AW87650" t="str">
            <v>31000266</v>
          </cell>
          <cell r="AX87650" t="str">
            <v>Changan Multan Motors</v>
          </cell>
          <cell r="AY87650" t="str">
            <v>LHR/LHR/D/MO/PC COMP/P/97125/09/2024</v>
          </cell>
          <cell r="BB87650" t="str">
            <v>Wapda Town, Bosan Road, House # 345-D, Multan.</v>
          </cell>
          <cell r="BC87650" t="str">
            <v>LUNAR SILVER</v>
          </cell>
          <cell r="BH87650" t="str">
            <v>N/A</v>
          </cell>
          <cell r="BI87650" t="str">
            <v>N</v>
          </cell>
          <cell r="BJ87650" t="str">
            <v>UMAR KHAN</v>
          </cell>
          <cell r="BK87650">
            <v>45546</v>
          </cell>
          <cell r="BL87650" t="str">
            <v>9000000</v>
          </cell>
          <cell r="BM87650" t="str">
            <v>293</v>
          </cell>
          <cell r="BN87650" t="str">
            <v>03</v>
          </cell>
          <cell r="BQ87650" t="str">
            <v>LHR/LHR/D/MO/PC COMP/P/97125/09/2024</v>
          </cell>
        </row>
        <row r="87651">
          <cell r="W87651" t="str">
            <v>JL473ZQ7PNSAH322193</v>
          </cell>
          <cell r="X87651" t="str">
            <v>NKMASE2E6P1003927</v>
          </cell>
          <cell r="Y87651">
            <v>7800000</v>
          </cell>
          <cell r="AC87651">
            <v>3041804</v>
          </cell>
          <cell r="AD87651" t="str">
            <v>02</v>
          </cell>
          <cell r="AE87651" t="str">
            <v>MOTOR</v>
          </cell>
          <cell r="AF87651">
            <v>93707</v>
          </cell>
          <cell r="AG87651">
            <v>0</v>
          </cell>
          <cell r="AH87651">
            <v>0</v>
          </cell>
          <cell r="AI87651">
            <v>0</v>
          </cell>
          <cell r="AJ87651">
            <v>109200</v>
          </cell>
          <cell r="AK87651">
            <v>0</v>
          </cell>
          <cell r="AL87651">
            <v>0</v>
          </cell>
          <cell r="AM87651" t="str">
            <v>2024</v>
          </cell>
          <cell r="AN87651" t="str">
            <v>202409</v>
          </cell>
          <cell r="AO87651" t="str">
            <v>202409</v>
          </cell>
          <cell r="AP87651" t="str">
            <v>202409</v>
          </cell>
          <cell r="AQ87651" t="str">
            <v>MUBASHIRAHMED</v>
          </cell>
          <cell r="AR87651" t="str">
            <v>1954939</v>
          </cell>
          <cell r="AS87651" t="str">
            <v>D</v>
          </cell>
          <cell r="AT87651" t="str">
            <v>001</v>
          </cell>
          <cell r="AU87651" t="str">
            <v>30000001</v>
          </cell>
          <cell r="AV87651" t="str">
            <v>DIRECT</v>
          </cell>
          <cell r="AW87651" t="str">
            <v>31000001</v>
          </cell>
          <cell r="AX87651" t="str">
            <v>Direct</v>
          </cell>
          <cell r="AY87651" t="str">
            <v>KHI/HO/D/MO/PC COMP/P/97540/09/2024</v>
          </cell>
          <cell r="BA87651" t="str">
            <v>JEHLUM</v>
          </cell>
          <cell r="BB87651" t="str">
            <v>House No. B-1335, Area Machine, Jhelum.</v>
          </cell>
          <cell r="BC87651" t="str">
            <v>WHITE</v>
          </cell>
          <cell r="BH87651" t="str">
            <v>N/A</v>
          </cell>
          <cell r="BI87651" t="str">
            <v>N</v>
          </cell>
          <cell r="BJ87651" t="str">
            <v>MAZHAR ABBAS</v>
          </cell>
          <cell r="BK87651">
            <v>45551</v>
          </cell>
          <cell r="BL87651" t="str">
            <v>7800000</v>
          </cell>
          <cell r="BM87651" t="str">
            <v>002</v>
          </cell>
          <cell r="BN87651" t="str">
            <v>01</v>
          </cell>
          <cell r="BQ87651" t="str">
            <v>KHI/HO/D/MO/PC COMP/P/97540/09/2024</v>
          </cell>
        </row>
        <row r="87652">
          <cell r="W87652" t="str">
            <v>JL4732Q7RN847201945</v>
          </cell>
          <cell r="X87652" t="str">
            <v>1000238</v>
          </cell>
          <cell r="Y87652">
            <v>9000000</v>
          </cell>
          <cell r="AC87652">
            <v>2980002</v>
          </cell>
          <cell r="AD87652" t="str">
            <v>02</v>
          </cell>
          <cell r="AE87652" t="str">
            <v>MOTOR</v>
          </cell>
          <cell r="AF87652">
            <v>123059</v>
          </cell>
          <cell r="AG87652">
            <v>0</v>
          </cell>
          <cell r="AH87652">
            <v>0</v>
          </cell>
          <cell r="AI87652">
            <v>0</v>
          </cell>
          <cell r="AJ87652">
            <v>144000</v>
          </cell>
          <cell r="AK87652">
            <v>0</v>
          </cell>
          <cell r="AL87652">
            <v>27688</v>
          </cell>
          <cell r="AM87652" t="str">
            <v>2024</v>
          </cell>
          <cell r="AN87652" t="str">
            <v>202408</v>
          </cell>
          <cell r="AO87652" t="str">
            <v>202408</v>
          </cell>
          <cell r="AP87652" t="str">
            <v>202408</v>
          </cell>
          <cell r="AQ87652" t="str">
            <v>ABRAHAMBHATTI</v>
          </cell>
          <cell r="AR87652" t="str">
            <v>1940657</v>
          </cell>
          <cell r="AS87652" t="str">
            <v>D</v>
          </cell>
          <cell r="AT87652" t="str">
            <v>001</v>
          </cell>
          <cell r="AU87652" t="str">
            <v>30000002</v>
          </cell>
          <cell r="AV87652" t="str">
            <v>RETAIL</v>
          </cell>
          <cell r="AW87652" t="str">
            <v>31000131</v>
          </cell>
          <cell r="AX87652" t="str">
            <v>Kia Festival Motors</v>
          </cell>
          <cell r="AY87652" t="str">
            <v>LHR/LHR/D/MO/PC COMP/P/96263/08/2024</v>
          </cell>
          <cell r="BB87652" t="str">
            <v>House # A-308, Gulshan E Maymar, Karachi.</v>
          </cell>
          <cell r="BC87652" t="str">
            <v>Stellar White</v>
          </cell>
          <cell r="BH87652" t="str">
            <v>N/A</v>
          </cell>
          <cell r="BI87652" t="str">
            <v>N</v>
          </cell>
          <cell r="BJ87652" t="str">
            <v>NADEEM ALI</v>
          </cell>
          <cell r="BK87652">
            <v>45532</v>
          </cell>
          <cell r="BL87652" t="str">
            <v>9000000</v>
          </cell>
          <cell r="BM87652" t="str">
            <v>361</v>
          </cell>
          <cell r="BN87652" t="str">
            <v>03</v>
          </cell>
          <cell r="BQ87652" t="str">
            <v>LHR/LHR/D/MO/PC COMP/P/96263/08/2024</v>
          </cell>
        </row>
        <row r="87653">
          <cell r="W87653" t="str">
            <v>244H0003437</v>
          </cell>
          <cell r="X87653" t="str">
            <v>R20007171</v>
          </cell>
          <cell r="Y87653">
            <v>9428950</v>
          </cell>
          <cell r="AC87653">
            <v>2979673</v>
          </cell>
          <cell r="AD87653" t="str">
            <v>02</v>
          </cell>
          <cell r="AE87653" t="str">
            <v>MOTOR</v>
          </cell>
          <cell r="AF87653">
            <v>147931</v>
          </cell>
          <cell r="AG87653">
            <v>0</v>
          </cell>
          <cell r="AH87653">
            <v>0</v>
          </cell>
          <cell r="AI87653">
            <v>0</v>
          </cell>
          <cell r="AJ87653">
            <v>147931</v>
          </cell>
          <cell r="AK87653">
            <v>0</v>
          </cell>
          <cell r="AL87653">
            <v>783</v>
          </cell>
          <cell r="AM87653" t="str">
            <v>2024</v>
          </cell>
          <cell r="AN87653" t="str">
            <v>202408</v>
          </cell>
          <cell r="AO87653" t="str">
            <v>202408</v>
          </cell>
          <cell r="AP87653" t="str">
            <v>202408</v>
          </cell>
          <cell r="AQ87653" t="str">
            <v>AMINAHMED</v>
          </cell>
          <cell r="AR87653" t="str">
            <v>1940975</v>
          </cell>
          <cell r="AS87653" t="str">
            <v>D</v>
          </cell>
          <cell r="AT87653" t="str">
            <v>002</v>
          </cell>
          <cell r="AU87653" t="str">
            <v>30000010</v>
          </cell>
          <cell r="AV87653" t="str">
            <v>UBL</v>
          </cell>
          <cell r="AW87653" t="str">
            <v>31000600</v>
          </cell>
          <cell r="AX87653" t="str">
            <v>UBL</v>
          </cell>
          <cell r="AY87653" t="str">
            <v>SKT/SKT/D/MO/PC COMP/P/89261/05/2024</v>
          </cell>
          <cell r="AZ87653" t="str">
            <v>SKT/SKT/D/MO/PC COMP/E/45179/08/2024</v>
          </cell>
          <cell r="BA87653" t="str">
            <v>SIALKOT</v>
          </cell>
          <cell r="BB87653" t="str">
            <v>14-KM DASKA ROAD, FAZALABAD STOP, SIALKOT-PAKISTAN.</v>
          </cell>
          <cell r="BC87653" t="str">
            <v>BLACK PEARL</v>
          </cell>
          <cell r="BF87653" t="str">
            <v xml:space="preserve">IT IS HEREBY DECLARED AND AGREED THAT AT THE REQUEST OF THE PARTICIPANT, THE ABOVE VEHICLE, COVERED UNDER THE WITHIN MENTIONED POLICY HAS BEEN REPLACED BY ANOTHER VEHICLE WITH EFFECT FROM 08/02/2022, 
IN CONSEQUENCE WHEREOF 9162/- FOR 268 DAYS ON PRO RATE BASIS AS UNDER IS HEREBY CHARGED TO THE PARTICIPANT .
</v>
          </cell>
          <cell r="BG87653" t="str">
            <v>Add</v>
          </cell>
          <cell r="BH87653" t="str">
            <v>N/A</v>
          </cell>
          <cell r="BI87653" t="str">
            <v>N</v>
          </cell>
          <cell r="BJ87653" t="str">
            <v>Muhammad Arif Bhatti</v>
          </cell>
          <cell r="BK87653">
            <v>45531</v>
          </cell>
          <cell r="BL87653" t="str">
            <v>9428950</v>
          </cell>
          <cell r="BM87653" t="str">
            <v>334</v>
          </cell>
          <cell r="BN87653" t="str">
            <v>19</v>
          </cell>
          <cell r="BQ87653" t="str">
            <v>SKT/SKT/D/MO/PC COMP/P/89261/05/2024</v>
          </cell>
        </row>
        <row r="87654">
          <cell r="W87654" t="str">
            <v>23499026096</v>
          </cell>
          <cell r="X87654" t="str">
            <v>NF9EE4A54P2001946</v>
          </cell>
          <cell r="Y87654">
            <v>8422990</v>
          </cell>
          <cell r="Z87654" t="str">
            <v>3740531443889</v>
          </cell>
          <cell r="AA87654" t="str">
            <v>03328558649</v>
          </cell>
          <cell r="AC87654">
            <v>3085176</v>
          </cell>
          <cell r="AD87654" t="str">
            <v>02</v>
          </cell>
          <cell r="AE87654" t="str">
            <v>MOTOR</v>
          </cell>
          <cell r="AF87654">
            <v>0</v>
          </cell>
          <cell r="AG87654">
            <v>0</v>
          </cell>
          <cell r="AH87654">
            <v>0</v>
          </cell>
          <cell r="AI87654">
            <v>0</v>
          </cell>
          <cell r="AJ87654">
            <v>0</v>
          </cell>
          <cell r="AK87654">
            <v>0</v>
          </cell>
          <cell r="AL87654">
            <v>-11083</v>
          </cell>
          <cell r="AM87654" t="str">
            <v>2024</v>
          </cell>
          <cell r="AN87654" t="str">
            <v>202409</v>
          </cell>
          <cell r="AO87654" t="str">
            <v>202409</v>
          </cell>
          <cell r="AP87654" t="str">
            <v>202409</v>
          </cell>
          <cell r="AQ87654" t="str">
            <v>SYS</v>
          </cell>
          <cell r="AR87654" t="str">
            <v>1979814</v>
          </cell>
          <cell r="AS87654" t="str">
            <v>D</v>
          </cell>
          <cell r="AT87654" t="str">
            <v>00002</v>
          </cell>
          <cell r="AY87654" t="str">
            <v>KHI/HO/D/MO/PC COMP/P/75053/09/2023</v>
          </cell>
          <cell r="AZ87654" t="str">
            <v>KHI/HO/D/MO/PC COMP/E/47320/00002/09/2024</v>
          </cell>
          <cell r="BB87654" t="str">
            <v xml:space="preserve">H # CB-3284 Lane 4-A Moh Tulsa Road Lalazar Rawalpindi  </v>
          </cell>
          <cell r="BC87654" t="str">
            <v>WHITE</v>
          </cell>
          <cell r="BD87654" t="str">
            <v>C1-2023-0808-00013</v>
          </cell>
          <cell r="BI87654" t="str">
            <v>N</v>
          </cell>
          <cell r="BK87654">
            <v>45181</v>
          </cell>
          <cell r="BL87654" t="str">
            <v>8422990</v>
          </cell>
          <cell r="BM87654" t="str">
            <v>002</v>
          </cell>
          <cell r="BN87654" t="str">
            <v>01</v>
          </cell>
          <cell r="BQ87654" t="str">
            <v>KHI/HO/D/MO/PC COMP/P/75053/09/2023</v>
          </cell>
        </row>
        <row r="87655">
          <cell r="W87655" t="str">
            <v>23499026096</v>
          </cell>
          <cell r="X87655" t="str">
            <v>NF9EE4A54P2001946</v>
          </cell>
          <cell r="Y87655">
            <v>7580691</v>
          </cell>
          <cell r="Z87655" t="str">
            <v>3740531443889</v>
          </cell>
          <cell r="AA87655" t="str">
            <v>03328558649</v>
          </cell>
          <cell r="AC87655">
            <v>3059687</v>
          </cell>
          <cell r="AD87655" t="str">
            <v>02</v>
          </cell>
          <cell r="AE87655" t="str">
            <v>MOTOR</v>
          </cell>
          <cell r="AF87655">
            <v>98026</v>
          </cell>
          <cell r="AG87655">
            <v>14704</v>
          </cell>
          <cell r="AH87655">
            <v>980</v>
          </cell>
          <cell r="AI87655">
            <v>0</v>
          </cell>
          <cell r="AJ87655">
            <v>113710</v>
          </cell>
          <cell r="AK87655">
            <v>0</v>
          </cell>
          <cell r="AL87655">
            <v>9803</v>
          </cell>
          <cell r="AM87655" t="str">
            <v>2024</v>
          </cell>
          <cell r="AN87655" t="str">
            <v>202409</v>
          </cell>
          <cell r="AO87655" t="str">
            <v>202409</v>
          </cell>
          <cell r="AP87655" t="str">
            <v>202409</v>
          </cell>
          <cell r="AQ87655" t="str">
            <v>SYS</v>
          </cell>
          <cell r="AR87655" t="str">
            <v>1963171</v>
          </cell>
          <cell r="AS87655" t="str">
            <v>D</v>
          </cell>
          <cell r="AT87655" t="str">
            <v>00002</v>
          </cell>
          <cell r="AY87655" t="str">
            <v>KHI/HO/D/MO/PC COMP/C/98245/2/09/2024</v>
          </cell>
          <cell r="BB87655" t="str">
            <v xml:space="preserve">H # CB-3284 Lane 4-A Moh Tulsa Road Lalazar Rawalpindi  </v>
          </cell>
          <cell r="BC87655" t="str">
            <v>WHITE</v>
          </cell>
          <cell r="BD87655" t="str">
            <v>C1-2023-0808-00013</v>
          </cell>
          <cell r="BI87655" t="str">
            <v>N</v>
          </cell>
          <cell r="BK87655">
            <v>45560</v>
          </cell>
          <cell r="BL87655" t="str">
            <v>7580691</v>
          </cell>
          <cell r="BM87655" t="str">
            <v>002</v>
          </cell>
          <cell r="BN87655" t="str">
            <v>01</v>
          </cell>
          <cell r="BQ87655" t="str">
            <v>KHI/HO/D/MO/PC COMP/C/98245/2/09/2024</v>
          </cell>
        </row>
        <row r="87656">
          <cell r="W87656" t="str">
            <v xml:space="preserve">24431506852 </v>
          </cell>
          <cell r="X87656" t="str">
            <v>NF9EFUA5XR2005516</v>
          </cell>
          <cell r="Y87656">
            <v>11913490</v>
          </cell>
          <cell r="Z87656" t="str">
            <v>3310008736817</v>
          </cell>
          <cell r="AA87656" t="str">
            <v>03007663662</v>
          </cell>
          <cell r="AC87656">
            <v>3093160</v>
          </cell>
          <cell r="AD87656" t="str">
            <v>02</v>
          </cell>
          <cell r="AE87656" t="str">
            <v>MOTOR</v>
          </cell>
          <cell r="AF87656">
            <v>0</v>
          </cell>
          <cell r="AG87656">
            <v>0</v>
          </cell>
          <cell r="AH87656">
            <v>0</v>
          </cell>
          <cell r="AI87656">
            <v>0</v>
          </cell>
          <cell r="AJ87656">
            <v>0</v>
          </cell>
          <cell r="AK87656">
            <v>0</v>
          </cell>
          <cell r="AL87656">
            <v>-15676</v>
          </cell>
          <cell r="AM87656" t="str">
            <v>2024</v>
          </cell>
          <cell r="AN87656" t="str">
            <v>202409</v>
          </cell>
          <cell r="AO87656" t="str">
            <v>202409</v>
          </cell>
          <cell r="AP87656" t="str">
            <v>202409</v>
          </cell>
          <cell r="AQ87656" t="str">
            <v>SYS</v>
          </cell>
          <cell r="AR87656" t="str">
            <v>1979994</v>
          </cell>
          <cell r="AS87656" t="str">
            <v>D</v>
          </cell>
          <cell r="AT87656" t="str">
            <v>00004</v>
          </cell>
          <cell r="AY87656" t="str">
            <v>KHI/HO/D/MO/PC COMP/P/90184/06/2024</v>
          </cell>
          <cell r="AZ87656" t="str">
            <v>KHI/HO/D/MO/PC COMP/E/47348/00004/09/2024</v>
          </cell>
          <cell r="BB87656" t="str">
            <v xml:space="preserve">Street 03 Jinnah Town Mian Channu   </v>
          </cell>
          <cell r="BC87656" t="str">
            <v>CLEAR WHITE</v>
          </cell>
          <cell r="BD87656" t="str">
            <v xml:space="preserve">CI-2024-3501-0001 </v>
          </cell>
          <cell r="BI87656" t="str">
            <v>N</v>
          </cell>
          <cell r="BK87656">
            <v>45433</v>
          </cell>
          <cell r="BL87656" t="str">
            <v>11913490</v>
          </cell>
          <cell r="BM87656" t="str">
            <v>341</v>
          </cell>
          <cell r="BN87656" t="str">
            <v>01</v>
          </cell>
          <cell r="BQ87656" t="str">
            <v>KHI/HO/D/MO/PC COMP/P/90184/06/2024</v>
          </cell>
        </row>
        <row r="87657">
          <cell r="W87657" t="str">
            <v>99012869</v>
          </cell>
          <cell r="X87657" t="str">
            <v>2005795</v>
          </cell>
          <cell r="Y87657">
            <v>8250000</v>
          </cell>
          <cell r="AC87657">
            <v>2986631</v>
          </cell>
          <cell r="AD87657" t="str">
            <v>02</v>
          </cell>
          <cell r="AE87657" t="str">
            <v>MOTOR</v>
          </cell>
          <cell r="AF87657">
            <v>-105752</v>
          </cell>
          <cell r="AG87657">
            <v>0</v>
          </cell>
          <cell r="AH87657">
            <v>0</v>
          </cell>
          <cell r="AI87657">
            <v>0</v>
          </cell>
          <cell r="AJ87657">
            <v>-123750</v>
          </cell>
          <cell r="AK87657">
            <v>0</v>
          </cell>
          <cell r="AL87657">
            <v>-26438</v>
          </cell>
          <cell r="AM87657" t="str">
            <v>2024</v>
          </cell>
          <cell r="AN87657" t="str">
            <v>202409</v>
          </cell>
          <cell r="AO87657" t="str">
            <v>202408</v>
          </cell>
          <cell r="AP87657" t="str">
            <v>202409</v>
          </cell>
          <cell r="AQ87657" t="str">
            <v>ABRAHAMBHATTI</v>
          </cell>
          <cell r="AR87657" t="str">
            <v>1946195</v>
          </cell>
          <cell r="AS87657" t="str">
            <v>D</v>
          </cell>
          <cell r="AT87657" t="str">
            <v>001</v>
          </cell>
          <cell r="AU87657" t="str">
            <v>30000002</v>
          </cell>
          <cell r="AV87657" t="str">
            <v>RETAIL</v>
          </cell>
          <cell r="AW87657" t="str">
            <v>31000696</v>
          </cell>
          <cell r="AX87657" t="str">
            <v>HAVAL RAWALPINDI MOTORS</v>
          </cell>
          <cell r="AY87657" t="str">
            <v>LHR/LHR/D/MO/PC COMP/P/94448/08/2024</v>
          </cell>
          <cell r="AZ87657" t="str">
            <v>LHR/LHR/D/MO/PC COMP/E/45563/09/2024</v>
          </cell>
          <cell r="BB87657" t="str">
            <v>House # A-274/4, Mohalla Akhtar Colony, Karachi.</v>
          </cell>
          <cell r="BC87657" t="str">
            <v>BLACK</v>
          </cell>
          <cell r="BF87657" t="str">
            <v>Subtraction Of Agency Commission</v>
          </cell>
          <cell r="BH87657" t="str">
            <v>N/A</v>
          </cell>
          <cell r="BI87657" t="str">
            <v>N</v>
          </cell>
          <cell r="BJ87657" t="str">
            <v>Kamran Khalid</v>
          </cell>
          <cell r="BK87657">
            <v>45505</v>
          </cell>
          <cell r="BL87657" t="str">
            <v>8250000</v>
          </cell>
          <cell r="BM87657" t="str">
            <v>004</v>
          </cell>
          <cell r="BN87657" t="str">
            <v>03</v>
          </cell>
          <cell r="BQ87657" t="str">
            <v>LHR/LHR/D/MO/PC COMP/P/94448/08/2024</v>
          </cell>
        </row>
        <row r="87658">
          <cell r="W87658" t="str">
            <v>99012869</v>
          </cell>
          <cell r="X87658" t="str">
            <v>2005795</v>
          </cell>
          <cell r="Y87658">
            <v>8250000</v>
          </cell>
          <cell r="AC87658">
            <v>2924311</v>
          </cell>
          <cell r="AD87658" t="str">
            <v>02</v>
          </cell>
          <cell r="AE87658" t="str">
            <v>MOTOR</v>
          </cell>
          <cell r="AF87658">
            <v>105752</v>
          </cell>
          <cell r="AG87658">
            <v>0</v>
          </cell>
          <cell r="AH87658">
            <v>0</v>
          </cell>
          <cell r="AI87658">
            <v>0</v>
          </cell>
          <cell r="AJ87658">
            <v>123750</v>
          </cell>
          <cell r="AK87658">
            <v>0</v>
          </cell>
          <cell r="AL87658">
            <v>26438</v>
          </cell>
          <cell r="AM87658" t="str">
            <v>2024</v>
          </cell>
          <cell r="AN87658" t="str">
            <v>202408</v>
          </cell>
          <cell r="AO87658" t="str">
            <v>202408</v>
          </cell>
          <cell r="AP87658" t="str">
            <v>202408</v>
          </cell>
          <cell r="AQ87658" t="str">
            <v>ABRAHAMBHATTI</v>
          </cell>
          <cell r="AR87658" t="str">
            <v>1923906</v>
          </cell>
          <cell r="AS87658" t="str">
            <v>D</v>
          </cell>
          <cell r="AT87658" t="str">
            <v>001</v>
          </cell>
          <cell r="AU87658" t="str">
            <v>30000002</v>
          </cell>
          <cell r="AV87658" t="str">
            <v>RETAIL</v>
          </cell>
          <cell r="AW87658" t="str">
            <v>31000696</v>
          </cell>
          <cell r="AX87658" t="str">
            <v>HAVAL RAWALPINDI MOTORS</v>
          </cell>
          <cell r="AY87658" t="str">
            <v>LHR/LHR/D/MO/PC COMP/P/94448/08/2024</v>
          </cell>
          <cell r="BB87658" t="str">
            <v>House # A-274/4, Mohalla Akhtar Colony, Karachi.</v>
          </cell>
          <cell r="BC87658" t="str">
            <v>BLACK</v>
          </cell>
          <cell r="BH87658" t="str">
            <v>N/A</v>
          </cell>
          <cell r="BI87658" t="str">
            <v>N</v>
          </cell>
          <cell r="BJ87658" t="str">
            <v>Kamran Khalid</v>
          </cell>
          <cell r="BK87658">
            <v>45506</v>
          </cell>
          <cell r="BL87658" t="str">
            <v>8250000</v>
          </cell>
          <cell r="BM87658" t="str">
            <v>004</v>
          </cell>
          <cell r="BN87658" t="str">
            <v>03</v>
          </cell>
          <cell r="BQ87658" t="str">
            <v>LHR/LHR/D/MO/PC COMP/P/94448/08/2024</v>
          </cell>
        </row>
        <row r="87659">
          <cell r="W87659" t="str">
            <v>99012869</v>
          </cell>
          <cell r="X87659" t="str">
            <v>2005795</v>
          </cell>
          <cell r="Y87659">
            <v>8250000</v>
          </cell>
          <cell r="AC87659">
            <v>2990221</v>
          </cell>
          <cell r="AD87659" t="str">
            <v>02</v>
          </cell>
          <cell r="AE87659" t="str">
            <v>MOTOR</v>
          </cell>
          <cell r="AF87659">
            <v>0</v>
          </cell>
          <cell r="AG87659">
            <v>0</v>
          </cell>
          <cell r="AH87659">
            <v>0</v>
          </cell>
          <cell r="AI87659">
            <v>0</v>
          </cell>
          <cell r="AJ87659">
            <v>123750</v>
          </cell>
          <cell r="AK87659">
            <v>0</v>
          </cell>
          <cell r="AL87659">
            <v>26438</v>
          </cell>
          <cell r="AM87659" t="str">
            <v>2024</v>
          </cell>
          <cell r="AN87659" t="str">
            <v>202409</v>
          </cell>
          <cell r="AO87659" t="str">
            <v>202408</v>
          </cell>
          <cell r="AP87659" t="str">
            <v>202409</v>
          </cell>
          <cell r="AQ87659" t="str">
            <v>ABRAHAMBHATTI</v>
          </cell>
          <cell r="AR87659" t="str">
            <v>1946197</v>
          </cell>
          <cell r="AS87659" t="str">
            <v>D</v>
          </cell>
          <cell r="AT87659" t="str">
            <v>001</v>
          </cell>
          <cell r="AU87659" t="str">
            <v>30000002</v>
          </cell>
          <cell r="AV87659" t="str">
            <v>RETAIL</v>
          </cell>
          <cell r="AW87659" t="str">
            <v>31000696</v>
          </cell>
          <cell r="AX87659" t="str">
            <v>HAVAL RAWALPINDI MOTORS</v>
          </cell>
          <cell r="AY87659" t="str">
            <v>LHR/LHR/D/MO/PC COMP/P/94448/08/2024</v>
          </cell>
          <cell r="AZ87659" t="str">
            <v>LHR/LHR/D/MO/PC COMP/E/45564/09/2024</v>
          </cell>
          <cell r="BB87659" t="str">
            <v>House # A-274/4, Mohalla Akhtar Colony, Karachi.</v>
          </cell>
          <cell r="BC87659" t="str">
            <v>BLACK</v>
          </cell>
          <cell r="BF87659" t="str">
            <v>Addition OF Agency Commission</v>
          </cell>
          <cell r="BH87659" t="str">
            <v>N/A</v>
          </cell>
          <cell r="BI87659" t="str">
            <v>N</v>
          </cell>
          <cell r="BJ87659" t="str">
            <v>Kamran Khalid</v>
          </cell>
          <cell r="BK87659">
            <v>45505</v>
          </cell>
          <cell r="BL87659" t="str">
            <v>8250000</v>
          </cell>
          <cell r="BM87659" t="str">
            <v>004</v>
          </cell>
          <cell r="BN87659" t="str">
            <v>03</v>
          </cell>
          <cell r="BQ87659" t="str">
            <v>LHR/LHR/D/MO/PC COMP/P/94448/08/2024</v>
          </cell>
        </row>
        <row r="87660">
          <cell r="W87660" t="str">
            <v>H0002744</v>
          </cell>
          <cell r="X87660" t="str">
            <v>R2007081</v>
          </cell>
          <cell r="Y87660">
            <v>9631850</v>
          </cell>
          <cell r="AC87660">
            <v>2906887</v>
          </cell>
          <cell r="AD87660" t="str">
            <v>02</v>
          </cell>
          <cell r="AE87660" t="str">
            <v>MOTOR</v>
          </cell>
          <cell r="AF87660">
            <v>123468</v>
          </cell>
          <cell r="AG87660">
            <v>0</v>
          </cell>
          <cell r="AH87660">
            <v>0</v>
          </cell>
          <cell r="AI87660">
            <v>0</v>
          </cell>
          <cell r="AJ87660">
            <v>144478</v>
          </cell>
          <cell r="AK87660">
            <v>0</v>
          </cell>
          <cell r="AL87660">
            <v>30867</v>
          </cell>
          <cell r="AM87660" t="str">
            <v>2024</v>
          </cell>
          <cell r="AN87660" t="str">
            <v>202407</v>
          </cell>
          <cell r="AO87660" t="str">
            <v>202407</v>
          </cell>
          <cell r="AP87660" t="str">
            <v>202407</v>
          </cell>
          <cell r="AQ87660" t="str">
            <v>ABRAHAMBHATTI</v>
          </cell>
          <cell r="AR87660" t="str">
            <v>1909256</v>
          </cell>
          <cell r="AS87660" t="str">
            <v>D</v>
          </cell>
          <cell r="AT87660" t="str">
            <v>001</v>
          </cell>
          <cell r="AU87660" t="str">
            <v>30000002</v>
          </cell>
          <cell r="AV87660" t="str">
            <v>RETAIL</v>
          </cell>
          <cell r="AW87660" t="str">
            <v>31000221</v>
          </cell>
          <cell r="AX87660" t="str">
            <v>Changan Islamabad Motors</v>
          </cell>
          <cell r="AY87660" t="str">
            <v>LHR/LHR/D/MO/PC COMP/P/92909/07/2024</v>
          </cell>
          <cell r="BB87660" t="str">
            <v>Lane # 15, DHA, Phase 2, House # 03, Sector H, Islamabad.</v>
          </cell>
          <cell r="BC87660" t="str">
            <v>BLACK PEARL</v>
          </cell>
          <cell r="BH87660" t="str">
            <v>N/A</v>
          </cell>
          <cell r="BI87660" t="str">
            <v>N</v>
          </cell>
          <cell r="BJ87660" t="str">
            <v>Kamran Khalid</v>
          </cell>
          <cell r="BK87660">
            <v>45485</v>
          </cell>
          <cell r="BL87660" t="str">
            <v>9631850</v>
          </cell>
          <cell r="BM87660" t="str">
            <v>025</v>
          </cell>
          <cell r="BN87660" t="str">
            <v>03</v>
          </cell>
          <cell r="BQ87660" t="str">
            <v>LHR/LHR/D/MO/PC COMP/P/92909/07/2024</v>
          </cell>
        </row>
        <row r="87661">
          <cell r="W87661" t="str">
            <v>24499015191</v>
          </cell>
          <cell r="X87661" t="str">
            <v>2008109</v>
          </cell>
          <cell r="Y87661">
            <v>8228470</v>
          </cell>
          <cell r="AC87661">
            <v>2950747</v>
          </cell>
          <cell r="AD87661" t="str">
            <v>02</v>
          </cell>
          <cell r="AE87661" t="str">
            <v>MOTOR</v>
          </cell>
          <cell r="AF87661">
            <v>126574</v>
          </cell>
          <cell r="AG87661">
            <v>0</v>
          </cell>
          <cell r="AH87661">
            <v>0</v>
          </cell>
          <cell r="AI87661">
            <v>0</v>
          </cell>
          <cell r="AJ87661">
            <v>148112</v>
          </cell>
          <cell r="AK87661">
            <v>0</v>
          </cell>
          <cell r="AL87661">
            <v>41770</v>
          </cell>
          <cell r="AM87661" t="str">
            <v>2024</v>
          </cell>
          <cell r="AN87661" t="str">
            <v>202408</v>
          </cell>
          <cell r="AO87661" t="str">
            <v>202408</v>
          </cell>
          <cell r="AP87661" t="str">
            <v>202408</v>
          </cell>
          <cell r="AQ87661" t="str">
            <v>ABRAHAMBHATTI</v>
          </cell>
          <cell r="AR87661" t="str">
            <v>1937656</v>
          </cell>
          <cell r="AS87661" t="str">
            <v>D</v>
          </cell>
          <cell r="AT87661" t="str">
            <v>001</v>
          </cell>
          <cell r="AU87661" t="str">
            <v>30000002</v>
          </cell>
          <cell r="AV87661" t="str">
            <v>RETAIL</v>
          </cell>
          <cell r="AW87661" t="str">
            <v>31000327</v>
          </cell>
          <cell r="AX87661" t="str">
            <v>Haval Central Motors (LLP)</v>
          </cell>
          <cell r="AY87661" t="str">
            <v>LHR/LHR/D/MO/PC COMP/P/95780/08/2024</v>
          </cell>
          <cell r="BB87661" t="str">
            <v>Dakh khana khas, Chak # 178 RB, Bhola Chak, Tehsil Shah Kot, Zila Nankana Sahab.</v>
          </cell>
          <cell r="BC87661" t="str">
            <v>BLACK</v>
          </cell>
          <cell r="BH87661" t="str">
            <v>N/A</v>
          </cell>
          <cell r="BI87661" t="str">
            <v>N</v>
          </cell>
          <cell r="BJ87661" t="str">
            <v>NADEEM ALI</v>
          </cell>
          <cell r="BK87661">
            <v>45526</v>
          </cell>
          <cell r="BL87661" t="str">
            <v>8228470</v>
          </cell>
          <cell r="BM87661" t="str">
            <v>004</v>
          </cell>
          <cell r="BN87661" t="str">
            <v>03</v>
          </cell>
          <cell r="BQ87661" t="str">
            <v>LHR/LHR/D/MO/PC COMP/P/95780/08/2024</v>
          </cell>
        </row>
        <row r="87662">
          <cell r="W87662" t="str">
            <v>24499057488</v>
          </cell>
          <cell r="X87662" t="str">
            <v>S2011518</v>
          </cell>
          <cell r="Y87662">
            <v>8245470</v>
          </cell>
          <cell r="AC87662">
            <v>3253669</v>
          </cell>
          <cell r="AD87662" t="str">
            <v>02</v>
          </cell>
          <cell r="AE87662" t="str">
            <v>MOTOR</v>
          </cell>
          <cell r="AF87662">
            <v>126836</v>
          </cell>
          <cell r="AG87662">
            <v>0</v>
          </cell>
          <cell r="AH87662">
            <v>0</v>
          </cell>
          <cell r="AI87662">
            <v>0</v>
          </cell>
          <cell r="AJ87662">
            <v>148418</v>
          </cell>
          <cell r="AK87662">
            <v>0</v>
          </cell>
          <cell r="AL87662">
            <v>41856</v>
          </cell>
          <cell r="AM87662" t="str">
            <v>2024</v>
          </cell>
          <cell r="AN87662" t="str">
            <v>202412</v>
          </cell>
          <cell r="AO87662" t="str">
            <v>202412</v>
          </cell>
          <cell r="AP87662" t="str">
            <v>202412</v>
          </cell>
          <cell r="AQ87662" t="str">
            <v>WAJID.HUSSAIN</v>
          </cell>
          <cell r="AR87662" t="str">
            <v>2040063</v>
          </cell>
          <cell r="AS87662" t="str">
            <v>D</v>
          </cell>
          <cell r="AT87662" t="str">
            <v>001</v>
          </cell>
          <cell r="AU87662" t="str">
            <v>30000002</v>
          </cell>
          <cell r="AV87662" t="str">
            <v>RETAIL</v>
          </cell>
          <cell r="AW87662" t="str">
            <v>31000221</v>
          </cell>
          <cell r="AX87662" t="str">
            <v>Changan Islamabad Motors</v>
          </cell>
          <cell r="AY87662" t="str">
            <v>LHR/LHR/D/MO/PC COMP/P/104678/12/2024</v>
          </cell>
          <cell r="BA87662" t="str">
            <v>ISLAMABAD</v>
          </cell>
          <cell r="BB87662" t="str">
            <v>Sareen City, DHA 3, House # 19, Street # 74, Sector B, Islamabad</v>
          </cell>
          <cell r="BC87662" t="str">
            <v>WHITE</v>
          </cell>
          <cell r="BI87662" t="str">
            <v>N</v>
          </cell>
          <cell r="BJ87662" t="str">
            <v>Kamran Khalid</v>
          </cell>
          <cell r="BK87662">
            <v>45650</v>
          </cell>
          <cell r="BL87662" t="str">
            <v>8245470</v>
          </cell>
          <cell r="BM87662" t="str">
            <v>002</v>
          </cell>
          <cell r="BN87662" t="str">
            <v>03</v>
          </cell>
          <cell r="BQ87662" t="str">
            <v>LHR/LHR/D/MO/PC COMP/P/104678/12/2024</v>
          </cell>
        </row>
        <row r="87663">
          <cell r="W87663" t="str">
            <v>H0002831</v>
          </cell>
          <cell r="X87663" t="str">
            <v>R2007094</v>
          </cell>
          <cell r="Y87663">
            <v>9631850</v>
          </cell>
          <cell r="AC87663">
            <v>2892715</v>
          </cell>
          <cell r="AD87663" t="str">
            <v>02</v>
          </cell>
          <cell r="AE87663" t="str">
            <v>MOTOR</v>
          </cell>
          <cell r="AF87663">
            <v>123468</v>
          </cell>
          <cell r="AG87663">
            <v>0</v>
          </cell>
          <cell r="AH87663">
            <v>0</v>
          </cell>
          <cell r="AI87663">
            <v>0</v>
          </cell>
          <cell r="AJ87663">
            <v>144478</v>
          </cell>
          <cell r="AK87663">
            <v>0</v>
          </cell>
          <cell r="AL87663">
            <v>15434</v>
          </cell>
          <cell r="AM87663" t="str">
            <v>2024</v>
          </cell>
          <cell r="AN87663" t="str">
            <v>202407</v>
          </cell>
          <cell r="AO87663" t="str">
            <v>202407</v>
          </cell>
          <cell r="AP87663" t="str">
            <v>202407</v>
          </cell>
          <cell r="AQ87663" t="str">
            <v>ABRAHAMBHATTI</v>
          </cell>
          <cell r="AR87663" t="str">
            <v>1904468</v>
          </cell>
          <cell r="AS87663" t="str">
            <v>D</v>
          </cell>
          <cell r="AT87663" t="str">
            <v>001</v>
          </cell>
          <cell r="AU87663" t="str">
            <v>30000002</v>
          </cell>
          <cell r="AV87663" t="str">
            <v>RETAIL</v>
          </cell>
          <cell r="AW87663" t="str">
            <v>31000696</v>
          </cell>
          <cell r="AX87663" t="str">
            <v>HAVAL RAWALPINDI MOTORS</v>
          </cell>
          <cell r="AY87663" t="str">
            <v>LHR/LHR/D/MO/PC COMP/P/92551/07/2024</v>
          </cell>
          <cell r="BB87663" t="str">
            <v>House # 1254, Street # 38, Sector I-14/1, Islamabad.</v>
          </cell>
          <cell r="BC87663" t="str">
            <v>BLACK PEARL</v>
          </cell>
          <cell r="BH87663" t="str">
            <v>N/A</v>
          </cell>
          <cell r="BI87663" t="str">
            <v>N</v>
          </cell>
          <cell r="BJ87663" t="str">
            <v>Kamran Khalid</v>
          </cell>
          <cell r="BK87663">
            <v>45481</v>
          </cell>
          <cell r="BL87663" t="str">
            <v>9631850</v>
          </cell>
          <cell r="BM87663" t="str">
            <v>025</v>
          </cell>
          <cell r="BN87663" t="str">
            <v>03</v>
          </cell>
          <cell r="BQ87663" t="str">
            <v>LHR/LHR/D/MO/PC COMP/P/92551/07/2024</v>
          </cell>
        </row>
        <row r="87664">
          <cell r="W87664" t="str">
            <v>24499019046</v>
          </cell>
          <cell r="X87664" t="str">
            <v>XR2006703</v>
          </cell>
          <cell r="Y87664">
            <v>8136490</v>
          </cell>
          <cell r="AC87664">
            <v>2892850</v>
          </cell>
          <cell r="AD87664" t="str">
            <v>02</v>
          </cell>
          <cell r="AE87664" t="str">
            <v>MOTOR</v>
          </cell>
          <cell r="AF87664">
            <v>111251</v>
          </cell>
          <cell r="AG87664">
            <v>0</v>
          </cell>
          <cell r="AH87664">
            <v>0</v>
          </cell>
          <cell r="AI87664">
            <v>0</v>
          </cell>
          <cell r="AJ87664">
            <v>130184</v>
          </cell>
          <cell r="AK87664">
            <v>0</v>
          </cell>
          <cell r="AL87664">
            <v>13906</v>
          </cell>
          <cell r="AM87664" t="str">
            <v>2024</v>
          </cell>
          <cell r="AN87664" t="str">
            <v>202407</v>
          </cell>
          <cell r="AO87664" t="str">
            <v>202407</v>
          </cell>
          <cell r="AP87664" t="str">
            <v>202407</v>
          </cell>
          <cell r="AQ87664" t="str">
            <v>ABRAHAMBHATTI</v>
          </cell>
          <cell r="AR87664" t="str">
            <v>1903166</v>
          </cell>
          <cell r="AS87664" t="str">
            <v>D</v>
          </cell>
          <cell r="AT87664" t="str">
            <v>001</v>
          </cell>
          <cell r="AU87664" t="str">
            <v>30000002</v>
          </cell>
          <cell r="AV87664" t="str">
            <v>RETAIL</v>
          </cell>
          <cell r="AW87664" t="str">
            <v>31000696</v>
          </cell>
          <cell r="AX87664" t="str">
            <v>HAVAL RAWALPINDI MOTORS</v>
          </cell>
          <cell r="AY87664" t="str">
            <v>LHR/LHR/D/MO/PC COMP/P/92514/07/2024</v>
          </cell>
          <cell r="BB87664" t="str">
            <v>Qasim Lines Peshawar, House # 968-A, Rawalpindi.</v>
          </cell>
          <cell r="BC87664" t="str">
            <v>BLACK PEARL</v>
          </cell>
          <cell r="BH87664" t="str">
            <v>N/A</v>
          </cell>
          <cell r="BI87664" t="str">
            <v>N</v>
          </cell>
          <cell r="BJ87664" t="str">
            <v>Kamran Khalid</v>
          </cell>
          <cell r="BK87664">
            <v>45481</v>
          </cell>
          <cell r="BL87664" t="str">
            <v>8136490</v>
          </cell>
          <cell r="BM87664" t="str">
            <v>025</v>
          </cell>
          <cell r="BN87664" t="str">
            <v>03</v>
          </cell>
          <cell r="BQ87664" t="str">
            <v>LHR/LHR/D/MO/PC COMP/P/92514/07/2024</v>
          </cell>
        </row>
        <row r="87665">
          <cell r="W87665" t="str">
            <v>5PA00023</v>
          </cell>
          <cell r="X87665" t="str">
            <v>LN8J1100648</v>
          </cell>
          <cell r="Y87665">
            <v>470000</v>
          </cell>
          <cell r="AC87665">
            <v>3005307</v>
          </cell>
          <cell r="AD87665" t="str">
            <v>02</v>
          </cell>
          <cell r="AE87665" t="str">
            <v>MOTOR</v>
          </cell>
          <cell r="AF87665">
            <v>40086</v>
          </cell>
          <cell r="AG87665">
            <v>0</v>
          </cell>
          <cell r="AH87665">
            <v>0</v>
          </cell>
          <cell r="AI87665">
            <v>0</v>
          </cell>
          <cell r="AJ87665">
            <v>47000</v>
          </cell>
          <cell r="AK87665">
            <v>0</v>
          </cell>
          <cell r="AL87665">
            <v>2557</v>
          </cell>
          <cell r="AM87665" t="str">
            <v>2024</v>
          </cell>
          <cell r="AN87665" t="str">
            <v>202409</v>
          </cell>
          <cell r="AO87665" t="str">
            <v>202409</v>
          </cell>
          <cell r="AP87665" t="str">
            <v>202409</v>
          </cell>
          <cell r="AQ87665" t="str">
            <v>HASSANSALEEM</v>
          </cell>
          <cell r="AR87665" t="str">
            <v>1954345</v>
          </cell>
          <cell r="AS87665" t="str">
            <v>D</v>
          </cell>
          <cell r="AT87665" t="str">
            <v>001</v>
          </cell>
          <cell r="AU87665" t="str">
            <v>30000002</v>
          </cell>
          <cell r="AV87665" t="str">
            <v>RETAIL</v>
          </cell>
          <cell r="AW87665" t="str">
            <v>31000355</v>
          </cell>
          <cell r="AX87665" t="str">
            <v>H.H Auto's</v>
          </cell>
          <cell r="AY87665" t="str">
            <v>KHI/AR/AR/D/MO/MC TTT/P/97432/09/2024</v>
          </cell>
          <cell r="BA87665" t="str">
            <v>KARACHI</v>
          </cell>
          <cell r="BB87665" t="str">
            <v>House No. L-318, Street Khayam Town, New Karachi, Sector 5-M, Karachi.</v>
          </cell>
          <cell r="BC87665" t="str">
            <v>RED</v>
          </cell>
          <cell r="BH87665" t="str">
            <v>N/A</v>
          </cell>
          <cell r="BI87665" t="str">
            <v>N</v>
          </cell>
          <cell r="BJ87665" t="str">
            <v>Shafiq Saeed</v>
          </cell>
          <cell r="BK87665">
            <v>45551</v>
          </cell>
          <cell r="BL87665" t="str">
            <v>470000</v>
          </cell>
          <cell r="BM87665" t="str">
            <v>003</v>
          </cell>
          <cell r="BN87665" t="str">
            <v>17</v>
          </cell>
          <cell r="BQ87665" t="str">
            <v>KHI/AR/AR/D/MO/MC TTT/P/97432/09/2024</v>
          </cell>
        </row>
        <row r="87666">
          <cell r="W87666" t="str">
            <v>23102798</v>
          </cell>
          <cell r="X87666" t="str">
            <v>102273</v>
          </cell>
          <cell r="Y87666">
            <v>499000</v>
          </cell>
          <cell r="Z87666" t="str">
            <v>42501-8601301-1</v>
          </cell>
          <cell r="AC87666">
            <v>3149228</v>
          </cell>
          <cell r="AD87666" t="str">
            <v>02</v>
          </cell>
          <cell r="AE87666" t="str">
            <v>MOTOR</v>
          </cell>
          <cell r="AF87666">
            <v>17851</v>
          </cell>
          <cell r="AG87666">
            <v>0</v>
          </cell>
          <cell r="AH87666">
            <v>0</v>
          </cell>
          <cell r="AI87666">
            <v>0</v>
          </cell>
          <cell r="AJ87666">
            <v>21208</v>
          </cell>
          <cell r="AK87666">
            <v>0</v>
          </cell>
          <cell r="AL87666">
            <v>1785</v>
          </cell>
          <cell r="AM87666" t="str">
            <v>2024</v>
          </cell>
          <cell r="AN87666" t="str">
            <v>202410</v>
          </cell>
          <cell r="AO87666" t="str">
            <v>202410</v>
          </cell>
          <cell r="AP87666" t="str">
            <v>202410</v>
          </cell>
          <cell r="AQ87666" t="str">
            <v>31000393</v>
          </cell>
          <cell r="AR87666" t="str">
            <v>1998769</v>
          </cell>
          <cell r="AS87666" t="str">
            <v>D</v>
          </cell>
          <cell r="AU87666" t="str">
            <v>30000002</v>
          </cell>
          <cell r="AV87666" t="str">
            <v>RETAIL</v>
          </cell>
          <cell r="AW87666" t="str">
            <v>31000393</v>
          </cell>
          <cell r="AX87666" t="str">
            <v>TR Suzuki</v>
          </cell>
          <cell r="AY87666" t="str">
            <v>KHI/HO/D/MO/MC COMP/P/101045/10/2024</v>
          </cell>
          <cell r="BA87666" t="str">
            <v>KARACHI</v>
          </cell>
          <cell r="BB87666" t="str">
            <v>HS# 745, SEC 16-A, SHAHLATEEF TOWN, KARACHI.</v>
          </cell>
          <cell r="BC87666" t="str">
            <v>BLACK</v>
          </cell>
          <cell r="BH87666" t="str">
            <v>Pak Suzuki</v>
          </cell>
          <cell r="BI87666" t="str">
            <v>N</v>
          </cell>
          <cell r="BJ87666" t="str">
            <v xml:space="preserve">	Rameez Haji Mehboob</v>
          </cell>
          <cell r="BK87666">
            <v>45596</v>
          </cell>
          <cell r="BL87666" t="str">
            <v>499000</v>
          </cell>
          <cell r="BM87666" t="str">
            <v>004</v>
          </cell>
          <cell r="BN87666" t="str">
            <v>01</v>
          </cell>
          <cell r="BQ87666" t="str">
            <v>KHI/HO/D/MO/MC COMP/P/101045/10/2024</v>
          </cell>
        </row>
        <row r="87667">
          <cell r="W87667" t="str">
            <v>22106303</v>
          </cell>
          <cell r="X87667" t="str">
            <v>101110</v>
          </cell>
          <cell r="Y87667">
            <v>363000</v>
          </cell>
          <cell r="Z87667" t="str">
            <v>42101-7053933-9</v>
          </cell>
          <cell r="AC87667">
            <v>2919057</v>
          </cell>
          <cell r="AD87667" t="str">
            <v>02</v>
          </cell>
          <cell r="AE87667" t="str">
            <v>MOTOR</v>
          </cell>
          <cell r="AF87667">
            <v>10522</v>
          </cell>
          <cell r="AG87667">
            <v>0</v>
          </cell>
          <cell r="AH87667">
            <v>0</v>
          </cell>
          <cell r="AI87667">
            <v>0</v>
          </cell>
          <cell r="AJ87667">
            <v>12705</v>
          </cell>
          <cell r="AK87667">
            <v>0</v>
          </cell>
          <cell r="AL87667">
            <v>0</v>
          </cell>
          <cell r="AM87667" t="str">
            <v>2024</v>
          </cell>
          <cell r="AN87667" t="str">
            <v>202407</v>
          </cell>
          <cell r="AO87667" t="str">
            <v>202407</v>
          </cell>
          <cell r="AP87667" t="str">
            <v>202407</v>
          </cell>
          <cell r="AQ87667" t="str">
            <v>SHOUKATALI</v>
          </cell>
          <cell r="AR87667" t="str">
            <v>1921555</v>
          </cell>
          <cell r="AS87667" t="str">
            <v>D</v>
          </cell>
          <cell r="AT87667" t="str">
            <v>1</v>
          </cell>
          <cell r="AU87667" t="str">
            <v>30000002</v>
          </cell>
          <cell r="AV87667" t="str">
            <v>RETAIL</v>
          </cell>
          <cell r="AW87667" t="str">
            <v>31000394</v>
          </cell>
          <cell r="AX87667" t="str">
            <v>AR II</v>
          </cell>
          <cell r="AY87667" t="str">
            <v>KHI/HO/D/MO/MC COMP/P/94244/07/2024</v>
          </cell>
          <cell r="BA87667" t="str">
            <v>KARACHI</v>
          </cell>
          <cell r="BB87667" t="str">
            <v>FLAT # B-24 SQUAL AMAN BLOCK G NORTH NAZIMABAD KARACHI</v>
          </cell>
          <cell r="BC87667" t="str">
            <v>BLACK</v>
          </cell>
          <cell r="BH87667" t="str">
            <v>Pak Suzuki</v>
          </cell>
          <cell r="BI87667" t="str">
            <v>N</v>
          </cell>
          <cell r="BJ87667" t="str">
            <v>Moied Shamoon</v>
          </cell>
          <cell r="BK87667">
            <v>45504</v>
          </cell>
          <cell r="BL87667" t="str">
            <v>363000</v>
          </cell>
          <cell r="BM87667" t="str">
            <v>004</v>
          </cell>
          <cell r="BN87667" t="str">
            <v>01</v>
          </cell>
          <cell r="BQ87667" t="str">
            <v>KHI/HO/D/MO/MC COMP/P/94244/07/2024</v>
          </cell>
        </row>
        <row r="87668">
          <cell r="W87668" t="str">
            <v>22106303</v>
          </cell>
          <cell r="X87668" t="str">
            <v>101110</v>
          </cell>
          <cell r="Y87668">
            <v>363000</v>
          </cell>
          <cell r="Z87668" t="str">
            <v>42101-7053933-9</v>
          </cell>
          <cell r="AC87668">
            <v>2957570</v>
          </cell>
          <cell r="AD87668" t="str">
            <v>02</v>
          </cell>
          <cell r="AE87668" t="str">
            <v>MOTOR</v>
          </cell>
          <cell r="AF87668">
            <v>0</v>
          </cell>
          <cell r="AG87668">
            <v>0</v>
          </cell>
          <cell r="AH87668">
            <v>0</v>
          </cell>
          <cell r="AI87668">
            <v>0</v>
          </cell>
          <cell r="AJ87668">
            <v>0</v>
          </cell>
          <cell r="AK87668">
            <v>0</v>
          </cell>
          <cell r="AL87668">
            <v>894</v>
          </cell>
          <cell r="AM87668" t="str">
            <v>2024</v>
          </cell>
          <cell r="AN87668" t="str">
            <v>202408</v>
          </cell>
          <cell r="AO87668" t="str">
            <v>202407</v>
          </cell>
          <cell r="AP87668" t="str">
            <v>202408</v>
          </cell>
          <cell r="AQ87668" t="str">
            <v>SHOUKATALI</v>
          </cell>
          <cell r="AR87668" t="str">
            <v>1938778</v>
          </cell>
          <cell r="AS87668" t="str">
            <v>D</v>
          </cell>
          <cell r="AT87668" t="str">
            <v>1</v>
          </cell>
          <cell r="AU87668" t="str">
            <v>30000002</v>
          </cell>
          <cell r="AV87668" t="str">
            <v>RETAIL</v>
          </cell>
          <cell r="AW87668" t="str">
            <v>31000394</v>
          </cell>
          <cell r="AX87668" t="str">
            <v>AR II</v>
          </cell>
          <cell r="AY87668" t="str">
            <v>KHI/HO/D/MO/MC COMP/P/94244/07/2024</v>
          </cell>
          <cell r="AZ87668" t="str">
            <v>KHI/HO/D/MO/MC COMP/E/45145/08/2024</v>
          </cell>
          <cell r="BB87668" t="str">
            <v>FLAT # B-24 SQUAL AMAN BLOCK G NORTH NAZIMABAD KARACHI</v>
          </cell>
          <cell r="BC87668" t="str">
            <v>BLACK</v>
          </cell>
          <cell r="BF87668" t="str">
            <v>addition of agency commission</v>
          </cell>
          <cell r="BH87668" t="str">
            <v>Pak Suzuki</v>
          </cell>
          <cell r="BI87668" t="str">
            <v>N</v>
          </cell>
          <cell r="BJ87668" t="str">
            <v>Moied Shamoon</v>
          </cell>
          <cell r="BK87668">
            <v>45504</v>
          </cell>
          <cell r="BL87668" t="str">
            <v>363000</v>
          </cell>
          <cell r="BM87668" t="str">
            <v>004</v>
          </cell>
          <cell r="BN87668" t="str">
            <v>01</v>
          </cell>
          <cell r="BQ87668" t="str">
            <v>KHI/HO/D/MO/MC COMP/P/94244/07/2024</v>
          </cell>
        </row>
        <row r="87669">
          <cell r="W87669" t="str">
            <v>23100117</v>
          </cell>
          <cell r="X87669" t="str">
            <v>101602</v>
          </cell>
          <cell r="Y87669">
            <v>499000</v>
          </cell>
          <cell r="Z87669" t="str">
            <v>42201-0370984-1</v>
          </cell>
          <cell r="AC87669">
            <v>3207166</v>
          </cell>
          <cell r="AD87669" t="str">
            <v>02</v>
          </cell>
          <cell r="AE87669" t="str">
            <v>MOTOR</v>
          </cell>
          <cell r="AF87669">
            <v>14625</v>
          </cell>
          <cell r="AG87669">
            <v>0</v>
          </cell>
          <cell r="AH87669">
            <v>0</v>
          </cell>
          <cell r="AI87669">
            <v>0</v>
          </cell>
          <cell r="AJ87669">
            <v>17465</v>
          </cell>
          <cell r="AK87669">
            <v>0</v>
          </cell>
          <cell r="AL87669">
            <v>0</v>
          </cell>
          <cell r="AM87669" t="str">
            <v>2024</v>
          </cell>
          <cell r="AN87669" t="str">
            <v>202412</v>
          </cell>
          <cell r="AO87669" t="str">
            <v>202412</v>
          </cell>
          <cell r="AP87669" t="str">
            <v>202412</v>
          </cell>
          <cell r="AQ87669" t="str">
            <v>KHALIDMEHMOOD</v>
          </cell>
          <cell r="AR87669" t="str">
            <v>2025869</v>
          </cell>
          <cell r="AS87669" t="str">
            <v>D</v>
          </cell>
          <cell r="AT87669" t="str">
            <v>1</v>
          </cell>
          <cell r="AU87669" t="str">
            <v>30000002</v>
          </cell>
          <cell r="AV87669" t="str">
            <v>RETAIL</v>
          </cell>
          <cell r="AW87669" t="str">
            <v>31000391</v>
          </cell>
          <cell r="AX87669" t="str">
            <v>UR Suzuki</v>
          </cell>
          <cell r="AY87669" t="str">
            <v>KHI/HO/D/MO/MC COMP/P/103355/12/2024</v>
          </cell>
          <cell r="BA87669" t="str">
            <v>KARACHI</v>
          </cell>
          <cell r="BB87669" t="str">
            <v>HOUSE NO A1-5 BLOCK B KAZIMABAD MODEL COLONY KARACHI</v>
          </cell>
          <cell r="BC87669" t="str">
            <v>RED</v>
          </cell>
          <cell r="BH87669" t="str">
            <v>Pak Suzuki</v>
          </cell>
          <cell r="BI87669" t="str">
            <v>N</v>
          </cell>
          <cell r="BJ87669" t="str">
            <v>Moied Shamoon</v>
          </cell>
          <cell r="BK87669">
            <v>45630</v>
          </cell>
          <cell r="BL87669" t="str">
            <v>499000</v>
          </cell>
          <cell r="BM87669" t="str">
            <v>003</v>
          </cell>
          <cell r="BN87669" t="str">
            <v>01</v>
          </cell>
          <cell r="BQ87669" t="str">
            <v>KHI/HO/D/MO/MC COMP/P/103355/12/2024</v>
          </cell>
        </row>
        <row r="87670">
          <cell r="W87670" t="str">
            <v>22106611</v>
          </cell>
          <cell r="X87670" t="str">
            <v>101418</v>
          </cell>
          <cell r="Y87670">
            <v>363000</v>
          </cell>
          <cell r="Z87670" t="str">
            <v>41304-9373734-9</v>
          </cell>
          <cell r="AC87670">
            <v>2926875</v>
          </cell>
          <cell r="AD87670" t="str">
            <v>02</v>
          </cell>
          <cell r="AE87670" t="str">
            <v>MOTOR</v>
          </cell>
          <cell r="AF87670">
            <v>10522</v>
          </cell>
          <cell r="AG87670">
            <v>0</v>
          </cell>
          <cell r="AH87670">
            <v>0</v>
          </cell>
          <cell r="AI87670">
            <v>0</v>
          </cell>
          <cell r="AJ87670">
            <v>12705</v>
          </cell>
          <cell r="AK87670">
            <v>0</v>
          </cell>
          <cell r="AL87670">
            <v>0</v>
          </cell>
          <cell r="AM87670" t="str">
            <v>2024</v>
          </cell>
          <cell r="AN87670" t="str">
            <v>202408</v>
          </cell>
          <cell r="AO87670" t="str">
            <v>202408</v>
          </cell>
          <cell r="AP87670" t="str">
            <v>202408</v>
          </cell>
          <cell r="AQ87670" t="str">
            <v>SHOUKATALI</v>
          </cell>
          <cell r="AR87670" t="str">
            <v>1927231</v>
          </cell>
          <cell r="AS87670" t="str">
            <v>D</v>
          </cell>
          <cell r="AT87670" t="str">
            <v>1</v>
          </cell>
          <cell r="AU87670" t="str">
            <v>30000002</v>
          </cell>
          <cell r="AV87670" t="str">
            <v>RETAIL</v>
          </cell>
          <cell r="AW87670" t="str">
            <v>31000391</v>
          </cell>
          <cell r="AX87670" t="str">
            <v>UR Suzuki</v>
          </cell>
          <cell r="AY87670" t="str">
            <v>KHI/HO/D/MO/MC COMP/P/94726/08/2024</v>
          </cell>
          <cell r="BA87670" t="str">
            <v>KARACHI</v>
          </cell>
          <cell r="BB87670" t="str">
            <v>HOUSE# R-173 SEC Q-3 GULSHAN-E-MAYMAR  KARACHI</v>
          </cell>
          <cell r="BC87670" t="str">
            <v>BLUE</v>
          </cell>
          <cell r="BH87670" t="str">
            <v>Pak Suzuki</v>
          </cell>
          <cell r="BI87670" t="str">
            <v>N</v>
          </cell>
          <cell r="BJ87670" t="str">
            <v>Moied Shamoon</v>
          </cell>
          <cell r="BK87670">
            <v>45510</v>
          </cell>
          <cell r="BL87670" t="str">
            <v>363000</v>
          </cell>
          <cell r="BM87670" t="str">
            <v>010</v>
          </cell>
          <cell r="BN87670" t="str">
            <v>01</v>
          </cell>
          <cell r="BQ87670" t="str">
            <v>KHI/HO/D/MO/MC COMP/P/94726/08/2024</v>
          </cell>
        </row>
        <row r="87671">
          <cell r="W87671" t="str">
            <v>22106553</v>
          </cell>
          <cell r="X87671" t="str">
            <v>101356</v>
          </cell>
          <cell r="Y87671">
            <v>363000</v>
          </cell>
          <cell r="Z87671" t="str">
            <v>42401-4481749-3</v>
          </cell>
          <cell r="AC87671">
            <v>2931396</v>
          </cell>
          <cell r="AD87671" t="str">
            <v>02</v>
          </cell>
          <cell r="AE87671" t="str">
            <v>MOTOR</v>
          </cell>
          <cell r="AF87671">
            <v>10522</v>
          </cell>
          <cell r="AG87671">
            <v>0</v>
          </cell>
          <cell r="AH87671">
            <v>0</v>
          </cell>
          <cell r="AI87671">
            <v>0</v>
          </cell>
          <cell r="AJ87671">
            <v>12705</v>
          </cell>
          <cell r="AK87671">
            <v>0</v>
          </cell>
          <cell r="AL87671">
            <v>0</v>
          </cell>
          <cell r="AM87671" t="str">
            <v>2024</v>
          </cell>
          <cell r="AN87671" t="str">
            <v>202408</v>
          </cell>
          <cell r="AO87671" t="str">
            <v>202408</v>
          </cell>
          <cell r="AP87671" t="str">
            <v>202408</v>
          </cell>
          <cell r="AQ87671" t="str">
            <v>SHOUKATALI</v>
          </cell>
          <cell r="AR87671" t="str">
            <v>1931092</v>
          </cell>
          <cell r="AS87671" t="str">
            <v>D</v>
          </cell>
          <cell r="AT87671" t="str">
            <v>1</v>
          </cell>
          <cell r="AU87671" t="str">
            <v>30000002</v>
          </cell>
          <cell r="AV87671" t="str">
            <v>RETAIL</v>
          </cell>
          <cell r="AW87671" t="str">
            <v>31000391</v>
          </cell>
          <cell r="AX87671" t="str">
            <v>UR Suzuki</v>
          </cell>
          <cell r="AY87671" t="str">
            <v>KHI/HO/D/MO/MC COMP/P/95113/08/2024</v>
          </cell>
          <cell r="BA87671" t="str">
            <v>KARACHI</v>
          </cell>
          <cell r="BB87671" t="str">
            <v>HOUSE# 163 SEC 14 A MUHAMMADI COLONY ORANGI TOWN KARACHI</v>
          </cell>
          <cell r="BC87671" t="str">
            <v>RED</v>
          </cell>
          <cell r="BH87671" t="str">
            <v>Pak Suzuki</v>
          </cell>
          <cell r="BI87671" t="str">
            <v>N</v>
          </cell>
          <cell r="BJ87671" t="str">
            <v>Muhammad Adnan</v>
          </cell>
          <cell r="BK87671">
            <v>45516</v>
          </cell>
          <cell r="BL87671" t="str">
            <v>363000</v>
          </cell>
          <cell r="BM87671" t="str">
            <v>003</v>
          </cell>
          <cell r="BN87671" t="str">
            <v>01</v>
          </cell>
          <cell r="BQ87671" t="str">
            <v>KHI/HO/D/MO/MC COMP/P/95113/08/2024</v>
          </cell>
        </row>
        <row r="87672">
          <cell r="W87672" t="str">
            <v>22106357</v>
          </cell>
          <cell r="X87672" t="str">
            <v>NF4KD101184</v>
          </cell>
          <cell r="Y87672">
            <v>499000</v>
          </cell>
          <cell r="AC87672">
            <v>3046425</v>
          </cell>
          <cell r="AD87672" t="str">
            <v>02</v>
          </cell>
          <cell r="AE87672" t="str">
            <v>MOTOR</v>
          </cell>
          <cell r="AF87672">
            <v>10646</v>
          </cell>
          <cell r="AG87672">
            <v>0</v>
          </cell>
          <cell r="AH87672">
            <v>0</v>
          </cell>
          <cell r="AI87672">
            <v>0</v>
          </cell>
          <cell r="AJ87672">
            <v>12475</v>
          </cell>
          <cell r="AK87672">
            <v>0</v>
          </cell>
          <cell r="AL87672">
            <v>0</v>
          </cell>
          <cell r="AM87672" t="str">
            <v>2024</v>
          </cell>
          <cell r="AN87672" t="str">
            <v>202409</v>
          </cell>
          <cell r="AO87672" t="str">
            <v>202409</v>
          </cell>
          <cell r="AP87672" t="str">
            <v>202409</v>
          </cell>
          <cell r="AQ87672" t="str">
            <v>HASSANSALEEM</v>
          </cell>
          <cell r="AR87672" t="str">
            <v>1964348</v>
          </cell>
          <cell r="AS87672" t="str">
            <v>D</v>
          </cell>
          <cell r="AT87672" t="str">
            <v>1</v>
          </cell>
          <cell r="AU87672" t="str">
            <v>30000002</v>
          </cell>
          <cell r="AV87672" t="str">
            <v>RETAIL</v>
          </cell>
          <cell r="AW87672" t="str">
            <v>31000002</v>
          </cell>
          <cell r="AX87672" t="str">
            <v>Direct</v>
          </cell>
          <cell r="AY87672" t="str">
            <v>LHR/LHR/D/MO/MC COMP/P/98480/09/2024</v>
          </cell>
          <cell r="BA87672" t="str">
            <v>GUJRANWALA</v>
          </cell>
          <cell r="BB87672" t="str">
            <v>H # 206 - Block A-I, Wapda Town, Gujranwala.</v>
          </cell>
          <cell r="BC87672" t="str">
            <v>BLACK</v>
          </cell>
          <cell r="BH87672" t="str">
            <v>N/A</v>
          </cell>
          <cell r="BI87672" t="str">
            <v>N</v>
          </cell>
          <cell r="BJ87672" t="str">
            <v>Muhammad Adnan</v>
          </cell>
          <cell r="BK87672">
            <v>45562</v>
          </cell>
          <cell r="BL87672" t="str">
            <v>499000</v>
          </cell>
          <cell r="BM87672" t="str">
            <v>004</v>
          </cell>
          <cell r="BN87672" t="str">
            <v>03</v>
          </cell>
          <cell r="BQ87672" t="str">
            <v>LHR/LHR/D/MO/MC COMP/P/98480/09/2024</v>
          </cell>
        </row>
        <row r="87673">
          <cell r="W87673" t="str">
            <v>22106357</v>
          </cell>
          <cell r="X87673" t="str">
            <v>NF4KD101184</v>
          </cell>
          <cell r="Y87673">
            <v>499000</v>
          </cell>
          <cell r="AC87673">
            <v>3224131</v>
          </cell>
          <cell r="AD87673" t="str">
            <v>02</v>
          </cell>
          <cell r="AE87673" t="str">
            <v>MOTOR</v>
          </cell>
          <cell r="AF87673">
            <v>0</v>
          </cell>
          <cell r="AG87673">
            <v>0</v>
          </cell>
          <cell r="AH87673">
            <v>0</v>
          </cell>
          <cell r="AI87673">
            <v>0</v>
          </cell>
          <cell r="AJ87673">
            <v>0</v>
          </cell>
          <cell r="AK87673">
            <v>0</v>
          </cell>
          <cell r="AL87673">
            <v>1065</v>
          </cell>
          <cell r="AM87673" t="str">
            <v>2024</v>
          </cell>
          <cell r="AN87673" t="str">
            <v>202412</v>
          </cell>
          <cell r="AO87673" t="str">
            <v>202410</v>
          </cell>
          <cell r="AP87673" t="str">
            <v>202412</v>
          </cell>
          <cell r="AQ87673" t="str">
            <v>KHALIDMEHMOOD</v>
          </cell>
          <cell r="AR87673" t="str">
            <v>2035004</v>
          </cell>
          <cell r="AS87673" t="str">
            <v>D</v>
          </cell>
          <cell r="AT87673" t="str">
            <v>1</v>
          </cell>
          <cell r="AU87673" t="str">
            <v>30000002</v>
          </cell>
          <cell r="AV87673" t="str">
            <v>RETAIL</v>
          </cell>
          <cell r="AW87673" t="str">
            <v>31000002</v>
          </cell>
          <cell r="AX87673" t="str">
            <v>Direct</v>
          </cell>
          <cell r="AY87673" t="str">
            <v>LHR/LHR/D/MO/MC COMP/P/98480/09/2024</v>
          </cell>
          <cell r="AZ87673" t="str">
            <v>LHR/LHR/D/MO/MC COMP/E/49996/12/2024</v>
          </cell>
          <cell r="BB87673" t="str">
            <v>H # 206 - Block A-I, Wapda Town, Gujranwala.</v>
          </cell>
          <cell r="BC87673" t="str">
            <v>BLACK</v>
          </cell>
          <cell r="BF87673" t="str">
            <v>Addition of agency commission</v>
          </cell>
          <cell r="BH87673" t="str">
            <v>N/A</v>
          </cell>
          <cell r="BI87673" t="str">
            <v>N</v>
          </cell>
          <cell r="BJ87673" t="str">
            <v>Muhammad Adnan</v>
          </cell>
          <cell r="BK87673">
            <v>45575</v>
          </cell>
          <cell r="BL87673" t="str">
            <v>499000</v>
          </cell>
          <cell r="BM87673" t="str">
            <v>004</v>
          </cell>
          <cell r="BN87673" t="str">
            <v>03</v>
          </cell>
          <cell r="BQ87673" t="str">
            <v>LHR/LHR/D/MO/MC COMP/P/98480/09/2024</v>
          </cell>
        </row>
        <row r="87674">
          <cell r="W87674" t="str">
            <v xml:space="preserve"> D-22106513</v>
          </cell>
          <cell r="X87674" t="str">
            <v xml:space="preserve"> 101381</v>
          </cell>
          <cell r="Y87674">
            <v>375000</v>
          </cell>
          <cell r="AC87674">
            <v>2894282</v>
          </cell>
          <cell r="AD87674" t="str">
            <v>02</v>
          </cell>
          <cell r="AE87674" t="str">
            <v>MOTOR</v>
          </cell>
          <cell r="AF87674">
            <v>-21338</v>
          </cell>
          <cell r="AG87674">
            <v>0</v>
          </cell>
          <cell r="AH87674">
            <v>0</v>
          </cell>
          <cell r="AI87674">
            <v>0</v>
          </cell>
          <cell r="AJ87674">
            <v>-24375</v>
          </cell>
          <cell r="AK87674">
            <v>0</v>
          </cell>
          <cell r="AL87674">
            <v>-3125</v>
          </cell>
          <cell r="AM87674" t="str">
            <v>2024</v>
          </cell>
          <cell r="AN87674" t="str">
            <v>202407</v>
          </cell>
          <cell r="AO87674" t="str">
            <v>202407</v>
          </cell>
          <cell r="AP87674" t="str">
            <v>202407</v>
          </cell>
          <cell r="AQ87674" t="str">
            <v>MUBASHIRAHMED</v>
          </cell>
          <cell r="AR87674" t="str">
            <v>1904027</v>
          </cell>
          <cell r="AS87674" t="str">
            <v>D</v>
          </cell>
          <cell r="AT87674" t="str">
            <v>001</v>
          </cell>
          <cell r="AU87674" t="str">
            <v>30000002</v>
          </cell>
          <cell r="AV87674" t="str">
            <v>RETAIL</v>
          </cell>
          <cell r="AW87674" t="str">
            <v>31000355</v>
          </cell>
          <cell r="AX87674" t="str">
            <v>H.H Auto's</v>
          </cell>
          <cell r="AY87674" t="str">
            <v>KHI/AR/AR/D/MO/MC TTT/P/89047/05/2024</v>
          </cell>
          <cell r="AZ87674" t="str">
            <v>KHI/AR/AR/D/MO/MC TTT/E/43397/07/2024</v>
          </cell>
          <cell r="BA87674" t="str">
            <v>KARACHI</v>
          </cell>
          <cell r="BB87674" t="str">
            <v>Flat No 301, Pakistan Chowk Karachi</v>
          </cell>
          <cell r="BC87674" t="str">
            <v>RED</v>
          </cell>
          <cell r="BF87674" t="str">
            <v>IT IS HEREBY DECLARED THAT THE ABOVE MENTIONED POLICY IS HEREBY CANCELLED DUE TO ISSUED DUPLICATE AS FROM INCEPTION.</v>
          </cell>
          <cell r="BG87674" t="str">
            <v>Remove</v>
          </cell>
          <cell r="BH87674" t="str">
            <v>N/A</v>
          </cell>
          <cell r="BI87674" t="str">
            <v>N</v>
          </cell>
          <cell r="BJ87674" t="str">
            <v>Farhan Ali Basheer</v>
          </cell>
          <cell r="BK87674">
            <v>45423</v>
          </cell>
          <cell r="BL87674" t="str">
            <v>-1</v>
          </cell>
          <cell r="BM87674" t="str">
            <v>003</v>
          </cell>
          <cell r="BN87674" t="str">
            <v>17</v>
          </cell>
          <cell r="BQ87674" t="str">
            <v>KHI/AR/AR/D/MO/MC TTT/P/89047/05/2024</v>
          </cell>
        </row>
        <row r="87675">
          <cell r="W87675" t="str">
            <v>23100442</v>
          </cell>
          <cell r="X87675" t="str">
            <v>101896</v>
          </cell>
          <cell r="Y87675">
            <v>499000</v>
          </cell>
          <cell r="Z87675" t="str">
            <v>42201-8197307-7</v>
          </cell>
          <cell r="AC87675">
            <v>2902958</v>
          </cell>
          <cell r="AD87675" t="str">
            <v>02</v>
          </cell>
          <cell r="AE87675" t="str">
            <v>MOTOR</v>
          </cell>
          <cell r="AF87675">
            <v>14625</v>
          </cell>
          <cell r="AG87675">
            <v>0</v>
          </cell>
          <cell r="AH87675">
            <v>0</v>
          </cell>
          <cell r="AI87675">
            <v>0</v>
          </cell>
          <cell r="AJ87675">
            <v>17465</v>
          </cell>
          <cell r="AK87675">
            <v>0</v>
          </cell>
          <cell r="AL87675">
            <v>1463</v>
          </cell>
          <cell r="AM87675" t="str">
            <v>2024</v>
          </cell>
          <cell r="AN87675" t="str">
            <v>202407</v>
          </cell>
          <cell r="AO87675" t="str">
            <v>202407</v>
          </cell>
          <cell r="AP87675" t="str">
            <v>202407</v>
          </cell>
          <cell r="AQ87675" t="str">
            <v>31000393</v>
          </cell>
          <cell r="AR87675" t="str">
            <v>1911349</v>
          </cell>
          <cell r="AS87675" t="str">
            <v>D</v>
          </cell>
          <cell r="AU87675" t="str">
            <v>30000002</v>
          </cell>
          <cell r="AV87675" t="str">
            <v>RETAIL</v>
          </cell>
          <cell r="AW87675" t="str">
            <v>31000393</v>
          </cell>
          <cell r="AX87675" t="str">
            <v>TR Suzuki</v>
          </cell>
          <cell r="AY87675" t="str">
            <v>KHI/HO/D/MO/MC COMP/P/93050/07/2024</v>
          </cell>
          <cell r="BA87675" t="str">
            <v>KARACHI</v>
          </cell>
          <cell r="BB87675" t="str">
            <v>HOUSE#A-172, BLOCK 13-G, MADINA COLONY, GULSHAN E IQBAL KARACHI</v>
          </cell>
          <cell r="BC87675" t="str">
            <v>BLACK</v>
          </cell>
          <cell r="BH87675" t="str">
            <v>Pak Suzuki</v>
          </cell>
          <cell r="BI87675" t="str">
            <v>N</v>
          </cell>
          <cell r="BJ87675" t="str">
            <v xml:space="preserve">	Rameez Haji Mehboob</v>
          </cell>
          <cell r="BK87675">
            <v>45486</v>
          </cell>
          <cell r="BL87675" t="str">
            <v>499000</v>
          </cell>
          <cell r="BM87675" t="str">
            <v>004</v>
          </cell>
          <cell r="BN87675" t="str">
            <v>01</v>
          </cell>
          <cell r="BQ87675" t="str">
            <v>KHI/HO/D/MO/MC COMP/P/93050/07/2024</v>
          </cell>
        </row>
        <row r="87676">
          <cell r="W87676" t="str">
            <v>23100442</v>
          </cell>
          <cell r="X87676" t="str">
            <v>101896</v>
          </cell>
          <cell r="Y87676">
            <v>499000</v>
          </cell>
          <cell r="Z87676" t="str">
            <v>42201-8197307-7</v>
          </cell>
          <cell r="AC87676">
            <v>2902959</v>
          </cell>
          <cell r="AD87676" t="str">
            <v>02</v>
          </cell>
          <cell r="AE87676" t="str">
            <v>MOTOR</v>
          </cell>
          <cell r="AF87676">
            <v>14625</v>
          </cell>
          <cell r="AG87676">
            <v>0</v>
          </cell>
          <cell r="AH87676">
            <v>0</v>
          </cell>
          <cell r="AI87676">
            <v>0</v>
          </cell>
          <cell r="AJ87676">
            <v>17465</v>
          </cell>
          <cell r="AK87676">
            <v>0</v>
          </cell>
          <cell r="AL87676">
            <v>1463</v>
          </cell>
          <cell r="AM87676" t="str">
            <v>2024</v>
          </cell>
          <cell r="AN87676" t="str">
            <v>202407</v>
          </cell>
          <cell r="AO87676" t="str">
            <v>202407</v>
          </cell>
          <cell r="AP87676" t="str">
            <v>202407</v>
          </cell>
          <cell r="AQ87676" t="str">
            <v>31000393</v>
          </cell>
          <cell r="AR87676" t="str">
            <v>1911350</v>
          </cell>
          <cell r="AS87676" t="str">
            <v>D</v>
          </cell>
          <cell r="AU87676" t="str">
            <v>30000002</v>
          </cell>
          <cell r="AV87676" t="str">
            <v>RETAIL</v>
          </cell>
          <cell r="AW87676" t="str">
            <v>31000393</v>
          </cell>
          <cell r="AX87676" t="str">
            <v>TR Suzuki</v>
          </cell>
          <cell r="AY87676" t="str">
            <v>KHI/HO/D/MO/MC COMP/P/93051/07/2024</v>
          </cell>
          <cell r="BA87676" t="str">
            <v>KARACHI</v>
          </cell>
          <cell r="BB87676" t="str">
            <v>HOUSE#A-172, BLOCK 13-G, MADINA COLONY, GULSHAN E IQBAL KARACHI</v>
          </cell>
          <cell r="BC87676" t="str">
            <v>BLACK</v>
          </cell>
          <cell r="BH87676" t="str">
            <v>Pak Suzuki</v>
          </cell>
          <cell r="BI87676" t="str">
            <v>N</v>
          </cell>
          <cell r="BJ87676" t="str">
            <v xml:space="preserve">	Rameez Haji Mehboob</v>
          </cell>
          <cell r="BK87676">
            <v>45486</v>
          </cell>
          <cell r="BL87676" t="str">
            <v>499000</v>
          </cell>
          <cell r="BM87676" t="str">
            <v>004</v>
          </cell>
          <cell r="BN87676" t="str">
            <v>01</v>
          </cell>
          <cell r="BQ87676" t="str">
            <v>KHI/HO/D/MO/MC COMP/P/93051/07/2024</v>
          </cell>
        </row>
        <row r="87677">
          <cell r="W87677" t="str">
            <v>23102482</v>
          </cell>
          <cell r="X87677" t="str">
            <v>101958</v>
          </cell>
          <cell r="Y87677">
            <v>499000</v>
          </cell>
          <cell r="Z87677" t="str">
            <v>34101-1503739-9</v>
          </cell>
          <cell r="AC87677">
            <v>2929640</v>
          </cell>
          <cell r="AD87677" t="str">
            <v>02</v>
          </cell>
          <cell r="AE87677" t="str">
            <v>MOTOR</v>
          </cell>
          <cell r="AF87677">
            <v>10323</v>
          </cell>
          <cell r="AG87677">
            <v>0</v>
          </cell>
          <cell r="AH87677">
            <v>0</v>
          </cell>
          <cell r="AI87677">
            <v>0</v>
          </cell>
          <cell r="AJ87677">
            <v>12475</v>
          </cell>
          <cell r="AK87677">
            <v>0</v>
          </cell>
          <cell r="AL87677">
            <v>1032</v>
          </cell>
          <cell r="AM87677" t="str">
            <v>2024</v>
          </cell>
          <cell r="AN87677" t="str">
            <v>202408</v>
          </cell>
          <cell r="AO87677" t="str">
            <v>202408</v>
          </cell>
          <cell r="AP87677" t="str">
            <v>202408</v>
          </cell>
          <cell r="AQ87677" t="str">
            <v>31000402</v>
          </cell>
          <cell r="AR87677" t="str">
            <v>1929236</v>
          </cell>
          <cell r="AS87677" t="str">
            <v>D</v>
          </cell>
          <cell r="AU87677" t="str">
            <v>30000002</v>
          </cell>
          <cell r="AV87677" t="str">
            <v>RETAIL</v>
          </cell>
          <cell r="AW87677" t="str">
            <v>31000402</v>
          </cell>
          <cell r="AX87677" t="str">
            <v>GT Suzuki</v>
          </cell>
          <cell r="AY87677" t="str">
            <v>KHI/HO/D/MO/MC COMP/P/94895/08/2024</v>
          </cell>
          <cell r="BA87677" t="str">
            <v>GUJRANWALA</v>
          </cell>
          <cell r="BB87677" t="str">
            <v>HOUSE NO 1  ST NO 8 BLOCK Z PEOPLES COLONY GUJRANWALA.</v>
          </cell>
          <cell r="BC87677" t="str">
            <v>RED</v>
          </cell>
          <cell r="BH87677" t="str">
            <v>Pak Suzuki</v>
          </cell>
          <cell r="BI87677" t="str">
            <v>N</v>
          </cell>
          <cell r="BJ87677" t="str">
            <v xml:space="preserve">	Rameez Haji Mehboob</v>
          </cell>
          <cell r="BK87677">
            <v>45512</v>
          </cell>
          <cell r="BL87677" t="str">
            <v>499000</v>
          </cell>
          <cell r="BM87677" t="str">
            <v>003</v>
          </cell>
          <cell r="BN87677" t="str">
            <v>01</v>
          </cell>
          <cell r="BQ87677" t="str">
            <v>KHI/HO/D/MO/MC COMP/P/94895/08/2024</v>
          </cell>
        </row>
        <row r="87678">
          <cell r="W87678" t="str">
            <v>23102482</v>
          </cell>
          <cell r="X87678" t="str">
            <v>101958</v>
          </cell>
          <cell r="Y87678">
            <v>499000</v>
          </cell>
          <cell r="Z87678" t="str">
            <v>34101-1503739-9</v>
          </cell>
          <cell r="AC87678">
            <v>2929655</v>
          </cell>
          <cell r="AD87678" t="str">
            <v>02</v>
          </cell>
          <cell r="AE87678" t="str">
            <v>MOTOR</v>
          </cell>
          <cell r="AF87678">
            <v>10323</v>
          </cell>
          <cell r="AG87678">
            <v>0</v>
          </cell>
          <cell r="AH87678">
            <v>0</v>
          </cell>
          <cell r="AI87678">
            <v>0</v>
          </cell>
          <cell r="AJ87678">
            <v>12475</v>
          </cell>
          <cell r="AK87678">
            <v>0</v>
          </cell>
          <cell r="AL87678">
            <v>1032</v>
          </cell>
          <cell r="AM87678" t="str">
            <v>2024</v>
          </cell>
          <cell r="AN87678" t="str">
            <v>202408</v>
          </cell>
          <cell r="AO87678" t="str">
            <v>202408</v>
          </cell>
          <cell r="AP87678" t="str">
            <v>202408</v>
          </cell>
          <cell r="AQ87678" t="str">
            <v>31000402</v>
          </cell>
          <cell r="AR87678" t="str">
            <v>1929263</v>
          </cell>
          <cell r="AS87678" t="str">
            <v>D</v>
          </cell>
          <cell r="AU87678" t="str">
            <v>30000002</v>
          </cell>
          <cell r="AV87678" t="str">
            <v>RETAIL</v>
          </cell>
          <cell r="AW87678" t="str">
            <v>31000402</v>
          </cell>
          <cell r="AX87678" t="str">
            <v>GT Suzuki</v>
          </cell>
          <cell r="AY87678" t="str">
            <v>KHI/HO/D/MO/MC COMP/P/94914/08/2024</v>
          </cell>
          <cell r="BA87678" t="str">
            <v>GUJRANWALA</v>
          </cell>
          <cell r="BB87678" t="str">
            <v>HOUSE NO 1  ST NO 8 BLOCK Z PEOPLES COLONY GUJRANWALA.</v>
          </cell>
          <cell r="BC87678" t="str">
            <v>RED</v>
          </cell>
          <cell r="BH87678" t="str">
            <v>Pak Suzuki</v>
          </cell>
          <cell r="BI87678" t="str">
            <v>N</v>
          </cell>
          <cell r="BJ87678" t="str">
            <v xml:space="preserve">	Rameez Haji Mehboob</v>
          </cell>
          <cell r="BK87678">
            <v>45512</v>
          </cell>
          <cell r="BL87678" t="str">
            <v>499000</v>
          </cell>
          <cell r="BM87678" t="str">
            <v>003</v>
          </cell>
          <cell r="BN87678" t="str">
            <v>01</v>
          </cell>
          <cell r="BQ87678" t="str">
            <v>KHI/HO/D/MO/MC COMP/P/94914/08/2024</v>
          </cell>
        </row>
        <row r="87679">
          <cell r="W87679" t="str">
            <v>23100030</v>
          </cell>
          <cell r="X87679" t="str">
            <v>101483</v>
          </cell>
          <cell r="Y87679">
            <v>499000</v>
          </cell>
          <cell r="Z87679" t="str">
            <v>4130484127229</v>
          </cell>
          <cell r="AC87679">
            <v>2929596</v>
          </cell>
          <cell r="AD87679" t="str">
            <v>02</v>
          </cell>
          <cell r="AE87679" t="str">
            <v>MOTOR</v>
          </cell>
          <cell r="AF87679">
            <v>17851</v>
          </cell>
          <cell r="AG87679">
            <v>0</v>
          </cell>
          <cell r="AH87679">
            <v>0</v>
          </cell>
          <cell r="AI87679">
            <v>0</v>
          </cell>
          <cell r="AJ87679">
            <v>21208</v>
          </cell>
          <cell r="AK87679">
            <v>0</v>
          </cell>
          <cell r="AL87679">
            <v>1785</v>
          </cell>
          <cell r="AM87679" t="str">
            <v>2024</v>
          </cell>
          <cell r="AN87679" t="str">
            <v>202408</v>
          </cell>
          <cell r="AO87679" t="str">
            <v>202408</v>
          </cell>
          <cell r="AP87679" t="str">
            <v>202408</v>
          </cell>
          <cell r="AQ87679" t="str">
            <v>31000409</v>
          </cell>
          <cell r="AR87679" t="str">
            <v>1927587</v>
          </cell>
          <cell r="AS87679" t="str">
            <v>D</v>
          </cell>
          <cell r="AU87679" t="str">
            <v>30000002</v>
          </cell>
          <cell r="AV87679" t="str">
            <v>RETAIL</v>
          </cell>
          <cell r="AW87679" t="str">
            <v>31000409</v>
          </cell>
          <cell r="AX87679" t="str">
            <v>Suzuki Zeeshan Autos</v>
          </cell>
          <cell r="AY87679" t="str">
            <v>KHI/HO/D/MO/MC COMP/P/94778/08/2024</v>
          </cell>
          <cell r="BA87679" t="str">
            <v>HYDERABAD</v>
          </cell>
          <cell r="BB87679" t="str">
            <v>H.no: 667, Mohalla Bori Compound hali road Hyderabad.</v>
          </cell>
          <cell r="BC87679" t="str">
            <v>BLACK</v>
          </cell>
          <cell r="BH87679" t="str">
            <v>Pak Suzuki</v>
          </cell>
          <cell r="BI87679" t="str">
            <v>N</v>
          </cell>
          <cell r="BJ87679" t="str">
            <v xml:space="preserve">	Rameez Haji Mehboob</v>
          </cell>
          <cell r="BK87679">
            <v>45510</v>
          </cell>
          <cell r="BL87679" t="str">
            <v>499000</v>
          </cell>
          <cell r="BM87679" t="str">
            <v>004</v>
          </cell>
          <cell r="BN87679" t="str">
            <v>01</v>
          </cell>
          <cell r="BQ87679" t="str">
            <v>KHI/HO/D/MO/MC COMP/P/94778/08/2024</v>
          </cell>
        </row>
        <row r="87680">
          <cell r="W87680" t="str">
            <v>23100471</v>
          </cell>
          <cell r="X87680" t="str">
            <v>101914</v>
          </cell>
          <cell r="Y87680">
            <v>499000</v>
          </cell>
          <cell r="Z87680" t="str">
            <v>35202-5380267-1</v>
          </cell>
          <cell r="AC87680">
            <v>2934941</v>
          </cell>
          <cell r="AD87680" t="str">
            <v>02</v>
          </cell>
          <cell r="AE87680" t="str">
            <v>MOTOR</v>
          </cell>
          <cell r="AF87680">
            <v>10323</v>
          </cell>
          <cell r="AG87680">
            <v>0</v>
          </cell>
          <cell r="AH87680">
            <v>0</v>
          </cell>
          <cell r="AI87680">
            <v>0</v>
          </cell>
          <cell r="AJ87680">
            <v>12475</v>
          </cell>
          <cell r="AK87680">
            <v>0</v>
          </cell>
          <cell r="AL87680">
            <v>1032</v>
          </cell>
          <cell r="AM87680" t="str">
            <v>2024</v>
          </cell>
          <cell r="AN87680" t="str">
            <v>202408</v>
          </cell>
          <cell r="AO87680" t="str">
            <v>202408</v>
          </cell>
          <cell r="AP87680" t="str">
            <v>202408</v>
          </cell>
          <cell r="AQ87680" t="str">
            <v>31000395</v>
          </cell>
          <cell r="AR87680" t="str">
            <v>1929599</v>
          </cell>
          <cell r="AS87680" t="str">
            <v>D</v>
          </cell>
          <cell r="AU87680" t="str">
            <v>30000002</v>
          </cell>
          <cell r="AV87680" t="str">
            <v>RETAIL</v>
          </cell>
          <cell r="AW87680" t="str">
            <v>31000395</v>
          </cell>
          <cell r="AX87680" t="str">
            <v>TS Suzuki</v>
          </cell>
          <cell r="AY87680" t="str">
            <v>KHI/HO/D/MO/MC COMP/P/94928/08/2024</v>
          </cell>
          <cell r="BA87680" t="str">
            <v>LAHORE</v>
          </cell>
          <cell r="BB87680" t="str">
            <v>HOUSE # 135 ALI STREET REHMAN PARK JOHAR TOWN LAHORE</v>
          </cell>
          <cell r="BC87680" t="str">
            <v>BLACK</v>
          </cell>
          <cell r="BH87680" t="str">
            <v>Pak Suzuki</v>
          </cell>
          <cell r="BI87680" t="str">
            <v>N</v>
          </cell>
          <cell r="BJ87680" t="str">
            <v xml:space="preserve">	Rameez Haji Mehboob</v>
          </cell>
          <cell r="BK87680">
            <v>45512</v>
          </cell>
          <cell r="BL87680" t="str">
            <v>499000</v>
          </cell>
          <cell r="BM87680" t="str">
            <v>004</v>
          </cell>
          <cell r="BN87680" t="str">
            <v>01</v>
          </cell>
          <cell r="BQ87680" t="str">
            <v>KHI/HO/D/MO/MC COMP/P/94928/08/2024</v>
          </cell>
        </row>
        <row r="87681">
          <cell r="W87681" t="str">
            <v>23102507</v>
          </cell>
          <cell r="X87681" t="str">
            <v>101961</v>
          </cell>
          <cell r="Y87681">
            <v>499000</v>
          </cell>
          <cell r="Z87681" t="str">
            <v>34603-1672202-5</v>
          </cell>
          <cell r="AC87681">
            <v>2934959</v>
          </cell>
          <cell r="AD87681" t="str">
            <v>02</v>
          </cell>
          <cell r="AE87681" t="str">
            <v>MOTOR</v>
          </cell>
          <cell r="AF87681">
            <v>10323</v>
          </cell>
          <cell r="AG87681">
            <v>0</v>
          </cell>
          <cell r="AH87681">
            <v>0</v>
          </cell>
          <cell r="AI87681">
            <v>0</v>
          </cell>
          <cell r="AJ87681">
            <v>12475</v>
          </cell>
          <cell r="AK87681">
            <v>0</v>
          </cell>
          <cell r="AL87681">
            <v>1032</v>
          </cell>
          <cell r="AM87681" t="str">
            <v>2024</v>
          </cell>
          <cell r="AN87681" t="str">
            <v>202408</v>
          </cell>
          <cell r="AO87681" t="str">
            <v>202408</v>
          </cell>
          <cell r="AP87681" t="str">
            <v>202408</v>
          </cell>
          <cell r="AQ87681" t="str">
            <v>31000401</v>
          </cell>
          <cell r="AR87681" t="str">
            <v>1929624</v>
          </cell>
          <cell r="AS87681" t="str">
            <v>D</v>
          </cell>
          <cell r="AU87681" t="str">
            <v>30000002</v>
          </cell>
          <cell r="AV87681" t="str">
            <v>RETAIL</v>
          </cell>
          <cell r="AW87681" t="str">
            <v>31000401</v>
          </cell>
          <cell r="AX87681" t="str">
            <v>SR Suzuki</v>
          </cell>
          <cell r="AY87681" t="str">
            <v>KHI/HO/D/MO/MC COMP/P/94950/08/2024</v>
          </cell>
          <cell r="BA87681" t="str">
            <v>SIALKOT</v>
          </cell>
          <cell r="BB87681" t="str">
            <v xml:space="preserve">TEHSIL BAZAAR HOUSE NO 340/31 AREA MIANA PURA SIALKOT </v>
          </cell>
          <cell r="BC87681" t="str">
            <v>RED</v>
          </cell>
          <cell r="BH87681" t="str">
            <v>Pak Suzuki</v>
          </cell>
          <cell r="BI87681" t="str">
            <v>N</v>
          </cell>
          <cell r="BJ87681" t="str">
            <v xml:space="preserve">	Rameez Haji Mehboob</v>
          </cell>
          <cell r="BK87681">
            <v>45512</v>
          </cell>
          <cell r="BL87681" t="str">
            <v>499000</v>
          </cell>
          <cell r="BM87681" t="str">
            <v>003</v>
          </cell>
          <cell r="BN87681" t="str">
            <v>01</v>
          </cell>
          <cell r="BQ87681" t="str">
            <v>KHI/HO/D/MO/MC COMP/P/94950/08/2024</v>
          </cell>
        </row>
        <row r="87682">
          <cell r="W87682" t="str">
            <v>23100411</v>
          </cell>
          <cell r="X87682" t="str">
            <v>101857</v>
          </cell>
          <cell r="Y87682">
            <v>499000</v>
          </cell>
          <cell r="Z87682" t="str">
            <v>42501-0859283-5</v>
          </cell>
          <cell r="AC87682">
            <v>2929151</v>
          </cell>
          <cell r="AD87682" t="str">
            <v>02</v>
          </cell>
          <cell r="AE87682" t="str">
            <v>MOTOR</v>
          </cell>
          <cell r="AF87682">
            <v>14625</v>
          </cell>
          <cell r="AG87682">
            <v>0</v>
          </cell>
          <cell r="AH87682">
            <v>0</v>
          </cell>
          <cell r="AI87682">
            <v>0</v>
          </cell>
          <cell r="AJ87682">
            <v>17465</v>
          </cell>
          <cell r="AK87682">
            <v>0</v>
          </cell>
          <cell r="AL87682">
            <v>1463</v>
          </cell>
          <cell r="AM87682" t="str">
            <v>2024</v>
          </cell>
          <cell r="AN87682" t="str">
            <v>202408</v>
          </cell>
          <cell r="AO87682" t="str">
            <v>202408</v>
          </cell>
          <cell r="AP87682" t="str">
            <v>202408</v>
          </cell>
          <cell r="AQ87682" t="str">
            <v>31000391</v>
          </cell>
          <cell r="AR87682" t="str">
            <v>1922967</v>
          </cell>
          <cell r="AS87682" t="str">
            <v>D</v>
          </cell>
          <cell r="AU87682" t="str">
            <v>30000002</v>
          </cell>
          <cell r="AV87682" t="str">
            <v>RETAIL</v>
          </cell>
          <cell r="AW87682" t="str">
            <v>31000391</v>
          </cell>
          <cell r="AX87682" t="str">
            <v>UR Suzuki</v>
          </cell>
          <cell r="AY87682" t="str">
            <v>KHI/HO/D/MO/MC COMP/P/94379/08/2024</v>
          </cell>
          <cell r="BA87682" t="str">
            <v>KARACHI</v>
          </cell>
          <cell r="BB87682" t="str">
            <v>H.NO# B-132 GULSHAN-E-HADEED PHASE 2 BIN QASIM  KARACHI</v>
          </cell>
          <cell r="BC87682" t="str">
            <v>BLUE</v>
          </cell>
          <cell r="BH87682" t="str">
            <v>Pak Suzuki</v>
          </cell>
          <cell r="BI87682" t="str">
            <v>N</v>
          </cell>
          <cell r="BJ87682" t="str">
            <v xml:space="preserve">	Rameez Haji Mehboob</v>
          </cell>
          <cell r="BK87682">
            <v>45505</v>
          </cell>
          <cell r="BL87682" t="str">
            <v>499000</v>
          </cell>
          <cell r="BM87682" t="str">
            <v>010</v>
          </cell>
          <cell r="BN87682" t="str">
            <v>01</v>
          </cell>
          <cell r="BQ87682" t="str">
            <v>KHI/HO/D/MO/MC COMP/P/94379/08/2024</v>
          </cell>
        </row>
        <row r="87683">
          <cell r="W87683" t="str">
            <v>23100411</v>
          </cell>
          <cell r="X87683" t="str">
            <v>101857</v>
          </cell>
          <cell r="Y87683">
            <v>499000</v>
          </cell>
          <cell r="Z87683" t="str">
            <v>42501-0859283-5</v>
          </cell>
          <cell r="AC87683">
            <v>2929152</v>
          </cell>
          <cell r="AD87683" t="str">
            <v>02</v>
          </cell>
          <cell r="AE87683" t="str">
            <v>MOTOR</v>
          </cell>
          <cell r="AF87683">
            <v>14625</v>
          </cell>
          <cell r="AG87683">
            <v>0</v>
          </cell>
          <cell r="AH87683">
            <v>0</v>
          </cell>
          <cell r="AI87683">
            <v>0</v>
          </cell>
          <cell r="AJ87683">
            <v>17465</v>
          </cell>
          <cell r="AK87683">
            <v>0</v>
          </cell>
          <cell r="AL87683">
            <v>1463</v>
          </cell>
          <cell r="AM87683" t="str">
            <v>2024</v>
          </cell>
          <cell r="AN87683" t="str">
            <v>202408</v>
          </cell>
          <cell r="AO87683" t="str">
            <v>202408</v>
          </cell>
          <cell r="AP87683" t="str">
            <v>202408</v>
          </cell>
          <cell r="AQ87683" t="str">
            <v>31000391</v>
          </cell>
          <cell r="AR87683" t="str">
            <v>1922968</v>
          </cell>
          <cell r="AS87683" t="str">
            <v>D</v>
          </cell>
          <cell r="AU87683" t="str">
            <v>30000002</v>
          </cell>
          <cell r="AV87683" t="str">
            <v>RETAIL</v>
          </cell>
          <cell r="AW87683" t="str">
            <v>31000391</v>
          </cell>
          <cell r="AX87683" t="str">
            <v>UR Suzuki</v>
          </cell>
          <cell r="AY87683" t="str">
            <v>KHI/HO/D/MO/MC COMP/P/94380/08/2024</v>
          </cell>
          <cell r="BA87683" t="str">
            <v>KARACHI</v>
          </cell>
          <cell r="BB87683" t="str">
            <v>H.NO# B-132 GULSHAN-E-HADEED PHASE 2 BIN QASIM  KARACHI</v>
          </cell>
          <cell r="BC87683" t="str">
            <v>BLUE</v>
          </cell>
          <cell r="BH87683" t="str">
            <v>Pak Suzuki</v>
          </cell>
          <cell r="BI87683" t="str">
            <v>N</v>
          </cell>
          <cell r="BJ87683" t="str">
            <v xml:space="preserve">	Rameez Haji Mehboob</v>
          </cell>
          <cell r="BK87683">
            <v>45505</v>
          </cell>
          <cell r="BL87683" t="str">
            <v>499000</v>
          </cell>
          <cell r="BM87683" t="str">
            <v>010</v>
          </cell>
          <cell r="BN87683" t="str">
            <v>01</v>
          </cell>
          <cell r="BQ87683" t="str">
            <v>KHI/HO/D/MO/MC COMP/P/94380/08/2024</v>
          </cell>
        </row>
        <row r="87684">
          <cell r="W87684" t="str">
            <v>23102486</v>
          </cell>
          <cell r="X87684" t="str">
            <v>101959</v>
          </cell>
          <cell r="Y87684">
            <v>499000</v>
          </cell>
          <cell r="Z87684" t="str">
            <v>34101-2684159-5</v>
          </cell>
          <cell r="AC87684">
            <v>2917928</v>
          </cell>
          <cell r="AD87684" t="str">
            <v>02</v>
          </cell>
          <cell r="AE87684" t="str">
            <v>MOTOR</v>
          </cell>
          <cell r="AF87684">
            <v>10323</v>
          </cell>
          <cell r="AG87684">
            <v>0</v>
          </cell>
          <cell r="AH87684">
            <v>0</v>
          </cell>
          <cell r="AI87684">
            <v>0</v>
          </cell>
          <cell r="AJ87684">
            <v>12475</v>
          </cell>
          <cell r="AK87684">
            <v>0</v>
          </cell>
          <cell r="AL87684">
            <v>1032</v>
          </cell>
          <cell r="AM87684" t="str">
            <v>2024</v>
          </cell>
          <cell r="AN87684" t="str">
            <v>202407</v>
          </cell>
          <cell r="AO87684" t="str">
            <v>202407</v>
          </cell>
          <cell r="AP87684" t="str">
            <v>202407</v>
          </cell>
          <cell r="AQ87684" t="str">
            <v>31000402</v>
          </cell>
          <cell r="AR87684" t="str">
            <v>1920043</v>
          </cell>
          <cell r="AS87684" t="str">
            <v>D</v>
          </cell>
          <cell r="AU87684" t="str">
            <v>30000002</v>
          </cell>
          <cell r="AV87684" t="str">
            <v>RETAIL</v>
          </cell>
          <cell r="AW87684" t="str">
            <v>31000402</v>
          </cell>
          <cell r="AX87684" t="str">
            <v>GT Suzuki</v>
          </cell>
          <cell r="AY87684" t="str">
            <v>KHI/HO/D/MO/MC COMP/P/94058/07/2024</v>
          </cell>
          <cell r="BA87684" t="str">
            <v>GUJRANWALA</v>
          </cell>
          <cell r="BB87684" t="str">
            <v>MAQBOOL TOWN TARGARI TEHSIL AND DIST. GUJRANWALA.</v>
          </cell>
          <cell r="BC87684" t="str">
            <v>RED</v>
          </cell>
          <cell r="BH87684" t="str">
            <v>Pak Suzuki</v>
          </cell>
          <cell r="BI87684" t="str">
            <v>N</v>
          </cell>
          <cell r="BJ87684" t="str">
            <v xml:space="preserve">	Rameez Haji Mehboob</v>
          </cell>
          <cell r="BK87684">
            <v>45502</v>
          </cell>
          <cell r="BL87684" t="str">
            <v>499000</v>
          </cell>
          <cell r="BM87684" t="str">
            <v>003</v>
          </cell>
          <cell r="BN87684" t="str">
            <v>01</v>
          </cell>
          <cell r="BQ87684" t="str">
            <v>KHI/HO/D/MO/MC COMP/P/94058/07/2024</v>
          </cell>
        </row>
        <row r="87685">
          <cell r="W87685" t="str">
            <v>23102470</v>
          </cell>
          <cell r="X87685" t="str">
            <v>101940</v>
          </cell>
          <cell r="Y87685">
            <v>499000</v>
          </cell>
          <cell r="Z87685" t="str">
            <v>35201-1511353-1</v>
          </cell>
          <cell r="AC87685">
            <v>2929618</v>
          </cell>
          <cell r="AD87685" t="str">
            <v>02</v>
          </cell>
          <cell r="AE87685" t="str">
            <v>MOTOR</v>
          </cell>
          <cell r="AF87685">
            <v>10323</v>
          </cell>
          <cell r="AG87685">
            <v>0</v>
          </cell>
          <cell r="AH87685">
            <v>0</v>
          </cell>
          <cell r="AI87685">
            <v>0</v>
          </cell>
          <cell r="AJ87685">
            <v>12475</v>
          </cell>
          <cell r="AK87685">
            <v>0</v>
          </cell>
          <cell r="AL87685">
            <v>1032</v>
          </cell>
          <cell r="AM87685" t="str">
            <v>2024</v>
          </cell>
          <cell r="AN87685" t="str">
            <v>202408</v>
          </cell>
          <cell r="AO87685" t="str">
            <v>202408</v>
          </cell>
          <cell r="AP87685" t="str">
            <v>202408</v>
          </cell>
          <cell r="AQ87685" t="str">
            <v>31000399</v>
          </cell>
          <cell r="AR87685" t="str">
            <v>1928613</v>
          </cell>
          <cell r="AS87685" t="str">
            <v>D</v>
          </cell>
          <cell r="AU87685" t="str">
            <v>30000002</v>
          </cell>
          <cell r="AV87685" t="str">
            <v>RETAIL</v>
          </cell>
          <cell r="AW87685" t="str">
            <v>31000399</v>
          </cell>
          <cell r="AX87685" t="str">
            <v>CR Suzuki</v>
          </cell>
          <cell r="AY87685" t="str">
            <v>KHI/HO/D/MO/MC COMP/P/94840/08/2024</v>
          </cell>
          <cell r="BA87685" t="str">
            <v>LAHORE</v>
          </cell>
          <cell r="BB87685" t="str">
            <v>HOUSE NO E-402/1 STREET NO 1 AREA USMAN PARK GHAZI ROAD LHR</v>
          </cell>
          <cell r="BC87685" t="str">
            <v>BLACK</v>
          </cell>
          <cell r="BH87685" t="str">
            <v>Pak Suzuki</v>
          </cell>
          <cell r="BI87685" t="str">
            <v>N</v>
          </cell>
          <cell r="BJ87685" t="str">
            <v xml:space="preserve">	Rameez Haji Mehboob</v>
          </cell>
          <cell r="BK87685">
            <v>45511</v>
          </cell>
          <cell r="BL87685" t="str">
            <v>499000</v>
          </cell>
          <cell r="BM87685" t="str">
            <v>004</v>
          </cell>
          <cell r="BN87685" t="str">
            <v>01</v>
          </cell>
          <cell r="BQ87685" t="str">
            <v>KHI/HO/D/MO/MC COMP/P/94840/08/2024</v>
          </cell>
        </row>
        <row r="87686">
          <cell r="W87686" t="str">
            <v>23102524</v>
          </cell>
          <cell r="X87686" t="str">
            <v>101991</v>
          </cell>
          <cell r="Y87686">
            <v>499000</v>
          </cell>
          <cell r="Z87686" t="str">
            <v>35201-0792831-5</v>
          </cell>
          <cell r="AC87686">
            <v>2929485</v>
          </cell>
          <cell r="AD87686" t="str">
            <v>02</v>
          </cell>
          <cell r="AE87686" t="str">
            <v>MOTOR</v>
          </cell>
          <cell r="AF87686">
            <v>10323</v>
          </cell>
          <cell r="AG87686">
            <v>0</v>
          </cell>
          <cell r="AH87686">
            <v>0</v>
          </cell>
          <cell r="AI87686">
            <v>0</v>
          </cell>
          <cell r="AJ87686">
            <v>12475</v>
          </cell>
          <cell r="AK87686">
            <v>0</v>
          </cell>
          <cell r="AL87686">
            <v>1032</v>
          </cell>
          <cell r="AM87686" t="str">
            <v>2024</v>
          </cell>
          <cell r="AN87686" t="str">
            <v>202408</v>
          </cell>
          <cell r="AO87686" t="str">
            <v>202408</v>
          </cell>
          <cell r="AP87686" t="str">
            <v>202408</v>
          </cell>
          <cell r="AQ87686" t="str">
            <v>31000395</v>
          </cell>
          <cell r="AR87686" t="str">
            <v>1925172</v>
          </cell>
          <cell r="AS87686" t="str">
            <v>D</v>
          </cell>
          <cell r="AU87686" t="str">
            <v>30000002</v>
          </cell>
          <cell r="AV87686" t="str">
            <v>RETAIL</v>
          </cell>
          <cell r="AW87686" t="str">
            <v>31000395</v>
          </cell>
          <cell r="AX87686" t="str">
            <v>TS Suzuki</v>
          </cell>
          <cell r="AY87686" t="str">
            <v>KHI/HO/D/MO/MC COMP/P/94560/08/2024</v>
          </cell>
          <cell r="BA87686" t="str">
            <v>LAHORE</v>
          </cell>
          <cell r="BB87686" t="str">
            <v xml:space="preserve">Itehad colony main bazaar qanchi Amar sadhu </v>
          </cell>
          <cell r="BC87686" t="str">
            <v>RED</v>
          </cell>
          <cell r="BH87686" t="str">
            <v>Pak Suzuki</v>
          </cell>
          <cell r="BI87686" t="str">
            <v>N</v>
          </cell>
          <cell r="BJ87686" t="str">
            <v xml:space="preserve">	Rameez Haji Mehboob</v>
          </cell>
          <cell r="BK87686">
            <v>45507</v>
          </cell>
          <cell r="BL87686" t="str">
            <v>499000</v>
          </cell>
          <cell r="BM87686" t="str">
            <v>003</v>
          </cell>
          <cell r="BN87686" t="str">
            <v>01</v>
          </cell>
          <cell r="BQ87686" t="str">
            <v>KHI/HO/D/MO/MC COMP/P/94560/08/2024</v>
          </cell>
        </row>
        <row r="87687">
          <cell r="W87687" t="str">
            <v>23100475</v>
          </cell>
          <cell r="X87687" t="str">
            <v>101913</v>
          </cell>
          <cell r="Y87687">
            <v>499000</v>
          </cell>
          <cell r="Z87687" t="str">
            <v>34501-1299440-9</v>
          </cell>
          <cell r="AC87687">
            <v>2902619</v>
          </cell>
          <cell r="AD87687" t="str">
            <v>02</v>
          </cell>
          <cell r="AE87687" t="str">
            <v>MOTOR</v>
          </cell>
          <cell r="AF87687">
            <v>10323</v>
          </cell>
          <cell r="AG87687">
            <v>0</v>
          </cell>
          <cell r="AH87687">
            <v>0</v>
          </cell>
          <cell r="AI87687">
            <v>0</v>
          </cell>
          <cell r="AJ87687">
            <v>12475</v>
          </cell>
          <cell r="AK87687">
            <v>0</v>
          </cell>
          <cell r="AL87687">
            <v>1032</v>
          </cell>
          <cell r="AM87687" t="str">
            <v>2024</v>
          </cell>
          <cell r="AN87687" t="str">
            <v>202407</v>
          </cell>
          <cell r="AO87687" t="str">
            <v>202407</v>
          </cell>
          <cell r="AP87687" t="str">
            <v>202407</v>
          </cell>
          <cell r="AQ87687" t="str">
            <v>31000402</v>
          </cell>
          <cell r="AR87687" t="str">
            <v>1901965</v>
          </cell>
          <cell r="AS87687" t="str">
            <v>D</v>
          </cell>
          <cell r="AU87687" t="str">
            <v>30000002</v>
          </cell>
          <cell r="AV87687" t="str">
            <v>RETAIL</v>
          </cell>
          <cell r="AW87687" t="str">
            <v>31000402</v>
          </cell>
          <cell r="AX87687" t="str">
            <v>GT Suzuki</v>
          </cell>
          <cell r="AY87687" t="str">
            <v>KHI/HO/D/MO/MC COMP/P/92460/07/2024</v>
          </cell>
          <cell r="BA87687" t="str">
            <v>GUJRANWALA</v>
          </cell>
          <cell r="BB87687" t="str">
            <v>MOHALLAH REHMAN ABAD KOT ISHAQ LADHY WALA GUJRANWALA.</v>
          </cell>
          <cell r="BC87687" t="str">
            <v>BLACK</v>
          </cell>
          <cell r="BH87687" t="str">
            <v>Pak Suzuki</v>
          </cell>
          <cell r="BI87687" t="str">
            <v>N</v>
          </cell>
          <cell r="BJ87687" t="str">
            <v xml:space="preserve">	Rameez Haji Mehboob</v>
          </cell>
          <cell r="BK87687">
            <v>45479</v>
          </cell>
          <cell r="BL87687" t="str">
            <v>499000</v>
          </cell>
          <cell r="BM87687" t="str">
            <v>004</v>
          </cell>
          <cell r="BN87687" t="str">
            <v>01</v>
          </cell>
          <cell r="BQ87687" t="str">
            <v>KHI/HO/D/MO/MC COMP/P/92460/07/2024</v>
          </cell>
        </row>
        <row r="87688">
          <cell r="W87688" t="str">
            <v>23102471</v>
          </cell>
          <cell r="X87688" t="str">
            <v>101953</v>
          </cell>
          <cell r="Y87688">
            <v>499000</v>
          </cell>
          <cell r="Z87688" t="str">
            <v>34101-8394085-5</v>
          </cell>
          <cell r="AC87688">
            <v>2902624</v>
          </cell>
          <cell r="AD87688" t="str">
            <v>02</v>
          </cell>
          <cell r="AE87688" t="str">
            <v>MOTOR</v>
          </cell>
          <cell r="AF87688">
            <v>10323</v>
          </cell>
          <cell r="AG87688">
            <v>0</v>
          </cell>
          <cell r="AH87688">
            <v>0</v>
          </cell>
          <cell r="AI87688">
            <v>0</v>
          </cell>
          <cell r="AJ87688">
            <v>12475</v>
          </cell>
          <cell r="AK87688">
            <v>0</v>
          </cell>
          <cell r="AL87688">
            <v>1032</v>
          </cell>
          <cell r="AM87688" t="str">
            <v>2024</v>
          </cell>
          <cell r="AN87688" t="str">
            <v>202407</v>
          </cell>
          <cell r="AO87688" t="str">
            <v>202407</v>
          </cell>
          <cell r="AP87688" t="str">
            <v>202407</v>
          </cell>
          <cell r="AQ87688" t="str">
            <v>31000402</v>
          </cell>
          <cell r="AR87688" t="str">
            <v>1901972</v>
          </cell>
          <cell r="AS87688" t="str">
            <v>D</v>
          </cell>
          <cell r="AU87688" t="str">
            <v>30000002</v>
          </cell>
          <cell r="AV87688" t="str">
            <v>RETAIL</v>
          </cell>
          <cell r="AW87688" t="str">
            <v>31000402</v>
          </cell>
          <cell r="AX87688" t="str">
            <v>GT Suzuki</v>
          </cell>
          <cell r="AY87688" t="str">
            <v>KHI/HO/D/MO/MC COMP/P/92463/07/2024</v>
          </cell>
          <cell r="BA87688" t="str">
            <v>GUJRANWALA</v>
          </cell>
          <cell r="BB87688" t="str">
            <v>POB KHAS PIPLI WALA THESIL AND DIST GUJRANWALA</v>
          </cell>
          <cell r="BC87688" t="str">
            <v>RED</v>
          </cell>
          <cell r="BH87688" t="str">
            <v>Pak Suzuki</v>
          </cell>
          <cell r="BI87688" t="str">
            <v>N</v>
          </cell>
          <cell r="BJ87688" t="str">
            <v xml:space="preserve">	Rameez Haji Mehboob</v>
          </cell>
          <cell r="BK87688">
            <v>45479</v>
          </cell>
          <cell r="BL87688" t="str">
            <v>499000</v>
          </cell>
          <cell r="BM87688" t="str">
            <v>003</v>
          </cell>
          <cell r="BN87688" t="str">
            <v>01</v>
          </cell>
          <cell r="BQ87688" t="str">
            <v>KHI/HO/D/MO/MC COMP/P/92463/07/2024</v>
          </cell>
        </row>
        <row r="87689">
          <cell r="W87689" t="str">
            <v>23102492</v>
          </cell>
          <cell r="X87689" t="str">
            <v>101967</v>
          </cell>
          <cell r="Y87689">
            <v>499000</v>
          </cell>
          <cell r="Z87689" t="str">
            <v>34101-0352384-7</v>
          </cell>
          <cell r="AC87689">
            <v>2902626</v>
          </cell>
          <cell r="AD87689" t="str">
            <v>02</v>
          </cell>
          <cell r="AE87689" t="str">
            <v>MOTOR</v>
          </cell>
          <cell r="AF87689">
            <v>10323</v>
          </cell>
          <cell r="AG87689">
            <v>0</v>
          </cell>
          <cell r="AH87689">
            <v>0</v>
          </cell>
          <cell r="AI87689">
            <v>0</v>
          </cell>
          <cell r="AJ87689">
            <v>12475</v>
          </cell>
          <cell r="AK87689">
            <v>0</v>
          </cell>
          <cell r="AL87689">
            <v>1032</v>
          </cell>
          <cell r="AM87689" t="str">
            <v>2024</v>
          </cell>
          <cell r="AN87689" t="str">
            <v>202407</v>
          </cell>
          <cell r="AO87689" t="str">
            <v>202407</v>
          </cell>
          <cell r="AP87689" t="str">
            <v>202407</v>
          </cell>
          <cell r="AQ87689" t="str">
            <v>31000402</v>
          </cell>
          <cell r="AR87689" t="str">
            <v>1901974</v>
          </cell>
          <cell r="AS87689" t="str">
            <v>D</v>
          </cell>
          <cell r="AU87689" t="str">
            <v>30000002</v>
          </cell>
          <cell r="AV87689" t="str">
            <v>RETAIL</v>
          </cell>
          <cell r="AW87689" t="str">
            <v>31000402</v>
          </cell>
          <cell r="AX87689" t="str">
            <v>GT Suzuki</v>
          </cell>
          <cell r="AY87689" t="str">
            <v>KHI/HO/D/MO/MC COMP/P/92465/07/2024</v>
          </cell>
          <cell r="BA87689" t="str">
            <v>GUJRANWALA</v>
          </cell>
          <cell r="BB87689" t="str">
            <v>HOUSE NO 619 ST NO6 FAROOQ GAUNG GUJRANWALA.</v>
          </cell>
          <cell r="BC87689" t="str">
            <v>RED</v>
          </cell>
          <cell r="BH87689" t="str">
            <v>Pak Suzuki</v>
          </cell>
          <cell r="BI87689" t="str">
            <v>N</v>
          </cell>
          <cell r="BJ87689" t="str">
            <v xml:space="preserve">	Rameez Haji Mehboob</v>
          </cell>
          <cell r="BK87689">
            <v>45479</v>
          </cell>
          <cell r="BL87689" t="str">
            <v>499000</v>
          </cell>
          <cell r="BM87689" t="str">
            <v>003</v>
          </cell>
          <cell r="BN87689" t="str">
            <v>01</v>
          </cell>
          <cell r="BQ87689" t="str">
            <v>KHI/HO/D/MO/MC COMP/P/92465/07/2024</v>
          </cell>
        </row>
        <row r="87690">
          <cell r="W87690" t="str">
            <v>23100363</v>
          </cell>
          <cell r="X87690" t="str">
            <v>101825</v>
          </cell>
          <cell r="Y87690">
            <v>499000</v>
          </cell>
          <cell r="Z87690" t="str">
            <v>35202-2428546-9</v>
          </cell>
          <cell r="AC87690">
            <v>2902656</v>
          </cell>
          <cell r="AD87690" t="str">
            <v>02</v>
          </cell>
          <cell r="AE87690" t="str">
            <v>MOTOR</v>
          </cell>
          <cell r="AF87690">
            <v>10323</v>
          </cell>
          <cell r="AG87690">
            <v>0</v>
          </cell>
          <cell r="AH87690">
            <v>0</v>
          </cell>
          <cell r="AI87690">
            <v>0</v>
          </cell>
          <cell r="AJ87690">
            <v>12475</v>
          </cell>
          <cell r="AK87690">
            <v>0</v>
          </cell>
          <cell r="AL87690">
            <v>1032</v>
          </cell>
          <cell r="AM87690" t="str">
            <v>2024</v>
          </cell>
          <cell r="AN87690" t="str">
            <v>202407</v>
          </cell>
          <cell r="AO87690" t="str">
            <v>202407</v>
          </cell>
          <cell r="AP87690" t="str">
            <v>202407</v>
          </cell>
          <cell r="AQ87690" t="str">
            <v>31000395</v>
          </cell>
          <cell r="AR87690" t="str">
            <v>1903168</v>
          </cell>
          <cell r="AS87690" t="str">
            <v>D</v>
          </cell>
          <cell r="AU87690" t="str">
            <v>30000002</v>
          </cell>
          <cell r="AV87690" t="str">
            <v>RETAIL</v>
          </cell>
          <cell r="AW87690" t="str">
            <v>31000395</v>
          </cell>
          <cell r="AX87690" t="str">
            <v>TS Suzuki</v>
          </cell>
          <cell r="AY87690" t="str">
            <v>KHI/HO/D/MO/MC COMP/P/92516/07/2024</v>
          </cell>
          <cell r="BA87690" t="str">
            <v>LAHORE</v>
          </cell>
          <cell r="BB87690" t="str">
            <v>HOUSE # 232 H AZMIR TOWN CANAL ROAD LAHORE</v>
          </cell>
          <cell r="BC87690" t="str">
            <v>BLACK</v>
          </cell>
          <cell r="BH87690" t="str">
            <v>Pak Suzuki</v>
          </cell>
          <cell r="BI87690" t="str">
            <v>N</v>
          </cell>
          <cell r="BJ87690" t="str">
            <v xml:space="preserve">	Rameez Haji Mehboob</v>
          </cell>
          <cell r="BK87690">
            <v>45481</v>
          </cell>
          <cell r="BL87690" t="str">
            <v>499000</v>
          </cell>
          <cell r="BM87690" t="str">
            <v>004</v>
          </cell>
          <cell r="BN87690" t="str">
            <v>01</v>
          </cell>
          <cell r="BQ87690" t="str">
            <v>KHI/HO/D/MO/MC COMP/P/92516/07/2024</v>
          </cell>
        </row>
        <row r="87691">
          <cell r="W87691" t="str">
            <v>23100429</v>
          </cell>
          <cell r="X87691" t="str">
            <v>101880</v>
          </cell>
          <cell r="Y87691">
            <v>499000</v>
          </cell>
          <cell r="Z87691" t="str">
            <v>42201-0765807-5</v>
          </cell>
          <cell r="AC87691">
            <v>2917709</v>
          </cell>
          <cell r="AD87691" t="str">
            <v>02</v>
          </cell>
          <cell r="AE87691" t="str">
            <v>MOTOR</v>
          </cell>
          <cell r="AF87691">
            <v>14625</v>
          </cell>
          <cell r="AG87691">
            <v>0</v>
          </cell>
          <cell r="AH87691">
            <v>0</v>
          </cell>
          <cell r="AI87691">
            <v>0</v>
          </cell>
          <cell r="AJ87691">
            <v>17465</v>
          </cell>
          <cell r="AK87691">
            <v>0</v>
          </cell>
          <cell r="AL87691">
            <v>1463</v>
          </cell>
          <cell r="AM87691" t="str">
            <v>2024</v>
          </cell>
          <cell r="AN87691" t="str">
            <v>202407</v>
          </cell>
          <cell r="AO87691" t="str">
            <v>202407</v>
          </cell>
          <cell r="AP87691" t="str">
            <v>202407</v>
          </cell>
          <cell r="AQ87691" t="str">
            <v>31000391</v>
          </cell>
          <cell r="AR87691" t="str">
            <v>1899836</v>
          </cell>
          <cell r="AS87691" t="str">
            <v>D</v>
          </cell>
          <cell r="AU87691" t="str">
            <v>30000002</v>
          </cell>
          <cell r="AV87691" t="str">
            <v>RETAIL</v>
          </cell>
          <cell r="AW87691" t="str">
            <v>31000391</v>
          </cell>
          <cell r="AX87691" t="str">
            <v>UR Suzuki</v>
          </cell>
          <cell r="AY87691" t="str">
            <v>KHI/HO/D/MO/MC COMP/P/92250/07/2024</v>
          </cell>
          <cell r="BA87691" t="str">
            <v>KARACHI</v>
          </cell>
          <cell r="BB87691" t="str">
            <v>H.NO# C-08 FIRST FLOOR SAFARI BULEVARD PHASE 2 BLOCK-15  GULISTAN-E-JOHAR KARACHI</v>
          </cell>
          <cell r="BC87691" t="str">
            <v>RED</v>
          </cell>
          <cell r="BH87691" t="str">
            <v>Pak Suzuki</v>
          </cell>
          <cell r="BI87691" t="str">
            <v>N</v>
          </cell>
          <cell r="BJ87691" t="str">
            <v xml:space="preserve">	Rameez Haji Mehboob</v>
          </cell>
          <cell r="BK87691">
            <v>45476</v>
          </cell>
          <cell r="BL87691" t="str">
            <v>499000</v>
          </cell>
          <cell r="BM87691" t="str">
            <v>003</v>
          </cell>
          <cell r="BN87691" t="str">
            <v>01</v>
          </cell>
          <cell r="BQ87691" t="str">
            <v>KHI/HO/D/MO/MC COMP/P/92250/07/2024</v>
          </cell>
        </row>
        <row r="87692">
          <cell r="W87692" t="str">
            <v>23100429</v>
          </cell>
          <cell r="X87692" t="str">
            <v>101880</v>
          </cell>
          <cell r="Y87692">
            <v>499000</v>
          </cell>
          <cell r="Z87692" t="str">
            <v>42201-0765807-5</v>
          </cell>
          <cell r="AC87692">
            <v>2917708</v>
          </cell>
          <cell r="AD87692" t="str">
            <v>02</v>
          </cell>
          <cell r="AE87692" t="str">
            <v>MOTOR</v>
          </cell>
          <cell r="AF87692">
            <v>14625</v>
          </cell>
          <cell r="AG87692">
            <v>0</v>
          </cell>
          <cell r="AH87692">
            <v>0</v>
          </cell>
          <cell r="AI87692">
            <v>0</v>
          </cell>
          <cell r="AJ87692">
            <v>17465</v>
          </cell>
          <cell r="AK87692">
            <v>0</v>
          </cell>
          <cell r="AL87692">
            <v>1463</v>
          </cell>
          <cell r="AM87692" t="str">
            <v>2024</v>
          </cell>
          <cell r="AN87692" t="str">
            <v>202407</v>
          </cell>
          <cell r="AO87692" t="str">
            <v>202407</v>
          </cell>
          <cell r="AP87692" t="str">
            <v>202407</v>
          </cell>
          <cell r="AQ87692" t="str">
            <v>31000391</v>
          </cell>
          <cell r="AR87692" t="str">
            <v>1899835</v>
          </cell>
          <cell r="AS87692" t="str">
            <v>D</v>
          </cell>
          <cell r="AU87692" t="str">
            <v>30000002</v>
          </cell>
          <cell r="AV87692" t="str">
            <v>RETAIL</v>
          </cell>
          <cell r="AW87692" t="str">
            <v>31000391</v>
          </cell>
          <cell r="AX87692" t="str">
            <v>UR Suzuki</v>
          </cell>
          <cell r="AY87692" t="str">
            <v>KHI/HO/D/MO/MC COMP/P/92249/07/2024</v>
          </cell>
          <cell r="BA87692" t="str">
            <v>KARACHI</v>
          </cell>
          <cell r="BB87692" t="str">
            <v>H.NO# C-08 FIRST FLOOR SAFARI BULEVARD PHASE 2 BLOCK-15  GULISTAN-E-JOHAR KARACHI</v>
          </cell>
          <cell r="BC87692" t="str">
            <v>RED</v>
          </cell>
          <cell r="BH87692" t="str">
            <v>Pak Suzuki</v>
          </cell>
          <cell r="BI87692" t="str">
            <v>N</v>
          </cell>
          <cell r="BJ87692" t="str">
            <v xml:space="preserve">	Rameez Haji Mehboob</v>
          </cell>
          <cell r="BK87692">
            <v>45476</v>
          </cell>
          <cell r="BL87692" t="str">
            <v>499000</v>
          </cell>
          <cell r="BM87692" t="str">
            <v>003</v>
          </cell>
          <cell r="BN87692" t="str">
            <v>01</v>
          </cell>
          <cell r="BQ87692" t="str">
            <v>KHI/HO/D/MO/MC COMP/P/92249/07/2024</v>
          </cell>
        </row>
        <row r="87693">
          <cell r="W87693" t="str">
            <v>23102485</v>
          </cell>
          <cell r="X87693" t="str">
            <v>101960</v>
          </cell>
          <cell r="Y87693">
            <v>499000</v>
          </cell>
          <cell r="Z87693" t="str">
            <v>42101-3097447-5</v>
          </cell>
          <cell r="AC87693">
            <v>2929388</v>
          </cell>
          <cell r="AD87693" t="str">
            <v>02</v>
          </cell>
          <cell r="AE87693" t="str">
            <v>MOTOR</v>
          </cell>
          <cell r="AF87693">
            <v>14625</v>
          </cell>
          <cell r="AG87693">
            <v>0</v>
          </cell>
          <cell r="AH87693">
            <v>0</v>
          </cell>
          <cell r="AI87693">
            <v>0</v>
          </cell>
          <cell r="AJ87693">
            <v>17465</v>
          </cell>
          <cell r="AK87693">
            <v>0</v>
          </cell>
          <cell r="AL87693">
            <v>1463</v>
          </cell>
          <cell r="AM87693" t="str">
            <v>2024</v>
          </cell>
          <cell r="AN87693" t="str">
            <v>202408</v>
          </cell>
          <cell r="AO87693" t="str">
            <v>202408</v>
          </cell>
          <cell r="AP87693" t="str">
            <v>202408</v>
          </cell>
          <cell r="AQ87693" t="str">
            <v>31000391</v>
          </cell>
          <cell r="AR87693" t="str">
            <v>1923204</v>
          </cell>
          <cell r="AS87693" t="str">
            <v>D</v>
          </cell>
          <cell r="AU87693" t="str">
            <v>30000002</v>
          </cell>
          <cell r="AV87693" t="str">
            <v>RETAIL</v>
          </cell>
          <cell r="AW87693" t="str">
            <v>31000391</v>
          </cell>
          <cell r="AX87693" t="str">
            <v>UR Suzuki</v>
          </cell>
          <cell r="AY87693" t="str">
            <v>KHI/HO/D/MO/MC COMP/P/94422/08/2024</v>
          </cell>
          <cell r="BA87693" t="str">
            <v>KARACHI</v>
          </cell>
          <cell r="BB87693" t="str">
            <v>H.NO# A-180 BLOCK NO 2 GULSHAN-E-IQBAL KARACHI</v>
          </cell>
          <cell r="BC87693" t="str">
            <v>RED</v>
          </cell>
          <cell r="BH87693" t="str">
            <v>Pak Suzuki</v>
          </cell>
          <cell r="BI87693" t="str">
            <v>N</v>
          </cell>
          <cell r="BJ87693" t="str">
            <v xml:space="preserve">	Rameez Haji Mehboob</v>
          </cell>
          <cell r="BK87693">
            <v>45505</v>
          </cell>
          <cell r="BL87693" t="str">
            <v>499000</v>
          </cell>
          <cell r="BM87693" t="str">
            <v>003</v>
          </cell>
          <cell r="BN87693" t="str">
            <v>01</v>
          </cell>
          <cell r="BQ87693" t="str">
            <v>KHI/HO/D/MO/MC COMP/P/94422/08/2024</v>
          </cell>
        </row>
        <row r="87694">
          <cell r="W87694" t="str">
            <v>23102485</v>
          </cell>
          <cell r="X87694" t="str">
            <v>101960</v>
          </cell>
          <cell r="Y87694">
            <v>499000</v>
          </cell>
          <cell r="Z87694" t="str">
            <v>42101-3097447-5</v>
          </cell>
          <cell r="AC87694">
            <v>2929389</v>
          </cell>
          <cell r="AD87694" t="str">
            <v>02</v>
          </cell>
          <cell r="AE87694" t="str">
            <v>MOTOR</v>
          </cell>
          <cell r="AF87694">
            <v>14625</v>
          </cell>
          <cell r="AG87694">
            <v>0</v>
          </cell>
          <cell r="AH87694">
            <v>0</v>
          </cell>
          <cell r="AI87694">
            <v>0</v>
          </cell>
          <cell r="AJ87694">
            <v>17465</v>
          </cell>
          <cell r="AK87694">
            <v>0</v>
          </cell>
          <cell r="AL87694">
            <v>1463</v>
          </cell>
          <cell r="AM87694" t="str">
            <v>2024</v>
          </cell>
          <cell r="AN87694" t="str">
            <v>202408</v>
          </cell>
          <cell r="AO87694" t="str">
            <v>202408</v>
          </cell>
          <cell r="AP87694" t="str">
            <v>202408</v>
          </cell>
          <cell r="AQ87694" t="str">
            <v>31000391</v>
          </cell>
          <cell r="AR87694" t="str">
            <v>1923205</v>
          </cell>
          <cell r="AS87694" t="str">
            <v>D</v>
          </cell>
          <cell r="AU87694" t="str">
            <v>30000002</v>
          </cell>
          <cell r="AV87694" t="str">
            <v>RETAIL</v>
          </cell>
          <cell r="AW87694" t="str">
            <v>31000391</v>
          </cell>
          <cell r="AX87694" t="str">
            <v>UR Suzuki</v>
          </cell>
          <cell r="AY87694" t="str">
            <v>KHI/HO/D/MO/MC COMP/P/94423/08/2024</v>
          </cell>
          <cell r="BA87694" t="str">
            <v>KARACHI</v>
          </cell>
          <cell r="BB87694" t="str">
            <v>H.NO# A-180 BLOCK NO 2 GULSHAN-E-IQBAL KARACHI</v>
          </cell>
          <cell r="BC87694" t="str">
            <v>RED</v>
          </cell>
          <cell r="BH87694" t="str">
            <v>Pak Suzuki</v>
          </cell>
          <cell r="BI87694" t="str">
            <v>N</v>
          </cell>
          <cell r="BJ87694" t="str">
            <v xml:space="preserve">	Rameez Haji Mehboob</v>
          </cell>
          <cell r="BK87694">
            <v>45505</v>
          </cell>
          <cell r="BL87694" t="str">
            <v>499000</v>
          </cell>
          <cell r="BM87694" t="str">
            <v>003</v>
          </cell>
          <cell r="BN87694" t="str">
            <v>01</v>
          </cell>
          <cell r="BQ87694" t="str">
            <v>KHI/HO/D/MO/MC COMP/P/94423/08/2024</v>
          </cell>
        </row>
        <row r="87695">
          <cell r="W87695" t="str">
            <v>23102539</v>
          </cell>
          <cell r="X87695" t="str">
            <v>102013</v>
          </cell>
          <cell r="Y87695">
            <v>499000</v>
          </cell>
          <cell r="Z87695" t="str">
            <v>34102-2495926-1</v>
          </cell>
          <cell r="AC87695">
            <v>2934982</v>
          </cell>
          <cell r="AD87695" t="str">
            <v>02</v>
          </cell>
          <cell r="AE87695" t="str">
            <v>MOTOR</v>
          </cell>
          <cell r="AF87695">
            <v>10323</v>
          </cell>
          <cell r="AG87695">
            <v>0</v>
          </cell>
          <cell r="AH87695">
            <v>0</v>
          </cell>
          <cell r="AI87695">
            <v>0</v>
          </cell>
          <cell r="AJ87695">
            <v>12475</v>
          </cell>
          <cell r="AK87695">
            <v>0</v>
          </cell>
          <cell r="AL87695">
            <v>1032</v>
          </cell>
          <cell r="AM87695" t="str">
            <v>2024</v>
          </cell>
          <cell r="AN87695" t="str">
            <v>202408</v>
          </cell>
          <cell r="AO87695" t="str">
            <v>202408</v>
          </cell>
          <cell r="AP87695" t="str">
            <v>202408</v>
          </cell>
          <cell r="AQ87695" t="str">
            <v>31000402</v>
          </cell>
          <cell r="AR87695" t="str">
            <v>1929720</v>
          </cell>
          <cell r="AS87695" t="str">
            <v>D</v>
          </cell>
          <cell r="AU87695" t="str">
            <v>30000002</v>
          </cell>
          <cell r="AV87695" t="str">
            <v>RETAIL</v>
          </cell>
          <cell r="AW87695" t="str">
            <v>31000402</v>
          </cell>
          <cell r="AX87695" t="str">
            <v>GT Suzuki</v>
          </cell>
          <cell r="AY87695" t="str">
            <v>KHI/HO/D/MO/MC COMP/P/94993/08/2024</v>
          </cell>
          <cell r="BA87695" t="str">
            <v>GUJRANWALA</v>
          </cell>
          <cell r="BB87695" t="str">
            <v>GALI MUNIR HUSSAIN QALEEN BUF WALI MOHALAH MOMIN PURA KAMOKI GUJRANWALA.</v>
          </cell>
          <cell r="BC87695" t="str">
            <v>RED</v>
          </cell>
          <cell r="BH87695" t="str">
            <v>Pak Suzuki</v>
          </cell>
          <cell r="BI87695" t="str">
            <v>N</v>
          </cell>
          <cell r="BJ87695" t="str">
            <v xml:space="preserve">	Rameez Haji Mehboob</v>
          </cell>
          <cell r="BK87695">
            <v>45513</v>
          </cell>
          <cell r="BL87695" t="str">
            <v>499000</v>
          </cell>
          <cell r="BM87695" t="str">
            <v>003</v>
          </cell>
          <cell r="BN87695" t="str">
            <v>01</v>
          </cell>
          <cell r="BQ87695" t="str">
            <v>KHI/HO/D/MO/MC COMP/P/94993/08/2024</v>
          </cell>
        </row>
        <row r="87696">
          <cell r="W87696" t="str">
            <v>23102535</v>
          </cell>
          <cell r="X87696" t="str">
            <v>107547</v>
          </cell>
          <cell r="Y87696">
            <v>499000</v>
          </cell>
          <cell r="Z87696" t="str">
            <v>31202-8394384-3</v>
          </cell>
          <cell r="AC87696">
            <v>2935025</v>
          </cell>
          <cell r="AD87696" t="str">
            <v>02</v>
          </cell>
          <cell r="AE87696" t="str">
            <v>MOTOR</v>
          </cell>
          <cell r="AF87696">
            <v>10323</v>
          </cell>
          <cell r="AG87696">
            <v>0</v>
          </cell>
          <cell r="AH87696">
            <v>0</v>
          </cell>
          <cell r="AI87696">
            <v>0</v>
          </cell>
          <cell r="AJ87696">
            <v>12475</v>
          </cell>
          <cell r="AK87696">
            <v>0</v>
          </cell>
          <cell r="AL87696">
            <v>1032</v>
          </cell>
          <cell r="AM87696" t="str">
            <v>2024</v>
          </cell>
          <cell r="AN87696" t="str">
            <v>202408</v>
          </cell>
          <cell r="AO87696" t="str">
            <v>202408</v>
          </cell>
          <cell r="AP87696" t="str">
            <v>202408</v>
          </cell>
          <cell r="AQ87696" t="str">
            <v>31000395</v>
          </cell>
          <cell r="AR87696" t="str">
            <v>1930750</v>
          </cell>
          <cell r="AS87696" t="str">
            <v>D</v>
          </cell>
          <cell r="AU87696" t="str">
            <v>30000002</v>
          </cell>
          <cell r="AV87696" t="str">
            <v>RETAIL</v>
          </cell>
          <cell r="AW87696" t="str">
            <v>31000395</v>
          </cell>
          <cell r="AX87696" t="str">
            <v>TS Suzuki</v>
          </cell>
          <cell r="AY87696" t="str">
            <v>KHI/HO/D/MO/MC COMP/P/95045/08/2024</v>
          </cell>
          <cell r="BA87696" t="str">
            <v>LAHORE</v>
          </cell>
          <cell r="BB87696" t="str">
            <v>HOUSE # 141 A MOHALA BLOCK 3 SECTOR C1 TOWNSHIP LAHORE</v>
          </cell>
          <cell r="BC87696" t="str">
            <v>BLACK</v>
          </cell>
          <cell r="BH87696" t="str">
            <v>Pak Suzuki</v>
          </cell>
          <cell r="BI87696" t="str">
            <v>N</v>
          </cell>
          <cell r="BJ87696" t="str">
            <v xml:space="preserve">	Rameez Haji Mehboob</v>
          </cell>
          <cell r="BK87696">
            <v>45514</v>
          </cell>
          <cell r="BL87696" t="str">
            <v>499000</v>
          </cell>
          <cell r="BM87696" t="str">
            <v>004</v>
          </cell>
          <cell r="BN87696" t="str">
            <v>01</v>
          </cell>
          <cell r="BQ87696" t="str">
            <v>KHI/HO/D/MO/MC COMP/P/95045/08/2024</v>
          </cell>
        </row>
        <row r="87697">
          <cell r="W87697" t="str">
            <v>23100068</v>
          </cell>
          <cell r="X87697" t="str">
            <v>101509</v>
          </cell>
          <cell r="Y87697">
            <v>499000</v>
          </cell>
          <cell r="Z87697" t="str">
            <v>42101-1387186-7</v>
          </cell>
          <cell r="AC87697">
            <v>2920275</v>
          </cell>
          <cell r="AD87697" t="str">
            <v>02</v>
          </cell>
          <cell r="AE87697" t="str">
            <v>MOTOR</v>
          </cell>
          <cell r="AF87697">
            <v>14625</v>
          </cell>
          <cell r="AG87697">
            <v>0</v>
          </cell>
          <cell r="AH87697">
            <v>0</v>
          </cell>
          <cell r="AI87697">
            <v>0</v>
          </cell>
          <cell r="AJ87697">
            <v>17465</v>
          </cell>
          <cell r="AK87697">
            <v>0</v>
          </cell>
          <cell r="AL87697">
            <v>1463</v>
          </cell>
          <cell r="AM87697" t="str">
            <v>2024</v>
          </cell>
          <cell r="AN87697" t="str">
            <v>202407</v>
          </cell>
          <cell r="AO87697" t="str">
            <v>202407</v>
          </cell>
          <cell r="AP87697" t="str">
            <v>202407</v>
          </cell>
          <cell r="AQ87697" t="str">
            <v>31000392</v>
          </cell>
          <cell r="AR87697" t="str">
            <v>1921059</v>
          </cell>
          <cell r="AS87697" t="str">
            <v>D</v>
          </cell>
          <cell r="AU87697" t="str">
            <v>30000002</v>
          </cell>
          <cell r="AV87697" t="str">
            <v>RETAIL</v>
          </cell>
          <cell r="AW87697" t="str">
            <v>31000392</v>
          </cell>
          <cell r="AX87697" t="str">
            <v>UP Suzuki</v>
          </cell>
          <cell r="AY87697" t="str">
            <v>KHI/HO/D/MO/MC COMP/P/94222/07/2024</v>
          </cell>
          <cell r="BA87697" t="str">
            <v>KARACHI</v>
          </cell>
          <cell r="BB87697" t="str">
            <v>FLAT NO# D-20, NORTH CITY APARTMENT, PHASE II, SHADMAN TOWN, NAZIMABAD, KARACHI</v>
          </cell>
          <cell r="BC87697" t="str">
            <v>BLUE</v>
          </cell>
          <cell r="BH87697" t="str">
            <v>Pak Suzuki</v>
          </cell>
          <cell r="BI87697" t="str">
            <v>N</v>
          </cell>
          <cell r="BJ87697" t="str">
            <v xml:space="preserve">	Rameez Haji Mehboob</v>
          </cell>
          <cell r="BK87697">
            <v>45503</v>
          </cell>
          <cell r="BL87697" t="str">
            <v>499000</v>
          </cell>
          <cell r="BM87697" t="str">
            <v>010</v>
          </cell>
          <cell r="BN87697" t="str">
            <v>01</v>
          </cell>
          <cell r="BQ87697" t="str">
            <v>KHI/HO/D/MO/MC COMP/P/94222/07/2024</v>
          </cell>
        </row>
        <row r="87698">
          <cell r="W87698" t="str">
            <v>23100406</v>
          </cell>
          <cell r="X87698" t="str">
            <v>101864</v>
          </cell>
          <cell r="Y87698">
            <v>499000</v>
          </cell>
          <cell r="Z87698" t="str">
            <v>35202-7093168-1</v>
          </cell>
          <cell r="AC87698">
            <v>2902790</v>
          </cell>
          <cell r="AD87698" t="str">
            <v>02</v>
          </cell>
          <cell r="AE87698" t="str">
            <v>MOTOR</v>
          </cell>
          <cell r="AF87698">
            <v>10323</v>
          </cell>
          <cell r="AG87698">
            <v>0</v>
          </cell>
          <cell r="AH87698">
            <v>0</v>
          </cell>
          <cell r="AI87698">
            <v>0</v>
          </cell>
          <cell r="AJ87698">
            <v>12475</v>
          </cell>
          <cell r="AK87698">
            <v>0</v>
          </cell>
          <cell r="AL87698">
            <v>1032</v>
          </cell>
          <cell r="AM87698" t="str">
            <v>2024</v>
          </cell>
          <cell r="AN87698" t="str">
            <v>202407</v>
          </cell>
          <cell r="AO87698" t="str">
            <v>202407</v>
          </cell>
          <cell r="AP87698" t="str">
            <v>202407</v>
          </cell>
          <cell r="AQ87698" t="str">
            <v>31000395</v>
          </cell>
          <cell r="AR87698" t="str">
            <v>1908846</v>
          </cell>
          <cell r="AS87698" t="str">
            <v>D</v>
          </cell>
          <cell r="AU87698" t="str">
            <v>30000002</v>
          </cell>
          <cell r="AV87698" t="str">
            <v>RETAIL</v>
          </cell>
          <cell r="AW87698" t="str">
            <v>31000395</v>
          </cell>
          <cell r="AX87698" t="str">
            <v>TS Suzuki</v>
          </cell>
          <cell r="AY87698" t="str">
            <v>KHI/HO/D/MO/MC COMP/P/92859/07/2024</v>
          </cell>
          <cell r="BA87698" t="str">
            <v>LAHORE</v>
          </cell>
          <cell r="BB87698" t="str">
            <v>HOUSE # 32 BISMILLAH STREET MADINA ROAD AHMAD COLONY IQBAL TOWN LAHORE</v>
          </cell>
          <cell r="BC87698" t="str">
            <v>BLUE</v>
          </cell>
          <cell r="BH87698" t="str">
            <v>Pak Suzuki</v>
          </cell>
          <cell r="BI87698" t="str">
            <v>N</v>
          </cell>
          <cell r="BJ87698" t="str">
            <v xml:space="preserve">	Rameez Haji Mehboob</v>
          </cell>
          <cell r="BK87698">
            <v>45484</v>
          </cell>
          <cell r="BL87698" t="str">
            <v>499000</v>
          </cell>
          <cell r="BM87698" t="str">
            <v>010</v>
          </cell>
          <cell r="BN87698" t="str">
            <v>01</v>
          </cell>
          <cell r="BQ87698" t="str">
            <v>KHI/HO/D/MO/MC COMP/P/92859/07/2024</v>
          </cell>
        </row>
        <row r="87699">
          <cell r="W87699" t="str">
            <v>23102469</v>
          </cell>
          <cell r="X87699" t="str">
            <v>101985</v>
          </cell>
          <cell r="Y87699">
            <v>499000</v>
          </cell>
          <cell r="Z87699" t="str">
            <v>33100-3765128-3</v>
          </cell>
          <cell r="AC87699">
            <v>2951319</v>
          </cell>
          <cell r="AD87699" t="str">
            <v>02</v>
          </cell>
          <cell r="AE87699" t="str">
            <v>MOTOR</v>
          </cell>
          <cell r="AF87699">
            <v>10323</v>
          </cell>
          <cell r="AG87699">
            <v>0</v>
          </cell>
          <cell r="AH87699">
            <v>0</v>
          </cell>
          <cell r="AI87699">
            <v>0</v>
          </cell>
          <cell r="AJ87699">
            <v>12475</v>
          </cell>
          <cell r="AK87699">
            <v>0</v>
          </cell>
          <cell r="AL87699">
            <v>1032</v>
          </cell>
          <cell r="AM87699" t="str">
            <v>2024</v>
          </cell>
          <cell r="AN87699" t="str">
            <v>202408</v>
          </cell>
          <cell r="AO87699" t="str">
            <v>202408</v>
          </cell>
          <cell r="AP87699" t="str">
            <v>202408</v>
          </cell>
          <cell r="AQ87699" t="str">
            <v>31000400</v>
          </cell>
          <cell r="AR87699" t="str">
            <v>1936178</v>
          </cell>
          <cell r="AS87699" t="str">
            <v>D</v>
          </cell>
          <cell r="AU87699" t="str">
            <v>30000002</v>
          </cell>
          <cell r="AV87699" t="str">
            <v>RETAIL</v>
          </cell>
          <cell r="AW87699" t="str">
            <v>31000400</v>
          </cell>
          <cell r="AX87699" t="str">
            <v>FSD Suzuki</v>
          </cell>
          <cell r="AY87699" t="str">
            <v>KHI/HO/D/MO/MC COMP/P/95690/08/2024</v>
          </cell>
          <cell r="BA87699" t="str">
            <v>FAISALABAD</v>
          </cell>
          <cell r="BB87699" t="str">
            <v>PO Khas Chak # 74, Thekri Wala, Faisalabad</v>
          </cell>
          <cell r="BC87699" t="str">
            <v>BLACK</v>
          </cell>
          <cell r="BH87699" t="str">
            <v>Pak Suzuki</v>
          </cell>
          <cell r="BI87699" t="str">
            <v>N</v>
          </cell>
          <cell r="BJ87699" t="str">
            <v xml:space="preserve">	Rameez Haji Mehboob</v>
          </cell>
          <cell r="BK87699">
            <v>45525</v>
          </cell>
          <cell r="BL87699" t="str">
            <v>499000</v>
          </cell>
          <cell r="BM87699" t="str">
            <v>004</v>
          </cell>
          <cell r="BN87699" t="str">
            <v>01</v>
          </cell>
          <cell r="BQ87699" t="str">
            <v>KHI/HO/D/MO/MC COMP/P/95690/08/2024</v>
          </cell>
        </row>
        <row r="87700">
          <cell r="W87700" t="str">
            <v>23100163</v>
          </cell>
          <cell r="X87700" t="str">
            <v>101625</v>
          </cell>
          <cell r="Y87700">
            <v>499000</v>
          </cell>
          <cell r="Z87700" t="str">
            <v>42201-2341502-7</v>
          </cell>
          <cell r="AC87700">
            <v>2917685</v>
          </cell>
          <cell r="AD87700" t="str">
            <v>02</v>
          </cell>
          <cell r="AE87700" t="str">
            <v>MOTOR</v>
          </cell>
          <cell r="AF87700">
            <v>14625</v>
          </cell>
          <cell r="AG87700">
            <v>0</v>
          </cell>
          <cell r="AH87700">
            <v>0</v>
          </cell>
          <cell r="AI87700">
            <v>0</v>
          </cell>
          <cell r="AJ87700">
            <v>17465</v>
          </cell>
          <cell r="AK87700">
            <v>0</v>
          </cell>
          <cell r="AL87700">
            <v>1463</v>
          </cell>
          <cell r="AM87700" t="str">
            <v>2024</v>
          </cell>
          <cell r="AN87700" t="str">
            <v>202407</v>
          </cell>
          <cell r="AO87700" t="str">
            <v>202407</v>
          </cell>
          <cell r="AP87700" t="str">
            <v>202407</v>
          </cell>
          <cell r="AQ87700" t="str">
            <v>31000391</v>
          </cell>
          <cell r="AR87700" t="str">
            <v>1899564</v>
          </cell>
          <cell r="AS87700" t="str">
            <v>D</v>
          </cell>
          <cell r="AU87700" t="str">
            <v>30000002</v>
          </cell>
          <cell r="AV87700" t="str">
            <v>RETAIL</v>
          </cell>
          <cell r="AW87700" t="str">
            <v>31000391</v>
          </cell>
          <cell r="AX87700" t="str">
            <v>UR Suzuki</v>
          </cell>
          <cell r="AY87700" t="str">
            <v>KHI/HO/D/MO/MC COMP/P/92203/07/2024</v>
          </cell>
          <cell r="BA87700" t="str">
            <v>KARACHI</v>
          </cell>
          <cell r="BB87700" t="str">
            <v xml:space="preserve">H.NO# R1-153  UNIVERSITY ROAD JAHANGIR TOWN MOSMIAT KARACHI </v>
          </cell>
          <cell r="BC87700" t="str">
            <v>RED</v>
          </cell>
          <cell r="BH87700" t="str">
            <v>Pak Suzuki</v>
          </cell>
          <cell r="BI87700" t="str">
            <v>N</v>
          </cell>
          <cell r="BJ87700" t="str">
            <v xml:space="preserve">	Rameez Haji Mehboob</v>
          </cell>
          <cell r="BK87700">
            <v>45475</v>
          </cell>
          <cell r="BL87700" t="str">
            <v>499000</v>
          </cell>
          <cell r="BM87700" t="str">
            <v>003</v>
          </cell>
          <cell r="BN87700" t="str">
            <v>01</v>
          </cell>
          <cell r="BQ87700" t="str">
            <v>KHI/HO/D/MO/MC COMP/P/92203/07/2024</v>
          </cell>
        </row>
        <row r="87701">
          <cell r="W87701" t="str">
            <v>23100163</v>
          </cell>
          <cell r="X87701" t="str">
            <v>101625</v>
          </cell>
          <cell r="Y87701">
            <v>499000</v>
          </cell>
          <cell r="Z87701" t="str">
            <v>42201-2341502-7</v>
          </cell>
          <cell r="AC87701">
            <v>2917687</v>
          </cell>
          <cell r="AD87701" t="str">
            <v>02</v>
          </cell>
          <cell r="AE87701" t="str">
            <v>MOTOR</v>
          </cell>
          <cell r="AF87701">
            <v>14625</v>
          </cell>
          <cell r="AG87701">
            <v>0</v>
          </cell>
          <cell r="AH87701">
            <v>0</v>
          </cell>
          <cell r="AI87701">
            <v>0</v>
          </cell>
          <cell r="AJ87701">
            <v>17465</v>
          </cell>
          <cell r="AK87701">
            <v>0</v>
          </cell>
          <cell r="AL87701">
            <v>1463</v>
          </cell>
          <cell r="AM87701" t="str">
            <v>2024</v>
          </cell>
          <cell r="AN87701" t="str">
            <v>202407</v>
          </cell>
          <cell r="AO87701" t="str">
            <v>202407</v>
          </cell>
          <cell r="AP87701" t="str">
            <v>202407</v>
          </cell>
          <cell r="AQ87701" t="str">
            <v>31000391</v>
          </cell>
          <cell r="AR87701" t="str">
            <v>1899565</v>
          </cell>
          <cell r="AS87701" t="str">
            <v>D</v>
          </cell>
          <cell r="AU87701" t="str">
            <v>30000002</v>
          </cell>
          <cell r="AV87701" t="str">
            <v>RETAIL</v>
          </cell>
          <cell r="AW87701" t="str">
            <v>31000391</v>
          </cell>
          <cell r="AX87701" t="str">
            <v>UR Suzuki</v>
          </cell>
          <cell r="AY87701" t="str">
            <v>KHI/HO/D/MO/MC COMP/P/92204/07/2024</v>
          </cell>
          <cell r="BA87701" t="str">
            <v>KARACHI</v>
          </cell>
          <cell r="BB87701" t="str">
            <v xml:space="preserve">H.NO# R1-153  UNIVERSITY ROAD JAHANGIR TOWN MOSMIAT KARACHI </v>
          </cell>
          <cell r="BC87701" t="str">
            <v>RED</v>
          </cell>
          <cell r="BH87701" t="str">
            <v>Pak Suzuki</v>
          </cell>
          <cell r="BI87701" t="str">
            <v>N</v>
          </cell>
          <cell r="BJ87701" t="str">
            <v xml:space="preserve">	Rameez Haji Mehboob</v>
          </cell>
          <cell r="BK87701">
            <v>45475</v>
          </cell>
          <cell r="BL87701" t="str">
            <v>499000</v>
          </cell>
          <cell r="BM87701" t="str">
            <v>003</v>
          </cell>
          <cell r="BN87701" t="str">
            <v>01</v>
          </cell>
          <cell r="BQ87701" t="str">
            <v>KHI/HO/D/MO/MC COMP/P/92204/07/2024</v>
          </cell>
        </row>
        <row r="87702">
          <cell r="W87702" t="str">
            <v>23100360</v>
          </cell>
          <cell r="X87702" t="str">
            <v>101765</v>
          </cell>
          <cell r="Y87702">
            <v>499000</v>
          </cell>
          <cell r="Z87702" t="str">
            <v>33100-4542416-1</v>
          </cell>
          <cell r="AC87702">
            <v>2902601</v>
          </cell>
          <cell r="AD87702" t="str">
            <v>02</v>
          </cell>
          <cell r="AE87702" t="str">
            <v>MOTOR</v>
          </cell>
          <cell r="AF87702">
            <v>10323</v>
          </cell>
          <cell r="AG87702">
            <v>0</v>
          </cell>
          <cell r="AH87702">
            <v>0</v>
          </cell>
          <cell r="AI87702">
            <v>0</v>
          </cell>
          <cell r="AJ87702">
            <v>12475</v>
          </cell>
          <cell r="AK87702">
            <v>0</v>
          </cell>
          <cell r="AL87702">
            <v>1032</v>
          </cell>
          <cell r="AM87702" t="str">
            <v>2024</v>
          </cell>
          <cell r="AN87702" t="str">
            <v>202407</v>
          </cell>
          <cell r="AO87702" t="str">
            <v>202407</v>
          </cell>
          <cell r="AP87702" t="str">
            <v>202407</v>
          </cell>
          <cell r="AQ87702" t="str">
            <v>31000400</v>
          </cell>
          <cell r="AR87702" t="str">
            <v>1901874</v>
          </cell>
          <cell r="AS87702" t="str">
            <v>D</v>
          </cell>
          <cell r="AU87702" t="str">
            <v>30000002</v>
          </cell>
          <cell r="AV87702" t="str">
            <v>RETAIL</v>
          </cell>
          <cell r="AW87702" t="str">
            <v>31000400</v>
          </cell>
          <cell r="AX87702" t="str">
            <v>FSD Suzuki</v>
          </cell>
          <cell r="AY87702" t="str">
            <v>KHI/HO/D/MO/MC COMP/P/92438/07/2024</v>
          </cell>
          <cell r="BA87702" t="str">
            <v>FAISALABAD</v>
          </cell>
          <cell r="BB87702" t="str">
            <v>HOUSE NO 1150 AREA KALEEM SHAHEED COLONY NO 1 FSD</v>
          </cell>
          <cell r="BC87702" t="str">
            <v>RED</v>
          </cell>
          <cell r="BH87702" t="str">
            <v>Pak Suzuki</v>
          </cell>
          <cell r="BI87702" t="str">
            <v>N</v>
          </cell>
          <cell r="BJ87702" t="str">
            <v xml:space="preserve">	Rameez Haji Mehboob</v>
          </cell>
          <cell r="BK87702">
            <v>45478</v>
          </cell>
          <cell r="BL87702" t="str">
            <v>499000</v>
          </cell>
          <cell r="BM87702" t="str">
            <v>003</v>
          </cell>
          <cell r="BN87702" t="str">
            <v>01</v>
          </cell>
          <cell r="BQ87702" t="str">
            <v>KHI/HO/D/MO/MC COMP/P/92438/07/2024</v>
          </cell>
        </row>
        <row r="87703">
          <cell r="W87703" t="str">
            <v>22106432</v>
          </cell>
          <cell r="X87703" t="str">
            <v>101231</v>
          </cell>
          <cell r="Y87703">
            <v>499000</v>
          </cell>
          <cell r="Z87703" t="str">
            <v>42201-8520120-3</v>
          </cell>
          <cell r="AC87703">
            <v>2902937</v>
          </cell>
          <cell r="AD87703" t="str">
            <v>02</v>
          </cell>
          <cell r="AE87703" t="str">
            <v>MOTOR</v>
          </cell>
          <cell r="AF87703">
            <v>14625</v>
          </cell>
          <cell r="AG87703">
            <v>0</v>
          </cell>
          <cell r="AH87703">
            <v>0</v>
          </cell>
          <cell r="AI87703">
            <v>0</v>
          </cell>
          <cell r="AJ87703">
            <v>17465</v>
          </cell>
          <cell r="AK87703">
            <v>0</v>
          </cell>
          <cell r="AL87703">
            <v>1463</v>
          </cell>
          <cell r="AM87703" t="str">
            <v>2024</v>
          </cell>
          <cell r="AN87703" t="str">
            <v>202407</v>
          </cell>
          <cell r="AO87703" t="str">
            <v>202407</v>
          </cell>
          <cell r="AP87703" t="str">
            <v>202407</v>
          </cell>
          <cell r="AQ87703" t="str">
            <v>31000391</v>
          </cell>
          <cell r="AR87703" t="str">
            <v>1911323</v>
          </cell>
          <cell r="AS87703" t="str">
            <v>D</v>
          </cell>
          <cell r="AU87703" t="str">
            <v>30000002</v>
          </cell>
          <cell r="AV87703" t="str">
            <v>RETAIL</v>
          </cell>
          <cell r="AW87703" t="str">
            <v>31000391</v>
          </cell>
          <cell r="AX87703" t="str">
            <v>UR Suzuki</v>
          </cell>
          <cell r="AY87703" t="str">
            <v>KHI/HO/D/MO/MC COMP/P/93028/07/2024</v>
          </cell>
          <cell r="BA87703" t="str">
            <v>KARACHI</v>
          </cell>
          <cell r="BB87703" t="str">
            <v>H.NO#A1-153 PRECHS, BLOCK 13 A GULSHAN-E-IQBAL  KARACHI</v>
          </cell>
          <cell r="BC87703" t="str">
            <v>BLACK</v>
          </cell>
          <cell r="BH87703" t="str">
            <v>Pak Suzuki</v>
          </cell>
          <cell r="BI87703" t="str">
            <v>N</v>
          </cell>
          <cell r="BJ87703" t="str">
            <v xml:space="preserve">	Rameez Haji Mehboob</v>
          </cell>
          <cell r="BK87703">
            <v>45486</v>
          </cell>
          <cell r="BL87703" t="str">
            <v>499000</v>
          </cell>
          <cell r="BM87703" t="str">
            <v>004</v>
          </cell>
          <cell r="BN87703" t="str">
            <v>01</v>
          </cell>
          <cell r="BQ87703" t="str">
            <v>KHI/HO/D/MO/MC COMP/P/93028/07/2024</v>
          </cell>
        </row>
        <row r="87704">
          <cell r="W87704" t="str">
            <v>22106432</v>
          </cell>
          <cell r="X87704" t="str">
            <v>101231</v>
          </cell>
          <cell r="Y87704">
            <v>499000</v>
          </cell>
          <cell r="Z87704" t="str">
            <v>42201-8520120-3</v>
          </cell>
          <cell r="AC87704">
            <v>2902936</v>
          </cell>
          <cell r="AD87704" t="str">
            <v>02</v>
          </cell>
          <cell r="AE87704" t="str">
            <v>MOTOR</v>
          </cell>
          <cell r="AF87704">
            <v>14625</v>
          </cell>
          <cell r="AG87704">
            <v>0</v>
          </cell>
          <cell r="AH87704">
            <v>0</v>
          </cell>
          <cell r="AI87704">
            <v>0</v>
          </cell>
          <cell r="AJ87704">
            <v>17465</v>
          </cell>
          <cell r="AK87704">
            <v>0</v>
          </cell>
          <cell r="AL87704">
            <v>1463</v>
          </cell>
          <cell r="AM87704" t="str">
            <v>2024</v>
          </cell>
          <cell r="AN87704" t="str">
            <v>202407</v>
          </cell>
          <cell r="AO87704" t="str">
            <v>202407</v>
          </cell>
          <cell r="AP87704" t="str">
            <v>202407</v>
          </cell>
          <cell r="AQ87704" t="str">
            <v>31000391</v>
          </cell>
          <cell r="AR87704" t="str">
            <v>1911322</v>
          </cell>
          <cell r="AS87704" t="str">
            <v>D</v>
          </cell>
          <cell r="AU87704" t="str">
            <v>30000002</v>
          </cell>
          <cell r="AV87704" t="str">
            <v>RETAIL</v>
          </cell>
          <cell r="AW87704" t="str">
            <v>31000391</v>
          </cell>
          <cell r="AX87704" t="str">
            <v>UR Suzuki</v>
          </cell>
          <cell r="AY87704" t="str">
            <v>KHI/HO/D/MO/MC COMP/P/93027/07/2024</v>
          </cell>
          <cell r="BA87704" t="str">
            <v>KARACHI</v>
          </cell>
          <cell r="BB87704" t="str">
            <v>H.NO#A1-153 PRECHS, BLOCK 13 A GULSHAN-E-IQBAL  KARACHI</v>
          </cell>
          <cell r="BC87704" t="str">
            <v>BLACK</v>
          </cell>
          <cell r="BH87704" t="str">
            <v>Pak Suzuki</v>
          </cell>
          <cell r="BI87704" t="str">
            <v>N</v>
          </cell>
          <cell r="BJ87704" t="str">
            <v xml:space="preserve">	Rameez Haji Mehboob</v>
          </cell>
          <cell r="BK87704">
            <v>45486</v>
          </cell>
          <cell r="BL87704" t="str">
            <v>499000</v>
          </cell>
          <cell r="BM87704" t="str">
            <v>004</v>
          </cell>
          <cell r="BN87704" t="str">
            <v>01</v>
          </cell>
          <cell r="BQ87704" t="str">
            <v>KHI/HO/D/MO/MC COMP/P/93027/07/2024</v>
          </cell>
        </row>
        <row r="87705">
          <cell r="W87705" t="str">
            <v>23100410</v>
          </cell>
          <cell r="X87705" t="str">
            <v>101866</v>
          </cell>
          <cell r="Y87705">
            <v>499000</v>
          </cell>
          <cell r="Z87705" t="str">
            <v>34201-0355026-5</v>
          </cell>
          <cell r="AC87705">
            <v>2902570</v>
          </cell>
          <cell r="AD87705" t="str">
            <v>02</v>
          </cell>
          <cell r="AE87705" t="str">
            <v>MOTOR</v>
          </cell>
          <cell r="AF87705">
            <v>10323</v>
          </cell>
          <cell r="AG87705">
            <v>0</v>
          </cell>
          <cell r="AH87705">
            <v>0</v>
          </cell>
          <cell r="AI87705">
            <v>0</v>
          </cell>
          <cell r="AJ87705">
            <v>12475</v>
          </cell>
          <cell r="AK87705">
            <v>0</v>
          </cell>
          <cell r="AL87705">
            <v>1032</v>
          </cell>
          <cell r="AM87705" t="str">
            <v>2024</v>
          </cell>
          <cell r="AN87705" t="str">
            <v>202407</v>
          </cell>
          <cell r="AO87705" t="str">
            <v>202407</v>
          </cell>
          <cell r="AP87705" t="str">
            <v>202407</v>
          </cell>
          <cell r="AQ87705" t="str">
            <v>31000415</v>
          </cell>
          <cell r="AR87705" t="str">
            <v>1900848</v>
          </cell>
          <cell r="AS87705" t="str">
            <v>D</v>
          </cell>
          <cell r="AU87705" t="str">
            <v>30000002</v>
          </cell>
          <cell r="AV87705" t="str">
            <v>RETAIL</v>
          </cell>
          <cell r="AW87705" t="str">
            <v>31000415</v>
          </cell>
          <cell r="AX87705" t="str">
            <v>Gujrat Suzuki</v>
          </cell>
          <cell r="AY87705" t="str">
            <v>KHI/HO/D/MO/MC COMP/P/92392/07/2024</v>
          </cell>
          <cell r="BA87705" t="str">
            <v>GUJRAT</v>
          </cell>
          <cell r="BB87705" t="str">
            <v xml:space="preserve">P.O GUJRATSANHWAAL KHURD TEHSIL &amp; DISTT GUJRAT .
</v>
          </cell>
          <cell r="BC87705" t="str">
            <v>BLUE</v>
          </cell>
          <cell r="BH87705" t="str">
            <v>Pak Suzuki</v>
          </cell>
          <cell r="BI87705" t="str">
            <v>N</v>
          </cell>
          <cell r="BJ87705" t="str">
            <v xml:space="preserve">	Rameez Haji Mehboob</v>
          </cell>
          <cell r="BK87705">
            <v>45478</v>
          </cell>
          <cell r="BL87705" t="str">
            <v>499000</v>
          </cell>
          <cell r="BM87705" t="str">
            <v>010</v>
          </cell>
          <cell r="BN87705" t="str">
            <v>01</v>
          </cell>
          <cell r="BQ87705" t="str">
            <v>KHI/HO/D/MO/MC COMP/P/92392/07/2024</v>
          </cell>
        </row>
        <row r="87706">
          <cell r="W87706" t="str">
            <v>23100452</v>
          </cell>
          <cell r="X87706" t="str">
            <v>101893</v>
          </cell>
          <cell r="Y87706">
            <v>499000</v>
          </cell>
          <cell r="Z87706" t="str">
            <v>35202-4757166-7</v>
          </cell>
          <cell r="AC87706">
            <v>2902842</v>
          </cell>
          <cell r="AD87706" t="str">
            <v>02</v>
          </cell>
          <cell r="AE87706" t="str">
            <v>MOTOR</v>
          </cell>
          <cell r="AF87706">
            <v>10323</v>
          </cell>
          <cell r="AG87706">
            <v>0</v>
          </cell>
          <cell r="AH87706">
            <v>0</v>
          </cell>
          <cell r="AI87706">
            <v>0</v>
          </cell>
          <cell r="AJ87706">
            <v>12475</v>
          </cell>
          <cell r="AK87706">
            <v>0</v>
          </cell>
          <cell r="AL87706">
            <v>1032</v>
          </cell>
          <cell r="AM87706" t="str">
            <v>2024</v>
          </cell>
          <cell r="AN87706" t="str">
            <v>202407</v>
          </cell>
          <cell r="AO87706" t="str">
            <v>202407</v>
          </cell>
          <cell r="AP87706" t="str">
            <v>202407</v>
          </cell>
          <cell r="AQ87706" t="str">
            <v>31000395</v>
          </cell>
          <cell r="AR87706" t="str">
            <v>1909460</v>
          </cell>
          <cell r="AS87706" t="str">
            <v>D</v>
          </cell>
          <cell r="AU87706" t="str">
            <v>30000002</v>
          </cell>
          <cell r="AV87706" t="str">
            <v>RETAIL</v>
          </cell>
          <cell r="AW87706" t="str">
            <v>31000395</v>
          </cell>
          <cell r="AX87706" t="str">
            <v>TS Suzuki</v>
          </cell>
          <cell r="AY87706" t="str">
            <v>KHI/HO/D/MO/MC COMP/P/92923/07/2024</v>
          </cell>
          <cell r="BA87706" t="str">
            <v>LAHORE</v>
          </cell>
          <cell r="BB87706" t="str">
            <v>House # 144 block A4 Punjab government society lahore</v>
          </cell>
          <cell r="BC87706" t="str">
            <v>BLACK</v>
          </cell>
          <cell r="BH87706" t="str">
            <v>Pak Suzuki</v>
          </cell>
          <cell r="BI87706" t="str">
            <v>N</v>
          </cell>
          <cell r="BJ87706" t="str">
            <v xml:space="preserve">	Rameez Haji Mehboob</v>
          </cell>
          <cell r="BK87706">
            <v>45485</v>
          </cell>
          <cell r="BL87706" t="str">
            <v>499000</v>
          </cell>
          <cell r="BM87706" t="str">
            <v>004</v>
          </cell>
          <cell r="BN87706" t="str">
            <v>01</v>
          </cell>
          <cell r="BQ87706" t="str">
            <v>KHI/HO/D/MO/MC COMP/P/92923/07/2024</v>
          </cell>
        </row>
        <row r="87707">
          <cell r="W87707" t="str">
            <v>23100467</v>
          </cell>
          <cell r="X87707" t="str">
            <v>101912</v>
          </cell>
          <cell r="Y87707">
            <v>499000</v>
          </cell>
          <cell r="Z87707" t="str">
            <v>36302-2346243-5</v>
          </cell>
          <cell r="AC87707">
            <v>2910664</v>
          </cell>
          <cell r="AD87707" t="str">
            <v>02</v>
          </cell>
          <cell r="AE87707" t="str">
            <v>MOTOR</v>
          </cell>
          <cell r="AF87707">
            <v>10323</v>
          </cell>
          <cell r="AG87707">
            <v>0</v>
          </cell>
          <cell r="AH87707">
            <v>0</v>
          </cell>
          <cell r="AI87707">
            <v>0</v>
          </cell>
          <cell r="AJ87707">
            <v>12475</v>
          </cell>
          <cell r="AK87707">
            <v>0</v>
          </cell>
          <cell r="AL87707">
            <v>1032</v>
          </cell>
          <cell r="AM87707" t="str">
            <v>2024</v>
          </cell>
          <cell r="AN87707" t="str">
            <v>202407</v>
          </cell>
          <cell r="AO87707" t="str">
            <v>202407</v>
          </cell>
          <cell r="AP87707" t="str">
            <v>202407</v>
          </cell>
          <cell r="AQ87707" t="str">
            <v>31000403</v>
          </cell>
          <cell r="AR87707" t="str">
            <v>1917202</v>
          </cell>
          <cell r="AS87707" t="str">
            <v>D</v>
          </cell>
          <cell r="AU87707" t="str">
            <v>30000002</v>
          </cell>
          <cell r="AV87707" t="str">
            <v>RETAIL</v>
          </cell>
          <cell r="AW87707" t="str">
            <v>31000403</v>
          </cell>
          <cell r="AX87707" t="str">
            <v>MS Suzuki</v>
          </cell>
          <cell r="AY87707" t="str">
            <v>KHI/HO/D/MO/MC COMP/P/93622/07/2024</v>
          </cell>
          <cell r="BA87707" t="str">
            <v>MULTAN</v>
          </cell>
          <cell r="BB87707" t="str">
            <v>H # 1388/8-M OPP CAPRI CINEMA , RAILWAY ROAD MULTAN.</v>
          </cell>
          <cell r="BC87707" t="str">
            <v>BLACK</v>
          </cell>
          <cell r="BH87707" t="str">
            <v>Pak Suzuki</v>
          </cell>
          <cell r="BI87707" t="str">
            <v>N</v>
          </cell>
          <cell r="BJ87707" t="str">
            <v xml:space="preserve">	Rameez Haji Mehboob</v>
          </cell>
          <cell r="BK87707">
            <v>45496</v>
          </cell>
          <cell r="BL87707" t="str">
            <v>499000</v>
          </cell>
          <cell r="BM87707" t="str">
            <v>004</v>
          </cell>
          <cell r="BN87707" t="str">
            <v>01</v>
          </cell>
          <cell r="BQ87707" t="str">
            <v>KHI/HO/D/MO/MC COMP/P/93622/07/2024</v>
          </cell>
        </row>
        <row r="87708">
          <cell r="W87708" t="str">
            <v>23102509</v>
          </cell>
          <cell r="X87708" t="str">
            <v>101981</v>
          </cell>
          <cell r="Y87708">
            <v>499000</v>
          </cell>
          <cell r="Z87708" t="str">
            <v>34101-4502223-7</v>
          </cell>
          <cell r="AC87708">
            <v>2903080</v>
          </cell>
          <cell r="AD87708" t="str">
            <v>02</v>
          </cell>
          <cell r="AE87708" t="str">
            <v>MOTOR</v>
          </cell>
          <cell r="AF87708">
            <v>10323</v>
          </cell>
          <cell r="AG87708">
            <v>0</v>
          </cell>
          <cell r="AH87708">
            <v>0</v>
          </cell>
          <cell r="AI87708">
            <v>0</v>
          </cell>
          <cell r="AJ87708">
            <v>12475</v>
          </cell>
          <cell r="AK87708">
            <v>0</v>
          </cell>
          <cell r="AL87708">
            <v>1032</v>
          </cell>
          <cell r="AM87708" t="str">
            <v>2024</v>
          </cell>
          <cell r="AN87708" t="str">
            <v>202407</v>
          </cell>
          <cell r="AO87708" t="str">
            <v>202407</v>
          </cell>
          <cell r="AP87708" t="str">
            <v>202407</v>
          </cell>
          <cell r="AQ87708" t="str">
            <v>31000402</v>
          </cell>
          <cell r="AR87708" t="str">
            <v>1913210</v>
          </cell>
          <cell r="AS87708" t="str">
            <v>D</v>
          </cell>
          <cell r="AU87708" t="str">
            <v>30000002</v>
          </cell>
          <cell r="AV87708" t="str">
            <v>RETAIL</v>
          </cell>
          <cell r="AW87708" t="str">
            <v>31000402</v>
          </cell>
          <cell r="AX87708" t="str">
            <v>GT Suzuki</v>
          </cell>
          <cell r="AY87708" t="str">
            <v>KHI/HO/D/MO/MC COMP/P/93209/07/2024</v>
          </cell>
          <cell r="BA87708" t="str">
            <v>GUJRANWALA</v>
          </cell>
          <cell r="BB87708" t="str">
            <v>SIALKOT BYPASS BISMILLAH COLONY GUJRANWALA.</v>
          </cell>
          <cell r="BC87708" t="str">
            <v>BLACK</v>
          </cell>
          <cell r="BH87708" t="str">
            <v>Pak Suzuki</v>
          </cell>
          <cell r="BI87708" t="str">
            <v>N</v>
          </cell>
          <cell r="BJ87708" t="str">
            <v xml:space="preserve">	Rameez Haji Mehboob</v>
          </cell>
          <cell r="BK87708">
            <v>45488</v>
          </cell>
          <cell r="BL87708" t="str">
            <v>499000</v>
          </cell>
          <cell r="BM87708" t="str">
            <v>004</v>
          </cell>
          <cell r="BN87708" t="str">
            <v>01</v>
          </cell>
          <cell r="BQ87708" t="str">
            <v>KHI/HO/D/MO/MC COMP/P/93209/07/2024</v>
          </cell>
        </row>
        <row r="87709">
          <cell r="W87709" t="str">
            <v>23100473</v>
          </cell>
          <cell r="X87709" t="str">
            <v>101903</v>
          </cell>
          <cell r="Y87709">
            <v>499000</v>
          </cell>
          <cell r="Z87709" t="str">
            <v>36302-4494635-6</v>
          </cell>
          <cell r="AC87709">
            <v>2907021</v>
          </cell>
          <cell r="AD87709" t="str">
            <v>02</v>
          </cell>
          <cell r="AE87709" t="str">
            <v>MOTOR</v>
          </cell>
          <cell r="AF87709">
            <v>10323</v>
          </cell>
          <cell r="AG87709">
            <v>0</v>
          </cell>
          <cell r="AH87709">
            <v>0</v>
          </cell>
          <cell r="AI87709">
            <v>0</v>
          </cell>
          <cell r="AJ87709">
            <v>12475</v>
          </cell>
          <cell r="AK87709">
            <v>0</v>
          </cell>
          <cell r="AL87709">
            <v>1032</v>
          </cell>
          <cell r="AM87709" t="str">
            <v>2024</v>
          </cell>
          <cell r="AN87709" t="str">
            <v>202407</v>
          </cell>
          <cell r="AO87709" t="str">
            <v>202407</v>
          </cell>
          <cell r="AP87709" t="str">
            <v>202407</v>
          </cell>
          <cell r="AQ87709" t="str">
            <v>31000403</v>
          </cell>
          <cell r="AR87709" t="str">
            <v>1913896</v>
          </cell>
          <cell r="AS87709" t="str">
            <v>D</v>
          </cell>
          <cell r="AU87709" t="str">
            <v>30000002</v>
          </cell>
          <cell r="AV87709" t="str">
            <v>RETAIL</v>
          </cell>
          <cell r="AW87709" t="str">
            <v>31000403</v>
          </cell>
          <cell r="AX87709" t="str">
            <v>MS Suzuki</v>
          </cell>
          <cell r="AY87709" t="str">
            <v>KHI/HO/D/MO/MC COMP/P/93333/07/2024</v>
          </cell>
          <cell r="BA87709" t="str">
            <v>MULTAN</v>
          </cell>
          <cell r="BB87709" t="str">
            <v>NEAR GRASS MANDI, ST # 02, GREEN TOWN CANTT MULTAN.</v>
          </cell>
          <cell r="BC87709" t="str">
            <v>BLACK</v>
          </cell>
          <cell r="BH87709" t="str">
            <v>Pak Suzuki</v>
          </cell>
          <cell r="BI87709" t="str">
            <v>N</v>
          </cell>
          <cell r="BJ87709" t="str">
            <v xml:space="preserve">	Rameez Haji Mehboob</v>
          </cell>
          <cell r="BK87709">
            <v>45492</v>
          </cell>
          <cell r="BL87709" t="str">
            <v>499000</v>
          </cell>
          <cell r="BM87709" t="str">
            <v>004</v>
          </cell>
          <cell r="BN87709" t="str">
            <v>01</v>
          </cell>
          <cell r="BQ87709" t="str">
            <v>KHI/HO/D/MO/MC COMP/P/93333/07/2024</v>
          </cell>
        </row>
        <row r="87710">
          <cell r="W87710" t="str">
            <v>23102452</v>
          </cell>
          <cell r="X87710" t="str">
            <v>101937</v>
          </cell>
          <cell r="Y87710">
            <v>499000</v>
          </cell>
          <cell r="Z87710" t="str">
            <v>42101-1208931-5</v>
          </cell>
          <cell r="AC87710">
            <v>2917670</v>
          </cell>
          <cell r="AD87710" t="str">
            <v>02</v>
          </cell>
          <cell r="AE87710" t="str">
            <v>MOTOR</v>
          </cell>
          <cell r="AF87710">
            <v>14625</v>
          </cell>
          <cell r="AG87710">
            <v>0</v>
          </cell>
          <cell r="AH87710">
            <v>0</v>
          </cell>
          <cell r="AI87710">
            <v>0</v>
          </cell>
          <cell r="AJ87710">
            <v>17465</v>
          </cell>
          <cell r="AK87710">
            <v>0</v>
          </cell>
          <cell r="AL87710">
            <v>1463</v>
          </cell>
          <cell r="AM87710" t="str">
            <v>2024</v>
          </cell>
          <cell r="AN87710" t="str">
            <v>202407</v>
          </cell>
          <cell r="AO87710" t="str">
            <v>202407</v>
          </cell>
          <cell r="AP87710" t="str">
            <v>202407</v>
          </cell>
          <cell r="AQ87710" t="str">
            <v>31000391</v>
          </cell>
          <cell r="AR87710" t="str">
            <v>1899291</v>
          </cell>
          <cell r="AS87710" t="str">
            <v>D</v>
          </cell>
          <cell r="AU87710" t="str">
            <v>30000002</v>
          </cell>
          <cell r="AV87710" t="str">
            <v>RETAIL</v>
          </cell>
          <cell r="AW87710" t="str">
            <v>31000391</v>
          </cell>
          <cell r="AX87710" t="str">
            <v>UR Suzuki</v>
          </cell>
          <cell r="AY87710" t="str">
            <v>KHI/HO/D/MO/MC COMP/P/92162/07/2024</v>
          </cell>
          <cell r="BA87710" t="str">
            <v>KARACHI</v>
          </cell>
          <cell r="BB87710" t="str">
            <v>H.NO# R-198/2 AZIZABAD BHANGORIA TOWN FB AREA KARACHI</v>
          </cell>
          <cell r="BC87710" t="str">
            <v>BLACK</v>
          </cell>
          <cell r="BH87710" t="str">
            <v>Pak Suzuki</v>
          </cell>
          <cell r="BI87710" t="str">
            <v>N</v>
          </cell>
          <cell r="BJ87710" t="str">
            <v xml:space="preserve">	Rameez Haji Mehboob</v>
          </cell>
          <cell r="BK87710">
            <v>45475</v>
          </cell>
          <cell r="BL87710" t="str">
            <v>499000</v>
          </cell>
          <cell r="BM87710" t="str">
            <v>004</v>
          </cell>
          <cell r="BN87710" t="str">
            <v>01</v>
          </cell>
          <cell r="BQ87710" t="str">
            <v>KHI/HO/D/MO/MC COMP/P/92162/07/2024</v>
          </cell>
        </row>
        <row r="87711">
          <cell r="W87711" t="str">
            <v>23102452</v>
          </cell>
          <cell r="X87711" t="str">
            <v>101937</v>
          </cell>
          <cell r="Y87711">
            <v>499000</v>
          </cell>
          <cell r="Z87711" t="str">
            <v>42101-1208931-5</v>
          </cell>
          <cell r="AC87711">
            <v>2917671</v>
          </cell>
          <cell r="AD87711" t="str">
            <v>02</v>
          </cell>
          <cell r="AE87711" t="str">
            <v>MOTOR</v>
          </cell>
          <cell r="AF87711">
            <v>14625</v>
          </cell>
          <cell r="AG87711">
            <v>0</v>
          </cell>
          <cell r="AH87711">
            <v>0</v>
          </cell>
          <cell r="AI87711">
            <v>0</v>
          </cell>
          <cell r="AJ87711">
            <v>17465</v>
          </cell>
          <cell r="AK87711">
            <v>0</v>
          </cell>
          <cell r="AL87711">
            <v>1463</v>
          </cell>
          <cell r="AM87711" t="str">
            <v>2024</v>
          </cell>
          <cell r="AN87711" t="str">
            <v>202407</v>
          </cell>
          <cell r="AO87711" t="str">
            <v>202407</v>
          </cell>
          <cell r="AP87711" t="str">
            <v>202407</v>
          </cell>
          <cell r="AQ87711" t="str">
            <v>31000391</v>
          </cell>
          <cell r="AR87711" t="str">
            <v>1899292</v>
          </cell>
          <cell r="AS87711" t="str">
            <v>D</v>
          </cell>
          <cell r="AU87711" t="str">
            <v>30000002</v>
          </cell>
          <cell r="AV87711" t="str">
            <v>RETAIL</v>
          </cell>
          <cell r="AW87711" t="str">
            <v>31000391</v>
          </cell>
          <cell r="AX87711" t="str">
            <v>UR Suzuki</v>
          </cell>
          <cell r="AY87711" t="str">
            <v>KHI/HO/D/MO/MC COMP/P/92163/07/2024</v>
          </cell>
          <cell r="BA87711" t="str">
            <v>KARACHI</v>
          </cell>
          <cell r="BB87711" t="str">
            <v>H.NO# R-198/2 AZIZABAD BHANGORIA TOWN FB AREA KARACHI</v>
          </cell>
          <cell r="BC87711" t="str">
            <v>BLACK</v>
          </cell>
          <cell r="BH87711" t="str">
            <v>Pak Suzuki</v>
          </cell>
          <cell r="BI87711" t="str">
            <v>N</v>
          </cell>
          <cell r="BJ87711" t="str">
            <v xml:space="preserve">	Rameez Haji Mehboob</v>
          </cell>
          <cell r="BK87711">
            <v>45475</v>
          </cell>
          <cell r="BL87711" t="str">
            <v>499000</v>
          </cell>
          <cell r="BM87711" t="str">
            <v>004</v>
          </cell>
          <cell r="BN87711" t="str">
            <v>01</v>
          </cell>
          <cell r="BQ87711" t="str">
            <v>KHI/HO/D/MO/MC COMP/P/92163/07/2024</v>
          </cell>
        </row>
        <row r="87712">
          <cell r="W87712" t="str">
            <v>23100379</v>
          </cell>
          <cell r="X87712" t="str">
            <v>101807</v>
          </cell>
          <cell r="Y87712">
            <v>499000</v>
          </cell>
          <cell r="Z87712" t="str">
            <v>33102-2546618-7</v>
          </cell>
          <cell r="AC87712">
            <v>2902605</v>
          </cell>
          <cell r="AD87712" t="str">
            <v>02</v>
          </cell>
          <cell r="AE87712" t="str">
            <v>MOTOR</v>
          </cell>
          <cell r="AF87712">
            <v>10323</v>
          </cell>
          <cell r="AG87712">
            <v>0</v>
          </cell>
          <cell r="AH87712">
            <v>0</v>
          </cell>
          <cell r="AI87712">
            <v>0</v>
          </cell>
          <cell r="AJ87712">
            <v>12475</v>
          </cell>
          <cell r="AK87712">
            <v>0</v>
          </cell>
          <cell r="AL87712">
            <v>1032</v>
          </cell>
          <cell r="AM87712" t="str">
            <v>2024</v>
          </cell>
          <cell r="AN87712" t="str">
            <v>202407</v>
          </cell>
          <cell r="AO87712" t="str">
            <v>202407</v>
          </cell>
          <cell r="AP87712" t="str">
            <v>202407</v>
          </cell>
          <cell r="AQ87712" t="str">
            <v>31000400</v>
          </cell>
          <cell r="AR87712" t="str">
            <v>1901883</v>
          </cell>
          <cell r="AS87712" t="str">
            <v>D</v>
          </cell>
          <cell r="AU87712" t="str">
            <v>30000002</v>
          </cell>
          <cell r="AV87712" t="str">
            <v>RETAIL</v>
          </cell>
          <cell r="AW87712" t="str">
            <v>31000400</v>
          </cell>
          <cell r="AX87712" t="str">
            <v>FSD Suzuki</v>
          </cell>
          <cell r="AY87712" t="str">
            <v>KHI/HO/D/MO/MC COMP/P/92442/07/2024</v>
          </cell>
          <cell r="BA87712" t="str">
            <v>FAISALABAD</v>
          </cell>
          <cell r="BB87712" t="str">
            <v>JARANWALA ROAD HOUSE NO 144-P STREET NO 2 AREA GULSHAN JALANI FSD</v>
          </cell>
          <cell r="BC87712" t="str">
            <v>BLUE</v>
          </cell>
          <cell r="BH87712" t="str">
            <v>Pak Suzuki</v>
          </cell>
          <cell r="BI87712" t="str">
            <v>N</v>
          </cell>
          <cell r="BJ87712" t="str">
            <v xml:space="preserve">	Rameez Haji Mehboob</v>
          </cell>
          <cell r="BK87712">
            <v>45478</v>
          </cell>
          <cell r="BL87712" t="str">
            <v>499000</v>
          </cell>
          <cell r="BM87712" t="str">
            <v>010</v>
          </cell>
          <cell r="BN87712" t="str">
            <v>01</v>
          </cell>
          <cell r="BQ87712" t="str">
            <v>KHI/HO/D/MO/MC COMP/P/92442/07/2024</v>
          </cell>
        </row>
        <row r="87713">
          <cell r="W87713" t="str">
            <v>23100391</v>
          </cell>
          <cell r="X87713" t="str">
            <v>101827</v>
          </cell>
          <cell r="Y87713">
            <v>499000</v>
          </cell>
          <cell r="Z87713" t="str">
            <v>33100-0778294-9</v>
          </cell>
          <cell r="AC87713">
            <v>2902639</v>
          </cell>
          <cell r="AD87713" t="str">
            <v>02</v>
          </cell>
          <cell r="AE87713" t="str">
            <v>MOTOR</v>
          </cell>
          <cell r="AF87713">
            <v>10323</v>
          </cell>
          <cell r="AG87713">
            <v>0</v>
          </cell>
          <cell r="AH87713">
            <v>0</v>
          </cell>
          <cell r="AI87713">
            <v>0</v>
          </cell>
          <cell r="AJ87713">
            <v>12475</v>
          </cell>
          <cell r="AK87713">
            <v>0</v>
          </cell>
          <cell r="AL87713">
            <v>1032</v>
          </cell>
          <cell r="AM87713" t="str">
            <v>2024</v>
          </cell>
          <cell r="AN87713" t="str">
            <v>202407</v>
          </cell>
          <cell r="AO87713" t="str">
            <v>202407</v>
          </cell>
          <cell r="AP87713" t="str">
            <v>202407</v>
          </cell>
          <cell r="AQ87713" t="str">
            <v>31000400</v>
          </cell>
          <cell r="AR87713" t="str">
            <v>1901993</v>
          </cell>
          <cell r="AS87713" t="str">
            <v>D</v>
          </cell>
          <cell r="AU87713" t="str">
            <v>30000002</v>
          </cell>
          <cell r="AV87713" t="str">
            <v>RETAIL</v>
          </cell>
          <cell r="AW87713" t="str">
            <v>31000400</v>
          </cell>
          <cell r="AX87713" t="str">
            <v>FSD Suzuki</v>
          </cell>
          <cell r="AY87713" t="str">
            <v>KHI/HO/D/MO/MC COMP/P/92482/07/2024</v>
          </cell>
          <cell r="BA87713" t="str">
            <v>FAISALABAD</v>
          </cell>
          <cell r="BB87713" t="str">
            <v>HOUSE NO 77 STREET NO 1 AL RAHEEM VALLY FSD</v>
          </cell>
          <cell r="BC87713" t="str">
            <v>BLACK</v>
          </cell>
          <cell r="BH87713" t="str">
            <v>Pak Suzuki</v>
          </cell>
          <cell r="BI87713" t="str">
            <v>N</v>
          </cell>
          <cell r="BJ87713" t="str">
            <v xml:space="preserve">	Rameez Haji Mehboob</v>
          </cell>
          <cell r="BK87713">
            <v>45479</v>
          </cell>
          <cell r="BL87713" t="str">
            <v>499000</v>
          </cell>
          <cell r="BM87713" t="str">
            <v>004</v>
          </cell>
          <cell r="BN87713" t="str">
            <v>01</v>
          </cell>
          <cell r="BQ87713" t="str">
            <v>KHI/HO/D/MO/MC COMP/P/92482/07/2024</v>
          </cell>
        </row>
        <row r="87714">
          <cell r="W87714" t="str">
            <v>23100371</v>
          </cell>
          <cell r="X87714" t="str">
            <v>101814</v>
          </cell>
          <cell r="Y87714">
            <v>499000</v>
          </cell>
          <cell r="Z87714" t="str">
            <v>33104-6281137-1</v>
          </cell>
          <cell r="AC87714">
            <v>2902643</v>
          </cell>
          <cell r="AD87714" t="str">
            <v>02</v>
          </cell>
          <cell r="AE87714" t="str">
            <v>MOTOR</v>
          </cell>
          <cell r="AF87714">
            <v>10323</v>
          </cell>
          <cell r="AG87714">
            <v>0</v>
          </cell>
          <cell r="AH87714">
            <v>0</v>
          </cell>
          <cell r="AI87714">
            <v>0</v>
          </cell>
          <cell r="AJ87714">
            <v>12475</v>
          </cell>
          <cell r="AK87714">
            <v>0</v>
          </cell>
          <cell r="AL87714">
            <v>1032</v>
          </cell>
          <cell r="AM87714" t="str">
            <v>2024</v>
          </cell>
          <cell r="AN87714" t="str">
            <v>202407</v>
          </cell>
          <cell r="AO87714" t="str">
            <v>202407</v>
          </cell>
          <cell r="AP87714" t="str">
            <v>202407</v>
          </cell>
          <cell r="AQ87714" t="str">
            <v>31000400</v>
          </cell>
          <cell r="AR87714" t="str">
            <v>1901997</v>
          </cell>
          <cell r="AS87714" t="str">
            <v>D</v>
          </cell>
          <cell r="AU87714" t="str">
            <v>30000002</v>
          </cell>
          <cell r="AV87714" t="str">
            <v>RETAIL</v>
          </cell>
          <cell r="AW87714" t="str">
            <v>31000400</v>
          </cell>
          <cell r="AX87714" t="str">
            <v>FSD Suzuki</v>
          </cell>
          <cell r="AY87714" t="str">
            <v>KHI/HO/D/MO/MC COMP/P/92486/07/2024</v>
          </cell>
          <cell r="BA87714" t="str">
            <v>FAISALABAD</v>
          </cell>
          <cell r="BB87714" t="str">
            <v xml:space="preserve">HOUSE NO 1012 STREET NO 5 AREA CHAMRA MANDI JARANWALA FSD </v>
          </cell>
          <cell r="BC87714" t="str">
            <v>BLUE</v>
          </cell>
          <cell r="BH87714" t="str">
            <v>Pak Suzuki</v>
          </cell>
          <cell r="BI87714" t="str">
            <v>N</v>
          </cell>
          <cell r="BJ87714" t="str">
            <v xml:space="preserve">	Rameez Haji Mehboob</v>
          </cell>
          <cell r="BK87714">
            <v>45479</v>
          </cell>
          <cell r="BL87714" t="str">
            <v>499000</v>
          </cell>
          <cell r="BM87714" t="str">
            <v>010</v>
          </cell>
          <cell r="BN87714" t="str">
            <v>01</v>
          </cell>
          <cell r="BQ87714" t="str">
            <v>KHI/HO/D/MO/MC COMP/P/92486/07/2024</v>
          </cell>
        </row>
        <row r="87715">
          <cell r="W87715" t="str">
            <v>231088517</v>
          </cell>
          <cell r="X87715" t="str">
            <v>102023</v>
          </cell>
          <cell r="Y87715">
            <v>499000</v>
          </cell>
          <cell r="Z87715" t="str">
            <v>34201-8798288-9</v>
          </cell>
          <cell r="AC87715">
            <v>2929500</v>
          </cell>
          <cell r="AD87715" t="str">
            <v>02</v>
          </cell>
          <cell r="AE87715" t="str">
            <v>MOTOR</v>
          </cell>
          <cell r="AF87715">
            <v>10323</v>
          </cell>
          <cell r="AG87715">
            <v>0</v>
          </cell>
          <cell r="AH87715">
            <v>0</v>
          </cell>
          <cell r="AI87715">
            <v>0</v>
          </cell>
          <cell r="AJ87715">
            <v>12475</v>
          </cell>
          <cell r="AK87715">
            <v>0</v>
          </cell>
          <cell r="AL87715">
            <v>1032</v>
          </cell>
          <cell r="AM87715" t="str">
            <v>2024</v>
          </cell>
          <cell r="AN87715" t="str">
            <v>202408</v>
          </cell>
          <cell r="AO87715" t="str">
            <v>202408</v>
          </cell>
          <cell r="AP87715" t="str">
            <v>202408</v>
          </cell>
          <cell r="AQ87715" t="str">
            <v>31000397</v>
          </cell>
          <cell r="AR87715" t="str">
            <v>1925462</v>
          </cell>
          <cell r="AS87715" t="str">
            <v>D</v>
          </cell>
          <cell r="AU87715" t="str">
            <v>30000002</v>
          </cell>
          <cell r="AV87715" t="str">
            <v>RETAIL</v>
          </cell>
          <cell r="AW87715" t="str">
            <v>31000397</v>
          </cell>
          <cell r="AX87715" t="str">
            <v>WR Suzuki</v>
          </cell>
          <cell r="AY87715" t="str">
            <v>KHI/HO/D/MO/MC COMP/P/94623/08/2024</v>
          </cell>
          <cell r="BA87715" t="str">
            <v>LAHORE</v>
          </cell>
          <cell r="BB87715" t="str">
            <v>219 Q Block Phase 2 DHA Lahore</v>
          </cell>
          <cell r="BC87715" t="str">
            <v>BLACK</v>
          </cell>
          <cell r="BH87715" t="str">
            <v>Pak Suzuki</v>
          </cell>
          <cell r="BI87715" t="str">
            <v>N</v>
          </cell>
          <cell r="BJ87715" t="str">
            <v xml:space="preserve">	Rameez Haji Mehboob</v>
          </cell>
          <cell r="BK87715">
            <v>45509</v>
          </cell>
          <cell r="BL87715" t="str">
            <v>499000</v>
          </cell>
          <cell r="BM87715" t="str">
            <v>004</v>
          </cell>
          <cell r="BN87715" t="str">
            <v>01</v>
          </cell>
          <cell r="BQ87715" t="str">
            <v>KHI/HO/D/MO/MC COMP/P/94623/08/2024</v>
          </cell>
        </row>
        <row r="87716">
          <cell r="W87716" t="str">
            <v>23100463</v>
          </cell>
          <cell r="X87716" t="str">
            <v>101890</v>
          </cell>
          <cell r="Y87716">
            <v>499000</v>
          </cell>
          <cell r="Z87716" t="str">
            <v>36401-6952434-5</v>
          </cell>
          <cell r="AC87716">
            <v>2902652</v>
          </cell>
          <cell r="AD87716" t="str">
            <v>02</v>
          </cell>
          <cell r="AE87716" t="str">
            <v>MOTOR</v>
          </cell>
          <cell r="AF87716">
            <v>10323</v>
          </cell>
          <cell r="AG87716">
            <v>0</v>
          </cell>
          <cell r="AH87716">
            <v>0</v>
          </cell>
          <cell r="AI87716">
            <v>0</v>
          </cell>
          <cell r="AJ87716">
            <v>12475</v>
          </cell>
          <cell r="AK87716">
            <v>0</v>
          </cell>
          <cell r="AL87716">
            <v>1032</v>
          </cell>
          <cell r="AM87716" t="str">
            <v>2024</v>
          </cell>
          <cell r="AN87716" t="str">
            <v>202407</v>
          </cell>
          <cell r="AO87716" t="str">
            <v>202407</v>
          </cell>
          <cell r="AP87716" t="str">
            <v>202407</v>
          </cell>
          <cell r="AQ87716" t="str">
            <v>31000395</v>
          </cell>
          <cell r="AR87716" t="str">
            <v>1903162</v>
          </cell>
          <cell r="AS87716" t="str">
            <v>D</v>
          </cell>
          <cell r="AU87716" t="str">
            <v>30000002</v>
          </cell>
          <cell r="AV87716" t="str">
            <v>RETAIL</v>
          </cell>
          <cell r="AW87716" t="str">
            <v>31000395</v>
          </cell>
          <cell r="AX87716" t="str">
            <v>TS Suzuki</v>
          </cell>
          <cell r="AY87716" t="str">
            <v>KHI/HO/D/MO/MC COMP/P/92511/07/2024</v>
          </cell>
          <cell r="BA87716" t="str">
            <v>LAHORE</v>
          </cell>
          <cell r="BB87716" t="str">
            <v>184 A JUBILEE TOWN SCHEME LAHORE</v>
          </cell>
          <cell r="BC87716" t="str">
            <v>BLACK</v>
          </cell>
          <cell r="BH87716" t="str">
            <v>Pak Suzuki</v>
          </cell>
          <cell r="BI87716" t="str">
            <v>N</v>
          </cell>
          <cell r="BJ87716" t="str">
            <v xml:space="preserve">	Rameez Haji Mehboob</v>
          </cell>
          <cell r="BK87716">
            <v>45481</v>
          </cell>
          <cell r="BL87716" t="str">
            <v>499000</v>
          </cell>
          <cell r="BM87716" t="str">
            <v>004</v>
          </cell>
          <cell r="BN87716" t="str">
            <v>01</v>
          </cell>
          <cell r="BQ87716" t="str">
            <v>KHI/HO/D/MO/MC COMP/P/92511/07/2024</v>
          </cell>
        </row>
        <row r="87717">
          <cell r="W87717" t="str">
            <v>22106025</v>
          </cell>
          <cell r="X87717" t="str">
            <v>101074</v>
          </cell>
          <cell r="Y87717">
            <v>499000</v>
          </cell>
          <cell r="Z87717" t="str">
            <v>35202-0354908-3</v>
          </cell>
          <cell r="AC87717">
            <v>2902714</v>
          </cell>
          <cell r="AD87717" t="str">
            <v>02</v>
          </cell>
          <cell r="AE87717" t="str">
            <v>MOTOR</v>
          </cell>
          <cell r="AF87717">
            <v>10323</v>
          </cell>
          <cell r="AG87717">
            <v>0</v>
          </cell>
          <cell r="AH87717">
            <v>0</v>
          </cell>
          <cell r="AI87717">
            <v>0</v>
          </cell>
          <cell r="AJ87717">
            <v>12475</v>
          </cell>
          <cell r="AK87717">
            <v>0</v>
          </cell>
          <cell r="AL87717">
            <v>1032</v>
          </cell>
          <cell r="AM87717" t="str">
            <v>2024</v>
          </cell>
          <cell r="AN87717" t="str">
            <v>202407</v>
          </cell>
          <cell r="AO87717" t="str">
            <v>202407</v>
          </cell>
          <cell r="AP87717" t="str">
            <v>202407</v>
          </cell>
          <cell r="AQ87717" t="str">
            <v>31000395</v>
          </cell>
          <cell r="AR87717" t="str">
            <v>1908323</v>
          </cell>
          <cell r="AS87717" t="str">
            <v>D</v>
          </cell>
          <cell r="AU87717" t="str">
            <v>30000002</v>
          </cell>
          <cell r="AV87717" t="str">
            <v>RETAIL</v>
          </cell>
          <cell r="AW87717" t="str">
            <v>31000395</v>
          </cell>
          <cell r="AX87717" t="str">
            <v>TS Suzuki</v>
          </cell>
          <cell r="AY87717" t="str">
            <v>KHI/HO/D/MO/MC COMP/P/92700/07/2024</v>
          </cell>
          <cell r="BA87717" t="str">
            <v>LAHORE</v>
          </cell>
          <cell r="BB87717" t="str">
            <v>HOUSE # 153 G MOHALA JOHAR TOWN LAHORE</v>
          </cell>
          <cell r="BC87717" t="str">
            <v>BLUE</v>
          </cell>
          <cell r="BH87717" t="str">
            <v>Pak Suzuki</v>
          </cell>
          <cell r="BI87717" t="str">
            <v>N</v>
          </cell>
          <cell r="BJ87717" t="str">
            <v xml:space="preserve">	Rameez Haji Mehboob</v>
          </cell>
          <cell r="BK87717">
            <v>45483</v>
          </cell>
          <cell r="BL87717" t="str">
            <v>499000</v>
          </cell>
          <cell r="BM87717" t="str">
            <v>010</v>
          </cell>
          <cell r="BN87717" t="str">
            <v>01</v>
          </cell>
          <cell r="BQ87717" t="str">
            <v>KHI/HO/D/MO/MC COMP/P/92700/07/2024</v>
          </cell>
        </row>
        <row r="87718">
          <cell r="W87718" t="str">
            <v>23100362</v>
          </cell>
          <cell r="X87718" t="str">
            <v>101856</v>
          </cell>
          <cell r="Y87718">
            <v>499000</v>
          </cell>
          <cell r="Z87718" t="str">
            <v>42201-2753682-1</v>
          </cell>
          <cell r="AC87718">
            <v>2902912</v>
          </cell>
          <cell r="AD87718" t="str">
            <v>02</v>
          </cell>
          <cell r="AE87718" t="str">
            <v>MOTOR</v>
          </cell>
          <cell r="AF87718">
            <v>14625</v>
          </cell>
          <cell r="AG87718">
            <v>0</v>
          </cell>
          <cell r="AH87718">
            <v>0</v>
          </cell>
          <cell r="AI87718">
            <v>0</v>
          </cell>
          <cell r="AJ87718">
            <v>17465</v>
          </cell>
          <cell r="AK87718">
            <v>0</v>
          </cell>
          <cell r="AL87718">
            <v>1463</v>
          </cell>
          <cell r="AM87718" t="str">
            <v>2024</v>
          </cell>
          <cell r="AN87718" t="str">
            <v>202407</v>
          </cell>
          <cell r="AO87718" t="str">
            <v>202407</v>
          </cell>
          <cell r="AP87718" t="str">
            <v>202407</v>
          </cell>
          <cell r="AQ87718" t="str">
            <v>31000393</v>
          </cell>
          <cell r="AR87718" t="str">
            <v>1910785</v>
          </cell>
          <cell r="AS87718" t="str">
            <v>D</v>
          </cell>
          <cell r="AU87718" t="str">
            <v>30000002</v>
          </cell>
          <cell r="AV87718" t="str">
            <v>RETAIL</v>
          </cell>
          <cell r="AW87718" t="str">
            <v>31000393</v>
          </cell>
          <cell r="AX87718" t="str">
            <v>TR Suzuki</v>
          </cell>
          <cell r="AY87718" t="str">
            <v>KHI/HO/D/MO/MC COMP/P/93000/07/2024</v>
          </cell>
          <cell r="BA87718" t="str">
            <v>KARACHI</v>
          </cell>
          <cell r="BB87718" t="str">
            <v>FLAT # A-4, 1ST FLOOR, ML-CENTER, FATIMAH JINNAH COLONY, JAMSHED ROAD # 3, NEAR JAMIA MASJID SIDDIQIYA, KARACHI.</v>
          </cell>
          <cell r="BC87718" t="str">
            <v>BLUE</v>
          </cell>
          <cell r="BH87718" t="str">
            <v>Pak Suzuki</v>
          </cell>
          <cell r="BI87718" t="str">
            <v>N</v>
          </cell>
          <cell r="BJ87718" t="str">
            <v xml:space="preserve">	Rameez Haji Mehboob</v>
          </cell>
          <cell r="BK87718">
            <v>45485</v>
          </cell>
          <cell r="BL87718" t="str">
            <v>499000</v>
          </cell>
          <cell r="BM87718" t="str">
            <v>010</v>
          </cell>
          <cell r="BN87718" t="str">
            <v>01</v>
          </cell>
          <cell r="BQ87718" t="str">
            <v>KHI/HO/D/MO/MC COMP/P/93000/07/2024</v>
          </cell>
        </row>
        <row r="87719">
          <cell r="W87719" t="str">
            <v>23100362</v>
          </cell>
          <cell r="X87719" t="str">
            <v>101856</v>
          </cell>
          <cell r="Y87719">
            <v>499000</v>
          </cell>
          <cell r="Z87719" t="str">
            <v>42201-2753682-1</v>
          </cell>
          <cell r="AC87719">
            <v>2902913</v>
          </cell>
          <cell r="AD87719" t="str">
            <v>02</v>
          </cell>
          <cell r="AE87719" t="str">
            <v>MOTOR</v>
          </cell>
          <cell r="AF87719">
            <v>14625</v>
          </cell>
          <cell r="AG87719">
            <v>0</v>
          </cell>
          <cell r="AH87719">
            <v>0</v>
          </cell>
          <cell r="AI87719">
            <v>0</v>
          </cell>
          <cell r="AJ87719">
            <v>17465</v>
          </cell>
          <cell r="AK87719">
            <v>0</v>
          </cell>
          <cell r="AL87719">
            <v>1463</v>
          </cell>
          <cell r="AM87719" t="str">
            <v>2024</v>
          </cell>
          <cell r="AN87719" t="str">
            <v>202407</v>
          </cell>
          <cell r="AO87719" t="str">
            <v>202407</v>
          </cell>
          <cell r="AP87719" t="str">
            <v>202407</v>
          </cell>
          <cell r="AQ87719" t="str">
            <v>31000393</v>
          </cell>
          <cell r="AR87719" t="str">
            <v>1910786</v>
          </cell>
          <cell r="AS87719" t="str">
            <v>D</v>
          </cell>
          <cell r="AU87719" t="str">
            <v>30000002</v>
          </cell>
          <cell r="AV87719" t="str">
            <v>RETAIL</v>
          </cell>
          <cell r="AW87719" t="str">
            <v>31000393</v>
          </cell>
          <cell r="AX87719" t="str">
            <v>TR Suzuki</v>
          </cell>
          <cell r="AY87719" t="str">
            <v>KHI/HO/D/MO/MC COMP/P/93001/07/2024</v>
          </cell>
          <cell r="BA87719" t="str">
            <v>KARACHI</v>
          </cell>
          <cell r="BB87719" t="str">
            <v>FLAT # A-4, 1ST FLOOR, ML-CENTER, FATIMAH JINNAH COLONY, JAMSHED ROAD # 3, NEAR JAMIA MASJID SIDDIQIYA, KARACHI.</v>
          </cell>
          <cell r="BC87719" t="str">
            <v>BLUE</v>
          </cell>
          <cell r="BH87719" t="str">
            <v>Pak Suzuki</v>
          </cell>
          <cell r="BI87719" t="str">
            <v>N</v>
          </cell>
          <cell r="BJ87719" t="str">
            <v xml:space="preserve">	Rameez Haji Mehboob</v>
          </cell>
          <cell r="BK87719">
            <v>45485</v>
          </cell>
          <cell r="BL87719" t="str">
            <v>499000</v>
          </cell>
          <cell r="BM87719" t="str">
            <v>010</v>
          </cell>
          <cell r="BN87719" t="str">
            <v>01</v>
          </cell>
          <cell r="BQ87719" t="str">
            <v>KHI/HO/D/MO/MC COMP/P/93001/07/2024</v>
          </cell>
        </row>
        <row r="87720">
          <cell r="W87720" t="str">
            <v>23100401</v>
          </cell>
          <cell r="X87720" t="str">
            <v>101834</v>
          </cell>
          <cell r="Y87720">
            <v>499000</v>
          </cell>
          <cell r="Z87720" t="str">
            <v>35201-0422607-5</v>
          </cell>
          <cell r="AC87720">
            <v>2903039</v>
          </cell>
          <cell r="AD87720" t="str">
            <v>02</v>
          </cell>
          <cell r="AE87720" t="str">
            <v>MOTOR</v>
          </cell>
          <cell r="AF87720">
            <v>10323</v>
          </cell>
          <cell r="AG87720">
            <v>0</v>
          </cell>
          <cell r="AH87720">
            <v>0</v>
          </cell>
          <cell r="AI87720">
            <v>0</v>
          </cell>
          <cell r="AJ87720">
            <v>12475</v>
          </cell>
          <cell r="AK87720">
            <v>0</v>
          </cell>
          <cell r="AL87720">
            <v>1032</v>
          </cell>
          <cell r="AM87720" t="str">
            <v>2024</v>
          </cell>
          <cell r="AN87720" t="str">
            <v>202407</v>
          </cell>
          <cell r="AO87720" t="str">
            <v>202407</v>
          </cell>
          <cell r="AP87720" t="str">
            <v>202407</v>
          </cell>
          <cell r="AQ87720" t="str">
            <v>31000399</v>
          </cell>
          <cell r="AR87720" t="str">
            <v>1912358</v>
          </cell>
          <cell r="AS87720" t="str">
            <v>D</v>
          </cell>
          <cell r="AU87720" t="str">
            <v>30000002</v>
          </cell>
          <cell r="AV87720" t="str">
            <v>RETAIL</v>
          </cell>
          <cell r="AW87720" t="str">
            <v>31000399</v>
          </cell>
          <cell r="AX87720" t="str">
            <v>CR Suzuki</v>
          </cell>
          <cell r="AY87720" t="str">
            <v>KHI/HO/D/MO/MC COMP/P/93152/07/2024</v>
          </cell>
          <cell r="BA87720" t="str">
            <v>LAHORE</v>
          </cell>
          <cell r="BB87720" t="str">
            <v xml:space="preserve">PO NAT KALAN BATA PUR LAHORE </v>
          </cell>
          <cell r="BC87720" t="str">
            <v>BLACK</v>
          </cell>
          <cell r="BH87720" t="str">
            <v>Pak Suzuki</v>
          </cell>
          <cell r="BI87720" t="str">
            <v>N</v>
          </cell>
          <cell r="BJ87720" t="str">
            <v xml:space="preserve">	Rameez Haji Mehboob</v>
          </cell>
          <cell r="BK87720">
            <v>45488</v>
          </cell>
          <cell r="BL87720" t="str">
            <v>499000</v>
          </cell>
          <cell r="BM87720" t="str">
            <v>004</v>
          </cell>
          <cell r="BN87720" t="str">
            <v>01</v>
          </cell>
          <cell r="BQ87720" t="str">
            <v>KHI/HO/D/MO/MC COMP/P/93152/07/2024</v>
          </cell>
        </row>
        <row r="87721">
          <cell r="W87721" t="str">
            <v>23100438</v>
          </cell>
          <cell r="X87721" t="str">
            <v>101878</v>
          </cell>
          <cell r="Y87721">
            <v>499000</v>
          </cell>
          <cell r="Z87721" t="str">
            <v>17301-9003623-1</v>
          </cell>
          <cell r="AC87721">
            <v>2902965</v>
          </cell>
          <cell r="AD87721" t="str">
            <v>02</v>
          </cell>
          <cell r="AE87721" t="str">
            <v>MOTOR</v>
          </cell>
          <cell r="AF87721">
            <v>14625</v>
          </cell>
          <cell r="AG87721">
            <v>0</v>
          </cell>
          <cell r="AH87721">
            <v>0</v>
          </cell>
          <cell r="AI87721">
            <v>0</v>
          </cell>
          <cell r="AJ87721">
            <v>17465</v>
          </cell>
          <cell r="AK87721">
            <v>0</v>
          </cell>
          <cell r="AL87721">
            <v>1463</v>
          </cell>
          <cell r="AM87721" t="str">
            <v>2024</v>
          </cell>
          <cell r="AN87721" t="str">
            <v>202407</v>
          </cell>
          <cell r="AO87721" t="str">
            <v>202407</v>
          </cell>
          <cell r="AP87721" t="str">
            <v>202407</v>
          </cell>
          <cell r="AQ87721" t="str">
            <v>31000391</v>
          </cell>
          <cell r="AR87721" t="str">
            <v>1911356</v>
          </cell>
          <cell r="AS87721" t="str">
            <v>D</v>
          </cell>
          <cell r="AU87721" t="str">
            <v>30000002</v>
          </cell>
          <cell r="AV87721" t="str">
            <v>RETAIL</v>
          </cell>
          <cell r="AW87721" t="str">
            <v>31000391</v>
          </cell>
          <cell r="AX87721" t="str">
            <v>UR Suzuki</v>
          </cell>
          <cell r="AY87721" t="str">
            <v>KHI/HO/D/MO/MC COMP/P/93056/07/2024</v>
          </cell>
          <cell r="BA87721" t="str">
            <v>KARACHI</v>
          </cell>
          <cell r="BB87721" t="str">
            <v>H.NO# 7/10 HASHAM RAZA ROAD MODEL COLONY  KARACHI</v>
          </cell>
          <cell r="BC87721" t="str">
            <v>RED</v>
          </cell>
          <cell r="BH87721" t="str">
            <v>Pak Suzuki</v>
          </cell>
          <cell r="BI87721" t="str">
            <v>N</v>
          </cell>
          <cell r="BJ87721" t="str">
            <v xml:space="preserve">	Rameez Haji Mehboob</v>
          </cell>
          <cell r="BK87721">
            <v>45486</v>
          </cell>
          <cell r="BL87721" t="str">
            <v>499000</v>
          </cell>
          <cell r="BM87721" t="str">
            <v>003</v>
          </cell>
          <cell r="BN87721" t="str">
            <v>01</v>
          </cell>
          <cell r="BQ87721" t="str">
            <v>KHI/HO/D/MO/MC COMP/P/93056/07/2024</v>
          </cell>
        </row>
        <row r="87722">
          <cell r="W87722" t="str">
            <v>23100438</v>
          </cell>
          <cell r="X87722" t="str">
            <v>101878</v>
          </cell>
          <cell r="Y87722">
            <v>499000</v>
          </cell>
          <cell r="Z87722" t="str">
            <v>17301-9003623-1</v>
          </cell>
          <cell r="AC87722">
            <v>2902966</v>
          </cell>
          <cell r="AD87722" t="str">
            <v>02</v>
          </cell>
          <cell r="AE87722" t="str">
            <v>MOTOR</v>
          </cell>
          <cell r="AF87722">
            <v>14625</v>
          </cell>
          <cell r="AG87722">
            <v>0</v>
          </cell>
          <cell r="AH87722">
            <v>0</v>
          </cell>
          <cell r="AI87722">
            <v>0</v>
          </cell>
          <cell r="AJ87722">
            <v>17465</v>
          </cell>
          <cell r="AK87722">
            <v>0</v>
          </cell>
          <cell r="AL87722">
            <v>1463</v>
          </cell>
          <cell r="AM87722" t="str">
            <v>2024</v>
          </cell>
          <cell r="AN87722" t="str">
            <v>202407</v>
          </cell>
          <cell r="AO87722" t="str">
            <v>202407</v>
          </cell>
          <cell r="AP87722" t="str">
            <v>202407</v>
          </cell>
          <cell r="AQ87722" t="str">
            <v>31000391</v>
          </cell>
          <cell r="AR87722" t="str">
            <v>1911357</v>
          </cell>
          <cell r="AS87722" t="str">
            <v>D</v>
          </cell>
          <cell r="AU87722" t="str">
            <v>30000002</v>
          </cell>
          <cell r="AV87722" t="str">
            <v>RETAIL</v>
          </cell>
          <cell r="AW87722" t="str">
            <v>31000391</v>
          </cell>
          <cell r="AX87722" t="str">
            <v>UR Suzuki</v>
          </cell>
          <cell r="AY87722" t="str">
            <v>KHI/HO/D/MO/MC COMP/P/93057/07/2024</v>
          </cell>
          <cell r="BA87722" t="str">
            <v>KARACHI</v>
          </cell>
          <cell r="BB87722" t="str">
            <v>H.NO# 7/10 HASHAM RAZA ROAD MODEL COLONY  KARACHI</v>
          </cell>
          <cell r="BC87722" t="str">
            <v>RED</v>
          </cell>
          <cell r="BH87722" t="str">
            <v>Pak Suzuki</v>
          </cell>
          <cell r="BI87722" t="str">
            <v>N</v>
          </cell>
          <cell r="BJ87722" t="str">
            <v xml:space="preserve">	Rameez Haji Mehboob</v>
          </cell>
          <cell r="BK87722">
            <v>45486</v>
          </cell>
          <cell r="BL87722" t="str">
            <v>499000</v>
          </cell>
          <cell r="BM87722" t="str">
            <v>003</v>
          </cell>
          <cell r="BN87722" t="str">
            <v>01</v>
          </cell>
          <cell r="BQ87722" t="str">
            <v>KHI/HO/D/MO/MC COMP/P/93057/07/2024</v>
          </cell>
        </row>
        <row r="87723">
          <cell r="W87723" t="str">
            <v>23102678</v>
          </cell>
          <cell r="X87723" t="str">
            <v>102159</v>
          </cell>
          <cell r="Y87723">
            <v>499000</v>
          </cell>
          <cell r="Z87723" t="str">
            <v>35200-1156927-7</v>
          </cell>
          <cell r="AC87723">
            <v>3096283</v>
          </cell>
          <cell r="AD87723" t="str">
            <v>02</v>
          </cell>
          <cell r="AE87723" t="str">
            <v>MOTOR</v>
          </cell>
          <cell r="AF87723">
            <v>10323</v>
          </cell>
          <cell r="AG87723">
            <v>0</v>
          </cell>
          <cell r="AH87723">
            <v>0</v>
          </cell>
          <cell r="AI87723">
            <v>0</v>
          </cell>
          <cell r="AJ87723">
            <v>12475</v>
          </cell>
          <cell r="AK87723">
            <v>0</v>
          </cell>
          <cell r="AL87723">
            <v>1032</v>
          </cell>
          <cell r="AM87723" t="str">
            <v>2024</v>
          </cell>
          <cell r="AN87723" t="str">
            <v>202410</v>
          </cell>
          <cell r="AO87723" t="str">
            <v>202410</v>
          </cell>
          <cell r="AP87723" t="str">
            <v>202410</v>
          </cell>
          <cell r="AQ87723" t="str">
            <v>31000398</v>
          </cell>
          <cell r="AR87723" t="str">
            <v>1977498</v>
          </cell>
          <cell r="AS87723" t="str">
            <v>D</v>
          </cell>
          <cell r="AU87723" t="str">
            <v>30000002</v>
          </cell>
          <cell r="AV87723" t="str">
            <v>RETAIL</v>
          </cell>
          <cell r="AW87723" t="str">
            <v>31000398</v>
          </cell>
          <cell r="AX87723" t="str">
            <v>GR Suzuki</v>
          </cell>
          <cell r="AY87723" t="str">
            <v>KHI/HO/D/MO/MC COMP/P/99647/10/2024</v>
          </cell>
          <cell r="BA87723" t="str">
            <v>LAHORE</v>
          </cell>
          <cell r="BB87723" t="str">
            <v>HOUSE NO 193 BLOCK- A, AREA SABZAZAR SCHEME MULTAN ROAD LAHORE</v>
          </cell>
          <cell r="BC87723" t="str">
            <v>RED</v>
          </cell>
          <cell r="BH87723" t="str">
            <v>Pak Suzuki</v>
          </cell>
          <cell r="BI87723" t="str">
            <v>N</v>
          </cell>
          <cell r="BJ87723" t="str">
            <v xml:space="preserve">	Rameez Haji Mehboob</v>
          </cell>
          <cell r="BK87723">
            <v>45579</v>
          </cell>
          <cell r="BL87723" t="str">
            <v>499000</v>
          </cell>
          <cell r="BM87723" t="str">
            <v>003</v>
          </cell>
          <cell r="BN87723" t="str">
            <v>01</v>
          </cell>
          <cell r="BQ87723" t="str">
            <v>KHI/HO/D/MO/MC COMP/P/99647/10/2024</v>
          </cell>
        </row>
        <row r="87724">
          <cell r="W87724" t="str">
            <v>23102740</v>
          </cell>
          <cell r="X87724" t="str">
            <v>102220</v>
          </cell>
          <cell r="Y87724">
            <v>499000</v>
          </cell>
          <cell r="Z87724" t="str">
            <v>34101-3628906-9</v>
          </cell>
          <cell r="AC87724">
            <v>3110036</v>
          </cell>
          <cell r="AD87724" t="str">
            <v>02</v>
          </cell>
          <cell r="AE87724" t="str">
            <v>MOTOR</v>
          </cell>
          <cell r="AF87724">
            <v>10323</v>
          </cell>
          <cell r="AG87724">
            <v>0</v>
          </cell>
          <cell r="AH87724">
            <v>0</v>
          </cell>
          <cell r="AI87724">
            <v>0</v>
          </cell>
          <cell r="AJ87724">
            <v>12475</v>
          </cell>
          <cell r="AK87724">
            <v>0</v>
          </cell>
          <cell r="AL87724">
            <v>1032</v>
          </cell>
          <cell r="AM87724" t="str">
            <v>2024</v>
          </cell>
          <cell r="AN87724" t="str">
            <v>202410</v>
          </cell>
          <cell r="AO87724" t="str">
            <v>202410</v>
          </cell>
          <cell r="AP87724" t="str">
            <v>202410</v>
          </cell>
          <cell r="AQ87724" t="str">
            <v>31000402</v>
          </cell>
          <cell r="AR87724" t="str">
            <v>1986557</v>
          </cell>
          <cell r="AS87724" t="str">
            <v>D</v>
          </cell>
          <cell r="AU87724" t="str">
            <v>30000002</v>
          </cell>
          <cell r="AV87724" t="str">
            <v>RETAIL</v>
          </cell>
          <cell r="AW87724" t="str">
            <v>31000402</v>
          </cell>
          <cell r="AX87724" t="str">
            <v>GT Suzuki</v>
          </cell>
          <cell r="AY87724" t="str">
            <v>KHI/HO/D/MO/MC COMP/P/99751/10/2024</v>
          </cell>
          <cell r="BA87724" t="str">
            <v>GUJRANWALA</v>
          </cell>
          <cell r="BB87724" t="str">
            <v>TAMEER E IKHLAQ ROAD MOHALLAH ABADI MEHAR LALA HUSSAIN GUJRANWALA.</v>
          </cell>
          <cell r="BC87724" t="str">
            <v>RED</v>
          </cell>
          <cell r="BH87724" t="str">
            <v>Pak Suzuki</v>
          </cell>
          <cell r="BI87724" t="str">
            <v>N</v>
          </cell>
          <cell r="BJ87724" t="str">
            <v xml:space="preserve">	Rameez Haji Mehboob</v>
          </cell>
          <cell r="BK87724">
            <v>45581</v>
          </cell>
          <cell r="BL87724" t="str">
            <v>499000</v>
          </cell>
          <cell r="BM87724" t="str">
            <v>003</v>
          </cell>
          <cell r="BN87724" t="str">
            <v>01</v>
          </cell>
          <cell r="BQ87724" t="str">
            <v>KHI/HO/D/MO/MC COMP/P/99751/10/2024</v>
          </cell>
        </row>
        <row r="87725">
          <cell r="W87725" t="str">
            <v>23102792</v>
          </cell>
          <cell r="X87725" t="str">
            <v>102267</v>
          </cell>
          <cell r="Y87725">
            <v>499000</v>
          </cell>
          <cell r="Z87725" t="str">
            <v>42101-0648507-5</v>
          </cell>
          <cell r="AC87725">
            <v>3121131</v>
          </cell>
          <cell r="AD87725" t="str">
            <v>02</v>
          </cell>
          <cell r="AE87725" t="str">
            <v>MOTOR</v>
          </cell>
          <cell r="AF87725">
            <v>17851</v>
          </cell>
          <cell r="AG87725">
            <v>0</v>
          </cell>
          <cell r="AH87725">
            <v>0</v>
          </cell>
          <cell r="AI87725">
            <v>0</v>
          </cell>
          <cell r="AJ87725">
            <v>21208</v>
          </cell>
          <cell r="AK87725">
            <v>0</v>
          </cell>
          <cell r="AL87725">
            <v>1785</v>
          </cell>
          <cell r="AM87725" t="str">
            <v>2024</v>
          </cell>
          <cell r="AN87725" t="str">
            <v>202410</v>
          </cell>
          <cell r="AO87725" t="str">
            <v>202410</v>
          </cell>
          <cell r="AP87725" t="str">
            <v>202410</v>
          </cell>
          <cell r="AQ87725" t="str">
            <v>31000408</v>
          </cell>
          <cell r="AR87725" t="str">
            <v>1995463</v>
          </cell>
          <cell r="AS87725" t="str">
            <v>D</v>
          </cell>
          <cell r="AU87725" t="str">
            <v>30000002</v>
          </cell>
          <cell r="AV87725" t="str">
            <v>RETAIL</v>
          </cell>
          <cell r="AW87725" t="str">
            <v>31000408</v>
          </cell>
          <cell r="AX87725" t="str">
            <v>Suzuki Mandviwalla Motors</v>
          </cell>
          <cell r="AY87725" t="str">
            <v>KHI/HO/D/MO/MC COMP/P/100449/10/2024</v>
          </cell>
          <cell r="BA87725" t="str">
            <v>KARACHI</v>
          </cell>
          <cell r="BB87725" t="str">
            <v xml:space="preserve">H#A-19 SEC 7D 2 NORTH KARACHI. </v>
          </cell>
          <cell r="BC87725" t="str">
            <v>BLACK</v>
          </cell>
          <cell r="BH87725" t="str">
            <v>Pak Suzuki</v>
          </cell>
          <cell r="BI87725" t="str">
            <v>N</v>
          </cell>
          <cell r="BJ87725" t="str">
            <v xml:space="preserve">	Rameez Haji Mehboob</v>
          </cell>
          <cell r="BK87725">
            <v>45589</v>
          </cell>
          <cell r="BL87725" t="str">
            <v>499000</v>
          </cell>
          <cell r="BM87725" t="str">
            <v>004</v>
          </cell>
          <cell r="BN87725" t="str">
            <v>01</v>
          </cell>
          <cell r="BQ87725" t="str">
            <v>KHI/HO/D/MO/MC COMP/P/100449/10/2024</v>
          </cell>
        </row>
        <row r="87726">
          <cell r="W87726" t="str">
            <v>23102792</v>
          </cell>
          <cell r="X87726" t="str">
            <v>102267</v>
          </cell>
          <cell r="Y87726">
            <v>499000</v>
          </cell>
          <cell r="Z87726" t="str">
            <v>42101-0648507-5</v>
          </cell>
          <cell r="AC87726">
            <v>3121132</v>
          </cell>
          <cell r="AD87726" t="str">
            <v>02</v>
          </cell>
          <cell r="AE87726" t="str">
            <v>MOTOR</v>
          </cell>
          <cell r="AF87726">
            <v>17851</v>
          </cell>
          <cell r="AG87726">
            <v>0</v>
          </cell>
          <cell r="AH87726">
            <v>0</v>
          </cell>
          <cell r="AI87726">
            <v>0</v>
          </cell>
          <cell r="AJ87726">
            <v>21208</v>
          </cell>
          <cell r="AK87726">
            <v>0</v>
          </cell>
          <cell r="AL87726">
            <v>1785</v>
          </cell>
          <cell r="AM87726" t="str">
            <v>2024</v>
          </cell>
          <cell r="AN87726" t="str">
            <v>202410</v>
          </cell>
          <cell r="AO87726" t="str">
            <v>202410</v>
          </cell>
          <cell r="AP87726" t="str">
            <v>202410</v>
          </cell>
          <cell r="AQ87726" t="str">
            <v>31000408</v>
          </cell>
          <cell r="AR87726" t="str">
            <v>1995464</v>
          </cell>
          <cell r="AS87726" t="str">
            <v>D</v>
          </cell>
          <cell r="AU87726" t="str">
            <v>30000002</v>
          </cell>
          <cell r="AV87726" t="str">
            <v>RETAIL</v>
          </cell>
          <cell r="AW87726" t="str">
            <v>31000408</v>
          </cell>
          <cell r="AX87726" t="str">
            <v>Suzuki Mandviwalla Motors</v>
          </cell>
          <cell r="AY87726" t="str">
            <v>KHI/HO/D/MO/MC COMP/P/100450/10/2024</v>
          </cell>
          <cell r="BA87726" t="str">
            <v>KARACHI</v>
          </cell>
          <cell r="BB87726" t="str">
            <v xml:space="preserve">H#A-19 SEC 7D 2 NORTH KARACHI. </v>
          </cell>
          <cell r="BC87726" t="str">
            <v>BLACK</v>
          </cell>
          <cell r="BH87726" t="str">
            <v>Pak Suzuki</v>
          </cell>
          <cell r="BI87726" t="str">
            <v>N</v>
          </cell>
          <cell r="BJ87726" t="str">
            <v xml:space="preserve">	Rameez Haji Mehboob</v>
          </cell>
          <cell r="BK87726">
            <v>45589</v>
          </cell>
          <cell r="BL87726" t="str">
            <v>499000</v>
          </cell>
          <cell r="BM87726" t="str">
            <v>004</v>
          </cell>
          <cell r="BN87726" t="str">
            <v>01</v>
          </cell>
          <cell r="BQ87726" t="str">
            <v>KHI/HO/D/MO/MC COMP/P/100450/10/2024</v>
          </cell>
        </row>
        <row r="87727">
          <cell r="W87727" t="str">
            <v>23102757</v>
          </cell>
          <cell r="X87727" t="str">
            <v>102242</v>
          </cell>
          <cell r="Y87727">
            <v>499000</v>
          </cell>
          <cell r="Z87727" t="str">
            <v>34603-9175573-7</v>
          </cell>
          <cell r="AC87727">
            <v>3127814</v>
          </cell>
          <cell r="AD87727" t="str">
            <v>02</v>
          </cell>
          <cell r="AE87727" t="str">
            <v>MOTOR</v>
          </cell>
          <cell r="AF87727">
            <v>10323</v>
          </cell>
          <cell r="AG87727">
            <v>0</v>
          </cell>
          <cell r="AH87727">
            <v>0</v>
          </cell>
          <cell r="AI87727">
            <v>0</v>
          </cell>
          <cell r="AJ87727">
            <v>12475</v>
          </cell>
          <cell r="AK87727">
            <v>0</v>
          </cell>
          <cell r="AL87727">
            <v>1032</v>
          </cell>
          <cell r="AM87727" t="str">
            <v>2024</v>
          </cell>
          <cell r="AN87727" t="str">
            <v>202410</v>
          </cell>
          <cell r="AO87727" t="str">
            <v>202410</v>
          </cell>
          <cell r="AP87727" t="str">
            <v>202410</v>
          </cell>
          <cell r="AQ87727" t="str">
            <v>31000401</v>
          </cell>
          <cell r="AR87727" t="str">
            <v>1997085</v>
          </cell>
          <cell r="AS87727" t="str">
            <v>D</v>
          </cell>
          <cell r="AU87727" t="str">
            <v>30000002</v>
          </cell>
          <cell r="AV87727" t="str">
            <v>RETAIL</v>
          </cell>
          <cell r="AW87727" t="str">
            <v>31000401</v>
          </cell>
          <cell r="AX87727" t="str">
            <v>SR Suzuki</v>
          </cell>
          <cell r="AY87727" t="str">
            <v>KHI/HO/D/MO/MC COMP/P/100670/10/2024</v>
          </cell>
          <cell r="BA87727" t="str">
            <v>SIALKOT</v>
          </cell>
          <cell r="BB87727" t="str">
            <v>GALI MASTER HASSAN MUHAMMAD AREA  RANGPURA SIALKOT</v>
          </cell>
          <cell r="BC87727" t="str">
            <v>BLACK</v>
          </cell>
          <cell r="BH87727" t="str">
            <v>Pak Suzuki</v>
          </cell>
          <cell r="BI87727" t="str">
            <v>N</v>
          </cell>
          <cell r="BJ87727" t="str">
            <v xml:space="preserve">	Rameez Haji Mehboob</v>
          </cell>
          <cell r="BK87727">
            <v>45593</v>
          </cell>
          <cell r="BL87727" t="str">
            <v>499000</v>
          </cell>
          <cell r="BM87727" t="str">
            <v>004</v>
          </cell>
          <cell r="BN87727" t="str">
            <v>01</v>
          </cell>
          <cell r="BQ87727" t="str">
            <v>KHI/HO/D/MO/MC COMP/P/100670/10/2024</v>
          </cell>
        </row>
        <row r="87728">
          <cell r="W87728" t="str">
            <v>23102555</v>
          </cell>
          <cell r="X87728" t="str">
            <v>102051</v>
          </cell>
          <cell r="Y87728">
            <v>499000</v>
          </cell>
          <cell r="Z87728" t="str">
            <v>42201-4894876-9</v>
          </cell>
          <cell r="AC87728">
            <v>3227625</v>
          </cell>
          <cell r="AD87728" t="str">
            <v>02</v>
          </cell>
          <cell r="AE87728" t="str">
            <v>MOTOR</v>
          </cell>
          <cell r="AF87728">
            <v>17851</v>
          </cell>
          <cell r="AG87728">
            <v>0</v>
          </cell>
          <cell r="AH87728">
            <v>0</v>
          </cell>
          <cell r="AI87728">
            <v>0</v>
          </cell>
          <cell r="AJ87728">
            <v>21208</v>
          </cell>
          <cell r="AK87728">
            <v>0</v>
          </cell>
          <cell r="AL87728">
            <v>1785</v>
          </cell>
          <cell r="AM87728" t="str">
            <v>2024</v>
          </cell>
          <cell r="AN87728" t="str">
            <v>202412</v>
          </cell>
          <cell r="AO87728" t="str">
            <v>202412</v>
          </cell>
          <cell r="AP87728" t="str">
            <v>202412</v>
          </cell>
          <cell r="AQ87728" t="str">
            <v>31000391</v>
          </cell>
          <cell r="AR87728" t="str">
            <v>2037038</v>
          </cell>
          <cell r="AS87728" t="str">
            <v>D</v>
          </cell>
          <cell r="AU87728" t="str">
            <v>30000002</v>
          </cell>
          <cell r="AV87728" t="str">
            <v>RETAIL</v>
          </cell>
          <cell r="AW87728" t="str">
            <v>31000391</v>
          </cell>
          <cell r="AX87728" t="str">
            <v>UR Suzuki</v>
          </cell>
          <cell r="AY87728" t="str">
            <v>KHI/HO/D/MO/MC COMP/P/104143/12/2024</v>
          </cell>
          <cell r="BA87728" t="str">
            <v>KARACHI</v>
          </cell>
          <cell r="BB87728" t="str">
            <v>H#A-14 STREET NO 1 SEC 42 SCHEME 33 KARACHI</v>
          </cell>
          <cell r="BC87728" t="str">
            <v>BLUE</v>
          </cell>
          <cell r="BH87728" t="str">
            <v>Pak Suzuki</v>
          </cell>
          <cell r="BI87728" t="str">
            <v>N</v>
          </cell>
          <cell r="BJ87728" t="str">
            <v xml:space="preserve">	Rameez Haji Mehboob</v>
          </cell>
          <cell r="BK87728">
            <v>45643</v>
          </cell>
          <cell r="BL87728" t="str">
            <v>499000</v>
          </cell>
          <cell r="BM87728" t="str">
            <v>010</v>
          </cell>
          <cell r="BN87728" t="str">
            <v>01</v>
          </cell>
          <cell r="BQ87728" t="str">
            <v>KHI/HO/D/MO/MC COMP/P/104143/12/2024</v>
          </cell>
        </row>
        <row r="87729">
          <cell r="W87729" t="str">
            <v>23102639</v>
          </cell>
          <cell r="X87729" t="str">
            <v>102108</v>
          </cell>
          <cell r="Y87729">
            <v>499000</v>
          </cell>
          <cell r="Z87729" t="str">
            <v>3520259436283</v>
          </cell>
          <cell r="AC87729">
            <v>3140557</v>
          </cell>
          <cell r="AD87729" t="str">
            <v>02</v>
          </cell>
          <cell r="AE87729" t="str">
            <v>MOTOR</v>
          </cell>
          <cell r="AF87729">
            <v>10323</v>
          </cell>
          <cell r="AG87729">
            <v>0</v>
          </cell>
          <cell r="AH87729">
            <v>0</v>
          </cell>
          <cell r="AI87729">
            <v>0</v>
          </cell>
          <cell r="AJ87729">
            <v>12475</v>
          </cell>
          <cell r="AK87729">
            <v>0</v>
          </cell>
          <cell r="AL87729">
            <v>1032</v>
          </cell>
          <cell r="AM87729" t="str">
            <v>2024</v>
          </cell>
          <cell r="AN87729" t="str">
            <v>202410</v>
          </cell>
          <cell r="AO87729" t="str">
            <v>202410</v>
          </cell>
          <cell r="AP87729" t="str">
            <v>202410</v>
          </cell>
          <cell r="AQ87729" t="str">
            <v>31000395</v>
          </cell>
          <cell r="AR87729" t="str">
            <v>1998238</v>
          </cell>
          <cell r="AS87729" t="str">
            <v>D</v>
          </cell>
          <cell r="AU87729" t="str">
            <v>30000002</v>
          </cell>
          <cell r="AV87729" t="str">
            <v>RETAIL</v>
          </cell>
          <cell r="AW87729" t="str">
            <v>31000395</v>
          </cell>
          <cell r="AX87729" t="str">
            <v>TS Suzuki</v>
          </cell>
          <cell r="AY87729" t="str">
            <v>KHI/HO/D/MO/MC COMP/P/100929/10/2024</v>
          </cell>
          <cell r="BA87729" t="str">
            <v>LAHORE</v>
          </cell>
          <cell r="BB87729" t="str">
            <v xml:space="preserve">187-A, Block F1, wapda Town, Lahore </v>
          </cell>
          <cell r="BC87729" t="str">
            <v>PEARL BLACK</v>
          </cell>
          <cell r="BH87729" t="str">
            <v>Pak Suzuki</v>
          </cell>
          <cell r="BI87729" t="str">
            <v>N</v>
          </cell>
          <cell r="BJ87729" t="str">
            <v xml:space="preserve">	Rameez Haji Mehboob</v>
          </cell>
          <cell r="BK87729">
            <v>45595</v>
          </cell>
          <cell r="BL87729" t="str">
            <v>499000</v>
          </cell>
          <cell r="BM87729" t="str">
            <v>406</v>
          </cell>
          <cell r="BN87729" t="str">
            <v>01</v>
          </cell>
          <cell r="BQ87729" t="str">
            <v>KHI/HO/D/MO/MC COMP/P/100929/10/2024</v>
          </cell>
        </row>
        <row r="87730">
          <cell r="W87730" t="str">
            <v>23102770</v>
          </cell>
          <cell r="X87730" t="str">
            <v>102246</v>
          </cell>
          <cell r="Y87730">
            <v>499000</v>
          </cell>
          <cell r="Z87730" t="str">
            <v>3520290233127</v>
          </cell>
          <cell r="AC87730">
            <v>3159022</v>
          </cell>
          <cell r="AD87730" t="str">
            <v>02</v>
          </cell>
          <cell r="AE87730" t="str">
            <v>MOTOR</v>
          </cell>
          <cell r="AF87730">
            <v>10323</v>
          </cell>
          <cell r="AG87730">
            <v>0</v>
          </cell>
          <cell r="AH87730">
            <v>0</v>
          </cell>
          <cell r="AI87730">
            <v>0</v>
          </cell>
          <cell r="AJ87730">
            <v>12475</v>
          </cell>
          <cell r="AK87730">
            <v>0</v>
          </cell>
          <cell r="AL87730">
            <v>1032</v>
          </cell>
          <cell r="AM87730" t="str">
            <v>2024</v>
          </cell>
          <cell r="AN87730" t="str">
            <v>202411</v>
          </cell>
          <cell r="AO87730" t="str">
            <v>202411</v>
          </cell>
          <cell r="AP87730" t="str">
            <v>202411</v>
          </cell>
          <cell r="AQ87730" t="str">
            <v>31000395</v>
          </cell>
          <cell r="AR87730" t="str">
            <v>2005188</v>
          </cell>
          <cell r="AS87730" t="str">
            <v>D</v>
          </cell>
          <cell r="AU87730" t="str">
            <v>30000002</v>
          </cell>
          <cell r="AV87730" t="str">
            <v>RETAIL</v>
          </cell>
          <cell r="AW87730" t="str">
            <v>31000395</v>
          </cell>
          <cell r="AX87730" t="str">
            <v>TS Suzuki</v>
          </cell>
          <cell r="AY87730" t="str">
            <v>KHI/HO/D/MO/MC COMP/P/101357/11/2024</v>
          </cell>
          <cell r="BA87730" t="str">
            <v>LAHORE</v>
          </cell>
          <cell r="BB87730" t="str">
            <v xml:space="preserve">H #1, Mohallah Majeed Street Nadeem Park Akbar Shaheed Road, Kot LakhPatt,Lahore </v>
          </cell>
          <cell r="BC87730" t="str">
            <v>PEARL BLACK</v>
          </cell>
          <cell r="BH87730" t="str">
            <v>Pak Suzuki</v>
          </cell>
          <cell r="BI87730" t="str">
            <v>N</v>
          </cell>
          <cell r="BJ87730" t="str">
            <v xml:space="preserve">	Rameez Haji Mehboob</v>
          </cell>
          <cell r="BK87730">
            <v>45601</v>
          </cell>
          <cell r="BL87730" t="str">
            <v>499000</v>
          </cell>
          <cell r="BM87730" t="str">
            <v>406</v>
          </cell>
          <cell r="BN87730" t="str">
            <v>01</v>
          </cell>
          <cell r="BQ87730" t="str">
            <v>KHI/HO/D/MO/MC COMP/P/101357/11/2024</v>
          </cell>
        </row>
        <row r="87731">
          <cell r="W87731" t="str">
            <v>23102770</v>
          </cell>
          <cell r="X87731" t="str">
            <v>102246</v>
          </cell>
          <cell r="Y87731">
            <v>499000</v>
          </cell>
          <cell r="Z87731" t="str">
            <v>3520290233127</v>
          </cell>
          <cell r="AC87731">
            <v>3159023</v>
          </cell>
          <cell r="AD87731" t="str">
            <v>02</v>
          </cell>
          <cell r="AE87731" t="str">
            <v>MOTOR</v>
          </cell>
          <cell r="AF87731">
            <v>10323</v>
          </cell>
          <cell r="AG87731">
            <v>0</v>
          </cell>
          <cell r="AH87731">
            <v>0</v>
          </cell>
          <cell r="AI87731">
            <v>0</v>
          </cell>
          <cell r="AJ87731">
            <v>12475</v>
          </cell>
          <cell r="AK87731">
            <v>0</v>
          </cell>
          <cell r="AL87731">
            <v>1032</v>
          </cell>
          <cell r="AM87731" t="str">
            <v>2024</v>
          </cell>
          <cell r="AN87731" t="str">
            <v>202411</v>
          </cell>
          <cell r="AO87731" t="str">
            <v>202411</v>
          </cell>
          <cell r="AP87731" t="str">
            <v>202411</v>
          </cell>
          <cell r="AQ87731" t="str">
            <v>31000395</v>
          </cell>
          <cell r="AR87731" t="str">
            <v>2005189</v>
          </cell>
          <cell r="AS87731" t="str">
            <v>D</v>
          </cell>
          <cell r="AU87731" t="str">
            <v>30000002</v>
          </cell>
          <cell r="AV87731" t="str">
            <v>RETAIL</v>
          </cell>
          <cell r="AW87731" t="str">
            <v>31000395</v>
          </cell>
          <cell r="AX87731" t="str">
            <v>TS Suzuki</v>
          </cell>
          <cell r="AY87731" t="str">
            <v>KHI/HO/D/MO/MC COMP/P/101358/11/2024</v>
          </cell>
          <cell r="BA87731" t="str">
            <v>LAHORE</v>
          </cell>
          <cell r="BB87731" t="str">
            <v xml:space="preserve">H #1, Mohallah Majeed Street Nadeem Park Akbar Shaheed Road, Kot LakhPatt,Lahore </v>
          </cell>
          <cell r="BC87731" t="str">
            <v>PEARL BLACK</v>
          </cell>
          <cell r="BH87731" t="str">
            <v>Pak Suzuki</v>
          </cell>
          <cell r="BI87731" t="str">
            <v>N</v>
          </cell>
          <cell r="BJ87731" t="str">
            <v xml:space="preserve">	Rameez Haji Mehboob</v>
          </cell>
          <cell r="BK87731">
            <v>45601</v>
          </cell>
          <cell r="BL87731" t="str">
            <v>499000</v>
          </cell>
          <cell r="BM87731" t="str">
            <v>406</v>
          </cell>
          <cell r="BN87731" t="str">
            <v>01</v>
          </cell>
          <cell r="BQ87731" t="str">
            <v>KHI/HO/D/MO/MC COMP/P/101358/11/2024</v>
          </cell>
        </row>
        <row r="87732">
          <cell r="W87732" t="str">
            <v>23103041</v>
          </cell>
          <cell r="X87732" t="str">
            <v>102330</v>
          </cell>
          <cell r="Y87732">
            <v>499000</v>
          </cell>
          <cell r="Z87732" t="str">
            <v>36303-402498-7</v>
          </cell>
          <cell r="AC87732">
            <v>3211648</v>
          </cell>
          <cell r="AD87732" t="str">
            <v>02</v>
          </cell>
          <cell r="AE87732" t="str">
            <v>MOTOR</v>
          </cell>
          <cell r="AF87732">
            <v>10323</v>
          </cell>
          <cell r="AG87732">
            <v>0</v>
          </cell>
          <cell r="AH87732">
            <v>0</v>
          </cell>
          <cell r="AI87732">
            <v>0</v>
          </cell>
          <cell r="AJ87732">
            <v>12475</v>
          </cell>
          <cell r="AK87732">
            <v>0</v>
          </cell>
          <cell r="AL87732">
            <v>1032</v>
          </cell>
          <cell r="AM87732" t="str">
            <v>2024</v>
          </cell>
          <cell r="AN87732" t="str">
            <v>202412</v>
          </cell>
          <cell r="AO87732" t="str">
            <v>202412</v>
          </cell>
          <cell r="AP87732" t="str">
            <v>202412</v>
          </cell>
          <cell r="AQ87732" t="str">
            <v>31000404</v>
          </cell>
          <cell r="AR87732" t="str">
            <v>2026382</v>
          </cell>
          <cell r="AS87732" t="str">
            <v>D</v>
          </cell>
          <cell r="AU87732" t="str">
            <v>30000002</v>
          </cell>
          <cell r="AV87732" t="str">
            <v>RETAIL</v>
          </cell>
          <cell r="AW87732" t="str">
            <v>31000404</v>
          </cell>
          <cell r="AX87732" t="str">
            <v>KR Suzuki</v>
          </cell>
          <cell r="AY87732" t="str">
            <v>KHI/HO/D/MO/MC COMP/P/103400/12/2024</v>
          </cell>
          <cell r="BA87732" t="str">
            <v>MULTAN</v>
          </cell>
          <cell r="BB87732" t="str">
            <v>POST OFFICE BAN BOSAN TAHIR PUR TEHSIL MULTAN SADDAR MULTAN.</v>
          </cell>
          <cell r="BC87732" t="str">
            <v>BLACK</v>
          </cell>
          <cell r="BH87732" t="str">
            <v>Pak Suzuki</v>
          </cell>
          <cell r="BI87732" t="str">
            <v>N</v>
          </cell>
          <cell r="BJ87732" t="str">
            <v xml:space="preserve">	Rameez Haji Mehboob</v>
          </cell>
          <cell r="BK87732">
            <v>45630</v>
          </cell>
          <cell r="BL87732" t="str">
            <v>499000</v>
          </cell>
          <cell r="BM87732" t="str">
            <v>004</v>
          </cell>
          <cell r="BN87732" t="str">
            <v>01</v>
          </cell>
          <cell r="BQ87732" t="str">
            <v>KHI/HO/D/MO/MC COMP/P/103400/12/2024</v>
          </cell>
        </row>
        <row r="87733">
          <cell r="W87733" t="str">
            <v>23103054</v>
          </cell>
          <cell r="X87733" t="str">
            <v>102341</v>
          </cell>
          <cell r="Y87733">
            <v>499000</v>
          </cell>
          <cell r="Z87733" t="str">
            <v>42501-7226309-1</v>
          </cell>
          <cell r="AC87733">
            <v>3227607</v>
          </cell>
          <cell r="AD87733" t="str">
            <v>02</v>
          </cell>
          <cell r="AE87733" t="str">
            <v>MOTOR</v>
          </cell>
          <cell r="AF87733">
            <v>17851</v>
          </cell>
          <cell r="AG87733">
            <v>0</v>
          </cell>
          <cell r="AH87733">
            <v>0</v>
          </cell>
          <cell r="AI87733">
            <v>0</v>
          </cell>
          <cell r="AJ87733">
            <v>21208</v>
          </cell>
          <cell r="AK87733">
            <v>0</v>
          </cell>
          <cell r="AL87733">
            <v>1785</v>
          </cell>
          <cell r="AM87733" t="str">
            <v>2024</v>
          </cell>
          <cell r="AN87733" t="str">
            <v>202412</v>
          </cell>
          <cell r="AO87733" t="str">
            <v>202412</v>
          </cell>
          <cell r="AP87733" t="str">
            <v>202412</v>
          </cell>
          <cell r="AQ87733" t="str">
            <v>31000391</v>
          </cell>
          <cell r="AR87733" t="str">
            <v>2037012</v>
          </cell>
          <cell r="AS87733" t="str">
            <v>D</v>
          </cell>
          <cell r="AU87733" t="str">
            <v>30000002</v>
          </cell>
          <cell r="AV87733" t="str">
            <v>RETAIL</v>
          </cell>
          <cell r="AW87733" t="str">
            <v>31000391</v>
          </cell>
          <cell r="AX87733" t="str">
            <v>UR Suzuki</v>
          </cell>
          <cell r="AY87733" t="str">
            <v>KHI/HO/D/MO/MC COMP/P/104126/12/2024</v>
          </cell>
          <cell r="BA87733" t="str">
            <v>KARACHI</v>
          </cell>
          <cell r="BB87733" t="str">
            <v>H# 15 SERVEY NO 535 AMMAR YASIR SOCIETY MALIR KARACHI.</v>
          </cell>
          <cell r="BC87733" t="str">
            <v>RED</v>
          </cell>
          <cell r="BH87733" t="str">
            <v>Pak Suzuki</v>
          </cell>
          <cell r="BI87733" t="str">
            <v>N</v>
          </cell>
          <cell r="BJ87733" t="str">
            <v xml:space="preserve">	Rameez Haji Mehboob</v>
          </cell>
          <cell r="BK87733">
            <v>45643</v>
          </cell>
          <cell r="BL87733" t="str">
            <v>499000</v>
          </cell>
          <cell r="BM87733" t="str">
            <v>003</v>
          </cell>
          <cell r="BN87733" t="str">
            <v>01</v>
          </cell>
          <cell r="BQ87733" t="str">
            <v>KHI/HO/D/MO/MC COMP/P/104126/12/2024</v>
          </cell>
        </row>
        <row r="87734">
          <cell r="W87734" t="str">
            <v>23103054</v>
          </cell>
          <cell r="X87734" t="str">
            <v>102341</v>
          </cell>
          <cell r="Y87734">
            <v>499000</v>
          </cell>
          <cell r="Z87734" t="str">
            <v>42501-7226309-1</v>
          </cell>
          <cell r="AC87734">
            <v>3227609</v>
          </cell>
          <cell r="AD87734" t="str">
            <v>02</v>
          </cell>
          <cell r="AE87734" t="str">
            <v>MOTOR</v>
          </cell>
          <cell r="AF87734">
            <v>17851</v>
          </cell>
          <cell r="AG87734">
            <v>0</v>
          </cell>
          <cell r="AH87734">
            <v>0</v>
          </cell>
          <cell r="AI87734">
            <v>0</v>
          </cell>
          <cell r="AJ87734">
            <v>21208</v>
          </cell>
          <cell r="AK87734">
            <v>0</v>
          </cell>
          <cell r="AL87734">
            <v>1785</v>
          </cell>
          <cell r="AM87734" t="str">
            <v>2024</v>
          </cell>
          <cell r="AN87734" t="str">
            <v>202412</v>
          </cell>
          <cell r="AO87734" t="str">
            <v>202412</v>
          </cell>
          <cell r="AP87734" t="str">
            <v>202412</v>
          </cell>
          <cell r="AQ87734" t="str">
            <v>31000391</v>
          </cell>
          <cell r="AR87734" t="str">
            <v>2037013</v>
          </cell>
          <cell r="AS87734" t="str">
            <v>D</v>
          </cell>
          <cell r="AU87734" t="str">
            <v>30000002</v>
          </cell>
          <cell r="AV87734" t="str">
            <v>RETAIL</v>
          </cell>
          <cell r="AW87734" t="str">
            <v>31000391</v>
          </cell>
          <cell r="AX87734" t="str">
            <v>UR Suzuki</v>
          </cell>
          <cell r="AY87734" t="str">
            <v>KHI/HO/D/MO/MC COMP/P/104127/12/2024</v>
          </cell>
          <cell r="BA87734" t="str">
            <v>KARACHI</v>
          </cell>
          <cell r="BB87734" t="str">
            <v>H# 15 SERVEY NO 535 AMMAR YASIR SOCIETY MALIR KARACHI.</v>
          </cell>
          <cell r="BC87734" t="str">
            <v>RED</v>
          </cell>
          <cell r="BH87734" t="str">
            <v>Pak Suzuki</v>
          </cell>
          <cell r="BI87734" t="str">
            <v>N</v>
          </cell>
          <cell r="BJ87734" t="str">
            <v xml:space="preserve">	Rameez Haji Mehboob</v>
          </cell>
          <cell r="BK87734">
            <v>45643</v>
          </cell>
          <cell r="BL87734" t="str">
            <v>499000</v>
          </cell>
          <cell r="BM87734" t="str">
            <v>003</v>
          </cell>
          <cell r="BN87734" t="str">
            <v>01</v>
          </cell>
          <cell r="BQ87734" t="str">
            <v>KHI/HO/D/MO/MC COMP/P/104127/12/2024</v>
          </cell>
        </row>
        <row r="87735">
          <cell r="W87735" t="str">
            <v>23102659</v>
          </cell>
          <cell r="X87735" t="str">
            <v>102160</v>
          </cell>
          <cell r="Y87735">
            <v>499000</v>
          </cell>
          <cell r="Z87735" t="str">
            <v>42101-5063541-1</v>
          </cell>
          <cell r="AC87735">
            <v>3023392</v>
          </cell>
          <cell r="AD87735" t="str">
            <v>02</v>
          </cell>
          <cell r="AE87735" t="str">
            <v>MOTOR</v>
          </cell>
          <cell r="AF87735">
            <v>17851</v>
          </cell>
          <cell r="AG87735">
            <v>0</v>
          </cell>
          <cell r="AH87735">
            <v>0</v>
          </cell>
          <cell r="AI87735">
            <v>0</v>
          </cell>
          <cell r="AJ87735">
            <v>21208</v>
          </cell>
          <cell r="AK87735">
            <v>0</v>
          </cell>
          <cell r="AL87735">
            <v>1785</v>
          </cell>
          <cell r="AM87735" t="str">
            <v>2024</v>
          </cell>
          <cell r="AN87735" t="str">
            <v>202409</v>
          </cell>
          <cell r="AO87735" t="str">
            <v>202409</v>
          </cell>
          <cell r="AP87735" t="str">
            <v>202409</v>
          </cell>
          <cell r="AQ87735" t="str">
            <v>31000392</v>
          </cell>
          <cell r="AR87735" t="str">
            <v>1956678</v>
          </cell>
          <cell r="AS87735" t="str">
            <v>D</v>
          </cell>
          <cell r="AU87735" t="str">
            <v>30000002</v>
          </cell>
          <cell r="AV87735" t="str">
            <v>RETAIL</v>
          </cell>
          <cell r="AW87735" t="str">
            <v>31000392</v>
          </cell>
          <cell r="AX87735" t="str">
            <v>UP Suzuki</v>
          </cell>
          <cell r="AY87735" t="str">
            <v>KHI/HO/D/MO/MC COMP/P/97654/09/2024</v>
          </cell>
          <cell r="BA87735" t="str">
            <v>KARACHI</v>
          </cell>
          <cell r="BB87735" t="str">
            <v>PLOT# 194 SECTOR ,T-3,GULSHAN-E- MAYMAR,KARACHI</v>
          </cell>
          <cell r="BC87735" t="str">
            <v>RED</v>
          </cell>
          <cell r="BH87735" t="str">
            <v>Pak Suzuki</v>
          </cell>
          <cell r="BI87735" t="str">
            <v>N</v>
          </cell>
          <cell r="BJ87735" t="str">
            <v xml:space="preserve">	Rameez Haji Mehboob</v>
          </cell>
          <cell r="BK87735">
            <v>45553</v>
          </cell>
          <cell r="BL87735" t="str">
            <v>499000</v>
          </cell>
          <cell r="BM87735" t="str">
            <v>003</v>
          </cell>
          <cell r="BN87735" t="str">
            <v>01</v>
          </cell>
          <cell r="BQ87735" t="str">
            <v>KHI/HO/D/MO/MC COMP/P/97654/09/2024</v>
          </cell>
        </row>
        <row r="87736">
          <cell r="W87736" t="str">
            <v>23102598</v>
          </cell>
          <cell r="X87736" t="str">
            <v>102077</v>
          </cell>
          <cell r="Y87736">
            <v>499000</v>
          </cell>
          <cell r="Z87736" t="str">
            <v>34102-7745131-9</v>
          </cell>
          <cell r="AC87736">
            <v>3023401</v>
          </cell>
          <cell r="AD87736" t="str">
            <v>02</v>
          </cell>
          <cell r="AE87736" t="str">
            <v>MOTOR</v>
          </cell>
          <cell r="AF87736">
            <v>10323</v>
          </cell>
          <cell r="AG87736">
            <v>0</v>
          </cell>
          <cell r="AH87736">
            <v>0</v>
          </cell>
          <cell r="AI87736">
            <v>0</v>
          </cell>
          <cell r="AJ87736">
            <v>12475</v>
          </cell>
          <cell r="AK87736">
            <v>0</v>
          </cell>
          <cell r="AL87736">
            <v>1032</v>
          </cell>
          <cell r="AM87736" t="str">
            <v>2024</v>
          </cell>
          <cell r="AN87736" t="str">
            <v>202409</v>
          </cell>
          <cell r="AO87736" t="str">
            <v>202409</v>
          </cell>
          <cell r="AP87736" t="str">
            <v>202409</v>
          </cell>
          <cell r="AQ87736" t="str">
            <v>31000402</v>
          </cell>
          <cell r="AR87736" t="str">
            <v>1956703</v>
          </cell>
          <cell r="AS87736" t="str">
            <v>D</v>
          </cell>
          <cell r="AU87736" t="str">
            <v>30000002</v>
          </cell>
          <cell r="AV87736" t="str">
            <v>RETAIL</v>
          </cell>
          <cell r="AW87736" t="str">
            <v>31000402</v>
          </cell>
          <cell r="AX87736" t="str">
            <v>GT Suzuki</v>
          </cell>
          <cell r="AY87736" t="str">
            <v>KHI/HO/D/MO/MC COMP/P/97672/09/2024</v>
          </cell>
          <cell r="BA87736" t="str">
            <v>GUJRANWALA</v>
          </cell>
          <cell r="BB87736" t="str">
            <v>CHAJOOKIE POB KHAS KAMOKI DIST. GUJRANWALA.</v>
          </cell>
          <cell r="BC87736" t="str">
            <v>RED</v>
          </cell>
          <cell r="BH87736" t="str">
            <v>Pak Suzuki</v>
          </cell>
          <cell r="BI87736" t="str">
            <v>N</v>
          </cell>
          <cell r="BJ87736" t="str">
            <v xml:space="preserve">	Rameez Haji Mehboob</v>
          </cell>
          <cell r="BK87736">
            <v>45553</v>
          </cell>
          <cell r="BL87736" t="str">
            <v>499000</v>
          </cell>
          <cell r="BM87736" t="str">
            <v>003</v>
          </cell>
          <cell r="BN87736" t="str">
            <v>01</v>
          </cell>
          <cell r="BQ87736" t="str">
            <v>KHI/HO/D/MO/MC COMP/P/97672/09/2024</v>
          </cell>
        </row>
        <row r="87737">
          <cell r="W87737" t="str">
            <v>23102743</v>
          </cell>
          <cell r="X87737" t="str">
            <v>102201</v>
          </cell>
          <cell r="Y87737">
            <v>499000</v>
          </cell>
          <cell r="Z87737" t="str">
            <v>42101-1792617-7</v>
          </cell>
          <cell r="AC87737">
            <v>3045120</v>
          </cell>
          <cell r="AD87737" t="str">
            <v>02</v>
          </cell>
          <cell r="AE87737" t="str">
            <v>MOTOR</v>
          </cell>
          <cell r="AF87737">
            <v>17851</v>
          </cell>
          <cell r="AG87737">
            <v>0</v>
          </cell>
          <cell r="AH87737">
            <v>0</v>
          </cell>
          <cell r="AI87737">
            <v>0</v>
          </cell>
          <cell r="AJ87737">
            <v>21208</v>
          </cell>
          <cell r="AK87737">
            <v>0</v>
          </cell>
          <cell r="AL87737">
            <v>1785</v>
          </cell>
          <cell r="AM87737" t="str">
            <v>2024</v>
          </cell>
          <cell r="AN87737" t="str">
            <v>202409</v>
          </cell>
          <cell r="AO87737" t="str">
            <v>202409</v>
          </cell>
          <cell r="AP87737" t="str">
            <v>202409</v>
          </cell>
          <cell r="AQ87737" t="str">
            <v>31000392</v>
          </cell>
          <cell r="AR87737" t="str">
            <v>1962988</v>
          </cell>
          <cell r="AS87737" t="str">
            <v>D</v>
          </cell>
          <cell r="AU87737" t="str">
            <v>30000002</v>
          </cell>
          <cell r="AV87737" t="str">
            <v>RETAIL</v>
          </cell>
          <cell r="AW87737" t="str">
            <v>31000392</v>
          </cell>
          <cell r="AX87737" t="str">
            <v>UP Suzuki</v>
          </cell>
          <cell r="AY87737" t="str">
            <v>KHI/HO/D/MO/MC COMP/P/98214/09/2024</v>
          </cell>
          <cell r="BA87737" t="str">
            <v>KARACHI</v>
          </cell>
          <cell r="BB87737" t="str">
            <v xml:space="preserve">H#A-19 BLOCK # J NORTH NAZIMABAD </v>
          </cell>
          <cell r="BC87737" t="str">
            <v>BLACK</v>
          </cell>
          <cell r="BH87737" t="str">
            <v>Pak Suzuki</v>
          </cell>
          <cell r="BI87737" t="str">
            <v>N</v>
          </cell>
          <cell r="BJ87737" t="str">
            <v xml:space="preserve">	Rameez Haji Mehboob</v>
          </cell>
          <cell r="BK87737">
            <v>45560</v>
          </cell>
          <cell r="BL87737" t="str">
            <v>499000</v>
          </cell>
          <cell r="BM87737" t="str">
            <v>004</v>
          </cell>
          <cell r="BN87737" t="str">
            <v>01</v>
          </cell>
          <cell r="BQ87737" t="str">
            <v>KHI/HO/D/MO/MC COMP/P/98214/09/2024</v>
          </cell>
        </row>
        <row r="87738">
          <cell r="W87738" t="str">
            <v>23102743</v>
          </cell>
          <cell r="X87738" t="str">
            <v>102201</v>
          </cell>
          <cell r="Y87738">
            <v>499000</v>
          </cell>
          <cell r="Z87738" t="str">
            <v>42101-1792617-7</v>
          </cell>
          <cell r="AC87738">
            <v>3045121</v>
          </cell>
          <cell r="AD87738" t="str">
            <v>02</v>
          </cell>
          <cell r="AE87738" t="str">
            <v>MOTOR</v>
          </cell>
          <cell r="AF87738">
            <v>17851</v>
          </cell>
          <cell r="AG87738">
            <v>0</v>
          </cell>
          <cell r="AH87738">
            <v>0</v>
          </cell>
          <cell r="AI87738">
            <v>0</v>
          </cell>
          <cell r="AJ87738">
            <v>21208</v>
          </cell>
          <cell r="AK87738">
            <v>0</v>
          </cell>
          <cell r="AL87738">
            <v>1785</v>
          </cell>
          <cell r="AM87738" t="str">
            <v>2024</v>
          </cell>
          <cell r="AN87738" t="str">
            <v>202409</v>
          </cell>
          <cell r="AO87738" t="str">
            <v>202409</v>
          </cell>
          <cell r="AP87738" t="str">
            <v>202409</v>
          </cell>
          <cell r="AQ87738" t="str">
            <v>31000392</v>
          </cell>
          <cell r="AR87738" t="str">
            <v>1962989</v>
          </cell>
          <cell r="AS87738" t="str">
            <v>D</v>
          </cell>
          <cell r="AU87738" t="str">
            <v>30000002</v>
          </cell>
          <cell r="AV87738" t="str">
            <v>RETAIL</v>
          </cell>
          <cell r="AW87738" t="str">
            <v>31000392</v>
          </cell>
          <cell r="AX87738" t="str">
            <v>UP Suzuki</v>
          </cell>
          <cell r="AY87738" t="str">
            <v>KHI/HO/D/MO/MC COMP/P/98215/09/2024</v>
          </cell>
          <cell r="BA87738" t="str">
            <v>KARACHI</v>
          </cell>
          <cell r="BB87738" t="str">
            <v xml:space="preserve">H#A-19 BLOCK # J NORTH NAZIMABAD </v>
          </cell>
          <cell r="BC87738" t="str">
            <v>BLACK</v>
          </cell>
          <cell r="BH87738" t="str">
            <v>Pak Suzuki</v>
          </cell>
          <cell r="BI87738" t="str">
            <v>N</v>
          </cell>
          <cell r="BJ87738" t="str">
            <v xml:space="preserve">	Rameez Haji Mehboob</v>
          </cell>
          <cell r="BK87738">
            <v>45560</v>
          </cell>
          <cell r="BL87738" t="str">
            <v>499000</v>
          </cell>
          <cell r="BM87738" t="str">
            <v>004</v>
          </cell>
          <cell r="BN87738" t="str">
            <v>01</v>
          </cell>
          <cell r="BQ87738" t="str">
            <v>KHI/HO/D/MO/MC COMP/P/98215/09/2024</v>
          </cell>
        </row>
        <row r="87739">
          <cell r="W87739" t="str">
            <v>23102790</v>
          </cell>
          <cell r="X87739" t="str">
            <v>102244</v>
          </cell>
          <cell r="Y87739">
            <v>499000</v>
          </cell>
          <cell r="Z87739" t="str">
            <v>33100-5943688-3</v>
          </cell>
          <cell r="AC87739">
            <v>3207792</v>
          </cell>
          <cell r="AD87739" t="str">
            <v>02</v>
          </cell>
          <cell r="AE87739" t="str">
            <v>MOTOR</v>
          </cell>
          <cell r="AF87739">
            <v>10323</v>
          </cell>
          <cell r="AG87739">
            <v>0</v>
          </cell>
          <cell r="AH87739">
            <v>0</v>
          </cell>
          <cell r="AI87739">
            <v>0</v>
          </cell>
          <cell r="AJ87739">
            <v>12475</v>
          </cell>
          <cell r="AK87739">
            <v>0</v>
          </cell>
          <cell r="AL87739">
            <v>1032</v>
          </cell>
          <cell r="AM87739" t="str">
            <v>2024</v>
          </cell>
          <cell r="AN87739" t="str">
            <v>202412</v>
          </cell>
          <cell r="AO87739" t="str">
            <v>202412</v>
          </cell>
          <cell r="AP87739" t="str">
            <v>202412</v>
          </cell>
          <cell r="AQ87739" t="str">
            <v>310004611</v>
          </cell>
          <cell r="AR87739" t="str">
            <v>2024810</v>
          </cell>
          <cell r="AS87739" t="str">
            <v>D</v>
          </cell>
          <cell r="AU87739" t="str">
            <v>30000002</v>
          </cell>
          <cell r="AV87739" t="str">
            <v>RETAIL</v>
          </cell>
          <cell r="AW87739" t="str">
            <v>31000461</v>
          </cell>
          <cell r="AX87739" t="str">
            <v>Suzuki Sandal Bar Motors</v>
          </cell>
          <cell r="AY87739" t="str">
            <v>KHI/HO/D/MO/MC COMP/P/103308/12/2024</v>
          </cell>
          <cell r="BA87739" t="str">
            <v>FAISALABAD</v>
          </cell>
          <cell r="BB87739" t="str">
            <v>House No. 742-B, Peoples Colony No. 1, Faisalabad</v>
          </cell>
          <cell r="BC87739" t="str">
            <v>BLACK</v>
          </cell>
          <cell r="BH87739" t="str">
            <v>Pak Suzuki</v>
          </cell>
          <cell r="BI87739" t="str">
            <v>N</v>
          </cell>
          <cell r="BJ87739" t="str">
            <v xml:space="preserve">	Rameez Haji Mehboob</v>
          </cell>
          <cell r="BK87739">
            <v>45629</v>
          </cell>
          <cell r="BL87739" t="str">
            <v>499000</v>
          </cell>
          <cell r="BM87739" t="str">
            <v>004</v>
          </cell>
          <cell r="BN87739" t="str">
            <v>01</v>
          </cell>
          <cell r="BQ87739" t="str">
            <v>KHI/HO/D/MO/MC COMP/P/103308/12/2024</v>
          </cell>
        </row>
        <row r="87740">
          <cell r="W87740" t="str">
            <v>23103071</v>
          </cell>
          <cell r="X87740" t="str">
            <v>102360</v>
          </cell>
          <cell r="Y87740">
            <v>499000</v>
          </cell>
          <cell r="Z87740" t="str">
            <v>34603-3104023-5</v>
          </cell>
          <cell r="AC87740">
            <v>3237353</v>
          </cell>
          <cell r="AD87740" t="str">
            <v>02</v>
          </cell>
          <cell r="AE87740" t="str">
            <v>MOTOR</v>
          </cell>
          <cell r="AF87740">
            <v>10323</v>
          </cell>
          <cell r="AG87740">
            <v>0</v>
          </cell>
          <cell r="AH87740">
            <v>0</v>
          </cell>
          <cell r="AI87740">
            <v>0</v>
          </cell>
          <cell r="AJ87740">
            <v>12475</v>
          </cell>
          <cell r="AK87740">
            <v>0</v>
          </cell>
          <cell r="AL87740">
            <v>1032</v>
          </cell>
          <cell r="AM87740" t="str">
            <v>2024</v>
          </cell>
          <cell r="AN87740" t="str">
            <v>202412</v>
          </cell>
          <cell r="AO87740" t="str">
            <v>202412</v>
          </cell>
          <cell r="AP87740" t="str">
            <v>202412</v>
          </cell>
          <cell r="AQ87740" t="str">
            <v>31000401</v>
          </cell>
          <cell r="AR87740" t="str">
            <v>2039764</v>
          </cell>
          <cell r="AS87740" t="str">
            <v>D</v>
          </cell>
          <cell r="AU87740" t="str">
            <v>30000002</v>
          </cell>
          <cell r="AV87740" t="str">
            <v>RETAIL</v>
          </cell>
          <cell r="AW87740" t="str">
            <v>31000401</v>
          </cell>
          <cell r="AX87740" t="str">
            <v>SR Suzuki</v>
          </cell>
          <cell r="AY87740" t="str">
            <v>KHI/HO/D/MO/MC COMP/P/104566/12/2024</v>
          </cell>
          <cell r="BA87740" t="str">
            <v>SIALKOT</v>
          </cell>
          <cell r="BB87740" t="str">
            <v>Andron Gali, Dara Araiyan, House No. 210/17, Muhallah Miyana Pura, Sialkot</v>
          </cell>
          <cell r="BC87740" t="str">
            <v>RED</v>
          </cell>
          <cell r="BH87740" t="str">
            <v>Pak Suzuki</v>
          </cell>
          <cell r="BI87740" t="str">
            <v>N</v>
          </cell>
          <cell r="BJ87740" t="str">
            <v xml:space="preserve">	Rameez Haji Mehboob</v>
          </cell>
          <cell r="BK87740">
            <v>45649</v>
          </cell>
          <cell r="BL87740" t="str">
            <v>499000</v>
          </cell>
          <cell r="BM87740" t="str">
            <v>003</v>
          </cell>
          <cell r="BN87740" t="str">
            <v>01</v>
          </cell>
          <cell r="BQ87740" t="str">
            <v>KHI/HO/D/MO/MC COMP/P/104566/12/2024</v>
          </cell>
        </row>
        <row r="87741">
          <cell r="W87741" t="str">
            <v>23102563</v>
          </cell>
          <cell r="X87741" t="str">
            <v>102004</v>
          </cell>
          <cell r="Y87741">
            <v>499000</v>
          </cell>
          <cell r="Z87741" t="str">
            <v>42501-2509230-9</v>
          </cell>
          <cell r="AC87741">
            <v>2999971</v>
          </cell>
          <cell r="AD87741" t="str">
            <v>02</v>
          </cell>
          <cell r="AE87741" t="str">
            <v>MOTOR</v>
          </cell>
          <cell r="AF87741">
            <v>17851</v>
          </cell>
          <cell r="AG87741">
            <v>0</v>
          </cell>
          <cell r="AH87741">
            <v>0</v>
          </cell>
          <cell r="AI87741">
            <v>0</v>
          </cell>
          <cell r="AJ87741">
            <v>21208</v>
          </cell>
          <cell r="AK87741">
            <v>0</v>
          </cell>
          <cell r="AL87741">
            <v>1785</v>
          </cell>
          <cell r="AM87741" t="str">
            <v>2024</v>
          </cell>
          <cell r="AN87741" t="str">
            <v>202409</v>
          </cell>
          <cell r="AO87741" t="str">
            <v>202409</v>
          </cell>
          <cell r="AP87741" t="str">
            <v>202409</v>
          </cell>
          <cell r="AQ87741" t="str">
            <v>31000391</v>
          </cell>
          <cell r="AR87741" t="str">
            <v>1951764</v>
          </cell>
          <cell r="AS87741" t="str">
            <v>D</v>
          </cell>
          <cell r="AU87741" t="str">
            <v>30000002</v>
          </cell>
          <cell r="AV87741" t="str">
            <v>RETAIL</v>
          </cell>
          <cell r="AW87741" t="str">
            <v>31000391</v>
          </cell>
          <cell r="AX87741" t="str">
            <v>UR Suzuki</v>
          </cell>
          <cell r="AY87741" t="str">
            <v>KHI/HO/D/MO/MC COMP/P/97034/09/2024</v>
          </cell>
          <cell r="BA87741" t="str">
            <v>KARACHI</v>
          </cell>
          <cell r="BB87741" t="str">
            <v>H.NO#B-748 STREET 28 AREA OLD MOZAFARABAD COLONY MALIR KARACHI</v>
          </cell>
          <cell r="BC87741" t="str">
            <v>RED</v>
          </cell>
          <cell r="BH87741" t="str">
            <v>Pak Suzuki</v>
          </cell>
          <cell r="BI87741" t="str">
            <v>N</v>
          </cell>
          <cell r="BJ87741" t="str">
            <v xml:space="preserve">	Rameez Haji Mehboob</v>
          </cell>
          <cell r="BK87741">
            <v>45545</v>
          </cell>
          <cell r="BL87741" t="str">
            <v>499000</v>
          </cell>
          <cell r="BM87741" t="str">
            <v>003</v>
          </cell>
          <cell r="BN87741" t="str">
            <v>01</v>
          </cell>
          <cell r="BQ87741" t="str">
            <v>KHI/HO/D/MO/MC COMP/P/97034/09/2024</v>
          </cell>
        </row>
        <row r="87742">
          <cell r="W87742" t="str">
            <v>23102563</v>
          </cell>
          <cell r="X87742" t="str">
            <v>102004</v>
          </cell>
          <cell r="Y87742">
            <v>499000</v>
          </cell>
          <cell r="Z87742" t="str">
            <v>42501-2509230-9</v>
          </cell>
          <cell r="AC87742">
            <v>2999972</v>
          </cell>
          <cell r="AD87742" t="str">
            <v>02</v>
          </cell>
          <cell r="AE87742" t="str">
            <v>MOTOR</v>
          </cell>
          <cell r="AF87742">
            <v>17851</v>
          </cell>
          <cell r="AG87742">
            <v>0</v>
          </cell>
          <cell r="AH87742">
            <v>0</v>
          </cell>
          <cell r="AI87742">
            <v>0</v>
          </cell>
          <cell r="AJ87742">
            <v>21208</v>
          </cell>
          <cell r="AK87742">
            <v>0</v>
          </cell>
          <cell r="AL87742">
            <v>1785</v>
          </cell>
          <cell r="AM87742" t="str">
            <v>2024</v>
          </cell>
          <cell r="AN87742" t="str">
            <v>202409</v>
          </cell>
          <cell r="AO87742" t="str">
            <v>202409</v>
          </cell>
          <cell r="AP87742" t="str">
            <v>202409</v>
          </cell>
          <cell r="AQ87742" t="str">
            <v>31000391</v>
          </cell>
          <cell r="AR87742" t="str">
            <v>1951765</v>
          </cell>
          <cell r="AS87742" t="str">
            <v>D</v>
          </cell>
          <cell r="AU87742" t="str">
            <v>30000002</v>
          </cell>
          <cell r="AV87742" t="str">
            <v>RETAIL</v>
          </cell>
          <cell r="AW87742" t="str">
            <v>31000391</v>
          </cell>
          <cell r="AX87742" t="str">
            <v>UR Suzuki</v>
          </cell>
          <cell r="AY87742" t="str">
            <v>KHI/HO/D/MO/MC COMP/P/97035/09/2024</v>
          </cell>
          <cell r="BA87742" t="str">
            <v>KARACHI</v>
          </cell>
          <cell r="BB87742" t="str">
            <v>H.NO#B-748 STREET 28 AREA OLD MOZAFARABAD COLONY MALIR KARACHI</v>
          </cell>
          <cell r="BC87742" t="str">
            <v>RED</v>
          </cell>
          <cell r="BH87742" t="str">
            <v>Pak Suzuki</v>
          </cell>
          <cell r="BI87742" t="str">
            <v>N</v>
          </cell>
          <cell r="BJ87742" t="str">
            <v xml:space="preserve">	Rameez Haji Mehboob</v>
          </cell>
          <cell r="BK87742">
            <v>45545</v>
          </cell>
          <cell r="BL87742" t="str">
            <v>499000</v>
          </cell>
          <cell r="BM87742" t="str">
            <v>003</v>
          </cell>
          <cell r="BN87742" t="str">
            <v>01</v>
          </cell>
          <cell r="BQ87742" t="str">
            <v>KHI/HO/D/MO/MC COMP/P/97035/09/2024</v>
          </cell>
        </row>
        <row r="87743">
          <cell r="W87743" t="str">
            <v>23102710</v>
          </cell>
          <cell r="X87743" t="str">
            <v>102187</v>
          </cell>
          <cell r="Y87743">
            <v>499000</v>
          </cell>
          <cell r="Z87743" t="str">
            <v>35202-9646137-5</v>
          </cell>
          <cell r="AC87743">
            <v>3073418</v>
          </cell>
          <cell r="AD87743" t="str">
            <v>02</v>
          </cell>
          <cell r="AE87743" t="str">
            <v>MOTOR</v>
          </cell>
          <cell r="AF87743">
            <v>10323</v>
          </cell>
          <cell r="AG87743">
            <v>0</v>
          </cell>
          <cell r="AH87743">
            <v>0</v>
          </cell>
          <cell r="AI87743">
            <v>0</v>
          </cell>
          <cell r="AJ87743">
            <v>12475</v>
          </cell>
          <cell r="AK87743">
            <v>0</v>
          </cell>
          <cell r="AL87743">
            <v>1032</v>
          </cell>
          <cell r="AM87743" t="str">
            <v>2024</v>
          </cell>
          <cell r="AN87743" t="str">
            <v>202410</v>
          </cell>
          <cell r="AO87743" t="str">
            <v>202410</v>
          </cell>
          <cell r="AP87743" t="str">
            <v>202410</v>
          </cell>
          <cell r="AQ87743" t="str">
            <v>31000398</v>
          </cell>
          <cell r="AR87743" t="str">
            <v>1971580</v>
          </cell>
          <cell r="AS87743" t="str">
            <v>D</v>
          </cell>
          <cell r="AU87743" t="str">
            <v>30000002</v>
          </cell>
          <cell r="AV87743" t="str">
            <v>RETAIL</v>
          </cell>
          <cell r="AW87743" t="str">
            <v>31000398</v>
          </cell>
          <cell r="AX87743" t="str">
            <v>GR Suzuki</v>
          </cell>
          <cell r="AY87743" t="str">
            <v>KHI/HO/D/MO/MC COMP/P/98941/10/2024</v>
          </cell>
          <cell r="BA87743" t="str">
            <v>LAHORE</v>
          </cell>
          <cell r="BB87743" t="str">
            <v>HOUSE NO 44 BLOCK A AREA NAWAB TOWN RIWAND ROAD LAHORE</v>
          </cell>
          <cell r="BC87743" t="str">
            <v>BLACK</v>
          </cell>
          <cell r="BH87743" t="str">
            <v>Pak Suzuki</v>
          </cell>
          <cell r="BI87743" t="str">
            <v>N</v>
          </cell>
          <cell r="BJ87743" t="str">
            <v xml:space="preserve">	Rameez Haji Mehboob</v>
          </cell>
          <cell r="BK87743">
            <v>45568</v>
          </cell>
          <cell r="BL87743" t="str">
            <v>499000</v>
          </cell>
          <cell r="BM87743" t="str">
            <v>004</v>
          </cell>
          <cell r="BN87743" t="str">
            <v>01</v>
          </cell>
          <cell r="BQ87743" t="str">
            <v>KHI/HO/D/MO/MC COMP/P/98941/10/2024</v>
          </cell>
        </row>
        <row r="87744">
          <cell r="W87744" t="str">
            <v>23102801</v>
          </cell>
          <cell r="X87744" t="str">
            <v>102274</v>
          </cell>
          <cell r="Y87744">
            <v>499000</v>
          </cell>
          <cell r="Z87744" t="str">
            <v>42101`-0155127-7</v>
          </cell>
          <cell r="AC87744">
            <v>3241306</v>
          </cell>
          <cell r="AD87744" t="str">
            <v>02</v>
          </cell>
          <cell r="AE87744" t="str">
            <v>MOTOR</v>
          </cell>
          <cell r="AF87744">
            <v>16776</v>
          </cell>
          <cell r="AG87744">
            <v>0</v>
          </cell>
          <cell r="AH87744">
            <v>0</v>
          </cell>
          <cell r="AI87744">
            <v>0</v>
          </cell>
          <cell r="AJ87744">
            <v>21208</v>
          </cell>
          <cell r="AK87744">
            <v>0</v>
          </cell>
          <cell r="AL87744">
            <v>1785</v>
          </cell>
          <cell r="AM87744" t="str">
            <v>2024</v>
          </cell>
          <cell r="AN87744" t="str">
            <v>202412</v>
          </cell>
          <cell r="AO87744" t="str">
            <v>202412</v>
          </cell>
          <cell r="AP87744" t="str">
            <v>202412</v>
          </cell>
          <cell r="AQ87744" t="str">
            <v>31000391</v>
          </cell>
          <cell r="AR87744" t="str">
            <v>2041202</v>
          </cell>
          <cell r="AS87744" t="str">
            <v>D</v>
          </cell>
          <cell r="AU87744" t="str">
            <v>30000002</v>
          </cell>
          <cell r="AV87744" t="str">
            <v>RETAIL</v>
          </cell>
          <cell r="AW87744" t="str">
            <v>31000391</v>
          </cell>
          <cell r="AX87744" t="str">
            <v>UR Suzuki</v>
          </cell>
          <cell r="AY87744" t="str">
            <v>KHI/HO/D/MO/MC COMP/P/104752/12/2024</v>
          </cell>
          <cell r="BA87744" t="str">
            <v>KARACHI</v>
          </cell>
          <cell r="BB87744" t="str">
            <v>HOUSE#R-768, SECTOR 33-E KARACHI.</v>
          </cell>
          <cell r="BC87744" t="str">
            <v>BLACK</v>
          </cell>
          <cell r="BH87744" t="str">
            <v>Pak Suzuki</v>
          </cell>
          <cell r="BI87744" t="str">
            <v>N</v>
          </cell>
          <cell r="BJ87744" t="str">
            <v xml:space="preserve">	Rameez Haji Mehboob</v>
          </cell>
          <cell r="BK87744">
            <v>45652</v>
          </cell>
          <cell r="BL87744" t="str">
            <v>499000</v>
          </cell>
          <cell r="BM87744" t="str">
            <v>004</v>
          </cell>
          <cell r="BN87744" t="str">
            <v>01</v>
          </cell>
          <cell r="BQ87744" t="str">
            <v>KHI/HO/D/MO/MC COMP/P/104752/12/2024</v>
          </cell>
        </row>
        <row r="87745">
          <cell r="W87745" t="str">
            <v>23102801</v>
          </cell>
          <cell r="X87745" t="str">
            <v>102274</v>
          </cell>
          <cell r="Y87745">
            <v>499000</v>
          </cell>
          <cell r="Z87745" t="str">
            <v>42101`-0155127-7</v>
          </cell>
          <cell r="AC87745">
            <v>3241307</v>
          </cell>
          <cell r="AD87745" t="str">
            <v>02</v>
          </cell>
          <cell r="AE87745" t="str">
            <v>MOTOR</v>
          </cell>
          <cell r="AF87745">
            <v>17851</v>
          </cell>
          <cell r="AG87745">
            <v>0</v>
          </cell>
          <cell r="AH87745">
            <v>0</v>
          </cell>
          <cell r="AI87745">
            <v>0</v>
          </cell>
          <cell r="AJ87745">
            <v>21208</v>
          </cell>
          <cell r="AK87745">
            <v>0</v>
          </cell>
          <cell r="AL87745">
            <v>1785</v>
          </cell>
          <cell r="AM87745" t="str">
            <v>2024</v>
          </cell>
          <cell r="AN87745" t="str">
            <v>202412</v>
          </cell>
          <cell r="AO87745" t="str">
            <v>202412</v>
          </cell>
          <cell r="AP87745" t="str">
            <v>202412</v>
          </cell>
          <cell r="AQ87745" t="str">
            <v>31000391</v>
          </cell>
          <cell r="AR87745" t="str">
            <v>2041203</v>
          </cell>
          <cell r="AS87745" t="str">
            <v>D</v>
          </cell>
          <cell r="AU87745" t="str">
            <v>30000002</v>
          </cell>
          <cell r="AV87745" t="str">
            <v>RETAIL</v>
          </cell>
          <cell r="AW87745" t="str">
            <v>31000391</v>
          </cell>
          <cell r="AX87745" t="str">
            <v>UR Suzuki</v>
          </cell>
          <cell r="AY87745" t="str">
            <v>KHI/HO/D/MO/MC COMP/P/104753/12/2024</v>
          </cell>
          <cell r="BA87745" t="str">
            <v>KARACHI</v>
          </cell>
          <cell r="BB87745" t="str">
            <v>HOUSE#R-768, SECTOR 33-E KARACHI.</v>
          </cell>
          <cell r="BC87745" t="str">
            <v>BLACK</v>
          </cell>
          <cell r="BH87745" t="str">
            <v>Pak Suzuki</v>
          </cell>
          <cell r="BI87745" t="str">
            <v>N</v>
          </cell>
          <cell r="BJ87745" t="str">
            <v xml:space="preserve">	Rameez Haji Mehboob</v>
          </cell>
          <cell r="BK87745">
            <v>45652</v>
          </cell>
          <cell r="BL87745" t="str">
            <v>499000</v>
          </cell>
          <cell r="BM87745" t="str">
            <v>004</v>
          </cell>
          <cell r="BN87745" t="str">
            <v>01</v>
          </cell>
          <cell r="BQ87745" t="str">
            <v>KHI/HO/D/MO/MC COMP/P/104753/12/2024</v>
          </cell>
        </row>
        <row r="87746">
          <cell r="W87746" t="str">
            <v>23103117</v>
          </cell>
          <cell r="X87746" t="str">
            <v>102422</v>
          </cell>
          <cell r="Y87746">
            <v>499000</v>
          </cell>
          <cell r="Z87746" t="str">
            <v>3520205471265</v>
          </cell>
          <cell r="AC87746">
            <v>3252012</v>
          </cell>
          <cell r="AD87746" t="str">
            <v>02</v>
          </cell>
          <cell r="AE87746" t="str">
            <v>MOTOR</v>
          </cell>
          <cell r="AF87746">
            <v>10323</v>
          </cell>
          <cell r="AG87746">
            <v>0</v>
          </cell>
          <cell r="AH87746">
            <v>0</v>
          </cell>
          <cell r="AI87746">
            <v>0</v>
          </cell>
          <cell r="AJ87746">
            <v>12475</v>
          </cell>
          <cell r="AK87746">
            <v>0</v>
          </cell>
          <cell r="AL87746">
            <v>1032</v>
          </cell>
          <cell r="AM87746" t="str">
            <v>2024</v>
          </cell>
          <cell r="AN87746" t="str">
            <v>202412</v>
          </cell>
          <cell r="AO87746" t="str">
            <v>202412</v>
          </cell>
          <cell r="AP87746" t="str">
            <v>202412</v>
          </cell>
          <cell r="AQ87746" t="str">
            <v>31000395</v>
          </cell>
          <cell r="AR87746" t="str">
            <v>2043031</v>
          </cell>
          <cell r="AS87746" t="str">
            <v>D</v>
          </cell>
          <cell r="AU87746" t="str">
            <v>30000002</v>
          </cell>
          <cell r="AV87746" t="str">
            <v>RETAIL</v>
          </cell>
          <cell r="AW87746" t="str">
            <v>31000395</v>
          </cell>
          <cell r="AX87746" t="str">
            <v>TS Suzuki</v>
          </cell>
          <cell r="AY87746" t="str">
            <v>KHI/HO/D/MO/MC COMP/P/104884/12/2024</v>
          </cell>
          <cell r="BA87746" t="str">
            <v>LAHORE</v>
          </cell>
          <cell r="BB87746" t="str">
            <v xml:space="preserve">H#37, Block #3,Sector C-1, Township,Lahore </v>
          </cell>
          <cell r="BC87746" t="str">
            <v>PEARL BLACK</v>
          </cell>
          <cell r="BH87746" t="str">
            <v>Pak Suzuki</v>
          </cell>
          <cell r="BI87746" t="str">
            <v>N</v>
          </cell>
          <cell r="BJ87746" t="str">
            <v xml:space="preserve">	Rameez Haji Mehboob</v>
          </cell>
          <cell r="BK87746">
            <v>45656</v>
          </cell>
          <cell r="BL87746" t="str">
            <v>499000</v>
          </cell>
          <cell r="BM87746" t="str">
            <v>406</v>
          </cell>
          <cell r="BN87746" t="str">
            <v>01</v>
          </cell>
          <cell r="BQ87746" t="str">
            <v>KHI/HO/D/MO/MC COMP/P/104884/12/2024</v>
          </cell>
        </row>
        <row r="87747">
          <cell r="W87747" t="str">
            <v>23102641</v>
          </cell>
          <cell r="X87747" t="str">
            <v>102111</v>
          </cell>
          <cell r="Y87747">
            <v>499000</v>
          </cell>
          <cell r="Z87747" t="str">
            <v>33102-9459045-5</v>
          </cell>
          <cell r="AC87747">
            <v>3005381</v>
          </cell>
          <cell r="AD87747" t="str">
            <v>02</v>
          </cell>
          <cell r="AE87747" t="str">
            <v>MOTOR</v>
          </cell>
          <cell r="AF87747">
            <v>10323</v>
          </cell>
          <cell r="AG87747">
            <v>0</v>
          </cell>
          <cell r="AH87747">
            <v>0</v>
          </cell>
          <cell r="AI87747">
            <v>0</v>
          </cell>
          <cell r="AJ87747">
            <v>12475</v>
          </cell>
          <cell r="AK87747">
            <v>0</v>
          </cell>
          <cell r="AL87747">
            <v>1032</v>
          </cell>
          <cell r="AM87747" t="str">
            <v>2024</v>
          </cell>
          <cell r="AN87747" t="str">
            <v>202409</v>
          </cell>
          <cell r="AO87747" t="str">
            <v>202409</v>
          </cell>
          <cell r="AP87747" t="str">
            <v>202409</v>
          </cell>
          <cell r="AQ87747" t="str">
            <v>31000400</v>
          </cell>
          <cell r="AR87747" t="str">
            <v>1954118</v>
          </cell>
          <cell r="AS87747" t="str">
            <v>D</v>
          </cell>
          <cell r="AU87747" t="str">
            <v>30000002</v>
          </cell>
          <cell r="AV87747" t="str">
            <v>RETAIL</v>
          </cell>
          <cell r="AW87747" t="str">
            <v>31000400</v>
          </cell>
          <cell r="AX87747" t="str">
            <v>FSD Suzuki</v>
          </cell>
          <cell r="AY87747" t="str">
            <v>KHI/HO/D/MO/MC COMP/P/97318/09/2024</v>
          </cell>
          <cell r="BA87747" t="str">
            <v>FAISALABAD</v>
          </cell>
          <cell r="BB87747" t="str">
            <v>CHAK NO 223 RB HOUSE NO 13/2 STREET NO 4 AREA FAROOQ TOWN FSD</v>
          </cell>
          <cell r="BC87747" t="str">
            <v>BLACK</v>
          </cell>
          <cell r="BH87747" t="str">
            <v>Pak Suzuki</v>
          </cell>
          <cell r="BI87747" t="str">
            <v>N</v>
          </cell>
          <cell r="BJ87747" t="str">
            <v xml:space="preserve">	Rameez Haji Mehboob</v>
          </cell>
          <cell r="BK87747">
            <v>45548</v>
          </cell>
          <cell r="BL87747" t="str">
            <v>499000</v>
          </cell>
          <cell r="BM87747" t="str">
            <v>004</v>
          </cell>
          <cell r="BN87747" t="str">
            <v>01</v>
          </cell>
          <cell r="BQ87747" t="str">
            <v>KHI/HO/D/MO/MC COMP/P/97318/09/2024</v>
          </cell>
        </row>
        <row r="87748">
          <cell r="W87748" t="str">
            <v>23102619</v>
          </cell>
          <cell r="X87748" t="str">
            <v>102110</v>
          </cell>
          <cell r="Y87748">
            <v>499000</v>
          </cell>
          <cell r="Z87748" t="str">
            <v>33100-6860750-5</v>
          </cell>
          <cell r="AC87748">
            <v>3005391</v>
          </cell>
          <cell r="AD87748" t="str">
            <v>02</v>
          </cell>
          <cell r="AE87748" t="str">
            <v>MOTOR</v>
          </cell>
          <cell r="AF87748">
            <v>10323</v>
          </cell>
          <cell r="AG87748">
            <v>0</v>
          </cell>
          <cell r="AH87748">
            <v>0</v>
          </cell>
          <cell r="AI87748">
            <v>0</v>
          </cell>
          <cell r="AJ87748">
            <v>12475</v>
          </cell>
          <cell r="AK87748">
            <v>0</v>
          </cell>
          <cell r="AL87748">
            <v>1032</v>
          </cell>
          <cell r="AM87748" t="str">
            <v>2024</v>
          </cell>
          <cell r="AN87748" t="str">
            <v>202409</v>
          </cell>
          <cell r="AO87748" t="str">
            <v>202409</v>
          </cell>
          <cell r="AP87748" t="str">
            <v>202409</v>
          </cell>
          <cell r="AQ87748" t="str">
            <v>31000400</v>
          </cell>
          <cell r="AR87748" t="str">
            <v>1954129</v>
          </cell>
          <cell r="AS87748" t="str">
            <v>D</v>
          </cell>
          <cell r="AU87748" t="str">
            <v>30000002</v>
          </cell>
          <cell r="AV87748" t="str">
            <v>RETAIL</v>
          </cell>
          <cell r="AW87748" t="str">
            <v>31000400</v>
          </cell>
          <cell r="AX87748" t="str">
            <v>FSD Suzuki</v>
          </cell>
          <cell r="AY87748" t="str">
            <v>KHI/HO/D/MO/MC COMP/P/97327/09/2024</v>
          </cell>
          <cell r="BA87748" t="str">
            <v>FAISALABAD</v>
          </cell>
          <cell r="BB87748" t="str">
            <v>HOUSE NO 641-P STREET NO 5 AREA ISLAM NAGAR FSD</v>
          </cell>
          <cell r="BC87748" t="str">
            <v>BLACK</v>
          </cell>
          <cell r="BH87748" t="str">
            <v>Pak Suzuki</v>
          </cell>
          <cell r="BI87748" t="str">
            <v>N</v>
          </cell>
          <cell r="BJ87748" t="str">
            <v xml:space="preserve">	Rameez Haji Mehboob</v>
          </cell>
          <cell r="BK87748">
            <v>45548</v>
          </cell>
          <cell r="BL87748" t="str">
            <v>499000</v>
          </cell>
          <cell r="BM87748" t="str">
            <v>004</v>
          </cell>
          <cell r="BN87748" t="str">
            <v>01</v>
          </cell>
          <cell r="BQ87748" t="str">
            <v>KHI/HO/D/MO/MC COMP/P/97327/09/2024</v>
          </cell>
        </row>
        <row r="87749">
          <cell r="W87749" t="str">
            <v>23102638</v>
          </cell>
          <cell r="X87749" t="str">
            <v>102114</v>
          </cell>
          <cell r="Y87749">
            <v>499000</v>
          </cell>
          <cell r="Z87749" t="str">
            <v>3520124457451</v>
          </cell>
          <cell r="AC87749">
            <v>3148701</v>
          </cell>
          <cell r="AD87749" t="str">
            <v>02</v>
          </cell>
          <cell r="AE87749" t="str">
            <v>MOTOR</v>
          </cell>
          <cell r="AF87749">
            <v>10323</v>
          </cell>
          <cell r="AG87749">
            <v>0</v>
          </cell>
          <cell r="AH87749">
            <v>0</v>
          </cell>
          <cell r="AI87749">
            <v>0</v>
          </cell>
          <cell r="AJ87749">
            <v>12475</v>
          </cell>
          <cell r="AK87749">
            <v>0</v>
          </cell>
          <cell r="AL87749">
            <v>1032</v>
          </cell>
          <cell r="AM87749" t="str">
            <v>2024</v>
          </cell>
          <cell r="AN87749" t="str">
            <v>202410</v>
          </cell>
          <cell r="AO87749" t="str">
            <v>202410</v>
          </cell>
          <cell r="AP87749" t="str">
            <v>202410</v>
          </cell>
          <cell r="AQ87749" t="str">
            <v>31000395</v>
          </cell>
          <cell r="AR87749" t="str">
            <v>1998664</v>
          </cell>
          <cell r="AS87749" t="str">
            <v>D</v>
          </cell>
          <cell r="AU87749" t="str">
            <v>30000002</v>
          </cell>
          <cell r="AV87749" t="str">
            <v>RETAIL</v>
          </cell>
          <cell r="AW87749" t="str">
            <v>31000395</v>
          </cell>
          <cell r="AX87749" t="str">
            <v>TS Suzuki</v>
          </cell>
          <cell r="AY87749" t="str">
            <v>KHI/HO/D/MO/MC COMP/P/100975/10/2024</v>
          </cell>
          <cell r="BA87749" t="str">
            <v>LAHORE</v>
          </cell>
          <cell r="BB87749" t="str">
            <v>H # 1, St # 18 Canal Park Gulberg Lahore Cantt.</v>
          </cell>
          <cell r="BC87749" t="str">
            <v>PEARL BLACK</v>
          </cell>
          <cell r="BH87749" t="str">
            <v>Pak Suzuki</v>
          </cell>
          <cell r="BI87749" t="str">
            <v>N</v>
          </cell>
          <cell r="BJ87749" t="str">
            <v xml:space="preserve">	Rameez Haji Mehboob</v>
          </cell>
          <cell r="BK87749">
            <v>45596</v>
          </cell>
          <cell r="BL87749" t="str">
            <v>499000</v>
          </cell>
          <cell r="BM87749" t="str">
            <v>406</v>
          </cell>
          <cell r="BN87749" t="str">
            <v>01</v>
          </cell>
          <cell r="BQ87749" t="str">
            <v>KHI/HO/D/MO/MC COMP/P/100975/10/2024</v>
          </cell>
        </row>
        <row r="87750">
          <cell r="W87750" t="str">
            <v>23102565</v>
          </cell>
          <cell r="X87750" t="str">
            <v>102039</v>
          </cell>
          <cell r="Y87750">
            <v>499000</v>
          </cell>
          <cell r="Z87750" t="str">
            <v>33100-4587922-5</v>
          </cell>
          <cell r="AC87750">
            <v>2988791</v>
          </cell>
          <cell r="AD87750" t="str">
            <v>02</v>
          </cell>
          <cell r="AE87750" t="str">
            <v>MOTOR</v>
          </cell>
          <cell r="AF87750">
            <v>10323</v>
          </cell>
          <cell r="AG87750">
            <v>0</v>
          </cell>
          <cell r="AH87750">
            <v>0</v>
          </cell>
          <cell r="AI87750">
            <v>0</v>
          </cell>
          <cell r="AJ87750">
            <v>12475</v>
          </cell>
          <cell r="AK87750">
            <v>0</v>
          </cell>
          <cell r="AL87750">
            <v>1032</v>
          </cell>
          <cell r="AM87750" t="str">
            <v>2024</v>
          </cell>
          <cell r="AN87750" t="str">
            <v>202409</v>
          </cell>
          <cell r="AO87750" t="str">
            <v>202409</v>
          </cell>
          <cell r="AP87750" t="str">
            <v>202409</v>
          </cell>
          <cell r="AQ87750" t="str">
            <v>31000400</v>
          </cell>
          <cell r="AR87750" t="str">
            <v>1947055</v>
          </cell>
          <cell r="AS87750" t="str">
            <v>D</v>
          </cell>
          <cell r="AU87750" t="str">
            <v>30000002</v>
          </cell>
          <cell r="AV87750" t="str">
            <v>RETAIL</v>
          </cell>
          <cell r="AW87750" t="str">
            <v>31000400</v>
          </cell>
          <cell r="AX87750" t="str">
            <v>FSD Suzuki</v>
          </cell>
          <cell r="AY87750" t="str">
            <v>KHI/HO/D/MO/MC COMP/P/96740/09/2024</v>
          </cell>
          <cell r="BA87750" t="str">
            <v>FAISALABAD</v>
          </cell>
          <cell r="BB87750" t="str">
            <v>HOUSE NO 72-73-C AREA MILLAT TOWN FSD</v>
          </cell>
          <cell r="BC87750" t="str">
            <v>BLUE</v>
          </cell>
          <cell r="BH87750" t="str">
            <v>Pak Suzuki</v>
          </cell>
          <cell r="BI87750" t="str">
            <v>N</v>
          </cell>
          <cell r="BJ87750" t="str">
            <v xml:space="preserve">	Rameez Haji Mehboob</v>
          </cell>
          <cell r="BK87750">
            <v>45539</v>
          </cell>
          <cell r="BL87750" t="str">
            <v>499000</v>
          </cell>
          <cell r="BM87750" t="str">
            <v>010</v>
          </cell>
          <cell r="BN87750" t="str">
            <v>01</v>
          </cell>
          <cell r="BQ87750" t="str">
            <v>KHI/HO/D/MO/MC COMP/P/96740/09/2024</v>
          </cell>
        </row>
        <row r="87751">
          <cell r="W87751" t="str">
            <v>23102545</v>
          </cell>
          <cell r="X87751" t="str">
            <v>102012</v>
          </cell>
          <cell r="Y87751">
            <v>499000</v>
          </cell>
          <cell r="Z87751" t="str">
            <v>35202-2923501-9</v>
          </cell>
          <cell r="AC87751">
            <v>3030828</v>
          </cell>
          <cell r="AD87751" t="str">
            <v>02</v>
          </cell>
          <cell r="AE87751" t="str">
            <v>MOTOR</v>
          </cell>
          <cell r="AF87751">
            <v>10323</v>
          </cell>
          <cell r="AG87751">
            <v>0</v>
          </cell>
          <cell r="AH87751">
            <v>0</v>
          </cell>
          <cell r="AI87751">
            <v>0</v>
          </cell>
          <cell r="AJ87751">
            <v>12475</v>
          </cell>
          <cell r="AK87751">
            <v>0</v>
          </cell>
          <cell r="AL87751">
            <v>1032</v>
          </cell>
          <cell r="AM87751" t="str">
            <v>2024</v>
          </cell>
          <cell r="AN87751" t="str">
            <v>202409</v>
          </cell>
          <cell r="AO87751" t="str">
            <v>202409</v>
          </cell>
          <cell r="AP87751" t="str">
            <v>202409</v>
          </cell>
          <cell r="AQ87751" t="str">
            <v>31000395</v>
          </cell>
          <cell r="AR87751" t="str">
            <v>1959735</v>
          </cell>
          <cell r="AS87751" t="str">
            <v>D</v>
          </cell>
          <cell r="AU87751" t="str">
            <v>30000002</v>
          </cell>
          <cell r="AV87751" t="str">
            <v>RETAIL</v>
          </cell>
          <cell r="AW87751" t="str">
            <v>31000395</v>
          </cell>
          <cell r="AX87751" t="str">
            <v>TS Suzuki</v>
          </cell>
          <cell r="AY87751" t="str">
            <v>KHI/HO/D/MO/MC COMP/P/97894/09/2024</v>
          </cell>
          <cell r="BA87751" t="str">
            <v>LAHORE</v>
          </cell>
          <cell r="BB87751" t="str">
            <v>Hafiz market main bazaar jiya musa shahdra</v>
          </cell>
          <cell r="BC87751" t="str">
            <v>RED</v>
          </cell>
          <cell r="BH87751" t="str">
            <v>Pak Suzuki</v>
          </cell>
          <cell r="BI87751" t="str">
            <v>N</v>
          </cell>
          <cell r="BJ87751" t="str">
            <v xml:space="preserve">	Rameez Haji Mehboob</v>
          </cell>
          <cell r="BK87751">
            <v>45556</v>
          </cell>
          <cell r="BL87751" t="str">
            <v>499000</v>
          </cell>
          <cell r="BM87751" t="str">
            <v>003</v>
          </cell>
          <cell r="BN87751" t="str">
            <v>01</v>
          </cell>
          <cell r="BQ87751" t="str">
            <v>KHI/HO/D/MO/MC COMP/P/97894/09/2024</v>
          </cell>
        </row>
        <row r="87752">
          <cell r="W87752" t="str">
            <v>23100380</v>
          </cell>
          <cell r="X87752" t="str">
            <v>101821</v>
          </cell>
          <cell r="Y87752">
            <v>499000</v>
          </cell>
          <cell r="Z87752" t="str">
            <v>42201-0697754-5</v>
          </cell>
          <cell r="AC87752">
            <v>3045152</v>
          </cell>
          <cell r="AD87752" t="str">
            <v>02</v>
          </cell>
          <cell r="AE87752" t="str">
            <v>MOTOR</v>
          </cell>
          <cell r="AF87752">
            <v>17851</v>
          </cell>
          <cell r="AG87752">
            <v>0</v>
          </cell>
          <cell r="AH87752">
            <v>0</v>
          </cell>
          <cell r="AI87752">
            <v>0</v>
          </cell>
          <cell r="AJ87752">
            <v>21208</v>
          </cell>
          <cell r="AK87752">
            <v>0</v>
          </cell>
          <cell r="AL87752">
            <v>1785</v>
          </cell>
          <cell r="AM87752" t="str">
            <v>2024</v>
          </cell>
          <cell r="AN87752" t="str">
            <v>202409</v>
          </cell>
          <cell r="AO87752" t="str">
            <v>202409</v>
          </cell>
          <cell r="AP87752" t="str">
            <v>202409</v>
          </cell>
          <cell r="AQ87752" t="str">
            <v>31000407</v>
          </cell>
          <cell r="AR87752" t="str">
            <v>1963466</v>
          </cell>
          <cell r="AS87752" t="str">
            <v>D</v>
          </cell>
          <cell r="AU87752" t="str">
            <v>30000002</v>
          </cell>
          <cell r="AV87752" t="str">
            <v>RETAIL</v>
          </cell>
          <cell r="AW87752" t="str">
            <v>31000407</v>
          </cell>
          <cell r="AX87752" t="str">
            <v>South</v>
          </cell>
          <cell r="AY87752" t="str">
            <v>KHI/HO/D/MO/MC COMP/P/98292/09/2024</v>
          </cell>
          <cell r="BA87752" t="str">
            <v>KARACHI</v>
          </cell>
          <cell r="BB87752" t="str">
            <v>PLOT JM 662/252 FLAT NO 204 FATIMA JINNAH COLONY JAMSHED QTR KARACHI.</v>
          </cell>
          <cell r="BC87752" t="str">
            <v>BLACK</v>
          </cell>
          <cell r="BH87752" t="str">
            <v>Pak Suzuki</v>
          </cell>
          <cell r="BI87752" t="str">
            <v>N</v>
          </cell>
          <cell r="BJ87752" t="str">
            <v xml:space="preserve">	Rameez Haji Mehboob</v>
          </cell>
          <cell r="BK87752">
            <v>45560</v>
          </cell>
          <cell r="BL87752" t="str">
            <v>499000</v>
          </cell>
          <cell r="BM87752" t="str">
            <v>004</v>
          </cell>
          <cell r="BN87752" t="str">
            <v>01</v>
          </cell>
          <cell r="BQ87752" t="str">
            <v>KHI/HO/D/MO/MC COMP/P/98292/09/2024</v>
          </cell>
        </row>
        <row r="87753">
          <cell r="W87753" t="str">
            <v>23100380</v>
          </cell>
          <cell r="X87753" t="str">
            <v>101821</v>
          </cell>
          <cell r="Y87753">
            <v>499000</v>
          </cell>
          <cell r="Z87753" t="str">
            <v>42201-0697754-5</v>
          </cell>
          <cell r="AC87753">
            <v>3045153</v>
          </cell>
          <cell r="AD87753" t="str">
            <v>02</v>
          </cell>
          <cell r="AE87753" t="str">
            <v>MOTOR</v>
          </cell>
          <cell r="AF87753">
            <v>17851</v>
          </cell>
          <cell r="AG87753">
            <v>0</v>
          </cell>
          <cell r="AH87753">
            <v>0</v>
          </cell>
          <cell r="AI87753">
            <v>0</v>
          </cell>
          <cell r="AJ87753">
            <v>21208</v>
          </cell>
          <cell r="AK87753">
            <v>0</v>
          </cell>
          <cell r="AL87753">
            <v>1785</v>
          </cell>
          <cell r="AM87753" t="str">
            <v>2024</v>
          </cell>
          <cell r="AN87753" t="str">
            <v>202409</v>
          </cell>
          <cell r="AO87753" t="str">
            <v>202409</v>
          </cell>
          <cell r="AP87753" t="str">
            <v>202409</v>
          </cell>
          <cell r="AQ87753" t="str">
            <v>31000407</v>
          </cell>
          <cell r="AR87753" t="str">
            <v>1963467</v>
          </cell>
          <cell r="AS87753" t="str">
            <v>D</v>
          </cell>
          <cell r="AU87753" t="str">
            <v>30000002</v>
          </cell>
          <cell r="AV87753" t="str">
            <v>RETAIL</v>
          </cell>
          <cell r="AW87753" t="str">
            <v>31000407</v>
          </cell>
          <cell r="AX87753" t="str">
            <v>South</v>
          </cell>
          <cell r="AY87753" t="str">
            <v>KHI/HO/D/MO/MC COMP/P/98293/09/2024</v>
          </cell>
          <cell r="BA87753" t="str">
            <v>KARACHI</v>
          </cell>
          <cell r="BB87753" t="str">
            <v>PLOT JM 662/252 FLAT NO 204 FATIMA JINNAH COLONY JAMSHED QTR KARACHI.</v>
          </cell>
          <cell r="BC87753" t="str">
            <v>BLACK</v>
          </cell>
          <cell r="BH87753" t="str">
            <v>Pak Suzuki</v>
          </cell>
          <cell r="BI87753" t="str">
            <v>N</v>
          </cell>
          <cell r="BJ87753" t="str">
            <v xml:space="preserve">	Rameez Haji Mehboob</v>
          </cell>
          <cell r="BK87753">
            <v>45560</v>
          </cell>
          <cell r="BL87753" t="str">
            <v>499000</v>
          </cell>
          <cell r="BM87753" t="str">
            <v>004</v>
          </cell>
          <cell r="BN87753" t="str">
            <v>01</v>
          </cell>
          <cell r="BQ87753" t="str">
            <v>KHI/HO/D/MO/MC COMP/P/98293/09/2024</v>
          </cell>
        </row>
        <row r="87754">
          <cell r="W87754" t="str">
            <v>23102653</v>
          </cell>
          <cell r="X87754" t="str">
            <v>102135</v>
          </cell>
          <cell r="Y87754">
            <v>499000</v>
          </cell>
          <cell r="Z87754" t="str">
            <v>33104-8572554-3</v>
          </cell>
          <cell r="AC87754">
            <v>3049740</v>
          </cell>
          <cell r="AD87754" t="str">
            <v>02</v>
          </cell>
          <cell r="AE87754" t="str">
            <v>MOTOR</v>
          </cell>
          <cell r="AF87754">
            <v>10323</v>
          </cell>
          <cell r="AG87754">
            <v>0</v>
          </cell>
          <cell r="AH87754">
            <v>0</v>
          </cell>
          <cell r="AI87754">
            <v>0</v>
          </cell>
          <cell r="AJ87754">
            <v>12475</v>
          </cell>
          <cell r="AK87754">
            <v>0</v>
          </cell>
          <cell r="AL87754">
            <v>1032</v>
          </cell>
          <cell r="AM87754" t="str">
            <v>2024</v>
          </cell>
          <cell r="AN87754" t="str">
            <v>202409</v>
          </cell>
          <cell r="AO87754" t="str">
            <v>202409</v>
          </cell>
          <cell r="AP87754" t="str">
            <v>202409</v>
          </cell>
          <cell r="AQ87754" t="str">
            <v>31000400</v>
          </cell>
          <cell r="AR87754" t="str">
            <v>1963995</v>
          </cell>
          <cell r="AS87754" t="str">
            <v>D</v>
          </cell>
          <cell r="AU87754" t="str">
            <v>30000002</v>
          </cell>
          <cell r="AV87754" t="str">
            <v>RETAIL</v>
          </cell>
          <cell r="AW87754" t="str">
            <v>31000400</v>
          </cell>
          <cell r="AX87754" t="str">
            <v>FSD Suzuki</v>
          </cell>
          <cell r="AY87754" t="str">
            <v>KHI/HO/D/MO/MC COMP/P/98354/09/2024</v>
          </cell>
          <cell r="BA87754" t="str">
            <v>FAISALABAD</v>
          </cell>
          <cell r="BB87754" t="str">
            <v>PO KHAS CHAK NO 205 RB MOBILWALA JARANWALA FSD</v>
          </cell>
          <cell r="BC87754" t="str">
            <v>BLACK</v>
          </cell>
          <cell r="BH87754" t="str">
            <v>Pak Suzuki</v>
          </cell>
          <cell r="BI87754" t="str">
            <v>N</v>
          </cell>
          <cell r="BJ87754" t="str">
            <v xml:space="preserve">	Rameez Haji Mehboob</v>
          </cell>
          <cell r="BK87754">
            <v>45561</v>
          </cell>
          <cell r="BL87754" t="str">
            <v>499000</v>
          </cell>
          <cell r="BM87754" t="str">
            <v>004</v>
          </cell>
          <cell r="BN87754" t="str">
            <v>01</v>
          </cell>
          <cell r="BQ87754" t="str">
            <v>KHI/HO/D/MO/MC COMP/P/98354/09/2024</v>
          </cell>
        </row>
        <row r="87755">
          <cell r="W87755" t="str">
            <v>23102613</v>
          </cell>
          <cell r="X87755" t="str">
            <v>102096</v>
          </cell>
          <cell r="Y87755">
            <v>499000</v>
          </cell>
          <cell r="Z87755" t="str">
            <v>36302-7194618-9</v>
          </cell>
          <cell r="AC87755">
            <v>2984988</v>
          </cell>
          <cell r="AD87755" t="str">
            <v>02</v>
          </cell>
          <cell r="AE87755" t="str">
            <v>MOTOR</v>
          </cell>
          <cell r="AF87755">
            <v>10323</v>
          </cell>
          <cell r="AG87755">
            <v>0</v>
          </cell>
          <cell r="AH87755">
            <v>0</v>
          </cell>
          <cell r="AI87755">
            <v>0</v>
          </cell>
          <cell r="AJ87755">
            <v>12475</v>
          </cell>
          <cell r="AK87755">
            <v>0</v>
          </cell>
          <cell r="AL87755">
            <v>1032</v>
          </cell>
          <cell r="AM87755" t="str">
            <v>2024</v>
          </cell>
          <cell r="AN87755" t="str">
            <v>202408</v>
          </cell>
          <cell r="AO87755" t="str">
            <v>202408</v>
          </cell>
          <cell r="AP87755" t="str">
            <v>202408</v>
          </cell>
          <cell r="AQ87755" t="str">
            <v>31000404</v>
          </cell>
          <cell r="AR87755" t="str">
            <v>1942375</v>
          </cell>
          <cell r="AS87755" t="str">
            <v>D</v>
          </cell>
          <cell r="AU87755" t="str">
            <v>30000002</v>
          </cell>
          <cell r="AV87755" t="str">
            <v>RETAIL</v>
          </cell>
          <cell r="AW87755" t="str">
            <v>31000404</v>
          </cell>
          <cell r="AX87755" t="str">
            <v>KR Suzuki</v>
          </cell>
          <cell r="AY87755" t="str">
            <v>KHI/HO/D/MO/MC COMP/P/96519/08/2024</v>
          </cell>
          <cell r="BA87755" t="str">
            <v>MULTAN</v>
          </cell>
          <cell r="BB87755" t="str">
            <v>BASTI RAJA PUR,HNO:520/720,P/O KHAD FACTORY,JHANGIR ABAD,MULTAN.</v>
          </cell>
          <cell r="BC87755" t="str">
            <v>BLACK</v>
          </cell>
          <cell r="BH87755" t="str">
            <v>Pak Suzuki</v>
          </cell>
          <cell r="BI87755" t="str">
            <v>N</v>
          </cell>
          <cell r="BJ87755" t="str">
            <v xml:space="preserve">	Rameez Haji Mehboob</v>
          </cell>
          <cell r="BK87755">
            <v>45535</v>
          </cell>
          <cell r="BL87755" t="str">
            <v>499000</v>
          </cell>
          <cell r="BM87755" t="str">
            <v>004</v>
          </cell>
          <cell r="BN87755" t="str">
            <v>01</v>
          </cell>
          <cell r="BQ87755" t="str">
            <v>KHI/HO/D/MO/MC COMP/P/96519/08/2024</v>
          </cell>
        </row>
        <row r="87756">
          <cell r="W87756" t="str">
            <v>23102615</v>
          </cell>
          <cell r="X87756" t="str">
            <v>102084</v>
          </cell>
          <cell r="Y87756">
            <v>499000</v>
          </cell>
          <cell r="Z87756" t="str">
            <v>34101-6353976-9</v>
          </cell>
          <cell r="AC87756">
            <v>3026041</v>
          </cell>
          <cell r="AD87756" t="str">
            <v>02</v>
          </cell>
          <cell r="AE87756" t="str">
            <v>MOTOR</v>
          </cell>
          <cell r="AF87756">
            <v>10323</v>
          </cell>
          <cell r="AG87756">
            <v>0</v>
          </cell>
          <cell r="AH87756">
            <v>0</v>
          </cell>
          <cell r="AI87756">
            <v>0</v>
          </cell>
          <cell r="AJ87756">
            <v>12475</v>
          </cell>
          <cell r="AK87756">
            <v>0</v>
          </cell>
          <cell r="AL87756">
            <v>1032</v>
          </cell>
          <cell r="AM87756" t="str">
            <v>2024</v>
          </cell>
          <cell r="AN87756" t="str">
            <v>202409</v>
          </cell>
          <cell r="AO87756" t="str">
            <v>202409</v>
          </cell>
          <cell r="AP87756" t="str">
            <v>202409</v>
          </cell>
          <cell r="AQ87756" t="str">
            <v>31000402</v>
          </cell>
          <cell r="AR87756" t="str">
            <v>1959286</v>
          </cell>
          <cell r="AS87756" t="str">
            <v>D</v>
          </cell>
          <cell r="AU87756" t="str">
            <v>30000002</v>
          </cell>
          <cell r="AV87756" t="str">
            <v>RETAIL</v>
          </cell>
          <cell r="AW87756" t="str">
            <v>31000402</v>
          </cell>
          <cell r="AX87756" t="str">
            <v>GT Suzuki</v>
          </cell>
          <cell r="AY87756" t="str">
            <v>KHI/HO/D/MO/MC COMP/P/97841/09/2024</v>
          </cell>
          <cell r="BA87756" t="str">
            <v>GUJRANWALA</v>
          </cell>
          <cell r="BB87756" t="str">
            <v>GALI SHAHEENO WALI HASHMI COLONY GUJRANWALA.</v>
          </cell>
          <cell r="BC87756" t="str">
            <v>RED</v>
          </cell>
          <cell r="BH87756" t="str">
            <v>Pak Suzuki</v>
          </cell>
          <cell r="BI87756" t="str">
            <v>N</v>
          </cell>
          <cell r="BJ87756" t="str">
            <v xml:space="preserve">	Rameez Haji Mehboob</v>
          </cell>
          <cell r="BK87756">
            <v>45555</v>
          </cell>
          <cell r="BL87756" t="str">
            <v>499000</v>
          </cell>
          <cell r="BM87756" t="str">
            <v>003</v>
          </cell>
          <cell r="BN87756" t="str">
            <v>01</v>
          </cell>
          <cell r="BQ87756" t="str">
            <v>KHI/HO/D/MO/MC COMP/P/97841/09/2024</v>
          </cell>
        </row>
        <row r="87757">
          <cell r="W87757" t="str">
            <v>23102584</v>
          </cell>
          <cell r="X87757" t="str">
            <v>102041</v>
          </cell>
          <cell r="Y87757">
            <v>499000</v>
          </cell>
          <cell r="Z87757" t="str">
            <v>34101-3025941-5</v>
          </cell>
          <cell r="AC87757">
            <v>3030612</v>
          </cell>
          <cell r="AD87757" t="str">
            <v>02</v>
          </cell>
          <cell r="AE87757" t="str">
            <v>MOTOR</v>
          </cell>
          <cell r="AF87757">
            <v>10323</v>
          </cell>
          <cell r="AG87757">
            <v>0</v>
          </cell>
          <cell r="AH87757">
            <v>0</v>
          </cell>
          <cell r="AI87757">
            <v>0</v>
          </cell>
          <cell r="AJ87757">
            <v>12475</v>
          </cell>
          <cell r="AK87757">
            <v>0</v>
          </cell>
          <cell r="AL87757">
            <v>1032</v>
          </cell>
          <cell r="AM87757" t="str">
            <v>2024</v>
          </cell>
          <cell r="AN87757" t="str">
            <v>202409</v>
          </cell>
          <cell r="AO87757" t="str">
            <v>202409</v>
          </cell>
          <cell r="AP87757" t="str">
            <v>202409</v>
          </cell>
          <cell r="AQ87757" t="str">
            <v>31000402</v>
          </cell>
          <cell r="AR87757" t="str">
            <v>1959288</v>
          </cell>
          <cell r="AS87757" t="str">
            <v>D</v>
          </cell>
          <cell r="AU87757" t="str">
            <v>30000002</v>
          </cell>
          <cell r="AV87757" t="str">
            <v>RETAIL</v>
          </cell>
          <cell r="AW87757" t="str">
            <v>31000402</v>
          </cell>
          <cell r="AX87757" t="str">
            <v>GT Suzuki</v>
          </cell>
          <cell r="AY87757" t="str">
            <v>KHI/HO/D/MO/MC COMP/P/97842/09/2024</v>
          </cell>
          <cell r="BA87757" t="str">
            <v>GUJRANWALA</v>
          </cell>
          <cell r="BB87757" t="str">
            <v>SADAR BAZAR NO 2 ST NO 28 IRFAT COLONY FEROZ WALA ROAD GUJRANWALA.</v>
          </cell>
          <cell r="BC87757" t="str">
            <v>BLUE</v>
          </cell>
          <cell r="BH87757" t="str">
            <v>Pak Suzuki</v>
          </cell>
          <cell r="BI87757" t="str">
            <v>N</v>
          </cell>
          <cell r="BJ87757" t="str">
            <v xml:space="preserve">	Rameez Haji Mehboob</v>
          </cell>
          <cell r="BK87757">
            <v>45555</v>
          </cell>
          <cell r="BL87757" t="str">
            <v>499000</v>
          </cell>
          <cell r="BM87757" t="str">
            <v>010</v>
          </cell>
          <cell r="BN87757" t="str">
            <v>01</v>
          </cell>
          <cell r="BQ87757" t="str">
            <v>KHI/HO/D/MO/MC COMP/P/97842/09/2024</v>
          </cell>
        </row>
        <row r="87758">
          <cell r="W87758" t="str">
            <v>23102716</v>
          </cell>
          <cell r="X87758" t="str">
            <v>102198</v>
          </cell>
          <cell r="Y87758">
            <v>499000</v>
          </cell>
          <cell r="Z87758" t="str">
            <v>3220319919160</v>
          </cell>
          <cell r="AC87758">
            <v>3148895</v>
          </cell>
          <cell r="AD87758" t="str">
            <v>02</v>
          </cell>
          <cell r="AE87758" t="str">
            <v>MOTOR</v>
          </cell>
          <cell r="AF87758">
            <v>10323</v>
          </cell>
          <cell r="AG87758">
            <v>0</v>
          </cell>
          <cell r="AH87758">
            <v>0</v>
          </cell>
          <cell r="AI87758">
            <v>0</v>
          </cell>
          <cell r="AJ87758">
            <v>12475</v>
          </cell>
          <cell r="AK87758">
            <v>0</v>
          </cell>
          <cell r="AL87758">
            <v>1032</v>
          </cell>
          <cell r="AM87758" t="str">
            <v>2024</v>
          </cell>
          <cell r="AN87758" t="str">
            <v>202410</v>
          </cell>
          <cell r="AO87758" t="str">
            <v>202410</v>
          </cell>
          <cell r="AP87758" t="str">
            <v>202410</v>
          </cell>
          <cell r="AQ87758" t="str">
            <v>31000395</v>
          </cell>
          <cell r="AR87758" t="str">
            <v>1998752</v>
          </cell>
          <cell r="AS87758" t="str">
            <v>D</v>
          </cell>
          <cell r="AU87758" t="str">
            <v>30000002</v>
          </cell>
          <cell r="AV87758" t="str">
            <v>RETAIL</v>
          </cell>
          <cell r="AW87758" t="str">
            <v>31000395</v>
          </cell>
          <cell r="AX87758" t="str">
            <v>TS Suzuki</v>
          </cell>
          <cell r="AY87758" t="str">
            <v>KHI/HO/D/MO/MC COMP/P/101031/10/2024</v>
          </cell>
          <cell r="BA87758" t="str">
            <v>LAHORE</v>
          </cell>
          <cell r="BB87758" t="str">
            <v xml:space="preserve">Bismillah Block # 2, H # 6, Mohallah BOR Society, Johar Town, Lahore </v>
          </cell>
          <cell r="BC87758" t="str">
            <v>PEARL BLACK</v>
          </cell>
          <cell r="BH87758" t="str">
            <v>Pak Suzuki</v>
          </cell>
          <cell r="BI87758" t="str">
            <v>N</v>
          </cell>
          <cell r="BJ87758" t="str">
            <v xml:space="preserve">	Rameez Haji Mehboob</v>
          </cell>
          <cell r="BK87758">
            <v>45596</v>
          </cell>
          <cell r="BL87758" t="str">
            <v>499000</v>
          </cell>
          <cell r="BM87758" t="str">
            <v>406</v>
          </cell>
          <cell r="BN87758" t="str">
            <v>01</v>
          </cell>
          <cell r="BQ87758" t="str">
            <v>KHI/HO/D/MO/MC COMP/P/101031/10/2024</v>
          </cell>
        </row>
        <row r="87759">
          <cell r="W87759" t="str">
            <v>23103027</v>
          </cell>
          <cell r="X87759" t="str">
            <v>102310</v>
          </cell>
          <cell r="Y87759">
            <v>499000</v>
          </cell>
          <cell r="Z87759" t="str">
            <v>34101-8988286-9</v>
          </cell>
          <cell r="AC87759">
            <v>3172240</v>
          </cell>
          <cell r="AD87759" t="str">
            <v>02</v>
          </cell>
          <cell r="AE87759" t="str">
            <v>MOTOR</v>
          </cell>
          <cell r="AF87759">
            <v>10323</v>
          </cell>
          <cell r="AG87759">
            <v>0</v>
          </cell>
          <cell r="AH87759">
            <v>0</v>
          </cell>
          <cell r="AI87759">
            <v>0</v>
          </cell>
          <cell r="AJ87759">
            <v>12475</v>
          </cell>
          <cell r="AK87759">
            <v>0</v>
          </cell>
          <cell r="AL87759">
            <v>1032</v>
          </cell>
          <cell r="AM87759" t="str">
            <v>2024</v>
          </cell>
          <cell r="AN87759" t="str">
            <v>202411</v>
          </cell>
          <cell r="AO87759" t="str">
            <v>202411</v>
          </cell>
          <cell r="AP87759" t="str">
            <v>202411</v>
          </cell>
          <cell r="AQ87759" t="str">
            <v>31000402</v>
          </cell>
          <cell r="AR87759" t="str">
            <v>2014092</v>
          </cell>
          <cell r="AS87759" t="str">
            <v>D</v>
          </cell>
          <cell r="AU87759" t="str">
            <v>30000002</v>
          </cell>
          <cell r="AV87759" t="str">
            <v>RETAIL</v>
          </cell>
          <cell r="AW87759" t="str">
            <v>31000402</v>
          </cell>
          <cell r="AX87759" t="str">
            <v>GT Suzuki</v>
          </cell>
          <cell r="AY87759" t="str">
            <v>KHI/HO/D/MO/MC COMP/P/102026/11/2024</v>
          </cell>
          <cell r="BA87759" t="str">
            <v>GUJRANWALA</v>
          </cell>
          <cell r="BB87759" t="str">
            <v>POB NIZAM PUR GAGY WALI TEHSIL AND DIST. GUJRANWALA.</v>
          </cell>
          <cell r="BC87759" t="str">
            <v>BLACK</v>
          </cell>
          <cell r="BH87759" t="str">
            <v>Pak Suzuki</v>
          </cell>
          <cell r="BI87759" t="str">
            <v>N</v>
          </cell>
          <cell r="BJ87759" t="str">
            <v xml:space="preserve">	Rameez Haji Mehboob</v>
          </cell>
          <cell r="BK87759">
            <v>45612</v>
          </cell>
          <cell r="BL87759" t="str">
            <v>499000</v>
          </cell>
          <cell r="BM87759" t="str">
            <v>004</v>
          </cell>
          <cell r="BN87759" t="str">
            <v>01</v>
          </cell>
          <cell r="BQ87759" t="str">
            <v>KHI/HO/D/MO/MC COMP/P/102026/11/2024</v>
          </cell>
        </row>
        <row r="87760">
          <cell r="W87760" t="str">
            <v>23103167</v>
          </cell>
          <cell r="X87760" t="str">
            <v>102442</v>
          </cell>
          <cell r="Y87760">
            <v>499000</v>
          </cell>
          <cell r="Z87760" t="str">
            <v>36303-0997226-9</v>
          </cell>
          <cell r="AC87760">
            <v>3211700</v>
          </cell>
          <cell r="AD87760" t="str">
            <v>02</v>
          </cell>
          <cell r="AE87760" t="str">
            <v>MOTOR</v>
          </cell>
          <cell r="AF87760">
            <v>10323</v>
          </cell>
          <cell r="AG87760">
            <v>0</v>
          </cell>
          <cell r="AH87760">
            <v>0</v>
          </cell>
          <cell r="AI87760">
            <v>0</v>
          </cell>
          <cell r="AJ87760">
            <v>12475</v>
          </cell>
          <cell r="AK87760">
            <v>0</v>
          </cell>
          <cell r="AL87760">
            <v>1032</v>
          </cell>
          <cell r="AM87760" t="str">
            <v>2024</v>
          </cell>
          <cell r="AN87760" t="str">
            <v>202412</v>
          </cell>
          <cell r="AO87760" t="str">
            <v>202412</v>
          </cell>
          <cell r="AP87760" t="str">
            <v>202412</v>
          </cell>
          <cell r="AQ87760" t="str">
            <v>31000404</v>
          </cell>
          <cell r="AR87760" t="str">
            <v>2027389</v>
          </cell>
          <cell r="AS87760" t="str">
            <v>D</v>
          </cell>
          <cell r="AU87760" t="str">
            <v>30000002</v>
          </cell>
          <cell r="AV87760" t="str">
            <v>RETAIL</v>
          </cell>
          <cell r="AW87760" t="str">
            <v>31000404</v>
          </cell>
          <cell r="AX87760" t="str">
            <v>KR Suzuki</v>
          </cell>
          <cell r="AY87760" t="str">
            <v>KHI/HO/D/MO/MC COMP/P/103506/12/2024</v>
          </cell>
          <cell r="BA87760" t="str">
            <v>MULTAN</v>
          </cell>
          <cell r="BB87760" t="str">
            <v>CHUNGI NO 04 BUCH MUBARAK KHO ALI WALA NAWAB PUR ROAD MULTAN.</v>
          </cell>
          <cell r="BC87760" t="str">
            <v>BLUE</v>
          </cell>
          <cell r="BH87760" t="str">
            <v>Pak Suzuki</v>
          </cell>
          <cell r="BI87760" t="str">
            <v>N</v>
          </cell>
          <cell r="BJ87760" t="str">
            <v xml:space="preserve">	Rameez Haji Mehboob</v>
          </cell>
          <cell r="BK87760">
            <v>45631</v>
          </cell>
          <cell r="BL87760" t="str">
            <v>499000</v>
          </cell>
          <cell r="BM87760" t="str">
            <v>010</v>
          </cell>
          <cell r="BN87760" t="str">
            <v>01</v>
          </cell>
          <cell r="BQ87760" t="str">
            <v>KHI/HO/D/MO/MC COMP/P/103506/12/2024</v>
          </cell>
        </row>
        <row r="87761">
          <cell r="W87761" t="str">
            <v>23103171</v>
          </cell>
          <cell r="X87761" t="str">
            <v>102444</v>
          </cell>
          <cell r="Y87761">
            <v>499000</v>
          </cell>
          <cell r="Z87761" t="str">
            <v>42301-0789483-5</v>
          </cell>
          <cell r="AC87761">
            <v>3219116</v>
          </cell>
          <cell r="AD87761" t="str">
            <v>02</v>
          </cell>
          <cell r="AE87761" t="str">
            <v>MOTOR</v>
          </cell>
          <cell r="AF87761">
            <v>17851</v>
          </cell>
          <cell r="AG87761">
            <v>0</v>
          </cell>
          <cell r="AH87761">
            <v>0</v>
          </cell>
          <cell r="AI87761">
            <v>0</v>
          </cell>
          <cell r="AJ87761">
            <v>21208</v>
          </cell>
          <cell r="AK87761">
            <v>0</v>
          </cell>
          <cell r="AL87761">
            <v>1785</v>
          </cell>
          <cell r="AM87761" t="str">
            <v>2024</v>
          </cell>
          <cell r="AN87761" t="str">
            <v>202412</v>
          </cell>
          <cell r="AO87761" t="str">
            <v>202412</v>
          </cell>
          <cell r="AP87761" t="str">
            <v>202412</v>
          </cell>
          <cell r="AQ87761" t="str">
            <v>31000318</v>
          </cell>
          <cell r="AR87761" t="str">
            <v>2033627</v>
          </cell>
          <cell r="AS87761" t="str">
            <v>D</v>
          </cell>
          <cell r="AU87761" t="str">
            <v>30000002</v>
          </cell>
          <cell r="AV87761" t="str">
            <v>RETAIL</v>
          </cell>
          <cell r="AW87761" t="str">
            <v>31000318</v>
          </cell>
          <cell r="AX87761" t="str">
            <v xml:space="preserve">	Suzuki Defence Motors</v>
          </cell>
          <cell r="AY87761" t="str">
            <v>KHI/HO/D/MO/MC COMP/P/103824/12/2024</v>
          </cell>
          <cell r="BA87761" t="str">
            <v>KARACHI</v>
          </cell>
          <cell r="BB87761" t="str">
            <v>PLT#5C, LANE 02, PHASE 11, DHA,KARACHI.</v>
          </cell>
          <cell r="BC87761" t="str">
            <v>BLUE</v>
          </cell>
          <cell r="BH87761" t="str">
            <v>Pak Suzuki</v>
          </cell>
          <cell r="BI87761" t="str">
            <v>N</v>
          </cell>
          <cell r="BJ87761" t="str">
            <v xml:space="preserve">	Rameez Haji Mehboob</v>
          </cell>
          <cell r="BK87761">
            <v>45637</v>
          </cell>
          <cell r="BL87761" t="str">
            <v>499000</v>
          </cell>
          <cell r="BM87761" t="str">
            <v>010</v>
          </cell>
          <cell r="BN87761" t="str">
            <v>01</v>
          </cell>
          <cell r="BQ87761" t="str">
            <v>KHI/HO/D/MO/MC COMP/P/103824/12/2024</v>
          </cell>
        </row>
        <row r="87762">
          <cell r="W87762" t="str">
            <v>23103171</v>
          </cell>
          <cell r="X87762" t="str">
            <v>102444</v>
          </cell>
          <cell r="Y87762">
            <v>499000</v>
          </cell>
          <cell r="Z87762" t="str">
            <v>42301-0789483-5</v>
          </cell>
          <cell r="AC87762">
            <v>3219117</v>
          </cell>
          <cell r="AD87762" t="str">
            <v>02</v>
          </cell>
          <cell r="AE87762" t="str">
            <v>MOTOR</v>
          </cell>
          <cell r="AF87762">
            <v>17851</v>
          </cell>
          <cell r="AG87762">
            <v>0</v>
          </cell>
          <cell r="AH87762">
            <v>0</v>
          </cell>
          <cell r="AI87762">
            <v>0</v>
          </cell>
          <cell r="AJ87762">
            <v>21208</v>
          </cell>
          <cell r="AK87762">
            <v>0</v>
          </cell>
          <cell r="AL87762">
            <v>1785</v>
          </cell>
          <cell r="AM87762" t="str">
            <v>2024</v>
          </cell>
          <cell r="AN87762" t="str">
            <v>202412</v>
          </cell>
          <cell r="AO87762" t="str">
            <v>202412</v>
          </cell>
          <cell r="AP87762" t="str">
            <v>202412</v>
          </cell>
          <cell r="AQ87762" t="str">
            <v>31000318</v>
          </cell>
          <cell r="AR87762" t="str">
            <v>2033628</v>
          </cell>
          <cell r="AS87762" t="str">
            <v>D</v>
          </cell>
          <cell r="AU87762" t="str">
            <v>30000002</v>
          </cell>
          <cell r="AV87762" t="str">
            <v>RETAIL</v>
          </cell>
          <cell r="AW87762" t="str">
            <v>31000318</v>
          </cell>
          <cell r="AX87762" t="str">
            <v xml:space="preserve">	Suzuki Defence Motors</v>
          </cell>
          <cell r="AY87762" t="str">
            <v>KHI/HO/D/MO/MC COMP/P/103825/12/2024</v>
          </cell>
          <cell r="BA87762" t="str">
            <v>KARACHI</v>
          </cell>
          <cell r="BB87762" t="str">
            <v>PLT#5C, LANE 02, PHASE 11, DHA,KARACHI.</v>
          </cell>
          <cell r="BC87762" t="str">
            <v>BLUE</v>
          </cell>
          <cell r="BH87762" t="str">
            <v>Pak Suzuki</v>
          </cell>
          <cell r="BI87762" t="str">
            <v>N</v>
          </cell>
          <cell r="BJ87762" t="str">
            <v xml:space="preserve">	Rameez Haji Mehboob</v>
          </cell>
          <cell r="BK87762">
            <v>45637</v>
          </cell>
          <cell r="BL87762" t="str">
            <v>499000</v>
          </cell>
          <cell r="BM87762" t="str">
            <v>010</v>
          </cell>
          <cell r="BN87762" t="str">
            <v>01</v>
          </cell>
          <cell r="BQ87762" t="str">
            <v>KHI/HO/D/MO/MC COMP/P/103825/12/2024</v>
          </cell>
        </row>
        <row r="87763">
          <cell r="W87763" t="str">
            <v>23103051</v>
          </cell>
          <cell r="X87763" t="str">
            <v>102340</v>
          </cell>
          <cell r="Y87763">
            <v>499000</v>
          </cell>
          <cell r="Z87763" t="str">
            <v>35401-2120271-5</v>
          </cell>
          <cell r="AC87763">
            <v>3225816</v>
          </cell>
          <cell r="AD87763" t="str">
            <v>02</v>
          </cell>
          <cell r="AE87763" t="str">
            <v>MOTOR</v>
          </cell>
          <cell r="AF87763">
            <v>10323</v>
          </cell>
          <cell r="AG87763">
            <v>0</v>
          </cell>
          <cell r="AH87763">
            <v>0</v>
          </cell>
          <cell r="AI87763">
            <v>0</v>
          </cell>
          <cell r="AJ87763">
            <v>12475</v>
          </cell>
          <cell r="AK87763">
            <v>0</v>
          </cell>
          <cell r="AL87763">
            <v>1032</v>
          </cell>
          <cell r="AM87763" t="str">
            <v>2024</v>
          </cell>
          <cell r="AN87763" t="str">
            <v>202412</v>
          </cell>
          <cell r="AO87763" t="str">
            <v>202412</v>
          </cell>
          <cell r="AP87763" t="str">
            <v>202412</v>
          </cell>
          <cell r="AQ87763" t="str">
            <v>31000410</v>
          </cell>
          <cell r="AR87763" t="str">
            <v>2035867</v>
          </cell>
          <cell r="AS87763" t="str">
            <v>D</v>
          </cell>
          <cell r="AU87763" t="str">
            <v>30000002</v>
          </cell>
          <cell r="AV87763" t="str">
            <v>RETAIL</v>
          </cell>
          <cell r="AW87763" t="str">
            <v>31000410</v>
          </cell>
          <cell r="AX87763" t="str">
            <v>Sethi Motors</v>
          </cell>
          <cell r="AY87763" t="str">
            <v>KHI/HO/D/MO/MC COMP/P/104043/12/2024</v>
          </cell>
          <cell r="BA87763" t="str">
            <v>LAHORE</v>
          </cell>
          <cell r="BB87763" t="str">
            <v>MUSTAFA TOWN AZAM GARDEN HOUSE NO 3 WAHDAT ROAD LAHORE</v>
          </cell>
          <cell r="BC87763" t="str">
            <v>RED</v>
          </cell>
          <cell r="BH87763" t="str">
            <v>Pak Suzuki</v>
          </cell>
          <cell r="BI87763" t="str">
            <v>N</v>
          </cell>
          <cell r="BJ87763" t="str">
            <v xml:space="preserve">	Rameez Haji Mehboob</v>
          </cell>
          <cell r="BK87763">
            <v>45642</v>
          </cell>
          <cell r="BL87763" t="str">
            <v>499000</v>
          </cell>
          <cell r="BM87763" t="str">
            <v>003</v>
          </cell>
          <cell r="BN87763" t="str">
            <v>01</v>
          </cell>
          <cell r="BQ87763" t="str">
            <v>KHI/HO/D/MO/MC COMP/P/104043/12/2024</v>
          </cell>
        </row>
        <row r="87764">
          <cell r="W87764" t="str">
            <v>23102474</v>
          </cell>
          <cell r="X87764" t="str">
            <v>101952</v>
          </cell>
          <cell r="Y87764">
            <v>499000</v>
          </cell>
          <cell r="Z87764" t="str">
            <v>33015-2128162-9</v>
          </cell>
          <cell r="AC87764">
            <v>2982930</v>
          </cell>
          <cell r="AD87764" t="str">
            <v>02</v>
          </cell>
          <cell r="AE87764" t="str">
            <v>MOTOR</v>
          </cell>
          <cell r="AF87764">
            <v>10323</v>
          </cell>
          <cell r="AG87764">
            <v>0</v>
          </cell>
          <cell r="AH87764">
            <v>0</v>
          </cell>
          <cell r="AI87764">
            <v>0</v>
          </cell>
          <cell r="AJ87764">
            <v>12475</v>
          </cell>
          <cell r="AK87764">
            <v>0</v>
          </cell>
          <cell r="AL87764">
            <v>1032</v>
          </cell>
          <cell r="AM87764" t="str">
            <v>2024</v>
          </cell>
          <cell r="AN87764" t="str">
            <v>202408</v>
          </cell>
          <cell r="AO87764" t="str">
            <v>202408</v>
          </cell>
          <cell r="AP87764" t="str">
            <v>202408</v>
          </cell>
          <cell r="AQ87764" t="str">
            <v>31000137</v>
          </cell>
          <cell r="AR87764" t="str">
            <v>1942259</v>
          </cell>
          <cell r="AS87764" t="str">
            <v>D</v>
          </cell>
          <cell r="AU87764" t="str">
            <v>30000002</v>
          </cell>
          <cell r="AV87764" t="str">
            <v>RETAIL</v>
          </cell>
          <cell r="AW87764" t="str">
            <v>31000137</v>
          </cell>
          <cell r="AX87764" t="str">
            <v xml:space="preserve">Suzuki Canal Motors Faisalabad Branch </v>
          </cell>
          <cell r="AY87764" t="str">
            <v>KHI/HO/D/MO/MC COMP/P/96464/08/2024</v>
          </cell>
          <cell r="BA87764" t="str">
            <v>FAISALABAD</v>
          </cell>
          <cell r="BB87764" t="str">
            <v>SAFYAN TOWN , 203 RB MANAWALA FAISLABAD.</v>
          </cell>
          <cell r="BC87764" t="str">
            <v>RED</v>
          </cell>
          <cell r="BH87764" t="str">
            <v>Pak Suzuki</v>
          </cell>
          <cell r="BI87764" t="str">
            <v>N</v>
          </cell>
          <cell r="BJ87764" t="str">
            <v xml:space="preserve">	Rameez Haji Mehboob</v>
          </cell>
          <cell r="BK87764">
            <v>45535</v>
          </cell>
          <cell r="BL87764" t="str">
            <v>499000</v>
          </cell>
          <cell r="BM87764" t="str">
            <v>003</v>
          </cell>
          <cell r="BN87764" t="str">
            <v>01</v>
          </cell>
          <cell r="BQ87764" t="str">
            <v>KHI/HO/D/MO/MC COMP/P/96464/08/2024</v>
          </cell>
        </row>
        <row r="87765">
          <cell r="W87765" t="str">
            <v>23102651</v>
          </cell>
          <cell r="X87765" t="str">
            <v>102127</v>
          </cell>
          <cell r="Y87765">
            <v>499000</v>
          </cell>
          <cell r="Z87765" t="str">
            <v>34101-9353589-3</v>
          </cell>
          <cell r="AC87765">
            <v>3030646</v>
          </cell>
          <cell r="AD87765" t="str">
            <v>02</v>
          </cell>
          <cell r="AE87765" t="str">
            <v>MOTOR</v>
          </cell>
          <cell r="AF87765">
            <v>10323</v>
          </cell>
          <cell r="AG87765">
            <v>0</v>
          </cell>
          <cell r="AH87765">
            <v>0</v>
          </cell>
          <cell r="AI87765">
            <v>0</v>
          </cell>
          <cell r="AJ87765">
            <v>12475</v>
          </cell>
          <cell r="AK87765">
            <v>0</v>
          </cell>
          <cell r="AL87765">
            <v>1032</v>
          </cell>
          <cell r="AM87765" t="str">
            <v>2024</v>
          </cell>
          <cell r="AN87765" t="str">
            <v>202409</v>
          </cell>
          <cell r="AO87765" t="str">
            <v>202409</v>
          </cell>
          <cell r="AP87765" t="str">
            <v>202409</v>
          </cell>
          <cell r="AQ87765" t="str">
            <v>31000402</v>
          </cell>
          <cell r="AR87765" t="str">
            <v>1959342</v>
          </cell>
          <cell r="AS87765" t="str">
            <v>D</v>
          </cell>
          <cell r="AU87765" t="str">
            <v>30000002</v>
          </cell>
          <cell r="AV87765" t="str">
            <v>RETAIL</v>
          </cell>
          <cell r="AW87765" t="str">
            <v>31000402</v>
          </cell>
          <cell r="AX87765" t="str">
            <v>GT Suzuki</v>
          </cell>
          <cell r="AY87765" t="str">
            <v>KHI/HO/D/MO/MC COMP/P/97853/09/2024</v>
          </cell>
          <cell r="BA87765" t="str">
            <v>GUJRANWALA</v>
          </cell>
          <cell r="BB87765" t="str">
            <v>DC COLONY HOUSE NO 63 ST NO 2 BLOCK JHELUM GUJRANWALA CANTT GUJRANWALA.</v>
          </cell>
          <cell r="BC87765" t="str">
            <v>BLACK</v>
          </cell>
          <cell r="BH87765" t="str">
            <v>Pak Suzuki</v>
          </cell>
          <cell r="BI87765" t="str">
            <v>N</v>
          </cell>
          <cell r="BJ87765" t="str">
            <v xml:space="preserve">	Rameez Haji Mehboob</v>
          </cell>
          <cell r="BK87765">
            <v>45555</v>
          </cell>
          <cell r="BL87765" t="str">
            <v>499000</v>
          </cell>
          <cell r="BM87765" t="str">
            <v>004</v>
          </cell>
          <cell r="BN87765" t="str">
            <v>01</v>
          </cell>
          <cell r="BQ87765" t="str">
            <v>KHI/HO/D/MO/MC COMP/P/97853/09/2024</v>
          </cell>
        </row>
        <row r="87766">
          <cell r="W87766" t="str">
            <v>23102602</v>
          </cell>
          <cell r="X87766" t="str">
            <v>102079</v>
          </cell>
          <cell r="Y87766">
            <v>499000</v>
          </cell>
          <cell r="Z87766" t="str">
            <v>42501-7176265-3</v>
          </cell>
          <cell r="AC87766">
            <v>3031150</v>
          </cell>
          <cell r="AD87766" t="str">
            <v>02</v>
          </cell>
          <cell r="AE87766" t="str">
            <v>MOTOR</v>
          </cell>
          <cell r="AF87766">
            <v>17851</v>
          </cell>
          <cell r="AG87766">
            <v>0</v>
          </cell>
          <cell r="AH87766">
            <v>0</v>
          </cell>
          <cell r="AI87766">
            <v>0</v>
          </cell>
          <cell r="AJ87766">
            <v>21208</v>
          </cell>
          <cell r="AK87766">
            <v>0</v>
          </cell>
          <cell r="AL87766">
            <v>1785</v>
          </cell>
          <cell r="AM87766" t="str">
            <v>2024</v>
          </cell>
          <cell r="AN87766" t="str">
            <v>202409</v>
          </cell>
          <cell r="AO87766" t="str">
            <v>202409</v>
          </cell>
          <cell r="AP87766" t="str">
            <v>202409</v>
          </cell>
          <cell r="AQ87766" t="str">
            <v>31000391</v>
          </cell>
          <cell r="AR87766" t="str">
            <v>1959814</v>
          </cell>
          <cell r="AS87766" t="str">
            <v>D</v>
          </cell>
          <cell r="AU87766" t="str">
            <v>30000002</v>
          </cell>
          <cell r="AV87766" t="str">
            <v>RETAIL</v>
          </cell>
          <cell r="AW87766" t="str">
            <v>31000391</v>
          </cell>
          <cell r="AX87766" t="str">
            <v>UR Suzuki</v>
          </cell>
          <cell r="AY87766" t="str">
            <v>KHI/HO/D/MO/MC COMP/P/97952/09/2024</v>
          </cell>
          <cell r="BA87766" t="str">
            <v>KARACHI</v>
          </cell>
          <cell r="BB87766" t="str">
            <v>H.NO# AV1/4 ANSO GOTH MALIR CITY  KARACHI</v>
          </cell>
          <cell r="BC87766" t="str">
            <v>RED</v>
          </cell>
          <cell r="BH87766" t="str">
            <v>Pak Suzuki</v>
          </cell>
          <cell r="BI87766" t="str">
            <v>N</v>
          </cell>
          <cell r="BJ87766" t="str">
            <v xml:space="preserve">	Rameez Haji Mehboob</v>
          </cell>
          <cell r="BK87766">
            <v>45556</v>
          </cell>
          <cell r="BL87766" t="str">
            <v>499000</v>
          </cell>
          <cell r="BM87766" t="str">
            <v>003</v>
          </cell>
          <cell r="BN87766" t="str">
            <v>01</v>
          </cell>
          <cell r="BQ87766" t="str">
            <v>KHI/HO/D/MO/MC COMP/P/97952/09/2024</v>
          </cell>
        </row>
        <row r="87767">
          <cell r="W87767" t="str">
            <v>23102602</v>
          </cell>
          <cell r="X87767" t="str">
            <v>102079</v>
          </cell>
          <cell r="Y87767">
            <v>499000</v>
          </cell>
          <cell r="Z87767" t="str">
            <v>42501-7176265-3</v>
          </cell>
          <cell r="AC87767">
            <v>3031157</v>
          </cell>
          <cell r="AD87767" t="str">
            <v>02</v>
          </cell>
          <cell r="AE87767" t="str">
            <v>MOTOR</v>
          </cell>
          <cell r="AF87767">
            <v>17851</v>
          </cell>
          <cell r="AG87767">
            <v>0</v>
          </cell>
          <cell r="AH87767">
            <v>0</v>
          </cell>
          <cell r="AI87767">
            <v>0</v>
          </cell>
          <cell r="AJ87767">
            <v>21208</v>
          </cell>
          <cell r="AK87767">
            <v>0</v>
          </cell>
          <cell r="AL87767">
            <v>1785</v>
          </cell>
          <cell r="AM87767" t="str">
            <v>2024</v>
          </cell>
          <cell r="AN87767" t="str">
            <v>202409</v>
          </cell>
          <cell r="AO87767" t="str">
            <v>202409</v>
          </cell>
          <cell r="AP87767" t="str">
            <v>202409</v>
          </cell>
          <cell r="AQ87767" t="str">
            <v>31000391</v>
          </cell>
          <cell r="AR87767" t="str">
            <v>1959815</v>
          </cell>
          <cell r="AS87767" t="str">
            <v>D</v>
          </cell>
          <cell r="AU87767" t="str">
            <v>30000002</v>
          </cell>
          <cell r="AV87767" t="str">
            <v>RETAIL</v>
          </cell>
          <cell r="AW87767" t="str">
            <v>31000391</v>
          </cell>
          <cell r="AX87767" t="str">
            <v>UR Suzuki</v>
          </cell>
          <cell r="AY87767" t="str">
            <v>KHI/HO/D/MO/MC COMP/P/97953/09/2024</v>
          </cell>
          <cell r="BA87767" t="str">
            <v>KARACHI</v>
          </cell>
          <cell r="BB87767" t="str">
            <v>H.NO# AV1/4 ANSO GOTH MALIR CITY  KARACHI</v>
          </cell>
          <cell r="BC87767" t="str">
            <v>RED</v>
          </cell>
          <cell r="BH87767" t="str">
            <v>Pak Suzuki</v>
          </cell>
          <cell r="BI87767" t="str">
            <v>N</v>
          </cell>
          <cell r="BJ87767" t="str">
            <v xml:space="preserve">	Rameez Haji Mehboob</v>
          </cell>
          <cell r="BK87767">
            <v>45556</v>
          </cell>
          <cell r="BL87767" t="str">
            <v>499000</v>
          </cell>
          <cell r="BM87767" t="str">
            <v>003</v>
          </cell>
          <cell r="BN87767" t="str">
            <v>01</v>
          </cell>
          <cell r="BQ87767" t="str">
            <v>KHI/HO/D/MO/MC COMP/P/97953/09/2024</v>
          </cell>
        </row>
        <row r="87768">
          <cell r="W87768" t="str">
            <v>23102614</v>
          </cell>
          <cell r="X87768" t="str">
            <v>102095</v>
          </cell>
          <cell r="Y87768">
            <v>499000</v>
          </cell>
          <cell r="Z87768" t="str">
            <v>3520015679951</v>
          </cell>
          <cell r="AC87768">
            <v>3148839</v>
          </cell>
          <cell r="AD87768" t="str">
            <v>02</v>
          </cell>
          <cell r="AE87768" t="str">
            <v>MOTOR</v>
          </cell>
          <cell r="AF87768">
            <v>10323</v>
          </cell>
          <cell r="AG87768">
            <v>0</v>
          </cell>
          <cell r="AH87768">
            <v>0</v>
          </cell>
          <cell r="AI87768">
            <v>0</v>
          </cell>
          <cell r="AJ87768">
            <v>12475</v>
          </cell>
          <cell r="AK87768">
            <v>0</v>
          </cell>
          <cell r="AL87768">
            <v>1032</v>
          </cell>
          <cell r="AM87768" t="str">
            <v>2024</v>
          </cell>
          <cell r="AN87768" t="str">
            <v>202410</v>
          </cell>
          <cell r="AO87768" t="str">
            <v>202410</v>
          </cell>
          <cell r="AP87768" t="str">
            <v>202410</v>
          </cell>
          <cell r="AQ87768" t="str">
            <v>31000395</v>
          </cell>
          <cell r="AR87768" t="str">
            <v>1998707</v>
          </cell>
          <cell r="AS87768" t="str">
            <v>D</v>
          </cell>
          <cell r="AU87768" t="str">
            <v>30000002</v>
          </cell>
          <cell r="AV87768" t="str">
            <v>RETAIL</v>
          </cell>
          <cell r="AW87768" t="str">
            <v>31000395</v>
          </cell>
          <cell r="AX87768" t="str">
            <v>TS Suzuki</v>
          </cell>
          <cell r="AY87768" t="str">
            <v>KHI/HO/D/MO/MC COMP/P/100996/10/2024</v>
          </cell>
          <cell r="BA87768" t="str">
            <v>LAHORE</v>
          </cell>
          <cell r="BB87768" t="str">
            <v>H # 408, Mohallah Block # 3, Sector-A2 Township,Lahore</v>
          </cell>
          <cell r="BC87768" t="str">
            <v>PEARL BLACK</v>
          </cell>
          <cell r="BH87768" t="str">
            <v>Pak Suzuki</v>
          </cell>
          <cell r="BI87768" t="str">
            <v>N</v>
          </cell>
          <cell r="BJ87768" t="str">
            <v xml:space="preserve">	Rameez Haji Mehboob</v>
          </cell>
          <cell r="BK87768">
            <v>45596</v>
          </cell>
          <cell r="BL87768" t="str">
            <v>499000</v>
          </cell>
          <cell r="BM87768" t="str">
            <v>406</v>
          </cell>
          <cell r="BN87768" t="str">
            <v>01</v>
          </cell>
          <cell r="BQ87768" t="str">
            <v>KHI/HO/D/MO/MC COMP/P/100996/10/2024</v>
          </cell>
        </row>
        <row r="87769">
          <cell r="W87769" t="str">
            <v>23102688</v>
          </cell>
          <cell r="X87769" t="str">
            <v>102174</v>
          </cell>
          <cell r="Y87769">
            <v>499000</v>
          </cell>
          <cell r="Z87769" t="str">
            <v>42101-4670339-7</v>
          </cell>
          <cell r="AC87769">
            <v>3082350</v>
          </cell>
          <cell r="AD87769" t="str">
            <v>02</v>
          </cell>
          <cell r="AE87769" t="str">
            <v>MOTOR</v>
          </cell>
          <cell r="AF87769">
            <v>17851</v>
          </cell>
          <cell r="AG87769">
            <v>0</v>
          </cell>
          <cell r="AH87769">
            <v>0</v>
          </cell>
          <cell r="AI87769">
            <v>0</v>
          </cell>
          <cell r="AJ87769">
            <v>21208</v>
          </cell>
          <cell r="AK87769">
            <v>0</v>
          </cell>
          <cell r="AL87769">
            <v>1785</v>
          </cell>
          <cell r="AM87769" t="str">
            <v>2024</v>
          </cell>
          <cell r="AN87769" t="str">
            <v>202410</v>
          </cell>
          <cell r="AO87769" t="str">
            <v>202410</v>
          </cell>
          <cell r="AP87769" t="str">
            <v>202410</v>
          </cell>
          <cell r="AQ87769" t="str">
            <v>31000393</v>
          </cell>
          <cell r="AR87769" t="str">
            <v>1977018</v>
          </cell>
          <cell r="AS87769" t="str">
            <v>D</v>
          </cell>
          <cell r="AU87769" t="str">
            <v>30000002</v>
          </cell>
          <cell r="AV87769" t="str">
            <v>RETAIL</v>
          </cell>
          <cell r="AW87769" t="str">
            <v>31000393</v>
          </cell>
          <cell r="AX87769" t="str">
            <v>TR Suzuki</v>
          </cell>
          <cell r="AY87769" t="str">
            <v>KHI/HO/D/MO/MC COMP/P/99566/10/2024</v>
          </cell>
          <cell r="BA87769" t="str">
            <v>KARACHI</v>
          </cell>
          <cell r="BB87769" t="str">
            <v>HOUSE#R-59, BLOCK R-2, SECTOR L-1, SCHEME-41, SURJANI TOWN KARACHI.</v>
          </cell>
          <cell r="BC87769" t="str">
            <v>BLACK</v>
          </cell>
          <cell r="BH87769" t="str">
            <v>Pak Suzuki</v>
          </cell>
          <cell r="BI87769" t="str">
            <v>N</v>
          </cell>
          <cell r="BJ87769" t="str">
            <v xml:space="preserve">	Rameez Haji Mehboob</v>
          </cell>
          <cell r="BK87769">
            <v>45577</v>
          </cell>
          <cell r="BL87769" t="str">
            <v>499000</v>
          </cell>
          <cell r="BM87769" t="str">
            <v>004</v>
          </cell>
          <cell r="BN87769" t="str">
            <v>01</v>
          </cell>
          <cell r="BQ87769" t="str">
            <v>KHI/HO/D/MO/MC COMP/P/99566/10/2024</v>
          </cell>
        </row>
        <row r="87770">
          <cell r="W87770" t="str">
            <v>23102753</v>
          </cell>
          <cell r="X87770" t="str">
            <v>102236</v>
          </cell>
          <cell r="Y87770">
            <v>499000</v>
          </cell>
          <cell r="Z87770" t="str">
            <v>33102-9373079-1</v>
          </cell>
          <cell r="AC87770">
            <v>3205969</v>
          </cell>
          <cell r="AD87770" t="str">
            <v>02</v>
          </cell>
          <cell r="AE87770" t="str">
            <v>MOTOR</v>
          </cell>
          <cell r="AF87770">
            <v>10324</v>
          </cell>
          <cell r="AG87770">
            <v>0</v>
          </cell>
          <cell r="AH87770">
            <v>0</v>
          </cell>
          <cell r="AI87770">
            <v>0</v>
          </cell>
          <cell r="AJ87770">
            <v>12475</v>
          </cell>
          <cell r="AK87770">
            <v>0</v>
          </cell>
          <cell r="AL87770">
            <v>1032</v>
          </cell>
          <cell r="AM87770" t="str">
            <v>2024</v>
          </cell>
          <cell r="AN87770" t="str">
            <v>202412</v>
          </cell>
          <cell r="AO87770" t="str">
            <v>202412</v>
          </cell>
          <cell r="AP87770" t="str">
            <v>202412</v>
          </cell>
          <cell r="AQ87770" t="str">
            <v>310004611</v>
          </cell>
          <cell r="AR87770" t="str">
            <v>2021952</v>
          </cell>
          <cell r="AS87770" t="str">
            <v>D</v>
          </cell>
          <cell r="AU87770" t="str">
            <v>30000002</v>
          </cell>
          <cell r="AV87770" t="str">
            <v>RETAIL</v>
          </cell>
          <cell r="AW87770" t="str">
            <v>31000461</v>
          </cell>
          <cell r="AX87770" t="str">
            <v>Suzuki Sandal Bar Motors</v>
          </cell>
          <cell r="AY87770" t="str">
            <v>KHI/HO/D/MO/MC COMP/P/103225/12/2024</v>
          </cell>
          <cell r="BA87770" t="str">
            <v>FAISALABAD</v>
          </cell>
          <cell r="BB87770" t="str">
            <v>Jaranwala Road, House No. 10-F, Muhallah 220 KV Grid Station, Faisalabad</v>
          </cell>
          <cell r="BC87770" t="str">
            <v>RED</v>
          </cell>
          <cell r="BH87770" t="str">
            <v>Pak Suzuki</v>
          </cell>
          <cell r="BI87770" t="str">
            <v>N</v>
          </cell>
          <cell r="BJ87770" t="str">
            <v xml:space="preserve">	Rameez Haji Mehboob</v>
          </cell>
          <cell r="BK87770">
            <v>45628</v>
          </cell>
          <cell r="BL87770" t="str">
            <v>499000</v>
          </cell>
          <cell r="BM87770" t="str">
            <v>003</v>
          </cell>
          <cell r="BN87770" t="str">
            <v>01</v>
          </cell>
          <cell r="BQ87770" t="str">
            <v>KHI/HO/D/MO/MC COMP/P/103225/12/2024</v>
          </cell>
        </row>
        <row r="87771">
          <cell r="W87771" t="str">
            <v>23103047</v>
          </cell>
          <cell r="X87771" t="str">
            <v>102356</v>
          </cell>
          <cell r="Y87771">
            <v>499000</v>
          </cell>
          <cell r="Z87771" t="str">
            <v>3520180448627</v>
          </cell>
          <cell r="AC87771">
            <v>3227597</v>
          </cell>
          <cell r="AD87771" t="str">
            <v>02</v>
          </cell>
          <cell r="AE87771" t="str">
            <v>MOTOR</v>
          </cell>
          <cell r="AF87771">
            <v>10323</v>
          </cell>
          <cell r="AG87771">
            <v>0</v>
          </cell>
          <cell r="AH87771">
            <v>0</v>
          </cell>
          <cell r="AI87771">
            <v>0</v>
          </cell>
          <cell r="AJ87771">
            <v>12475</v>
          </cell>
          <cell r="AK87771">
            <v>0</v>
          </cell>
          <cell r="AL87771">
            <v>1032</v>
          </cell>
          <cell r="AM87771" t="str">
            <v>2024</v>
          </cell>
          <cell r="AN87771" t="str">
            <v>202412</v>
          </cell>
          <cell r="AO87771" t="str">
            <v>202412</v>
          </cell>
          <cell r="AP87771" t="str">
            <v>202412</v>
          </cell>
          <cell r="AQ87771" t="str">
            <v>31000395</v>
          </cell>
          <cell r="AR87771" t="str">
            <v>2036974</v>
          </cell>
          <cell r="AS87771" t="str">
            <v>D</v>
          </cell>
          <cell r="AU87771" t="str">
            <v>30000002</v>
          </cell>
          <cell r="AV87771" t="str">
            <v>RETAIL</v>
          </cell>
          <cell r="AW87771" t="str">
            <v>31000395</v>
          </cell>
          <cell r="AX87771" t="str">
            <v>TS Suzuki</v>
          </cell>
          <cell r="AY87771" t="str">
            <v>KHI/HO/D/MO/MC COMP/P/104107/12/2024</v>
          </cell>
          <cell r="BA87771" t="str">
            <v>LAHORE</v>
          </cell>
          <cell r="BB87771" t="str">
            <v>Ashiq St S-17 Kot Lakh Patt</v>
          </cell>
          <cell r="BC87771" t="str">
            <v>RED</v>
          </cell>
          <cell r="BH87771" t="str">
            <v>Pak Suzuki</v>
          </cell>
          <cell r="BI87771" t="str">
            <v>N</v>
          </cell>
          <cell r="BJ87771" t="str">
            <v xml:space="preserve">	Rameez Haji Mehboob</v>
          </cell>
          <cell r="BK87771">
            <v>45643</v>
          </cell>
          <cell r="BL87771" t="str">
            <v>499000</v>
          </cell>
          <cell r="BM87771" t="str">
            <v>003</v>
          </cell>
          <cell r="BN87771" t="str">
            <v>01</v>
          </cell>
          <cell r="BQ87771" t="str">
            <v>KHI/HO/D/MO/MC COMP/P/104107/12/2024</v>
          </cell>
        </row>
        <row r="87772">
          <cell r="W87772" t="str">
            <v>23103092</v>
          </cell>
          <cell r="X87772" t="str">
            <v>102385</v>
          </cell>
          <cell r="Y87772">
            <v>499000</v>
          </cell>
          <cell r="Z87772" t="str">
            <v>3520206008927</v>
          </cell>
          <cell r="AC87772">
            <v>3230258</v>
          </cell>
          <cell r="AD87772" t="str">
            <v>02</v>
          </cell>
          <cell r="AE87772" t="str">
            <v>MOTOR</v>
          </cell>
          <cell r="AF87772">
            <v>10323</v>
          </cell>
          <cell r="AG87772">
            <v>0</v>
          </cell>
          <cell r="AH87772">
            <v>0</v>
          </cell>
          <cell r="AI87772">
            <v>0</v>
          </cell>
          <cell r="AJ87772">
            <v>12475</v>
          </cell>
          <cell r="AK87772">
            <v>0</v>
          </cell>
          <cell r="AL87772">
            <v>1032</v>
          </cell>
          <cell r="AM87772" t="str">
            <v>2024</v>
          </cell>
          <cell r="AN87772" t="str">
            <v>202412</v>
          </cell>
          <cell r="AO87772" t="str">
            <v>202412</v>
          </cell>
          <cell r="AP87772" t="str">
            <v>202412</v>
          </cell>
          <cell r="AQ87772" t="str">
            <v>31000395</v>
          </cell>
          <cell r="AR87772" t="str">
            <v>2038775</v>
          </cell>
          <cell r="AS87772" t="str">
            <v>D</v>
          </cell>
          <cell r="AU87772" t="str">
            <v>30000002</v>
          </cell>
          <cell r="AV87772" t="str">
            <v>RETAIL</v>
          </cell>
          <cell r="AW87772" t="str">
            <v>31000395</v>
          </cell>
          <cell r="AX87772" t="str">
            <v>TS Suzuki</v>
          </cell>
          <cell r="AY87772" t="str">
            <v>KHI/HO/D/MO/MC COMP/P/104334/12/2024</v>
          </cell>
          <cell r="BA87772" t="str">
            <v>LAHORE</v>
          </cell>
          <cell r="BB87772" t="str">
            <v>Mustafa Abad Shahdra H #12, St # 7 Sui Gas Chowk,Lahore</v>
          </cell>
          <cell r="BC87772" t="str">
            <v>PEARL BLACK</v>
          </cell>
          <cell r="BH87772" t="str">
            <v>Pak Suzuki</v>
          </cell>
          <cell r="BI87772" t="str">
            <v>N</v>
          </cell>
          <cell r="BJ87772" t="str">
            <v xml:space="preserve">	Rameez Haji Mehboob</v>
          </cell>
          <cell r="BK87772">
            <v>45645</v>
          </cell>
          <cell r="BL87772" t="str">
            <v>499000</v>
          </cell>
          <cell r="BM87772" t="str">
            <v>406</v>
          </cell>
          <cell r="BN87772" t="str">
            <v>01</v>
          </cell>
          <cell r="BQ87772" t="str">
            <v>KHI/HO/D/MO/MC COMP/P/104334/12/2024</v>
          </cell>
        </row>
        <row r="87773">
          <cell r="W87773" t="str">
            <v>23103068</v>
          </cell>
          <cell r="X87773" t="str">
            <v>102395</v>
          </cell>
          <cell r="Y87773">
            <v>499000</v>
          </cell>
          <cell r="Z87773" t="str">
            <v>3520221838665</v>
          </cell>
          <cell r="AC87773">
            <v>3230267</v>
          </cell>
          <cell r="AD87773" t="str">
            <v>02</v>
          </cell>
          <cell r="AE87773" t="str">
            <v>MOTOR</v>
          </cell>
          <cell r="AF87773">
            <v>10323</v>
          </cell>
          <cell r="AG87773">
            <v>0</v>
          </cell>
          <cell r="AH87773">
            <v>0</v>
          </cell>
          <cell r="AI87773">
            <v>0</v>
          </cell>
          <cell r="AJ87773">
            <v>12475</v>
          </cell>
          <cell r="AK87773">
            <v>0</v>
          </cell>
          <cell r="AL87773">
            <v>1032</v>
          </cell>
          <cell r="AM87773" t="str">
            <v>2024</v>
          </cell>
          <cell r="AN87773" t="str">
            <v>202412</v>
          </cell>
          <cell r="AO87773" t="str">
            <v>202412</v>
          </cell>
          <cell r="AP87773" t="str">
            <v>202412</v>
          </cell>
          <cell r="AQ87773" t="str">
            <v>31000395</v>
          </cell>
          <cell r="AR87773" t="str">
            <v>2038810</v>
          </cell>
          <cell r="AS87773" t="str">
            <v>D</v>
          </cell>
          <cell r="AU87773" t="str">
            <v>30000002</v>
          </cell>
          <cell r="AV87773" t="str">
            <v>RETAIL</v>
          </cell>
          <cell r="AW87773" t="str">
            <v>31000395</v>
          </cell>
          <cell r="AX87773" t="str">
            <v>TS Suzuki</v>
          </cell>
          <cell r="AY87773" t="str">
            <v>KHI/HO/D/MO/MC COMP/P/104354/12/2024</v>
          </cell>
          <cell r="BA87773" t="str">
            <v>LAHORE</v>
          </cell>
          <cell r="BB87773" t="str">
            <v xml:space="preserve">H # 302, Block K-3, Wapda Town,Lahore </v>
          </cell>
          <cell r="BC87773" t="str">
            <v>PEARL BLACK</v>
          </cell>
          <cell r="BH87773" t="str">
            <v>Pak Suzuki</v>
          </cell>
          <cell r="BI87773" t="str">
            <v>N</v>
          </cell>
          <cell r="BJ87773" t="str">
            <v xml:space="preserve">	Rameez Haji Mehboob</v>
          </cell>
          <cell r="BK87773">
            <v>45645</v>
          </cell>
          <cell r="BL87773" t="str">
            <v>499000</v>
          </cell>
          <cell r="BM87773" t="str">
            <v>406</v>
          </cell>
          <cell r="BN87773" t="str">
            <v>01</v>
          </cell>
          <cell r="BQ87773" t="str">
            <v>KHI/HO/D/MO/MC COMP/P/104354/12/2024</v>
          </cell>
        </row>
        <row r="87774">
          <cell r="W87774" t="str">
            <v>23102533</v>
          </cell>
          <cell r="X87774" t="str">
            <v>102017</v>
          </cell>
          <cell r="Y87774">
            <v>499000</v>
          </cell>
          <cell r="Z87774" t="str">
            <v>36302-9722468-3</v>
          </cell>
          <cell r="AC87774">
            <v>2935139</v>
          </cell>
          <cell r="AD87774" t="str">
            <v>02</v>
          </cell>
          <cell r="AE87774" t="str">
            <v>MOTOR</v>
          </cell>
          <cell r="AF87774">
            <v>10323</v>
          </cell>
          <cell r="AG87774">
            <v>0</v>
          </cell>
          <cell r="AH87774">
            <v>0</v>
          </cell>
          <cell r="AI87774">
            <v>0</v>
          </cell>
          <cell r="AJ87774">
            <v>12475</v>
          </cell>
          <cell r="AK87774">
            <v>0</v>
          </cell>
          <cell r="AL87774">
            <v>1032</v>
          </cell>
          <cell r="AM87774" t="str">
            <v>2024</v>
          </cell>
          <cell r="AN87774" t="str">
            <v>202408</v>
          </cell>
          <cell r="AO87774" t="str">
            <v>202408</v>
          </cell>
          <cell r="AP87774" t="str">
            <v>202408</v>
          </cell>
          <cell r="AQ87774" t="str">
            <v>31000403</v>
          </cell>
          <cell r="AR87774" t="str">
            <v>1932282</v>
          </cell>
          <cell r="AS87774" t="str">
            <v>D</v>
          </cell>
          <cell r="AU87774" t="str">
            <v>30000002</v>
          </cell>
          <cell r="AV87774" t="str">
            <v>RETAIL</v>
          </cell>
          <cell r="AW87774" t="str">
            <v>31000403</v>
          </cell>
          <cell r="AX87774" t="str">
            <v>MS Suzuki</v>
          </cell>
          <cell r="AY87774" t="str">
            <v>KHI/HO/D/MO/MC COMP/P/95222/08/2024</v>
          </cell>
          <cell r="BA87774" t="str">
            <v>MULTAN</v>
          </cell>
          <cell r="BB87774" t="str">
            <v>QASIM PUR COLONY MUHALLA MUMTAZABAD BHAWALPUR ROAD MULTAN.</v>
          </cell>
          <cell r="BC87774" t="str">
            <v>BLACK</v>
          </cell>
          <cell r="BH87774" t="str">
            <v>Pak Suzuki</v>
          </cell>
          <cell r="BI87774" t="str">
            <v>N</v>
          </cell>
          <cell r="BJ87774" t="str">
            <v xml:space="preserve">	Rameez Haji Mehboob</v>
          </cell>
          <cell r="BK87774">
            <v>45517</v>
          </cell>
          <cell r="BL87774" t="str">
            <v>499000</v>
          </cell>
          <cell r="BM87774" t="str">
            <v>004</v>
          </cell>
          <cell r="BN87774" t="str">
            <v>01</v>
          </cell>
          <cell r="BQ87774" t="str">
            <v>KHI/HO/D/MO/MC COMP/P/95222/08/2024</v>
          </cell>
        </row>
        <row r="87775">
          <cell r="W87775" t="str">
            <v>23103007</v>
          </cell>
          <cell r="X87775" t="str">
            <v>102295</v>
          </cell>
          <cell r="Y87775">
            <v>499000</v>
          </cell>
          <cell r="Z87775" t="str">
            <v>42301-4749169-9</v>
          </cell>
          <cell r="AC87775">
            <v>3163226</v>
          </cell>
          <cell r="AD87775" t="str">
            <v>02</v>
          </cell>
          <cell r="AE87775" t="str">
            <v>MOTOR</v>
          </cell>
          <cell r="AF87775">
            <v>17851</v>
          </cell>
          <cell r="AG87775">
            <v>0</v>
          </cell>
          <cell r="AH87775">
            <v>0</v>
          </cell>
          <cell r="AI87775">
            <v>0</v>
          </cell>
          <cell r="AJ87775">
            <v>21208</v>
          </cell>
          <cell r="AK87775">
            <v>0</v>
          </cell>
          <cell r="AL87775">
            <v>1785</v>
          </cell>
          <cell r="AM87775" t="str">
            <v>2024</v>
          </cell>
          <cell r="AN87775" t="str">
            <v>202411</v>
          </cell>
          <cell r="AO87775" t="str">
            <v>202411</v>
          </cell>
          <cell r="AP87775" t="str">
            <v>202411</v>
          </cell>
          <cell r="AQ87775" t="str">
            <v>31000408</v>
          </cell>
          <cell r="AR87775" t="str">
            <v>2008681</v>
          </cell>
          <cell r="AS87775" t="str">
            <v>D</v>
          </cell>
          <cell r="AU87775" t="str">
            <v>30000002</v>
          </cell>
          <cell r="AV87775" t="str">
            <v>RETAIL</v>
          </cell>
          <cell r="AW87775" t="str">
            <v>31000408</v>
          </cell>
          <cell r="AX87775" t="str">
            <v>Suzuki Mandviwalla Motors</v>
          </cell>
          <cell r="AY87775" t="str">
            <v>KHI/HO/D/MO/MC COMP/P/101523/11/2024</v>
          </cell>
          <cell r="BA87775" t="str">
            <v>KARACHI</v>
          </cell>
          <cell r="BB87775" t="str">
            <v xml:space="preserve">SAIFY MANZIL 4TH FLOOR ALTAF HUSSAIN ROAD DENSO HALL HOUSE NO 404 KARACHI </v>
          </cell>
          <cell r="BC87775" t="str">
            <v>BLACK</v>
          </cell>
          <cell r="BH87775" t="str">
            <v>Pak Suzuki</v>
          </cell>
          <cell r="BI87775" t="str">
            <v>N</v>
          </cell>
          <cell r="BJ87775" t="str">
            <v xml:space="preserve">	Rameez Haji Mehboob</v>
          </cell>
          <cell r="BK87775">
            <v>45603</v>
          </cell>
          <cell r="BL87775" t="str">
            <v>499000</v>
          </cell>
          <cell r="BM87775" t="str">
            <v>004</v>
          </cell>
          <cell r="BN87775" t="str">
            <v>01</v>
          </cell>
          <cell r="BQ87775" t="str">
            <v>KHI/HO/D/MO/MC COMP/P/101523/11/2024</v>
          </cell>
        </row>
        <row r="87776">
          <cell r="W87776" t="str">
            <v>23103194</v>
          </cell>
          <cell r="X87776" t="str">
            <v>102478</v>
          </cell>
          <cell r="Y87776">
            <v>499000</v>
          </cell>
          <cell r="Z87776" t="str">
            <v>35202-40767401-1</v>
          </cell>
          <cell r="AC87776">
            <v>3234580</v>
          </cell>
          <cell r="AD87776" t="str">
            <v>02</v>
          </cell>
          <cell r="AE87776" t="str">
            <v>MOTOR</v>
          </cell>
          <cell r="AF87776">
            <v>10323</v>
          </cell>
          <cell r="AG87776">
            <v>0</v>
          </cell>
          <cell r="AH87776">
            <v>0</v>
          </cell>
          <cell r="AI87776">
            <v>0</v>
          </cell>
          <cell r="AJ87776">
            <v>12474.68</v>
          </cell>
          <cell r="AK87776">
            <v>0</v>
          </cell>
          <cell r="AL87776">
            <v>1032</v>
          </cell>
          <cell r="AM87776" t="str">
            <v>2024</v>
          </cell>
          <cell r="AN87776" t="str">
            <v>202412</v>
          </cell>
          <cell r="AO87776" t="str">
            <v>202412</v>
          </cell>
          <cell r="AP87776" t="str">
            <v>202412</v>
          </cell>
          <cell r="AQ87776" t="str">
            <v>31000396</v>
          </cell>
          <cell r="AR87776" t="str">
            <v>2039576</v>
          </cell>
          <cell r="AS87776" t="str">
            <v>D</v>
          </cell>
          <cell r="AU87776" t="str">
            <v>30000002</v>
          </cell>
          <cell r="AV87776" t="str">
            <v>RETAIL</v>
          </cell>
          <cell r="AW87776" t="str">
            <v>31000396</v>
          </cell>
          <cell r="AX87776" t="str">
            <v>SG Suzuki</v>
          </cell>
          <cell r="AY87776" t="str">
            <v>KHI/HO/D/MO/MC COMP/P/104472/12/2024</v>
          </cell>
          <cell r="BA87776" t="str">
            <v>LAHORE</v>
          </cell>
          <cell r="BB87776" t="str">
            <v>HOUSE NO 5 STREET NO 65 AREA CHAHMEERAN LAHOR</v>
          </cell>
          <cell r="BC87776" t="str">
            <v>RED</v>
          </cell>
          <cell r="BH87776" t="str">
            <v>Pak Suzuki</v>
          </cell>
          <cell r="BI87776" t="str">
            <v>N</v>
          </cell>
          <cell r="BJ87776" t="str">
            <v xml:space="preserve">	Rameez Haji Mehboob</v>
          </cell>
          <cell r="BK87776">
            <v>45646</v>
          </cell>
          <cell r="BL87776" t="str">
            <v>499000</v>
          </cell>
          <cell r="BM87776" t="str">
            <v>003</v>
          </cell>
          <cell r="BN87776" t="str">
            <v>01</v>
          </cell>
          <cell r="BQ87776" t="str">
            <v>KHI/HO/D/MO/MC COMP/P/104472/12/2024</v>
          </cell>
        </row>
        <row r="87777">
          <cell r="W87777" t="str">
            <v>23102703</v>
          </cell>
          <cell r="X87777" t="str">
            <v>102192</v>
          </cell>
          <cell r="Y87777">
            <v>499000</v>
          </cell>
          <cell r="Z87777" t="str">
            <v>42101-9074696-5</v>
          </cell>
          <cell r="AC87777">
            <v>3049857</v>
          </cell>
          <cell r="AD87777" t="str">
            <v>02</v>
          </cell>
          <cell r="AE87777" t="str">
            <v>MOTOR</v>
          </cell>
          <cell r="AF87777">
            <v>17851</v>
          </cell>
          <cell r="AG87777">
            <v>0</v>
          </cell>
          <cell r="AH87777">
            <v>0</v>
          </cell>
          <cell r="AI87777">
            <v>0</v>
          </cell>
          <cell r="AJ87777">
            <v>21208</v>
          </cell>
          <cell r="AK87777">
            <v>0</v>
          </cell>
          <cell r="AL87777">
            <v>1785</v>
          </cell>
          <cell r="AM87777" t="str">
            <v>2024</v>
          </cell>
          <cell r="AN87777" t="str">
            <v>202409</v>
          </cell>
          <cell r="AO87777" t="str">
            <v>202409</v>
          </cell>
          <cell r="AP87777" t="str">
            <v>202409</v>
          </cell>
          <cell r="AQ87777" t="str">
            <v>31000063</v>
          </cell>
          <cell r="AR87777" t="str">
            <v>1964203</v>
          </cell>
          <cell r="AS87777" t="str">
            <v>D</v>
          </cell>
          <cell r="AU87777" t="str">
            <v>30000002</v>
          </cell>
          <cell r="AV87777" t="str">
            <v>RETAIL</v>
          </cell>
          <cell r="AW87777" t="str">
            <v>31000063</v>
          </cell>
          <cell r="AX87777" t="str">
            <v>Khalil Motor</v>
          </cell>
          <cell r="AY87777" t="str">
            <v>KHI/HO/D/MO/MC COMP/P/98440/09/2024</v>
          </cell>
          <cell r="BA87777" t="str">
            <v>KARACHI</v>
          </cell>
          <cell r="BB87777" t="str">
            <v>HO # 11 BLOCK B WAHID COLONY KARACHI</v>
          </cell>
          <cell r="BC87777" t="str">
            <v>BLACK</v>
          </cell>
          <cell r="BH87777" t="str">
            <v>Pak Suzuki</v>
          </cell>
          <cell r="BI87777" t="str">
            <v>N</v>
          </cell>
          <cell r="BJ87777" t="str">
            <v xml:space="preserve">	Rameez Haji Mehboob</v>
          </cell>
          <cell r="BK87777">
            <v>45561</v>
          </cell>
          <cell r="BL87777" t="str">
            <v>499000</v>
          </cell>
          <cell r="BM87777" t="str">
            <v>004</v>
          </cell>
          <cell r="BN87777" t="str">
            <v>01</v>
          </cell>
          <cell r="BQ87777" t="str">
            <v>KHI/HO/D/MO/MC COMP/P/98440/09/2024</v>
          </cell>
        </row>
        <row r="87778">
          <cell r="W87778" t="str">
            <v>23102703</v>
          </cell>
          <cell r="X87778" t="str">
            <v>102192</v>
          </cell>
          <cell r="Y87778">
            <v>499000</v>
          </cell>
          <cell r="Z87778" t="str">
            <v>42101-9074696-5</v>
          </cell>
          <cell r="AC87778">
            <v>3049859</v>
          </cell>
          <cell r="AD87778" t="str">
            <v>02</v>
          </cell>
          <cell r="AE87778" t="str">
            <v>MOTOR</v>
          </cell>
          <cell r="AF87778">
            <v>17851</v>
          </cell>
          <cell r="AG87778">
            <v>0</v>
          </cell>
          <cell r="AH87778">
            <v>0</v>
          </cell>
          <cell r="AI87778">
            <v>0</v>
          </cell>
          <cell r="AJ87778">
            <v>21208</v>
          </cell>
          <cell r="AK87778">
            <v>0</v>
          </cell>
          <cell r="AL87778">
            <v>1785</v>
          </cell>
          <cell r="AM87778" t="str">
            <v>2024</v>
          </cell>
          <cell r="AN87778" t="str">
            <v>202409</v>
          </cell>
          <cell r="AO87778" t="str">
            <v>202409</v>
          </cell>
          <cell r="AP87778" t="str">
            <v>202409</v>
          </cell>
          <cell r="AQ87778" t="str">
            <v>31000063</v>
          </cell>
          <cell r="AR87778" t="str">
            <v>1964204</v>
          </cell>
          <cell r="AS87778" t="str">
            <v>D</v>
          </cell>
          <cell r="AU87778" t="str">
            <v>30000002</v>
          </cell>
          <cell r="AV87778" t="str">
            <v>RETAIL</v>
          </cell>
          <cell r="AW87778" t="str">
            <v>31000063</v>
          </cell>
          <cell r="AX87778" t="str">
            <v>Khalil Motor</v>
          </cell>
          <cell r="AY87778" t="str">
            <v>KHI/HO/D/MO/MC COMP/P/98441/09/2024</v>
          </cell>
          <cell r="BA87778" t="str">
            <v>KARACHI</v>
          </cell>
          <cell r="BB87778" t="str">
            <v>HO # 11 BLOCK B WAHID COLONY KARACHI</v>
          </cell>
          <cell r="BC87778" t="str">
            <v>BLACK</v>
          </cell>
          <cell r="BH87778" t="str">
            <v>Pak Suzuki</v>
          </cell>
          <cell r="BI87778" t="str">
            <v>N</v>
          </cell>
          <cell r="BJ87778" t="str">
            <v xml:space="preserve">	Rameez Haji Mehboob</v>
          </cell>
          <cell r="BK87778">
            <v>45561</v>
          </cell>
          <cell r="BL87778" t="str">
            <v>499000</v>
          </cell>
          <cell r="BM87778" t="str">
            <v>004</v>
          </cell>
          <cell r="BN87778" t="str">
            <v>01</v>
          </cell>
          <cell r="BQ87778" t="str">
            <v>KHI/HO/D/MO/MC COMP/P/98441/09/2024</v>
          </cell>
        </row>
        <row r="87779">
          <cell r="W87779" t="str">
            <v>23102729</v>
          </cell>
          <cell r="X87779" t="str">
            <v>102209</v>
          </cell>
          <cell r="Y87779">
            <v>499000</v>
          </cell>
          <cell r="AC87779">
            <v>3074892</v>
          </cell>
          <cell r="AD87779" t="str">
            <v>02</v>
          </cell>
          <cell r="AE87779" t="str">
            <v>MOTOR</v>
          </cell>
          <cell r="AF87779">
            <v>10646</v>
          </cell>
          <cell r="AG87779">
            <v>0</v>
          </cell>
          <cell r="AH87779">
            <v>0</v>
          </cell>
          <cell r="AI87779">
            <v>0</v>
          </cell>
          <cell r="AJ87779">
            <v>12475</v>
          </cell>
          <cell r="AK87779">
            <v>0</v>
          </cell>
          <cell r="AL87779">
            <v>2129</v>
          </cell>
          <cell r="AM87779" t="str">
            <v>2024</v>
          </cell>
          <cell r="AN87779" t="str">
            <v>202410</v>
          </cell>
          <cell r="AO87779" t="str">
            <v>202410</v>
          </cell>
          <cell r="AP87779" t="str">
            <v>202410</v>
          </cell>
          <cell r="AQ87779" t="str">
            <v>MZUBAIRIQBAL</v>
          </cell>
          <cell r="AR87779" t="str">
            <v>1969692</v>
          </cell>
          <cell r="AS87779" t="str">
            <v>D</v>
          </cell>
          <cell r="AT87779" t="str">
            <v>001</v>
          </cell>
          <cell r="AU87779" t="str">
            <v>30000002</v>
          </cell>
          <cell r="AV87779" t="str">
            <v>RETAIL</v>
          </cell>
          <cell r="AW87779" t="str">
            <v>31000396</v>
          </cell>
          <cell r="AX87779" t="str">
            <v>SG Suzuki</v>
          </cell>
          <cell r="AY87779" t="str">
            <v>LHR/LHR/D/MO/MC COMP/P/98845/10/2024</v>
          </cell>
          <cell r="BA87779" t="str">
            <v>LAHORE</v>
          </cell>
          <cell r="BB87779" t="str">
            <v>House No. 54, Block 841, Muhallah Railway Power House Mughalpura Road, Lahore</v>
          </cell>
          <cell r="BC87779" t="str">
            <v>PEARL BLACK</v>
          </cell>
          <cell r="BH87779" t="str">
            <v>N/A</v>
          </cell>
          <cell r="BI87779" t="str">
            <v>N</v>
          </cell>
          <cell r="BJ87779" t="str">
            <v>Nazir Ahmed</v>
          </cell>
          <cell r="BK87779">
            <v>45567</v>
          </cell>
          <cell r="BL87779" t="str">
            <v>499000</v>
          </cell>
          <cell r="BM87779" t="str">
            <v>406</v>
          </cell>
          <cell r="BN87779" t="str">
            <v>03</v>
          </cell>
          <cell r="BQ87779" t="str">
            <v>LHR/LHR/D/MO/MC COMP/P/98845/10/2024</v>
          </cell>
        </row>
        <row r="87780">
          <cell r="W87780" t="str">
            <v>23102674</v>
          </cell>
          <cell r="X87780" t="str">
            <v>102155</v>
          </cell>
          <cell r="Y87780">
            <v>499000</v>
          </cell>
          <cell r="Z87780" t="str">
            <v>33100-7893058-5</v>
          </cell>
          <cell r="AC87780">
            <v>3113153</v>
          </cell>
          <cell r="AD87780" t="str">
            <v>02</v>
          </cell>
          <cell r="AE87780" t="str">
            <v>MOTOR</v>
          </cell>
          <cell r="AF87780">
            <v>10323</v>
          </cell>
          <cell r="AG87780">
            <v>0</v>
          </cell>
          <cell r="AH87780">
            <v>0</v>
          </cell>
          <cell r="AI87780">
            <v>0</v>
          </cell>
          <cell r="AJ87780">
            <v>12475</v>
          </cell>
          <cell r="AK87780">
            <v>0</v>
          </cell>
          <cell r="AL87780">
            <v>1032</v>
          </cell>
          <cell r="AM87780" t="str">
            <v>2024</v>
          </cell>
          <cell r="AN87780" t="str">
            <v>202410</v>
          </cell>
          <cell r="AO87780" t="str">
            <v>202410</v>
          </cell>
          <cell r="AP87780" t="str">
            <v>202410</v>
          </cell>
          <cell r="AQ87780" t="str">
            <v>31000400</v>
          </cell>
          <cell r="AR87780" t="str">
            <v>1990232</v>
          </cell>
          <cell r="AS87780" t="str">
            <v>D</v>
          </cell>
          <cell r="AU87780" t="str">
            <v>30000002</v>
          </cell>
          <cell r="AV87780" t="str">
            <v>RETAIL</v>
          </cell>
          <cell r="AW87780" t="str">
            <v>31000400</v>
          </cell>
          <cell r="AX87780" t="str">
            <v>FSD Suzuki</v>
          </cell>
          <cell r="AY87780" t="str">
            <v>KHI/HO/D/MO/MC COMP/P/99905/10/2024</v>
          </cell>
          <cell r="BA87780" t="str">
            <v>FAISALABAD</v>
          </cell>
          <cell r="BB87780" t="str">
            <v>House No. 652-C, Batala Colony, Faisalabad</v>
          </cell>
          <cell r="BC87780" t="str">
            <v>RED</v>
          </cell>
          <cell r="BH87780" t="str">
            <v>Pak Suzuki</v>
          </cell>
          <cell r="BI87780" t="str">
            <v>N</v>
          </cell>
          <cell r="BJ87780" t="str">
            <v xml:space="preserve">	Rameez Haji Mehboob</v>
          </cell>
          <cell r="BK87780">
            <v>45583</v>
          </cell>
          <cell r="BL87780" t="str">
            <v>499000</v>
          </cell>
          <cell r="BM87780" t="str">
            <v>003</v>
          </cell>
          <cell r="BN87780" t="str">
            <v>01</v>
          </cell>
          <cell r="BQ87780" t="str">
            <v>KHI/HO/D/MO/MC COMP/P/99905/10/2024</v>
          </cell>
        </row>
        <row r="87781">
          <cell r="W87781" t="str">
            <v>23102677</v>
          </cell>
          <cell r="X87781" t="str">
            <v>102158</v>
          </cell>
          <cell r="Y87781">
            <v>499000</v>
          </cell>
          <cell r="Z87781" t="str">
            <v>33106-0927585-1</v>
          </cell>
          <cell r="AC87781">
            <v>3113156</v>
          </cell>
          <cell r="AD87781" t="str">
            <v>02</v>
          </cell>
          <cell r="AE87781" t="str">
            <v>MOTOR</v>
          </cell>
          <cell r="AF87781">
            <v>10323</v>
          </cell>
          <cell r="AG87781">
            <v>0</v>
          </cell>
          <cell r="AH87781">
            <v>0</v>
          </cell>
          <cell r="AI87781">
            <v>0</v>
          </cell>
          <cell r="AJ87781">
            <v>12475</v>
          </cell>
          <cell r="AK87781">
            <v>0</v>
          </cell>
          <cell r="AL87781">
            <v>1032</v>
          </cell>
          <cell r="AM87781" t="str">
            <v>2024</v>
          </cell>
          <cell r="AN87781" t="str">
            <v>202410</v>
          </cell>
          <cell r="AO87781" t="str">
            <v>202410</v>
          </cell>
          <cell r="AP87781" t="str">
            <v>202410</v>
          </cell>
          <cell r="AQ87781" t="str">
            <v>31000400</v>
          </cell>
          <cell r="AR87781" t="str">
            <v>1990234</v>
          </cell>
          <cell r="AS87781" t="str">
            <v>D</v>
          </cell>
          <cell r="AU87781" t="str">
            <v>30000002</v>
          </cell>
          <cell r="AV87781" t="str">
            <v>RETAIL</v>
          </cell>
          <cell r="AW87781" t="str">
            <v>31000400</v>
          </cell>
          <cell r="AX87781" t="str">
            <v>FSD Suzuki</v>
          </cell>
          <cell r="AY87781" t="str">
            <v>KHI/HO/D/MO/MC COMP/P/99907/10/2024</v>
          </cell>
          <cell r="BA87781" t="str">
            <v>FAISALABAD</v>
          </cell>
          <cell r="BB87781" t="str">
            <v>Samundari Road, Green Valley, House No.  P-237-C, Faisalabad</v>
          </cell>
          <cell r="BC87781" t="str">
            <v>RED</v>
          </cell>
          <cell r="BH87781" t="str">
            <v>Pak Suzuki</v>
          </cell>
          <cell r="BI87781" t="str">
            <v>N</v>
          </cell>
          <cell r="BJ87781" t="str">
            <v xml:space="preserve">	Rameez Haji Mehboob</v>
          </cell>
          <cell r="BK87781">
            <v>45583</v>
          </cell>
          <cell r="BL87781" t="str">
            <v>499000</v>
          </cell>
          <cell r="BM87781" t="str">
            <v>003</v>
          </cell>
          <cell r="BN87781" t="str">
            <v>01</v>
          </cell>
          <cell r="BQ87781" t="str">
            <v>KHI/HO/D/MO/MC COMP/P/99907/10/2024</v>
          </cell>
        </row>
        <row r="87782">
          <cell r="W87782" t="str">
            <v>23103105</v>
          </cell>
          <cell r="X87782" t="str">
            <v>102398</v>
          </cell>
          <cell r="Y87782">
            <v>499000</v>
          </cell>
          <cell r="Z87782" t="str">
            <v>35201-1789209-5</v>
          </cell>
          <cell r="AC87782">
            <v>3252546</v>
          </cell>
          <cell r="AD87782" t="str">
            <v>02</v>
          </cell>
          <cell r="AE87782" t="str">
            <v>MOTOR</v>
          </cell>
          <cell r="AF87782">
            <v>10323</v>
          </cell>
          <cell r="AG87782">
            <v>0</v>
          </cell>
          <cell r="AH87782">
            <v>0</v>
          </cell>
          <cell r="AI87782">
            <v>0</v>
          </cell>
          <cell r="AJ87782">
            <v>12475</v>
          </cell>
          <cell r="AK87782">
            <v>0</v>
          </cell>
          <cell r="AL87782">
            <v>1032</v>
          </cell>
          <cell r="AM87782" t="str">
            <v>2024</v>
          </cell>
          <cell r="AN87782" t="str">
            <v>202412</v>
          </cell>
          <cell r="AO87782" t="str">
            <v>202412</v>
          </cell>
          <cell r="AP87782" t="str">
            <v>202412</v>
          </cell>
          <cell r="AQ87782" t="str">
            <v>31000417</v>
          </cell>
          <cell r="AR87782" t="str">
            <v>2044102</v>
          </cell>
          <cell r="AS87782" t="str">
            <v>D</v>
          </cell>
          <cell r="AU87782" t="str">
            <v>30000002</v>
          </cell>
          <cell r="AV87782" t="str">
            <v>RETAIL</v>
          </cell>
          <cell r="AW87782" t="str">
            <v>31000417</v>
          </cell>
          <cell r="AX87782" t="str">
            <v>Suzuki Ravi Motors</v>
          </cell>
          <cell r="AY87782" t="str">
            <v>KHI/HO/D/MO/MC COMP/P/104967/12/2024</v>
          </cell>
          <cell r="BA87782" t="str">
            <v>LAHORE</v>
          </cell>
          <cell r="BB87782" t="str">
            <v>HOUSE NO 22 AREA GHOSHA AHBAB COLONY PHASE 3 PECO ROAD LAHORE</v>
          </cell>
          <cell r="BC87782" t="str">
            <v>BLACK</v>
          </cell>
          <cell r="BH87782" t="str">
            <v>Pak Suzuki</v>
          </cell>
          <cell r="BI87782" t="str">
            <v>N</v>
          </cell>
          <cell r="BJ87782" t="str">
            <v xml:space="preserve">	Rameez Haji Mehboob</v>
          </cell>
          <cell r="BK87782">
            <v>45656</v>
          </cell>
          <cell r="BL87782" t="str">
            <v>499000</v>
          </cell>
          <cell r="BM87782" t="str">
            <v>004</v>
          </cell>
          <cell r="BN87782" t="str">
            <v>01</v>
          </cell>
          <cell r="BQ87782" t="str">
            <v>KHI/HO/D/MO/MC COMP/P/104967/12/2024</v>
          </cell>
        </row>
        <row r="87783">
          <cell r="W87783" t="str">
            <v>23102626</v>
          </cell>
          <cell r="X87783" t="str">
            <v>102101</v>
          </cell>
          <cell r="Y87783">
            <v>499000</v>
          </cell>
          <cell r="Z87783" t="str">
            <v>36302-4735684-5</v>
          </cell>
          <cell r="AC87783">
            <v>2994995</v>
          </cell>
          <cell r="AD87783" t="str">
            <v>02</v>
          </cell>
          <cell r="AE87783" t="str">
            <v>MOTOR</v>
          </cell>
          <cell r="AF87783">
            <v>10323</v>
          </cell>
          <cell r="AG87783">
            <v>0</v>
          </cell>
          <cell r="AH87783">
            <v>0</v>
          </cell>
          <cell r="AI87783">
            <v>0</v>
          </cell>
          <cell r="AJ87783">
            <v>12475</v>
          </cell>
          <cell r="AK87783">
            <v>0</v>
          </cell>
          <cell r="AL87783">
            <v>1032</v>
          </cell>
          <cell r="AM87783" t="str">
            <v>2024</v>
          </cell>
          <cell r="AN87783" t="str">
            <v>202409</v>
          </cell>
          <cell r="AO87783" t="str">
            <v>202409</v>
          </cell>
          <cell r="AP87783" t="str">
            <v>202409</v>
          </cell>
          <cell r="AQ87783" t="str">
            <v>31000403</v>
          </cell>
          <cell r="AR87783" t="str">
            <v>1950869</v>
          </cell>
          <cell r="AS87783" t="str">
            <v>D</v>
          </cell>
          <cell r="AU87783" t="str">
            <v>30000002</v>
          </cell>
          <cell r="AV87783" t="str">
            <v>RETAIL</v>
          </cell>
          <cell r="AW87783" t="str">
            <v>31000403</v>
          </cell>
          <cell r="AX87783" t="str">
            <v>MS Suzuki</v>
          </cell>
          <cell r="AY87783" t="str">
            <v>KHI/HO/D/MO/MC COMP/P/96944/09/2024</v>
          </cell>
          <cell r="BA87783" t="str">
            <v>MULTAN</v>
          </cell>
          <cell r="BB87783" t="str">
            <v>WAZIR MARKET, STREET DR QAZI WALI QASIM BELA MULTAN CANTT</v>
          </cell>
          <cell r="BC87783" t="str">
            <v>BLACK</v>
          </cell>
          <cell r="BH87783" t="str">
            <v>Pak Suzuki</v>
          </cell>
          <cell r="BI87783" t="str">
            <v>N</v>
          </cell>
          <cell r="BJ87783" t="str">
            <v xml:space="preserve">	Rameez Haji Mehboob</v>
          </cell>
          <cell r="BK87783">
            <v>45544</v>
          </cell>
          <cell r="BL87783" t="str">
            <v>499000</v>
          </cell>
          <cell r="BM87783" t="str">
            <v>004</v>
          </cell>
          <cell r="BN87783" t="str">
            <v>01</v>
          </cell>
          <cell r="BQ87783" t="str">
            <v>KHI/HO/D/MO/MC COMP/P/96944/09/2024</v>
          </cell>
        </row>
        <row r="87784">
          <cell r="W87784" t="str">
            <v>23102676</v>
          </cell>
          <cell r="X87784" t="str">
            <v>102145</v>
          </cell>
          <cell r="Y87784">
            <v>499000</v>
          </cell>
          <cell r="Z87784" t="str">
            <v>42201-0432031-7</v>
          </cell>
          <cell r="AC87784">
            <v>3031214</v>
          </cell>
          <cell r="AD87784" t="str">
            <v>02</v>
          </cell>
          <cell r="AE87784" t="str">
            <v>MOTOR</v>
          </cell>
          <cell r="AF87784">
            <v>17851</v>
          </cell>
          <cell r="AG87784">
            <v>0</v>
          </cell>
          <cell r="AH87784">
            <v>0</v>
          </cell>
          <cell r="AI87784">
            <v>0</v>
          </cell>
          <cell r="AJ87784">
            <v>21208</v>
          </cell>
          <cell r="AK87784">
            <v>0</v>
          </cell>
          <cell r="AL87784">
            <v>1785</v>
          </cell>
          <cell r="AM87784" t="str">
            <v>2024</v>
          </cell>
          <cell r="AN87784" t="str">
            <v>202409</v>
          </cell>
          <cell r="AO87784" t="str">
            <v>202409</v>
          </cell>
          <cell r="AP87784" t="str">
            <v>202409</v>
          </cell>
          <cell r="AQ87784" t="str">
            <v>31000391</v>
          </cell>
          <cell r="AR87784" t="str">
            <v>1959823</v>
          </cell>
          <cell r="AS87784" t="str">
            <v>D</v>
          </cell>
          <cell r="AU87784" t="str">
            <v>30000002</v>
          </cell>
          <cell r="AV87784" t="str">
            <v>RETAIL</v>
          </cell>
          <cell r="AW87784" t="str">
            <v>31000391</v>
          </cell>
          <cell r="AX87784" t="str">
            <v>UR Suzuki</v>
          </cell>
          <cell r="AY87784" t="str">
            <v>KHI/HO/D/MO/MC COMP/P/97961/09/2024</v>
          </cell>
          <cell r="BA87784" t="str">
            <v>KARACHI</v>
          </cell>
          <cell r="BB87784" t="str">
            <v>H.NO# B-236 CAPITAL SOCIETY SCHEME 33  KARACHI</v>
          </cell>
          <cell r="BC87784" t="str">
            <v>BLUE</v>
          </cell>
          <cell r="BH87784" t="str">
            <v>Pak Suzuki</v>
          </cell>
          <cell r="BI87784" t="str">
            <v>N</v>
          </cell>
          <cell r="BJ87784" t="str">
            <v xml:space="preserve">	Rameez Haji Mehboob</v>
          </cell>
          <cell r="BK87784">
            <v>45556</v>
          </cell>
          <cell r="BL87784" t="str">
            <v>499000</v>
          </cell>
          <cell r="BM87784" t="str">
            <v>010</v>
          </cell>
          <cell r="BN87784" t="str">
            <v>01</v>
          </cell>
          <cell r="BQ87784" t="str">
            <v>KHI/HO/D/MO/MC COMP/P/97961/09/2024</v>
          </cell>
        </row>
        <row r="87785">
          <cell r="W87785" t="str">
            <v>23102742</v>
          </cell>
          <cell r="X87785" t="str">
            <v>102204</v>
          </cell>
          <cell r="Y87785">
            <v>499000</v>
          </cell>
          <cell r="Z87785" t="str">
            <v>36302-8376971-9</v>
          </cell>
          <cell r="AC87785">
            <v>3049824</v>
          </cell>
          <cell r="AD87785" t="str">
            <v>02</v>
          </cell>
          <cell r="AE87785" t="str">
            <v>MOTOR</v>
          </cell>
          <cell r="AF87785">
            <v>10323</v>
          </cell>
          <cell r="AG87785">
            <v>0</v>
          </cell>
          <cell r="AH87785">
            <v>0</v>
          </cell>
          <cell r="AI87785">
            <v>0</v>
          </cell>
          <cell r="AJ87785">
            <v>12475</v>
          </cell>
          <cell r="AK87785">
            <v>0</v>
          </cell>
          <cell r="AL87785">
            <v>1032</v>
          </cell>
          <cell r="AM87785" t="str">
            <v>2024</v>
          </cell>
          <cell r="AN87785" t="str">
            <v>202409</v>
          </cell>
          <cell r="AO87785" t="str">
            <v>202409</v>
          </cell>
          <cell r="AP87785" t="str">
            <v>202409</v>
          </cell>
          <cell r="AQ87785" t="str">
            <v>31000403</v>
          </cell>
          <cell r="AR87785" t="str">
            <v>1964186</v>
          </cell>
          <cell r="AS87785" t="str">
            <v>D</v>
          </cell>
          <cell r="AU87785" t="str">
            <v>30000002</v>
          </cell>
          <cell r="AV87785" t="str">
            <v>RETAIL</v>
          </cell>
          <cell r="AW87785" t="str">
            <v>31000403</v>
          </cell>
          <cell r="AX87785" t="str">
            <v>MS Suzuki</v>
          </cell>
          <cell r="AY87785" t="str">
            <v>KHI/HO/D/MO/MC COMP/P/98423/09/2024</v>
          </cell>
          <cell r="BA87785" t="str">
            <v>MULTAN</v>
          </cell>
          <cell r="BB87785" t="str">
            <v>NEAR 7-UP FACTORY DISTT JAIL ROAD, ST # 02 MOHALLA AFGHAN COLONY MULTAN.</v>
          </cell>
          <cell r="BC87785" t="str">
            <v>BLACK</v>
          </cell>
          <cell r="BH87785" t="str">
            <v>Pak Suzuki</v>
          </cell>
          <cell r="BI87785" t="str">
            <v>N</v>
          </cell>
          <cell r="BJ87785" t="str">
            <v xml:space="preserve">	Rameez Haji Mehboob</v>
          </cell>
          <cell r="BK87785">
            <v>45561</v>
          </cell>
          <cell r="BL87785" t="str">
            <v>499000</v>
          </cell>
          <cell r="BM87785" t="str">
            <v>004</v>
          </cell>
          <cell r="BN87785" t="str">
            <v>01</v>
          </cell>
          <cell r="BQ87785" t="str">
            <v>KHI/HO/D/MO/MC COMP/P/98423/09/2024</v>
          </cell>
        </row>
        <row r="87786">
          <cell r="W87786" t="str">
            <v>23102476</v>
          </cell>
          <cell r="X87786" t="str">
            <v>101950</v>
          </cell>
          <cell r="Y87786">
            <v>499000</v>
          </cell>
          <cell r="Z87786" t="str">
            <v>33100-0655768-7</v>
          </cell>
          <cell r="AC87786">
            <v>2990532</v>
          </cell>
          <cell r="AD87786" t="str">
            <v>02</v>
          </cell>
          <cell r="AE87786" t="str">
            <v>MOTOR</v>
          </cell>
          <cell r="AF87786">
            <v>10323</v>
          </cell>
          <cell r="AG87786">
            <v>0</v>
          </cell>
          <cell r="AH87786">
            <v>0</v>
          </cell>
          <cell r="AI87786">
            <v>0</v>
          </cell>
          <cell r="AJ87786">
            <v>12475</v>
          </cell>
          <cell r="AK87786">
            <v>0</v>
          </cell>
          <cell r="AL87786">
            <v>1032</v>
          </cell>
          <cell r="AM87786" t="str">
            <v>2024</v>
          </cell>
          <cell r="AN87786" t="str">
            <v>202409</v>
          </cell>
          <cell r="AO87786" t="str">
            <v>202409</v>
          </cell>
          <cell r="AP87786" t="str">
            <v>202409</v>
          </cell>
          <cell r="AQ87786" t="str">
            <v>31000400</v>
          </cell>
          <cell r="AR87786" t="str">
            <v>1949516</v>
          </cell>
          <cell r="AS87786" t="str">
            <v>D</v>
          </cell>
          <cell r="AU87786" t="str">
            <v>30000002</v>
          </cell>
          <cell r="AV87786" t="str">
            <v>RETAIL</v>
          </cell>
          <cell r="AW87786" t="str">
            <v>31000400</v>
          </cell>
          <cell r="AX87786" t="str">
            <v>FSD Suzuki</v>
          </cell>
          <cell r="AY87786" t="str">
            <v>KHI/HO/D/MO/MC COMP/P/96820/09/2024</v>
          </cell>
          <cell r="BA87786" t="str">
            <v>FAISALABAD</v>
          </cell>
          <cell r="BB87786" t="str">
            <v>PO KHAS CHAK NO 268 RB QURESHIANWALA THRU LADHA CHAK FSD</v>
          </cell>
          <cell r="BC87786" t="str">
            <v>RED</v>
          </cell>
          <cell r="BH87786" t="str">
            <v>Pak Suzuki</v>
          </cell>
          <cell r="BI87786" t="str">
            <v>N</v>
          </cell>
          <cell r="BJ87786" t="str">
            <v xml:space="preserve">	Rameez Haji Mehboob</v>
          </cell>
          <cell r="BK87786">
            <v>45540</v>
          </cell>
          <cell r="BL87786" t="str">
            <v>499000</v>
          </cell>
          <cell r="BM87786" t="str">
            <v>003</v>
          </cell>
          <cell r="BN87786" t="str">
            <v>01</v>
          </cell>
          <cell r="BQ87786" t="str">
            <v>KHI/HO/D/MO/MC COMP/P/96820/09/2024</v>
          </cell>
        </row>
        <row r="87787">
          <cell r="W87787" t="str">
            <v xml:space="preserve"> 146527</v>
          </cell>
          <cell r="X87787" t="str">
            <v xml:space="preserve"> 146568</v>
          </cell>
          <cell r="Y87787">
            <v>499000</v>
          </cell>
          <cell r="Z87787" t="str">
            <v>33100-9401087-7</v>
          </cell>
          <cell r="AC87787">
            <v>3150033</v>
          </cell>
          <cell r="AD87787" t="str">
            <v>02</v>
          </cell>
          <cell r="AE87787" t="str">
            <v>MOTOR</v>
          </cell>
          <cell r="AF87787">
            <v>10324</v>
          </cell>
          <cell r="AG87787">
            <v>0</v>
          </cell>
          <cell r="AH87787">
            <v>0</v>
          </cell>
          <cell r="AI87787">
            <v>0</v>
          </cell>
          <cell r="AJ87787">
            <v>12475</v>
          </cell>
          <cell r="AK87787">
            <v>0</v>
          </cell>
          <cell r="AL87787">
            <v>1032</v>
          </cell>
          <cell r="AM87787" t="str">
            <v>2024</v>
          </cell>
          <cell r="AN87787" t="str">
            <v>202410</v>
          </cell>
          <cell r="AO87787" t="str">
            <v>202410</v>
          </cell>
          <cell r="AP87787" t="str">
            <v>202410</v>
          </cell>
          <cell r="AQ87787" t="str">
            <v>31000137</v>
          </cell>
          <cell r="AR87787" t="str">
            <v>1975948</v>
          </cell>
          <cell r="AS87787" t="str">
            <v>D</v>
          </cell>
          <cell r="AU87787" t="str">
            <v>30000002</v>
          </cell>
          <cell r="AV87787" t="str">
            <v>RETAIL</v>
          </cell>
          <cell r="AW87787" t="str">
            <v>31000137</v>
          </cell>
          <cell r="AX87787" t="str">
            <v xml:space="preserve">Suzuki Canal Motors Faisalabad Branch </v>
          </cell>
          <cell r="AY87787" t="str">
            <v>KHI/HO/D/MO/MC COMP/P/99419/10/2024</v>
          </cell>
          <cell r="BA87787" t="str">
            <v>KARACHI</v>
          </cell>
          <cell r="BB87787" t="str">
            <v>NEAR BILAL MASJID , MUHALLAH REHMAN COLONY KHURRIANWALA , TEHSIL JARANWALA FAISALABAD.</v>
          </cell>
          <cell r="BC87787" t="str">
            <v>BLACK</v>
          </cell>
          <cell r="BH87787" t="str">
            <v>Pak Suzuki</v>
          </cell>
          <cell r="BI87787" t="str">
            <v>N</v>
          </cell>
          <cell r="BJ87787" t="str">
            <v xml:space="preserve">	Rameez Haji Mehboob</v>
          </cell>
          <cell r="BK87787">
            <v>45575</v>
          </cell>
          <cell r="BL87787" t="str">
            <v>499000</v>
          </cell>
          <cell r="BM87787" t="str">
            <v>004</v>
          </cell>
          <cell r="BN87787" t="str">
            <v>01</v>
          </cell>
          <cell r="BQ87787" t="str">
            <v>KHI/HO/D/MO/MC COMP/P/99419/10/2024</v>
          </cell>
        </row>
        <row r="87788">
          <cell r="W87788" t="str">
            <v>23103050</v>
          </cell>
          <cell r="X87788" t="str">
            <v>102338</v>
          </cell>
          <cell r="Y87788">
            <v>499000</v>
          </cell>
          <cell r="Z87788" t="str">
            <v>42501-4445788-1</v>
          </cell>
          <cell r="AC87788">
            <v>3177038</v>
          </cell>
          <cell r="AD87788" t="str">
            <v>02</v>
          </cell>
          <cell r="AE87788" t="str">
            <v>MOTOR</v>
          </cell>
          <cell r="AF87788">
            <v>17851</v>
          </cell>
          <cell r="AG87788">
            <v>0</v>
          </cell>
          <cell r="AH87788">
            <v>0</v>
          </cell>
          <cell r="AI87788">
            <v>0</v>
          </cell>
          <cell r="AJ87788">
            <v>21208</v>
          </cell>
          <cell r="AK87788">
            <v>0</v>
          </cell>
          <cell r="AL87788">
            <v>1785</v>
          </cell>
          <cell r="AM87788" t="str">
            <v>2024</v>
          </cell>
          <cell r="AN87788" t="str">
            <v>202411</v>
          </cell>
          <cell r="AO87788" t="str">
            <v>202411</v>
          </cell>
          <cell r="AP87788" t="str">
            <v>202411</v>
          </cell>
          <cell r="AQ87788" t="str">
            <v>31000391</v>
          </cell>
          <cell r="AR87788" t="str">
            <v>2015608</v>
          </cell>
          <cell r="AS87788" t="str">
            <v>D</v>
          </cell>
          <cell r="AU87788" t="str">
            <v>30000002</v>
          </cell>
          <cell r="AV87788" t="str">
            <v>RETAIL</v>
          </cell>
          <cell r="AW87788" t="str">
            <v>31000391</v>
          </cell>
          <cell r="AX87788" t="str">
            <v>UR Suzuki</v>
          </cell>
          <cell r="AY87788" t="str">
            <v>KHI/HO/D/MO/MC COMP/P/102270/11/2024</v>
          </cell>
          <cell r="BA87788" t="str">
            <v>KARACHI</v>
          </cell>
          <cell r="BB87788" t="str">
            <v>H.NO# 11/8 AREA B MALIR EXT COLONY KARACHI</v>
          </cell>
          <cell r="BC87788" t="str">
            <v>RED</v>
          </cell>
          <cell r="BH87788" t="str">
            <v>Pak Suzuki</v>
          </cell>
          <cell r="BI87788" t="str">
            <v>N</v>
          </cell>
          <cell r="BJ87788" t="str">
            <v xml:space="preserve">	Rameez Haji Mehboob</v>
          </cell>
          <cell r="BK87788">
            <v>45615</v>
          </cell>
          <cell r="BL87788" t="str">
            <v>499000</v>
          </cell>
          <cell r="BM87788" t="str">
            <v>003</v>
          </cell>
          <cell r="BN87788" t="str">
            <v>01</v>
          </cell>
          <cell r="BQ87788" t="str">
            <v>KHI/HO/D/MO/MC COMP/P/102270/11/2024</v>
          </cell>
        </row>
        <row r="87789">
          <cell r="W87789" t="str">
            <v>23102750</v>
          </cell>
          <cell r="X87789" t="str">
            <v>102223</v>
          </cell>
          <cell r="Y87789">
            <v>499000</v>
          </cell>
          <cell r="Z87789" t="str">
            <v>33102-2857755-1</v>
          </cell>
          <cell r="AC87789">
            <v>3195935</v>
          </cell>
          <cell r="AD87789" t="str">
            <v>02</v>
          </cell>
          <cell r="AE87789" t="str">
            <v>MOTOR</v>
          </cell>
          <cell r="AF87789">
            <v>10323</v>
          </cell>
          <cell r="AG87789">
            <v>0</v>
          </cell>
          <cell r="AH87789">
            <v>0</v>
          </cell>
          <cell r="AI87789">
            <v>0</v>
          </cell>
          <cell r="AJ87789">
            <v>12475</v>
          </cell>
          <cell r="AK87789">
            <v>0</v>
          </cell>
          <cell r="AL87789">
            <v>1032</v>
          </cell>
          <cell r="AM87789" t="str">
            <v>2024</v>
          </cell>
          <cell r="AN87789" t="str">
            <v>202411</v>
          </cell>
          <cell r="AO87789" t="str">
            <v>202411</v>
          </cell>
          <cell r="AP87789" t="str">
            <v>202411</v>
          </cell>
          <cell r="AQ87789" t="str">
            <v>31000400</v>
          </cell>
          <cell r="AR87789" t="str">
            <v>2020013</v>
          </cell>
          <cell r="AS87789" t="str">
            <v>D</v>
          </cell>
          <cell r="AU87789" t="str">
            <v>30000002</v>
          </cell>
          <cell r="AV87789" t="str">
            <v>RETAIL</v>
          </cell>
          <cell r="AW87789" t="str">
            <v>31000400</v>
          </cell>
          <cell r="AX87789" t="str">
            <v>FSD Suzuki</v>
          </cell>
          <cell r="AY87789" t="str">
            <v>KHI/HO/D/MO/MC COMP/P/102888/11/2024</v>
          </cell>
          <cell r="BA87789" t="str">
            <v>FAISALABAD</v>
          </cell>
          <cell r="BB87789" t="str">
            <v>HOUSE NO 295-P STREET NO 5 AREA LIAQATABAD NO 1 FSD</v>
          </cell>
          <cell r="BC87789" t="str">
            <v>RED</v>
          </cell>
          <cell r="BH87789" t="str">
            <v>Pak Suzuki</v>
          </cell>
          <cell r="BI87789" t="str">
            <v>N</v>
          </cell>
          <cell r="BJ87789" t="str">
            <v xml:space="preserve">	Rameez Haji Mehboob</v>
          </cell>
          <cell r="BK87789">
            <v>45624</v>
          </cell>
          <cell r="BL87789" t="str">
            <v>499000</v>
          </cell>
          <cell r="BM87789" t="str">
            <v>003</v>
          </cell>
          <cell r="BN87789" t="str">
            <v>01</v>
          </cell>
          <cell r="BQ87789" t="str">
            <v>KHI/HO/D/MO/MC COMP/P/102888/11/2024</v>
          </cell>
        </row>
        <row r="87790">
          <cell r="W87790" t="str">
            <v>D-23103021</v>
          </cell>
          <cell r="X87790" t="str">
            <v>NF4KD102320</v>
          </cell>
          <cell r="Y87790">
            <v>499000</v>
          </cell>
          <cell r="AC87790">
            <v>3227417</v>
          </cell>
          <cell r="AD87790" t="str">
            <v>02</v>
          </cell>
          <cell r="AE87790" t="str">
            <v>MOTOR</v>
          </cell>
          <cell r="AF87790">
            <v>10646</v>
          </cell>
          <cell r="AG87790">
            <v>0</v>
          </cell>
          <cell r="AH87790">
            <v>0</v>
          </cell>
          <cell r="AI87790">
            <v>0</v>
          </cell>
          <cell r="AJ87790">
            <v>12475</v>
          </cell>
          <cell r="AK87790">
            <v>0</v>
          </cell>
          <cell r="AL87790">
            <v>2129</v>
          </cell>
          <cell r="AM87790" t="str">
            <v>2024</v>
          </cell>
          <cell r="AN87790" t="str">
            <v>202412</v>
          </cell>
          <cell r="AO87790" t="str">
            <v>202412</v>
          </cell>
          <cell r="AP87790" t="str">
            <v>202412</v>
          </cell>
          <cell r="AQ87790" t="str">
            <v>WAJID.HUSSAIN</v>
          </cell>
          <cell r="AR87790" t="str">
            <v>2027330</v>
          </cell>
          <cell r="AS87790" t="str">
            <v>D</v>
          </cell>
          <cell r="AT87790" t="str">
            <v>001</v>
          </cell>
          <cell r="AU87790" t="str">
            <v>30000002</v>
          </cell>
          <cell r="AV87790" t="str">
            <v>RETAIL</v>
          </cell>
          <cell r="AW87790" t="str">
            <v>31000399</v>
          </cell>
          <cell r="AX87790" t="str">
            <v>CR Suzuki</v>
          </cell>
          <cell r="AY87790" t="str">
            <v>LHR/LHR/D/MO/MC COMP/P/103467/12/2024</v>
          </cell>
          <cell r="BA87790" t="str">
            <v>LAHORE</v>
          </cell>
          <cell r="BB87790" t="str">
            <v>House No.14, Street No.1, Shabbir Street, Muhallah Jahangir Park, Sher Shah Road, Lahore</v>
          </cell>
          <cell r="BC87790" t="str">
            <v>BLACK</v>
          </cell>
          <cell r="BH87790" t="str">
            <v>N/A</v>
          </cell>
          <cell r="BI87790" t="str">
            <v>N</v>
          </cell>
          <cell r="BJ87790" t="str">
            <v>Nazir Ahmed</v>
          </cell>
          <cell r="BK87790">
            <v>45631</v>
          </cell>
          <cell r="BL87790" t="str">
            <v>499000</v>
          </cell>
          <cell r="BM87790" t="str">
            <v>004</v>
          </cell>
          <cell r="BN87790" t="str">
            <v>03</v>
          </cell>
          <cell r="BQ87790" t="str">
            <v>LHR/LHR/D/MO/MC COMP/P/103467/12/2024</v>
          </cell>
        </row>
        <row r="87791">
          <cell r="W87791" t="str">
            <v>23103060</v>
          </cell>
          <cell r="X87791" t="str">
            <v>102352</v>
          </cell>
          <cell r="Y87791">
            <v>499000</v>
          </cell>
          <cell r="Z87791" t="str">
            <v>3530136980533</v>
          </cell>
          <cell r="AC87791">
            <v>3213903</v>
          </cell>
          <cell r="AD87791" t="str">
            <v>02</v>
          </cell>
          <cell r="AE87791" t="str">
            <v>MOTOR</v>
          </cell>
          <cell r="AF87791">
            <v>10323</v>
          </cell>
          <cell r="AG87791">
            <v>0</v>
          </cell>
          <cell r="AH87791">
            <v>0</v>
          </cell>
          <cell r="AI87791">
            <v>0</v>
          </cell>
          <cell r="AJ87791">
            <v>12475</v>
          </cell>
          <cell r="AK87791">
            <v>0</v>
          </cell>
          <cell r="AL87791">
            <v>1032</v>
          </cell>
          <cell r="AM87791" t="str">
            <v>2024</v>
          </cell>
          <cell r="AN87791" t="str">
            <v>202412</v>
          </cell>
          <cell r="AO87791" t="str">
            <v>202412</v>
          </cell>
          <cell r="AP87791" t="str">
            <v>202412</v>
          </cell>
          <cell r="AQ87791" t="str">
            <v>31000395</v>
          </cell>
          <cell r="AR87791" t="str">
            <v>2028514</v>
          </cell>
          <cell r="AS87791" t="str">
            <v>D</v>
          </cell>
          <cell r="AU87791" t="str">
            <v>30000002</v>
          </cell>
          <cell r="AV87791" t="str">
            <v>RETAIL</v>
          </cell>
          <cell r="AW87791" t="str">
            <v>31000395</v>
          </cell>
          <cell r="AX87791" t="str">
            <v>TS Suzuki</v>
          </cell>
          <cell r="AY87791" t="str">
            <v>KHI/HO/D/MO/MC COMP/P/103576/12/2024</v>
          </cell>
          <cell r="BA87791" t="str">
            <v>LAHORE</v>
          </cell>
          <cell r="BB87791" t="str">
            <v xml:space="preserve">Umer chowk H # 295,Block 1 Sector D1 Township,Lahore </v>
          </cell>
          <cell r="BC87791" t="str">
            <v>RED</v>
          </cell>
          <cell r="BH87791" t="str">
            <v>Pak Suzuki</v>
          </cell>
          <cell r="BI87791" t="str">
            <v>N</v>
          </cell>
          <cell r="BJ87791" t="str">
            <v xml:space="preserve">	Rameez Haji Mehboob</v>
          </cell>
          <cell r="BK87791">
            <v>45633</v>
          </cell>
          <cell r="BL87791" t="str">
            <v>499000</v>
          </cell>
          <cell r="BM87791" t="str">
            <v>003</v>
          </cell>
          <cell r="BN87791" t="str">
            <v>01</v>
          </cell>
          <cell r="BQ87791" t="str">
            <v>KHI/HO/D/MO/MC COMP/P/103576/12/2024</v>
          </cell>
        </row>
        <row r="87792">
          <cell r="W87792" t="str">
            <v>23103110</v>
          </cell>
          <cell r="X87792" t="str">
            <v>102390</v>
          </cell>
          <cell r="Y87792">
            <v>499000</v>
          </cell>
          <cell r="Z87792" t="str">
            <v>3520188423373</v>
          </cell>
          <cell r="AC87792">
            <v>3230260</v>
          </cell>
          <cell r="AD87792" t="str">
            <v>02</v>
          </cell>
          <cell r="AE87792" t="str">
            <v>MOTOR</v>
          </cell>
          <cell r="AF87792">
            <v>10323</v>
          </cell>
          <cell r="AG87792">
            <v>0</v>
          </cell>
          <cell r="AH87792">
            <v>0</v>
          </cell>
          <cell r="AI87792">
            <v>0</v>
          </cell>
          <cell r="AJ87792">
            <v>12475</v>
          </cell>
          <cell r="AK87792">
            <v>0</v>
          </cell>
          <cell r="AL87792">
            <v>1032</v>
          </cell>
          <cell r="AM87792" t="str">
            <v>2024</v>
          </cell>
          <cell r="AN87792" t="str">
            <v>202412</v>
          </cell>
          <cell r="AO87792" t="str">
            <v>202412</v>
          </cell>
          <cell r="AP87792" t="str">
            <v>202412</v>
          </cell>
          <cell r="AQ87792" t="str">
            <v>31000395</v>
          </cell>
          <cell r="AR87792" t="str">
            <v>2038779</v>
          </cell>
          <cell r="AS87792" t="str">
            <v>D</v>
          </cell>
          <cell r="AU87792" t="str">
            <v>30000002</v>
          </cell>
          <cell r="AV87792" t="str">
            <v>RETAIL</v>
          </cell>
          <cell r="AW87792" t="str">
            <v>31000395</v>
          </cell>
          <cell r="AX87792" t="str">
            <v>TS Suzuki</v>
          </cell>
          <cell r="AY87792" t="str">
            <v>KHI/HO/D/MO/MC COMP/P/104336/12/2024</v>
          </cell>
          <cell r="BA87792" t="str">
            <v>LAHORE</v>
          </cell>
          <cell r="BB87792" t="str">
            <v>H #134, St # 17, GhaziAbad Mohallah Takia Mandra Wala Bazar # 2, Lahore</v>
          </cell>
          <cell r="BC87792" t="str">
            <v>PEARL BLACK</v>
          </cell>
          <cell r="BH87792" t="str">
            <v>Pak Suzuki</v>
          </cell>
          <cell r="BI87792" t="str">
            <v>N</v>
          </cell>
          <cell r="BJ87792" t="str">
            <v xml:space="preserve">	Rameez Haji Mehboob</v>
          </cell>
          <cell r="BK87792">
            <v>45645</v>
          </cell>
          <cell r="BL87792" t="str">
            <v>499000</v>
          </cell>
          <cell r="BM87792" t="str">
            <v>406</v>
          </cell>
          <cell r="BN87792" t="str">
            <v>01</v>
          </cell>
          <cell r="BQ87792" t="str">
            <v>KHI/HO/D/MO/MC COMP/P/104336/12/2024</v>
          </cell>
        </row>
        <row r="87793">
          <cell r="W87793" t="str">
            <v>23102692</v>
          </cell>
          <cell r="X87793" t="str">
            <v>102176</v>
          </cell>
          <cell r="Y87793">
            <v>499000</v>
          </cell>
          <cell r="Z87793" t="str">
            <v>42201-0501781-5</v>
          </cell>
          <cell r="AC87793">
            <v>3023383</v>
          </cell>
          <cell r="AD87793" t="str">
            <v>02</v>
          </cell>
          <cell r="AE87793" t="str">
            <v>MOTOR</v>
          </cell>
          <cell r="AF87793">
            <v>17851</v>
          </cell>
          <cell r="AG87793">
            <v>0</v>
          </cell>
          <cell r="AH87793">
            <v>0</v>
          </cell>
          <cell r="AI87793">
            <v>0</v>
          </cell>
          <cell r="AJ87793">
            <v>21208</v>
          </cell>
          <cell r="AK87793">
            <v>0</v>
          </cell>
          <cell r="AL87793">
            <v>1785</v>
          </cell>
          <cell r="AM87793" t="str">
            <v>2024</v>
          </cell>
          <cell r="AN87793" t="str">
            <v>202409</v>
          </cell>
          <cell r="AO87793" t="str">
            <v>202409</v>
          </cell>
          <cell r="AP87793" t="str">
            <v>202409</v>
          </cell>
          <cell r="AQ87793" t="str">
            <v>31000393</v>
          </cell>
          <cell r="AR87793" t="str">
            <v>1956661</v>
          </cell>
          <cell r="AS87793" t="str">
            <v>D</v>
          </cell>
          <cell r="AU87793" t="str">
            <v>30000002</v>
          </cell>
          <cell r="AV87793" t="str">
            <v>RETAIL</v>
          </cell>
          <cell r="AW87793" t="str">
            <v>31000393</v>
          </cell>
          <cell r="AX87793" t="str">
            <v>TR Suzuki</v>
          </cell>
          <cell r="AY87793" t="str">
            <v>KHI/HO/D/MO/MC COMP/P/97644/09/2024</v>
          </cell>
          <cell r="BA87793" t="str">
            <v>KARACHI</v>
          </cell>
          <cell r="BB87793" t="str">
            <v>FLAT # 1102, PLOT #01, SAWAIRA SKY TOWER, J.C.H. SOCIETY, SHAHEED-E-MILLAT ROAD, NEAR ESSA LABORATERY, KARACHI.</v>
          </cell>
          <cell r="BC87793" t="str">
            <v>BLACK</v>
          </cell>
          <cell r="BH87793" t="str">
            <v>Pak Suzuki</v>
          </cell>
          <cell r="BI87793" t="str">
            <v>N</v>
          </cell>
          <cell r="BJ87793" t="str">
            <v xml:space="preserve">	Rameez Haji Mehboob</v>
          </cell>
          <cell r="BK87793">
            <v>45553</v>
          </cell>
          <cell r="BL87793" t="str">
            <v>499000</v>
          </cell>
          <cell r="BM87793" t="str">
            <v>004</v>
          </cell>
          <cell r="BN87793" t="str">
            <v>01</v>
          </cell>
          <cell r="BQ87793" t="str">
            <v>KHI/HO/D/MO/MC COMP/P/97644/09/2024</v>
          </cell>
        </row>
        <row r="87794">
          <cell r="W87794" t="str">
            <v>23102692</v>
          </cell>
          <cell r="X87794" t="str">
            <v>102176</v>
          </cell>
          <cell r="Y87794">
            <v>499000</v>
          </cell>
          <cell r="Z87794" t="str">
            <v>42201-0501781-5</v>
          </cell>
          <cell r="AC87794">
            <v>3023384</v>
          </cell>
          <cell r="AD87794" t="str">
            <v>02</v>
          </cell>
          <cell r="AE87794" t="str">
            <v>MOTOR</v>
          </cell>
          <cell r="AF87794">
            <v>17851</v>
          </cell>
          <cell r="AG87794">
            <v>0</v>
          </cell>
          <cell r="AH87794">
            <v>0</v>
          </cell>
          <cell r="AI87794">
            <v>0</v>
          </cell>
          <cell r="AJ87794">
            <v>21208</v>
          </cell>
          <cell r="AK87794">
            <v>0</v>
          </cell>
          <cell r="AL87794">
            <v>1785</v>
          </cell>
          <cell r="AM87794" t="str">
            <v>2024</v>
          </cell>
          <cell r="AN87794" t="str">
            <v>202409</v>
          </cell>
          <cell r="AO87794" t="str">
            <v>202409</v>
          </cell>
          <cell r="AP87794" t="str">
            <v>202409</v>
          </cell>
          <cell r="AQ87794" t="str">
            <v>31000393</v>
          </cell>
          <cell r="AR87794" t="str">
            <v>1956662</v>
          </cell>
          <cell r="AS87794" t="str">
            <v>D</v>
          </cell>
          <cell r="AU87794" t="str">
            <v>30000002</v>
          </cell>
          <cell r="AV87794" t="str">
            <v>RETAIL</v>
          </cell>
          <cell r="AW87794" t="str">
            <v>31000393</v>
          </cell>
          <cell r="AX87794" t="str">
            <v>TR Suzuki</v>
          </cell>
          <cell r="AY87794" t="str">
            <v>KHI/HO/D/MO/MC COMP/P/97645/09/2024</v>
          </cell>
          <cell r="BA87794" t="str">
            <v>KARACHI</v>
          </cell>
          <cell r="BB87794" t="str">
            <v>FLAT # 1102, PLOT #01, SAWAIRA SKY TOWER, J.C.H. SOCIETY, SHAHEED-E-MILLAT ROAD, NEAR ESSA LABORATERY, KARACHI.</v>
          </cell>
          <cell r="BC87794" t="str">
            <v>BLACK</v>
          </cell>
          <cell r="BH87794" t="str">
            <v>Pak Suzuki</v>
          </cell>
          <cell r="BI87794" t="str">
            <v>N</v>
          </cell>
          <cell r="BJ87794" t="str">
            <v xml:space="preserve">	Rameez Haji Mehboob</v>
          </cell>
          <cell r="BK87794">
            <v>45553</v>
          </cell>
          <cell r="BL87794" t="str">
            <v>499000</v>
          </cell>
          <cell r="BM87794" t="str">
            <v>004</v>
          </cell>
          <cell r="BN87794" t="str">
            <v>01</v>
          </cell>
          <cell r="BQ87794" t="str">
            <v>KHI/HO/D/MO/MC COMP/P/97645/09/2024</v>
          </cell>
        </row>
        <row r="87795">
          <cell r="W87795" t="str">
            <v>23102628</v>
          </cell>
          <cell r="X87795" t="str">
            <v>102118</v>
          </cell>
          <cell r="Y87795">
            <v>499000</v>
          </cell>
          <cell r="Z87795" t="str">
            <v>42101-2439515-5</v>
          </cell>
          <cell r="AC87795">
            <v>3045055</v>
          </cell>
          <cell r="AD87795" t="str">
            <v>02</v>
          </cell>
          <cell r="AE87795" t="str">
            <v>MOTOR</v>
          </cell>
          <cell r="AF87795">
            <v>17851</v>
          </cell>
          <cell r="AG87795">
            <v>0</v>
          </cell>
          <cell r="AH87795">
            <v>0</v>
          </cell>
          <cell r="AI87795">
            <v>0</v>
          </cell>
          <cell r="AJ87795">
            <v>21208</v>
          </cell>
          <cell r="AK87795">
            <v>0</v>
          </cell>
          <cell r="AL87795">
            <v>1785</v>
          </cell>
          <cell r="AM87795" t="str">
            <v>2024</v>
          </cell>
          <cell r="AN87795" t="str">
            <v>202409</v>
          </cell>
          <cell r="AO87795" t="str">
            <v>202409</v>
          </cell>
          <cell r="AP87795" t="str">
            <v>202409</v>
          </cell>
          <cell r="AQ87795" t="str">
            <v>31000063</v>
          </cell>
          <cell r="AR87795" t="str">
            <v>1961255</v>
          </cell>
          <cell r="AS87795" t="str">
            <v>D</v>
          </cell>
          <cell r="AU87795" t="str">
            <v>30000002</v>
          </cell>
          <cell r="AV87795" t="str">
            <v>RETAIL</v>
          </cell>
          <cell r="AW87795" t="str">
            <v>31000063</v>
          </cell>
          <cell r="AX87795" t="str">
            <v>Khalil Motor</v>
          </cell>
          <cell r="AY87795" t="str">
            <v>KHI/HO/D/MO/MC COMP/P/98089/09/2024</v>
          </cell>
          <cell r="BA87795" t="str">
            <v>KARACHI</v>
          </cell>
          <cell r="BB87795" t="str">
            <v>HO # R 265 SEC 11-L NORTH KHI</v>
          </cell>
          <cell r="BC87795" t="str">
            <v>BLACK</v>
          </cell>
          <cell r="BH87795" t="str">
            <v>Pak Suzuki</v>
          </cell>
          <cell r="BI87795" t="str">
            <v>N</v>
          </cell>
          <cell r="BJ87795" t="str">
            <v xml:space="preserve">	Rameez Haji Mehboob</v>
          </cell>
          <cell r="BK87795">
            <v>45558</v>
          </cell>
          <cell r="BL87795" t="str">
            <v>499000</v>
          </cell>
          <cell r="BM87795" t="str">
            <v>004</v>
          </cell>
          <cell r="BN87795" t="str">
            <v>01</v>
          </cell>
          <cell r="BQ87795" t="str">
            <v>KHI/HO/D/MO/MC COMP/P/98089/09/2024</v>
          </cell>
        </row>
        <row r="87796">
          <cell r="W87796" t="str">
            <v>23102590</v>
          </cell>
          <cell r="X87796" t="str">
            <v>102073</v>
          </cell>
          <cell r="Y87796">
            <v>499000</v>
          </cell>
          <cell r="Z87796" t="str">
            <v>3410499810627</v>
          </cell>
          <cell r="AC87796">
            <v>3073541</v>
          </cell>
          <cell r="AD87796" t="str">
            <v>02</v>
          </cell>
          <cell r="AE87796" t="str">
            <v>MOTOR</v>
          </cell>
          <cell r="AF87796">
            <v>10323</v>
          </cell>
          <cell r="AG87796">
            <v>0</v>
          </cell>
          <cell r="AH87796">
            <v>0</v>
          </cell>
          <cell r="AI87796">
            <v>0</v>
          </cell>
          <cell r="AJ87796">
            <v>12475</v>
          </cell>
          <cell r="AK87796">
            <v>0</v>
          </cell>
          <cell r="AL87796">
            <v>1032</v>
          </cell>
          <cell r="AM87796" t="str">
            <v>2024</v>
          </cell>
          <cell r="AN87796" t="str">
            <v>202410</v>
          </cell>
          <cell r="AO87796" t="str">
            <v>202410</v>
          </cell>
          <cell r="AP87796" t="str">
            <v>202410</v>
          </cell>
          <cell r="AQ87796" t="str">
            <v>31000414</v>
          </cell>
          <cell r="AR87796" t="str">
            <v>1974472</v>
          </cell>
          <cell r="AS87796" t="str">
            <v>D</v>
          </cell>
          <cell r="AU87796" t="str">
            <v>30000002</v>
          </cell>
          <cell r="AV87796" t="str">
            <v>RETAIL</v>
          </cell>
          <cell r="AW87796" t="str">
            <v>31000414</v>
          </cell>
          <cell r="AX87796" t="str">
            <v>Gujranwala Suzuki</v>
          </cell>
          <cell r="AY87796" t="str">
            <v>KHI/HO/D/MO/MC COMP/P/99197/10/2024</v>
          </cell>
          <cell r="BA87796" t="str">
            <v>GUJRANWALA</v>
          </cell>
          <cell r="BB87796" t="str">
            <v>MOHALA SHAH JAMAL GHAKHAR, GUJRANWALA</v>
          </cell>
          <cell r="BC87796" t="str">
            <v>RED</v>
          </cell>
          <cell r="BH87796" t="str">
            <v>Pak Suzuki</v>
          </cell>
          <cell r="BI87796" t="str">
            <v>N</v>
          </cell>
          <cell r="BJ87796" t="str">
            <v xml:space="preserve">	Rameez Haji Mehboob</v>
          </cell>
          <cell r="BK87796">
            <v>45572</v>
          </cell>
          <cell r="BL87796" t="str">
            <v>499000</v>
          </cell>
          <cell r="BM87796" t="str">
            <v>003</v>
          </cell>
          <cell r="BN87796" t="str">
            <v>01</v>
          </cell>
          <cell r="BQ87796" t="str">
            <v>KHI/HO/D/MO/MC COMP/P/99197/10/2024</v>
          </cell>
        </row>
        <row r="87797">
          <cell r="W87797" t="str">
            <v>23102630</v>
          </cell>
          <cell r="X87797" t="str">
            <v>102103</v>
          </cell>
          <cell r="Y87797">
            <v>499000</v>
          </cell>
          <cell r="Z87797" t="str">
            <v>42101-2088558-9</v>
          </cell>
          <cell r="AC87797">
            <v>3140401</v>
          </cell>
          <cell r="AD87797" t="str">
            <v>02</v>
          </cell>
          <cell r="AE87797" t="str">
            <v>MOTOR</v>
          </cell>
          <cell r="AF87797">
            <v>17851</v>
          </cell>
          <cell r="AG87797">
            <v>0</v>
          </cell>
          <cell r="AH87797">
            <v>0</v>
          </cell>
          <cell r="AI87797">
            <v>0</v>
          </cell>
          <cell r="AJ87797">
            <v>21208</v>
          </cell>
          <cell r="AK87797">
            <v>0</v>
          </cell>
          <cell r="AL87797">
            <v>1785</v>
          </cell>
          <cell r="AM87797" t="str">
            <v>2024</v>
          </cell>
          <cell r="AN87797" t="str">
            <v>202410</v>
          </cell>
          <cell r="AO87797" t="str">
            <v>202410</v>
          </cell>
          <cell r="AP87797" t="str">
            <v>202410</v>
          </cell>
          <cell r="AQ87797" t="str">
            <v>31000391</v>
          </cell>
          <cell r="AR87797" t="str">
            <v>1997845</v>
          </cell>
          <cell r="AS87797" t="str">
            <v>D</v>
          </cell>
          <cell r="AU87797" t="str">
            <v>30000002</v>
          </cell>
          <cell r="AV87797" t="str">
            <v>RETAIL</v>
          </cell>
          <cell r="AW87797" t="str">
            <v>31000391</v>
          </cell>
          <cell r="AX87797" t="str">
            <v>UR Suzuki</v>
          </cell>
          <cell r="AY87797" t="str">
            <v>KHI/HO/D/MO/MC COMP/P/100849/10/2024</v>
          </cell>
          <cell r="BA87797" t="str">
            <v>KARACHI</v>
          </cell>
          <cell r="BB87797" t="str">
            <v>HOUSE#R-1201, BLOCK-19, AL-NOOR SOCIETY KARACHI.</v>
          </cell>
          <cell r="BC87797" t="str">
            <v>BLACK</v>
          </cell>
          <cell r="BH87797" t="str">
            <v>Pak Suzuki</v>
          </cell>
          <cell r="BI87797" t="str">
            <v>N</v>
          </cell>
          <cell r="BJ87797" t="str">
            <v xml:space="preserve">	Rameez Haji Mehboob</v>
          </cell>
          <cell r="BK87797">
            <v>45594</v>
          </cell>
          <cell r="BL87797" t="str">
            <v>499000</v>
          </cell>
          <cell r="BM87797" t="str">
            <v>004</v>
          </cell>
          <cell r="BN87797" t="str">
            <v>01</v>
          </cell>
          <cell r="BQ87797" t="str">
            <v>KHI/HO/D/MO/MC COMP/P/100849/10/2024</v>
          </cell>
        </row>
        <row r="87798">
          <cell r="W87798" t="str">
            <v>23102718</v>
          </cell>
          <cell r="X87798" t="str">
            <v>102183</v>
          </cell>
          <cell r="Y87798">
            <v>499000</v>
          </cell>
          <cell r="Z87798" t="str">
            <v>42101-4598570-1</v>
          </cell>
          <cell r="AC87798">
            <v>3163210</v>
          </cell>
          <cell r="AD87798" t="str">
            <v>02</v>
          </cell>
          <cell r="AE87798" t="str">
            <v>MOTOR</v>
          </cell>
          <cell r="AF87798">
            <v>17851</v>
          </cell>
          <cell r="AG87798">
            <v>0</v>
          </cell>
          <cell r="AH87798">
            <v>0</v>
          </cell>
          <cell r="AI87798">
            <v>0</v>
          </cell>
          <cell r="AJ87798">
            <v>21208</v>
          </cell>
          <cell r="AK87798">
            <v>0</v>
          </cell>
          <cell r="AL87798">
            <v>1785</v>
          </cell>
          <cell r="AM87798" t="str">
            <v>2024</v>
          </cell>
          <cell r="AN87798" t="str">
            <v>202411</v>
          </cell>
          <cell r="AO87798" t="str">
            <v>202411</v>
          </cell>
          <cell r="AP87798" t="str">
            <v>202411</v>
          </cell>
          <cell r="AQ87798" t="str">
            <v>31000392</v>
          </cell>
          <cell r="AR87798" t="str">
            <v>2008512</v>
          </cell>
          <cell r="AS87798" t="str">
            <v>D</v>
          </cell>
          <cell r="AU87798" t="str">
            <v>30000002</v>
          </cell>
          <cell r="AV87798" t="str">
            <v>RETAIL</v>
          </cell>
          <cell r="AW87798" t="str">
            <v>31000392</v>
          </cell>
          <cell r="AX87798" t="str">
            <v>UP Suzuki</v>
          </cell>
          <cell r="AY87798" t="str">
            <v>KHI/HO/D/MO/MC COMP/P/101499/11/2024</v>
          </cell>
          <cell r="BA87798" t="str">
            <v>KARACHI</v>
          </cell>
          <cell r="BB87798" t="str">
            <v>FLAT# D-03, HABIB SQUARE, BLOCK J, NORTH NAZIMABAD, KARACHI</v>
          </cell>
          <cell r="BC87798" t="str">
            <v>BLACK</v>
          </cell>
          <cell r="BH87798" t="str">
            <v>Pak Suzuki</v>
          </cell>
          <cell r="BI87798" t="str">
            <v>N</v>
          </cell>
          <cell r="BJ87798" t="str">
            <v xml:space="preserve">	Rameez Haji Mehboob</v>
          </cell>
          <cell r="BK87798">
            <v>45603</v>
          </cell>
          <cell r="BL87798" t="str">
            <v>499000</v>
          </cell>
          <cell r="BM87798" t="str">
            <v>004</v>
          </cell>
          <cell r="BN87798" t="str">
            <v>01</v>
          </cell>
          <cell r="BQ87798" t="str">
            <v>KHI/HO/D/MO/MC COMP/P/101499/11/2024</v>
          </cell>
        </row>
        <row r="87799">
          <cell r="W87799" t="str">
            <v>23102675</v>
          </cell>
          <cell r="X87799" t="str">
            <v>102146</v>
          </cell>
          <cell r="Y87799">
            <v>499000</v>
          </cell>
          <cell r="Z87799" t="str">
            <v>38403-7856372-9</v>
          </cell>
          <cell r="AC87799">
            <v>3185882</v>
          </cell>
          <cell r="AD87799" t="str">
            <v>02</v>
          </cell>
          <cell r="AE87799" t="str">
            <v>MOTOR</v>
          </cell>
          <cell r="AF87799">
            <v>10323</v>
          </cell>
          <cell r="AG87799">
            <v>0</v>
          </cell>
          <cell r="AH87799">
            <v>0</v>
          </cell>
          <cell r="AI87799">
            <v>0</v>
          </cell>
          <cell r="AJ87799">
            <v>12475</v>
          </cell>
          <cell r="AK87799">
            <v>0</v>
          </cell>
          <cell r="AL87799">
            <v>1032</v>
          </cell>
          <cell r="AM87799" t="str">
            <v>2024</v>
          </cell>
          <cell r="AN87799" t="str">
            <v>202411</v>
          </cell>
          <cell r="AO87799" t="str">
            <v>202411</v>
          </cell>
          <cell r="AP87799" t="str">
            <v>202411</v>
          </cell>
          <cell r="AQ87799" t="str">
            <v>31000416</v>
          </cell>
          <cell r="AR87799" t="str">
            <v>2018838</v>
          </cell>
          <cell r="AS87799" t="str">
            <v>D</v>
          </cell>
          <cell r="AU87799" t="str">
            <v>30000002</v>
          </cell>
          <cell r="AV87799" t="str">
            <v>RETAIL</v>
          </cell>
          <cell r="AW87799" t="str">
            <v>31000416</v>
          </cell>
          <cell r="AX87799" t="str">
            <v>Suzuki Falcon Motors</v>
          </cell>
          <cell r="AY87799" t="str">
            <v>KHI/HO/D/MO/MC COMP/P/102711/11/2024</v>
          </cell>
          <cell r="BA87799" t="str">
            <v>SARGODHA</v>
          </cell>
          <cell r="BB87799" t="str">
            <v>HOUSE NO 63 BLOCK 31 SGD</v>
          </cell>
          <cell r="BC87799" t="str">
            <v>BLUE</v>
          </cell>
          <cell r="BH87799" t="str">
            <v>Pak Suzuki</v>
          </cell>
          <cell r="BI87799" t="str">
            <v>N</v>
          </cell>
          <cell r="BJ87799" t="str">
            <v xml:space="preserve">	Rameez Haji Mehboob</v>
          </cell>
          <cell r="BK87799">
            <v>45622</v>
          </cell>
          <cell r="BL87799" t="str">
            <v>499000</v>
          </cell>
          <cell r="BM87799" t="str">
            <v>010</v>
          </cell>
          <cell r="BN87799" t="str">
            <v>01</v>
          </cell>
          <cell r="BQ87799" t="str">
            <v>KHI/HO/D/MO/MC COMP/P/102711/11/2024</v>
          </cell>
        </row>
        <row r="87800">
          <cell r="W87800" t="str">
            <v>NF4KD-102089</v>
          </cell>
          <cell r="X87800" t="str">
            <v>QS157FMI-D23102607</v>
          </cell>
          <cell r="Y87800">
            <v>499000</v>
          </cell>
          <cell r="Z87800" t="str">
            <v>34101-1680682-7</v>
          </cell>
          <cell r="AC87800">
            <v>3000009</v>
          </cell>
          <cell r="AD87800" t="str">
            <v>02</v>
          </cell>
          <cell r="AE87800" t="str">
            <v>MOTOR</v>
          </cell>
          <cell r="AF87800">
            <v>10323</v>
          </cell>
          <cell r="AG87800">
            <v>0</v>
          </cell>
          <cell r="AH87800">
            <v>0</v>
          </cell>
          <cell r="AI87800">
            <v>0</v>
          </cell>
          <cell r="AJ87800">
            <v>12475</v>
          </cell>
          <cell r="AK87800">
            <v>0</v>
          </cell>
          <cell r="AL87800">
            <v>1032</v>
          </cell>
          <cell r="AM87800" t="str">
            <v>2024</v>
          </cell>
          <cell r="AN87800" t="str">
            <v>202409</v>
          </cell>
          <cell r="AO87800" t="str">
            <v>202409</v>
          </cell>
          <cell r="AP87800" t="str">
            <v>202409</v>
          </cell>
          <cell r="AQ87800" t="str">
            <v>31000402</v>
          </cell>
          <cell r="AR87800" t="str">
            <v>1952559</v>
          </cell>
          <cell r="AS87800" t="str">
            <v>D</v>
          </cell>
          <cell r="AU87800" t="str">
            <v>30000002</v>
          </cell>
          <cell r="AV87800" t="str">
            <v>RETAIL</v>
          </cell>
          <cell r="AW87800" t="str">
            <v>31000402</v>
          </cell>
          <cell r="AX87800" t="str">
            <v>GT Suzuki</v>
          </cell>
          <cell r="AY87800" t="str">
            <v>KHI/HO/D/MO/MC COMP/P/97095/09/2024</v>
          </cell>
          <cell r="BA87800" t="str">
            <v>GUJRANWALA</v>
          </cell>
          <cell r="BB87800" t="str">
            <v>HOUSEN NO 128 G MAGNOLIA PARK H BLOCK GUJRANWALA.</v>
          </cell>
          <cell r="BC87800" t="str">
            <v>RED</v>
          </cell>
          <cell r="BH87800" t="str">
            <v>Pak Suzuki</v>
          </cell>
          <cell r="BI87800" t="str">
            <v>N</v>
          </cell>
          <cell r="BJ87800" t="str">
            <v xml:space="preserve">	Rameez Haji Mehboob</v>
          </cell>
          <cell r="BK87800">
            <v>45545</v>
          </cell>
          <cell r="BL87800" t="str">
            <v>499000</v>
          </cell>
          <cell r="BM87800" t="str">
            <v>003</v>
          </cell>
          <cell r="BN87800" t="str">
            <v>01</v>
          </cell>
          <cell r="BQ87800" t="str">
            <v>KHI/HO/D/MO/MC COMP/P/97095/09/2024</v>
          </cell>
        </row>
        <row r="87801">
          <cell r="W87801" t="str">
            <v>23102604</v>
          </cell>
          <cell r="X87801" t="str">
            <v>102062</v>
          </cell>
          <cell r="Y87801">
            <v>499000</v>
          </cell>
          <cell r="Z87801" t="str">
            <v>33100-2821945-3</v>
          </cell>
          <cell r="AC87801">
            <v>3045140</v>
          </cell>
          <cell r="AD87801" t="str">
            <v>02</v>
          </cell>
          <cell r="AE87801" t="str">
            <v>MOTOR</v>
          </cell>
          <cell r="AF87801">
            <v>10323</v>
          </cell>
          <cell r="AG87801">
            <v>0</v>
          </cell>
          <cell r="AH87801">
            <v>0</v>
          </cell>
          <cell r="AI87801">
            <v>0</v>
          </cell>
          <cell r="AJ87801">
            <v>12475</v>
          </cell>
          <cell r="AK87801">
            <v>0</v>
          </cell>
          <cell r="AL87801">
            <v>1032</v>
          </cell>
          <cell r="AM87801" t="str">
            <v>2024</v>
          </cell>
          <cell r="AN87801" t="str">
            <v>202409</v>
          </cell>
          <cell r="AO87801" t="str">
            <v>202409</v>
          </cell>
          <cell r="AP87801" t="str">
            <v>202409</v>
          </cell>
          <cell r="AQ87801" t="str">
            <v>31000400</v>
          </cell>
          <cell r="AR87801" t="str">
            <v>1963399</v>
          </cell>
          <cell r="AS87801" t="str">
            <v>D</v>
          </cell>
          <cell r="AU87801" t="str">
            <v>30000002</v>
          </cell>
          <cell r="AV87801" t="str">
            <v>RETAIL</v>
          </cell>
          <cell r="AW87801" t="str">
            <v>31000400</v>
          </cell>
          <cell r="AX87801" t="str">
            <v>FSD Suzuki</v>
          </cell>
          <cell r="AY87801" t="str">
            <v>KHI/HO/D/MO/MC COMP/P/98264/09/2024</v>
          </cell>
          <cell r="BA87801" t="str">
            <v>FAISALABAD</v>
          </cell>
          <cell r="BB87801" t="str">
            <v>SAIF ULLAH ROAD HOUSE NO 30-X-S-S-R AREA MADINA TOWN FSD</v>
          </cell>
          <cell r="BC87801" t="str">
            <v>RED</v>
          </cell>
          <cell r="BH87801" t="str">
            <v>Pak Suzuki</v>
          </cell>
          <cell r="BI87801" t="str">
            <v>N</v>
          </cell>
          <cell r="BJ87801" t="str">
            <v xml:space="preserve">	Rameez Haji Mehboob</v>
          </cell>
          <cell r="BK87801">
            <v>45560</v>
          </cell>
          <cell r="BL87801" t="str">
            <v>499000</v>
          </cell>
          <cell r="BM87801" t="str">
            <v>003</v>
          </cell>
          <cell r="BN87801" t="str">
            <v>01</v>
          </cell>
          <cell r="BQ87801" t="str">
            <v>KHI/HO/D/MO/MC COMP/P/98264/09/2024</v>
          </cell>
        </row>
        <row r="87802">
          <cell r="W87802" t="str">
            <v>23102643</v>
          </cell>
          <cell r="X87802" t="str">
            <v>102106</v>
          </cell>
          <cell r="Y87802">
            <v>499000</v>
          </cell>
          <cell r="Z87802" t="str">
            <v>42201-0534853-3</v>
          </cell>
          <cell r="AC87802">
            <v>3110030</v>
          </cell>
          <cell r="AD87802" t="str">
            <v>02</v>
          </cell>
          <cell r="AE87802" t="str">
            <v>MOTOR</v>
          </cell>
          <cell r="AF87802">
            <v>17851</v>
          </cell>
          <cell r="AG87802">
            <v>0</v>
          </cell>
          <cell r="AH87802">
            <v>0</v>
          </cell>
          <cell r="AI87802">
            <v>0</v>
          </cell>
          <cell r="AJ87802">
            <v>21208</v>
          </cell>
          <cell r="AK87802">
            <v>0</v>
          </cell>
          <cell r="AL87802">
            <v>1785</v>
          </cell>
          <cell r="AM87802" t="str">
            <v>2024</v>
          </cell>
          <cell r="AN87802" t="str">
            <v>202410</v>
          </cell>
          <cell r="AO87802" t="str">
            <v>202410</v>
          </cell>
          <cell r="AP87802" t="str">
            <v>202410</v>
          </cell>
          <cell r="AQ87802" t="str">
            <v>31000391</v>
          </cell>
          <cell r="AR87802" t="str">
            <v>1985657</v>
          </cell>
          <cell r="AS87802" t="str">
            <v>D</v>
          </cell>
          <cell r="AU87802" t="str">
            <v>30000002</v>
          </cell>
          <cell r="AV87802" t="str">
            <v>RETAIL</v>
          </cell>
          <cell r="AW87802" t="str">
            <v>31000391</v>
          </cell>
          <cell r="AX87802" t="str">
            <v>UR Suzuki</v>
          </cell>
          <cell r="AY87802" t="str">
            <v>KHI/HO/D/MO/MC COMP/P/99737/10/2024</v>
          </cell>
          <cell r="BA87802" t="str">
            <v>KARACHI</v>
          </cell>
          <cell r="BB87802" t="str">
            <v>H.NO# R-135 GAWALIYAR HOUSING SOCIETY SCHEME 33 G-E-HIJRI KARACHI</v>
          </cell>
          <cell r="BC87802" t="str">
            <v>BLACK</v>
          </cell>
          <cell r="BH87802" t="str">
            <v>Pak Suzuki</v>
          </cell>
          <cell r="BI87802" t="str">
            <v>N</v>
          </cell>
          <cell r="BJ87802" t="str">
            <v xml:space="preserve">	Rameez Haji Mehboob</v>
          </cell>
          <cell r="BK87802">
            <v>45580</v>
          </cell>
          <cell r="BL87802" t="str">
            <v>499000</v>
          </cell>
          <cell r="BM87802" t="str">
            <v>004</v>
          </cell>
          <cell r="BN87802" t="str">
            <v>01</v>
          </cell>
          <cell r="BQ87802" t="str">
            <v>KHI/HO/D/MO/MC COMP/P/99737/10/2024</v>
          </cell>
        </row>
        <row r="87803">
          <cell r="W87803" t="str">
            <v>23102643</v>
          </cell>
          <cell r="X87803" t="str">
            <v>102106</v>
          </cell>
          <cell r="Y87803">
            <v>499000</v>
          </cell>
          <cell r="Z87803" t="str">
            <v>42201-0534853-3</v>
          </cell>
          <cell r="AC87803">
            <v>3110029</v>
          </cell>
          <cell r="AD87803" t="str">
            <v>02</v>
          </cell>
          <cell r="AE87803" t="str">
            <v>MOTOR</v>
          </cell>
          <cell r="AF87803">
            <v>17851</v>
          </cell>
          <cell r="AG87803">
            <v>0</v>
          </cell>
          <cell r="AH87803">
            <v>0</v>
          </cell>
          <cell r="AI87803">
            <v>0</v>
          </cell>
          <cell r="AJ87803">
            <v>21208</v>
          </cell>
          <cell r="AK87803">
            <v>0</v>
          </cell>
          <cell r="AL87803">
            <v>1785</v>
          </cell>
          <cell r="AM87803" t="str">
            <v>2024</v>
          </cell>
          <cell r="AN87803" t="str">
            <v>202410</v>
          </cell>
          <cell r="AO87803" t="str">
            <v>202410</v>
          </cell>
          <cell r="AP87803" t="str">
            <v>202410</v>
          </cell>
          <cell r="AQ87803" t="str">
            <v>31000391</v>
          </cell>
          <cell r="AR87803" t="str">
            <v>1985656</v>
          </cell>
          <cell r="AS87803" t="str">
            <v>D</v>
          </cell>
          <cell r="AU87803" t="str">
            <v>30000002</v>
          </cell>
          <cell r="AV87803" t="str">
            <v>RETAIL</v>
          </cell>
          <cell r="AW87803" t="str">
            <v>31000391</v>
          </cell>
          <cell r="AX87803" t="str">
            <v>UR Suzuki</v>
          </cell>
          <cell r="AY87803" t="str">
            <v>KHI/HO/D/MO/MC COMP/P/99736/10/2024</v>
          </cell>
          <cell r="BA87803" t="str">
            <v>KARACHI</v>
          </cell>
          <cell r="BB87803" t="str">
            <v>H.NO# R-135 GAWALIYAR HOUSING SOCIETY SCHEME 33 G-E-HIJRI KARACHI</v>
          </cell>
          <cell r="BC87803" t="str">
            <v>BLACK</v>
          </cell>
          <cell r="BH87803" t="str">
            <v>Pak Suzuki</v>
          </cell>
          <cell r="BI87803" t="str">
            <v>N</v>
          </cell>
          <cell r="BJ87803" t="str">
            <v xml:space="preserve">	Rameez Haji Mehboob</v>
          </cell>
          <cell r="BK87803">
            <v>45580</v>
          </cell>
          <cell r="BL87803" t="str">
            <v>499000</v>
          </cell>
          <cell r="BM87803" t="str">
            <v>004</v>
          </cell>
          <cell r="BN87803" t="str">
            <v>01</v>
          </cell>
          <cell r="BQ87803" t="str">
            <v>KHI/HO/D/MO/MC COMP/P/99736/10/2024</v>
          </cell>
        </row>
        <row r="87804">
          <cell r="W87804" t="str">
            <v>23102577</v>
          </cell>
          <cell r="X87804" t="str">
            <v>102055</v>
          </cell>
          <cell r="Y87804">
            <v>499000</v>
          </cell>
          <cell r="Z87804" t="str">
            <v>3410189571709</v>
          </cell>
          <cell r="AC87804">
            <v>3110098</v>
          </cell>
          <cell r="AD87804" t="str">
            <v>02</v>
          </cell>
          <cell r="AE87804" t="str">
            <v>MOTOR</v>
          </cell>
          <cell r="AF87804">
            <v>10323</v>
          </cell>
          <cell r="AG87804">
            <v>0</v>
          </cell>
          <cell r="AH87804">
            <v>0</v>
          </cell>
          <cell r="AI87804">
            <v>0</v>
          </cell>
          <cell r="AJ87804">
            <v>12475</v>
          </cell>
          <cell r="AK87804">
            <v>0</v>
          </cell>
          <cell r="AL87804">
            <v>1032</v>
          </cell>
          <cell r="AM87804" t="str">
            <v>2024</v>
          </cell>
          <cell r="AN87804" t="str">
            <v>202410</v>
          </cell>
          <cell r="AO87804" t="str">
            <v>202410</v>
          </cell>
          <cell r="AP87804" t="str">
            <v>202410</v>
          </cell>
          <cell r="AQ87804" t="str">
            <v>31000414</v>
          </cell>
          <cell r="AR87804" t="str">
            <v>1989305</v>
          </cell>
          <cell r="AS87804" t="str">
            <v>D</v>
          </cell>
          <cell r="AU87804" t="str">
            <v>30000002</v>
          </cell>
          <cell r="AV87804" t="str">
            <v>RETAIL</v>
          </cell>
          <cell r="AW87804" t="str">
            <v>31000414</v>
          </cell>
          <cell r="AX87804" t="str">
            <v>Gujranwala Suzuki</v>
          </cell>
          <cell r="AY87804" t="str">
            <v>KHI/HO/D/MO/MC COMP/P/99869/10/2024</v>
          </cell>
          <cell r="BA87804" t="str">
            <v>GUJRANWALA</v>
          </cell>
          <cell r="BB87804" t="str">
            <v>GUJRANWALA</v>
          </cell>
          <cell r="BC87804" t="str">
            <v>BLUE</v>
          </cell>
          <cell r="BH87804" t="str">
            <v>Pak Suzuki</v>
          </cell>
          <cell r="BI87804" t="str">
            <v>N</v>
          </cell>
          <cell r="BJ87804" t="str">
            <v xml:space="preserve">	Rameez Haji Mehboob</v>
          </cell>
          <cell r="BK87804">
            <v>45582</v>
          </cell>
          <cell r="BL87804" t="str">
            <v>499000</v>
          </cell>
          <cell r="BM87804" t="str">
            <v>010</v>
          </cell>
          <cell r="BN87804" t="str">
            <v>01</v>
          </cell>
          <cell r="BQ87804" t="str">
            <v>KHI/HO/D/MO/MC COMP/P/99869/10/2024</v>
          </cell>
        </row>
        <row r="87805">
          <cell r="W87805" t="str">
            <v>23102547</v>
          </cell>
          <cell r="X87805" t="str">
            <v>102045</v>
          </cell>
          <cell r="Y87805">
            <v>499000</v>
          </cell>
          <cell r="Z87805" t="str">
            <v>36302-6205898-5</v>
          </cell>
          <cell r="AC87805">
            <v>3127855</v>
          </cell>
          <cell r="AD87805" t="str">
            <v>02</v>
          </cell>
          <cell r="AE87805" t="str">
            <v>MOTOR</v>
          </cell>
          <cell r="AF87805">
            <v>10323</v>
          </cell>
          <cell r="AG87805">
            <v>0</v>
          </cell>
          <cell r="AH87805">
            <v>0</v>
          </cell>
          <cell r="AI87805">
            <v>0</v>
          </cell>
          <cell r="AJ87805">
            <v>12475</v>
          </cell>
          <cell r="AK87805">
            <v>0</v>
          </cell>
          <cell r="AL87805">
            <v>1032</v>
          </cell>
          <cell r="AM87805" t="str">
            <v>2024</v>
          </cell>
          <cell r="AN87805" t="str">
            <v>202410</v>
          </cell>
          <cell r="AO87805" t="str">
            <v>202410</v>
          </cell>
          <cell r="AP87805" t="str">
            <v>202410</v>
          </cell>
          <cell r="AQ87805" t="str">
            <v>31000404</v>
          </cell>
          <cell r="AR87805" t="str">
            <v>1997473</v>
          </cell>
          <cell r="AS87805" t="str">
            <v>D</v>
          </cell>
          <cell r="AU87805" t="str">
            <v>30000002</v>
          </cell>
          <cell r="AV87805" t="str">
            <v>RETAIL</v>
          </cell>
          <cell r="AW87805" t="str">
            <v>31000404</v>
          </cell>
          <cell r="AX87805" t="str">
            <v>KR Suzuki</v>
          </cell>
          <cell r="AY87805" t="str">
            <v>KHI/HO/D/MO/MC COMP/P/100740/10/2024</v>
          </cell>
          <cell r="BA87805" t="str">
            <v>MULTAN</v>
          </cell>
          <cell r="BB87805" t="str">
            <v>HOUSE NO 1 STREET NO 1 MOHALLAH MANZOOR COLONY MULTAN.</v>
          </cell>
          <cell r="BC87805" t="str">
            <v>BLUE</v>
          </cell>
          <cell r="BH87805" t="str">
            <v>Pak Suzuki</v>
          </cell>
          <cell r="BI87805" t="str">
            <v>N</v>
          </cell>
          <cell r="BJ87805" t="str">
            <v xml:space="preserve">	Rameez Haji Mehboob</v>
          </cell>
          <cell r="BK87805">
            <v>45594</v>
          </cell>
          <cell r="BL87805" t="str">
            <v>499000</v>
          </cell>
          <cell r="BM87805" t="str">
            <v>010</v>
          </cell>
          <cell r="BN87805" t="str">
            <v>01</v>
          </cell>
          <cell r="BQ87805" t="str">
            <v>KHI/HO/D/MO/MC COMP/P/100740/10/2024</v>
          </cell>
        </row>
        <row r="87806">
          <cell r="W87806" t="str">
            <v>23103049</v>
          </cell>
          <cell r="X87806" t="str">
            <v>102326</v>
          </cell>
          <cell r="Y87806">
            <v>499000</v>
          </cell>
          <cell r="Z87806" t="str">
            <v>35201-9636758-5</v>
          </cell>
          <cell r="AC87806">
            <v>3172186</v>
          </cell>
          <cell r="AD87806" t="str">
            <v>02</v>
          </cell>
          <cell r="AE87806" t="str">
            <v>MOTOR</v>
          </cell>
          <cell r="AF87806">
            <v>10323</v>
          </cell>
          <cell r="AG87806">
            <v>0</v>
          </cell>
          <cell r="AH87806">
            <v>0</v>
          </cell>
          <cell r="AI87806">
            <v>0</v>
          </cell>
          <cell r="AJ87806">
            <v>12475</v>
          </cell>
          <cell r="AK87806">
            <v>0</v>
          </cell>
          <cell r="AL87806">
            <v>1032</v>
          </cell>
          <cell r="AM87806" t="str">
            <v>2024</v>
          </cell>
          <cell r="AN87806" t="str">
            <v>202411</v>
          </cell>
          <cell r="AO87806" t="str">
            <v>202411</v>
          </cell>
          <cell r="AP87806" t="str">
            <v>202411</v>
          </cell>
          <cell r="AQ87806" t="str">
            <v>31000399</v>
          </cell>
          <cell r="AR87806" t="str">
            <v>2012618</v>
          </cell>
          <cell r="AS87806" t="str">
            <v>D</v>
          </cell>
          <cell r="AU87806" t="str">
            <v>30000002</v>
          </cell>
          <cell r="AV87806" t="str">
            <v>RETAIL</v>
          </cell>
          <cell r="AW87806" t="str">
            <v>31000399</v>
          </cell>
          <cell r="AX87806" t="str">
            <v>CR Suzuki</v>
          </cell>
          <cell r="AY87806" t="str">
            <v>KHI/HO/D/MO/MC COMP/P/101905/11/2024</v>
          </cell>
          <cell r="BA87806" t="str">
            <v>LAHORE</v>
          </cell>
          <cell r="BB87806" t="str">
            <v>HOUSE NO 18 STREET NO 7 AREA ESHWAR NAGAR MUGHAL PURA LAHORE</v>
          </cell>
          <cell r="BC87806" t="str">
            <v>BLACK</v>
          </cell>
          <cell r="BH87806" t="str">
            <v>Pak Suzuki</v>
          </cell>
          <cell r="BI87806" t="str">
            <v>N</v>
          </cell>
          <cell r="BJ87806" t="str">
            <v xml:space="preserve">	Rameez Haji Mehboob</v>
          </cell>
          <cell r="BK87806">
            <v>45610</v>
          </cell>
          <cell r="BL87806" t="str">
            <v>499000</v>
          </cell>
          <cell r="BM87806" t="str">
            <v>004</v>
          </cell>
          <cell r="BN87806" t="str">
            <v>01</v>
          </cell>
          <cell r="BQ87806" t="str">
            <v>KHI/HO/D/MO/MC COMP/P/101905/11/2024</v>
          </cell>
        </row>
        <row r="87807">
          <cell r="W87807" t="str">
            <v>23102745</v>
          </cell>
          <cell r="X87807" t="str">
            <v>102239</v>
          </cell>
          <cell r="Y87807">
            <v>499000</v>
          </cell>
          <cell r="Z87807" t="str">
            <v>3520179726603</v>
          </cell>
          <cell r="AC87807">
            <v>3172220</v>
          </cell>
          <cell r="AD87807" t="str">
            <v>02</v>
          </cell>
          <cell r="AE87807" t="str">
            <v>MOTOR</v>
          </cell>
          <cell r="AF87807">
            <v>10323</v>
          </cell>
          <cell r="AG87807">
            <v>0</v>
          </cell>
          <cell r="AH87807">
            <v>0</v>
          </cell>
          <cell r="AI87807">
            <v>0</v>
          </cell>
          <cell r="AJ87807">
            <v>12475</v>
          </cell>
          <cell r="AK87807">
            <v>0</v>
          </cell>
          <cell r="AL87807">
            <v>1032</v>
          </cell>
          <cell r="AM87807" t="str">
            <v>2024</v>
          </cell>
          <cell r="AN87807" t="str">
            <v>202411</v>
          </cell>
          <cell r="AO87807" t="str">
            <v>202411</v>
          </cell>
          <cell r="AP87807" t="str">
            <v>202411</v>
          </cell>
          <cell r="AQ87807" t="str">
            <v>31000395</v>
          </cell>
          <cell r="AR87807" t="str">
            <v>2014023</v>
          </cell>
          <cell r="AS87807" t="str">
            <v>D</v>
          </cell>
          <cell r="AU87807" t="str">
            <v>30000002</v>
          </cell>
          <cell r="AV87807" t="str">
            <v>RETAIL</v>
          </cell>
          <cell r="AW87807" t="str">
            <v>31000395</v>
          </cell>
          <cell r="AX87807" t="str">
            <v>TS Suzuki</v>
          </cell>
          <cell r="AY87807" t="str">
            <v>KHI/HO/D/MO/MC COMP/P/102000/11/2024</v>
          </cell>
          <cell r="BA87807" t="str">
            <v>LAHORE</v>
          </cell>
          <cell r="BB87807" t="str">
            <v>Chungi Amar Sadhu, House #5,Street # 5, Mohallah Data Town Chand Raye Road, Lahore Cantt.</v>
          </cell>
          <cell r="BC87807" t="str">
            <v>Met. Silk Red</v>
          </cell>
          <cell r="BH87807" t="str">
            <v>Pak Suzuki</v>
          </cell>
          <cell r="BI87807" t="str">
            <v>N</v>
          </cell>
          <cell r="BJ87807" t="str">
            <v xml:space="preserve">	Rameez Haji Mehboob</v>
          </cell>
          <cell r="BK87807">
            <v>45611</v>
          </cell>
          <cell r="BL87807" t="str">
            <v>499000</v>
          </cell>
          <cell r="BM87807" t="str">
            <v>458</v>
          </cell>
          <cell r="BN87807" t="str">
            <v>01</v>
          </cell>
          <cell r="BQ87807" t="str">
            <v>KHI/HO/D/MO/MC COMP/P/102000/11/2024</v>
          </cell>
        </row>
        <row r="87808">
          <cell r="W87808" t="str">
            <v>23102491</v>
          </cell>
          <cell r="X87808" t="str">
            <v>101984</v>
          </cell>
          <cell r="Y87808">
            <v>499000</v>
          </cell>
          <cell r="Z87808" t="str">
            <v>33102-2150368-1</v>
          </cell>
          <cell r="AC87808">
            <v>3207774</v>
          </cell>
          <cell r="AD87808" t="str">
            <v>02</v>
          </cell>
          <cell r="AE87808" t="str">
            <v>MOTOR</v>
          </cell>
          <cell r="AF87808">
            <v>10323</v>
          </cell>
          <cell r="AG87808">
            <v>0</v>
          </cell>
          <cell r="AH87808">
            <v>0</v>
          </cell>
          <cell r="AI87808">
            <v>0</v>
          </cell>
          <cell r="AJ87808">
            <v>12475</v>
          </cell>
          <cell r="AK87808">
            <v>0</v>
          </cell>
          <cell r="AL87808">
            <v>1032</v>
          </cell>
          <cell r="AM87808" t="str">
            <v>2024</v>
          </cell>
          <cell r="AN87808" t="str">
            <v>202412</v>
          </cell>
          <cell r="AO87808" t="str">
            <v>202412</v>
          </cell>
          <cell r="AP87808" t="str">
            <v>202412</v>
          </cell>
          <cell r="AQ87808" t="str">
            <v>31000137</v>
          </cell>
          <cell r="AR87808" t="str">
            <v>2024360</v>
          </cell>
          <cell r="AS87808" t="str">
            <v>D</v>
          </cell>
          <cell r="AU87808" t="str">
            <v>30000002</v>
          </cell>
          <cell r="AV87808" t="str">
            <v>RETAIL</v>
          </cell>
          <cell r="AW87808" t="str">
            <v>31000137</v>
          </cell>
          <cell r="AX87808" t="str">
            <v xml:space="preserve">Suzuki Canal Motors Faisalabad Branch </v>
          </cell>
          <cell r="AY87808" t="str">
            <v>KHI/HO/D/MO/MC COMP/P/103278/12/2024</v>
          </cell>
          <cell r="BA87808" t="str">
            <v>FAISALABAD</v>
          </cell>
          <cell r="BB87808" t="str">
            <v>HOUSE P- 104 , PALM VISTA GREEN CITY , FAISALABAD</v>
          </cell>
          <cell r="BC87808" t="str">
            <v>BLACK</v>
          </cell>
          <cell r="BH87808" t="str">
            <v>Pak Suzuki</v>
          </cell>
          <cell r="BI87808" t="str">
            <v>N</v>
          </cell>
          <cell r="BJ87808" t="str">
            <v xml:space="preserve">	Rameez Haji Mehboob</v>
          </cell>
          <cell r="BK87808">
            <v>45629</v>
          </cell>
          <cell r="BL87808" t="str">
            <v>499000</v>
          </cell>
          <cell r="BM87808" t="str">
            <v>004</v>
          </cell>
          <cell r="BN87808" t="str">
            <v>01</v>
          </cell>
          <cell r="BQ87808" t="str">
            <v>KHI/HO/D/MO/MC COMP/P/103278/12/2024</v>
          </cell>
        </row>
        <row r="87809">
          <cell r="W87809" t="str">
            <v>23103111</v>
          </cell>
          <cell r="X87809" t="str">
            <v>102364</v>
          </cell>
          <cell r="Y87809">
            <v>499000</v>
          </cell>
          <cell r="Z87809" t="str">
            <v>33100-7197097-7</v>
          </cell>
          <cell r="AC87809">
            <v>3207775</v>
          </cell>
          <cell r="AD87809" t="str">
            <v>02</v>
          </cell>
          <cell r="AE87809" t="str">
            <v>MOTOR</v>
          </cell>
          <cell r="AF87809">
            <v>10323</v>
          </cell>
          <cell r="AG87809">
            <v>0</v>
          </cell>
          <cell r="AH87809">
            <v>0</v>
          </cell>
          <cell r="AI87809">
            <v>0</v>
          </cell>
          <cell r="AJ87809">
            <v>12475</v>
          </cell>
          <cell r="AK87809">
            <v>0</v>
          </cell>
          <cell r="AL87809">
            <v>1032</v>
          </cell>
          <cell r="AM87809" t="str">
            <v>2024</v>
          </cell>
          <cell r="AN87809" t="str">
            <v>202412</v>
          </cell>
          <cell r="AO87809" t="str">
            <v>202412</v>
          </cell>
          <cell r="AP87809" t="str">
            <v>202412</v>
          </cell>
          <cell r="AQ87809" t="str">
            <v>31000137</v>
          </cell>
          <cell r="AR87809" t="str">
            <v>2024361</v>
          </cell>
          <cell r="AS87809" t="str">
            <v>D</v>
          </cell>
          <cell r="AU87809" t="str">
            <v>30000002</v>
          </cell>
          <cell r="AV87809" t="str">
            <v>RETAIL</v>
          </cell>
          <cell r="AW87809" t="str">
            <v>31000137</v>
          </cell>
          <cell r="AX87809" t="str">
            <v xml:space="preserve">Suzuki Canal Motors Faisalabad Branch </v>
          </cell>
          <cell r="AY87809" t="str">
            <v>KHI/HO/D/MO/MC COMP/P/103279/12/2024</v>
          </cell>
          <cell r="BA87809" t="str">
            <v>FAISALABAD</v>
          </cell>
          <cell r="BB87809" t="str">
            <v>120 JB SARGODHA ROAD , HOUSE P- 931 , MUHALLAH ALI TOWN , FAISALABAD</v>
          </cell>
          <cell r="BC87809" t="str">
            <v>RED</v>
          </cell>
          <cell r="BH87809" t="str">
            <v>Pak Suzuki</v>
          </cell>
          <cell r="BI87809" t="str">
            <v>N</v>
          </cell>
          <cell r="BJ87809" t="str">
            <v xml:space="preserve">	Rameez Haji Mehboob</v>
          </cell>
          <cell r="BK87809">
            <v>45629</v>
          </cell>
          <cell r="BL87809" t="str">
            <v>499000</v>
          </cell>
          <cell r="BM87809" t="str">
            <v>003</v>
          </cell>
          <cell r="BN87809" t="str">
            <v>01</v>
          </cell>
          <cell r="BQ87809" t="str">
            <v>KHI/HO/D/MO/MC COMP/P/103279/12/2024</v>
          </cell>
        </row>
        <row r="87810">
          <cell r="W87810" t="str">
            <v>23103046</v>
          </cell>
          <cell r="X87810" t="str">
            <v>102328</v>
          </cell>
          <cell r="Y87810">
            <v>499000</v>
          </cell>
          <cell r="Z87810" t="str">
            <v>35202-7084164-1</v>
          </cell>
          <cell r="AC87810">
            <v>3207778</v>
          </cell>
          <cell r="AD87810" t="str">
            <v>02</v>
          </cell>
          <cell r="AE87810" t="str">
            <v>MOTOR</v>
          </cell>
          <cell r="AF87810">
            <v>10323</v>
          </cell>
          <cell r="AG87810">
            <v>0</v>
          </cell>
          <cell r="AH87810">
            <v>0</v>
          </cell>
          <cell r="AI87810">
            <v>0</v>
          </cell>
          <cell r="AJ87810">
            <v>12475</v>
          </cell>
          <cell r="AK87810">
            <v>0</v>
          </cell>
          <cell r="AL87810">
            <v>1032</v>
          </cell>
          <cell r="AM87810" t="str">
            <v>2024</v>
          </cell>
          <cell r="AN87810" t="str">
            <v>202412</v>
          </cell>
          <cell r="AO87810" t="str">
            <v>202412</v>
          </cell>
          <cell r="AP87810" t="str">
            <v>202412</v>
          </cell>
          <cell r="AQ87810" t="str">
            <v>31000410</v>
          </cell>
          <cell r="AR87810" t="str">
            <v>2024366</v>
          </cell>
          <cell r="AS87810" t="str">
            <v>D</v>
          </cell>
          <cell r="AU87810" t="str">
            <v>30000002</v>
          </cell>
          <cell r="AV87810" t="str">
            <v>RETAIL</v>
          </cell>
          <cell r="AW87810" t="str">
            <v>31000410</v>
          </cell>
          <cell r="AX87810" t="str">
            <v>Sethi Motors</v>
          </cell>
          <cell r="AY87810" t="str">
            <v>KHI/HO/D/MO/MC COMP/P/103283/12/2024</v>
          </cell>
          <cell r="BA87810" t="str">
            <v>LAHORE</v>
          </cell>
          <cell r="BB87810" t="str">
            <v>BARKAT COLONY MULTAN ROAD PO KHAS CHUNGH LAHORE</v>
          </cell>
          <cell r="BC87810" t="str">
            <v>BLACK</v>
          </cell>
          <cell r="BH87810" t="str">
            <v>Pak Suzuki</v>
          </cell>
          <cell r="BI87810" t="str">
            <v>N</v>
          </cell>
          <cell r="BJ87810" t="str">
            <v xml:space="preserve">	Rameez Haji Mehboob</v>
          </cell>
          <cell r="BK87810">
            <v>45629</v>
          </cell>
          <cell r="BL87810" t="str">
            <v>499000</v>
          </cell>
          <cell r="BM87810" t="str">
            <v>004</v>
          </cell>
          <cell r="BN87810" t="str">
            <v>01</v>
          </cell>
          <cell r="BQ87810" t="str">
            <v>KHI/HO/D/MO/MC COMP/P/103283/12/2024</v>
          </cell>
        </row>
        <row r="87811">
          <cell r="W87811" t="str">
            <v>23102723</v>
          </cell>
          <cell r="X87811" t="str">
            <v>102184</v>
          </cell>
          <cell r="Y87811">
            <v>499000</v>
          </cell>
          <cell r="Z87811" t="str">
            <v>37201-1780497-1</v>
          </cell>
          <cell r="AC87811">
            <v>3251187</v>
          </cell>
          <cell r="AD87811" t="str">
            <v>02</v>
          </cell>
          <cell r="AE87811" t="str">
            <v>MOTOR</v>
          </cell>
          <cell r="AF87811">
            <v>10323</v>
          </cell>
          <cell r="AG87811">
            <v>0</v>
          </cell>
          <cell r="AH87811">
            <v>0</v>
          </cell>
          <cell r="AI87811">
            <v>0</v>
          </cell>
          <cell r="AJ87811">
            <v>12475</v>
          </cell>
          <cell r="AK87811">
            <v>0</v>
          </cell>
          <cell r="AL87811">
            <v>1032</v>
          </cell>
          <cell r="AM87811" t="str">
            <v>2024</v>
          </cell>
          <cell r="AN87811" t="str">
            <v>202412</v>
          </cell>
          <cell r="AO87811" t="str">
            <v>202412</v>
          </cell>
          <cell r="AP87811" t="str">
            <v>202412</v>
          </cell>
          <cell r="AQ87811" t="str">
            <v>31000411</v>
          </cell>
          <cell r="AR87811" t="str">
            <v>2041851</v>
          </cell>
          <cell r="AS87811" t="str">
            <v>D</v>
          </cell>
          <cell r="AU87811" t="str">
            <v>30000002</v>
          </cell>
          <cell r="AV87811" t="str">
            <v>RETAIL</v>
          </cell>
          <cell r="AW87811" t="str">
            <v>31000411</v>
          </cell>
          <cell r="AX87811" t="str">
            <v>Islamabad Motors</v>
          </cell>
          <cell r="AY87811" t="str">
            <v>KHI/HO/D/MO/MC COMP/P/104828/12/2024</v>
          </cell>
          <cell r="BA87811" t="str">
            <v>ISLAMABAD</v>
          </cell>
          <cell r="BB87811" t="str">
            <v>H# B-19, ST# 2, Medical Staff Colony Rawad Road Rawalpindi</v>
          </cell>
          <cell r="BC87811" t="str">
            <v>BLACK</v>
          </cell>
          <cell r="BH87811" t="str">
            <v>Pak Suzuki</v>
          </cell>
          <cell r="BI87811" t="str">
            <v>N</v>
          </cell>
          <cell r="BJ87811" t="str">
            <v xml:space="preserve">	Rameez Haji Mehboob</v>
          </cell>
          <cell r="BK87811">
            <v>45654</v>
          </cell>
          <cell r="BL87811" t="str">
            <v>499000</v>
          </cell>
          <cell r="BM87811" t="str">
            <v>004</v>
          </cell>
          <cell r="BN87811" t="str">
            <v>01</v>
          </cell>
          <cell r="BQ87811" t="str">
            <v>KHI/HO/D/MO/MC COMP/P/104828/12/2024</v>
          </cell>
        </row>
        <row r="87812">
          <cell r="W87812" t="str">
            <v>23103022</v>
          </cell>
          <cell r="X87812" t="str">
            <v>102315</v>
          </cell>
          <cell r="Y87812">
            <v>499000</v>
          </cell>
          <cell r="Z87812" t="str">
            <v>61101-1032941-1</v>
          </cell>
          <cell r="AC87812">
            <v>3251190</v>
          </cell>
          <cell r="AD87812" t="str">
            <v>02</v>
          </cell>
          <cell r="AE87812" t="str">
            <v>MOTOR</v>
          </cell>
          <cell r="AF87812">
            <v>10323</v>
          </cell>
          <cell r="AG87812">
            <v>0</v>
          </cell>
          <cell r="AH87812">
            <v>0</v>
          </cell>
          <cell r="AI87812">
            <v>0</v>
          </cell>
          <cell r="AJ87812">
            <v>12475</v>
          </cell>
          <cell r="AK87812">
            <v>0</v>
          </cell>
          <cell r="AL87812">
            <v>1032</v>
          </cell>
          <cell r="AM87812" t="str">
            <v>2024</v>
          </cell>
          <cell r="AN87812" t="str">
            <v>202412</v>
          </cell>
          <cell r="AO87812" t="str">
            <v>202412</v>
          </cell>
          <cell r="AP87812" t="str">
            <v>202412</v>
          </cell>
          <cell r="AQ87812" t="str">
            <v>31000411</v>
          </cell>
          <cell r="AR87812" t="str">
            <v>2041934</v>
          </cell>
          <cell r="AS87812" t="str">
            <v>D</v>
          </cell>
          <cell r="AU87812" t="str">
            <v>30000002</v>
          </cell>
          <cell r="AV87812" t="str">
            <v>RETAIL</v>
          </cell>
          <cell r="AW87812" t="str">
            <v>31000411</v>
          </cell>
          <cell r="AX87812" t="str">
            <v>Islamabad Motors</v>
          </cell>
          <cell r="AY87812" t="str">
            <v>KHI/HO/D/MO/MC COMP/P/104831/12/2024</v>
          </cell>
          <cell r="BA87812" t="str">
            <v>ISLAMABAD</v>
          </cell>
          <cell r="BB87812" t="str">
            <v>H#23, ST#3, Bilal Town Khanna Dakh Islamabad</v>
          </cell>
          <cell r="BC87812" t="str">
            <v>BLACK</v>
          </cell>
          <cell r="BH87812" t="str">
            <v>Pak Suzuki</v>
          </cell>
          <cell r="BI87812" t="str">
            <v>N</v>
          </cell>
          <cell r="BJ87812" t="str">
            <v xml:space="preserve">	Rameez Haji Mehboob</v>
          </cell>
          <cell r="BK87812">
            <v>45654</v>
          </cell>
          <cell r="BL87812" t="str">
            <v>499000</v>
          </cell>
          <cell r="BM87812" t="str">
            <v>004</v>
          </cell>
          <cell r="BN87812" t="str">
            <v>01</v>
          </cell>
          <cell r="BQ87812" t="str">
            <v>KHI/HO/D/MO/MC COMP/P/104831/12/2024</v>
          </cell>
        </row>
        <row r="87813">
          <cell r="W87813" t="str">
            <v>23103193</v>
          </cell>
          <cell r="X87813" t="str">
            <v>102477</v>
          </cell>
          <cell r="Y87813">
            <v>499000</v>
          </cell>
          <cell r="Z87813" t="str">
            <v>35405-0355566-3</v>
          </cell>
          <cell r="AC87813">
            <v>3252537</v>
          </cell>
          <cell r="AD87813" t="str">
            <v>02</v>
          </cell>
          <cell r="AE87813" t="str">
            <v>MOTOR</v>
          </cell>
          <cell r="AF87813">
            <v>10323</v>
          </cell>
          <cell r="AG87813">
            <v>0</v>
          </cell>
          <cell r="AH87813">
            <v>0</v>
          </cell>
          <cell r="AI87813">
            <v>0</v>
          </cell>
          <cell r="AJ87813">
            <v>12475</v>
          </cell>
          <cell r="AK87813">
            <v>0</v>
          </cell>
          <cell r="AL87813">
            <v>1032</v>
          </cell>
          <cell r="AM87813" t="str">
            <v>2024</v>
          </cell>
          <cell r="AN87813" t="str">
            <v>202412</v>
          </cell>
          <cell r="AO87813" t="str">
            <v>202412</v>
          </cell>
          <cell r="AP87813" t="str">
            <v>202412</v>
          </cell>
          <cell r="AQ87813" t="str">
            <v>31000396</v>
          </cell>
          <cell r="AR87813" t="str">
            <v>2044085</v>
          </cell>
          <cell r="AS87813" t="str">
            <v>D</v>
          </cell>
          <cell r="AU87813" t="str">
            <v>30000002</v>
          </cell>
          <cell r="AV87813" t="str">
            <v>RETAIL</v>
          </cell>
          <cell r="AW87813" t="str">
            <v>31000396</v>
          </cell>
          <cell r="AX87813" t="str">
            <v>SG Suzuki</v>
          </cell>
          <cell r="AY87813" t="str">
            <v>KHI/HO/D/MO/MC COMP/P/104955/12/2024</v>
          </cell>
          <cell r="BA87813" t="str">
            <v>LAHORE</v>
          </cell>
          <cell r="BB87813" t="str">
            <v>STREET NO 7-A AREA NAI ABADI HARBANSPURA LAHORE</v>
          </cell>
          <cell r="BC87813" t="str">
            <v>RED</v>
          </cell>
          <cell r="BH87813" t="str">
            <v>Pak Suzuki</v>
          </cell>
          <cell r="BI87813" t="str">
            <v>N</v>
          </cell>
          <cell r="BJ87813" t="str">
            <v xml:space="preserve">	Rameez Haji Mehboob</v>
          </cell>
          <cell r="BK87813">
            <v>45656</v>
          </cell>
          <cell r="BL87813" t="str">
            <v>499000</v>
          </cell>
          <cell r="BM87813" t="str">
            <v>003</v>
          </cell>
          <cell r="BN87813" t="str">
            <v>01</v>
          </cell>
          <cell r="BQ87813" t="str">
            <v>KHI/HO/D/MO/MC COMP/P/104955/12/2024</v>
          </cell>
        </row>
        <row r="87814">
          <cell r="W87814" t="str">
            <v>2310473</v>
          </cell>
          <cell r="X87814" t="str">
            <v>101966</v>
          </cell>
          <cell r="Y87814">
            <v>499000</v>
          </cell>
          <cell r="Z87814" t="str">
            <v>34201-0934542-3</v>
          </cell>
          <cell r="AC87814">
            <v>2963751</v>
          </cell>
          <cell r="AD87814" t="str">
            <v>02</v>
          </cell>
          <cell r="AE87814" t="str">
            <v>MOTOR</v>
          </cell>
          <cell r="AF87814">
            <v>10323</v>
          </cell>
          <cell r="AG87814">
            <v>0</v>
          </cell>
          <cell r="AH87814">
            <v>0</v>
          </cell>
          <cell r="AI87814">
            <v>0</v>
          </cell>
          <cell r="AJ87814">
            <v>12475</v>
          </cell>
          <cell r="AK87814">
            <v>0</v>
          </cell>
          <cell r="AL87814">
            <v>1032</v>
          </cell>
          <cell r="AM87814" t="str">
            <v>2024</v>
          </cell>
          <cell r="AN87814" t="str">
            <v>202408</v>
          </cell>
          <cell r="AO87814" t="str">
            <v>202408</v>
          </cell>
          <cell r="AP87814" t="str">
            <v>202408</v>
          </cell>
          <cell r="AQ87814" t="str">
            <v>31000415</v>
          </cell>
          <cell r="AR87814" t="str">
            <v>1939185</v>
          </cell>
          <cell r="AS87814" t="str">
            <v>D</v>
          </cell>
          <cell r="AU87814" t="str">
            <v>30000002</v>
          </cell>
          <cell r="AV87814" t="str">
            <v>RETAIL</v>
          </cell>
          <cell r="AW87814" t="str">
            <v>31000415</v>
          </cell>
          <cell r="AX87814" t="str">
            <v>Gujrat Suzuki</v>
          </cell>
          <cell r="AY87814" t="str">
            <v>KHI/HO/D/MO/MC COMP/P/96037/08/2024</v>
          </cell>
          <cell r="BA87814" t="str">
            <v>GUJRAT</v>
          </cell>
          <cell r="BB87814" t="str">
            <v>NEAR SHADMAN MUHALLA LALAZAR COLONY GUJRAT.</v>
          </cell>
          <cell r="BC87814" t="str">
            <v>RED</v>
          </cell>
          <cell r="BH87814" t="str">
            <v>Pak Suzuki</v>
          </cell>
          <cell r="BI87814" t="str">
            <v>N</v>
          </cell>
          <cell r="BJ87814" t="str">
            <v xml:space="preserve">	Rameez Haji Mehboob</v>
          </cell>
          <cell r="BK87814">
            <v>45530</v>
          </cell>
          <cell r="BL87814" t="str">
            <v>499000</v>
          </cell>
          <cell r="BM87814" t="str">
            <v>003</v>
          </cell>
          <cell r="BN87814" t="str">
            <v>01</v>
          </cell>
          <cell r="BQ87814" t="str">
            <v>KHI/HO/D/MO/MC COMP/P/96037/08/2024</v>
          </cell>
        </row>
        <row r="87815">
          <cell r="W87815" t="str">
            <v>23102583</v>
          </cell>
          <cell r="X87815" t="str">
            <v>102059</v>
          </cell>
          <cell r="Y87815">
            <v>499000</v>
          </cell>
          <cell r="Z87815" t="str">
            <v>3520216994519</v>
          </cell>
          <cell r="AC87815">
            <v>3140302</v>
          </cell>
          <cell r="AD87815" t="str">
            <v>02</v>
          </cell>
          <cell r="AE87815" t="str">
            <v>MOTOR</v>
          </cell>
          <cell r="AF87815">
            <v>10323</v>
          </cell>
          <cell r="AG87815">
            <v>0</v>
          </cell>
          <cell r="AH87815">
            <v>0</v>
          </cell>
          <cell r="AI87815">
            <v>0</v>
          </cell>
          <cell r="AJ87815">
            <v>12475</v>
          </cell>
          <cell r="AK87815">
            <v>0</v>
          </cell>
          <cell r="AL87815">
            <v>1032</v>
          </cell>
          <cell r="AM87815" t="str">
            <v>2024</v>
          </cell>
          <cell r="AN87815" t="str">
            <v>202410</v>
          </cell>
          <cell r="AO87815" t="str">
            <v>202410</v>
          </cell>
          <cell r="AP87815" t="str">
            <v>202410</v>
          </cell>
          <cell r="AQ87815" t="str">
            <v>31000395</v>
          </cell>
          <cell r="AR87815" t="str">
            <v>1997800</v>
          </cell>
          <cell r="AS87815" t="str">
            <v>D</v>
          </cell>
          <cell r="AU87815" t="str">
            <v>30000002</v>
          </cell>
          <cell r="AV87815" t="str">
            <v>RETAIL</v>
          </cell>
          <cell r="AW87815" t="str">
            <v>31000395</v>
          </cell>
          <cell r="AX87815" t="str">
            <v>TS Suzuki</v>
          </cell>
          <cell r="AY87815" t="str">
            <v>KHI/HO/D/MO/MC COMP/P/100817/10/2024</v>
          </cell>
          <cell r="BA87815" t="str">
            <v>LAHORE</v>
          </cell>
          <cell r="BB87815" t="str">
            <v>H # 511 Block E1 Wapda Town Phase 1 Lahore</v>
          </cell>
          <cell r="BC87815" t="str">
            <v>BLUE</v>
          </cell>
          <cell r="BH87815" t="str">
            <v>Pak Suzuki</v>
          </cell>
          <cell r="BI87815" t="str">
            <v>N</v>
          </cell>
          <cell r="BJ87815" t="str">
            <v xml:space="preserve">	Rameez Haji Mehboob</v>
          </cell>
          <cell r="BK87815">
            <v>45594</v>
          </cell>
          <cell r="BL87815" t="str">
            <v>499000</v>
          </cell>
          <cell r="BM87815" t="str">
            <v>010</v>
          </cell>
          <cell r="BN87815" t="str">
            <v>01</v>
          </cell>
          <cell r="BQ87815" t="str">
            <v>KHI/HO/D/MO/MC COMP/P/100817/10/2024</v>
          </cell>
        </row>
        <row r="87816">
          <cell r="W87816" t="str">
            <v>23102706</v>
          </cell>
          <cell r="X87816" t="str">
            <v>102189</v>
          </cell>
          <cell r="Y87816">
            <v>499000</v>
          </cell>
          <cell r="Z87816" t="str">
            <v xml:space="preserve">M ASAD IQBAL </v>
          </cell>
          <cell r="AC87816">
            <v>3140368</v>
          </cell>
          <cell r="AD87816" t="str">
            <v>02</v>
          </cell>
          <cell r="AE87816" t="str">
            <v>MOTOR</v>
          </cell>
          <cell r="AF87816">
            <v>10323</v>
          </cell>
          <cell r="AG87816">
            <v>0</v>
          </cell>
          <cell r="AH87816">
            <v>0</v>
          </cell>
          <cell r="AI87816">
            <v>0</v>
          </cell>
          <cell r="AJ87816">
            <v>12475</v>
          </cell>
          <cell r="AK87816">
            <v>0</v>
          </cell>
          <cell r="AL87816">
            <v>1032</v>
          </cell>
          <cell r="AM87816" t="str">
            <v>2024</v>
          </cell>
          <cell r="AN87816" t="str">
            <v>202410</v>
          </cell>
          <cell r="AO87816" t="str">
            <v>202410</v>
          </cell>
          <cell r="AP87816" t="str">
            <v>202410</v>
          </cell>
          <cell r="AQ87816" t="str">
            <v>31000404</v>
          </cell>
          <cell r="AR87816" t="str">
            <v>1997835</v>
          </cell>
          <cell r="AS87816" t="str">
            <v>D</v>
          </cell>
          <cell r="AU87816" t="str">
            <v>30000002</v>
          </cell>
          <cell r="AV87816" t="str">
            <v>RETAIL</v>
          </cell>
          <cell r="AW87816" t="str">
            <v>31000404</v>
          </cell>
          <cell r="AX87816" t="str">
            <v>KR Suzuki</v>
          </cell>
          <cell r="AY87816" t="str">
            <v>KHI/HO/D/MO/MC COMP/P/100839/10/2024</v>
          </cell>
          <cell r="BA87816" t="str">
            <v>MULTAN</v>
          </cell>
          <cell r="BB87816" t="str">
            <v>P/O CHAK NO 18 MR CHAK NO 17 MR TEHSIL MULTAN DIST MULTAN.</v>
          </cell>
          <cell r="BC87816" t="str">
            <v>BLACK</v>
          </cell>
          <cell r="BH87816" t="str">
            <v>Pak Suzuki</v>
          </cell>
          <cell r="BI87816" t="str">
            <v>N</v>
          </cell>
          <cell r="BJ87816" t="str">
            <v xml:space="preserve">	Rameez Haji Mehboob</v>
          </cell>
          <cell r="BK87816">
            <v>45594</v>
          </cell>
          <cell r="BL87816" t="str">
            <v>499000</v>
          </cell>
          <cell r="BM87816" t="str">
            <v>004</v>
          </cell>
          <cell r="BN87816" t="str">
            <v>01</v>
          </cell>
          <cell r="BQ87816" t="str">
            <v>KHI/HO/D/MO/MC COMP/P/100839/10/2024</v>
          </cell>
        </row>
        <row r="87817">
          <cell r="W87817" t="str">
            <v>23102794</v>
          </cell>
          <cell r="X87817" t="str">
            <v>102269</v>
          </cell>
          <cell r="Y87817">
            <v>499000</v>
          </cell>
          <cell r="Z87817" t="str">
            <v>35200-1432312-7</v>
          </cell>
          <cell r="AC87817">
            <v>3156416</v>
          </cell>
          <cell r="AD87817" t="str">
            <v>02</v>
          </cell>
          <cell r="AE87817" t="str">
            <v>MOTOR</v>
          </cell>
          <cell r="AF87817">
            <v>17851</v>
          </cell>
          <cell r="AG87817">
            <v>0</v>
          </cell>
          <cell r="AH87817">
            <v>0</v>
          </cell>
          <cell r="AI87817">
            <v>0</v>
          </cell>
          <cell r="AJ87817">
            <v>21208</v>
          </cell>
          <cell r="AK87817">
            <v>0</v>
          </cell>
          <cell r="AL87817">
            <v>1785</v>
          </cell>
          <cell r="AM87817" t="str">
            <v>2024</v>
          </cell>
          <cell r="AN87817" t="str">
            <v>202411</v>
          </cell>
          <cell r="AO87817" t="str">
            <v>202411</v>
          </cell>
          <cell r="AP87817" t="str">
            <v>202411</v>
          </cell>
          <cell r="AQ87817" t="str">
            <v>31000408</v>
          </cell>
          <cell r="AR87817" t="str">
            <v>2000709</v>
          </cell>
          <cell r="AS87817" t="str">
            <v>D</v>
          </cell>
          <cell r="AU87817" t="str">
            <v>30000002</v>
          </cell>
          <cell r="AV87817" t="str">
            <v>RETAIL</v>
          </cell>
          <cell r="AW87817" t="str">
            <v>31000408</v>
          </cell>
          <cell r="AX87817" t="str">
            <v>Suzuki Mandviwalla Motors</v>
          </cell>
          <cell r="AY87817" t="str">
            <v>KHI/HO/D/MO/MC COMP/P/101221/11/2024</v>
          </cell>
          <cell r="BA87817" t="str">
            <v>KARACHI</v>
          </cell>
          <cell r="BB87817" t="str">
            <v>HOUSE NO. A-15 SECTOR 7-D/2 GULSHAN-E-FAROOQ NORTH KHI</v>
          </cell>
          <cell r="BC87817" t="str">
            <v>BLACK</v>
          </cell>
          <cell r="BH87817" t="str">
            <v>Pak Suzuki</v>
          </cell>
          <cell r="BI87817" t="str">
            <v>N</v>
          </cell>
          <cell r="BJ87817" t="str">
            <v xml:space="preserve">	Rameez Haji Mehboob</v>
          </cell>
          <cell r="BK87817">
            <v>45598</v>
          </cell>
          <cell r="BL87817" t="str">
            <v>499000</v>
          </cell>
          <cell r="BM87817" t="str">
            <v>004</v>
          </cell>
          <cell r="BN87817" t="str">
            <v>01</v>
          </cell>
          <cell r="BQ87817" t="str">
            <v>KHI/HO/D/MO/MC COMP/P/101221/11/2024</v>
          </cell>
        </row>
        <row r="87818">
          <cell r="W87818" t="str">
            <v>23100338</v>
          </cell>
          <cell r="X87818" t="str">
            <v>101762</v>
          </cell>
          <cell r="Y87818">
            <v>499000</v>
          </cell>
          <cell r="Z87818" t="str">
            <v>42301-5496073-3</v>
          </cell>
          <cell r="AC87818">
            <v>2940586</v>
          </cell>
          <cell r="AD87818" t="str">
            <v>02</v>
          </cell>
          <cell r="AE87818" t="str">
            <v>MOTOR</v>
          </cell>
          <cell r="AF87818">
            <v>17851</v>
          </cell>
          <cell r="AG87818">
            <v>0</v>
          </cell>
          <cell r="AH87818">
            <v>0</v>
          </cell>
          <cell r="AI87818">
            <v>0</v>
          </cell>
          <cell r="AJ87818">
            <v>21208</v>
          </cell>
          <cell r="AK87818">
            <v>0</v>
          </cell>
          <cell r="AL87818">
            <v>1785</v>
          </cell>
          <cell r="AM87818" t="str">
            <v>2024</v>
          </cell>
          <cell r="AN87818" t="str">
            <v>202408</v>
          </cell>
          <cell r="AO87818" t="str">
            <v>202408</v>
          </cell>
          <cell r="AP87818" t="str">
            <v>202408</v>
          </cell>
          <cell r="AQ87818" t="str">
            <v>31000408</v>
          </cell>
          <cell r="AR87818" t="str">
            <v>1935337</v>
          </cell>
          <cell r="AS87818" t="str">
            <v>D</v>
          </cell>
          <cell r="AU87818" t="str">
            <v>30000002</v>
          </cell>
          <cell r="AV87818" t="str">
            <v>RETAIL</v>
          </cell>
          <cell r="AW87818" t="str">
            <v>31000408</v>
          </cell>
          <cell r="AX87818" t="str">
            <v>Suzuki Mandviwalla Motors</v>
          </cell>
          <cell r="AY87818" t="str">
            <v>KHI/HO/D/MO/MC COMP/P/95520/08/2024</v>
          </cell>
          <cell r="BA87818" t="str">
            <v>KARACHI</v>
          </cell>
          <cell r="BB87818" t="str">
            <v>FLAT # 11, ST 02 SULTANA MANZIL LIAQUAT COLONY, KARACHI.</v>
          </cell>
          <cell r="BC87818" t="str">
            <v>RED</v>
          </cell>
          <cell r="BH87818" t="str">
            <v>Pak Suzuki</v>
          </cell>
          <cell r="BI87818" t="str">
            <v>N</v>
          </cell>
          <cell r="BJ87818" t="str">
            <v xml:space="preserve">	Rameez Haji Mehboob</v>
          </cell>
          <cell r="BK87818">
            <v>45523</v>
          </cell>
          <cell r="BL87818" t="str">
            <v>499000</v>
          </cell>
          <cell r="BM87818" t="str">
            <v>003</v>
          </cell>
          <cell r="BN87818" t="str">
            <v>01</v>
          </cell>
          <cell r="BQ87818" t="str">
            <v>KHI/HO/D/MO/MC COMP/P/95520/08/2024</v>
          </cell>
        </row>
        <row r="87819">
          <cell r="W87819" t="str">
            <v>23100338</v>
          </cell>
          <cell r="X87819" t="str">
            <v>101762</v>
          </cell>
          <cell r="Y87819">
            <v>499000</v>
          </cell>
          <cell r="Z87819" t="str">
            <v>42301-5496073-3</v>
          </cell>
          <cell r="AC87819">
            <v>2940587</v>
          </cell>
          <cell r="AD87819" t="str">
            <v>02</v>
          </cell>
          <cell r="AE87819" t="str">
            <v>MOTOR</v>
          </cell>
          <cell r="AF87819">
            <v>17851</v>
          </cell>
          <cell r="AG87819">
            <v>0</v>
          </cell>
          <cell r="AH87819">
            <v>0</v>
          </cell>
          <cell r="AI87819">
            <v>0</v>
          </cell>
          <cell r="AJ87819">
            <v>21208</v>
          </cell>
          <cell r="AK87819">
            <v>0</v>
          </cell>
          <cell r="AL87819">
            <v>1785</v>
          </cell>
          <cell r="AM87819" t="str">
            <v>2024</v>
          </cell>
          <cell r="AN87819" t="str">
            <v>202408</v>
          </cell>
          <cell r="AO87819" t="str">
            <v>202408</v>
          </cell>
          <cell r="AP87819" t="str">
            <v>202408</v>
          </cell>
          <cell r="AQ87819" t="str">
            <v>31000408</v>
          </cell>
          <cell r="AR87819" t="str">
            <v>1935338</v>
          </cell>
          <cell r="AS87819" t="str">
            <v>D</v>
          </cell>
          <cell r="AU87819" t="str">
            <v>30000002</v>
          </cell>
          <cell r="AV87819" t="str">
            <v>RETAIL</v>
          </cell>
          <cell r="AW87819" t="str">
            <v>31000408</v>
          </cell>
          <cell r="AX87819" t="str">
            <v>Suzuki Mandviwalla Motors</v>
          </cell>
          <cell r="AY87819" t="str">
            <v>KHI/HO/D/MO/MC COMP/P/95521/08/2024</v>
          </cell>
          <cell r="BA87819" t="str">
            <v>KARACHI</v>
          </cell>
          <cell r="BB87819" t="str">
            <v>FLAT # 11, ST 02 SULTANA MANZIL LIAQUAT COLONY, KARACHI.</v>
          </cell>
          <cell r="BC87819" t="str">
            <v>RED</v>
          </cell>
          <cell r="BH87819" t="str">
            <v>Pak Suzuki</v>
          </cell>
          <cell r="BI87819" t="str">
            <v>N</v>
          </cell>
          <cell r="BJ87819" t="str">
            <v xml:space="preserve">	Rameez Haji Mehboob</v>
          </cell>
          <cell r="BK87819">
            <v>45523</v>
          </cell>
          <cell r="BL87819" t="str">
            <v>499000</v>
          </cell>
          <cell r="BM87819" t="str">
            <v>003</v>
          </cell>
          <cell r="BN87819" t="str">
            <v>01</v>
          </cell>
          <cell r="BQ87819" t="str">
            <v>KHI/HO/D/MO/MC COMP/P/95521/08/2024</v>
          </cell>
        </row>
        <row r="87820">
          <cell r="W87820" t="str">
            <v>23102541</v>
          </cell>
          <cell r="X87820" t="str">
            <v>102040</v>
          </cell>
          <cell r="Y87820">
            <v>499000</v>
          </cell>
          <cell r="Z87820" t="str">
            <v>71601-0581130-3</v>
          </cell>
          <cell r="AC87820">
            <v>2963731</v>
          </cell>
          <cell r="AD87820" t="str">
            <v>02</v>
          </cell>
          <cell r="AE87820" t="str">
            <v>MOTOR</v>
          </cell>
          <cell r="AF87820">
            <v>17851</v>
          </cell>
          <cell r="AG87820">
            <v>0</v>
          </cell>
          <cell r="AH87820">
            <v>0</v>
          </cell>
          <cell r="AI87820">
            <v>0</v>
          </cell>
          <cell r="AJ87820">
            <v>21208</v>
          </cell>
          <cell r="AK87820">
            <v>0</v>
          </cell>
          <cell r="AL87820">
            <v>1785</v>
          </cell>
          <cell r="AM87820" t="str">
            <v>2024</v>
          </cell>
          <cell r="AN87820" t="str">
            <v>202408</v>
          </cell>
          <cell r="AO87820" t="str">
            <v>202408</v>
          </cell>
          <cell r="AP87820" t="str">
            <v>202408</v>
          </cell>
          <cell r="AQ87820" t="str">
            <v>31000391</v>
          </cell>
          <cell r="AR87820" t="str">
            <v>1938771</v>
          </cell>
          <cell r="AS87820" t="str">
            <v>D</v>
          </cell>
          <cell r="AU87820" t="str">
            <v>30000002</v>
          </cell>
          <cell r="AV87820" t="str">
            <v>RETAIL</v>
          </cell>
          <cell r="AW87820" t="str">
            <v>31000391</v>
          </cell>
          <cell r="AX87820" t="str">
            <v>UR Suzuki</v>
          </cell>
          <cell r="AY87820" t="str">
            <v>KHI/HO/D/MO/MC COMP/P/95977/08/2024</v>
          </cell>
          <cell r="BA87820" t="str">
            <v>KARACHI</v>
          </cell>
          <cell r="BB87820" t="str">
            <v>H.NO#A-49 BLOCK 10 GULISTAN-E-JOHAR KARACHI</v>
          </cell>
          <cell r="BC87820" t="str">
            <v>BLUE</v>
          </cell>
          <cell r="BH87820" t="str">
            <v>Pak Suzuki</v>
          </cell>
          <cell r="BI87820" t="str">
            <v>N</v>
          </cell>
          <cell r="BJ87820" t="str">
            <v xml:space="preserve">	Rameez Haji Mehboob</v>
          </cell>
          <cell r="BK87820">
            <v>45528</v>
          </cell>
          <cell r="BL87820" t="str">
            <v>499000</v>
          </cell>
          <cell r="BM87820" t="str">
            <v>010</v>
          </cell>
          <cell r="BN87820" t="str">
            <v>01</v>
          </cell>
          <cell r="BQ87820" t="str">
            <v>KHI/HO/D/MO/MC COMP/P/95977/08/2024</v>
          </cell>
        </row>
        <row r="87821">
          <cell r="W87821" t="str">
            <v>23102695</v>
          </cell>
          <cell r="X87821" t="str">
            <v>102177</v>
          </cell>
          <cell r="Y87821">
            <v>499000</v>
          </cell>
          <cell r="Z87821" t="str">
            <v>33103-1249127-9</v>
          </cell>
          <cell r="AC87821">
            <v>3127699</v>
          </cell>
          <cell r="AD87821" t="str">
            <v>02</v>
          </cell>
          <cell r="AE87821" t="str">
            <v>MOTOR</v>
          </cell>
          <cell r="AF87821">
            <v>10323</v>
          </cell>
          <cell r="AG87821">
            <v>0</v>
          </cell>
          <cell r="AH87821">
            <v>0</v>
          </cell>
          <cell r="AI87821">
            <v>0</v>
          </cell>
          <cell r="AJ87821">
            <v>12475</v>
          </cell>
          <cell r="AK87821">
            <v>0</v>
          </cell>
          <cell r="AL87821">
            <v>1032</v>
          </cell>
          <cell r="AM87821" t="str">
            <v>2024</v>
          </cell>
          <cell r="AN87821" t="str">
            <v>202410</v>
          </cell>
          <cell r="AO87821" t="str">
            <v>202410</v>
          </cell>
          <cell r="AP87821" t="str">
            <v>202410</v>
          </cell>
          <cell r="AQ87821" t="str">
            <v>31000400</v>
          </cell>
          <cell r="AR87821" t="str">
            <v>1995866</v>
          </cell>
          <cell r="AS87821" t="str">
            <v>D</v>
          </cell>
          <cell r="AU87821" t="str">
            <v>30000002</v>
          </cell>
          <cell r="AV87821" t="str">
            <v>RETAIL</v>
          </cell>
          <cell r="AW87821" t="str">
            <v>31000400</v>
          </cell>
          <cell r="AX87821" t="str">
            <v>FSD Suzuki</v>
          </cell>
          <cell r="AY87821" t="str">
            <v>KHI/HO/D/MO/MC COMP/P/100530/10/2024</v>
          </cell>
          <cell r="BA87821" t="str">
            <v>FAISALABAD</v>
          </cell>
          <cell r="BB87821" t="str">
            <v>P/O Chak No. 66 JB, Dhandrah Kalan, Faisalabad Sadar</v>
          </cell>
          <cell r="BC87821" t="str">
            <v>BLACK</v>
          </cell>
          <cell r="BH87821" t="str">
            <v>Pak Suzuki</v>
          </cell>
          <cell r="BI87821" t="str">
            <v>N</v>
          </cell>
          <cell r="BJ87821" t="str">
            <v xml:space="preserve">	Rameez Haji Mehboob</v>
          </cell>
          <cell r="BK87821">
            <v>45590</v>
          </cell>
          <cell r="BL87821" t="str">
            <v>499000</v>
          </cell>
          <cell r="BM87821" t="str">
            <v>004</v>
          </cell>
          <cell r="BN87821" t="str">
            <v>01</v>
          </cell>
          <cell r="BQ87821" t="str">
            <v>KHI/HO/D/MO/MC COMP/P/100530/10/2024</v>
          </cell>
        </row>
        <row r="87822">
          <cell r="W87822" t="str">
            <v>23102458</v>
          </cell>
          <cell r="X87822" t="str">
            <v>101922</v>
          </cell>
          <cell r="Y87822">
            <v>499000</v>
          </cell>
          <cell r="Z87822" t="str">
            <v>36203-1174490-7</v>
          </cell>
          <cell r="AC87822">
            <v>3148699</v>
          </cell>
          <cell r="AD87822" t="str">
            <v>02</v>
          </cell>
          <cell r="AE87822" t="str">
            <v>MOTOR</v>
          </cell>
          <cell r="AF87822">
            <v>10323</v>
          </cell>
          <cell r="AG87822">
            <v>0</v>
          </cell>
          <cell r="AH87822">
            <v>0</v>
          </cell>
          <cell r="AI87822">
            <v>0</v>
          </cell>
          <cell r="AJ87822">
            <v>12475</v>
          </cell>
          <cell r="AK87822">
            <v>0</v>
          </cell>
          <cell r="AL87822">
            <v>1032</v>
          </cell>
          <cell r="AM87822" t="str">
            <v>2024</v>
          </cell>
          <cell r="AN87822" t="str">
            <v>202410</v>
          </cell>
          <cell r="AO87822" t="str">
            <v>202410</v>
          </cell>
          <cell r="AP87822" t="str">
            <v>202410</v>
          </cell>
          <cell r="AQ87822" t="str">
            <v>31000403</v>
          </cell>
          <cell r="AR87822" t="str">
            <v>1998663</v>
          </cell>
          <cell r="AS87822" t="str">
            <v>D</v>
          </cell>
          <cell r="AU87822" t="str">
            <v>30000002</v>
          </cell>
          <cell r="AV87822" t="str">
            <v>RETAIL</v>
          </cell>
          <cell r="AW87822" t="str">
            <v>31000403</v>
          </cell>
          <cell r="AX87822" t="str">
            <v>MS Suzuki</v>
          </cell>
          <cell r="AY87822" t="str">
            <v>KHI/HO/D/MO/MC COMP/P/100974/10/2024</v>
          </cell>
          <cell r="BA87822" t="str">
            <v>MULTAN</v>
          </cell>
          <cell r="BB87822" t="str">
            <v>H#89 ST#5 MUHALLA Z TOWN PEERAN GAIB ROAD MULTAN</v>
          </cell>
          <cell r="BC87822" t="str">
            <v>BLUE</v>
          </cell>
          <cell r="BH87822" t="str">
            <v>Pak Suzuki</v>
          </cell>
          <cell r="BI87822" t="str">
            <v>N</v>
          </cell>
          <cell r="BJ87822" t="str">
            <v xml:space="preserve">	Rameez Haji Mehboob</v>
          </cell>
          <cell r="BK87822">
            <v>45596</v>
          </cell>
          <cell r="BL87822" t="str">
            <v>499000</v>
          </cell>
          <cell r="BM87822" t="str">
            <v>010</v>
          </cell>
          <cell r="BN87822" t="str">
            <v>01</v>
          </cell>
          <cell r="BQ87822" t="str">
            <v>KHI/HO/D/MO/MC COMP/P/100974/10/2024</v>
          </cell>
        </row>
        <row r="87823">
          <cell r="W87823" t="str">
            <v>23103059</v>
          </cell>
          <cell r="X87823" t="str">
            <v>102393</v>
          </cell>
          <cell r="Y87823">
            <v>499000</v>
          </cell>
          <cell r="Z87823" t="str">
            <v>3520279280613</v>
          </cell>
          <cell r="AC87823">
            <v>3230261</v>
          </cell>
          <cell r="AD87823" t="str">
            <v>02</v>
          </cell>
          <cell r="AE87823" t="str">
            <v>MOTOR</v>
          </cell>
          <cell r="AF87823">
            <v>10323</v>
          </cell>
          <cell r="AG87823">
            <v>0</v>
          </cell>
          <cell r="AH87823">
            <v>0</v>
          </cell>
          <cell r="AI87823">
            <v>0</v>
          </cell>
          <cell r="AJ87823">
            <v>12475</v>
          </cell>
          <cell r="AK87823">
            <v>0</v>
          </cell>
          <cell r="AL87823">
            <v>1032</v>
          </cell>
          <cell r="AM87823" t="str">
            <v>2024</v>
          </cell>
          <cell r="AN87823" t="str">
            <v>202412</v>
          </cell>
          <cell r="AO87823" t="str">
            <v>202412</v>
          </cell>
          <cell r="AP87823" t="str">
            <v>202412</v>
          </cell>
          <cell r="AQ87823" t="str">
            <v>31000395</v>
          </cell>
          <cell r="AR87823" t="str">
            <v>2038801</v>
          </cell>
          <cell r="AS87823" t="str">
            <v>D</v>
          </cell>
          <cell r="AU87823" t="str">
            <v>30000002</v>
          </cell>
          <cell r="AV87823" t="str">
            <v>RETAIL</v>
          </cell>
          <cell r="AW87823" t="str">
            <v>31000395</v>
          </cell>
          <cell r="AX87823" t="str">
            <v>TS Suzuki</v>
          </cell>
          <cell r="AY87823" t="str">
            <v>KHI/HO/D/MO/MC COMP/P/104345/12/2024</v>
          </cell>
          <cell r="BA87823" t="str">
            <v>LAHORE</v>
          </cell>
          <cell r="BB87823" t="str">
            <v xml:space="preserve">H #47, Block F-3, Engineering Town, Defence Road Lahore </v>
          </cell>
          <cell r="BC87823" t="str">
            <v>PEARL BLACK</v>
          </cell>
          <cell r="BH87823" t="str">
            <v>Pak Suzuki</v>
          </cell>
          <cell r="BI87823" t="str">
            <v>N</v>
          </cell>
          <cell r="BJ87823" t="str">
            <v xml:space="preserve">	Rameez Haji Mehboob</v>
          </cell>
          <cell r="BK87823">
            <v>45645</v>
          </cell>
          <cell r="BL87823" t="str">
            <v>499000</v>
          </cell>
          <cell r="BM87823" t="str">
            <v>406</v>
          </cell>
          <cell r="BN87823" t="str">
            <v>01</v>
          </cell>
          <cell r="BQ87823" t="str">
            <v>KHI/HO/D/MO/MC COMP/P/104345/12/2024</v>
          </cell>
        </row>
        <row r="87824">
          <cell r="W87824" t="str">
            <v>23103050</v>
          </cell>
          <cell r="X87824" t="str">
            <v>102338</v>
          </cell>
          <cell r="Y87824">
            <v>499000</v>
          </cell>
          <cell r="Z87824" t="str">
            <v>42201-5953630-7</v>
          </cell>
          <cell r="AC87824">
            <v>3172227</v>
          </cell>
          <cell r="AD87824" t="str">
            <v>02</v>
          </cell>
          <cell r="AE87824" t="str">
            <v>MOTOR</v>
          </cell>
          <cell r="AF87824">
            <v>17851</v>
          </cell>
          <cell r="AG87824">
            <v>0</v>
          </cell>
          <cell r="AH87824">
            <v>0</v>
          </cell>
          <cell r="AI87824">
            <v>0</v>
          </cell>
          <cell r="AJ87824">
            <v>21208</v>
          </cell>
          <cell r="AK87824">
            <v>0</v>
          </cell>
          <cell r="AL87824">
            <v>1785</v>
          </cell>
          <cell r="AM87824" t="str">
            <v>2024</v>
          </cell>
          <cell r="AN87824" t="str">
            <v>202411</v>
          </cell>
          <cell r="AO87824" t="str">
            <v>202411</v>
          </cell>
          <cell r="AP87824" t="str">
            <v>202411</v>
          </cell>
          <cell r="AQ87824" t="str">
            <v>31000391</v>
          </cell>
          <cell r="AR87824" t="str">
            <v>2014035</v>
          </cell>
          <cell r="AS87824" t="str">
            <v>D</v>
          </cell>
          <cell r="AU87824" t="str">
            <v>30000002</v>
          </cell>
          <cell r="AV87824" t="str">
            <v>RETAIL</v>
          </cell>
          <cell r="AW87824" t="str">
            <v>31000391</v>
          </cell>
          <cell r="AX87824" t="str">
            <v>UR Suzuki</v>
          </cell>
          <cell r="AY87824" t="str">
            <v>KHI/HO/D/MO/MC COMP/P/102007/11/2024</v>
          </cell>
          <cell r="BA87824" t="str">
            <v>KARACHI</v>
          </cell>
          <cell r="BB87824" t="str">
            <v>H.NO# D-35 C/2 MALIR EXT COLONY KARACHI</v>
          </cell>
          <cell r="BC87824" t="str">
            <v>RED</v>
          </cell>
          <cell r="BH87824" t="str">
            <v>Pak Suzuki</v>
          </cell>
          <cell r="BI87824" t="str">
            <v>N</v>
          </cell>
          <cell r="BJ87824" t="str">
            <v xml:space="preserve">	Rameez Haji Mehboob</v>
          </cell>
          <cell r="BK87824">
            <v>45611</v>
          </cell>
          <cell r="BL87824" t="str">
            <v>499000</v>
          </cell>
          <cell r="BM87824" t="str">
            <v>003</v>
          </cell>
          <cell r="BN87824" t="str">
            <v>01</v>
          </cell>
          <cell r="BQ87824" t="str">
            <v>KHI/HO/D/MO/MC COMP/P/102007/11/2024</v>
          </cell>
        </row>
        <row r="87825">
          <cell r="W87825" t="str">
            <v>23103050</v>
          </cell>
          <cell r="X87825" t="str">
            <v>102338</v>
          </cell>
          <cell r="Y87825">
            <v>499000</v>
          </cell>
          <cell r="Z87825" t="str">
            <v>42201-5953630-7</v>
          </cell>
          <cell r="AC87825">
            <v>3172228</v>
          </cell>
          <cell r="AD87825" t="str">
            <v>02</v>
          </cell>
          <cell r="AE87825" t="str">
            <v>MOTOR</v>
          </cell>
          <cell r="AF87825">
            <v>17851</v>
          </cell>
          <cell r="AG87825">
            <v>0</v>
          </cell>
          <cell r="AH87825">
            <v>0</v>
          </cell>
          <cell r="AI87825">
            <v>0</v>
          </cell>
          <cell r="AJ87825">
            <v>21208</v>
          </cell>
          <cell r="AK87825">
            <v>0</v>
          </cell>
          <cell r="AL87825">
            <v>1785</v>
          </cell>
          <cell r="AM87825" t="str">
            <v>2024</v>
          </cell>
          <cell r="AN87825" t="str">
            <v>202411</v>
          </cell>
          <cell r="AO87825" t="str">
            <v>202411</v>
          </cell>
          <cell r="AP87825" t="str">
            <v>202411</v>
          </cell>
          <cell r="AQ87825" t="str">
            <v>31000391</v>
          </cell>
          <cell r="AR87825" t="str">
            <v>2014036</v>
          </cell>
          <cell r="AS87825" t="str">
            <v>D</v>
          </cell>
          <cell r="AU87825" t="str">
            <v>30000002</v>
          </cell>
          <cell r="AV87825" t="str">
            <v>RETAIL</v>
          </cell>
          <cell r="AW87825" t="str">
            <v>31000391</v>
          </cell>
          <cell r="AX87825" t="str">
            <v>UR Suzuki</v>
          </cell>
          <cell r="AY87825" t="str">
            <v>KHI/HO/D/MO/MC COMP/P/102008/11/2024</v>
          </cell>
          <cell r="BA87825" t="str">
            <v>KARACHI</v>
          </cell>
          <cell r="BB87825" t="str">
            <v>H.NO# D-35 C/2 MALIR EXT COLONY KARACHI</v>
          </cell>
          <cell r="BC87825" t="str">
            <v>RED</v>
          </cell>
          <cell r="BH87825" t="str">
            <v>Pak Suzuki</v>
          </cell>
          <cell r="BI87825" t="str">
            <v>N</v>
          </cell>
          <cell r="BJ87825" t="str">
            <v xml:space="preserve">	Rameez Haji Mehboob</v>
          </cell>
          <cell r="BK87825">
            <v>45611</v>
          </cell>
          <cell r="BL87825" t="str">
            <v>499000</v>
          </cell>
          <cell r="BM87825" t="str">
            <v>003</v>
          </cell>
          <cell r="BN87825" t="str">
            <v>01</v>
          </cell>
          <cell r="BQ87825" t="str">
            <v>KHI/HO/D/MO/MC COMP/P/102008/11/2024</v>
          </cell>
        </row>
        <row r="87826">
          <cell r="W87826" t="str">
            <v>23102606</v>
          </cell>
          <cell r="X87826" t="str">
            <v>102092</v>
          </cell>
          <cell r="Y87826">
            <v>499000</v>
          </cell>
          <cell r="Z87826" t="str">
            <v>42101-7984352-3</v>
          </cell>
          <cell r="AC87826">
            <v>2963755</v>
          </cell>
          <cell r="AD87826" t="str">
            <v>02</v>
          </cell>
          <cell r="AE87826" t="str">
            <v>MOTOR</v>
          </cell>
          <cell r="AF87826">
            <v>17851</v>
          </cell>
          <cell r="AG87826">
            <v>0</v>
          </cell>
          <cell r="AH87826">
            <v>0</v>
          </cell>
          <cell r="AI87826">
            <v>0</v>
          </cell>
          <cell r="AJ87826">
            <v>21208</v>
          </cell>
          <cell r="AK87826">
            <v>0</v>
          </cell>
          <cell r="AL87826">
            <v>1785</v>
          </cell>
          <cell r="AM87826" t="str">
            <v>2024</v>
          </cell>
          <cell r="AN87826" t="str">
            <v>202408</v>
          </cell>
          <cell r="AO87826" t="str">
            <v>202408</v>
          </cell>
          <cell r="AP87826" t="str">
            <v>202408</v>
          </cell>
          <cell r="AQ87826" t="str">
            <v>31000391</v>
          </cell>
          <cell r="AR87826" t="str">
            <v>1939190</v>
          </cell>
          <cell r="AS87826" t="str">
            <v>D</v>
          </cell>
          <cell r="AU87826" t="str">
            <v>30000002</v>
          </cell>
          <cell r="AV87826" t="str">
            <v>RETAIL</v>
          </cell>
          <cell r="AW87826" t="str">
            <v>31000391</v>
          </cell>
          <cell r="AX87826" t="str">
            <v>UR Suzuki</v>
          </cell>
          <cell r="AY87826" t="str">
            <v>KHI/HO/D/MO/MC COMP/P/96041/08/2024</v>
          </cell>
          <cell r="BA87826" t="str">
            <v>KARACHI</v>
          </cell>
          <cell r="BB87826" t="str">
            <v>H.NO# 1004 SUMAIRA SKY TOWEL SCH 33 GULZAR-E- HIJRI KARACHI</v>
          </cell>
          <cell r="BC87826" t="str">
            <v>BLACK</v>
          </cell>
          <cell r="BH87826" t="str">
            <v>Pak Suzuki</v>
          </cell>
          <cell r="BI87826" t="str">
            <v>N</v>
          </cell>
          <cell r="BJ87826" t="str">
            <v xml:space="preserve">	Rameez Haji Mehboob</v>
          </cell>
          <cell r="BK87826">
            <v>45530</v>
          </cell>
          <cell r="BL87826" t="str">
            <v>499000</v>
          </cell>
          <cell r="BM87826" t="str">
            <v>004</v>
          </cell>
          <cell r="BN87826" t="str">
            <v>01</v>
          </cell>
          <cell r="BQ87826" t="str">
            <v>KHI/HO/D/MO/MC COMP/P/96041/08/2024</v>
          </cell>
        </row>
        <row r="87827">
          <cell r="W87827" t="str">
            <v>23102606</v>
          </cell>
          <cell r="X87827" t="str">
            <v>102092</v>
          </cell>
          <cell r="Y87827">
            <v>499000</v>
          </cell>
          <cell r="Z87827" t="str">
            <v>42101-7984352-3</v>
          </cell>
          <cell r="AC87827">
            <v>2963756</v>
          </cell>
          <cell r="AD87827" t="str">
            <v>02</v>
          </cell>
          <cell r="AE87827" t="str">
            <v>MOTOR</v>
          </cell>
          <cell r="AF87827">
            <v>17851</v>
          </cell>
          <cell r="AG87827">
            <v>0</v>
          </cell>
          <cell r="AH87827">
            <v>0</v>
          </cell>
          <cell r="AI87827">
            <v>0</v>
          </cell>
          <cell r="AJ87827">
            <v>21208</v>
          </cell>
          <cell r="AK87827">
            <v>0</v>
          </cell>
          <cell r="AL87827">
            <v>1785</v>
          </cell>
          <cell r="AM87827" t="str">
            <v>2024</v>
          </cell>
          <cell r="AN87827" t="str">
            <v>202408</v>
          </cell>
          <cell r="AO87827" t="str">
            <v>202408</v>
          </cell>
          <cell r="AP87827" t="str">
            <v>202408</v>
          </cell>
          <cell r="AQ87827" t="str">
            <v>31000391</v>
          </cell>
          <cell r="AR87827" t="str">
            <v>1939191</v>
          </cell>
          <cell r="AS87827" t="str">
            <v>D</v>
          </cell>
          <cell r="AU87827" t="str">
            <v>30000002</v>
          </cell>
          <cell r="AV87827" t="str">
            <v>RETAIL</v>
          </cell>
          <cell r="AW87827" t="str">
            <v>31000391</v>
          </cell>
          <cell r="AX87827" t="str">
            <v>UR Suzuki</v>
          </cell>
          <cell r="AY87827" t="str">
            <v>KHI/HO/D/MO/MC COMP/P/96042/08/2024</v>
          </cell>
          <cell r="BA87827" t="str">
            <v>KARACHI</v>
          </cell>
          <cell r="BB87827" t="str">
            <v>H.NO# 1004 SUMAIRA SKY TOWEL SCH 33 GULZAR-E- HIJRI KARACHI</v>
          </cell>
          <cell r="BC87827" t="str">
            <v>BLACK</v>
          </cell>
          <cell r="BH87827" t="str">
            <v>Pak Suzuki</v>
          </cell>
          <cell r="BI87827" t="str">
            <v>N</v>
          </cell>
          <cell r="BJ87827" t="str">
            <v xml:space="preserve">	Rameez Haji Mehboob</v>
          </cell>
          <cell r="BK87827">
            <v>45530</v>
          </cell>
          <cell r="BL87827" t="str">
            <v>499000</v>
          </cell>
          <cell r="BM87827" t="str">
            <v>004</v>
          </cell>
          <cell r="BN87827" t="str">
            <v>01</v>
          </cell>
          <cell r="BQ87827" t="str">
            <v>KHI/HO/D/MO/MC COMP/P/96042/08/2024</v>
          </cell>
        </row>
        <row r="87828">
          <cell r="W87828" t="str">
            <v>23102467</v>
          </cell>
          <cell r="X87828" t="str">
            <v>101971</v>
          </cell>
          <cell r="Y87828">
            <v>499000</v>
          </cell>
          <cell r="Z87828" t="str">
            <v>34201-1466414-7</v>
          </cell>
          <cell r="AC87828">
            <v>2963760</v>
          </cell>
          <cell r="AD87828" t="str">
            <v>02</v>
          </cell>
          <cell r="AE87828" t="str">
            <v>MOTOR</v>
          </cell>
          <cell r="AF87828">
            <v>10323</v>
          </cell>
          <cell r="AG87828">
            <v>0</v>
          </cell>
          <cell r="AH87828">
            <v>0</v>
          </cell>
          <cell r="AI87828">
            <v>0</v>
          </cell>
          <cell r="AJ87828">
            <v>12475</v>
          </cell>
          <cell r="AK87828">
            <v>0</v>
          </cell>
          <cell r="AL87828">
            <v>1032</v>
          </cell>
          <cell r="AM87828" t="str">
            <v>2024</v>
          </cell>
          <cell r="AN87828" t="str">
            <v>202408</v>
          </cell>
          <cell r="AO87828" t="str">
            <v>202408</v>
          </cell>
          <cell r="AP87828" t="str">
            <v>202408</v>
          </cell>
          <cell r="AQ87828" t="str">
            <v>31000415</v>
          </cell>
          <cell r="AR87828" t="str">
            <v>1939203</v>
          </cell>
          <cell r="AS87828" t="str">
            <v>D</v>
          </cell>
          <cell r="AU87828" t="str">
            <v>30000002</v>
          </cell>
          <cell r="AV87828" t="str">
            <v>RETAIL</v>
          </cell>
          <cell r="AW87828" t="str">
            <v>31000415</v>
          </cell>
          <cell r="AX87828" t="str">
            <v>Gujrat Suzuki</v>
          </cell>
          <cell r="AY87828" t="str">
            <v>KHI/HO/D/MO/MC COMP/P/96047/08/2024</v>
          </cell>
          <cell r="BA87828" t="str">
            <v>GUJRAT</v>
          </cell>
          <cell r="BB87828" t="str">
            <v xml:space="preserve">PHOLARWAAN ROAD MUHALLA BAGHDAD COLONY GUJRAT.
</v>
          </cell>
          <cell r="BC87828" t="str">
            <v>BLUE</v>
          </cell>
          <cell r="BH87828" t="str">
            <v>Pak Suzuki</v>
          </cell>
          <cell r="BI87828" t="str">
            <v>N</v>
          </cell>
          <cell r="BJ87828" t="str">
            <v xml:space="preserve">	Rameez Haji Mehboob</v>
          </cell>
          <cell r="BK87828">
            <v>45530</v>
          </cell>
          <cell r="BL87828" t="str">
            <v>499000</v>
          </cell>
          <cell r="BM87828" t="str">
            <v>010</v>
          </cell>
          <cell r="BN87828" t="str">
            <v>01</v>
          </cell>
          <cell r="BQ87828" t="str">
            <v>KHI/HO/D/MO/MC COMP/P/96047/08/2024</v>
          </cell>
        </row>
        <row r="87829">
          <cell r="W87829" t="str">
            <v>23102738</v>
          </cell>
          <cell r="X87829" t="str">
            <v>102206</v>
          </cell>
          <cell r="Y87829">
            <v>499000</v>
          </cell>
          <cell r="Z87829" t="str">
            <v>42101-7584226-7</v>
          </cell>
          <cell r="AC87829">
            <v>3025989</v>
          </cell>
          <cell r="AD87829" t="str">
            <v>02</v>
          </cell>
          <cell r="AE87829" t="str">
            <v>MOTOR</v>
          </cell>
          <cell r="AF87829">
            <v>17851</v>
          </cell>
          <cell r="AG87829">
            <v>0</v>
          </cell>
          <cell r="AH87829">
            <v>0</v>
          </cell>
          <cell r="AI87829">
            <v>0</v>
          </cell>
          <cell r="AJ87829">
            <v>21208</v>
          </cell>
          <cell r="AK87829">
            <v>0</v>
          </cell>
          <cell r="AL87829">
            <v>1785</v>
          </cell>
          <cell r="AM87829" t="str">
            <v>2024</v>
          </cell>
          <cell r="AN87829" t="str">
            <v>202409</v>
          </cell>
          <cell r="AO87829" t="str">
            <v>202409</v>
          </cell>
          <cell r="AP87829" t="str">
            <v>202409</v>
          </cell>
          <cell r="AQ87829" t="str">
            <v>31000392</v>
          </cell>
          <cell r="AR87829" t="str">
            <v>1958098</v>
          </cell>
          <cell r="AS87829" t="str">
            <v>D</v>
          </cell>
          <cell r="AU87829" t="str">
            <v>30000002</v>
          </cell>
          <cell r="AV87829" t="str">
            <v>RETAIL</v>
          </cell>
          <cell r="AW87829" t="str">
            <v>31000392</v>
          </cell>
          <cell r="AX87829" t="str">
            <v>UP Suzuki</v>
          </cell>
          <cell r="AY87829" t="str">
            <v>KHI/HO/D/MO/MC COMP/P/97765/09/2024</v>
          </cell>
          <cell r="BA87829" t="str">
            <v>KARACHI</v>
          </cell>
          <cell r="BB87829" t="str">
            <v>HOUSE#B-28 BLOCK,17,F-B-AREA</v>
          </cell>
          <cell r="BC87829" t="str">
            <v>BLACK</v>
          </cell>
          <cell r="BH87829" t="str">
            <v>Pak Suzuki</v>
          </cell>
          <cell r="BI87829" t="str">
            <v>N</v>
          </cell>
          <cell r="BJ87829" t="str">
            <v xml:space="preserve">	Rameez Haji Mehboob</v>
          </cell>
          <cell r="BK87829">
            <v>45554</v>
          </cell>
          <cell r="BL87829" t="str">
            <v>499000</v>
          </cell>
          <cell r="BM87829" t="str">
            <v>004</v>
          </cell>
          <cell r="BN87829" t="str">
            <v>01</v>
          </cell>
          <cell r="BQ87829" t="str">
            <v>KHI/HO/D/MO/MC COMP/P/97765/09/2024</v>
          </cell>
        </row>
        <row r="87830">
          <cell r="W87830" t="str">
            <v>23102738</v>
          </cell>
          <cell r="X87830" t="str">
            <v>102206</v>
          </cell>
          <cell r="Y87830">
            <v>499000</v>
          </cell>
          <cell r="Z87830" t="str">
            <v>42101-7584226-7</v>
          </cell>
          <cell r="AC87830">
            <v>3025990</v>
          </cell>
          <cell r="AD87830" t="str">
            <v>02</v>
          </cell>
          <cell r="AE87830" t="str">
            <v>MOTOR</v>
          </cell>
          <cell r="AF87830">
            <v>17851</v>
          </cell>
          <cell r="AG87830">
            <v>0</v>
          </cell>
          <cell r="AH87830">
            <v>0</v>
          </cell>
          <cell r="AI87830">
            <v>0</v>
          </cell>
          <cell r="AJ87830">
            <v>21208</v>
          </cell>
          <cell r="AK87830">
            <v>0</v>
          </cell>
          <cell r="AL87830">
            <v>1785</v>
          </cell>
          <cell r="AM87830" t="str">
            <v>2024</v>
          </cell>
          <cell r="AN87830" t="str">
            <v>202409</v>
          </cell>
          <cell r="AO87830" t="str">
            <v>202409</v>
          </cell>
          <cell r="AP87830" t="str">
            <v>202409</v>
          </cell>
          <cell r="AQ87830" t="str">
            <v>31000392</v>
          </cell>
          <cell r="AR87830" t="str">
            <v>1958099</v>
          </cell>
          <cell r="AS87830" t="str">
            <v>D</v>
          </cell>
          <cell r="AU87830" t="str">
            <v>30000002</v>
          </cell>
          <cell r="AV87830" t="str">
            <v>RETAIL</v>
          </cell>
          <cell r="AW87830" t="str">
            <v>31000392</v>
          </cell>
          <cell r="AX87830" t="str">
            <v>UP Suzuki</v>
          </cell>
          <cell r="AY87830" t="str">
            <v>KHI/HO/D/MO/MC COMP/P/97766/09/2024</v>
          </cell>
          <cell r="BA87830" t="str">
            <v>KARACHI</v>
          </cell>
          <cell r="BB87830" t="str">
            <v>HOUSE#B-28 BLOCK,17,F-B-AREA</v>
          </cell>
          <cell r="BC87830" t="str">
            <v>BLACK</v>
          </cell>
          <cell r="BH87830" t="str">
            <v>Pak Suzuki</v>
          </cell>
          <cell r="BI87830" t="str">
            <v>N</v>
          </cell>
          <cell r="BJ87830" t="str">
            <v xml:space="preserve">	Rameez Haji Mehboob</v>
          </cell>
          <cell r="BK87830">
            <v>45554</v>
          </cell>
          <cell r="BL87830" t="str">
            <v>499000</v>
          </cell>
          <cell r="BM87830" t="str">
            <v>004</v>
          </cell>
          <cell r="BN87830" t="str">
            <v>01</v>
          </cell>
          <cell r="BQ87830" t="str">
            <v>KHI/HO/D/MO/MC COMP/P/97766/09/2024</v>
          </cell>
        </row>
        <row r="87831">
          <cell r="W87831" t="str">
            <v>D-22104978</v>
          </cell>
          <cell r="X87831" t="str">
            <v>NF4KD-100247</v>
          </cell>
          <cell r="Y87831">
            <v>450000</v>
          </cell>
          <cell r="AC87831">
            <v>2965268</v>
          </cell>
          <cell r="AD87831" t="str">
            <v>02</v>
          </cell>
          <cell r="AE87831" t="str">
            <v>MOTOR</v>
          </cell>
          <cell r="AF87831">
            <v>24784</v>
          </cell>
          <cell r="AG87831">
            <v>0</v>
          </cell>
          <cell r="AH87831">
            <v>0</v>
          </cell>
          <cell r="AI87831">
            <v>0</v>
          </cell>
          <cell r="AJ87831">
            <v>29250</v>
          </cell>
          <cell r="AK87831">
            <v>0</v>
          </cell>
          <cell r="AL87831">
            <v>4957</v>
          </cell>
          <cell r="AM87831" t="str">
            <v>2024</v>
          </cell>
          <cell r="AN87831" t="str">
            <v>202408</v>
          </cell>
          <cell r="AO87831" t="str">
            <v>202408</v>
          </cell>
          <cell r="AP87831" t="str">
            <v>202408</v>
          </cell>
          <cell r="AQ87831" t="str">
            <v>HASSANSALEEM</v>
          </cell>
          <cell r="AR87831" t="str">
            <v>1940037</v>
          </cell>
          <cell r="AS87831" t="str">
            <v>D</v>
          </cell>
          <cell r="AT87831" t="str">
            <v>001</v>
          </cell>
          <cell r="AU87831" t="str">
            <v>30000002</v>
          </cell>
          <cell r="AV87831" t="str">
            <v>RETAIL</v>
          </cell>
          <cell r="AW87831" t="str">
            <v>31000002</v>
          </cell>
          <cell r="AX87831" t="str">
            <v>Direct</v>
          </cell>
          <cell r="AY87831" t="str">
            <v>KHI/AR/AR/D/MO/MC TTT/P/96179/08/2024</v>
          </cell>
          <cell r="BA87831" t="str">
            <v>KARACHI</v>
          </cell>
          <cell r="BB87831" t="str">
            <v>House no 123 DOHS phase 1 Malir cantt karachi</v>
          </cell>
          <cell r="BC87831" t="str">
            <v>BLACK</v>
          </cell>
          <cell r="BH87831" t="str">
            <v>N/A</v>
          </cell>
          <cell r="BI87831" t="str">
            <v>N</v>
          </cell>
          <cell r="BJ87831" t="str">
            <v>Dawood Saeed</v>
          </cell>
          <cell r="BK87831">
            <v>45531</v>
          </cell>
          <cell r="BL87831" t="str">
            <v>450000</v>
          </cell>
          <cell r="BM87831" t="str">
            <v>004</v>
          </cell>
          <cell r="BN87831" t="str">
            <v>17</v>
          </cell>
          <cell r="BQ87831" t="str">
            <v>KHI/AR/AR/D/MO/MC TTT/P/96179/08/2024</v>
          </cell>
        </row>
        <row r="87832">
          <cell r="W87832" t="str">
            <v>23102645</v>
          </cell>
          <cell r="X87832" t="str">
            <v>102128</v>
          </cell>
          <cell r="Y87832">
            <v>499000</v>
          </cell>
          <cell r="Z87832" t="str">
            <v>42101-3090160-5</v>
          </cell>
          <cell r="AC87832">
            <v>3002127</v>
          </cell>
          <cell r="AD87832" t="str">
            <v>02</v>
          </cell>
          <cell r="AE87832" t="str">
            <v>MOTOR</v>
          </cell>
          <cell r="AF87832">
            <v>17851</v>
          </cell>
          <cell r="AG87832">
            <v>0</v>
          </cell>
          <cell r="AH87832">
            <v>0</v>
          </cell>
          <cell r="AI87832">
            <v>0</v>
          </cell>
          <cell r="AJ87832">
            <v>21208</v>
          </cell>
          <cell r="AK87832">
            <v>0</v>
          </cell>
          <cell r="AL87832">
            <v>1785</v>
          </cell>
          <cell r="AM87832" t="str">
            <v>2024</v>
          </cell>
          <cell r="AN87832" t="str">
            <v>202409</v>
          </cell>
          <cell r="AO87832" t="str">
            <v>202409</v>
          </cell>
          <cell r="AP87832" t="str">
            <v>202409</v>
          </cell>
          <cell r="AQ87832" t="str">
            <v>31000393</v>
          </cell>
          <cell r="AR87832" t="str">
            <v>1953909</v>
          </cell>
          <cell r="AS87832" t="str">
            <v>D</v>
          </cell>
          <cell r="AU87832" t="str">
            <v>30000002</v>
          </cell>
          <cell r="AV87832" t="str">
            <v>RETAIL</v>
          </cell>
          <cell r="AW87832" t="str">
            <v>31000393</v>
          </cell>
          <cell r="AX87832" t="str">
            <v>TR Suzuki</v>
          </cell>
          <cell r="AY87832" t="str">
            <v>KHI/HO/D/MO/MC COMP/P/97200/09/2024</v>
          </cell>
          <cell r="BA87832" t="str">
            <v>KARACHI</v>
          </cell>
          <cell r="BB87832" t="str">
            <v>FLAT#C-403,SECTOR 11-I,MODERN COMPLEX,MOHALLA NORTH,KARACHI.</v>
          </cell>
          <cell r="BC87832" t="str">
            <v>BLACK</v>
          </cell>
          <cell r="BH87832" t="str">
            <v>Pak Suzuki</v>
          </cell>
          <cell r="BI87832" t="str">
            <v>N</v>
          </cell>
          <cell r="BJ87832" t="str">
            <v xml:space="preserve">	Rameez Haji Mehboob</v>
          </cell>
          <cell r="BK87832">
            <v>45547</v>
          </cell>
          <cell r="BL87832" t="str">
            <v>499000</v>
          </cell>
          <cell r="BM87832" t="str">
            <v>004</v>
          </cell>
          <cell r="BN87832" t="str">
            <v>01</v>
          </cell>
          <cell r="BQ87832" t="str">
            <v>KHI/HO/D/MO/MC COMP/P/97200/09/2024</v>
          </cell>
        </row>
        <row r="87833">
          <cell r="W87833" t="str">
            <v>23102645</v>
          </cell>
          <cell r="X87833" t="str">
            <v>102128</v>
          </cell>
          <cell r="Y87833">
            <v>499000</v>
          </cell>
          <cell r="Z87833" t="str">
            <v>42101-3090160-5</v>
          </cell>
          <cell r="AC87833">
            <v>3002128</v>
          </cell>
          <cell r="AD87833" t="str">
            <v>02</v>
          </cell>
          <cell r="AE87833" t="str">
            <v>MOTOR</v>
          </cell>
          <cell r="AF87833">
            <v>17851</v>
          </cell>
          <cell r="AG87833">
            <v>0</v>
          </cell>
          <cell r="AH87833">
            <v>0</v>
          </cell>
          <cell r="AI87833">
            <v>0</v>
          </cell>
          <cell r="AJ87833">
            <v>21208</v>
          </cell>
          <cell r="AK87833">
            <v>0</v>
          </cell>
          <cell r="AL87833">
            <v>1785</v>
          </cell>
          <cell r="AM87833" t="str">
            <v>2024</v>
          </cell>
          <cell r="AN87833" t="str">
            <v>202409</v>
          </cell>
          <cell r="AO87833" t="str">
            <v>202409</v>
          </cell>
          <cell r="AP87833" t="str">
            <v>202409</v>
          </cell>
          <cell r="AQ87833" t="str">
            <v>31000393</v>
          </cell>
          <cell r="AR87833" t="str">
            <v>1953910</v>
          </cell>
          <cell r="AS87833" t="str">
            <v>D</v>
          </cell>
          <cell r="AU87833" t="str">
            <v>30000002</v>
          </cell>
          <cell r="AV87833" t="str">
            <v>RETAIL</v>
          </cell>
          <cell r="AW87833" t="str">
            <v>31000393</v>
          </cell>
          <cell r="AX87833" t="str">
            <v>TR Suzuki</v>
          </cell>
          <cell r="AY87833" t="str">
            <v>KHI/HO/D/MO/MC COMP/P/97201/09/2024</v>
          </cell>
          <cell r="BA87833" t="str">
            <v>KARACHI</v>
          </cell>
          <cell r="BB87833" t="str">
            <v>FLAT#C-403,SECTOR 11-I,MODERN COMPLEX,MOHALLA NORTH,KARACHI.</v>
          </cell>
          <cell r="BC87833" t="str">
            <v>BLACK</v>
          </cell>
          <cell r="BH87833" t="str">
            <v>Pak Suzuki</v>
          </cell>
          <cell r="BI87833" t="str">
            <v>N</v>
          </cell>
          <cell r="BJ87833" t="str">
            <v xml:space="preserve">	Rameez Haji Mehboob</v>
          </cell>
          <cell r="BK87833">
            <v>45547</v>
          </cell>
          <cell r="BL87833" t="str">
            <v>499000</v>
          </cell>
          <cell r="BM87833" t="str">
            <v>004</v>
          </cell>
          <cell r="BN87833" t="str">
            <v>01</v>
          </cell>
          <cell r="BQ87833" t="str">
            <v>KHI/HO/D/MO/MC COMP/P/97201/09/2024</v>
          </cell>
        </row>
        <row r="87834">
          <cell r="W87834" t="str">
            <v>23102696</v>
          </cell>
          <cell r="X87834" t="str">
            <v>102178</v>
          </cell>
          <cell r="Y87834">
            <v>499000</v>
          </cell>
          <cell r="Z87834" t="str">
            <v>34201-4382499-3</v>
          </cell>
          <cell r="AC87834">
            <v>3073444</v>
          </cell>
          <cell r="AD87834" t="str">
            <v>02</v>
          </cell>
          <cell r="AE87834" t="str">
            <v>MOTOR</v>
          </cell>
          <cell r="AF87834">
            <v>10323</v>
          </cell>
          <cell r="AG87834">
            <v>0</v>
          </cell>
          <cell r="AH87834">
            <v>0</v>
          </cell>
          <cell r="AI87834">
            <v>0</v>
          </cell>
          <cell r="AJ87834">
            <v>12475</v>
          </cell>
          <cell r="AK87834">
            <v>0</v>
          </cell>
          <cell r="AL87834">
            <v>1032</v>
          </cell>
          <cell r="AM87834" t="str">
            <v>2024</v>
          </cell>
          <cell r="AN87834" t="str">
            <v>202410</v>
          </cell>
          <cell r="AO87834" t="str">
            <v>202410</v>
          </cell>
          <cell r="AP87834" t="str">
            <v>202410</v>
          </cell>
          <cell r="AQ87834" t="str">
            <v>31000415</v>
          </cell>
          <cell r="AR87834" t="str">
            <v>1972806</v>
          </cell>
          <cell r="AS87834" t="str">
            <v>D</v>
          </cell>
          <cell r="AU87834" t="str">
            <v>30000002</v>
          </cell>
          <cell r="AV87834" t="str">
            <v>RETAIL</v>
          </cell>
          <cell r="AW87834" t="str">
            <v>31000415</v>
          </cell>
          <cell r="AX87834" t="str">
            <v>Gujrat Suzuki</v>
          </cell>
          <cell r="AY87834" t="str">
            <v>KHI/HO/D/MO/MC COMP/P/99009/10/2024</v>
          </cell>
          <cell r="BA87834" t="str">
            <v>GUJRAT</v>
          </cell>
          <cell r="BB87834" t="str">
            <v>ABDUL REHMAN SHAHEED ROAD HOUSE # 5, MUHALLA SUFI SIAL STREET GUJRAT.</v>
          </cell>
          <cell r="BC87834" t="str">
            <v>BLACK</v>
          </cell>
          <cell r="BH87834" t="str">
            <v>Pak Suzuki</v>
          </cell>
          <cell r="BI87834" t="str">
            <v>N</v>
          </cell>
          <cell r="BJ87834" t="str">
            <v xml:space="preserve">	Rameez Haji Mehboob</v>
          </cell>
          <cell r="BK87834">
            <v>45569</v>
          </cell>
          <cell r="BL87834" t="str">
            <v>499000</v>
          </cell>
          <cell r="BM87834" t="str">
            <v>004</v>
          </cell>
          <cell r="BN87834" t="str">
            <v>01</v>
          </cell>
          <cell r="BQ87834" t="str">
            <v>KHI/HO/D/MO/MC COMP/P/99009/10/2024</v>
          </cell>
        </row>
        <row r="87835">
          <cell r="W87835" t="str">
            <v>23100018</v>
          </cell>
          <cell r="X87835" t="str">
            <v>101451</v>
          </cell>
          <cell r="Y87835">
            <v>499000</v>
          </cell>
          <cell r="Z87835" t="str">
            <v>42401-2687194-5</v>
          </cell>
          <cell r="AC87835">
            <v>2951401</v>
          </cell>
          <cell r="AD87835" t="str">
            <v>02</v>
          </cell>
          <cell r="AE87835" t="str">
            <v>MOTOR</v>
          </cell>
          <cell r="AF87835">
            <v>17851</v>
          </cell>
          <cell r="AG87835">
            <v>0</v>
          </cell>
          <cell r="AH87835">
            <v>0</v>
          </cell>
          <cell r="AI87835">
            <v>0</v>
          </cell>
          <cell r="AJ87835">
            <v>21208</v>
          </cell>
          <cell r="AK87835">
            <v>0</v>
          </cell>
          <cell r="AL87835">
            <v>1785</v>
          </cell>
          <cell r="AM87835" t="str">
            <v>2024</v>
          </cell>
          <cell r="AN87835" t="str">
            <v>202408</v>
          </cell>
          <cell r="AO87835" t="str">
            <v>202408</v>
          </cell>
          <cell r="AP87835" t="str">
            <v>202408</v>
          </cell>
          <cell r="AQ87835" t="str">
            <v>31000392</v>
          </cell>
          <cell r="AR87835" t="str">
            <v>1938610</v>
          </cell>
          <cell r="AS87835" t="str">
            <v>D</v>
          </cell>
          <cell r="AU87835" t="str">
            <v>30000002</v>
          </cell>
          <cell r="AV87835" t="str">
            <v>RETAIL</v>
          </cell>
          <cell r="AW87835" t="str">
            <v>31000392</v>
          </cell>
          <cell r="AX87835" t="str">
            <v>UP Suzuki</v>
          </cell>
          <cell r="AY87835" t="str">
            <v>KHI/HO/D/MO/MC COMP/P/95896/08/2024</v>
          </cell>
          <cell r="BA87835" t="str">
            <v>KARACHI</v>
          </cell>
          <cell r="BB87835" t="str">
            <v>H# A-419 BLOCK# A NORTH NAZIMABAD KARACHI</v>
          </cell>
          <cell r="BC87835" t="str">
            <v>BLACK</v>
          </cell>
          <cell r="BH87835" t="str">
            <v>Pak Suzuki</v>
          </cell>
          <cell r="BI87835" t="str">
            <v>N</v>
          </cell>
          <cell r="BJ87835" t="str">
            <v xml:space="preserve">	Rameez Haji Mehboob</v>
          </cell>
          <cell r="BK87835">
            <v>45527</v>
          </cell>
          <cell r="BL87835" t="str">
            <v>499000</v>
          </cell>
          <cell r="BM87835" t="str">
            <v>004</v>
          </cell>
          <cell r="BN87835" t="str">
            <v>01</v>
          </cell>
          <cell r="BQ87835" t="str">
            <v>KHI/HO/D/MO/MC COMP/P/95896/08/2024</v>
          </cell>
        </row>
        <row r="87836">
          <cell r="W87836" t="str">
            <v>23102627</v>
          </cell>
          <cell r="X87836" t="str">
            <v>102102</v>
          </cell>
          <cell r="Y87836">
            <v>499000</v>
          </cell>
          <cell r="Z87836" t="str">
            <v>3520227047085</v>
          </cell>
          <cell r="AC87836">
            <v>3140522</v>
          </cell>
          <cell r="AD87836" t="str">
            <v>02</v>
          </cell>
          <cell r="AE87836" t="str">
            <v>MOTOR</v>
          </cell>
          <cell r="AF87836">
            <v>10323</v>
          </cell>
          <cell r="AG87836">
            <v>0</v>
          </cell>
          <cell r="AH87836">
            <v>0</v>
          </cell>
          <cell r="AI87836">
            <v>0</v>
          </cell>
          <cell r="AJ87836">
            <v>12475</v>
          </cell>
          <cell r="AK87836">
            <v>0</v>
          </cell>
          <cell r="AL87836">
            <v>1032</v>
          </cell>
          <cell r="AM87836" t="str">
            <v>2024</v>
          </cell>
          <cell r="AN87836" t="str">
            <v>202410</v>
          </cell>
          <cell r="AO87836" t="str">
            <v>202410</v>
          </cell>
          <cell r="AP87836" t="str">
            <v>202410</v>
          </cell>
          <cell r="AQ87836" t="str">
            <v>31000395</v>
          </cell>
          <cell r="AR87836" t="str">
            <v>1998015</v>
          </cell>
          <cell r="AS87836" t="str">
            <v>D</v>
          </cell>
          <cell r="AU87836" t="str">
            <v>30000002</v>
          </cell>
          <cell r="AV87836" t="str">
            <v>RETAIL</v>
          </cell>
          <cell r="AW87836" t="str">
            <v>31000395</v>
          </cell>
          <cell r="AX87836" t="str">
            <v>TS Suzuki</v>
          </cell>
          <cell r="AY87836" t="str">
            <v>KHI/HO/D/MO/MC COMP/P/100913/10/2024</v>
          </cell>
          <cell r="BA87836" t="str">
            <v>LAHORE</v>
          </cell>
          <cell r="BB87836" t="str">
            <v>H # 8, Muhallah Rangella Street Millat Road Samnabad Lahore</v>
          </cell>
          <cell r="BC87836" t="str">
            <v>PEARL BLACK</v>
          </cell>
          <cell r="BH87836" t="str">
            <v>Pak Suzuki</v>
          </cell>
          <cell r="BI87836" t="str">
            <v>N</v>
          </cell>
          <cell r="BJ87836" t="str">
            <v xml:space="preserve">	Rameez Haji Mehboob</v>
          </cell>
          <cell r="BK87836">
            <v>45595</v>
          </cell>
          <cell r="BL87836" t="str">
            <v>499000</v>
          </cell>
          <cell r="BM87836" t="str">
            <v>406</v>
          </cell>
          <cell r="BN87836" t="str">
            <v>01</v>
          </cell>
          <cell r="BQ87836" t="str">
            <v>KHI/HO/D/MO/MC COMP/P/100913/10/2024</v>
          </cell>
        </row>
        <row r="87837">
          <cell r="W87837" t="str">
            <v>23102446</v>
          </cell>
          <cell r="X87837" t="str">
            <v>101936</v>
          </cell>
          <cell r="Y87837">
            <v>499000</v>
          </cell>
          <cell r="Z87837" t="str">
            <v>42201-2543864-1</v>
          </cell>
          <cell r="AC87837">
            <v>2951330</v>
          </cell>
          <cell r="AD87837" t="str">
            <v>02</v>
          </cell>
          <cell r="AE87837" t="str">
            <v>MOTOR</v>
          </cell>
          <cell r="AF87837">
            <v>17851</v>
          </cell>
          <cell r="AG87837">
            <v>0</v>
          </cell>
          <cell r="AH87837">
            <v>0</v>
          </cell>
          <cell r="AI87837">
            <v>0</v>
          </cell>
          <cell r="AJ87837">
            <v>21208</v>
          </cell>
          <cell r="AK87837">
            <v>0</v>
          </cell>
          <cell r="AL87837">
            <v>1785</v>
          </cell>
          <cell r="AM87837" t="str">
            <v>2024</v>
          </cell>
          <cell r="AN87837" t="str">
            <v>202408</v>
          </cell>
          <cell r="AO87837" t="str">
            <v>202408</v>
          </cell>
          <cell r="AP87837" t="str">
            <v>202408</v>
          </cell>
          <cell r="AQ87837" t="str">
            <v>31000392</v>
          </cell>
          <cell r="AR87837" t="str">
            <v>1936207</v>
          </cell>
          <cell r="AS87837" t="str">
            <v>D</v>
          </cell>
          <cell r="AU87837" t="str">
            <v>30000002</v>
          </cell>
          <cell r="AV87837" t="str">
            <v>RETAIL</v>
          </cell>
          <cell r="AW87837" t="str">
            <v>31000392</v>
          </cell>
          <cell r="AX87837" t="str">
            <v>UP Suzuki</v>
          </cell>
          <cell r="AY87837" t="str">
            <v>KHI/HO/D/MO/MC COMP/P/95710/08/2024</v>
          </cell>
          <cell r="BA87837" t="str">
            <v>KARACHI</v>
          </cell>
          <cell r="BB87837" t="str">
            <v>H# R-35 BLOCK # 7 DECENT TOWN JOHAR</v>
          </cell>
          <cell r="BC87837" t="str">
            <v>BLACK</v>
          </cell>
          <cell r="BH87837" t="str">
            <v>Pak Suzuki</v>
          </cell>
          <cell r="BI87837" t="str">
            <v>N</v>
          </cell>
          <cell r="BJ87837" t="str">
            <v xml:space="preserve">	Rameez Haji Mehboob</v>
          </cell>
          <cell r="BK87837">
            <v>45525</v>
          </cell>
          <cell r="BL87837" t="str">
            <v>499000</v>
          </cell>
          <cell r="BM87837" t="str">
            <v>004</v>
          </cell>
          <cell r="BN87837" t="str">
            <v>01</v>
          </cell>
          <cell r="BQ87837" t="str">
            <v>KHI/HO/D/MO/MC COMP/P/95710/08/2024</v>
          </cell>
        </row>
        <row r="87838">
          <cell r="W87838" t="str">
            <v>23102717</v>
          </cell>
          <cell r="X87838" t="str">
            <v>102186</v>
          </cell>
          <cell r="Y87838">
            <v>499000</v>
          </cell>
          <cell r="Z87838" t="str">
            <v>1141814-1</v>
          </cell>
          <cell r="AC87838">
            <v>3058674</v>
          </cell>
          <cell r="AD87838" t="str">
            <v>02</v>
          </cell>
          <cell r="AE87838" t="str">
            <v>MOTOR</v>
          </cell>
          <cell r="AF87838">
            <v>17851</v>
          </cell>
          <cell r="AG87838">
            <v>0</v>
          </cell>
          <cell r="AH87838">
            <v>0</v>
          </cell>
          <cell r="AI87838">
            <v>0</v>
          </cell>
          <cell r="AJ87838">
            <v>21208</v>
          </cell>
          <cell r="AK87838">
            <v>0</v>
          </cell>
          <cell r="AL87838">
            <v>1785</v>
          </cell>
          <cell r="AM87838" t="str">
            <v>2024</v>
          </cell>
          <cell r="AN87838" t="str">
            <v>202409</v>
          </cell>
          <cell r="AO87838" t="str">
            <v>202409</v>
          </cell>
          <cell r="AP87838" t="str">
            <v>202409</v>
          </cell>
          <cell r="AQ87838" t="str">
            <v>31000408</v>
          </cell>
          <cell r="AR87838" t="str">
            <v>1965606</v>
          </cell>
          <cell r="AS87838" t="str">
            <v>D</v>
          </cell>
          <cell r="AU87838" t="str">
            <v>30000002</v>
          </cell>
          <cell r="AV87838" t="str">
            <v>RETAIL</v>
          </cell>
          <cell r="AW87838" t="str">
            <v>31000408</v>
          </cell>
          <cell r="AX87838" t="str">
            <v>Suzuki Mandviwalla Motors</v>
          </cell>
          <cell r="AY87838" t="str">
            <v>KHI/HO/D/MO/MC COMP/P/98661/09/2024</v>
          </cell>
          <cell r="BA87838" t="str">
            <v>KARACHI</v>
          </cell>
          <cell r="BB87838" t="str">
            <v>1st FLOOR, EHTESHAM CENTRE 10th EAST ST PHASE I, D.H.A, KARACHI</v>
          </cell>
          <cell r="BC87838" t="str">
            <v>BLACK</v>
          </cell>
          <cell r="BH87838" t="str">
            <v>Pak Suzuki</v>
          </cell>
          <cell r="BI87838" t="str">
            <v>N</v>
          </cell>
          <cell r="BJ87838" t="str">
            <v xml:space="preserve">	Rameez Haji Mehboob</v>
          </cell>
          <cell r="BK87838">
            <v>45565</v>
          </cell>
          <cell r="BL87838" t="str">
            <v>499000</v>
          </cell>
          <cell r="BM87838" t="str">
            <v>004</v>
          </cell>
          <cell r="BN87838" t="str">
            <v>01</v>
          </cell>
          <cell r="BQ87838" t="str">
            <v>KHI/HO/D/MO/MC COMP/P/98661/09/2024</v>
          </cell>
        </row>
        <row r="87839">
          <cell r="W87839" t="str">
            <v>23102717</v>
          </cell>
          <cell r="X87839" t="str">
            <v>102186</v>
          </cell>
          <cell r="Y87839">
            <v>499000</v>
          </cell>
          <cell r="Z87839" t="str">
            <v>1141814-1</v>
          </cell>
          <cell r="AC87839">
            <v>3058676</v>
          </cell>
          <cell r="AD87839" t="str">
            <v>02</v>
          </cell>
          <cell r="AE87839" t="str">
            <v>MOTOR</v>
          </cell>
          <cell r="AF87839">
            <v>17851</v>
          </cell>
          <cell r="AG87839">
            <v>0</v>
          </cell>
          <cell r="AH87839">
            <v>0</v>
          </cell>
          <cell r="AI87839">
            <v>0</v>
          </cell>
          <cell r="AJ87839">
            <v>21208</v>
          </cell>
          <cell r="AK87839">
            <v>0</v>
          </cell>
          <cell r="AL87839">
            <v>1785</v>
          </cell>
          <cell r="AM87839" t="str">
            <v>2024</v>
          </cell>
          <cell r="AN87839" t="str">
            <v>202409</v>
          </cell>
          <cell r="AO87839" t="str">
            <v>202409</v>
          </cell>
          <cell r="AP87839" t="str">
            <v>202409</v>
          </cell>
          <cell r="AQ87839" t="str">
            <v>31000408</v>
          </cell>
          <cell r="AR87839" t="str">
            <v>1965607</v>
          </cell>
          <cell r="AS87839" t="str">
            <v>D</v>
          </cell>
          <cell r="AU87839" t="str">
            <v>30000002</v>
          </cell>
          <cell r="AV87839" t="str">
            <v>RETAIL</v>
          </cell>
          <cell r="AW87839" t="str">
            <v>31000408</v>
          </cell>
          <cell r="AX87839" t="str">
            <v>Suzuki Mandviwalla Motors</v>
          </cell>
          <cell r="AY87839" t="str">
            <v>KHI/HO/D/MO/MC COMP/P/98662/09/2024</v>
          </cell>
          <cell r="BA87839" t="str">
            <v>KARACHI</v>
          </cell>
          <cell r="BB87839" t="str">
            <v>1st FLOOR, EHTESHAM CENTRE 10th EAST ST PHASE I, D.H.A, KARACHI</v>
          </cell>
          <cell r="BC87839" t="str">
            <v>BLACK</v>
          </cell>
          <cell r="BH87839" t="str">
            <v>Pak Suzuki</v>
          </cell>
          <cell r="BI87839" t="str">
            <v>N</v>
          </cell>
          <cell r="BJ87839" t="str">
            <v xml:space="preserve">	Rameez Haji Mehboob</v>
          </cell>
          <cell r="BK87839">
            <v>45565</v>
          </cell>
          <cell r="BL87839" t="str">
            <v>499000</v>
          </cell>
          <cell r="BM87839" t="str">
            <v>004</v>
          </cell>
          <cell r="BN87839" t="str">
            <v>01</v>
          </cell>
          <cell r="BQ87839" t="str">
            <v>KHI/HO/D/MO/MC COMP/P/98662/09/2024</v>
          </cell>
        </row>
        <row r="87840">
          <cell r="W87840" t="str">
            <v>23102622</v>
          </cell>
          <cell r="X87840" t="str">
            <v>102099</v>
          </cell>
          <cell r="Y87840">
            <v>499000</v>
          </cell>
          <cell r="Z87840" t="str">
            <v>3520224889827</v>
          </cell>
          <cell r="AC87840">
            <v>3140438</v>
          </cell>
          <cell r="AD87840" t="str">
            <v>02</v>
          </cell>
          <cell r="AE87840" t="str">
            <v>MOTOR</v>
          </cell>
          <cell r="AF87840">
            <v>10323</v>
          </cell>
          <cell r="AG87840">
            <v>0</v>
          </cell>
          <cell r="AH87840">
            <v>0</v>
          </cell>
          <cell r="AI87840">
            <v>0</v>
          </cell>
          <cell r="AJ87840">
            <v>12475</v>
          </cell>
          <cell r="AK87840">
            <v>0</v>
          </cell>
          <cell r="AL87840">
            <v>1032</v>
          </cell>
          <cell r="AM87840" t="str">
            <v>2024</v>
          </cell>
          <cell r="AN87840" t="str">
            <v>202410</v>
          </cell>
          <cell r="AO87840" t="str">
            <v>202410</v>
          </cell>
          <cell r="AP87840" t="str">
            <v>202410</v>
          </cell>
          <cell r="AQ87840" t="str">
            <v>31000395</v>
          </cell>
          <cell r="AR87840" t="str">
            <v>1997882</v>
          </cell>
          <cell r="AS87840" t="str">
            <v>D</v>
          </cell>
          <cell r="AU87840" t="str">
            <v>30000002</v>
          </cell>
          <cell r="AV87840" t="str">
            <v>RETAIL</v>
          </cell>
          <cell r="AW87840" t="str">
            <v>31000395</v>
          </cell>
          <cell r="AX87840" t="str">
            <v>TS Suzuki</v>
          </cell>
          <cell r="AY87840" t="str">
            <v>KHI/HO/D/MO/MC COMP/P/100869/10/2024</v>
          </cell>
          <cell r="BA87840" t="str">
            <v>LAHORE</v>
          </cell>
          <cell r="BB87840" t="str">
            <v xml:space="preserve">H # 6, St # 25 Mohallah Canal Park, Gulberg 2, Lahore </v>
          </cell>
          <cell r="BC87840" t="str">
            <v>PEARL BLACK</v>
          </cell>
          <cell r="BH87840" t="str">
            <v>Pak Suzuki</v>
          </cell>
          <cell r="BI87840" t="str">
            <v>N</v>
          </cell>
          <cell r="BJ87840" t="str">
            <v xml:space="preserve">	Rameez Haji Mehboob</v>
          </cell>
          <cell r="BK87840">
            <v>45595</v>
          </cell>
          <cell r="BL87840" t="str">
            <v>499000</v>
          </cell>
          <cell r="BM87840" t="str">
            <v>406</v>
          </cell>
          <cell r="BN87840" t="str">
            <v>01</v>
          </cell>
          <cell r="BQ87840" t="str">
            <v>KHI/HO/D/MO/MC COMP/P/100869/10/2024</v>
          </cell>
        </row>
        <row r="87841">
          <cell r="W87841" t="str">
            <v>23100413</v>
          </cell>
          <cell r="X87841" t="str">
            <v>101854</v>
          </cell>
          <cell r="Y87841">
            <v>499000</v>
          </cell>
          <cell r="Z87841" t="str">
            <v>38401-0947004-5</v>
          </cell>
          <cell r="AC87841">
            <v>3140447</v>
          </cell>
          <cell r="AD87841" t="str">
            <v>02</v>
          </cell>
          <cell r="AE87841" t="str">
            <v>MOTOR</v>
          </cell>
          <cell r="AF87841">
            <v>10323</v>
          </cell>
          <cell r="AG87841">
            <v>0</v>
          </cell>
          <cell r="AH87841">
            <v>0</v>
          </cell>
          <cell r="AI87841">
            <v>0</v>
          </cell>
          <cell r="AJ87841">
            <v>12475</v>
          </cell>
          <cell r="AK87841">
            <v>0</v>
          </cell>
          <cell r="AL87841">
            <v>1032</v>
          </cell>
          <cell r="AM87841" t="str">
            <v>2024</v>
          </cell>
          <cell r="AN87841" t="str">
            <v>202410</v>
          </cell>
          <cell r="AO87841" t="str">
            <v>202410</v>
          </cell>
          <cell r="AP87841" t="str">
            <v>202410</v>
          </cell>
          <cell r="AQ87841" t="str">
            <v>31000416</v>
          </cell>
          <cell r="AR87841" t="str">
            <v>1997888</v>
          </cell>
          <cell r="AS87841" t="str">
            <v>D</v>
          </cell>
          <cell r="AU87841" t="str">
            <v>30000002</v>
          </cell>
          <cell r="AV87841" t="str">
            <v>RETAIL</v>
          </cell>
          <cell r="AW87841" t="str">
            <v>31000416</v>
          </cell>
          <cell r="AX87841" t="str">
            <v>Suzuki Falcon Motors</v>
          </cell>
          <cell r="AY87841" t="str">
            <v>KHI/HO/D/MO/MC COMP/P/100873/10/2024</v>
          </cell>
          <cell r="BA87841" t="str">
            <v>SARGODHA</v>
          </cell>
          <cell r="BB87841" t="str">
            <v>P/O Khaas Mudh Ranjha, Tehsil Kot Momin, District. Sargodha</v>
          </cell>
          <cell r="BC87841" t="str">
            <v>BLUE</v>
          </cell>
          <cell r="BH87841" t="str">
            <v>Pak Suzuki</v>
          </cell>
          <cell r="BI87841" t="str">
            <v>N</v>
          </cell>
          <cell r="BJ87841" t="str">
            <v xml:space="preserve">	Rameez Haji Mehboob</v>
          </cell>
          <cell r="BK87841">
            <v>45595</v>
          </cell>
          <cell r="BL87841" t="str">
            <v>499000</v>
          </cell>
          <cell r="BM87841" t="str">
            <v>010</v>
          </cell>
          <cell r="BN87841" t="str">
            <v>01</v>
          </cell>
          <cell r="BQ87841" t="str">
            <v>KHI/HO/D/MO/MC COMP/P/100873/10/2024</v>
          </cell>
        </row>
        <row r="87842">
          <cell r="W87842" t="str">
            <v>23102780</v>
          </cell>
          <cell r="X87842" t="str">
            <v>102278</v>
          </cell>
          <cell r="Y87842">
            <v>499000</v>
          </cell>
          <cell r="Z87842" t="str">
            <v>3650235144939</v>
          </cell>
          <cell r="AC87842">
            <v>3172396</v>
          </cell>
          <cell r="AD87842" t="str">
            <v>02</v>
          </cell>
          <cell r="AE87842" t="str">
            <v>MOTOR</v>
          </cell>
          <cell r="AF87842">
            <v>10323</v>
          </cell>
          <cell r="AG87842">
            <v>0</v>
          </cell>
          <cell r="AH87842">
            <v>0</v>
          </cell>
          <cell r="AI87842">
            <v>0</v>
          </cell>
          <cell r="AJ87842">
            <v>12475</v>
          </cell>
          <cell r="AK87842">
            <v>0</v>
          </cell>
          <cell r="AL87842">
            <v>1032</v>
          </cell>
          <cell r="AM87842" t="str">
            <v>2024</v>
          </cell>
          <cell r="AN87842" t="str">
            <v>202411</v>
          </cell>
          <cell r="AO87842" t="str">
            <v>202411</v>
          </cell>
          <cell r="AP87842" t="str">
            <v>202411</v>
          </cell>
          <cell r="AQ87842" t="str">
            <v>31000395</v>
          </cell>
          <cell r="AR87842" t="str">
            <v>2011305</v>
          </cell>
          <cell r="AS87842" t="str">
            <v>D</v>
          </cell>
          <cell r="AU87842" t="str">
            <v>30000002</v>
          </cell>
          <cell r="AV87842" t="str">
            <v>RETAIL</v>
          </cell>
          <cell r="AW87842" t="str">
            <v>31000395</v>
          </cell>
          <cell r="AX87842" t="str">
            <v>TS Suzuki</v>
          </cell>
          <cell r="AY87842" t="str">
            <v>KHI/HO/D/MO/MC COMP/P/101814/11/2024</v>
          </cell>
          <cell r="BA87842" t="str">
            <v>LAHORE</v>
          </cell>
          <cell r="BB87842" t="str">
            <v xml:space="preserve">H # 2, Block-D, Mohallah Al Makkah Colony Near Butt Chowk, College Road, Lahore </v>
          </cell>
          <cell r="BC87842" t="str">
            <v>BLUE</v>
          </cell>
          <cell r="BH87842" t="str">
            <v>Pak Suzuki</v>
          </cell>
          <cell r="BI87842" t="str">
            <v>N</v>
          </cell>
          <cell r="BJ87842" t="str">
            <v xml:space="preserve">	Rameez Haji Mehboob</v>
          </cell>
          <cell r="BK87842">
            <v>45609</v>
          </cell>
          <cell r="BL87842" t="str">
            <v>499000</v>
          </cell>
          <cell r="BM87842" t="str">
            <v>010</v>
          </cell>
          <cell r="BN87842" t="str">
            <v>01</v>
          </cell>
          <cell r="BQ87842" t="str">
            <v>KHI/HO/D/MO/MC COMP/P/101814/11/2024</v>
          </cell>
        </row>
        <row r="87843">
          <cell r="W87843" t="str">
            <v>23103000</v>
          </cell>
          <cell r="X87843" t="str">
            <v>102282</v>
          </cell>
          <cell r="Y87843">
            <v>499000</v>
          </cell>
          <cell r="Z87843" t="str">
            <v>36201-8248801-5</v>
          </cell>
          <cell r="AC87843">
            <v>3216547</v>
          </cell>
          <cell r="AD87843" t="str">
            <v>02</v>
          </cell>
          <cell r="AE87843" t="str">
            <v>MOTOR</v>
          </cell>
          <cell r="AF87843">
            <v>10323</v>
          </cell>
          <cell r="AG87843">
            <v>0</v>
          </cell>
          <cell r="AH87843">
            <v>0</v>
          </cell>
          <cell r="AI87843">
            <v>0</v>
          </cell>
          <cell r="AJ87843">
            <v>12475</v>
          </cell>
          <cell r="AK87843">
            <v>0</v>
          </cell>
          <cell r="AL87843">
            <v>1032</v>
          </cell>
          <cell r="AM87843" t="str">
            <v>2024</v>
          </cell>
          <cell r="AN87843" t="str">
            <v>202412</v>
          </cell>
          <cell r="AO87843" t="str">
            <v>202412</v>
          </cell>
          <cell r="AP87843" t="str">
            <v>202412</v>
          </cell>
          <cell r="AQ87843" t="str">
            <v>31000417</v>
          </cell>
          <cell r="AR87843" t="str">
            <v>2030950</v>
          </cell>
          <cell r="AS87843" t="str">
            <v>D</v>
          </cell>
          <cell r="AU87843" t="str">
            <v>30000002</v>
          </cell>
          <cell r="AV87843" t="str">
            <v>RETAIL</v>
          </cell>
          <cell r="AW87843" t="str">
            <v>31000417</v>
          </cell>
          <cell r="AX87843" t="str">
            <v>Suzuki Ravi Motors</v>
          </cell>
          <cell r="AY87843" t="str">
            <v>KHI/HO/D/MO/MC COMP/P/103730/12/2024</v>
          </cell>
          <cell r="BA87843" t="str">
            <v>LAHORE</v>
          </cell>
          <cell r="BB87843" t="str">
            <v>HOUSE NO 501-A BLOCK G AREA GULSHAN RAVI LAHORE</v>
          </cell>
          <cell r="BC87843" t="str">
            <v>BLUE</v>
          </cell>
          <cell r="BH87843" t="str">
            <v>Pak Suzuki</v>
          </cell>
          <cell r="BI87843" t="str">
            <v>N</v>
          </cell>
          <cell r="BJ87843" t="str">
            <v xml:space="preserve">	Rameez Haji Mehboob</v>
          </cell>
          <cell r="BK87843">
            <v>45636</v>
          </cell>
          <cell r="BL87843" t="str">
            <v>499000</v>
          </cell>
          <cell r="BM87843" t="str">
            <v>010</v>
          </cell>
          <cell r="BN87843" t="str">
            <v>01</v>
          </cell>
          <cell r="BQ87843" t="str">
            <v>KHI/HO/D/MO/MC COMP/P/103730/12/2024</v>
          </cell>
        </row>
        <row r="87844">
          <cell r="W87844" t="str">
            <v>23102477</v>
          </cell>
          <cell r="X87844" t="str">
            <v>101946</v>
          </cell>
          <cell r="Y87844">
            <v>499000</v>
          </cell>
          <cell r="Z87844" t="str">
            <v>33102-6575658-1</v>
          </cell>
          <cell r="AC87844">
            <v>3006018</v>
          </cell>
          <cell r="AD87844" t="str">
            <v>02</v>
          </cell>
          <cell r="AE87844" t="str">
            <v>MOTOR</v>
          </cell>
          <cell r="AF87844">
            <v>10323</v>
          </cell>
          <cell r="AG87844">
            <v>0</v>
          </cell>
          <cell r="AH87844">
            <v>0</v>
          </cell>
          <cell r="AI87844">
            <v>0</v>
          </cell>
          <cell r="AJ87844">
            <v>12475</v>
          </cell>
          <cell r="AK87844">
            <v>0</v>
          </cell>
          <cell r="AL87844">
            <v>1032</v>
          </cell>
          <cell r="AM87844" t="str">
            <v>2024</v>
          </cell>
          <cell r="AN87844" t="str">
            <v>202409</v>
          </cell>
          <cell r="AO87844" t="str">
            <v>202409</v>
          </cell>
          <cell r="AP87844" t="str">
            <v>202409</v>
          </cell>
          <cell r="AQ87844" t="str">
            <v>31000400</v>
          </cell>
          <cell r="AR87844" t="str">
            <v>1954392</v>
          </cell>
          <cell r="AS87844" t="str">
            <v>D</v>
          </cell>
          <cell r="AU87844" t="str">
            <v>30000002</v>
          </cell>
          <cell r="AV87844" t="str">
            <v>RETAIL</v>
          </cell>
          <cell r="AW87844" t="str">
            <v>31000400</v>
          </cell>
          <cell r="AX87844" t="str">
            <v>FSD Suzuki</v>
          </cell>
          <cell r="AY87844" t="str">
            <v>KHI/HO/D/MO/MC COMP/P/97468/09/2024</v>
          </cell>
          <cell r="BA87844" t="str">
            <v>FAISALABAD</v>
          </cell>
          <cell r="BB87844" t="str">
            <v>HOUSE NO 104-J AREA ALLAMA IQBAL COLONY FSD</v>
          </cell>
          <cell r="BC87844" t="str">
            <v>RED</v>
          </cell>
          <cell r="BH87844" t="str">
            <v>Pak Suzuki</v>
          </cell>
          <cell r="BI87844" t="str">
            <v>N</v>
          </cell>
          <cell r="BJ87844" t="str">
            <v xml:space="preserve">	Rameez Haji Mehboob</v>
          </cell>
          <cell r="BK87844">
            <v>45551</v>
          </cell>
          <cell r="BL87844" t="str">
            <v>499000</v>
          </cell>
          <cell r="BM87844" t="str">
            <v>003</v>
          </cell>
          <cell r="BN87844" t="str">
            <v>01</v>
          </cell>
          <cell r="BQ87844" t="str">
            <v>KHI/HO/D/MO/MC COMP/P/97468/09/2024</v>
          </cell>
        </row>
        <row r="87845">
          <cell r="W87845" t="str">
            <v>23102521</v>
          </cell>
          <cell r="X87845" t="str">
            <v>101990</v>
          </cell>
          <cell r="Y87845">
            <v>499000</v>
          </cell>
          <cell r="Z87845" t="str">
            <v>33100-7895147-3</v>
          </cell>
          <cell r="AC87845">
            <v>2940499</v>
          </cell>
          <cell r="AD87845" t="str">
            <v>02</v>
          </cell>
          <cell r="AE87845" t="str">
            <v>MOTOR</v>
          </cell>
          <cell r="AF87845">
            <v>10323</v>
          </cell>
          <cell r="AG87845">
            <v>0</v>
          </cell>
          <cell r="AH87845">
            <v>0</v>
          </cell>
          <cell r="AI87845">
            <v>0</v>
          </cell>
          <cell r="AJ87845">
            <v>12475</v>
          </cell>
          <cell r="AK87845">
            <v>0</v>
          </cell>
          <cell r="AL87845">
            <v>1032</v>
          </cell>
          <cell r="AM87845" t="str">
            <v>2024</v>
          </cell>
          <cell r="AN87845" t="str">
            <v>202408</v>
          </cell>
          <cell r="AO87845" t="str">
            <v>202408</v>
          </cell>
          <cell r="AP87845" t="str">
            <v>202408</v>
          </cell>
          <cell r="AQ87845" t="str">
            <v>31000137</v>
          </cell>
          <cell r="AR87845" t="str">
            <v>1934642</v>
          </cell>
          <cell r="AS87845" t="str">
            <v>D</v>
          </cell>
          <cell r="AU87845" t="str">
            <v>30000002</v>
          </cell>
          <cell r="AV87845" t="str">
            <v>RETAIL</v>
          </cell>
          <cell r="AW87845" t="str">
            <v>31000137</v>
          </cell>
          <cell r="AX87845" t="str">
            <v xml:space="preserve">Suzuki Canal Motors Faisalabad Branch </v>
          </cell>
          <cell r="AY87845" t="str">
            <v>KHI/HO/D/MO/MC COMP/P/95400/08/2024</v>
          </cell>
          <cell r="BA87845" t="str">
            <v>FAISALABAD</v>
          </cell>
          <cell r="BB87845" t="str">
            <v>STEEM POWER STATION , HOUSE NO. E-40 SPS , WAPDA COLONY FAISALABAD.</v>
          </cell>
          <cell r="BC87845" t="str">
            <v>BLACK</v>
          </cell>
          <cell r="BH87845" t="str">
            <v>Pak Suzuki</v>
          </cell>
          <cell r="BI87845" t="str">
            <v>N</v>
          </cell>
          <cell r="BJ87845" t="str">
            <v xml:space="preserve">	Rameez Haji Mehboob</v>
          </cell>
          <cell r="BK87845">
            <v>45521</v>
          </cell>
          <cell r="BL87845" t="str">
            <v>499000</v>
          </cell>
          <cell r="BM87845" t="str">
            <v>004</v>
          </cell>
          <cell r="BN87845" t="str">
            <v>01</v>
          </cell>
          <cell r="BQ87845" t="str">
            <v>KHI/HO/D/MO/MC COMP/P/95400/08/2024</v>
          </cell>
        </row>
        <row r="87846">
          <cell r="W87846" t="str">
            <v>23102611</v>
          </cell>
          <cell r="X87846" t="str">
            <v>102087</v>
          </cell>
          <cell r="Y87846">
            <v>499000</v>
          </cell>
          <cell r="Z87846" t="str">
            <v>34101-4841808-3</v>
          </cell>
          <cell r="AC87846">
            <v>2951318</v>
          </cell>
          <cell r="AD87846" t="str">
            <v>02</v>
          </cell>
          <cell r="AE87846" t="str">
            <v>MOTOR</v>
          </cell>
          <cell r="AF87846">
            <v>10323</v>
          </cell>
          <cell r="AG87846">
            <v>0</v>
          </cell>
          <cell r="AH87846">
            <v>0</v>
          </cell>
          <cell r="AI87846">
            <v>0</v>
          </cell>
          <cell r="AJ87846">
            <v>12475</v>
          </cell>
          <cell r="AK87846">
            <v>0</v>
          </cell>
          <cell r="AL87846">
            <v>1032</v>
          </cell>
          <cell r="AM87846" t="str">
            <v>2024</v>
          </cell>
          <cell r="AN87846" t="str">
            <v>202408</v>
          </cell>
          <cell r="AO87846" t="str">
            <v>202408</v>
          </cell>
          <cell r="AP87846" t="str">
            <v>202408</v>
          </cell>
          <cell r="AQ87846" t="str">
            <v>31000402</v>
          </cell>
          <cell r="AR87846" t="str">
            <v>1936176</v>
          </cell>
          <cell r="AS87846" t="str">
            <v>D</v>
          </cell>
          <cell r="AU87846" t="str">
            <v>30000002</v>
          </cell>
          <cell r="AV87846" t="str">
            <v>RETAIL</v>
          </cell>
          <cell r="AW87846" t="str">
            <v>31000402</v>
          </cell>
          <cell r="AX87846" t="str">
            <v>GT Suzuki</v>
          </cell>
          <cell r="AY87846" t="str">
            <v>KHI/HO/D/MO/MC COMP/P/95688/08/2024</v>
          </cell>
          <cell r="BA87846" t="str">
            <v>GUJRANWALA</v>
          </cell>
          <cell r="BB87846" t="str">
            <v>st no 4 block d gulazar colony sialkot road gujranwala.</v>
          </cell>
          <cell r="BC87846" t="str">
            <v>RED</v>
          </cell>
          <cell r="BH87846" t="str">
            <v>Pak Suzuki</v>
          </cell>
          <cell r="BI87846" t="str">
            <v>N</v>
          </cell>
          <cell r="BJ87846" t="str">
            <v xml:space="preserve">	Rameez Haji Mehboob</v>
          </cell>
          <cell r="BK87846">
            <v>45525</v>
          </cell>
          <cell r="BL87846" t="str">
            <v>499000</v>
          </cell>
          <cell r="BM87846" t="str">
            <v>003</v>
          </cell>
          <cell r="BN87846" t="str">
            <v>01</v>
          </cell>
          <cell r="BQ87846" t="str">
            <v>KHI/HO/D/MO/MC COMP/P/95688/08/2024</v>
          </cell>
        </row>
        <row r="87847">
          <cell r="W87847" t="str">
            <v>23102553</v>
          </cell>
          <cell r="X87847" t="str">
            <v>102094</v>
          </cell>
          <cell r="Y87847">
            <v>499000</v>
          </cell>
          <cell r="Z87847" t="str">
            <v>36302-0904510-1</v>
          </cell>
          <cell r="AC87847">
            <v>2963782</v>
          </cell>
          <cell r="AD87847" t="str">
            <v>02</v>
          </cell>
          <cell r="AE87847" t="str">
            <v>MOTOR</v>
          </cell>
          <cell r="AF87847">
            <v>10323</v>
          </cell>
          <cell r="AG87847">
            <v>0</v>
          </cell>
          <cell r="AH87847">
            <v>0</v>
          </cell>
          <cell r="AI87847">
            <v>0</v>
          </cell>
          <cell r="AJ87847">
            <v>12475</v>
          </cell>
          <cell r="AK87847">
            <v>0</v>
          </cell>
          <cell r="AL87847">
            <v>1032</v>
          </cell>
          <cell r="AM87847" t="str">
            <v>2024</v>
          </cell>
          <cell r="AN87847" t="str">
            <v>202408</v>
          </cell>
          <cell r="AO87847" t="str">
            <v>202408</v>
          </cell>
          <cell r="AP87847" t="str">
            <v>202408</v>
          </cell>
          <cell r="AQ87847" t="str">
            <v>31000404</v>
          </cell>
          <cell r="AR87847" t="str">
            <v>1939569</v>
          </cell>
          <cell r="AS87847" t="str">
            <v>D</v>
          </cell>
          <cell r="AU87847" t="str">
            <v>30000002</v>
          </cell>
          <cell r="AV87847" t="str">
            <v>RETAIL</v>
          </cell>
          <cell r="AW87847" t="str">
            <v>31000404</v>
          </cell>
          <cell r="AX87847" t="str">
            <v>KR Suzuki</v>
          </cell>
          <cell r="AY87847" t="str">
            <v>KHI/HO/D/MO/MC COMP/P/96074/08/2024</v>
          </cell>
          <cell r="BA87847" t="str">
            <v>MULTAN</v>
          </cell>
          <cell r="BB87847" t="str">
            <v>NEAR CHUNGI NO:14, MAKHDOOM RASHEED ROAD, MOHALLAH FEROZ ABAD, HNO:304, MULTAN</v>
          </cell>
          <cell r="BC87847" t="str">
            <v>BLACK</v>
          </cell>
          <cell r="BH87847" t="str">
            <v>Pak Suzuki</v>
          </cell>
          <cell r="BI87847" t="str">
            <v>N</v>
          </cell>
          <cell r="BJ87847" t="str">
            <v xml:space="preserve">	Rameez Haji Mehboob</v>
          </cell>
          <cell r="BK87847">
            <v>45530</v>
          </cell>
          <cell r="BL87847" t="str">
            <v>499000</v>
          </cell>
          <cell r="BM87847" t="str">
            <v>004</v>
          </cell>
          <cell r="BN87847" t="str">
            <v>01</v>
          </cell>
          <cell r="BQ87847" t="str">
            <v>KHI/HO/D/MO/MC COMP/P/96074/08/2024</v>
          </cell>
        </row>
        <row r="87848">
          <cell r="W87848" t="str">
            <v>23102553</v>
          </cell>
          <cell r="X87848" t="str">
            <v>102094</v>
          </cell>
          <cell r="Y87848">
            <v>499000</v>
          </cell>
          <cell r="Z87848" t="str">
            <v>36302-0904510-1</v>
          </cell>
          <cell r="AC87848">
            <v>2963784</v>
          </cell>
          <cell r="AD87848" t="str">
            <v>02</v>
          </cell>
          <cell r="AE87848" t="str">
            <v>MOTOR</v>
          </cell>
          <cell r="AF87848">
            <v>10323</v>
          </cell>
          <cell r="AG87848">
            <v>0</v>
          </cell>
          <cell r="AH87848">
            <v>0</v>
          </cell>
          <cell r="AI87848">
            <v>0</v>
          </cell>
          <cell r="AJ87848">
            <v>12475</v>
          </cell>
          <cell r="AK87848">
            <v>0</v>
          </cell>
          <cell r="AL87848">
            <v>1032</v>
          </cell>
          <cell r="AM87848" t="str">
            <v>2024</v>
          </cell>
          <cell r="AN87848" t="str">
            <v>202408</v>
          </cell>
          <cell r="AO87848" t="str">
            <v>202408</v>
          </cell>
          <cell r="AP87848" t="str">
            <v>202408</v>
          </cell>
          <cell r="AQ87848" t="str">
            <v>31000404</v>
          </cell>
          <cell r="AR87848" t="str">
            <v>1939570</v>
          </cell>
          <cell r="AS87848" t="str">
            <v>D</v>
          </cell>
          <cell r="AU87848" t="str">
            <v>30000002</v>
          </cell>
          <cell r="AV87848" t="str">
            <v>RETAIL</v>
          </cell>
          <cell r="AW87848" t="str">
            <v>31000404</v>
          </cell>
          <cell r="AX87848" t="str">
            <v>KR Suzuki</v>
          </cell>
          <cell r="AY87848" t="str">
            <v>KHI/HO/D/MO/MC COMP/P/96075/08/2024</v>
          </cell>
          <cell r="BA87848" t="str">
            <v>MULTAN</v>
          </cell>
          <cell r="BB87848" t="str">
            <v>NEAR CHUNGI NO:14, MAKHDOOM RASHEED ROAD, MOHALLAH FEROZ ABAD, HNO:304, MULTAN</v>
          </cell>
          <cell r="BC87848" t="str">
            <v>BLACK</v>
          </cell>
          <cell r="BH87848" t="str">
            <v>Pak Suzuki</v>
          </cell>
          <cell r="BI87848" t="str">
            <v>N</v>
          </cell>
          <cell r="BJ87848" t="str">
            <v xml:space="preserve">	Rameez Haji Mehboob</v>
          </cell>
          <cell r="BK87848">
            <v>45530</v>
          </cell>
          <cell r="BL87848" t="str">
            <v>499000</v>
          </cell>
          <cell r="BM87848" t="str">
            <v>004</v>
          </cell>
          <cell r="BN87848" t="str">
            <v>01</v>
          </cell>
          <cell r="BQ87848" t="str">
            <v>KHI/HO/D/MO/MC COMP/P/96075/08/2024</v>
          </cell>
        </row>
        <row r="87849">
          <cell r="W87849" t="str">
            <v>23102647</v>
          </cell>
          <cell r="X87849" t="str">
            <v>102121</v>
          </cell>
          <cell r="Y87849">
            <v>499000</v>
          </cell>
          <cell r="Z87849" t="str">
            <v>35302-8143020-1</v>
          </cell>
          <cell r="AC87849">
            <v>3025973</v>
          </cell>
          <cell r="AD87849" t="str">
            <v>02</v>
          </cell>
          <cell r="AE87849" t="str">
            <v>MOTOR</v>
          </cell>
          <cell r="AF87849">
            <v>10323</v>
          </cell>
          <cell r="AG87849">
            <v>0</v>
          </cell>
          <cell r="AH87849">
            <v>0</v>
          </cell>
          <cell r="AI87849">
            <v>0</v>
          </cell>
          <cell r="AJ87849">
            <v>12475</v>
          </cell>
          <cell r="AK87849">
            <v>0</v>
          </cell>
          <cell r="AL87849">
            <v>1032</v>
          </cell>
          <cell r="AM87849" t="str">
            <v>2024</v>
          </cell>
          <cell r="AN87849" t="str">
            <v>202409</v>
          </cell>
          <cell r="AO87849" t="str">
            <v>202409</v>
          </cell>
          <cell r="AP87849" t="str">
            <v>202409</v>
          </cell>
          <cell r="AQ87849" t="str">
            <v>31000400</v>
          </cell>
          <cell r="AR87849" t="str">
            <v>1958044</v>
          </cell>
          <cell r="AS87849" t="str">
            <v>D</v>
          </cell>
          <cell r="AU87849" t="str">
            <v>30000002</v>
          </cell>
          <cell r="AV87849" t="str">
            <v>RETAIL</v>
          </cell>
          <cell r="AW87849" t="str">
            <v>31000400</v>
          </cell>
          <cell r="AX87849" t="str">
            <v>FSD Suzuki</v>
          </cell>
          <cell r="AY87849" t="str">
            <v>KHI/HO/D/MO/MC COMP/P/97731/09/2024</v>
          </cell>
          <cell r="BA87849" t="str">
            <v>FAISALABAD</v>
          </cell>
          <cell r="BB87849" t="str">
            <v>PO KHAS CHAK NO 31 JB KHAN PUR FSD</v>
          </cell>
          <cell r="BC87849" t="str">
            <v>BLACK</v>
          </cell>
          <cell r="BH87849" t="str">
            <v>Pak Suzuki</v>
          </cell>
          <cell r="BI87849" t="str">
            <v>N</v>
          </cell>
          <cell r="BJ87849" t="str">
            <v xml:space="preserve">	Rameez Haji Mehboob</v>
          </cell>
          <cell r="BK87849">
            <v>45554</v>
          </cell>
          <cell r="BL87849" t="str">
            <v>499000</v>
          </cell>
          <cell r="BM87849" t="str">
            <v>004</v>
          </cell>
          <cell r="BN87849" t="str">
            <v>01</v>
          </cell>
          <cell r="BQ87849" t="str">
            <v>KHI/HO/D/MO/MC COMP/P/97731/09/2024</v>
          </cell>
        </row>
        <row r="87850">
          <cell r="W87850" t="str">
            <v>23102514</v>
          </cell>
          <cell r="X87850" t="str">
            <v>101997</v>
          </cell>
          <cell r="Y87850">
            <v>499000</v>
          </cell>
          <cell r="Z87850" t="str">
            <v>35202-2045555-9</v>
          </cell>
          <cell r="AC87850">
            <v>3026006</v>
          </cell>
          <cell r="AD87850" t="str">
            <v>02</v>
          </cell>
          <cell r="AE87850" t="str">
            <v>MOTOR</v>
          </cell>
          <cell r="AF87850">
            <v>10323</v>
          </cell>
          <cell r="AG87850">
            <v>0</v>
          </cell>
          <cell r="AH87850">
            <v>0</v>
          </cell>
          <cell r="AI87850">
            <v>0</v>
          </cell>
          <cell r="AJ87850">
            <v>12475</v>
          </cell>
          <cell r="AK87850">
            <v>0</v>
          </cell>
          <cell r="AL87850">
            <v>1032</v>
          </cell>
          <cell r="AM87850" t="str">
            <v>2024</v>
          </cell>
          <cell r="AN87850" t="str">
            <v>202409</v>
          </cell>
          <cell r="AO87850" t="str">
            <v>202409</v>
          </cell>
          <cell r="AP87850" t="str">
            <v>202409</v>
          </cell>
          <cell r="AQ87850" t="str">
            <v>31000395</v>
          </cell>
          <cell r="AR87850" t="str">
            <v>1958321</v>
          </cell>
          <cell r="AS87850" t="str">
            <v>D</v>
          </cell>
          <cell r="AU87850" t="str">
            <v>30000002</v>
          </cell>
          <cell r="AV87850" t="str">
            <v>RETAIL</v>
          </cell>
          <cell r="AW87850" t="str">
            <v>31000395</v>
          </cell>
          <cell r="AX87850" t="str">
            <v>TS Suzuki</v>
          </cell>
          <cell r="AY87850" t="str">
            <v>KHI/HO/D/MO/MC COMP/P/97783/09/2024</v>
          </cell>
          <cell r="BA87850" t="str">
            <v>LAHORE</v>
          </cell>
          <cell r="BB87850" t="str">
            <v>H # 146 AMAN TOWN COLLEGE ROAD LAHORE</v>
          </cell>
          <cell r="BC87850" t="str">
            <v>RED</v>
          </cell>
          <cell r="BH87850" t="str">
            <v>Pak Suzuki</v>
          </cell>
          <cell r="BI87850" t="str">
            <v>N</v>
          </cell>
          <cell r="BJ87850" t="str">
            <v xml:space="preserve">	Rameez Haji Mehboob</v>
          </cell>
          <cell r="BK87850">
            <v>45554</v>
          </cell>
          <cell r="BL87850" t="str">
            <v>499000</v>
          </cell>
          <cell r="BM87850" t="str">
            <v>003</v>
          </cell>
          <cell r="BN87850" t="str">
            <v>01</v>
          </cell>
          <cell r="BQ87850" t="str">
            <v>KHI/HO/D/MO/MC COMP/P/97783/09/2024</v>
          </cell>
        </row>
        <row r="87851">
          <cell r="W87851" t="str">
            <v>23102736</v>
          </cell>
          <cell r="X87851" t="str">
            <v>102219</v>
          </cell>
          <cell r="Y87851">
            <v>499000</v>
          </cell>
          <cell r="Z87851" t="str">
            <v>34101-6360900-1</v>
          </cell>
          <cell r="AC87851">
            <v>3140334</v>
          </cell>
          <cell r="AD87851" t="str">
            <v>02</v>
          </cell>
          <cell r="AE87851" t="str">
            <v>MOTOR</v>
          </cell>
          <cell r="AF87851">
            <v>10323</v>
          </cell>
          <cell r="AG87851">
            <v>0</v>
          </cell>
          <cell r="AH87851">
            <v>0</v>
          </cell>
          <cell r="AI87851">
            <v>0</v>
          </cell>
          <cell r="AJ87851">
            <v>12475</v>
          </cell>
          <cell r="AK87851">
            <v>0</v>
          </cell>
          <cell r="AL87851">
            <v>1032</v>
          </cell>
          <cell r="AM87851" t="str">
            <v>2024</v>
          </cell>
          <cell r="AN87851" t="str">
            <v>202410</v>
          </cell>
          <cell r="AO87851" t="str">
            <v>202410</v>
          </cell>
          <cell r="AP87851" t="str">
            <v>202410</v>
          </cell>
          <cell r="AQ87851" t="str">
            <v>31000402</v>
          </cell>
          <cell r="AR87851" t="str">
            <v>1997812</v>
          </cell>
          <cell r="AS87851" t="str">
            <v>D</v>
          </cell>
          <cell r="AU87851" t="str">
            <v>30000002</v>
          </cell>
          <cell r="AV87851" t="str">
            <v>RETAIL</v>
          </cell>
          <cell r="AW87851" t="str">
            <v>31000402</v>
          </cell>
          <cell r="AX87851" t="str">
            <v>GT Suzuki</v>
          </cell>
          <cell r="AY87851" t="str">
            <v>KHI/HO/D/MO/MC COMP/P/100826/10/2024</v>
          </cell>
          <cell r="BA87851" t="str">
            <v>GUJRANWALA</v>
          </cell>
          <cell r="BB87851" t="str">
            <v>ST NO 2 MUSLIM TOWN LIAQAT ROAD GUJRANWALA.</v>
          </cell>
          <cell r="BC87851" t="str">
            <v>RED</v>
          </cell>
          <cell r="BH87851" t="str">
            <v>Pak Suzuki</v>
          </cell>
          <cell r="BI87851" t="str">
            <v>N</v>
          </cell>
          <cell r="BJ87851" t="str">
            <v xml:space="preserve">	Rameez Haji Mehboob</v>
          </cell>
          <cell r="BK87851">
            <v>45594</v>
          </cell>
          <cell r="BL87851" t="str">
            <v>499000</v>
          </cell>
          <cell r="BM87851" t="str">
            <v>003</v>
          </cell>
          <cell r="BN87851" t="str">
            <v>01</v>
          </cell>
          <cell r="BQ87851" t="str">
            <v>KHI/HO/D/MO/MC COMP/P/100826/10/2024</v>
          </cell>
        </row>
        <row r="87852">
          <cell r="W87852" t="str">
            <v>23102786</v>
          </cell>
          <cell r="X87852" t="str">
            <v>102277</v>
          </cell>
          <cell r="Y87852">
            <v>499000</v>
          </cell>
          <cell r="Z87852" t="str">
            <v>42201-7180903-5</v>
          </cell>
          <cell r="AC87852">
            <v>3156413</v>
          </cell>
          <cell r="AD87852" t="str">
            <v>02</v>
          </cell>
          <cell r="AE87852" t="str">
            <v>MOTOR</v>
          </cell>
          <cell r="AF87852">
            <v>17851</v>
          </cell>
          <cell r="AG87852">
            <v>0</v>
          </cell>
          <cell r="AH87852">
            <v>0</v>
          </cell>
          <cell r="AI87852">
            <v>0</v>
          </cell>
          <cell r="AJ87852">
            <v>21208</v>
          </cell>
          <cell r="AK87852">
            <v>0</v>
          </cell>
          <cell r="AL87852">
            <v>1785</v>
          </cell>
          <cell r="AM87852" t="str">
            <v>2024</v>
          </cell>
          <cell r="AN87852" t="str">
            <v>202411</v>
          </cell>
          <cell r="AO87852" t="str">
            <v>202411</v>
          </cell>
          <cell r="AP87852" t="str">
            <v>202411</v>
          </cell>
          <cell r="AQ87852" t="str">
            <v>31000408</v>
          </cell>
          <cell r="AR87852" t="str">
            <v>2000675</v>
          </cell>
          <cell r="AS87852" t="str">
            <v>D</v>
          </cell>
          <cell r="AU87852" t="str">
            <v>30000002</v>
          </cell>
          <cell r="AV87852" t="str">
            <v>RETAIL</v>
          </cell>
          <cell r="AW87852" t="str">
            <v>31000408</v>
          </cell>
          <cell r="AX87852" t="str">
            <v>Suzuki Mandviwalla Motors</v>
          </cell>
          <cell r="AY87852" t="str">
            <v>KHI/HO/D/MO/MC COMP/P/101217/11/2024</v>
          </cell>
          <cell r="BA87852" t="str">
            <v>KARACHI</v>
          </cell>
          <cell r="BB87852" t="str">
            <v>H# R-128 SAADI GARDEN BLOCK 5 KARACHI</v>
          </cell>
          <cell r="BC87852" t="str">
            <v>BLUE</v>
          </cell>
          <cell r="BH87852" t="str">
            <v>Pak Suzuki</v>
          </cell>
          <cell r="BI87852" t="str">
            <v>N</v>
          </cell>
          <cell r="BJ87852" t="str">
            <v xml:space="preserve">	Rameez Haji Mehboob</v>
          </cell>
          <cell r="BK87852">
            <v>45597</v>
          </cell>
          <cell r="BL87852" t="str">
            <v>499000</v>
          </cell>
          <cell r="BM87852" t="str">
            <v>010</v>
          </cell>
          <cell r="BN87852" t="str">
            <v>01</v>
          </cell>
          <cell r="BQ87852" t="str">
            <v>KHI/HO/D/MO/MC COMP/P/101217/11/2024</v>
          </cell>
        </row>
        <row r="87853">
          <cell r="W87853" t="str">
            <v>23102786</v>
          </cell>
          <cell r="X87853" t="str">
            <v>102277</v>
          </cell>
          <cell r="Y87853">
            <v>499000</v>
          </cell>
          <cell r="Z87853" t="str">
            <v>42201-7180903-5</v>
          </cell>
          <cell r="AC87853">
            <v>3156414</v>
          </cell>
          <cell r="AD87853" t="str">
            <v>02</v>
          </cell>
          <cell r="AE87853" t="str">
            <v>MOTOR</v>
          </cell>
          <cell r="AF87853">
            <v>17851</v>
          </cell>
          <cell r="AG87853">
            <v>0</v>
          </cell>
          <cell r="AH87853">
            <v>0</v>
          </cell>
          <cell r="AI87853">
            <v>0</v>
          </cell>
          <cell r="AJ87853">
            <v>21208</v>
          </cell>
          <cell r="AK87853">
            <v>0</v>
          </cell>
          <cell r="AL87853">
            <v>1785</v>
          </cell>
          <cell r="AM87853" t="str">
            <v>2024</v>
          </cell>
          <cell r="AN87853" t="str">
            <v>202411</v>
          </cell>
          <cell r="AO87853" t="str">
            <v>202411</v>
          </cell>
          <cell r="AP87853" t="str">
            <v>202411</v>
          </cell>
          <cell r="AQ87853" t="str">
            <v>31000408</v>
          </cell>
          <cell r="AR87853" t="str">
            <v>2000676</v>
          </cell>
          <cell r="AS87853" t="str">
            <v>D</v>
          </cell>
          <cell r="AU87853" t="str">
            <v>30000002</v>
          </cell>
          <cell r="AV87853" t="str">
            <v>RETAIL</v>
          </cell>
          <cell r="AW87853" t="str">
            <v>31000408</v>
          </cell>
          <cell r="AX87853" t="str">
            <v>Suzuki Mandviwalla Motors</v>
          </cell>
          <cell r="AY87853" t="str">
            <v>KHI/HO/D/MO/MC COMP/P/101218/11/2024</v>
          </cell>
          <cell r="BA87853" t="str">
            <v>KARACHI</v>
          </cell>
          <cell r="BB87853" t="str">
            <v>H# R-128 SAADI GARDEN BLOCK 5 KARACHI</v>
          </cell>
          <cell r="BC87853" t="str">
            <v>BLUE</v>
          </cell>
          <cell r="BH87853" t="str">
            <v>Pak Suzuki</v>
          </cell>
          <cell r="BI87853" t="str">
            <v>N</v>
          </cell>
          <cell r="BJ87853" t="str">
            <v xml:space="preserve">	Rameez Haji Mehboob</v>
          </cell>
          <cell r="BK87853">
            <v>45597</v>
          </cell>
          <cell r="BL87853" t="str">
            <v>499000</v>
          </cell>
          <cell r="BM87853" t="str">
            <v>010</v>
          </cell>
          <cell r="BN87853" t="str">
            <v>01</v>
          </cell>
          <cell r="BQ87853" t="str">
            <v>KHI/HO/D/MO/MC COMP/P/101218/11/2024</v>
          </cell>
        </row>
        <row r="87854">
          <cell r="W87854" t="str">
            <v>23102768</v>
          </cell>
          <cell r="X87854" t="str">
            <v>102264</v>
          </cell>
          <cell r="Y87854">
            <v>499000</v>
          </cell>
          <cell r="Z87854" t="str">
            <v>3520283983963</v>
          </cell>
          <cell r="AC87854">
            <v>3159036</v>
          </cell>
          <cell r="AD87854" t="str">
            <v>02</v>
          </cell>
          <cell r="AE87854" t="str">
            <v>MOTOR</v>
          </cell>
          <cell r="AF87854">
            <v>10323</v>
          </cell>
          <cell r="AG87854">
            <v>0</v>
          </cell>
          <cell r="AH87854">
            <v>0</v>
          </cell>
          <cell r="AI87854">
            <v>0</v>
          </cell>
          <cell r="AJ87854">
            <v>12475</v>
          </cell>
          <cell r="AK87854">
            <v>0</v>
          </cell>
          <cell r="AL87854">
            <v>1032</v>
          </cell>
          <cell r="AM87854" t="str">
            <v>2024</v>
          </cell>
          <cell r="AN87854" t="str">
            <v>202411</v>
          </cell>
          <cell r="AO87854" t="str">
            <v>202411</v>
          </cell>
          <cell r="AP87854" t="str">
            <v>202411</v>
          </cell>
          <cell r="AQ87854" t="str">
            <v>31000395</v>
          </cell>
          <cell r="AR87854" t="str">
            <v>2005226</v>
          </cell>
          <cell r="AS87854" t="str">
            <v>D</v>
          </cell>
          <cell r="AU87854" t="str">
            <v>30000002</v>
          </cell>
          <cell r="AV87854" t="str">
            <v>RETAIL</v>
          </cell>
          <cell r="AW87854" t="str">
            <v>31000395</v>
          </cell>
          <cell r="AX87854" t="str">
            <v>TS Suzuki</v>
          </cell>
          <cell r="AY87854" t="str">
            <v>KHI/HO/D/MO/MC COMP/P/101369/11/2024</v>
          </cell>
          <cell r="BA87854" t="str">
            <v>LAHORE</v>
          </cell>
          <cell r="BB87854" t="str">
            <v xml:space="preserve">H # 66-A, Eden Lane Villas 1,
Block -A, LDA Avenue 1 Raiwind Road, Lahore </v>
          </cell>
          <cell r="BC87854" t="str">
            <v>PEARL BLACK</v>
          </cell>
          <cell r="BH87854" t="str">
            <v>Pak Suzuki</v>
          </cell>
          <cell r="BI87854" t="str">
            <v>N</v>
          </cell>
          <cell r="BJ87854" t="str">
            <v xml:space="preserve">	Rameez Haji Mehboob</v>
          </cell>
          <cell r="BK87854">
            <v>45601</v>
          </cell>
          <cell r="BL87854" t="str">
            <v>499000</v>
          </cell>
          <cell r="BM87854" t="str">
            <v>406</v>
          </cell>
          <cell r="BN87854" t="str">
            <v>01</v>
          </cell>
          <cell r="BQ87854" t="str">
            <v>KHI/HO/D/MO/MC COMP/P/101369/11/2024</v>
          </cell>
        </row>
        <row r="87855">
          <cell r="W87855" t="str">
            <v>23100343</v>
          </cell>
          <cell r="X87855" t="str">
            <v>101763</v>
          </cell>
          <cell r="Y87855">
            <v>499000</v>
          </cell>
          <cell r="Z87855" t="str">
            <v>38403-6731619-9</v>
          </cell>
          <cell r="AC87855">
            <v>2940548</v>
          </cell>
          <cell r="AD87855" t="str">
            <v>02</v>
          </cell>
          <cell r="AE87855" t="str">
            <v>MOTOR</v>
          </cell>
          <cell r="AF87855">
            <v>10323</v>
          </cell>
          <cell r="AG87855">
            <v>0</v>
          </cell>
          <cell r="AH87855">
            <v>0</v>
          </cell>
          <cell r="AI87855">
            <v>0</v>
          </cell>
          <cell r="AJ87855">
            <v>12475</v>
          </cell>
          <cell r="AK87855">
            <v>0</v>
          </cell>
          <cell r="AL87855">
            <v>1032</v>
          </cell>
          <cell r="AM87855" t="str">
            <v>2024</v>
          </cell>
          <cell r="AN87855" t="str">
            <v>202408</v>
          </cell>
          <cell r="AO87855" t="str">
            <v>202408</v>
          </cell>
          <cell r="AP87855" t="str">
            <v>202408</v>
          </cell>
          <cell r="AQ87855" t="str">
            <v>31000416</v>
          </cell>
          <cell r="AR87855" t="str">
            <v>1934741</v>
          </cell>
          <cell r="AS87855" t="str">
            <v>D</v>
          </cell>
          <cell r="AU87855" t="str">
            <v>30000002</v>
          </cell>
          <cell r="AV87855" t="str">
            <v>RETAIL</v>
          </cell>
          <cell r="AW87855" t="str">
            <v>31000416</v>
          </cell>
          <cell r="AX87855" t="str">
            <v>Suzuki Falcon Motors</v>
          </cell>
          <cell r="AY87855" t="str">
            <v>KHI/HO/D/MO/MC COMP/P/95454/08/2024</v>
          </cell>
          <cell r="BA87855" t="str">
            <v>SARGODHA</v>
          </cell>
          <cell r="BB87855" t="str">
            <v>NEAR KNCH GHAR HOUSE NO 10 BLOCK 25 SGD</v>
          </cell>
          <cell r="BC87855" t="str">
            <v>RED</v>
          </cell>
          <cell r="BH87855" t="str">
            <v>Pak Suzuki</v>
          </cell>
          <cell r="BI87855" t="str">
            <v>N</v>
          </cell>
          <cell r="BJ87855" t="str">
            <v xml:space="preserve">	Rameez Haji Mehboob</v>
          </cell>
          <cell r="BK87855">
            <v>45521</v>
          </cell>
          <cell r="BL87855" t="str">
            <v>499000</v>
          </cell>
          <cell r="BM87855" t="str">
            <v>003</v>
          </cell>
          <cell r="BN87855" t="str">
            <v>01</v>
          </cell>
          <cell r="BQ87855" t="str">
            <v>KHI/HO/D/MO/MC COMP/P/95454/08/2024</v>
          </cell>
        </row>
        <row r="87856">
          <cell r="W87856" t="str">
            <v>23102668</v>
          </cell>
          <cell r="X87856" t="str">
            <v>102141</v>
          </cell>
          <cell r="Y87856">
            <v>499000</v>
          </cell>
          <cell r="Z87856" t="str">
            <v>33103-4527672-3</v>
          </cell>
          <cell r="AC87856">
            <v>3113212</v>
          </cell>
          <cell r="AD87856" t="str">
            <v>02</v>
          </cell>
          <cell r="AE87856" t="str">
            <v>MOTOR</v>
          </cell>
          <cell r="AF87856">
            <v>10323</v>
          </cell>
          <cell r="AG87856">
            <v>0</v>
          </cell>
          <cell r="AH87856">
            <v>0</v>
          </cell>
          <cell r="AI87856">
            <v>0</v>
          </cell>
          <cell r="AJ87856">
            <v>12475</v>
          </cell>
          <cell r="AK87856">
            <v>0</v>
          </cell>
          <cell r="AL87856">
            <v>1032</v>
          </cell>
          <cell r="AM87856" t="str">
            <v>2024</v>
          </cell>
          <cell r="AN87856" t="str">
            <v>202410</v>
          </cell>
          <cell r="AO87856" t="str">
            <v>202410</v>
          </cell>
          <cell r="AP87856" t="str">
            <v>202410</v>
          </cell>
          <cell r="AQ87856" t="str">
            <v>31000400</v>
          </cell>
          <cell r="AR87856" t="str">
            <v>1991335</v>
          </cell>
          <cell r="AS87856" t="str">
            <v>D</v>
          </cell>
          <cell r="AU87856" t="str">
            <v>30000002</v>
          </cell>
          <cell r="AV87856" t="str">
            <v>RETAIL</v>
          </cell>
          <cell r="AW87856" t="str">
            <v>31000400</v>
          </cell>
          <cell r="AX87856" t="str">
            <v>FSD Suzuki</v>
          </cell>
          <cell r="AY87856" t="str">
            <v>KHI/HO/D/MO/MC COMP/P/100008/10/2024</v>
          </cell>
          <cell r="BA87856" t="str">
            <v>FAISALABAD</v>
          </cell>
          <cell r="BB87856" t="str">
            <v>P/O Khaas, Chak No. 61 JB, Dharoor, Tehsil &amp; District Faisalabad</v>
          </cell>
          <cell r="BC87856" t="str">
            <v>BLUE</v>
          </cell>
          <cell r="BH87856" t="str">
            <v>Pak Suzuki</v>
          </cell>
          <cell r="BI87856" t="str">
            <v>N</v>
          </cell>
          <cell r="BJ87856" t="str">
            <v xml:space="preserve">	Rameez Haji Mehboob</v>
          </cell>
          <cell r="BK87856">
            <v>45586</v>
          </cell>
          <cell r="BL87856" t="str">
            <v>499000</v>
          </cell>
          <cell r="BM87856" t="str">
            <v>010</v>
          </cell>
          <cell r="BN87856" t="str">
            <v>01</v>
          </cell>
          <cell r="BQ87856" t="str">
            <v>KHI/HO/D/MO/MC COMP/P/100008/10/2024</v>
          </cell>
        </row>
        <row r="87857">
          <cell r="W87857" t="str">
            <v>23102666</v>
          </cell>
          <cell r="X87857" t="str">
            <v>102152</v>
          </cell>
          <cell r="Y87857">
            <v>547000</v>
          </cell>
          <cell r="Z87857" t="str">
            <v>42401-6816231-1</v>
          </cell>
          <cell r="AC87857">
            <v>3149249</v>
          </cell>
          <cell r="AD87857" t="str">
            <v>02</v>
          </cell>
          <cell r="AE87857" t="str">
            <v>MOTOR</v>
          </cell>
          <cell r="AF87857">
            <v>19610</v>
          </cell>
          <cell r="AG87857">
            <v>0</v>
          </cell>
          <cell r="AH87857">
            <v>0</v>
          </cell>
          <cell r="AI87857">
            <v>0</v>
          </cell>
          <cell r="AJ87857">
            <v>23248</v>
          </cell>
          <cell r="AK87857">
            <v>0</v>
          </cell>
          <cell r="AL87857">
            <v>1961</v>
          </cell>
          <cell r="AM87857" t="str">
            <v>2024</v>
          </cell>
          <cell r="AN87857" t="str">
            <v>202410</v>
          </cell>
          <cell r="AO87857" t="str">
            <v>202410</v>
          </cell>
          <cell r="AP87857" t="str">
            <v>202410</v>
          </cell>
          <cell r="AQ87857" t="str">
            <v>31000391</v>
          </cell>
          <cell r="AR87857" t="str">
            <v>1998830</v>
          </cell>
          <cell r="AS87857" t="str">
            <v>D</v>
          </cell>
          <cell r="AU87857" t="str">
            <v>30000002</v>
          </cell>
          <cell r="AV87857" t="str">
            <v>RETAIL</v>
          </cell>
          <cell r="AW87857" t="str">
            <v>31000391</v>
          </cell>
          <cell r="AX87857" t="str">
            <v>UR Suzuki</v>
          </cell>
          <cell r="AY87857" t="str">
            <v>KHI/HO/D/MO/MC COMP/P/101077/10/2024</v>
          </cell>
          <cell r="BA87857" t="str">
            <v>KARACHI</v>
          </cell>
          <cell r="BB87857" t="str">
            <v>HOUSE#R-822, BLOCK-16, F.B AREA KARACHI.</v>
          </cell>
          <cell r="BC87857" t="str">
            <v>RED</v>
          </cell>
          <cell r="BH87857" t="str">
            <v>Pak Suzuki</v>
          </cell>
          <cell r="BI87857" t="str">
            <v>N</v>
          </cell>
          <cell r="BJ87857" t="str">
            <v xml:space="preserve">	Rameez Haji Mehboob</v>
          </cell>
          <cell r="BK87857">
            <v>45596</v>
          </cell>
          <cell r="BL87857" t="str">
            <v>547000</v>
          </cell>
          <cell r="BM87857" t="str">
            <v>003</v>
          </cell>
          <cell r="BN87857" t="str">
            <v>01</v>
          </cell>
          <cell r="BQ87857" t="str">
            <v>KHI/HO/D/MO/MC COMP/P/101077/10/2024</v>
          </cell>
        </row>
        <row r="87858">
          <cell r="W87858" t="str">
            <v>23102666</v>
          </cell>
          <cell r="X87858" t="str">
            <v>102152</v>
          </cell>
          <cell r="Y87858">
            <v>547000</v>
          </cell>
          <cell r="Z87858" t="str">
            <v>42401-6816231-1</v>
          </cell>
          <cell r="AC87858">
            <v>3149250</v>
          </cell>
          <cell r="AD87858" t="str">
            <v>02</v>
          </cell>
          <cell r="AE87858" t="str">
            <v>MOTOR</v>
          </cell>
          <cell r="AF87858">
            <v>19610</v>
          </cell>
          <cell r="AG87858">
            <v>0</v>
          </cell>
          <cell r="AH87858">
            <v>0</v>
          </cell>
          <cell r="AI87858">
            <v>0</v>
          </cell>
          <cell r="AJ87858">
            <v>23248</v>
          </cell>
          <cell r="AK87858">
            <v>0</v>
          </cell>
          <cell r="AL87858">
            <v>1961</v>
          </cell>
          <cell r="AM87858" t="str">
            <v>2024</v>
          </cell>
          <cell r="AN87858" t="str">
            <v>202410</v>
          </cell>
          <cell r="AO87858" t="str">
            <v>202410</v>
          </cell>
          <cell r="AP87858" t="str">
            <v>202410</v>
          </cell>
          <cell r="AQ87858" t="str">
            <v>31000391</v>
          </cell>
          <cell r="AR87858" t="str">
            <v>1998831</v>
          </cell>
          <cell r="AS87858" t="str">
            <v>D</v>
          </cell>
          <cell r="AU87858" t="str">
            <v>30000002</v>
          </cell>
          <cell r="AV87858" t="str">
            <v>RETAIL</v>
          </cell>
          <cell r="AW87858" t="str">
            <v>31000391</v>
          </cell>
          <cell r="AX87858" t="str">
            <v>UR Suzuki</v>
          </cell>
          <cell r="AY87858" t="str">
            <v>KHI/HO/D/MO/MC COMP/P/101078/10/2024</v>
          </cell>
          <cell r="BA87858" t="str">
            <v>KARACHI</v>
          </cell>
          <cell r="BB87858" t="str">
            <v>HOUSE#R-822, BLOCK-16, F.B AREA KARACHI.</v>
          </cell>
          <cell r="BC87858" t="str">
            <v>RED</v>
          </cell>
          <cell r="BH87858" t="str">
            <v>Pak Suzuki</v>
          </cell>
          <cell r="BI87858" t="str">
            <v>N</v>
          </cell>
          <cell r="BJ87858" t="str">
            <v xml:space="preserve">	Rameez Haji Mehboob</v>
          </cell>
          <cell r="BK87858">
            <v>45596</v>
          </cell>
          <cell r="BL87858" t="str">
            <v>547000</v>
          </cell>
          <cell r="BM87858" t="str">
            <v>003</v>
          </cell>
          <cell r="BN87858" t="str">
            <v>01</v>
          </cell>
          <cell r="BQ87858" t="str">
            <v>KHI/HO/D/MO/MC COMP/P/101078/10/2024</v>
          </cell>
        </row>
        <row r="87859">
          <cell r="W87859" t="str">
            <v>23102767</v>
          </cell>
          <cell r="X87859" t="str">
            <v>102245</v>
          </cell>
          <cell r="Y87859">
            <v>499000</v>
          </cell>
          <cell r="Z87859" t="str">
            <v>3450279303149</v>
          </cell>
          <cell r="AC87859">
            <v>3156387</v>
          </cell>
          <cell r="AD87859" t="str">
            <v>02</v>
          </cell>
          <cell r="AE87859" t="str">
            <v>MOTOR</v>
          </cell>
          <cell r="AF87859">
            <v>10323</v>
          </cell>
          <cell r="AG87859">
            <v>0</v>
          </cell>
          <cell r="AH87859">
            <v>0</v>
          </cell>
          <cell r="AI87859">
            <v>0</v>
          </cell>
          <cell r="AJ87859">
            <v>12475</v>
          </cell>
          <cell r="AK87859">
            <v>0</v>
          </cell>
          <cell r="AL87859">
            <v>1032</v>
          </cell>
          <cell r="AM87859" t="str">
            <v>2024</v>
          </cell>
          <cell r="AN87859" t="str">
            <v>202411</v>
          </cell>
          <cell r="AO87859" t="str">
            <v>202411</v>
          </cell>
          <cell r="AP87859" t="str">
            <v>202411</v>
          </cell>
          <cell r="AQ87859" t="str">
            <v>31000395</v>
          </cell>
          <cell r="AR87859" t="str">
            <v>2000599</v>
          </cell>
          <cell r="AS87859" t="str">
            <v>D</v>
          </cell>
          <cell r="AU87859" t="str">
            <v>30000002</v>
          </cell>
          <cell r="AV87859" t="str">
            <v>RETAIL</v>
          </cell>
          <cell r="AW87859" t="str">
            <v>31000395</v>
          </cell>
          <cell r="AX87859" t="str">
            <v>TS Suzuki</v>
          </cell>
          <cell r="AY87859" t="str">
            <v>KHI/HO/D/MO/MC COMP/P/101183/11/2024</v>
          </cell>
          <cell r="BA87859" t="str">
            <v>LAHORE</v>
          </cell>
          <cell r="BB87859" t="str">
            <v xml:space="preserve">H # 1, St #7, Mohallah Ibrahim Road Masoom Ganj, Lahore </v>
          </cell>
          <cell r="BC87859" t="str">
            <v>PEARL BLACK</v>
          </cell>
          <cell r="BH87859" t="str">
            <v>Pak Suzuki</v>
          </cell>
          <cell r="BI87859" t="str">
            <v>N</v>
          </cell>
          <cell r="BJ87859" t="str">
            <v xml:space="preserve">	Rameez Haji Mehboob</v>
          </cell>
          <cell r="BK87859">
            <v>45597</v>
          </cell>
          <cell r="BL87859" t="str">
            <v>499000</v>
          </cell>
          <cell r="BM87859" t="str">
            <v>406</v>
          </cell>
          <cell r="BN87859" t="str">
            <v>01</v>
          </cell>
          <cell r="BQ87859" t="str">
            <v>KHI/HO/D/MO/MC COMP/P/101183/11/2024</v>
          </cell>
        </row>
        <row r="87860">
          <cell r="W87860" t="str">
            <v>23103132</v>
          </cell>
          <cell r="X87860" t="str">
            <v>102406</v>
          </cell>
          <cell r="Y87860">
            <v>499000</v>
          </cell>
          <cell r="Z87860" t="str">
            <v>3520256657397</v>
          </cell>
          <cell r="AC87860">
            <v>3205356</v>
          </cell>
          <cell r="AD87860" t="str">
            <v>02</v>
          </cell>
          <cell r="AE87860" t="str">
            <v>MOTOR</v>
          </cell>
          <cell r="AF87860">
            <v>10323</v>
          </cell>
          <cell r="AG87860">
            <v>0</v>
          </cell>
          <cell r="AH87860">
            <v>0</v>
          </cell>
          <cell r="AI87860">
            <v>0</v>
          </cell>
          <cell r="AJ87860">
            <v>12475</v>
          </cell>
          <cell r="AK87860">
            <v>0</v>
          </cell>
          <cell r="AL87860">
            <v>1032</v>
          </cell>
          <cell r="AM87860" t="str">
            <v>2024</v>
          </cell>
          <cell r="AN87860" t="str">
            <v>202412</v>
          </cell>
          <cell r="AO87860" t="str">
            <v>202412</v>
          </cell>
          <cell r="AP87860" t="str">
            <v>202412</v>
          </cell>
          <cell r="AQ87860" t="str">
            <v>31000395</v>
          </cell>
          <cell r="AR87860" t="str">
            <v>2021545</v>
          </cell>
          <cell r="AS87860" t="str">
            <v>D</v>
          </cell>
          <cell r="AU87860" t="str">
            <v>30000002</v>
          </cell>
          <cell r="AV87860" t="str">
            <v>RETAIL</v>
          </cell>
          <cell r="AW87860" t="str">
            <v>31000395</v>
          </cell>
          <cell r="AX87860" t="str">
            <v>TS Suzuki</v>
          </cell>
          <cell r="AY87860" t="str">
            <v>KHI/HO/D/MO/MC COMP/P/103181/12/2024</v>
          </cell>
          <cell r="BA87860" t="str">
            <v>LAHORE</v>
          </cell>
          <cell r="BB87860" t="str">
            <v xml:space="preserve">H # 66 Sareen Town Khaqi Shah Pind,Lahore </v>
          </cell>
          <cell r="BC87860" t="str">
            <v>PEARL BLACK</v>
          </cell>
          <cell r="BH87860" t="str">
            <v>Pak Suzuki</v>
          </cell>
          <cell r="BI87860" t="str">
            <v>N</v>
          </cell>
          <cell r="BJ87860" t="str">
            <v xml:space="preserve">	Rameez Haji Mehboob</v>
          </cell>
          <cell r="BK87860">
            <v>45628</v>
          </cell>
          <cell r="BL87860" t="str">
            <v>499000</v>
          </cell>
          <cell r="BM87860" t="str">
            <v>406</v>
          </cell>
          <cell r="BN87860" t="str">
            <v>01</v>
          </cell>
          <cell r="BQ87860" t="str">
            <v>KHI/HO/D/MO/MC COMP/P/103181/12/2024</v>
          </cell>
        </row>
        <row r="87861">
          <cell r="W87861" t="str">
            <v>23102582</v>
          </cell>
          <cell r="X87861" t="str">
            <v>102043</v>
          </cell>
          <cell r="Y87861">
            <v>499000</v>
          </cell>
          <cell r="Z87861" t="str">
            <v>34101-2448808-5</v>
          </cell>
          <cell r="AC87861">
            <v>2951334</v>
          </cell>
          <cell r="AD87861" t="str">
            <v>02</v>
          </cell>
          <cell r="AE87861" t="str">
            <v>MOTOR</v>
          </cell>
          <cell r="AF87861">
            <v>10323</v>
          </cell>
          <cell r="AG87861">
            <v>0</v>
          </cell>
          <cell r="AH87861">
            <v>0</v>
          </cell>
          <cell r="AI87861">
            <v>0</v>
          </cell>
          <cell r="AJ87861">
            <v>12475</v>
          </cell>
          <cell r="AK87861">
            <v>0</v>
          </cell>
          <cell r="AL87861">
            <v>1032</v>
          </cell>
          <cell r="AM87861" t="str">
            <v>2024</v>
          </cell>
          <cell r="AN87861" t="str">
            <v>202408</v>
          </cell>
          <cell r="AO87861" t="str">
            <v>202408</v>
          </cell>
          <cell r="AP87861" t="str">
            <v>202408</v>
          </cell>
          <cell r="AQ87861" t="str">
            <v>31000402</v>
          </cell>
          <cell r="AR87861" t="str">
            <v>1936224</v>
          </cell>
          <cell r="AS87861" t="str">
            <v>D</v>
          </cell>
          <cell r="AU87861" t="str">
            <v>30000002</v>
          </cell>
          <cell r="AV87861" t="str">
            <v>RETAIL</v>
          </cell>
          <cell r="AW87861" t="str">
            <v>31000402</v>
          </cell>
          <cell r="AX87861" t="str">
            <v>GT Suzuki</v>
          </cell>
          <cell r="AY87861" t="str">
            <v>KHI/HO/D/MO/MC COMP/P/95722/08/2024</v>
          </cell>
          <cell r="BA87861" t="str">
            <v>GUJRANWALA</v>
          </cell>
          <cell r="BB87861" t="str">
            <v>HOUSE NO 27 ST NO 6 RASOOL PURA JINNAH ROAD GUJRANWALA.</v>
          </cell>
          <cell r="BC87861" t="str">
            <v>BLUE</v>
          </cell>
          <cell r="BH87861" t="str">
            <v>Pak Suzuki</v>
          </cell>
          <cell r="BI87861" t="str">
            <v>N</v>
          </cell>
          <cell r="BJ87861" t="str">
            <v xml:space="preserve">	Rameez Haji Mehboob</v>
          </cell>
          <cell r="BK87861">
            <v>45525</v>
          </cell>
          <cell r="BL87861" t="str">
            <v>499000</v>
          </cell>
          <cell r="BM87861" t="str">
            <v>010</v>
          </cell>
          <cell r="BN87861" t="str">
            <v>01</v>
          </cell>
          <cell r="BQ87861" t="str">
            <v>KHI/HO/D/MO/MC COMP/P/95722/08/2024</v>
          </cell>
        </row>
        <row r="87862">
          <cell r="W87862" t="str">
            <v>23102612</v>
          </cell>
          <cell r="X87862" t="str">
            <v>102088</v>
          </cell>
          <cell r="Y87862">
            <v>499000</v>
          </cell>
          <cell r="Z87862" t="str">
            <v>42201-5484339-1</v>
          </cell>
          <cell r="AC87862">
            <v>3005387</v>
          </cell>
          <cell r="AD87862" t="str">
            <v>02</v>
          </cell>
          <cell r="AE87862" t="str">
            <v>MOTOR</v>
          </cell>
          <cell r="AF87862">
            <v>17851</v>
          </cell>
          <cell r="AG87862">
            <v>0</v>
          </cell>
          <cell r="AH87862">
            <v>0</v>
          </cell>
          <cell r="AI87862">
            <v>0</v>
          </cell>
          <cell r="AJ87862">
            <v>21208</v>
          </cell>
          <cell r="AK87862">
            <v>0</v>
          </cell>
          <cell r="AL87862">
            <v>1785</v>
          </cell>
          <cell r="AM87862" t="str">
            <v>2024</v>
          </cell>
          <cell r="AN87862" t="str">
            <v>202409</v>
          </cell>
          <cell r="AO87862" t="str">
            <v>202409</v>
          </cell>
          <cell r="AP87862" t="str">
            <v>202409</v>
          </cell>
          <cell r="AQ87862" t="str">
            <v>31000391</v>
          </cell>
          <cell r="AR87862" t="str">
            <v>1954126</v>
          </cell>
          <cell r="AS87862" t="str">
            <v>D</v>
          </cell>
          <cell r="AU87862" t="str">
            <v>30000002</v>
          </cell>
          <cell r="AV87862" t="str">
            <v>RETAIL</v>
          </cell>
          <cell r="AW87862" t="str">
            <v>31000391</v>
          </cell>
          <cell r="AX87862" t="str">
            <v>UR Suzuki</v>
          </cell>
          <cell r="AY87862" t="str">
            <v>KHI/HO/D/MO/MC COMP/P/97324/09/2024</v>
          </cell>
          <cell r="BA87862" t="str">
            <v>KARACHI</v>
          </cell>
          <cell r="BB87862" t="str">
            <v>H.NO# R-56 SHAMSHAD SOCIETY MALIR KARACHI</v>
          </cell>
          <cell r="BC87862" t="str">
            <v>RED</v>
          </cell>
          <cell r="BH87862" t="str">
            <v>Pak Suzuki</v>
          </cell>
          <cell r="BI87862" t="str">
            <v>N</v>
          </cell>
          <cell r="BJ87862" t="str">
            <v xml:space="preserve">	Rameez Haji Mehboob</v>
          </cell>
          <cell r="BK87862">
            <v>45548</v>
          </cell>
          <cell r="BL87862" t="str">
            <v>499000</v>
          </cell>
          <cell r="BM87862" t="str">
            <v>003</v>
          </cell>
          <cell r="BN87862" t="str">
            <v>01</v>
          </cell>
          <cell r="BQ87862" t="str">
            <v>KHI/HO/D/MO/MC COMP/P/97324/09/2024</v>
          </cell>
        </row>
        <row r="87863">
          <cell r="W87863" t="str">
            <v>23102620</v>
          </cell>
          <cell r="X87863" t="str">
            <v>102084</v>
          </cell>
          <cell r="Y87863">
            <v>499000</v>
          </cell>
          <cell r="Z87863" t="str">
            <v>35202-4723761-9</v>
          </cell>
          <cell r="AC87863">
            <v>3073371</v>
          </cell>
          <cell r="AD87863" t="str">
            <v>02</v>
          </cell>
          <cell r="AE87863" t="str">
            <v>MOTOR</v>
          </cell>
          <cell r="AF87863">
            <v>10323</v>
          </cell>
          <cell r="AG87863">
            <v>0</v>
          </cell>
          <cell r="AH87863">
            <v>0</v>
          </cell>
          <cell r="AI87863">
            <v>0</v>
          </cell>
          <cell r="AJ87863">
            <v>12475</v>
          </cell>
          <cell r="AK87863">
            <v>0</v>
          </cell>
          <cell r="AL87863">
            <v>1032</v>
          </cell>
          <cell r="AM87863" t="str">
            <v>2024</v>
          </cell>
          <cell r="AN87863" t="str">
            <v>202410</v>
          </cell>
          <cell r="AO87863" t="str">
            <v>202410</v>
          </cell>
          <cell r="AP87863" t="str">
            <v>202410</v>
          </cell>
          <cell r="AQ87863" t="str">
            <v>31000417</v>
          </cell>
          <cell r="AR87863" t="str">
            <v>1969702</v>
          </cell>
          <cell r="AS87863" t="str">
            <v>D</v>
          </cell>
          <cell r="AU87863" t="str">
            <v>30000002</v>
          </cell>
          <cell r="AV87863" t="str">
            <v>RETAIL</v>
          </cell>
          <cell r="AW87863" t="str">
            <v>31000417</v>
          </cell>
          <cell r="AX87863" t="str">
            <v>Suzuki Ravi Motors</v>
          </cell>
          <cell r="AY87863" t="str">
            <v>KHI/HO/D/MO/MC COMP/P/98849/10/2024</v>
          </cell>
          <cell r="BA87863" t="str">
            <v>LAHORE</v>
          </cell>
          <cell r="BB87863" t="str">
            <v>TEMBER MARKET HOUSE NO 36-B SRTEET NO 63 AREA AL MADAD PAK COLONY RAVI ROAD LAHORE</v>
          </cell>
          <cell r="BC87863" t="str">
            <v>RED</v>
          </cell>
          <cell r="BH87863" t="str">
            <v>Pak Suzuki</v>
          </cell>
          <cell r="BI87863" t="str">
            <v>N</v>
          </cell>
          <cell r="BJ87863" t="str">
            <v xml:space="preserve">	Rameez Haji Mehboob</v>
          </cell>
          <cell r="BK87863">
            <v>45567</v>
          </cell>
          <cell r="BL87863" t="str">
            <v>499000</v>
          </cell>
          <cell r="BM87863" t="str">
            <v>003</v>
          </cell>
          <cell r="BN87863" t="str">
            <v>01</v>
          </cell>
          <cell r="BQ87863" t="str">
            <v>KHI/HO/D/MO/MC COMP/P/98849/10/2024</v>
          </cell>
        </row>
        <row r="87864">
          <cell r="W87864" t="str">
            <v>23102634</v>
          </cell>
          <cell r="X87864" t="str">
            <v>102119</v>
          </cell>
          <cell r="Y87864">
            <v>499000</v>
          </cell>
          <cell r="Z87864" t="str">
            <v>35202-5605245-1</v>
          </cell>
          <cell r="AC87864">
            <v>3082329</v>
          </cell>
          <cell r="AD87864" t="str">
            <v>02</v>
          </cell>
          <cell r="AE87864" t="str">
            <v>MOTOR</v>
          </cell>
          <cell r="AF87864">
            <v>10323</v>
          </cell>
          <cell r="AG87864">
            <v>0</v>
          </cell>
          <cell r="AH87864">
            <v>0</v>
          </cell>
          <cell r="AI87864">
            <v>0</v>
          </cell>
          <cell r="AJ87864">
            <v>12475</v>
          </cell>
          <cell r="AK87864">
            <v>0</v>
          </cell>
          <cell r="AL87864">
            <v>1032</v>
          </cell>
          <cell r="AM87864" t="str">
            <v>2024</v>
          </cell>
          <cell r="AN87864" t="str">
            <v>202410</v>
          </cell>
          <cell r="AO87864" t="str">
            <v>202410</v>
          </cell>
          <cell r="AP87864" t="str">
            <v>202410</v>
          </cell>
          <cell r="AQ87864" t="str">
            <v>31000395</v>
          </cell>
          <cell r="AR87864" t="str">
            <v>1976997</v>
          </cell>
          <cell r="AS87864" t="str">
            <v>D</v>
          </cell>
          <cell r="AU87864" t="str">
            <v>30000002</v>
          </cell>
          <cell r="AV87864" t="str">
            <v>RETAIL</v>
          </cell>
          <cell r="AW87864" t="str">
            <v>31000395</v>
          </cell>
          <cell r="AX87864" t="str">
            <v>TS Suzuki</v>
          </cell>
          <cell r="AY87864" t="str">
            <v>KHI/HO/D/MO/MC COMP/P/99547/10/2024</v>
          </cell>
          <cell r="BA87864" t="str">
            <v>LAHORE</v>
          </cell>
          <cell r="BB87864" t="str">
            <v>House # 81 st # 4 mohala awami colony Lahore</v>
          </cell>
          <cell r="BC87864" t="str">
            <v>BLACK</v>
          </cell>
          <cell r="BH87864" t="str">
            <v>Pak Suzuki</v>
          </cell>
          <cell r="BI87864" t="str">
            <v>N</v>
          </cell>
          <cell r="BJ87864" t="str">
            <v xml:space="preserve">	Rameez Haji Mehboob</v>
          </cell>
          <cell r="BK87864">
            <v>45577</v>
          </cell>
          <cell r="BL87864" t="str">
            <v>499000</v>
          </cell>
          <cell r="BM87864" t="str">
            <v>004</v>
          </cell>
          <cell r="BN87864" t="str">
            <v>01</v>
          </cell>
          <cell r="BQ87864" t="str">
            <v>KHI/HO/D/MO/MC COMP/P/99547/10/2024</v>
          </cell>
        </row>
        <row r="87865">
          <cell r="W87865" t="str">
            <v>23102652</v>
          </cell>
          <cell r="X87865" t="str">
            <v>102157</v>
          </cell>
          <cell r="Y87865">
            <v>499000</v>
          </cell>
          <cell r="Z87865" t="str">
            <v>34201-2506221-7</v>
          </cell>
          <cell r="AC87865">
            <v>3211680</v>
          </cell>
          <cell r="AD87865" t="str">
            <v>02</v>
          </cell>
          <cell r="AE87865" t="str">
            <v>MOTOR</v>
          </cell>
          <cell r="AF87865">
            <v>10323</v>
          </cell>
          <cell r="AG87865">
            <v>0</v>
          </cell>
          <cell r="AH87865">
            <v>0</v>
          </cell>
          <cell r="AI87865">
            <v>0</v>
          </cell>
          <cell r="AJ87865">
            <v>12475</v>
          </cell>
          <cell r="AK87865">
            <v>0</v>
          </cell>
          <cell r="AL87865">
            <v>1032</v>
          </cell>
          <cell r="AM87865" t="str">
            <v>2024</v>
          </cell>
          <cell r="AN87865" t="str">
            <v>202412</v>
          </cell>
          <cell r="AO87865" t="str">
            <v>202412</v>
          </cell>
          <cell r="AP87865" t="str">
            <v>202412</v>
          </cell>
          <cell r="AQ87865" t="str">
            <v>31000415</v>
          </cell>
          <cell r="AR87865" t="str">
            <v>2027351</v>
          </cell>
          <cell r="AS87865" t="str">
            <v>D</v>
          </cell>
          <cell r="AU87865" t="str">
            <v>30000002</v>
          </cell>
          <cell r="AV87865" t="str">
            <v>RETAIL</v>
          </cell>
          <cell r="AW87865" t="str">
            <v>31000415</v>
          </cell>
          <cell r="AX87865" t="str">
            <v>Gujrat Suzuki</v>
          </cell>
          <cell r="AY87865" t="str">
            <v>KHI/HO/D/MO/MC COMP/P/103480/12/2024</v>
          </cell>
          <cell r="BA87865" t="str">
            <v>GUJRAT</v>
          </cell>
          <cell r="BB87865" t="str">
            <v>MUHALLA MASOOLIAN KOLLA CHOOR GUJRAT.</v>
          </cell>
          <cell r="BC87865" t="str">
            <v>RED</v>
          </cell>
          <cell r="BH87865" t="str">
            <v>Pak Suzuki</v>
          </cell>
          <cell r="BI87865" t="str">
            <v>N</v>
          </cell>
          <cell r="BJ87865" t="str">
            <v xml:space="preserve">	Rameez Haji Mehboob</v>
          </cell>
          <cell r="BK87865">
            <v>45631</v>
          </cell>
          <cell r="BL87865" t="str">
            <v>499000</v>
          </cell>
          <cell r="BM87865" t="str">
            <v>003</v>
          </cell>
          <cell r="BN87865" t="str">
            <v>01</v>
          </cell>
          <cell r="BQ87865" t="str">
            <v>KHI/HO/D/MO/MC COMP/P/103480/12/2024</v>
          </cell>
        </row>
        <row r="87866">
          <cell r="W87866" t="str">
            <v>22106569</v>
          </cell>
          <cell r="X87866" t="str">
            <v>101388</v>
          </cell>
          <cell r="Y87866">
            <v>499000</v>
          </cell>
          <cell r="Z87866" t="str">
            <v>34603-1144829-3</v>
          </cell>
          <cell r="AC87866">
            <v>3237355</v>
          </cell>
          <cell r="AD87866" t="str">
            <v>02</v>
          </cell>
          <cell r="AE87866" t="str">
            <v>MOTOR</v>
          </cell>
          <cell r="AF87866">
            <v>10323</v>
          </cell>
          <cell r="AG87866">
            <v>0</v>
          </cell>
          <cell r="AH87866">
            <v>0</v>
          </cell>
          <cell r="AI87866">
            <v>0</v>
          </cell>
          <cell r="AJ87866">
            <v>12475</v>
          </cell>
          <cell r="AK87866">
            <v>0</v>
          </cell>
          <cell r="AL87866">
            <v>1032</v>
          </cell>
          <cell r="AM87866" t="str">
            <v>2024</v>
          </cell>
          <cell r="AN87866" t="str">
            <v>202412</v>
          </cell>
          <cell r="AO87866" t="str">
            <v>202412</v>
          </cell>
          <cell r="AP87866" t="str">
            <v>202412</v>
          </cell>
          <cell r="AQ87866" t="str">
            <v>31000401</v>
          </cell>
          <cell r="AR87866" t="str">
            <v>2039769</v>
          </cell>
          <cell r="AS87866" t="str">
            <v>D</v>
          </cell>
          <cell r="AU87866" t="str">
            <v>30000002</v>
          </cell>
          <cell r="AV87866" t="str">
            <v>RETAIL</v>
          </cell>
          <cell r="AW87866" t="str">
            <v>31000401</v>
          </cell>
          <cell r="AX87866" t="str">
            <v>SR Suzuki</v>
          </cell>
          <cell r="AY87866" t="str">
            <v>KHI/HO/D/MO/MC COMP/P/104568/12/2024</v>
          </cell>
          <cell r="BA87866" t="str">
            <v>SIALKOT</v>
          </cell>
          <cell r="BB87866" t="str">
            <v>Nai Abadi, Zafar Wal Road, Muhallah Shuja Abad, Sialkot</v>
          </cell>
          <cell r="BC87866" t="str">
            <v>RED</v>
          </cell>
          <cell r="BH87866" t="str">
            <v>Pak Suzuki</v>
          </cell>
          <cell r="BI87866" t="str">
            <v>N</v>
          </cell>
          <cell r="BJ87866" t="str">
            <v xml:space="preserve">	Rameez Haji Mehboob</v>
          </cell>
          <cell r="BK87866">
            <v>45649</v>
          </cell>
          <cell r="BL87866" t="str">
            <v>499000</v>
          </cell>
          <cell r="BM87866" t="str">
            <v>003</v>
          </cell>
          <cell r="BN87866" t="str">
            <v>01</v>
          </cell>
          <cell r="BQ87866" t="str">
            <v>KHI/HO/D/MO/MC COMP/P/104568/12/2024</v>
          </cell>
        </row>
        <row r="87867">
          <cell r="W87867" t="str">
            <v>22106376</v>
          </cell>
          <cell r="X87867" t="str">
            <v>101204</v>
          </cell>
          <cell r="Y87867">
            <v>499000</v>
          </cell>
          <cell r="Z87867" t="str">
            <v>37405-3558266-9</v>
          </cell>
          <cell r="AC87867">
            <v>3058659</v>
          </cell>
          <cell r="AD87867" t="str">
            <v>02</v>
          </cell>
          <cell r="AE87867" t="str">
            <v>MOTOR</v>
          </cell>
          <cell r="AF87867">
            <v>10323</v>
          </cell>
          <cell r="AG87867">
            <v>0</v>
          </cell>
          <cell r="AH87867">
            <v>0</v>
          </cell>
          <cell r="AI87867">
            <v>0</v>
          </cell>
          <cell r="AJ87867">
            <v>12475</v>
          </cell>
          <cell r="AK87867">
            <v>0</v>
          </cell>
          <cell r="AL87867">
            <v>1032</v>
          </cell>
          <cell r="AM87867" t="str">
            <v>2024</v>
          </cell>
          <cell r="AN87867" t="str">
            <v>202409</v>
          </cell>
          <cell r="AO87867" t="str">
            <v>202409</v>
          </cell>
          <cell r="AP87867" t="str">
            <v>202409</v>
          </cell>
          <cell r="AQ87867" t="str">
            <v>31000411</v>
          </cell>
          <cell r="AR87867" t="str">
            <v>1965572</v>
          </cell>
          <cell r="AS87867" t="str">
            <v>D</v>
          </cell>
          <cell r="AU87867" t="str">
            <v>30000002</v>
          </cell>
          <cell r="AV87867" t="str">
            <v>RETAIL</v>
          </cell>
          <cell r="AW87867" t="str">
            <v>31000411</v>
          </cell>
          <cell r="AX87867" t="str">
            <v>Islamabad Motors</v>
          </cell>
          <cell r="AY87867" t="str">
            <v>KHI/HO/D/MO/MC COMP/P/98642/09/2024</v>
          </cell>
          <cell r="BA87867" t="str">
            <v>ISLAMABAD</v>
          </cell>
          <cell r="BB87867" t="str">
            <v>Matloob Bulding flate 8, st#6, Jahangir road sarsyed chowk rawalpindi</v>
          </cell>
          <cell r="BC87867" t="str">
            <v>BLACK</v>
          </cell>
          <cell r="BH87867" t="str">
            <v>Pak Suzuki</v>
          </cell>
          <cell r="BI87867" t="str">
            <v>N</v>
          </cell>
          <cell r="BJ87867" t="str">
            <v xml:space="preserve">	Rameez Haji Mehboob</v>
          </cell>
          <cell r="BK87867">
            <v>45565</v>
          </cell>
          <cell r="BL87867" t="str">
            <v>499000</v>
          </cell>
          <cell r="BM87867" t="str">
            <v>004</v>
          </cell>
          <cell r="BN87867" t="str">
            <v>01</v>
          </cell>
          <cell r="BQ87867" t="str">
            <v>KHI/HO/D/MO/MC COMP/P/98642/09/2024</v>
          </cell>
        </row>
        <row r="87868">
          <cell r="W87868" t="str">
            <v>23102775</v>
          </cell>
          <cell r="X87868" t="str">
            <v>102281</v>
          </cell>
          <cell r="Y87868">
            <v>499000</v>
          </cell>
          <cell r="Z87868" t="str">
            <v>3520248299997</v>
          </cell>
          <cell r="AC87868">
            <v>3167603</v>
          </cell>
          <cell r="AD87868" t="str">
            <v>02</v>
          </cell>
          <cell r="AE87868" t="str">
            <v>MOTOR</v>
          </cell>
          <cell r="AF87868">
            <v>10323</v>
          </cell>
          <cell r="AG87868">
            <v>0</v>
          </cell>
          <cell r="AH87868">
            <v>0</v>
          </cell>
          <cell r="AI87868">
            <v>0</v>
          </cell>
          <cell r="AJ87868">
            <v>12475</v>
          </cell>
          <cell r="AK87868">
            <v>0</v>
          </cell>
          <cell r="AL87868">
            <v>1032</v>
          </cell>
          <cell r="AM87868" t="str">
            <v>2024</v>
          </cell>
          <cell r="AN87868" t="str">
            <v>202411</v>
          </cell>
          <cell r="AO87868" t="str">
            <v>202411</v>
          </cell>
          <cell r="AP87868" t="str">
            <v>202411</v>
          </cell>
          <cell r="AQ87868" t="str">
            <v>31000395</v>
          </cell>
          <cell r="AR87868" t="str">
            <v>2011705</v>
          </cell>
          <cell r="AS87868" t="str">
            <v>D</v>
          </cell>
          <cell r="AU87868" t="str">
            <v>30000002</v>
          </cell>
          <cell r="AV87868" t="str">
            <v>RETAIL</v>
          </cell>
          <cell r="AW87868" t="str">
            <v>31000395</v>
          </cell>
          <cell r="AX87868" t="str">
            <v>TS Suzuki</v>
          </cell>
          <cell r="AY87868" t="str">
            <v>KHI/HO/D/MO/MC COMP/P/101855/11/2024</v>
          </cell>
          <cell r="BA87868" t="str">
            <v>LAHORE</v>
          </cell>
          <cell r="BB87868" t="str">
            <v xml:space="preserve">Sultanpur, Shahpur Kanjran, Multan Road, Lahore </v>
          </cell>
          <cell r="BC87868" t="str">
            <v>BLUE</v>
          </cell>
          <cell r="BH87868" t="str">
            <v>Pak Suzuki</v>
          </cell>
          <cell r="BI87868" t="str">
            <v>N</v>
          </cell>
          <cell r="BJ87868" t="str">
            <v xml:space="preserve">	Rameez Haji Mehboob</v>
          </cell>
          <cell r="BK87868">
            <v>45609</v>
          </cell>
          <cell r="BL87868" t="str">
            <v>499000</v>
          </cell>
          <cell r="BM87868" t="str">
            <v>010</v>
          </cell>
          <cell r="BN87868" t="str">
            <v>01</v>
          </cell>
          <cell r="BQ87868" t="str">
            <v>KHI/HO/D/MO/MC COMP/P/101855/11/2024</v>
          </cell>
        </row>
        <row r="87869">
          <cell r="W87869" t="str">
            <v>23102756</v>
          </cell>
          <cell r="X87869" t="str">
            <v>102225</v>
          </cell>
          <cell r="Y87869">
            <v>499000</v>
          </cell>
          <cell r="Z87869" t="str">
            <v>42101-2872157-5</v>
          </cell>
          <cell r="AC87869">
            <v>3227643</v>
          </cell>
          <cell r="AD87869" t="str">
            <v>02</v>
          </cell>
          <cell r="AE87869" t="str">
            <v>MOTOR</v>
          </cell>
          <cell r="AF87869">
            <v>17851</v>
          </cell>
          <cell r="AG87869">
            <v>0</v>
          </cell>
          <cell r="AH87869">
            <v>0</v>
          </cell>
          <cell r="AI87869">
            <v>0</v>
          </cell>
          <cell r="AJ87869">
            <v>21208</v>
          </cell>
          <cell r="AK87869">
            <v>0</v>
          </cell>
          <cell r="AL87869">
            <v>1785</v>
          </cell>
          <cell r="AM87869" t="str">
            <v>2024</v>
          </cell>
          <cell r="AN87869" t="str">
            <v>202412</v>
          </cell>
          <cell r="AO87869" t="str">
            <v>202412</v>
          </cell>
          <cell r="AP87869" t="str">
            <v>202412</v>
          </cell>
          <cell r="AQ87869" t="str">
            <v>31000369</v>
          </cell>
          <cell r="AR87869" t="str">
            <v>2037094</v>
          </cell>
          <cell r="AS87869" t="str">
            <v>D</v>
          </cell>
          <cell r="AU87869" t="str">
            <v>30000002</v>
          </cell>
          <cell r="AV87869" t="str">
            <v>RETAIL</v>
          </cell>
          <cell r="AW87869" t="str">
            <v>31000369</v>
          </cell>
          <cell r="AX87869" t="str">
            <v>A R Suzuki</v>
          </cell>
          <cell r="AY87869" t="str">
            <v>KHI/HO/D/MO/MC COMP/P/104171/12/2024</v>
          </cell>
          <cell r="BA87869" t="str">
            <v>KARACHI</v>
          </cell>
          <cell r="BB87869" t="str">
            <v>HOUSE R - 426, SEC 7-D/2 NORTH KARACHI, KHI.</v>
          </cell>
          <cell r="BC87869" t="str">
            <v>RED</v>
          </cell>
          <cell r="BH87869" t="str">
            <v>Pak Suzuki</v>
          </cell>
          <cell r="BI87869" t="str">
            <v>N</v>
          </cell>
          <cell r="BJ87869" t="str">
            <v xml:space="preserve">	Rameez Haji Mehboob</v>
          </cell>
          <cell r="BK87869">
            <v>45643</v>
          </cell>
          <cell r="BL87869" t="str">
            <v>499000</v>
          </cell>
          <cell r="BM87869" t="str">
            <v>003</v>
          </cell>
          <cell r="BN87869" t="str">
            <v>01</v>
          </cell>
          <cell r="BQ87869" t="str">
            <v>KHI/HO/D/MO/MC COMP/P/104171/12/2024</v>
          </cell>
        </row>
        <row r="87870">
          <cell r="W87870" t="str">
            <v>23102756</v>
          </cell>
          <cell r="X87870" t="str">
            <v>102225</v>
          </cell>
          <cell r="Y87870">
            <v>499000</v>
          </cell>
          <cell r="Z87870" t="str">
            <v>42101-2872157-5</v>
          </cell>
          <cell r="AC87870">
            <v>3227645</v>
          </cell>
          <cell r="AD87870" t="str">
            <v>02</v>
          </cell>
          <cell r="AE87870" t="str">
            <v>MOTOR</v>
          </cell>
          <cell r="AF87870">
            <v>17851</v>
          </cell>
          <cell r="AG87870">
            <v>0</v>
          </cell>
          <cell r="AH87870">
            <v>0</v>
          </cell>
          <cell r="AI87870">
            <v>0</v>
          </cell>
          <cell r="AJ87870">
            <v>21208</v>
          </cell>
          <cell r="AK87870">
            <v>0</v>
          </cell>
          <cell r="AL87870">
            <v>1785</v>
          </cell>
          <cell r="AM87870" t="str">
            <v>2024</v>
          </cell>
          <cell r="AN87870" t="str">
            <v>202412</v>
          </cell>
          <cell r="AO87870" t="str">
            <v>202412</v>
          </cell>
          <cell r="AP87870" t="str">
            <v>202412</v>
          </cell>
          <cell r="AQ87870" t="str">
            <v>31000369</v>
          </cell>
          <cell r="AR87870" t="str">
            <v>2037095</v>
          </cell>
          <cell r="AS87870" t="str">
            <v>D</v>
          </cell>
          <cell r="AU87870" t="str">
            <v>30000002</v>
          </cell>
          <cell r="AV87870" t="str">
            <v>RETAIL</v>
          </cell>
          <cell r="AW87870" t="str">
            <v>31000369</v>
          </cell>
          <cell r="AX87870" t="str">
            <v>A R Suzuki</v>
          </cell>
          <cell r="AY87870" t="str">
            <v>KHI/HO/D/MO/MC COMP/P/104172/12/2024</v>
          </cell>
          <cell r="BA87870" t="str">
            <v>KARACHI</v>
          </cell>
          <cell r="BB87870" t="str">
            <v>HOUSE R - 426, SEC 7-D/2 NORTH KARACHI, KHI.</v>
          </cell>
          <cell r="BC87870" t="str">
            <v>RED</v>
          </cell>
          <cell r="BH87870" t="str">
            <v>Pak Suzuki</v>
          </cell>
          <cell r="BI87870" t="str">
            <v>N</v>
          </cell>
          <cell r="BJ87870" t="str">
            <v xml:space="preserve">	Rameez Haji Mehboob</v>
          </cell>
          <cell r="BK87870">
            <v>45643</v>
          </cell>
          <cell r="BL87870" t="str">
            <v>499000</v>
          </cell>
          <cell r="BM87870" t="str">
            <v>003</v>
          </cell>
          <cell r="BN87870" t="str">
            <v>01</v>
          </cell>
          <cell r="BQ87870" t="str">
            <v>KHI/HO/D/MO/MC COMP/P/104172/12/2024</v>
          </cell>
        </row>
        <row r="87871">
          <cell r="W87871" t="str">
            <v>23103039</v>
          </cell>
          <cell r="X87871" t="str">
            <v>102334</v>
          </cell>
          <cell r="Y87871">
            <v>499000</v>
          </cell>
          <cell r="Z87871" t="str">
            <v>35201-5162951-9</v>
          </cell>
          <cell r="AC87871">
            <v>3254768</v>
          </cell>
          <cell r="AD87871" t="str">
            <v>02</v>
          </cell>
          <cell r="AE87871" t="str">
            <v>MOTOR</v>
          </cell>
          <cell r="AF87871">
            <v>10323</v>
          </cell>
          <cell r="AG87871">
            <v>0</v>
          </cell>
          <cell r="AH87871">
            <v>0</v>
          </cell>
          <cell r="AI87871">
            <v>0</v>
          </cell>
          <cell r="AJ87871">
            <v>12475</v>
          </cell>
          <cell r="AK87871">
            <v>0</v>
          </cell>
          <cell r="AL87871">
            <v>1032</v>
          </cell>
          <cell r="AM87871" t="str">
            <v>2024</v>
          </cell>
          <cell r="AN87871" t="str">
            <v>202412</v>
          </cell>
          <cell r="AO87871" t="str">
            <v>202412</v>
          </cell>
          <cell r="AP87871" t="str">
            <v>202412</v>
          </cell>
          <cell r="AQ87871" t="str">
            <v>31000399</v>
          </cell>
          <cell r="AR87871" t="str">
            <v>2044590</v>
          </cell>
          <cell r="AS87871" t="str">
            <v>D</v>
          </cell>
          <cell r="AU87871" t="str">
            <v>30000002</v>
          </cell>
          <cell r="AV87871" t="str">
            <v>RETAIL</v>
          </cell>
          <cell r="AW87871" t="str">
            <v>31000399</v>
          </cell>
          <cell r="AX87871" t="str">
            <v>CR Suzuki</v>
          </cell>
          <cell r="AY87871" t="str">
            <v>KHI/HO/D/MO/MC COMP/P/105050/12/2024</v>
          </cell>
          <cell r="BA87871" t="str">
            <v>LAHORE</v>
          </cell>
          <cell r="BB87871" t="str">
            <v>HOUSE NO 107 STREET NO 188 AREA DIPTY YAQOOB COLONY LAHORE</v>
          </cell>
          <cell r="BC87871" t="str">
            <v>RED</v>
          </cell>
          <cell r="BH87871" t="str">
            <v>Pak Suzuki</v>
          </cell>
          <cell r="BI87871" t="str">
            <v>N</v>
          </cell>
          <cell r="BJ87871" t="str">
            <v xml:space="preserve">	Rameez Haji Mehboob</v>
          </cell>
          <cell r="BK87871">
            <v>45657</v>
          </cell>
          <cell r="BL87871" t="str">
            <v>499000</v>
          </cell>
          <cell r="BM87871" t="str">
            <v>003</v>
          </cell>
          <cell r="BN87871" t="str">
            <v>01</v>
          </cell>
          <cell r="BQ87871" t="str">
            <v>KHI/HO/D/MO/MC COMP/P/105050/12/2024</v>
          </cell>
        </row>
        <row r="87872">
          <cell r="W87872" t="str">
            <v>23102665</v>
          </cell>
          <cell r="X87872" t="str">
            <v>102147</v>
          </cell>
          <cell r="Y87872">
            <v>499000</v>
          </cell>
          <cell r="Z87872" t="str">
            <v>33103-5009989-5</v>
          </cell>
          <cell r="AC87872">
            <v>3113157</v>
          </cell>
          <cell r="AD87872" t="str">
            <v>02</v>
          </cell>
          <cell r="AE87872" t="str">
            <v>MOTOR</v>
          </cell>
          <cell r="AF87872">
            <v>10323</v>
          </cell>
          <cell r="AG87872">
            <v>0</v>
          </cell>
          <cell r="AH87872">
            <v>0</v>
          </cell>
          <cell r="AI87872">
            <v>0</v>
          </cell>
          <cell r="AJ87872">
            <v>12475</v>
          </cell>
          <cell r="AK87872">
            <v>0</v>
          </cell>
          <cell r="AL87872">
            <v>1032</v>
          </cell>
          <cell r="AM87872" t="str">
            <v>2024</v>
          </cell>
          <cell r="AN87872" t="str">
            <v>202410</v>
          </cell>
          <cell r="AO87872" t="str">
            <v>202410</v>
          </cell>
          <cell r="AP87872" t="str">
            <v>202410</v>
          </cell>
          <cell r="AQ87872" t="str">
            <v>31000400</v>
          </cell>
          <cell r="AR87872" t="str">
            <v>1990237</v>
          </cell>
          <cell r="AS87872" t="str">
            <v>D</v>
          </cell>
          <cell r="AU87872" t="str">
            <v>30000002</v>
          </cell>
          <cell r="AV87872" t="str">
            <v>RETAIL</v>
          </cell>
          <cell r="AW87872" t="str">
            <v>31000400</v>
          </cell>
          <cell r="AX87872" t="str">
            <v>FSD Suzuki</v>
          </cell>
          <cell r="AY87872" t="str">
            <v>KHI/HO/D/MO/MC COMP/P/99908/10/2024</v>
          </cell>
          <cell r="BA87872" t="str">
            <v>FAISALABAD</v>
          </cell>
          <cell r="BB87872" t="str">
            <v>P/O Khaas Chak No. 198-RB, Monian Wala, Faisalabad</v>
          </cell>
          <cell r="BC87872" t="str">
            <v>BLUE</v>
          </cell>
          <cell r="BH87872" t="str">
            <v>Pak Suzuki</v>
          </cell>
          <cell r="BI87872" t="str">
            <v>N</v>
          </cell>
          <cell r="BJ87872" t="str">
            <v xml:space="preserve">	Rameez Haji Mehboob</v>
          </cell>
          <cell r="BK87872">
            <v>45583</v>
          </cell>
          <cell r="BL87872" t="str">
            <v>499000</v>
          </cell>
          <cell r="BM87872" t="str">
            <v>010</v>
          </cell>
          <cell r="BN87872" t="str">
            <v>01</v>
          </cell>
          <cell r="BQ87872" t="str">
            <v>KHI/HO/D/MO/MC COMP/P/99908/10/2024</v>
          </cell>
        </row>
        <row r="87873">
          <cell r="W87873" t="str">
            <v>23102679</v>
          </cell>
          <cell r="X87873" t="str">
            <v>102148</v>
          </cell>
          <cell r="Y87873">
            <v>499000</v>
          </cell>
          <cell r="Z87873" t="str">
            <v>34202-4247803-9</v>
          </cell>
          <cell r="AC87873">
            <v>3167478</v>
          </cell>
          <cell r="AD87873" t="str">
            <v>02</v>
          </cell>
          <cell r="AE87873" t="str">
            <v>MOTOR</v>
          </cell>
          <cell r="AF87873">
            <v>10323</v>
          </cell>
          <cell r="AG87873">
            <v>0</v>
          </cell>
          <cell r="AH87873">
            <v>0</v>
          </cell>
          <cell r="AI87873">
            <v>0</v>
          </cell>
          <cell r="AJ87873">
            <v>12475</v>
          </cell>
          <cell r="AK87873">
            <v>0</v>
          </cell>
          <cell r="AL87873">
            <v>1032</v>
          </cell>
          <cell r="AM87873" t="str">
            <v>2024</v>
          </cell>
          <cell r="AN87873" t="str">
            <v>202411</v>
          </cell>
          <cell r="AO87873" t="str">
            <v>202411</v>
          </cell>
          <cell r="AP87873" t="str">
            <v>202411</v>
          </cell>
          <cell r="AQ87873" t="str">
            <v>31000415</v>
          </cell>
          <cell r="AR87873" t="str">
            <v>2009586</v>
          </cell>
          <cell r="AS87873" t="str">
            <v>D</v>
          </cell>
          <cell r="AU87873" t="str">
            <v>30000002</v>
          </cell>
          <cell r="AV87873" t="str">
            <v>RETAIL</v>
          </cell>
          <cell r="AW87873" t="str">
            <v>31000415</v>
          </cell>
          <cell r="AX87873" t="str">
            <v>Gujrat Suzuki</v>
          </cell>
          <cell r="AY87873" t="str">
            <v>KHI/HO/D/MO/MC COMP/P/101647/11/2024</v>
          </cell>
          <cell r="BA87873" t="str">
            <v>GUJRAT</v>
          </cell>
          <cell r="BB87873" t="str">
            <v>SHAHJHANIAN P.O MUHALLA SUHAIL SHAHEED TOWN LALAMUSA TEHSIL KHARIAN DISTT GUJRAT.</v>
          </cell>
          <cell r="BC87873" t="str">
            <v>BLUE</v>
          </cell>
          <cell r="BH87873" t="str">
            <v>Pak Suzuki</v>
          </cell>
          <cell r="BI87873" t="str">
            <v>N</v>
          </cell>
          <cell r="BJ87873" t="str">
            <v xml:space="preserve">	Rameez Haji Mehboob</v>
          </cell>
          <cell r="BK87873">
            <v>45607</v>
          </cell>
          <cell r="BL87873" t="str">
            <v>499000</v>
          </cell>
          <cell r="BM87873" t="str">
            <v>010</v>
          </cell>
          <cell r="BN87873" t="str">
            <v>01</v>
          </cell>
          <cell r="BQ87873" t="str">
            <v>KHI/HO/D/MO/MC COMP/P/101647/11/2024</v>
          </cell>
        </row>
        <row r="87874">
          <cell r="W87874" t="str">
            <v>23103001</v>
          </cell>
          <cell r="X87874" t="str">
            <v>102291</v>
          </cell>
          <cell r="Y87874">
            <v>499000</v>
          </cell>
          <cell r="Z87874" t="str">
            <v>3520244956171</v>
          </cell>
          <cell r="AC87874">
            <v>3167509</v>
          </cell>
          <cell r="AD87874" t="str">
            <v>02</v>
          </cell>
          <cell r="AE87874" t="str">
            <v>MOTOR</v>
          </cell>
          <cell r="AF87874">
            <v>10323</v>
          </cell>
          <cell r="AG87874">
            <v>0</v>
          </cell>
          <cell r="AH87874">
            <v>0</v>
          </cell>
          <cell r="AI87874">
            <v>0</v>
          </cell>
          <cell r="AJ87874">
            <v>12475</v>
          </cell>
          <cell r="AK87874">
            <v>0</v>
          </cell>
          <cell r="AL87874">
            <v>1032</v>
          </cell>
          <cell r="AM87874" t="str">
            <v>2024</v>
          </cell>
          <cell r="AN87874" t="str">
            <v>202411</v>
          </cell>
          <cell r="AO87874" t="str">
            <v>202411</v>
          </cell>
          <cell r="AP87874" t="str">
            <v>202411</v>
          </cell>
          <cell r="AQ87874" t="str">
            <v>31000395</v>
          </cell>
          <cell r="AR87874" t="str">
            <v>2010037</v>
          </cell>
          <cell r="AS87874" t="str">
            <v>D</v>
          </cell>
          <cell r="AU87874" t="str">
            <v>30000002</v>
          </cell>
          <cell r="AV87874" t="str">
            <v>RETAIL</v>
          </cell>
          <cell r="AW87874" t="str">
            <v>31000395</v>
          </cell>
          <cell r="AX87874" t="str">
            <v>TS Suzuki</v>
          </cell>
          <cell r="AY87874" t="str">
            <v>KHI/HO/D/MO/MC COMP/P/101713/11/2024</v>
          </cell>
          <cell r="BA87874" t="str">
            <v>LAHORE</v>
          </cell>
          <cell r="BB87874" t="str">
            <v xml:space="preserve">H # 532, Mohallah Sector A-1, Township, Lahore </v>
          </cell>
          <cell r="BC87874" t="str">
            <v>PEARL BLACK</v>
          </cell>
          <cell r="BH87874" t="str">
            <v>Pak Suzuki</v>
          </cell>
          <cell r="BI87874" t="str">
            <v>N</v>
          </cell>
          <cell r="BJ87874" t="str">
            <v xml:space="preserve">	Rameez Haji Mehboob</v>
          </cell>
          <cell r="BK87874">
            <v>45607</v>
          </cell>
          <cell r="BL87874" t="str">
            <v>499000</v>
          </cell>
          <cell r="BM87874" t="str">
            <v>406</v>
          </cell>
          <cell r="BN87874" t="str">
            <v>01</v>
          </cell>
          <cell r="BQ87874" t="str">
            <v>KHI/HO/D/MO/MC COMP/P/101713/11/2024</v>
          </cell>
        </row>
        <row r="87875">
          <cell r="W87875" t="str">
            <v>23103009</v>
          </cell>
          <cell r="X87875" t="str">
            <v>102286</v>
          </cell>
          <cell r="Y87875">
            <v>499000</v>
          </cell>
          <cell r="Z87875" t="str">
            <v>3520289147367</v>
          </cell>
          <cell r="AC87875">
            <v>3172409</v>
          </cell>
          <cell r="AD87875" t="str">
            <v>02</v>
          </cell>
          <cell r="AE87875" t="str">
            <v>MOTOR</v>
          </cell>
          <cell r="AF87875">
            <v>10323</v>
          </cell>
          <cell r="AG87875">
            <v>0</v>
          </cell>
          <cell r="AH87875">
            <v>0</v>
          </cell>
          <cell r="AI87875">
            <v>0</v>
          </cell>
          <cell r="AJ87875">
            <v>12475</v>
          </cell>
          <cell r="AK87875">
            <v>0</v>
          </cell>
          <cell r="AL87875">
            <v>1032</v>
          </cell>
          <cell r="AM87875" t="str">
            <v>2024</v>
          </cell>
          <cell r="AN87875" t="str">
            <v>202411</v>
          </cell>
          <cell r="AO87875" t="str">
            <v>202411</v>
          </cell>
          <cell r="AP87875" t="str">
            <v>202411</v>
          </cell>
          <cell r="AQ87875" t="str">
            <v>31000395</v>
          </cell>
          <cell r="AR87875" t="str">
            <v>2011688</v>
          </cell>
          <cell r="AS87875" t="str">
            <v>D</v>
          </cell>
          <cell r="AU87875" t="str">
            <v>30000002</v>
          </cell>
          <cell r="AV87875" t="str">
            <v>RETAIL</v>
          </cell>
          <cell r="AW87875" t="str">
            <v>31000395</v>
          </cell>
          <cell r="AX87875" t="str">
            <v>TS Suzuki</v>
          </cell>
          <cell r="AY87875" t="str">
            <v>KHI/HO/D/MO/MC COMP/P/101845/11/2024</v>
          </cell>
          <cell r="BA87875" t="str">
            <v>LAHORE</v>
          </cell>
          <cell r="BB87875" t="str">
            <v xml:space="preserve">H # 29, Sector E-1, Feroziawala,Johar Town, Lahore </v>
          </cell>
          <cell r="BC87875" t="str">
            <v>BLUE</v>
          </cell>
          <cell r="BH87875" t="str">
            <v>Pak Suzuki</v>
          </cell>
          <cell r="BI87875" t="str">
            <v>N</v>
          </cell>
          <cell r="BJ87875" t="str">
            <v xml:space="preserve">	Rameez Haji Mehboob</v>
          </cell>
          <cell r="BK87875">
            <v>45609</v>
          </cell>
          <cell r="BL87875" t="str">
            <v>499000</v>
          </cell>
          <cell r="BM87875" t="str">
            <v>010</v>
          </cell>
          <cell r="BN87875" t="str">
            <v>01</v>
          </cell>
          <cell r="BQ87875" t="str">
            <v>KHI/HO/D/MO/MC COMP/P/101845/11/2024</v>
          </cell>
        </row>
        <row r="87876">
          <cell r="W87876" t="str">
            <v>23103119</v>
          </cell>
          <cell r="X87876" t="str">
            <v>102346</v>
          </cell>
          <cell r="Y87876">
            <v>499000</v>
          </cell>
          <cell r="Z87876" t="str">
            <v>33102-4817927-1</v>
          </cell>
          <cell r="AC87876">
            <v>3201372</v>
          </cell>
          <cell r="AD87876" t="str">
            <v>02</v>
          </cell>
          <cell r="AE87876" t="str">
            <v>MOTOR</v>
          </cell>
          <cell r="AF87876">
            <v>10323</v>
          </cell>
          <cell r="AG87876">
            <v>0</v>
          </cell>
          <cell r="AH87876">
            <v>0</v>
          </cell>
          <cell r="AI87876">
            <v>0</v>
          </cell>
          <cell r="AJ87876">
            <v>12475</v>
          </cell>
          <cell r="AK87876">
            <v>0</v>
          </cell>
          <cell r="AL87876">
            <v>1032</v>
          </cell>
          <cell r="AM87876" t="str">
            <v>2024</v>
          </cell>
          <cell r="AN87876" t="str">
            <v>202411</v>
          </cell>
          <cell r="AO87876" t="str">
            <v>202411</v>
          </cell>
          <cell r="AP87876" t="str">
            <v>202411</v>
          </cell>
          <cell r="AQ87876" t="str">
            <v>31000137</v>
          </cell>
          <cell r="AR87876" t="str">
            <v>2021433</v>
          </cell>
          <cell r="AS87876" t="str">
            <v>D</v>
          </cell>
          <cell r="AU87876" t="str">
            <v>30000002</v>
          </cell>
          <cell r="AV87876" t="str">
            <v>RETAIL</v>
          </cell>
          <cell r="AW87876" t="str">
            <v>31000137</v>
          </cell>
          <cell r="AX87876" t="str">
            <v xml:space="preserve">Suzuki Canal Motors Faisalabad Branch </v>
          </cell>
          <cell r="AY87876" t="str">
            <v>KHI/HO/D/MO/MC COMP/P/103114/11/2024</v>
          </cell>
          <cell r="BA87876" t="str">
            <v>FAISALABAD</v>
          </cell>
          <cell r="BB87876" t="str">
            <v>225 RB NEAR FISH FORM , YOUNAS TOWN , MAKKAH CITY FAISALABAD.</v>
          </cell>
          <cell r="BC87876" t="str">
            <v>RED</v>
          </cell>
          <cell r="BH87876" t="str">
            <v>Pak Suzuki</v>
          </cell>
          <cell r="BI87876" t="str">
            <v>N</v>
          </cell>
          <cell r="BJ87876" t="str">
            <v xml:space="preserve">	Rameez Haji Mehboob</v>
          </cell>
          <cell r="BK87876">
            <v>45626</v>
          </cell>
          <cell r="BL87876" t="str">
            <v>499000</v>
          </cell>
          <cell r="BM87876" t="str">
            <v>003</v>
          </cell>
          <cell r="BN87876" t="str">
            <v>01</v>
          </cell>
          <cell r="BQ87876" t="str">
            <v>KHI/HO/D/MO/MC COMP/P/103114/11/2024</v>
          </cell>
        </row>
        <row r="87877">
          <cell r="W87877" t="str">
            <v xml:space="preserve">  22106422</v>
          </cell>
          <cell r="X87877" t="str">
            <v xml:space="preserve"> 101234</v>
          </cell>
          <cell r="Y87877">
            <v>499000</v>
          </cell>
          <cell r="AC87877">
            <v>3207057</v>
          </cell>
          <cell r="AD87877" t="str">
            <v>02</v>
          </cell>
          <cell r="AE87877" t="str">
            <v>MOTOR</v>
          </cell>
          <cell r="AF87877">
            <v>10646</v>
          </cell>
          <cell r="AG87877">
            <v>0</v>
          </cell>
          <cell r="AH87877">
            <v>0</v>
          </cell>
          <cell r="AI87877">
            <v>0</v>
          </cell>
          <cell r="AJ87877">
            <v>12475</v>
          </cell>
          <cell r="AK87877">
            <v>0</v>
          </cell>
          <cell r="AL87877">
            <v>2129</v>
          </cell>
          <cell r="AM87877" t="str">
            <v>2024</v>
          </cell>
          <cell r="AN87877" t="str">
            <v>202412</v>
          </cell>
          <cell r="AO87877" t="str">
            <v>202412</v>
          </cell>
          <cell r="AP87877" t="str">
            <v>202412</v>
          </cell>
          <cell r="AQ87877" t="str">
            <v>WAJID.HUSSAIN</v>
          </cell>
          <cell r="AR87877" t="str">
            <v>2024424</v>
          </cell>
          <cell r="AS87877" t="str">
            <v>D</v>
          </cell>
          <cell r="AT87877" t="str">
            <v>001</v>
          </cell>
          <cell r="AU87877" t="str">
            <v>30000002</v>
          </cell>
          <cell r="AV87877" t="str">
            <v>RETAIL</v>
          </cell>
          <cell r="AW87877" t="str">
            <v>31000398</v>
          </cell>
          <cell r="AX87877" t="str">
            <v>GR Suzuki</v>
          </cell>
          <cell r="AY87877" t="str">
            <v>LHR/LHR/D/MO/MC COMP/P/103294/12/2024</v>
          </cell>
          <cell r="BB87877" t="str">
            <v>Haji Mehar Din Road, House A-B, Street No. 13, Asif Colony, Shalimar Town, Lahore Cantt. Lahore</v>
          </cell>
          <cell r="BC87877" t="str">
            <v>BLACK</v>
          </cell>
          <cell r="BH87877" t="str">
            <v>N/A</v>
          </cell>
          <cell r="BI87877" t="str">
            <v>N</v>
          </cell>
          <cell r="BJ87877" t="str">
            <v>Nazir Ahmed</v>
          </cell>
          <cell r="BK87877">
            <v>45629</v>
          </cell>
          <cell r="BL87877" t="str">
            <v>499000</v>
          </cell>
          <cell r="BM87877" t="str">
            <v>004</v>
          </cell>
          <cell r="BN87877" t="str">
            <v>03</v>
          </cell>
          <cell r="BQ87877" t="str">
            <v>LHR/LHR/D/MO/MC COMP/P/103294/12/2024</v>
          </cell>
        </row>
        <row r="87878">
          <cell r="W87878" t="str">
            <v>23103128</v>
          </cell>
          <cell r="X87878" t="str">
            <v>102408</v>
          </cell>
          <cell r="Y87878">
            <v>499000</v>
          </cell>
          <cell r="Z87878" t="str">
            <v>42101-9183513-9</v>
          </cell>
          <cell r="AC87878">
            <v>3252552</v>
          </cell>
          <cell r="AD87878" t="str">
            <v>02</v>
          </cell>
          <cell r="AE87878" t="str">
            <v>MOTOR</v>
          </cell>
          <cell r="AF87878">
            <v>17851</v>
          </cell>
          <cell r="AG87878">
            <v>0</v>
          </cell>
          <cell r="AH87878">
            <v>0</v>
          </cell>
          <cell r="AI87878">
            <v>0</v>
          </cell>
          <cell r="AJ87878">
            <v>21208</v>
          </cell>
          <cell r="AK87878">
            <v>0</v>
          </cell>
          <cell r="AL87878">
            <v>1785</v>
          </cell>
          <cell r="AM87878" t="str">
            <v>2024</v>
          </cell>
          <cell r="AN87878" t="str">
            <v>202412</v>
          </cell>
          <cell r="AO87878" t="str">
            <v>202412</v>
          </cell>
          <cell r="AP87878" t="str">
            <v>202412</v>
          </cell>
          <cell r="AQ87878" t="str">
            <v>31000391</v>
          </cell>
          <cell r="AR87878" t="str">
            <v>2044117</v>
          </cell>
          <cell r="AS87878" t="str">
            <v>D</v>
          </cell>
          <cell r="AU87878" t="str">
            <v>30000002</v>
          </cell>
          <cell r="AV87878" t="str">
            <v>RETAIL</v>
          </cell>
          <cell r="AW87878" t="str">
            <v>31000391</v>
          </cell>
          <cell r="AX87878" t="str">
            <v>UR Suzuki</v>
          </cell>
          <cell r="AY87878" t="str">
            <v>KHI/HO/D/MO/MC COMP/P/104979/12/2024</v>
          </cell>
          <cell r="BA87878" t="str">
            <v>KARACHI</v>
          </cell>
          <cell r="BB87878" t="str">
            <v>H.NO# 1597 PERCENT NO 8 BEHRIA TOWN KARACHI</v>
          </cell>
          <cell r="BC87878" t="str">
            <v>BLACK</v>
          </cell>
          <cell r="BH87878" t="str">
            <v>Pak Suzuki</v>
          </cell>
          <cell r="BI87878" t="str">
            <v>N</v>
          </cell>
          <cell r="BJ87878" t="str">
            <v xml:space="preserve">	Rameez Haji Mehboob</v>
          </cell>
          <cell r="BK87878">
            <v>45656</v>
          </cell>
          <cell r="BL87878" t="str">
            <v>499000</v>
          </cell>
          <cell r="BM87878" t="str">
            <v>004</v>
          </cell>
          <cell r="BN87878" t="str">
            <v>01</v>
          </cell>
          <cell r="BQ87878" t="str">
            <v>KHI/HO/D/MO/MC COMP/P/104979/12/2024</v>
          </cell>
        </row>
        <row r="87879">
          <cell r="W87879" t="str">
            <v>23102481</v>
          </cell>
          <cell r="X87879" t="str">
            <v>101947</v>
          </cell>
          <cell r="Y87879">
            <v>499000</v>
          </cell>
          <cell r="Z87879" t="str">
            <v>33102-7969562-5</v>
          </cell>
          <cell r="AC87879">
            <v>2940502</v>
          </cell>
          <cell r="AD87879" t="str">
            <v>02</v>
          </cell>
          <cell r="AE87879" t="str">
            <v>MOTOR</v>
          </cell>
          <cell r="AF87879">
            <v>10323</v>
          </cell>
          <cell r="AG87879">
            <v>0</v>
          </cell>
          <cell r="AH87879">
            <v>0</v>
          </cell>
          <cell r="AI87879">
            <v>0</v>
          </cell>
          <cell r="AJ87879">
            <v>12475</v>
          </cell>
          <cell r="AK87879">
            <v>0</v>
          </cell>
          <cell r="AL87879">
            <v>1032</v>
          </cell>
          <cell r="AM87879" t="str">
            <v>2024</v>
          </cell>
          <cell r="AN87879" t="str">
            <v>202408</v>
          </cell>
          <cell r="AO87879" t="str">
            <v>202408</v>
          </cell>
          <cell r="AP87879" t="str">
            <v>202408</v>
          </cell>
          <cell r="AQ87879" t="str">
            <v>31000137</v>
          </cell>
          <cell r="AR87879" t="str">
            <v>1934676</v>
          </cell>
          <cell r="AS87879" t="str">
            <v>D</v>
          </cell>
          <cell r="AU87879" t="str">
            <v>30000002</v>
          </cell>
          <cell r="AV87879" t="str">
            <v>RETAIL</v>
          </cell>
          <cell r="AW87879" t="str">
            <v>31000137</v>
          </cell>
          <cell r="AX87879" t="str">
            <v xml:space="preserve">Suzuki Canal Motors Faisalabad Branch </v>
          </cell>
          <cell r="AY87879" t="str">
            <v>KHI/HO/D/MO/MC COMP/P/95406/08/2024</v>
          </cell>
          <cell r="BA87879" t="str">
            <v>FAISALABAD</v>
          </cell>
          <cell r="BB87879" t="str">
            <v>HOUSE 67-A GULBERG A, FAISLABAD</v>
          </cell>
          <cell r="BC87879" t="str">
            <v>RED</v>
          </cell>
          <cell r="BH87879" t="str">
            <v>Pak Suzuki</v>
          </cell>
          <cell r="BI87879" t="str">
            <v>N</v>
          </cell>
          <cell r="BJ87879" t="str">
            <v xml:space="preserve">	Rameez Haji Mehboob</v>
          </cell>
          <cell r="BK87879">
            <v>45521</v>
          </cell>
          <cell r="BL87879" t="str">
            <v>499000</v>
          </cell>
          <cell r="BM87879" t="str">
            <v>003</v>
          </cell>
          <cell r="BN87879" t="str">
            <v>01</v>
          </cell>
          <cell r="BQ87879" t="str">
            <v>KHI/HO/D/MO/MC COMP/P/95406/08/2024</v>
          </cell>
        </row>
        <row r="87880">
          <cell r="W87880" t="str">
            <v>22106602</v>
          </cell>
          <cell r="X87880" t="str">
            <v>101433</v>
          </cell>
          <cell r="Y87880">
            <v>499000</v>
          </cell>
          <cell r="Z87880" t="str">
            <v>37405-6265237-1</v>
          </cell>
          <cell r="AC87880">
            <v>2940513</v>
          </cell>
          <cell r="AD87880" t="str">
            <v>02</v>
          </cell>
          <cell r="AE87880" t="str">
            <v>MOTOR</v>
          </cell>
          <cell r="AF87880">
            <v>10323</v>
          </cell>
          <cell r="AG87880">
            <v>0</v>
          </cell>
          <cell r="AH87880">
            <v>0</v>
          </cell>
          <cell r="AI87880">
            <v>0</v>
          </cell>
          <cell r="AJ87880">
            <v>12475</v>
          </cell>
          <cell r="AK87880">
            <v>0</v>
          </cell>
          <cell r="AL87880">
            <v>1032</v>
          </cell>
          <cell r="AM87880" t="str">
            <v>2024</v>
          </cell>
          <cell r="AN87880" t="str">
            <v>202408</v>
          </cell>
          <cell r="AO87880" t="str">
            <v>202408</v>
          </cell>
          <cell r="AP87880" t="str">
            <v>202408</v>
          </cell>
          <cell r="AQ87880" t="str">
            <v>31000411</v>
          </cell>
          <cell r="AR87880" t="str">
            <v>1934699</v>
          </cell>
          <cell r="AS87880" t="str">
            <v>D</v>
          </cell>
          <cell r="AU87880" t="str">
            <v>30000002</v>
          </cell>
          <cell r="AV87880" t="str">
            <v>RETAIL</v>
          </cell>
          <cell r="AW87880" t="str">
            <v>31000411</v>
          </cell>
          <cell r="AX87880" t="str">
            <v>Islamabad Motors</v>
          </cell>
          <cell r="AY87880" t="str">
            <v>KHI/HO/D/MO/MC COMP/P/95418/08/2024</v>
          </cell>
          <cell r="BA87880" t="str">
            <v>ISLAMABAD</v>
          </cell>
          <cell r="BB87880" t="str">
            <v>DSP House, Motgah, st#1, Moh, Shadman Colony rawalpindi Morgah Mor Near Ayub park rawalpindi</v>
          </cell>
          <cell r="BC87880" t="str">
            <v>BLACK</v>
          </cell>
          <cell r="BH87880" t="str">
            <v>Pak Suzuki</v>
          </cell>
          <cell r="BI87880" t="str">
            <v>N</v>
          </cell>
          <cell r="BJ87880" t="str">
            <v xml:space="preserve">	Rameez Haji Mehboob</v>
          </cell>
          <cell r="BK87880">
            <v>45521</v>
          </cell>
          <cell r="BL87880" t="str">
            <v>499000</v>
          </cell>
          <cell r="BM87880" t="str">
            <v>004</v>
          </cell>
          <cell r="BN87880" t="str">
            <v>01</v>
          </cell>
          <cell r="BQ87880" t="str">
            <v>KHI/HO/D/MO/MC COMP/P/95418/08/2024</v>
          </cell>
        </row>
        <row r="87881">
          <cell r="W87881" t="str">
            <v>23102670</v>
          </cell>
          <cell r="X87881" t="str">
            <v>102154</v>
          </cell>
          <cell r="Y87881">
            <v>499000</v>
          </cell>
          <cell r="Z87881" t="str">
            <v>42101-3427390-9</v>
          </cell>
          <cell r="AC87881">
            <v>3045123</v>
          </cell>
          <cell r="AD87881" t="str">
            <v>02</v>
          </cell>
          <cell r="AE87881" t="str">
            <v>MOTOR</v>
          </cell>
          <cell r="AF87881">
            <v>17851</v>
          </cell>
          <cell r="AG87881">
            <v>0</v>
          </cell>
          <cell r="AH87881">
            <v>0</v>
          </cell>
          <cell r="AI87881">
            <v>0</v>
          </cell>
          <cell r="AJ87881">
            <v>21208</v>
          </cell>
          <cell r="AK87881">
            <v>0</v>
          </cell>
          <cell r="AL87881">
            <v>1785</v>
          </cell>
          <cell r="AM87881" t="str">
            <v>2024</v>
          </cell>
          <cell r="AN87881" t="str">
            <v>202409</v>
          </cell>
          <cell r="AO87881" t="str">
            <v>202409</v>
          </cell>
          <cell r="AP87881" t="str">
            <v>202409</v>
          </cell>
          <cell r="AQ87881" t="str">
            <v>31000392</v>
          </cell>
          <cell r="AR87881" t="str">
            <v>1963131</v>
          </cell>
          <cell r="AS87881" t="str">
            <v>D</v>
          </cell>
          <cell r="AU87881" t="str">
            <v>30000002</v>
          </cell>
          <cell r="AV87881" t="str">
            <v>RETAIL</v>
          </cell>
          <cell r="AW87881" t="str">
            <v>31000392</v>
          </cell>
          <cell r="AX87881" t="str">
            <v>UP Suzuki</v>
          </cell>
          <cell r="AY87881" t="str">
            <v>KHI/HO/D/MO/MC COMP/P/98230/09/2024</v>
          </cell>
          <cell r="BA87881" t="str">
            <v>KARACHI</v>
          </cell>
          <cell r="BB87881" t="str">
            <v>PLOT NO# R-268, SECTOR 14-B, SHADMAN, NORTH NAZIMABAD, KARACHI</v>
          </cell>
          <cell r="BC87881" t="str">
            <v>RED</v>
          </cell>
          <cell r="BH87881" t="str">
            <v>Pak Suzuki</v>
          </cell>
          <cell r="BI87881" t="str">
            <v>N</v>
          </cell>
          <cell r="BJ87881" t="str">
            <v xml:space="preserve">	Rameez Haji Mehboob</v>
          </cell>
          <cell r="BK87881">
            <v>45560</v>
          </cell>
          <cell r="BL87881" t="str">
            <v>499000</v>
          </cell>
          <cell r="BM87881" t="str">
            <v>003</v>
          </cell>
          <cell r="BN87881" t="str">
            <v>01</v>
          </cell>
          <cell r="BQ87881" t="str">
            <v>KHI/HO/D/MO/MC COMP/P/98230/09/2024</v>
          </cell>
        </row>
        <row r="87882">
          <cell r="W87882" t="str">
            <v>23102670</v>
          </cell>
          <cell r="X87882" t="str">
            <v>102154</v>
          </cell>
          <cell r="Y87882">
            <v>499000</v>
          </cell>
          <cell r="Z87882" t="str">
            <v>42101-3427390-9</v>
          </cell>
          <cell r="AC87882">
            <v>3045124</v>
          </cell>
          <cell r="AD87882" t="str">
            <v>02</v>
          </cell>
          <cell r="AE87882" t="str">
            <v>MOTOR</v>
          </cell>
          <cell r="AF87882">
            <v>17851</v>
          </cell>
          <cell r="AG87882">
            <v>0</v>
          </cell>
          <cell r="AH87882">
            <v>0</v>
          </cell>
          <cell r="AI87882">
            <v>0</v>
          </cell>
          <cell r="AJ87882">
            <v>21208</v>
          </cell>
          <cell r="AK87882">
            <v>0</v>
          </cell>
          <cell r="AL87882">
            <v>1785</v>
          </cell>
          <cell r="AM87882" t="str">
            <v>2024</v>
          </cell>
          <cell r="AN87882" t="str">
            <v>202409</v>
          </cell>
          <cell r="AO87882" t="str">
            <v>202409</v>
          </cell>
          <cell r="AP87882" t="str">
            <v>202409</v>
          </cell>
          <cell r="AQ87882" t="str">
            <v>31000392</v>
          </cell>
          <cell r="AR87882" t="str">
            <v>1963132</v>
          </cell>
          <cell r="AS87882" t="str">
            <v>D</v>
          </cell>
          <cell r="AU87882" t="str">
            <v>30000002</v>
          </cell>
          <cell r="AV87882" t="str">
            <v>RETAIL</v>
          </cell>
          <cell r="AW87882" t="str">
            <v>31000392</v>
          </cell>
          <cell r="AX87882" t="str">
            <v>UP Suzuki</v>
          </cell>
          <cell r="AY87882" t="str">
            <v>KHI/HO/D/MO/MC COMP/P/98231/09/2024</v>
          </cell>
          <cell r="BA87882" t="str">
            <v>KARACHI</v>
          </cell>
          <cell r="BB87882" t="str">
            <v>PLOT NO# R-268, SECTOR 14-B, SHADMAN, NORTH NAZIMABAD, KARACHI</v>
          </cell>
          <cell r="BC87882" t="str">
            <v>RED</v>
          </cell>
          <cell r="BH87882" t="str">
            <v>Pak Suzuki</v>
          </cell>
          <cell r="BI87882" t="str">
            <v>N</v>
          </cell>
          <cell r="BJ87882" t="str">
            <v xml:space="preserve">	Rameez Haji Mehboob</v>
          </cell>
          <cell r="BK87882">
            <v>45560</v>
          </cell>
          <cell r="BL87882" t="str">
            <v>499000</v>
          </cell>
          <cell r="BM87882" t="str">
            <v>003</v>
          </cell>
          <cell r="BN87882" t="str">
            <v>01</v>
          </cell>
          <cell r="BQ87882" t="str">
            <v>KHI/HO/D/MO/MC COMP/P/98231/09/2024</v>
          </cell>
        </row>
        <row r="87883">
          <cell r="W87883" t="str">
            <v>23102707</v>
          </cell>
          <cell r="X87883" t="str">
            <v>102195</v>
          </cell>
          <cell r="Y87883">
            <v>499000</v>
          </cell>
          <cell r="Z87883" t="str">
            <v>3660185023217</v>
          </cell>
          <cell r="AC87883">
            <v>3140271</v>
          </cell>
          <cell r="AD87883" t="str">
            <v>02</v>
          </cell>
          <cell r="AE87883" t="str">
            <v>MOTOR</v>
          </cell>
          <cell r="AF87883">
            <v>10323</v>
          </cell>
          <cell r="AG87883">
            <v>0</v>
          </cell>
          <cell r="AH87883">
            <v>0</v>
          </cell>
          <cell r="AI87883">
            <v>0</v>
          </cell>
          <cell r="AJ87883">
            <v>12475</v>
          </cell>
          <cell r="AK87883">
            <v>0</v>
          </cell>
          <cell r="AL87883">
            <v>1032</v>
          </cell>
          <cell r="AM87883" t="str">
            <v>2024</v>
          </cell>
          <cell r="AN87883" t="str">
            <v>202410</v>
          </cell>
          <cell r="AO87883" t="str">
            <v>202410</v>
          </cell>
          <cell r="AP87883" t="str">
            <v>202410</v>
          </cell>
          <cell r="AQ87883" t="str">
            <v>31000395</v>
          </cell>
          <cell r="AR87883" t="str">
            <v>1997607</v>
          </cell>
          <cell r="AS87883" t="str">
            <v>D</v>
          </cell>
          <cell r="AU87883" t="str">
            <v>30000002</v>
          </cell>
          <cell r="AV87883" t="str">
            <v>RETAIL</v>
          </cell>
          <cell r="AW87883" t="str">
            <v>31000395</v>
          </cell>
          <cell r="AX87883" t="str">
            <v>TS Suzuki</v>
          </cell>
          <cell r="AY87883" t="str">
            <v>KHI/HO/D/MO/MC COMP/P/100807/10/2024</v>
          </cell>
          <cell r="BA87883" t="str">
            <v>LAHORE</v>
          </cell>
          <cell r="BB87883" t="str">
            <v xml:space="preserve">H #213-C, St# 5 NFC Society Phase 1 Lahore </v>
          </cell>
          <cell r="BC87883" t="str">
            <v>PEARL BLACK</v>
          </cell>
          <cell r="BH87883" t="str">
            <v>Pak Suzuki</v>
          </cell>
          <cell r="BI87883" t="str">
            <v>N</v>
          </cell>
          <cell r="BJ87883" t="str">
            <v xml:space="preserve">	Rameez Haji Mehboob</v>
          </cell>
          <cell r="BK87883">
            <v>45594</v>
          </cell>
          <cell r="BL87883" t="str">
            <v>499000</v>
          </cell>
          <cell r="BM87883" t="str">
            <v>406</v>
          </cell>
          <cell r="BN87883" t="str">
            <v>01</v>
          </cell>
          <cell r="BQ87883" t="str">
            <v>KHI/HO/D/MO/MC COMP/P/100807/10/2024</v>
          </cell>
        </row>
        <row r="87884">
          <cell r="W87884" t="str">
            <v>22106476</v>
          </cell>
          <cell r="X87884" t="str">
            <v>101296</v>
          </cell>
          <cell r="Y87884">
            <v>499000</v>
          </cell>
          <cell r="Z87884" t="str">
            <v>42201-3145008-1</v>
          </cell>
          <cell r="AC87884">
            <v>3140350</v>
          </cell>
          <cell r="AD87884" t="str">
            <v>02</v>
          </cell>
          <cell r="AE87884" t="str">
            <v>MOTOR</v>
          </cell>
          <cell r="AF87884">
            <v>17851</v>
          </cell>
          <cell r="AG87884">
            <v>0</v>
          </cell>
          <cell r="AH87884">
            <v>0</v>
          </cell>
          <cell r="AI87884">
            <v>0</v>
          </cell>
          <cell r="AJ87884">
            <v>21208</v>
          </cell>
          <cell r="AK87884">
            <v>0</v>
          </cell>
          <cell r="AL87884">
            <v>1785</v>
          </cell>
          <cell r="AM87884" t="str">
            <v>2024</v>
          </cell>
          <cell r="AN87884" t="str">
            <v>202410</v>
          </cell>
          <cell r="AO87884" t="str">
            <v>202410</v>
          </cell>
          <cell r="AP87884" t="str">
            <v>202410</v>
          </cell>
          <cell r="AQ87884" t="str">
            <v>31000392</v>
          </cell>
          <cell r="AR87884" t="str">
            <v>1997826</v>
          </cell>
          <cell r="AS87884" t="str">
            <v>D</v>
          </cell>
          <cell r="AU87884" t="str">
            <v>30000002</v>
          </cell>
          <cell r="AV87884" t="str">
            <v>RETAIL</v>
          </cell>
          <cell r="AW87884" t="str">
            <v>31000392</v>
          </cell>
          <cell r="AX87884" t="str">
            <v>UP Suzuki</v>
          </cell>
          <cell r="AY87884" t="str">
            <v>KHI/HO/D/MO/MC COMP/P/100832/10/2024</v>
          </cell>
          <cell r="BA87884" t="str">
            <v>KARACHI</v>
          </cell>
          <cell r="BB87884" t="str">
            <v>H# L-2/118 RETA PLOT SHAH FAISAL COLONY KARACHI</v>
          </cell>
          <cell r="BC87884" t="str">
            <v>BLUE</v>
          </cell>
          <cell r="BH87884" t="str">
            <v>Pak Suzuki</v>
          </cell>
          <cell r="BI87884" t="str">
            <v>N</v>
          </cell>
          <cell r="BJ87884" t="str">
            <v xml:space="preserve">	Rameez Haji Mehboob</v>
          </cell>
          <cell r="BK87884">
            <v>45594</v>
          </cell>
          <cell r="BL87884" t="str">
            <v>499000</v>
          </cell>
          <cell r="BM87884" t="str">
            <v>010</v>
          </cell>
          <cell r="BN87884" t="str">
            <v>01</v>
          </cell>
          <cell r="BQ87884" t="str">
            <v>KHI/HO/D/MO/MC COMP/P/100832/10/2024</v>
          </cell>
        </row>
        <row r="87885">
          <cell r="W87885" t="str">
            <v>22106476</v>
          </cell>
          <cell r="X87885" t="str">
            <v>101296</v>
          </cell>
          <cell r="Y87885">
            <v>499000</v>
          </cell>
          <cell r="Z87885" t="str">
            <v>42201-3145008-1</v>
          </cell>
          <cell r="AC87885">
            <v>3140353</v>
          </cell>
          <cell r="AD87885" t="str">
            <v>02</v>
          </cell>
          <cell r="AE87885" t="str">
            <v>MOTOR</v>
          </cell>
          <cell r="AF87885">
            <v>17851</v>
          </cell>
          <cell r="AG87885">
            <v>0</v>
          </cell>
          <cell r="AH87885">
            <v>0</v>
          </cell>
          <cell r="AI87885">
            <v>0</v>
          </cell>
          <cell r="AJ87885">
            <v>21208</v>
          </cell>
          <cell r="AK87885">
            <v>0</v>
          </cell>
          <cell r="AL87885">
            <v>1785</v>
          </cell>
          <cell r="AM87885" t="str">
            <v>2024</v>
          </cell>
          <cell r="AN87885" t="str">
            <v>202410</v>
          </cell>
          <cell r="AO87885" t="str">
            <v>202410</v>
          </cell>
          <cell r="AP87885" t="str">
            <v>202410</v>
          </cell>
          <cell r="AQ87885" t="str">
            <v>31000392</v>
          </cell>
          <cell r="AR87885" t="str">
            <v>1997827</v>
          </cell>
          <cell r="AS87885" t="str">
            <v>D</v>
          </cell>
          <cell r="AU87885" t="str">
            <v>30000002</v>
          </cell>
          <cell r="AV87885" t="str">
            <v>RETAIL</v>
          </cell>
          <cell r="AW87885" t="str">
            <v>31000392</v>
          </cell>
          <cell r="AX87885" t="str">
            <v>UP Suzuki</v>
          </cell>
          <cell r="AY87885" t="str">
            <v>KHI/HO/D/MO/MC COMP/P/100833/10/2024</v>
          </cell>
          <cell r="BA87885" t="str">
            <v>KARACHI</v>
          </cell>
          <cell r="BB87885" t="str">
            <v>H# L-2/118 RETA PLOT SHAH FAISAL COLONY KARACHI</v>
          </cell>
          <cell r="BC87885" t="str">
            <v>BLUE</v>
          </cell>
          <cell r="BH87885" t="str">
            <v>Pak Suzuki</v>
          </cell>
          <cell r="BI87885" t="str">
            <v>N</v>
          </cell>
          <cell r="BJ87885" t="str">
            <v xml:space="preserve">	Rameez Haji Mehboob</v>
          </cell>
          <cell r="BK87885">
            <v>45594</v>
          </cell>
          <cell r="BL87885" t="str">
            <v>499000</v>
          </cell>
          <cell r="BM87885" t="str">
            <v>010</v>
          </cell>
          <cell r="BN87885" t="str">
            <v>01</v>
          </cell>
          <cell r="BQ87885" t="str">
            <v>KHI/HO/D/MO/MC COMP/P/100833/10/2024</v>
          </cell>
        </row>
        <row r="87886">
          <cell r="W87886" t="str">
            <v>23102595</v>
          </cell>
          <cell r="X87886" t="str">
            <v>102075</v>
          </cell>
          <cell r="Y87886">
            <v>499000</v>
          </cell>
          <cell r="Z87886" t="str">
            <v>35200-0516921-5</v>
          </cell>
          <cell r="AC87886">
            <v>3211650</v>
          </cell>
          <cell r="AD87886" t="str">
            <v>02</v>
          </cell>
          <cell r="AE87886" t="str">
            <v>MOTOR</v>
          </cell>
          <cell r="AF87886">
            <v>10323</v>
          </cell>
          <cell r="AG87886">
            <v>0</v>
          </cell>
          <cell r="AH87886">
            <v>0</v>
          </cell>
          <cell r="AI87886">
            <v>0</v>
          </cell>
          <cell r="AJ87886">
            <v>12475</v>
          </cell>
          <cell r="AK87886">
            <v>0</v>
          </cell>
          <cell r="AL87886">
            <v>1032</v>
          </cell>
          <cell r="AM87886" t="str">
            <v>2024</v>
          </cell>
          <cell r="AN87886" t="str">
            <v>202412</v>
          </cell>
          <cell r="AO87886" t="str">
            <v>202412</v>
          </cell>
          <cell r="AP87886" t="str">
            <v>202412</v>
          </cell>
          <cell r="AQ87886" t="str">
            <v>31000415</v>
          </cell>
          <cell r="AR87886" t="str">
            <v>2026384</v>
          </cell>
          <cell r="AS87886" t="str">
            <v>D</v>
          </cell>
          <cell r="AU87886" t="str">
            <v>30000002</v>
          </cell>
          <cell r="AV87886" t="str">
            <v>RETAIL</v>
          </cell>
          <cell r="AW87886" t="str">
            <v>31000415</v>
          </cell>
          <cell r="AX87886" t="str">
            <v>Gujrat Suzuki</v>
          </cell>
          <cell r="AY87886" t="str">
            <v>KHI/HO/D/MO/MC COMP/P/103402/12/2024</v>
          </cell>
          <cell r="BA87886" t="str">
            <v>GUJRAT</v>
          </cell>
          <cell r="BB87886" t="str">
            <v xml:space="preserve">YOUSAF MANZIL SHADMAN COLONY NEAR SHADMAN COMMUINITY GUJRAT .
</v>
          </cell>
          <cell r="BC87886" t="str">
            <v>RED</v>
          </cell>
          <cell r="BH87886" t="str">
            <v>Pak Suzuki</v>
          </cell>
          <cell r="BI87886" t="str">
            <v>N</v>
          </cell>
          <cell r="BJ87886" t="str">
            <v xml:space="preserve">	Rameez Haji Mehboob</v>
          </cell>
          <cell r="BK87886">
            <v>45630</v>
          </cell>
          <cell r="BL87886" t="str">
            <v>499000</v>
          </cell>
          <cell r="BM87886" t="str">
            <v>003</v>
          </cell>
          <cell r="BN87886" t="str">
            <v>01</v>
          </cell>
          <cell r="BQ87886" t="str">
            <v>KHI/HO/D/MO/MC COMP/P/103402/12/2024</v>
          </cell>
        </row>
        <row r="87887">
          <cell r="W87887" t="str">
            <v>23100439</v>
          </cell>
          <cell r="X87887" t="str">
            <v>101869</v>
          </cell>
          <cell r="Y87887">
            <v>499000</v>
          </cell>
          <cell r="Z87887" t="str">
            <v>35202-2851912-3</v>
          </cell>
          <cell r="AC87887">
            <v>2940435</v>
          </cell>
          <cell r="AD87887" t="str">
            <v>02</v>
          </cell>
          <cell r="AE87887" t="str">
            <v>MOTOR</v>
          </cell>
          <cell r="AF87887">
            <v>10323</v>
          </cell>
          <cell r="AG87887">
            <v>0</v>
          </cell>
          <cell r="AH87887">
            <v>0</v>
          </cell>
          <cell r="AI87887">
            <v>0</v>
          </cell>
          <cell r="AJ87887">
            <v>12475</v>
          </cell>
          <cell r="AK87887">
            <v>0</v>
          </cell>
          <cell r="AL87887">
            <v>1032</v>
          </cell>
          <cell r="AM87887" t="str">
            <v>2024</v>
          </cell>
          <cell r="AN87887" t="str">
            <v>202408</v>
          </cell>
          <cell r="AO87887" t="str">
            <v>202408</v>
          </cell>
          <cell r="AP87887" t="str">
            <v>202408</v>
          </cell>
          <cell r="AQ87887" t="str">
            <v>31000398</v>
          </cell>
          <cell r="AR87887" t="str">
            <v>1933646</v>
          </cell>
          <cell r="AS87887" t="str">
            <v>D</v>
          </cell>
          <cell r="AU87887" t="str">
            <v>30000002</v>
          </cell>
          <cell r="AV87887" t="str">
            <v>RETAIL</v>
          </cell>
          <cell r="AW87887" t="str">
            <v>31000398</v>
          </cell>
          <cell r="AX87887" t="str">
            <v>GR Suzuki</v>
          </cell>
          <cell r="AY87887" t="str">
            <v>KHI/HO/D/MO/MC COMP/P/95249/08/2024</v>
          </cell>
          <cell r="BA87887" t="str">
            <v>LAHORE</v>
          </cell>
          <cell r="BB87887" t="str">
            <v>HOUSE NO 365/N AREA PONCH ROAD SAMNABAD LAHORE</v>
          </cell>
          <cell r="BC87887" t="str">
            <v>BLUE</v>
          </cell>
          <cell r="BH87887" t="str">
            <v>Pak Suzuki</v>
          </cell>
          <cell r="BI87887" t="str">
            <v>N</v>
          </cell>
          <cell r="BJ87887" t="str">
            <v xml:space="preserve">	Rameez Haji Mehboob</v>
          </cell>
          <cell r="BK87887">
            <v>45519</v>
          </cell>
          <cell r="BL87887" t="str">
            <v>499000</v>
          </cell>
          <cell r="BM87887" t="str">
            <v>010</v>
          </cell>
          <cell r="BN87887" t="str">
            <v>01</v>
          </cell>
          <cell r="BQ87887" t="str">
            <v>KHI/HO/D/MO/MC COMP/P/95249/08/2024</v>
          </cell>
        </row>
        <row r="87888">
          <cell r="W87888" t="str">
            <v>23102575</v>
          </cell>
          <cell r="X87888" t="str">
            <v>102049</v>
          </cell>
          <cell r="Y87888">
            <v>499000</v>
          </cell>
          <cell r="Z87888" t="str">
            <v>35202-0723500-3</v>
          </cell>
          <cell r="AC87888">
            <v>2940498</v>
          </cell>
          <cell r="AD87888" t="str">
            <v>02</v>
          </cell>
          <cell r="AE87888" t="str">
            <v>MOTOR</v>
          </cell>
          <cell r="AF87888">
            <v>10323</v>
          </cell>
          <cell r="AG87888">
            <v>0</v>
          </cell>
          <cell r="AH87888">
            <v>0</v>
          </cell>
          <cell r="AI87888">
            <v>0</v>
          </cell>
          <cell r="AJ87888">
            <v>12475</v>
          </cell>
          <cell r="AK87888">
            <v>0</v>
          </cell>
          <cell r="AL87888">
            <v>1032</v>
          </cell>
          <cell r="AM87888" t="str">
            <v>2024</v>
          </cell>
          <cell r="AN87888" t="str">
            <v>202408</v>
          </cell>
          <cell r="AO87888" t="str">
            <v>202408</v>
          </cell>
          <cell r="AP87888" t="str">
            <v>202408</v>
          </cell>
          <cell r="AQ87888" t="str">
            <v>31000410</v>
          </cell>
          <cell r="AR87888" t="str">
            <v>1934629</v>
          </cell>
          <cell r="AS87888" t="str">
            <v>D</v>
          </cell>
          <cell r="AU87888" t="str">
            <v>30000002</v>
          </cell>
          <cell r="AV87888" t="str">
            <v>RETAIL</v>
          </cell>
          <cell r="AW87888" t="str">
            <v>31000410</v>
          </cell>
          <cell r="AX87888" t="str">
            <v>Sethi Motors</v>
          </cell>
          <cell r="AY87888" t="str">
            <v>KHI/HO/D/MO/MC COMP/P/95391/08/2024</v>
          </cell>
          <cell r="BA87888" t="str">
            <v>LAHORE</v>
          </cell>
          <cell r="BB87888" t="str">
            <v>ALLAMA IQBAL ROAD GHARI SHAHU  HOUSE NO 67 AREA SURVEY COLONY LAHORE</v>
          </cell>
          <cell r="BC87888" t="str">
            <v>BLUE</v>
          </cell>
          <cell r="BH87888" t="str">
            <v>Pak Suzuki</v>
          </cell>
          <cell r="BI87888" t="str">
            <v>N</v>
          </cell>
          <cell r="BJ87888" t="str">
            <v xml:space="preserve">	Rameez Haji Mehboob</v>
          </cell>
          <cell r="BK87888">
            <v>45520</v>
          </cell>
          <cell r="BL87888" t="str">
            <v>499000</v>
          </cell>
          <cell r="BM87888" t="str">
            <v>010</v>
          </cell>
          <cell r="BN87888" t="str">
            <v>01</v>
          </cell>
          <cell r="BQ87888" t="str">
            <v>KHI/HO/D/MO/MC COMP/P/95391/08/2024</v>
          </cell>
        </row>
        <row r="87889">
          <cell r="W87889" t="str">
            <v>23102549</v>
          </cell>
          <cell r="X87889" t="str">
            <v>102060</v>
          </cell>
          <cell r="Y87889">
            <v>499000</v>
          </cell>
          <cell r="Z87889" t="str">
            <v>33100-3416574-5</v>
          </cell>
          <cell r="AC87889">
            <v>3025955</v>
          </cell>
          <cell r="AD87889" t="str">
            <v>02</v>
          </cell>
          <cell r="AE87889" t="str">
            <v>MOTOR</v>
          </cell>
          <cell r="AF87889">
            <v>10323</v>
          </cell>
          <cell r="AG87889">
            <v>0</v>
          </cell>
          <cell r="AH87889">
            <v>0</v>
          </cell>
          <cell r="AI87889">
            <v>0</v>
          </cell>
          <cell r="AJ87889">
            <v>12475</v>
          </cell>
          <cell r="AK87889">
            <v>0</v>
          </cell>
          <cell r="AL87889">
            <v>1032</v>
          </cell>
          <cell r="AM87889" t="str">
            <v>2024</v>
          </cell>
          <cell r="AN87889" t="str">
            <v>202409</v>
          </cell>
          <cell r="AO87889" t="str">
            <v>202409</v>
          </cell>
          <cell r="AP87889" t="str">
            <v>202409</v>
          </cell>
          <cell r="AQ87889" t="str">
            <v>31000400</v>
          </cell>
          <cell r="AR87889" t="str">
            <v>1957756</v>
          </cell>
          <cell r="AS87889" t="str">
            <v>D</v>
          </cell>
          <cell r="AU87889" t="str">
            <v>30000002</v>
          </cell>
          <cell r="AV87889" t="str">
            <v>RETAIL</v>
          </cell>
          <cell r="AW87889" t="str">
            <v>31000400</v>
          </cell>
          <cell r="AX87889" t="str">
            <v>FSD Suzuki</v>
          </cell>
          <cell r="AY87889" t="str">
            <v>KHI/HO/D/MO/MC COMP/P/97712/09/2024</v>
          </cell>
          <cell r="BA87889" t="str">
            <v>FAISALABAD</v>
          </cell>
          <cell r="BB87889" t="str">
            <v>HOUSE NO 153-P STREET NO 2 AREA MUHAMMAD PURA FSD</v>
          </cell>
          <cell r="BC87889" t="str">
            <v>BLUE</v>
          </cell>
          <cell r="BH87889" t="str">
            <v>Pak Suzuki</v>
          </cell>
          <cell r="BI87889" t="str">
            <v>N</v>
          </cell>
          <cell r="BJ87889" t="str">
            <v xml:space="preserve">	Rameez Haji Mehboob</v>
          </cell>
          <cell r="BK87889">
            <v>45554</v>
          </cell>
          <cell r="BL87889" t="str">
            <v>499000</v>
          </cell>
          <cell r="BM87889" t="str">
            <v>010</v>
          </cell>
          <cell r="BN87889" t="str">
            <v>01</v>
          </cell>
          <cell r="BQ87889" t="str">
            <v>KHI/HO/D/MO/MC COMP/P/97712/09/2024</v>
          </cell>
        </row>
        <row r="87890">
          <cell r="W87890" t="str">
            <v>23103212</v>
          </cell>
          <cell r="X87890" t="str">
            <v>102485</v>
          </cell>
          <cell r="Y87890">
            <v>499000</v>
          </cell>
          <cell r="Z87890" t="str">
            <v>42101-9031000-5</v>
          </cell>
          <cell r="AC87890">
            <v>3255396</v>
          </cell>
          <cell r="AD87890" t="str">
            <v>02</v>
          </cell>
          <cell r="AE87890" t="str">
            <v>MOTOR</v>
          </cell>
          <cell r="AF87890">
            <v>17851</v>
          </cell>
          <cell r="AG87890">
            <v>0</v>
          </cell>
          <cell r="AH87890">
            <v>0</v>
          </cell>
          <cell r="AI87890">
            <v>0</v>
          </cell>
          <cell r="AJ87890">
            <v>21208</v>
          </cell>
          <cell r="AK87890">
            <v>0</v>
          </cell>
          <cell r="AL87890">
            <v>1785</v>
          </cell>
          <cell r="AM87890" t="str">
            <v>2024</v>
          </cell>
          <cell r="AN87890" t="str">
            <v>202412</v>
          </cell>
          <cell r="AO87890" t="str">
            <v>202412</v>
          </cell>
          <cell r="AP87890" t="str">
            <v>202412</v>
          </cell>
          <cell r="AQ87890" t="str">
            <v>31000391</v>
          </cell>
          <cell r="AR87890" t="str">
            <v>2044662</v>
          </cell>
          <cell r="AS87890" t="str">
            <v>D</v>
          </cell>
          <cell r="AU87890" t="str">
            <v>30000002</v>
          </cell>
          <cell r="AV87890" t="str">
            <v>RETAIL</v>
          </cell>
          <cell r="AW87890" t="str">
            <v>31000391</v>
          </cell>
          <cell r="AX87890" t="str">
            <v>UR Suzuki</v>
          </cell>
          <cell r="AY87890" t="str">
            <v>KHI/HO/D/MO/MC COMP/P/105100/12/2024</v>
          </cell>
          <cell r="BA87890" t="str">
            <v>KARACHI</v>
          </cell>
          <cell r="BB87890" t="str">
            <v>H.NO# R-60 HINA BANGLOWS BLOCK 19 GULISTAN-E-JOHAR KARACHI</v>
          </cell>
          <cell r="BC87890" t="str">
            <v>BLACK</v>
          </cell>
          <cell r="BH87890" t="str">
            <v>Pak Suzuki</v>
          </cell>
          <cell r="BI87890" t="str">
            <v>N</v>
          </cell>
          <cell r="BJ87890" t="str">
            <v xml:space="preserve">	Rameez Haji Mehboob</v>
          </cell>
          <cell r="BK87890">
            <v>45657</v>
          </cell>
          <cell r="BL87890" t="str">
            <v>499000</v>
          </cell>
          <cell r="BM87890" t="str">
            <v>004</v>
          </cell>
          <cell r="BN87890" t="str">
            <v>01</v>
          </cell>
          <cell r="BQ87890" t="str">
            <v>KHI/HO/D/MO/MC COMP/P/105100/12/2024</v>
          </cell>
        </row>
        <row r="87891">
          <cell r="W87891" t="str">
            <v>23102635</v>
          </cell>
          <cell r="X87891" t="str">
            <v>102109</v>
          </cell>
          <cell r="Y87891">
            <v>499000</v>
          </cell>
          <cell r="Z87891" t="str">
            <v>3520256701047</v>
          </cell>
          <cell r="AC87891">
            <v>3140280</v>
          </cell>
          <cell r="AD87891" t="str">
            <v>02</v>
          </cell>
          <cell r="AE87891" t="str">
            <v>MOTOR</v>
          </cell>
          <cell r="AF87891">
            <v>10323</v>
          </cell>
          <cell r="AG87891">
            <v>0</v>
          </cell>
          <cell r="AH87891">
            <v>0</v>
          </cell>
          <cell r="AI87891">
            <v>0</v>
          </cell>
          <cell r="AJ87891">
            <v>12475</v>
          </cell>
          <cell r="AK87891">
            <v>0</v>
          </cell>
          <cell r="AL87891">
            <v>1032</v>
          </cell>
          <cell r="AM87891" t="str">
            <v>2024</v>
          </cell>
          <cell r="AN87891" t="str">
            <v>202410</v>
          </cell>
          <cell r="AO87891" t="str">
            <v>202410</v>
          </cell>
          <cell r="AP87891" t="str">
            <v>202410</v>
          </cell>
          <cell r="AQ87891" t="str">
            <v>31000395</v>
          </cell>
          <cell r="AR87891" t="str">
            <v>1997610</v>
          </cell>
          <cell r="AS87891" t="str">
            <v>D</v>
          </cell>
          <cell r="AU87891" t="str">
            <v>30000002</v>
          </cell>
          <cell r="AV87891" t="str">
            <v>RETAIL</v>
          </cell>
          <cell r="AW87891" t="str">
            <v>31000395</v>
          </cell>
          <cell r="AX87891" t="str">
            <v>TS Suzuki</v>
          </cell>
          <cell r="AY87891" t="str">
            <v>KHI/HO/D/MO/MC COMP/P/100809/10/2024</v>
          </cell>
          <cell r="BA87891" t="str">
            <v>LAHORE</v>
          </cell>
          <cell r="BB87891" t="str">
            <v>H#109,St# 4th NFC Lahore</v>
          </cell>
          <cell r="BC87891" t="str">
            <v>PEARL BLACK</v>
          </cell>
          <cell r="BH87891" t="str">
            <v>Pak Suzuki</v>
          </cell>
          <cell r="BI87891" t="str">
            <v>N</v>
          </cell>
          <cell r="BJ87891" t="str">
            <v xml:space="preserve">	Rameez Haji Mehboob</v>
          </cell>
          <cell r="BK87891">
            <v>45594</v>
          </cell>
          <cell r="BL87891" t="str">
            <v>499000</v>
          </cell>
          <cell r="BM87891" t="str">
            <v>406</v>
          </cell>
          <cell r="BN87891" t="str">
            <v>01</v>
          </cell>
          <cell r="BQ87891" t="str">
            <v>KHI/HO/D/MO/MC COMP/P/100809/10/2024</v>
          </cell>
        </row>
        <row r="87892">
          <cell r="W87892" t="str">
            <v>23102800</v>
          </cell>
          <cell r="X87892" t="str">
            <v>102271</v>
          </cell>
          <cell r="Y87892">
            <v>499000</v>
          </cell>
          <cell r="Z87892" t="str">
            <v>42501-8554362-9</v>
          </cell>
          <cell r="AC87892">
            <v>3140294</v>
          </cell>
          <cell r="AD87892" t="str">
            <v>02</v>
          </cell>
          <cell r="AE87892" t="str">
            <v>MOTOR</v>
          </cell>
          <cell r="AF87892">
            <v>17851</v>
          </cell>
          <cell r="AG87892">
            <v>0</v>
          </cell>
          <cell r="AH87892">
            <v>0</v>
          </cell>
          <cell r="AI87892">
            <v>0</v>
          </cell>
          <cell r="AJ87892">
            <v>21208</v>
          </cell>
          <cell r="AK87892">
            <v>0</v>
          </cell>
          <cell r="AL87892">
            <v>1785</v>
          </cell>
          <cell r="AM87892" t="str">
            <v>2024</v>
          </cell>
          <cell r="AN87892" t="str">
            <v>202410</v>
          </cell>
          <cell r="AO87892" t="str">
            <v>202410</v>
          </cell>
          <cell r="AP87892" t="str">
            <v>202410</v>
          </cell>
          <cell r="AQ87892" t="str">
            <v>31000393</v>
          </cell>
          <cell r="AR87892" t="str">
            <v>1997793</v>
          </cell>
          <cell r="AS87892" t="str">
            <v>D</v>
          </cell>
          <cell r="AU87892" t="str">
            <v>30000002</v>
          </cell>
          <cell r="AV87892" t="str">
            <v>RETAIL</v>
          </cell>
          <cell r="AW87892" t="str">
            <v>31000393</v>
          </cell>
          <cell r="AX87892" t="str">
            <v>TR Suzuki</v>
          </cell>
          <cell r="AY87892" t="str">
            <v>KHI/HO/D/MO/MC COMP/P/100812/10/2024</v>
          </cell>
          <cell r="BA87892" t="str">
            <v>KARACHI</v>
          </cell>
          <cell r="BB87892" t="str">
            <v>HOUSE # R-163, ALL MALIR, BACHAL GOTH, MALIR, NEAR DEEN BAKERY, KARACHI.</v>
          </cell>
          <cell r="BC87892" t="str">
            <v>BLACK</v>
          </cell>
          <cell r="BH87892" t="str">
            <v>Pak Suzuki</v>
          </cell>
          <cell r="BI87892" t="str">
            <v>N</v>
          </cell>
          <cell r="BJ87892" t="str">
            <v xml:space="preserve">	Rameez Haji Mehboob</v>
          </cell>
          <cell r="BK87892">
            <v>45594</v>
          </cell>
          <cell r="BL87892" t="str">
            <v>499000</v>
          </cell>
          <cell r="BM87892" t="str">
            <v>004</v>
          </cell>
          <cell r="BN87892" t="str">
            <v>01</v>
          </cell>
          <cell r="BQ87892" t="str">
            <v>KHI/HO/D/MO/MC COMP/P/100812/10/2024</v>
          </cell>
        </row>
        <row r="87893">
          <cell r="W87893" t="str">
            <v>23102800</v>
          </cell>
          <cell r="X87893" t="str">
            <v>102271</v>
          </cell>
          <cell r="Y87893">
            <v>499000</v>
          </cell>
          <cell r="Z87893" t="str">
            <v>42501-8554362-9</v>
          </cell>
          <cell r="AC87893">
            <v>3140296</v>
          </cell>
          <cell r="AD87893" t="str">
            <v>02</v>
          </cell>
          <cell r="AE87893" t="str">
            <v>MOTOR</v>
          </cell>
          <cell r="AF87893">
            <v>17851</v>
          </cell>
          <cell r="AG87893">
            <v>0</v>
          </cell>
          <cell r="AH87893">
            <v>0</v>
          </cell>
          <cell r="AI87893">
            <v>0</v>
          </cell>
          <cell r="AJ87893">
            <v>21208</v>
          </cell>
          <cell r="AK87893">
            <v>0</v>
          </cell>
          <cell r="AL87893">
            <v>1785</v>
          </cell>
          <cell r="AM87893" t="str">
            <v>2024</v>
          </cell>
          <cell r="AN87893" t="str">
            <v>202410</v>
          </cell>
          <cell r="AO87893" t="str">
            <v>202410</v>
          </cell>
          <cell r="AP87893" t="str">
            <v>202410</v>
          </cell>
          <cell r="AQ87893" t="str">
            <v>31000393</v>
          </cell>
          <cell r="AR87893" t="str">
            <v>1997794</v>
          </cell>
          <cell r="AS87893" t="str">
            <v>D</v>
          </cell>
          <cell r="AU87893" t="str">
            <v>30000002</v>
          </cell>
          <cell r="AV87893" t="str">
            <v>RETAIL</v>
          </cell>
          <cell r="AW87893" t="str">
            <v>31000393</v>
          </cell>
          <cell r="AX87893" t="str">
            <v>TR Suzuki</v>
          </cell>
          <cell r="AY87893" t="str">
            <v>KHI/HO/D/MO/MC COMP/P/100813/10/2024</v>
          </cell>
          <cell r="BA87893" t="str">
            <v>KARACHI</v>
          </cell>
          <cell r="BB87893" t="str">
            <v>HOUSE # R-163, ALL MALIR, BACHAL GOTH, MALIR, NEAR DEEN BAKERY, KARACHI.</v>
          </cell>
          <cell r="BC87893" t="str">
            <v>BLACK</v>
          </cell>
          <cell r="BH87893" t="str">
            <v>Pak Suzuki</v>
          </cell>
          <cell r="BI87893" t="str">
            <v>N</v>
          </cell>
          <cell r="BJ87893" t="str">
            <v xml:space="preserve">	Rameez Haji Mehboob</v>
          </cell>
          <cell r="BK87893">
            <v>45594</v>
          </cell>
          <cell r="BL87893" t="str">
            <v>499000</v>
          </cell>
          <cell r="BM87893" t="str">
            <v>004</v>
          </cell>
          <cell r="BN87893" t="str">
            <v>01</v>
          </cell>
          <cell r="BQ87893" t="str">
            <v>KHI/HO/D/MO/MC COMP/P/100813/10/2024</v>
          </cell>
        </row>
        <row r="87894">
          <cell r="W87894" t="str">
            <v>23102682</v>
          </cell>
          <cell r="X87894" t="str">
            <v>102150</v>
          </cell>
          <cell r="Y87894">
            <v>499000</v>
          </cell>
          <cell r="AC87894">
            <v>3149307</v>
          </cell>
          <cell r="AD87894" t="str">
            <v>02</v>
          </cell>
          <cell r="AE87894" t="str">
            <v>MOTOR</v>
          </cell>
          <cell r="AF87894">
            <v>10646</v>
          </cell>
          <cell r="AG87894">
            <v>0</v>
          </cell>
          <cell r="AH87894">
            <v>0</v>
          </cell>
          <cell r="AI87894">
            <v>0</v>
          </cell>
          <cell r="AJ87894">
            <v>12475</v>
          </cell>
          <cell r="AK87894">
            <v>0</v>
          </cell>
          <cell r="AL87894">
            <v>2129</v>
          </cell>
          <cell r="AM87894" t="str">
            <v>2024</v>
          </cell>
          <cell r="AN87894" t="str">
            <v>202410</v>
          </cell>
          <cell r="AO87894" t="str">
            <v>202410</v>
          </cell>
          <cell r="AP87894" t="str">
            <v>202410</v>
          </cell>
          <cell r="AQ87894" t="str">
            <v>ABRAHAMBHATTI</v>
          </cell>
          <cell r="AR87894" t="str">
            <v>1998785</v>
          </cell>
          <cell r="AS87894" t="str">
            <v>D</v>
          </cell>
          <cell r="AT87894" t="str">
            <v>001</v>
          </cell>
          <cell r="AU87894" t="str">
            <v>30000002</v>
          </cell>
          <cell r="AV87894" t="str">
            <v>RETAIL</v>
          </cell>
          <cell r="AW87894" t="str">
            <v>31000399</v>
          </cell>
          <cell r="AX87894" t="str">
            <v>CR Suzuki</v>
          </cell>
          <cell r="AY87894" t="str">
            <v>LHR/LHR/D/MO/MC COMP/P/101056/10/2024</v>
          </cell>
          <cell r="BA87894" t="str">
            <v>LAHORE</v>
          </cell>
          <cell r="BB87894" t="str">
            <v>House No. 18, Street No. 3, Muhallah Chah Wary Wala, Fateh Garh, Lahore Cantt. Lahore</v>
          </cell>
          <cell r="BC87894" t="str">
            <v>BLUE</v>
          </cell>
          <cell r="BH87894" t="str">
            <v>N/A</v>
          </cell>
          <cell r="BI87894" t="str">
            <v>N</v>
          </cell>
          <cell r="BJ87894" t="str">
            <v>Nazir Ahmed</v>
          </cell>
          <cell r="BK87894">
            <v>45596</v>
          </cell>
          <cell r="BL87894" t="str">
            <v>499000</v>
          </cell>
          <cell r="BM87894" t="str">
            <v>010</v>
          </cell>
          <cell r="BN87894" t="str">
            <v>03</v>
          </cell>
          <cell r="BQ87894" t="str">
            <v>LHR/LHR/D/MO/MC COMP/P/101056/10/2024</v>
          </cell>
        </row>
        <row r="87895">
          <cell r="W87895" t="str">
            <v>23100466</v>
          </cell>
          <cell r="X87895" t="str">
            <v>101910</v>
          </cell>
          <cell r="Y87895">
            <v>499000</v>
          </cell>
          <cell r="Z87895" t="str">
            <v>31303-4850641-7</v>
          </cell>
          <cell r="AC87895">
            <v>2963743</v>
          </cell>
          <cell r="AD87895" t="str">
            <v>02</v>
          </cell>
          <cell r="AE87895" t="str">
            <v>MOTOR</v>
          </cell>
          <cell r="AF87895">
            <v>10323</v>
          </cell>
          <cell r="AG87895">
            <v>0</v>
          </cell>
          <cell r="AH87895">
            <v>0</v>
          </cell>
          <cell r="AI87895">
            <v>0</v>
          </cell>
          <cell r="AJ87895">
            <v>12475</v>
          </cell>
          <cell r="AK87895">
            <v>0</v>
          </cell>
          <cell r="AL87895">
            <v>1032</v>
          </cell>
          <cell r="AM87895" t="str">
            <v>2024</v>
          </cell>
          <cell r="AN87895" t="str">
            <v>202408</v>
          </cell>
          <cell r="AO87895" t="str">
            <v>202408</v>
          </cell>
          <cell r="AP87895" t="str">
            <v>202408</v>
          </cell>
          <cell r="AQ87895" t="str">
            <v>31000413</v>
          </cell>
          <cell r="AR87895" t="str">
            <v>1938846</v>
          </cell>
          <cell r="AS87895" t="str">
            <v>D</v>
          </cell>
          <cell r="AU87895" t="str">
            <v>30000002</v>
          </cell>
          <cell r="AV87895" t="str">
            <v>RETAIL</v>
          </cell>
          <cell r="AW87895" t="str">
            <v>31000413</v>
          </cell>
          <cell r="AX87895" t="str">
            <v>Suzuki R.Y.Khan</v>
          </cell>
          <cell r="AY87895" t="str">
            <v>KHI/HO/D/MO/MC COMP/P/96024/08/2024</v>
          </cell>
          <cell r="BA87895" t="str">
            <v>Rahim Yar Khan</v>
          </cell>
          <cell r="BB87895" t="str">
            <v>Kacha Sadiqabad Road Street#04 Muhallah Hussainabad, Rahim Yar Khan.</v>
          </cell>
          <cell r="BC87895" t="str">
            <v>BLACK</v>
          </cell>
          <cell r="BH87895" t="str">
            <v>Pak Suzuki</v>
          </cell>
          <cell r="BI87895" t="str">
            <v>N</v>
          </cell>
          <cell r="BJ87895" t="str">
            <v xml:space="preserve">	Rameez Haji Mehboob</v>
          </cell>
          <cell r="BK87895">
            <v>45530</v>
          </cell>
          <cell r="BL87895" t="str">
            <v>499000</v>
          </cell>
          <cell r="BM87895" t="str">
            <v>004</v>
          </cell>
          <cell r="BN87895" t="str">
            <v>01</v>
          </cell>
          <cell r="BQ87895" t="str">
            <v>KHI/HO/D/MO/MC COMP/P/96024/08/2024</v>
          </cell>
        </row>
        <row r="87896">
          <cell r="W87896" t="str">
            <v>23100449</v>
          </cell>
          <cell r="X87896" t="str">
            <v>101884</v>
          </cell>
          <cell r="Y87896">
            <v>499000</v>
          </cell>
          <cell r="Z87896" t="str">
            <v>34601-4122671-7</v>
          </cell>
          <cell r="AC87896">
            <v>3163219</v>
          </cell>
          <cell r="AD87896" t="str">
            <v>02</v>
          </cell>
          <cell r="AE87896" t="str">
            <v>MOTOR</v>
          </cell>
          <cell r="AF87896">
            <v>10323</v>
          </cell>
          <cell r="AG87896">
            <v>0</v>
          </cell>
          <cell r="AH87896">
            <v>0</v>
          </cell>
          <cell r="AI87896">
            <v>0</v>
          </cell>
          <cell r="AJ87896">
            <v>12475</v>
          </cell>
          <cell r="AK87896">
            <v>0</v>
          </cell>
          <cell r="AL87896">
            <v>1032</v>
          </cell>
          <cell r="AM87896" t="str">
            <v>2024</v>
          </cell>
          <cell r="AN87896" t="str">
            <v>202411</v>
          </cell>
          <cell r="AO87896" t="str">
            <v>202411</v>
          </cell>
          <cell r="AP87896" t="str">
            <v>202411</v>
          </cell>
          <cell r="AQ87896" t="str">
            <v>31000397</v>
          </cell>
          <cell r="AR87896" t="str">
            <v>2008673</v>
          </cell>
          <cell r="AS87896" t="str">
            <v>D</v>
          </cell>
          <cell r="AU87896" t="str">
            <v>30000002</v>
          </cell>
          <cell r="AV87896" t="str">
            <v>RETAIL</v>
          </cell>
          <cell r="AW87896" t="str">
            <v>31000397</v>
          </cell>
          <cell r="AX87896" t="str">
            <v>WR Suzuki</v>
          </cell>
          <cell r="AY87896" t="str">
            <v>KHI/HO/D/MO/MC COMP/P/101515/11/2024</v>
          </cell>
          <cell r="BA87896" t="str">
            <v>LAHORE</v>
          </cell>
          <cell r="BB87896" t="str">
            <v>FEROOZ PUR ROAD HOUSE NO 512 BLOCK GVL AREA PAK ARAB HOUSING SOCIETY LAHORE</v>
          </cell>
          <cell r="BC87896" t="str">
            <v>BLACK</v>
          </cell>
          <cell r="BH87896" t="str">
            <v>Pak Suzuki</v>
          </cell>
          <cell r="BI87896" t="str">
            <v>N</v>
          </cell>
          <cell r="BJ87896" t="str">
            <v xml:space="preserve">	Rameez Haji Mehboob</v>
          </cell>
          <cell r="BK87896">
            <v>45603</v>
          </cell>
          <cell r="BL87896" t="str">
            <v>499000</v>
          </cell>
          <cell r="BM87896" t="str">
            <v>004</v>
          </cell>
          <cell r="BN87896" t="str">
            <v>01</v>
          </cell>
          <cell r="BQ87896" t="str">
            <v>KHI/HO/D/MO/MC COMP/P/101515/11/2024</v>
          </cell>
        </row>
        <row r="87897">
          <cell r="W87897" t="str">
            <v>23103048</v>
          </cell>
          <cell r="X87897" t="str">
            <v>102336</v>
          </cell>
          <cell r="Y87897">
            <v>499000</v>
          </cell>
          <cell r="Z87897" t="str">
            <v>35202-1330618-1</v>
          </cell>
          <cell r="AC87897">
            <v>3211601</v>
          </cell>
          <cell r="AD87897" t="str">
            <v>02</v>
          </cell>
          <cell r="AE87897" t="str">
            <v>MOTOR</v>
          </cell>
          <cell r="AF87897">
            <v>10323</v>
          </cell>
          <cell r="AG87897">
            <v>0</v>
          </cell>
          <cell r="AH87897">
            <v>0</v>
          </cell>
          <cell r="AI87897">
            <v>0</v>
          </cell>
          <cell r="AJ87897">
            <v>12475</v>
          </cell>
          <cell r="AK87897">
            <v>0</v>
          </cell>
          <cell r="AL87897">
            <v>1032</v>
          </cell>
          <cell r="AM87897" t="str">
            <v>2024</v>
          </cell>
          <cell r="AN87897" t="str">
            <v>202412</v>
          </cell>
          <cell r="AO87897" t="str">
            <v>202412</v>
          </cell>
          <cell r="AP87897" t="str">
            <v>202412</v>
          </cell>
          <cell r="AQ87897" t="str">
            <v>31000410</v>
          </cell>
          <cell r="AR87897" t="str">
            <v>2024389</v>
          </cell>
          <cell r="AS87897" t="str">
            <v>D</v>
          </cell>
          <cell r="AU87897" t="str">
            <v>30000002</v>
          </cell>
          <cell r="AV87897" t="str">
            <v>RETAIL</v>
          </cell>
          <cell r="AW87897" t="str">
            <v>31000410</v>
          </cell>
          <cell r="AX87897" t="str">
            <v>Sethi Motors</v>
          </cell>
          <cell r="AY87897" t="str">
            <v>KHI/HO/D/MO/MC COMP/P/103289/12/2024</v>
          </cell>
          <cell r="BA87897" t="str">
            <v>LAHORE</v>
          </cell>
          <cell r="BB87897" t="str">
            <v>EMPRES ROAD NEAR BIBI PAK DAMAN STREET NO 23-A  AREA EMPRES PARK LAHORE</v>
          </cell>
          <cell r="BC87897" t="str">
            <v>RED</v>
          </cell>
          <cell r="BH87897" t="str">
            <v>Pak Suzuki</v>
          </cell>
          <cell r="BI87897" t="str">
            <v>N</v>
          </cell>
          <cell r="BJ87897" t="str">
            <v xml:space="preserve">	Rameez Haji Mehboob</v>
          </cell>
          <cell r="BK87897">
            <v>45629</v>
          </cell>
          <cell r="BL87897" t="str">
            <v>499000</v>
          </cell>
          <cell r="BM87897" t="str">
            <v>003</v>
          </cell>
          <cell r="BN87897" t="str">
            <v>01</v>
          </cell>
          <cell r="BQ87897" t="str">
            <v>KHI/HO/D/MO/MC COMP/P/103289/12/2024</v>
          </cell>
        </row>
        <row r="87898">
          <cell r="W87898" t="str">
            <v>23100422</v>
          </cell>
          <cell r="X87898" t="str">
            <v>102151</v>
          </cell>
          <cell r="Y87898">
            <v>499000</v>
          </cell>
          <cell r="Z87898" t="str">
            <v>35201-5504485-5</v>
          </cell>
          <cell r="AC87898">
            <v>3072077</v>
          </cell>
          <cell r="AD87898" t="str">
            <v>02</v>
          </cell>
          <cell r="AE87898" t="str">
            <v>MOTOR</v>
          </cell>
          <cell r="AF87898">
            <v>10323</v>
          </cell>
          <cell r="AG87898">
            <v>0</v>
          </cell>
          <cell r="AH87898">
            <v>0</v>
          </cell>
          <cell r="AI87898">
            <v>0</v>
          </cell>
          <cell r="AJ87898">
            <v>12475</v>
          </cell>
          <cell r="AK87898">
            <v>0</v>
          </cell>
          <cell r="AL87898">
            <v>1032</v>
          </cell>
          <cell r="AM87898" t="str">
            <v>2024</v>
          </cell>
          <cell r="AN87898" t="str">
            <v>202410</v>
          </cell>
          <cell r="AO87898" t="str">
            <v>202410</v>
          </cell>
          <cell r="AP87898" t="str">
            <v>202410</v>
          </cell>
          <cell r="AQ87898" t="str">
            <v>31000399</v>
          </cell>
          <cell r="AR87898" t="str">
            <v>1968077</v>
          </cell>
          <cell r="AS87898" t="str">
            <v>D</v>
          </cell>
          <cell r="AU87898" t="str">
            <v>30000002</v>
          </cell>
          <cell r="AV87898" t="str">
            <v>RETAIL</v>
          </cell>
          <cell r="AW87898" t="str">
            <v>31000399</v>
          </cell>
          <cell r="AX87898" t="str">
            <v>CR Suzuki</v>
          </cell>
          <cell r="AY87898" t="str">
            <v>KHI/HO/D/MO/MC COMP/P/98731/10/2024</v>
          </cell>
          <cell r="BA87898" t="str">
            <v>LAHORE</v>
          </cell>
          <cell r="BB87898" t="str">
            <v>HOUSE NO 7 STREET NO 23 AREA GULSHAN PARK FATHE GARH  LAHORE</v>
          </cell>
          <cell r="BC87898" t="str">
            <v>RED</v>
          </cell>
          <cell r="BH87898" t="str">
            <v>Pak Suzuki</v>
          </cell>
          <cell r="BI87898" t="str">
            <v>N</v>
          </cell>
          <cell r="BJ87898" t="str">
            <v xml:space="preserve">	Rameez Haji Mehboob</v>
          </cell>
          <cell r="BK87898">
            <v>45566</v>
          </cell>
          <cell r="BL87898" t="str">
            <v>499000</v>
          </cell>
          <cell r="BM87898" t="str">
            <v>003</v>
          </cell>
          <cell r="BN87898" t="str">
            <v>01</v>
          </cell>
          <cell r="BQ87898" t="str">
            <v>KHI/HO/D/MO/MC COMP/P/98731/10/2024</v>
          </cell>
        </row>
        <row r="87899">
          <cell r="W87899" t="str">
            <v>23102580</v>
          </cell>
          <cell r="X87899" t="str">
            <v>102057</v>
          </cell>
          <cell r="Y87899">
            <v>499000</v>
          </cell>
          <cell r="Z87899" t="str">
            <v>34201-1125160-1</v>
          </cell>
          <cell r="AC87899">
            <v>3117148</v>
          </cell>
          <cell r="AD87899" t="str">
            <v>02</v>
          </cell>
          <cell r="AE87899" t="str">
            <v>MOTOR</v>
          </cell>
          <cell r="AF87899">
            <v>10323</v>
          </cell>
          <cell r="AG87899">
            <v>0</v>
          </cell>
          <cell r="AH87899">
            <v>0</v>
          </cell>
          <cell r="AI87899">
            <v>0</v>
          </cell>
          <cell r="AJ87899">
            <v>12475</v>
          </cell>
          <cell r="AK87899">
            <v>0</v>
          </cell>
          <cell r="AL87899">
            <v>1032</v>
          </cell>
          <cell r="AM87899" t="str">
            <v>2024</v>
          </cell>
          <cell r="AN87899" t="str">
            <v>202410</v>
          </cell>
          <cell r="AO87899" t="str">
            <v>202410</v>
          </cell>
          <cell r="AP87899" t="str">
            <v>202410</v>
          </cell>
          <cell r="AQ87899" t="str">
            <v>31000415</v>
          </cell>
          <cell r="AR87899" t="str">
            <v>1992407</v>
          </cell>
          <cell r="AS87899" t="str">
            <v>D</v>
          </cell>
          <cell r="AU87899" t="str">
            <v>30000002</v>
          </cell>
          <cell r="AV87899" t="str">
            <v>RETAIL</v>
          </cell>
          <cell r="AW87899" t="str">
            <v>31000415</v>
          </cell>
          <cell r="AX87899" t="str">
            <v>Gujrat Suzuki</v>
          </cell>
          <cell r="AY87899" t="str">
            <v>KHI/HO/D/MO/MC COMP/P/100107/10/2024</v>
          </cell>
          <cell r="BA87899" t="str">
            <v>GUJRAT</v>
          </cell>
          <cell r="BB87899" t="str">
            <v>P.O KHAS DOOLAT NAGAR TEHSIL&amp;DISTT GUJRAT.</v>
          </cell>
          <cell r="BC87899" t="str">
            <v>BLUE</v>
          </cell>
          <cell r="BH87899" t="str">
            <v>Pak Suzuki</v>
          </cell>
          <cell r="BI87899" t="str">
            <v>N</v>
          </cell>
          <cell r="BJ87899" t="str">
            <v xml:space="preserve">	Rameez Haji Mehboob</v>
          </cell>
          <cell r="BK87899">
            <v>45587</v>
          </cell>
          <cell r="BL87899" t="str">
            <v>499000</v>
          </cell>
          <cell r="BM87899" t="str">
            <v>010</v>
          </cell>
          <cell r="BN87899" t="str">
            <v>01</v>
          </cell>
          <cell r="BQ87899" t="str">
            <v>KHI/HO/D/MO/MC COMP/P/100107/10/2024</v>
          </cell>
        </row>
        <row r="87900">
          <cell r="W87900" t="str">
            <v>23100375</v>
          </cell>
          <cell r="X87900" t="str">
            <v>101808</v>
          </cell>
          <cell r="Y87900">
            <v>499000</v>
          </cell>
          <cell r="Z87900" t="str">
            <v>42401-6918792-3</v>
          </cell>
          <cell r="AC87900">
            <v>3117187</v>
          </cell>
          <cell r="AD87900" t="str">
            <v>02</v>
          </cell>
          <cell r="AE87900" t="str">
            <v>MOTOR</v>
          </cell>
          <cell r="AF87900">
            <v>17851</v>
          </cell>
          <cell r="AG87900">
            <v>0</v>
          </cell>
          <cell r="AH87900">
            <v>0</v>
          </cell>
          <cell r="AI87900">
            <v>0</v>
          </cell>
          <cell r="AJ87900">
            <v>21208</v>
          </cell>
          <cell r="AK87900">
            <v>0</v>
          </cell>
          <cell r="AL87900">
            <v>1785</v>
          </cell>
          <cell r="AM87900" t="str">
            <v>2024</v>
          </cell>
          <cell r="AN87900" t="str">
            <v>202410</v>
          </cell>
          <cell r="AO87900" t="str">
            <v>202410</v>
          </cell>
          <cell r="AP87900" t="str">
            <v>202410</v>
          </cell>
          <cell r="AQ87900" t="str">
            <v>31000392</v>
          </cell>
          <cell r="AR87900" t="str">
            <v>1992807</v>
          </cell>
          <cell r="AS87900" t="str">
            <v>D</v>
          </cell>
          <cell r="AU87900" t="str">
            <v>30000002</v>
          </cell>
          <cell r="AV87900" t="str">
            <v>RETAIL</v>
          </cell>
          <cell r="AW87900" t="str">
            <v>31000392</v>
          </cell>
          <cell r="AX87900" t="str">
            <v>UP Suzuki</v>
          </cell>
          <cell r="AY87900" t="str">
            <v>KHI/HO/D/MO/MC COMP/P/100202/10/2024</v>
          </cell>
          <cell r="BA87900" t="str">
            <v>KARACHI</v>
          </cell>
          <cell r="BB87900" t="str">
            <v>H# R-1/37 ST#9 SECTOR 11-B  NORTH KARACHI</v>
          </cell>
          <cell r="BC87900" t="str">
            <v>BLUE</v>
          </cell>
          <cell r="BH87900" t="str">
            <v>Pak Suzuki</v>
          </cell>
          <cell r="BI87900" t="str">
            <v>N</v>
          </cell>
          <cell r="BJ87900" t="str">
            <v xml:space="preserve">	Rameez Haji Mehboob</v>
          </cell>
          <cell r="BK87900">
            <v>45587</v>
          </cell>
          <cell r="BL87900" t="str">
            <v>499000</v>
          </cell>
          <cell r="BM87900" t="str">
            <v>010</v>
          </cell>
          <cell r="BN87900" t="str">
            <v>01</v>
          </cell>
          <cell r="BQ87900" t="str">
            <v>KHI/HO/D/MO/MC COMP/P/100202/10/2024</v>
          </cell>
        </row>
        <row r="87901">
          <cell r="W87901" t="str">
            <v>23102667</v>
          </cell>
          <cell r="X87901" t="str">
            <v>102153</v>
          </cell>
          <cell r="Y87901">
            <v>499000</v>
          </cell>
          <cell r="Z87901" t="str">
            <v>3520285258415</v>
          </cell>
          <cell r="AC87901">
            <v>3140576</v>
          </cell>
          <cell r="AD87901" t="str">
            <v>02</v>
          </cell>
          <cell r="AE87901" t="str">
            <v>MOTOR</v>
          </cell>
          <cell r="AF87901">
            <v>10323</v>
          </cell>
          <cell r="AG87901">
            <v>0</v>
          </cell>
          <cell r="AH87901">
            <v>0</v>
          </cell>
          <cell r="AI87901">
            <v>0</v>
          </cell>
          <cell r="AJ87901">
            <v>12475</v>
          </cell>
          <cell r="AK87901">
            <v>0</v>
          </cell>
          <cell r="AL87901">
            <v>1032</v>
          </cell>
          <cell r="AM87901" t="str">
            <v>2024</v>
          </cell>
          <cell r="AN87901" t="str">
            <v>202410</v>
          </cell>
          <cell r="AO87901" t="str">
            <v>202410</v>
          </cell>
          <cell r="AP87901" t="str">
            <v>202410</v>
          </cell>
          <cell r="AQ87901" t="str">
            <v>31000395</v>
          </cell>
          <cell r="AR87901" t="str">
            <v>1998260</v>
          </cell>
          <cell r="AS87901" t="str">
            <v>D</v>
          </cell>
          <cell r="AU87901" t="str">
            <v>30000002</v>
          </cell>
          <cell r="AV87901" t="str">
            <v>RETAIL</v>
          </cell>
          <cell r="AW87901" t="str">
            <v>31000395</v>
          </cell>
          <cell r="AX87901" t="str">
            <v>TS Suzuki</v>
          </cell>
          <cell r="AY87901" t="str">
            <v>KHI/HO/D/MO/MC COMP/P/100937/10/2024</v>
          </cell>
          <cell r="BA87901" t="str">
            <v>LAHORE</v>
          </cell>
          <cell r="BB87901" t="str">
            <v>H # 57, St # 15-S, Muhallah Liaqat Abad, Kot Lakhpat Lahore</v>
          </cell>
          <cell r="BC87901" t="str">
            <v>Met. Silk Red</v>
          </cell>
          <cell r="BH87901" t="str">
            <v>Pak Suzuki</v>
          </cell>
          <cell r="BI87901" t="str">
            <v>N</v>
          </cell>
          <cell r="BJ87901" t="str">
            <v xml:space="preserve">	Rameez Haji Mehboob</v>
          </cell>
          <cell r="BK87901">
            <v>45595</v>
          </cell>
          <cell r="BL87901" t="str">
            <v>499000</v>
          </cell>
          <cell r="BM87901" t="str">
            <v>458</v>
          </cell>
          <cell r="BN87901" t="str">
            <v>01</v>
          </cell>
          <cell r="BQ87901" t="str">
            <v>KHI/HO/D/MO/MC COMP/P/100937/10/2024</v>
          </cell>
        </row>
        <row r="87902">
          <cell r="W87902" t="str">
            <v>23102567</v>
          </cell>
          <cell r="X87902" t="str">
            <v>102002</v>
          </cell>
          <cell r="Y87902">
            <v>499000</v>
          </cell>
          <cell r="Z87902" t="str">
            <v>42401-2084508-1</v>
          </cell>
          <cell r="AC87902">
            <v>2935104</v>
          </cell>
          <cell r="AD87902" t="str">
            <v>02</v>
          </cell>
          <cell r="AE87902" t="str">
            <v>MOTOR</v>
          </cell>
          <cell r="AF87902">
            <v>17851</v>
          </cell>
          <cell r="AG87902">
            <v>0</v>
          </cell>
          <cell r="AH87902">
            <v>0</v>
          </cell>
          <cell r="AI87902">
            <v>0</v>
          </cell>
          <cell r="AJ87902">
            <v>21208</v>
          </cell>
          <cell r="AK87902">
            <v>0</v>
          </cell>
          <cell r="AL87902">
            <v>1785</v>
          </cell>
          <cell r="AM87902" t="str">
            <v>2024</v>
          </cell>
          <cell r="AN87902" t="str">
            <v>202408</v>
          </cell>
          <cell r="AO87902" t="str">
            <v>202408</v>
          </cell>
          <cell r="AP87902" t="str">
            <v>202408</v>
          </cell>
          <cell r="AQ87902" t="str">
            <v>31000392</v>
          </cell>
          <cell r="AR87902" t="str">
            <v>1931691</v>
          </cell>
          <cell r="AS87902" t="str">
            <v>D</v>
          </cell>
          <cell r="AU87902" t="str">
            <v>30000002</v>
          </cell>
          <cell r="AV87902" t="str">
            <v>RETAIL</v>
          </cell>
          <cell r="AW87902" t="str">
            <v>31000392</v>
          </cell>
          <cell r="AX87902" t="str">
            <v>UP Suzuki</v>
          </cell>
          <cell r="AY87902" t="str">
            <v>KHI/HO/D/MO/MC COMP/P/95172/08/2024</v>
          </cell>
          <cell r="BA87902" t="str">
            <v>KARACHI</v>
          </cell>
          <cell r="BB87902" t="str">
            <v>H# A-459 SECTOR # 11-B NORTH KARACHI</v>
          </cell>
          <cell r="BC87902" t="str">
            <v>RED</v>
          </cell>
          <cell r="BH87902" t="str">
            <v>Pak Suzuki</v>
          </cell>
          <cell r="BI87902" t="str">
            <v>N</v>
          </cell>
          <cell r="BJ87902" t="str">
            <v xml:space="preserve">	Rameez Haji Mehboob</v>
          </cell>
          <cell r="BK87902">
            <v>45517</v>
          </cell>
          <cell r="BL87902" t="str">
            <v>499000</v>
          </cell>
          <cell r="BM87902" t="str">
            <v>003</v>
          </cell>
          <cell r="BN87902" t="str">
            <v>01</v>
          </cell>
          <cell r="BQ87902" t="str">
            <v>KHI/HO/D/MO/MC COMP/P/95172/08/2024</v>
          </cell>
        </row>
        <row r="87903">
          <cell r="W87903" t="str">
            <v>23102777</v>
          </cell>
          <cell r="X87903" t="str">
            <v>102265</v>
          </cell>
          <cell r="Y87903">
            <v>499000</v>
          </cell>
          <cell r="Z87903" t="str">
            <v>3520263861371</v>
          </cell>
          <cell r="AC87903">
            <v>3156396</v>
          </cell>
          <cell r="AD87903" t="str">
            <v>02</v>
          </cell>
          <cell r="AE87903" t="str">
            <v>MOTOR</v>
          </cell>
          <cell r="AF87903">
            <v>10323</v>
          </cell>
          <cell r="AG87903">
            <v>0</v>
          </cell>
          <cell r="AH87903">
            <v>0</v>
          </cell>
          <cell r="AI87903">
            <v>0</v>
          </cell>
          <cell r="AJ87903">
            <v>12475</v>
          </cell>
          <cell r="AK87903">
            <v>0</v>
          </cell>
          <cell r="AL87903">
            <v>1032</v>
          </cell>
          <cell r="AM87903" t="str">
            <v>2024</v>
          </cell>
          <cell r="AN87903" t="str">
            <v>202411</v>
          </cell>
          <cell r="AO87903" t="str">
            <v>202411</v>
          </cell>
          <cell r="AP87903" t="str">
            <v>202411</v>
          </cell>
          <cell r="AQ87903" t="str">
            <v>31000395</v>
          </cell>
          <cell r="AR87903" t="str">
            <v>2000654</v>
          </cell>
          <cell r="AS87903" t="str">
            <v>D</v>
          </cell>
          <cell r="AU87903" t="str">
            <v>30000002</v>
          </cell>
          <cell r="AV87903" t="str">
            <v>RETAIL</v>
          </cell>
          <cell r="AW87903" t="str">
            <v>31000395</v>
          </cell>
          <cell r="AX87903" t="str">
            <v>TS Suzuki</v>
          </cell>
          <cell r="AY87903" t="str">
            <v>KHI/HO/D/MO/MC COMP/P/101198/11/2024</v>
          </cell>
          <cell r="BA87903" t="str">
            <v>LAHORE</v>
          </cell>
          <cell r="BB87903" t="str">
            <v xml:space="preserve">H # 608/A-1, Gulberg 3,Lahore </v>
          </cell>
          <cell r="BC87903" t="str">
            <v>PEARL BLACK</v>
          </cell>
          <cell r="BH87903" t="str">
            <v>Pak Suzuki</v>
          </cell>
          <cell r="BI87903" t="str">
            <v>N</v>
          </cell>
          <cell r="BJ87903" t="str">
            <v xml:space="preserve">	Rameez Haji Mehboob</v>
          </cell>
          <cell r="BK87903">
            <v>45597</v>
          </cell>
          <cell r="BL87903" t="str">
            <v>499000</v>
          </cell>
          <cell r="BM87903" t="str">
            <v>406</v>
          </cell>
          <cell r="BN87903" t="str">
            <v>01</v>
          </cell>
          <cell r="BQ87903" t="str">
            <v>KHI/HO/D/MO/MC COMP/P/101198/11/2024</v>
          </cell>
        </row>
        <row r="87904">
          <cell r="W87904" t="str">
            <v>23100369</v>
          </cell>
          <cell r="X87904" t="str">
            <v>101820</v>
          </cell>
          <cell r="Y87904">
            <v>499000</v>
          </cell>
          <cell r="Z87904" t="str">
            <v>31304-6786818-1</v>
          </cell>
          <cell r="AC87904">
            <v>3159052</v>
          </cell>
          <cell r="AD87904" t="str">
            <v>02</v>
          </cell>
          <cell r="AE87904" t="str">
            <v>MOTOR</v>
          </cell>
          <cell r="AF87904">
            <v>10323</v>
          </cell>
          <cell r="AG87904">
            <v>0</v>
          </cell>
          <cell r="AH87904">
            <v>0</v>
          </cell>
          <cell r="AI87904">
            <v>0</v>
          </cell>
          <cell r="AJ87904">
            <v>12475</v>
          </cell>
          <cell r="AK87904">
            <v>0</v>
          </cell>
          <cell r="AL87904">
            <v>1032</v>
          </cell>
          <cell r="AM87904" t="str">
            <v>2024</v>
          </cell>
          <cell r="AN87904" t="str">
            <v>202411</v>
          </cell>
          <cell r="AO87904" t="str">
            <v>202411</v>
          </cell>
          <cell r="AP87904" t="str">
            <v>202411</v>
          </cell>
          <cell r="AQ87904" t="str">
            <v>31000413</v>
          </cell>
          <cell r="AR87904" t="str">
            <v>2005524</v>
          </cell>
          <cell r="AS87904" t="str">
            <v>D</v>
          </cell>
          <cell r="AU87904" t="str">
            <v>30000002</v>
          </cell>
          <cell r="AV87904" t="str">
            <v>RETAIL</v>
          </cell>
          <cell r="AW87904" t="str">
            <v>31000413</v>
          </cell>
          <cell r="AX87904" t="str">
            <v>Suzuki R.Y.Khan</v>
          </cell>
          <cell r="AY87904" t="str">
            <v>KHI/HO/D/MO/MC COMP/P/101398/11/2024</v>
          </cell>
          <cell r="BA87904" t="str">
            <v>SADIQABAD</v>
          </cell>
          <cell r="BB87904" t="str">
            <v>House#97/S Street#15 Muhallah Mahajar Colony Sadiqabad District Rahim Yar Khan.</v>
          </cell>
          <cell r="BC87904" t="str">
            <v>BLUE</v>
          </cell>
          <cell r="BH87904" t="str">
            <v>Pak Suzuki</v>
          </cell>
          <cell r="BI87904" t="str">
            <v>N</v>
          </cell>
          <cell r="BJ87904" t="str">
            <v xml:space="preserve">	Rameez Haji Mehboob</v>
          </cell>
          <cell r="BK87904">
            <v>45601</v>
          </cell>
          <cell r="BL87904" t="str">
            <v>499000</v>
          </cell>
          <cell r="BM87904" t="str">
            <v>010</v>
          </cell>
          <cell r="BN87904" t="str">
            <v>01</v>
          </cell>
          <cell r="BQ87904" t="str">
            <v>KHI/HO/D/MO/MC COMP/P/101398/11/2024</v>
          </cell>
        </row>
        <row r="87905">
          <cell r="W87905" t="str">
            <v>23103129</v>
          </cell>
          <cell r="X87905" t="str">
            <v>102412</v>
          </cell>
          <cell r="Y87905">
            <v>499000</v>
          </cell>
          <cell r="Z87905" t="str">
            <v>35202-2652891-1</v>
          </cell>
          <cell r="AC87905">
            <v>3254786</v>
          </cell>
          <cell r="AD87905" t="str">
            <v>02</v>
          </cell>
          <cell r="AE87905" t="str">
            <v>MOTOR</v>
          </cell>
          <cell r="AF87905">
            <v>10323</v>
          </cell>
          <cell r="AG87905">
            <v>0</v>
          </cell>
          <cell r="AH87905">
            <v>0</v>
          </cell>
          <cell r="AI87905">
            <v>0</v>
          </cell>
          <cell r="AJ87905">
            <v>12475</v>
          </cell>
          <cell r="AK87905">
            <v>0</v>
          </cell>
          <cell r="AL87905">
            <v>1032</v>
          </cell>
          <cell r="AM87905" t="str">
            <v>2024</v>
          </cell>
          <cell r="AN87905" t="str">
            <v>202412</v>
          </cell>
          <cell r="AO87905" t="str">
            <v>202412</v>
          </cell>
          <cell r="AP87905" t="str">
            <v>202412</v>
          </cell>
          <cell r="AQ87905" t="str">
            <v>31000396</v>
          </cell>
          <cell r="AR87905" t="str">
            <v>2044625</v>
          </cell>
          <cell r="AS87905" t="str">
            <v>D</v>
          </cell>
          <cell r="AU87905" t="str">
            <v>30000002</v>
          </cell>
          <cell r="AV87905" t="str">
            <v>RETAIL</v>
          </cell>
          <cell r="AW87905" t="str">
            <v>31000396</v>
          </cell>
          <cell r="AX87905" t="str">
            <v>SG Suzuki</v>
          </cell>
          <cell r="AY87905" t="str">
            <v>KHI/HO/D/MO/MC COMP/P/105074/12/2024</v>
          </cell>
          <cell r="BA87905" t="str">
            <v>LAHORE</v>
          </cell>
          <cell r="BB87905" t="str">
            <v>HOUSE NO 12 STREET NO 6-A, AREA NEW ABADI LAJPAT ROAD NAGAR SHAHDARA LAHORE</v>
          </cell>
          <cell r="BC87905" t="str">
            <v>BLACK</v>
          </cell>
          <cell r="BH87905" t="str">
            <v>Pak Suzuki</v>
          </cell>
          <cell r="BI87905" t="str">
            <v>N</v>
          </cell>
          <cell r="BJ87905" t="str">
            <v xml:space="preserve">	Rameez Haji Mehboob</v>
          </cell>
          <cell r="BK87905">
            <v>45657</v>
          </cell>
          <cell r="BL87905" t="str">
            <v>499000</v>
          </cell>
          <cell r="BM87905" t="str">
            <v>004</v>
          </cell>
          <cell r="BN87905" t="str">
            <v>01</v>
          </cell>
          <cell r="BQ87905" t="str">
            <v>KHI/HO/D/MO/MC COMP/P/105074/12/2024</v>
          </cell>
        </row>
        <row r="87906">
          <cell r="W87906" t="str">
            <v>23100456</v>
          </cell>
          <cell r="X87906" t="str">
            <v>101899</v>
          </cell>
          <cell r="Y87906">
            <v>499000</v>
          </cell>
          <cell r="Z87906" t="str">
            <v>42401-1776438-3</v>
          </cell>
          <cell r="AC87906">
            <v>2940462</v>
          </cell>
          <cell r="AD87906" t="str">
            <v>02</v>
          </cell>
          <cell r="AE87906" t="str">
            <v>MOTOR</v>
          </cell>
          <cell r="AF87906">
            <v>17851</v>
          </cell>
          <cell r="AG87906">
            <v>0</v>
          </cell>
          <cell r="AH87906">
            <v>0</v>
          </cell>
          <cell r="AI87906">
            <v>0</v>
          </cell>
          <cell r="AJ87906">
            <v>21208</v>
          </cell>
          <cell r="AK87906">
            <v>0</v>
          </cell>
          <cell r="AL87906">
            <v>1785</v>
          </cell>
          <cell r="AM87906" t="str">
            <v>2024</v>
          </cell>
          <cell r="AN87906" t="str">
            <v>202408</v>
          </cell>
          <cell r="AO87906" t="str">
            <v>202408</v>
          </cell>
          <cell r="AP87906" t="str">
            <v>202408</v>
          </cell>
          <cell r="AQ87906" t="str">
            <v>31000063</v>
          </cell>
          <cell r="AR87906" t="str">
            <v>1933800</v>
          </cell>
          <cell r="AS87906" t="str">
            <v>D</v>
          </cell>
          <cell r="AU87906" t="str">
            <v>30000002</v>
          </cell>
          <cell r="AV87906" t="str">
            <v>RETAIL</v>
          </cell>
          <cell r="AW87906" t="str">
            <v>31000063</v>
          </cell>
          <cell r="AX87906" t="str">
            <v>Khalil Motor</v>
          </cell>
          <cell r="AY87906" t="str">
            <v>KHI/HO/D/MO/MC COMP/P/95289/08/2024</v>
          </cell>
          <cell r="BA87906" t="str">
            <v>KARACHI</v>
          </cell>
          <cell r="BB87906" t="str">
            <v>HO # 47/19 SEC 5 G SAEEDABAD BALDIA TOWN KARACHI</v>
          </cell>
          <cell r="BC87906" t="str">
            <v>BLACK</v>
          </cell>
          <cell r="BH87906" t="str">
            <v>Pak Suzuki</v>
          </cell>
          <cell r="BI87906" t="str">
            <v>N</v>
          </cell>
          <cell r="BJ87906" t="str">
            <v xml:space="preserve">	Rameez Haji Mehboob</v>
          </cell>
          <cell r="BK87906">
            <v>45519</v>
          </cell>
          <cell r="BL87906" t="str">
            <v>499000</v>
          </cell>
          <cell r="BM87906" t="str">
            <v>004</v>
          </cell>
          <cell r="BN87906" t="str">
            <v>01</v>
          </cell>
          <cell r="BQ87906" t="str">
            <v>KHI/HO/D/MO/MC COMP/P/95289/08/2024</v>
          </cell>
        </row>
        <row r="87907">
          <cell r="W87907" t="str">
            <v>23100456</v>
          </cell>
          <cell r="X87907" t="str">
            <v>101899</v>
          </cell>
          <cell r="Y87907">
            <v>499000</v>
          </cell>
          <cell r="Z87907" t="str">
            <v>42401-1776438-3</v>
          </cell>
          <cell r="AC87907">
            <v>2940463</v>
          </cell>
          <cell r="AD87907" t="str">
            <v>02</v>
          </cell>
          <cell r="AE87907" t="str">
            <v>MOTOR</v>
          </cell>
          <cell r="AF87907">
            <v>17851</v>
          </cell>
          <cell r="AG87907">
            <v>0</v>
          </cell>
          <cell r="AH87907">
            <v>0</v>
          </cell>
          <cell r="AI87907">
            <v>0</v>
          </cell>
          <cell r="AJ87907">
            <v>21208</v>
          </cell>
          <cell r="AK87907">
            <v>0</v>
          </cell>
          <cell r="AL87907">
            <v>1785</v>
          </cell>
          <cell r="AM87907" t="str">
            <v>2024</v>
          </cell>
          <cell r="AN87907" t="str">
            <v>202408</v>
          </cell>
          <cell r="AO87907" t="str">
            <v>202408</v>
          </cell>
          <cell r="AP87907" t="str">
            <v>202408</v>
          </cell>
          <cell r="AQ87907" t="str">
            <v>31000063</v>
          </cell>
          <cell r="AR87907" t="str">
            <v>1933801</v>
          </cell>
          <cell r="AS87907" t="str">
            <v>D</v>
          </cell>
          <cell r="AU87907" t="str">
            <v>30000002</v>
          </cell>
          <cell r="AV87907" t="str">
            <v>RETAIL</v>
          </cell>
          <cell r="AW87907" t="str">
            <v>31000063</v>
          </cell>
          <cell r="AX87907" t="str">
            <v>Khalil Motor</v>
          </cell>
          <cell r="AY87907" t="str">
            <v>KHI/HO/D/MO/MC COMP/P/95290/08/2024</v>
          </cell>
          <cell r="BA87907" t="str">
            <v>KARACHI</v>
          </cell>
          <cell r="BB87907" t="str">
            <v>HO # 47/19 SEC 5 G SAEEDABAD BALDIA TOWN KARACHI</v>
          </cell>
          <cell r="BC87907" t="str">
            <v>BLACK</v>
          </cell>
          <cell r="BH87907" t="str">
            <v>Pak Suzuki</v>
          </cell>
          <cell r="BI87907" t="str">
            <v>N</v>
          </cell>
          <cell r="BJ87907" t="str">
            <v xml:space="preserve">	Rameez Haji Mehboob</v>
          </cell>
          <cell r="BK87907">
            <v>45519</v>
          </cell>
          <cell r="BL87907" t="str">
            <v>499000</v>
          </cell>
          <cell r="BM87907" t="str">
            <v>004</v>
          </cell>
          <cell r="BN87907" t="str">
            <v>01</v>
          </cell>
          <cell r="BQ87907" t="str">
            <v>KHI/HO/D/MO/MC COMP/P/95290/08/2024</v>
          </cell>
        </row>
        <row r="87908">
          <cell r="W87908" t="str">
            <v>23102569</v>
          </cell>
          <cell r="X87908" t="str">
            <v>102052</v>
          </cell>
          <cell r="Y87908">
            <v>499000</v>
          </cell>
          <cell r="Z87908" t="str">
            <v>35201-6439888-9</v>
          </cell>
          <cell r="AC87908">
            <v>3045004</v>
          </cell>
          <cell r="AD87908" t="str">
            <v>02</v>
          </cell>
          <cell r="AE87908" t="str">
            <v>MOTOR</v>
          </cell>
          <cell r="AF87908">
            <v>10323</v>
          </cell>
          <cell r="AG87908">
            <v>0</v>
          </cell>
          <cell r="AH87908">
            <v>0</v>
          </cell>
          <cell r="AI87908">
            <v>0</v>
          </cell>
          <cell r="AJ87908">
            <v>12475</v>
          </cell>
          <cell r="AK87908">
            <v>0</v>
          </cell>
          <cell r="AL87908">
            <v>1032</v>
          </cell>
          <cell r="AM87908" t="str">
            <v>2024</v>
          </cell>
          <cell r="AN87908" t="str">
            <v>202409</v>
          </cell>
          <cell r="AO87908" t="str">
            <v>202409</v>
          </cell>
          <cell r="AP87908" t="str">
            <v>202409</v>
          </cell>
          <cell r="AQ87908" t="str">
            <v>31000396</v>
          </cell>
          <cell r="AR87908" t="str">
            <v>1960326</v>
          </cell>
          <cell r="AS87908" t="str">
            <v>D</v>
          </cell>
          <cell r="AU87908" t="str">
            <v>30000002</v>
          </cell>
          <cell r="AV87908" t="str">
            <v>RETAIL</v>
          </cell>
          <cell r="AW87908" t="str">
            <v>31000396</v>
          </cell>
          <cell r="AX87908" t="str">
            <v>SG Suzuki</v>
          </cell>
          <cell r="AY87908" t="str">
            <v>KHI/HO/D/MO/MC COMP/P/98008/09/2024</v>
          </cell>
          <cell r="BA87908" t="str">
            <v>LAHORE</v>
          </cell>
          <cell r="BB87908" t="str">
            <v>SHALIMAR TOWN BAGHBANPURA HOUSE NO 1-B STREET NO 34 AREA SHER SHAH ROAD NAFEER ABAD LAHORE</v>
          </cell>
          <cell r="BC87908" t="str">
            <v>BLUE</v>
          </cell>
          <cell r="BH87908" t="str">
            <v>Pak Suzuki</v>
          </cell>
          <cell r="BI87908" t="str">
            <v>N</v>
          </cell>
          <cell r="BJ87908" t="str">
            <v xml:space="preserve">	Rameez Haji Mehboob</v>
          </cell>
          <cell r="BK87908">
            <v>45558</v>
          </cell>
          <cell r="BL87908" t="str">
            <v>499000</v>
          </cell>
          <cell r="BM87908" t="str">
            <v>010</v>
          </cell>
          <cell r="BN87908" t="str">
            <v>01</v>
          </cell>
          <cell r="BQ87908" t="str">
            <v>KHI/HO/D/MO/MC COMP/P/98008/09/2024</v>
          </cell>
        </row>
        <row r="87909">
          <cell r="W87909" t="str">
            <v>23102650</v>
          </cell>
          <cell r="X87909" t="str">
            <v>102134</v>
          </cell>
          <cell r="Y87909">
            <v>499000</v>
          </cell>
          <cell r="Z87909" t="str">
            <v>35202-7912234-9</v>
          </cell>
          <cell r="AC87909">
            <v>3096265</v>
          </cell>
          <cell r="AD87909" t="str">
            <v>02</v>
          </cell>
          <cell r="AE87909" t="str">
            <v>MOTOR</v>
          </cell>
          <cell r="AF87909">
            <v>10323</v>
          </cell>
          <cell r="AG87909">
            <v>0</v>
          </cell>
          <cell r="AH87909">
            <v>0</v>
          </cell>
          <cell r="AI87909">
            <v>0</v>
          </cell>
          <cell r="AJ87909">
            <v>12475</v>
          </cell>
          <cell r="AK87909">
            <v>0</v>
          </cell>
          <cell r="AL87909">
            <v>1032</v>
          </cell>
          <cell r="AM87909" t="str">
            <v>2024</v>
          </cell>
          <cell r="AN87909" t="str">
            <v>202410</v>
          </cell>
          <cell r="AO87909" t="str">
            <v>202410</v>
          </cell>
          <cell r="AP87909" t="str">
            <v>202410</v>
          </cell>
          <cell r="AQ87909" t="str">
            <v>31000396</v>
          </cell>
          <cell r="AR87909" t="str">
            <v>1977402</v>
          </cell>
          <cell r="AS87909" t="str">
            <v>D</v>
          </cell>
          <cell r="AU87909" t="str">
            <v>30000002</v>
          </cell>
          <cell r="AV87909" t="str">
            <v>RETAIL</v>
          </cell>
          <cell r="AW87909" t="str">
            <v>31000396</v>
          </cell>
          <cell r="AX87909" t="str">
            <v>SG Suzuki</v>
          </cell>
          <cell r="AY87909" t="str">
            <v>KHI/HO/D/MO/MC COMP/P/99617/10/2024</v>
          </cell>
          <cell r="BA87909" t="str">
            <v>LAHORE</v>
          </cell>
          <cell r="BB87909" t="str">
            <v>HOUSE NO 136 AREA SHAD BAGH LAHORE</v>
          </cell>
          <cell r="BC87909" t="str">
            <v>BLACK</v>
          </cell>
          <cell r="BH87909" t="str">
            <v>Pak Suzuki</v>
          </cell>
          <cell r="BI87909" t="str">
            <v>N</v>
          </cell>
          <cell r="BJ87909" t="str">
            <v xml:space="preserve">	Rameez Haji Mehboob</v>
          </cell>
          <cell r="BK87909">
            <v>45579</v>
          </cell>
          <cell r="BL87909" t="str">
            <v>499000</v>
          </cell>
          <cell r="BM87909" t="str">
            <v>004</v>
          </cell>
          <cell r="BN87909" t="str">
            <v>01</v>
          </cell>
          <cell r="BQ87909" t="str">
            <v>KHI/HO/D/MO/MC COMP/P/99617/10/2024</v>
          </cell>
        </row>
        <row r="87910">
          <cell r="W87910" t="str">
            <v>23102759</v>
          </cell>
          <cell r="X87910" t="str">
            <v>102228</v>
          </cell>
          <cell r="Y87910">
            <v>499000</v>
          </cell>
          <cell r="Z87910" t="str">
            <v>36603-0208610-1</v>
          </cell>
          <cell r="AC87910">
            <v>3172184</v>
          </cell>
          <cell r="AD87910" t="str">
            <v>02</v>
          </cell>
          <cell r="AE87910" t="str">
            <v>MOTOR</v>
          </cell>
          <cell r="AF87910">
            <v>10323</v>
          </cell>
          <cell r="AG87910">
            <v>0</v>
          </cell>
          <cell r="AH87910">
            <v>0</v>
          </cell>
          <cell r="AI87910">
            <v>0</v>
          </cell>
          <cell r="AJ87910">
            <v>12475</v>
          </cell>
          <cell r="AK87910">
            <v>0</v>
          </cell>
          <cell r="AL87910">
            <v>1032</v>
          </cell>
          <cell r="AM87910" t="str">
            <v>2024</v>
          </cell>
          <cell r="AN87910" t="str">
            <v>202411</v>
          </cell>
          <cell r="AO87910" t="str">
            <v>202411</v>
          </cell>
          <cell r="AP87910" t="str">
            <v>202411</v>
          </cell>
          <cell r="AQ87910" t="str">
            <v>31000411</v>
          </cell>
          <cell r="AR87910" t="str">
            <v>2012542</v>
          </cell>
          <cell r="AS87910" t="str">
            <v>D</v>
          </cell>
          <cell r="AU87910" t="str">
            <v>30000002</v>
          </cell>
          <cell r="AV87910" t="str">
            <v>RETAIL</v>
          </cell>
          <cell r="AW87910" t="str">
            <v>31000411</v>
          </cell>
          <cell r="AX87910" t="str">
            <v>Islamabad Motors</v>
          </cell>
          <cell r="AY87910" t="str">
            <v>KHI/HO/D/MO/MC COMP/P/101896/11/2024</v>
          </cell>
          <cell r="BA87910" t="str">
            <v>ISLAMABAD</v>
          </cell>
          <cell r="BB87910" t="str">
            <v xml:space="preserve">Main Stadium Road H# PD- 1089 St# 6, Rawalpindi </v>
          </cell>
          <cell r="BC87910" t="str">
            <v>RED</v>
          </cell>
          <cell r="BH87910" t="str">
            <v>Pak Suzuki</v>
          </cell>
          <cell r="BI87910" t="str">
            <v>N</v>
          </cell>
          <cell r="BJ87910" t="str">
            <v xml:space="preserve">	Rameez Haji Mehboob</v>
          </cell>
          <cell r="BK87910">
            <v>45610</v>
          </cell>
          <cell r="BL87910" t="str">
            <v>499000</v>
          </cell>
          <cell r="BM87910" t="str">
            <v>003</v>
          </cell>
          <cell r="BN87910" t="str">
            <v>01</v>
          </cell>
          <cell r="BQ87910" t="str">
            <v>KHI/HO/D/MO/MC COMP/P/101896/11/2024</v>
          </cell>
        </row>
        <row r="87911">
          <cell r="W87911" t="str">
            <v>23103025</v>
          </cell>
          <cell r="X87911" t="str">
            <v>102319</v>
          </cell>
          <cell r="Y87911">
            <v>499000</v>
          </cell>
          <cell r="Z87911" t="str">
            <v>34603-0109105-7</v>
          </cell>
          <cell r="AC87911">
            <v>3207777</v>
          </cell>
          <cell r="AD87911" t="str">
            <v>02</v>
          </cell>
          <cell r="AE87911" t="str">
            <v>MOTOR</v>
          </cell>
          <cell r="AF87911">
            <v>10323</v>
          </cell>
          <cell r="AG87911">
            <v>0</v>
          </cell>
          <cell r="AH87911">
            <v>0</v>
          </cell>
          <cell r="AI87911">
            <v>0</v>
          </cell>
          <cell r="AJ87911">
            <v>12475</v>
          </cell>
          <cell r="AK87911">
            <v>0</v>
          </cell>
          <cell r="AL87911">
            <v>1032</v>
          </cell>
          <cell r="AM87911" t="str">
            <v>2024</v>
          </cell>
          <cell r="AN87911" t="str">
            <v>202412</v>
          </cell>
          <cell r="AO87911" t="str">
            <v>202412</v>
          </cell>
          <cell r="AP87911" t="str">
            <v>202412</v>
          </cell>
          <cell r="AQ87911" t="str">
            <v>31000410</v>
          </cell>
          <cell r="AR87911" t="str">
            <v>2024365</v>
          </cell>
          <cell r="AS87911" t="str">
            <v>D</v>
          </cell>
          <cell r="AU87911" t="str">
            <v>30000002</v>
          </cell>
          <cell r="AV87911" t="str">
            <v>RETAIL</v>
          </cell>
          <cell r="AW87911" t="str">
            <v>31000410</v>
          </cell>
          <cell r="AX87911" t="str">
            <v>Sethi Motors</v>
          </cell>
          <cell r="AY87911" t="str">
            <v>KHI/HO/D/MO/MC COMP/P/103282/12/2024</v>
          </cell>
          <cell r="BA87911" t="str">
            <v>LAHORE</v>
          </cell>
          <cell r="BB87911" t="str">
            <v>AREA RASOOL PARK CHAN RAY LAHORE CANTT</v>
          </cell>
          <cell r="BC87911" t="str">
            <v>BLACK</v>
          </cell>
          <cell r="BH87911" t="str">
            <v>Pak Suzuki</v>
          </cell>
          <cell r="BI87911" t="str">
            <v>N</v>
          </cell>
          <cell r="BJ87911" t="str">
            <v xml:space="preserve">	Rameez Haji Mehboob</v>
          </cell>
          <cell r="BK87911">
            <v>45629</v>
          </cell>
          <cell r="BL87911" t="str">
            <v>499000</v>
          </cell>
          <cell r="BM87911" t="str">
            <v>004</v>
          </cell>
          <cell r="BN87911" t="str">
            <v>01</v>
          </cell>
          <cell r="BQ87911" t="str">
            <v>KHI/HO/D/MO/MC COMP/P/103282/12/2024</v>
          </cell>
        </row>
        <row r="87912">
          <cell r="W87912" t="str">
            <v>23102503</v>
          </cell>
          <cell r="X87912" t="str">
            <v>101996</v>
          </cell>
          <cell r="Y87912">
            <v>499000</v>
          </cell>
          <cell r="Z87912" t="str">
            <v>33100-9012055-9</v>
          </cell>
          <cell r="AC87912">
            <v>2951356</v>
          </cell>
          <cell r="AD87912" t="str">
            <v>02</v>
          </cell>
          <cell r="AE87912" t="str">
            <v>MOTOR</v>
          </cell>
          <cell r="AF87912">
            <v>10323</v>
          </cell>
          <cell r="AG87912">
            <v>0</v>
          </cell>
          <cell r="AH87912">
            <v>0</v>
          </cell>
          <cell r="AI87912">
            <v>0</v>
          </cell>
          <cell r="AJ87912">
            <v>12475</v>
          </cell>
          <cell r="AK87912">
            <v>0</v>
          </cell>
          <cell r="AL87912">
            <v>1032</v>
          </cell>
          <cell r="AM87912" t="str">
            <v>2024</v>
          </cell>
          <cell r="AN87912" t="str">
            <v>202408</v>
          </cell>
          <cell r="AO87912" t="str">
            <v>202408</v>
          </cell>
          <cell r="AP87912" t="str">
            <v>202408</v>
          </cell>
          <cell r="AQ87912" t="str">
            <v>31000400</v>
          </cell>
          <cell r="AR87912" t="str">
            <v>1937638</v>
          </cell>
          <cell r="AS87912" t="str">
            <v>D</v>
          </cell>
          <cell r="AU87912" t="str">
            <v>30000002</v>
          </cell>
          <cell r="AV87912" t="str">
            <v>RETAIL</v>
          </cell>
          <cell r="AW87912" t="str">
            <v>31000400</v>
          </cell>
          <cell r="AX87912" t="str">
            <v>FSD Suzuki</v>
          </cell>
          <cell r="AY87912" t="str">
            <v>KHI/HO/D/MO/MC COMP/P/95764/08/2024</v>
          </cell>
          <cell r="BA87912" t="str">
            <v>FAISALABAD</v>
          </cell>
          <cell r="BB87912" t="str">
            <v>HOUSE NO 513 AREA SIR SYED TOWN BLOCK D FSD</v>
          </cell>
          <cell r="BC87912" t="str">
            <v>RED</v>
          </cell>
          <cell r="BH87912" t="str">
            <v>Pak Suzuki</v>
          </cell>
          <cell r="BI87912" t="str">
            <v>N</v>
          </cell>
          <cell r="BJ87912" t="str">
            <v xml:space="preserve">	Rameez Haji Mehboob</v>
          </cell>
          <cell r="BK87912">
            <v>45526</v>
          </cell>
          <cell r="BL87912" t="str">
            <v>499000</v>
          </cell>
          <cell r="BM87912" t="str">
            <v>003</v>
          </cell>
          <cell r="BN87912" t="str">
            <v>01</v>
          </cell>
          <cell r="BQ87912" t="str">
            <v>KHI/HO/D/MO/MC COMP/P/95764/08/2024</v>
          </cell>
        </row>
        <row r="87913">
          <cell r="W87913" t="str">
            <v>23100454</v>
          </cell>
          <cell r="X87913" t="str">
            <v>101888</v>
          </cell>
          <cell r="Y87913">
            <v>499000</v>
          </cell>
          <cell r="Z87913" t="str">
            <v>3410182385549</v>
          </cell>
          <cell r="AC87913">
            <v>2963704</v>
          </cell>
          <cell r="AD87913" t="str">
            <v>02</v>
          </cell>
          <cell r="AE87913" t="str">
            <v>MOTOR</v>
          </cell>
          <cell r="AF87913">
            <v>10323</v>
          </cell>
          <cell r="AG87913">
            <v>0</v>
          </cell>
          <cell r="AH87913">
            <v>0</v>
          </cell>
          <cell r="AI87913">
            <v>0</v>
          </cell>
          <cell r="AJ87913">
            <v>12475</v>
          </cell>
          <cell r="AK87913">
            <v>0</v>
          </cell>
          <cell r="AL87913">
            <v>1032</v>
          </cell>
          <cell r="AM87913" t="str">
            <v>2024</v>
          </cell>
          <cell r="AN87913" t="str">
            <v>202408</v>
          </cell>
          <cell r="AO87913" t="str">
            <v>202408</v>
          </cell>
          <cell r="AP87913" t="str">
            <v>202408</v>
          </cell>
          <cell r="AQ87913" t="str">
            <v>31000414</v>
          </cell>
          <cell r="AR87913" t="str">
            <v>1938742</v>
          </cell>
          <cell r="AS87913" t="str">
            <v>D</v>
          </cell>
          <cell r="AU87913" t="str">
            <v>30000002</v>
          </cell>
          <cell r="AV87913" t="str">
            <v>RETAIL</v>
          </cell>
          <cell r="AW87913" t="str">
            <v>31000414</v>
          </cell>
          <cell r="AX87913" t="str">
            <v>Gujranwala Suzuki</v>
          </cell>
          <cell r="AY87913" t="str">
            <v>KHI/HO/D/MO/MC COMP/P/95952/08/2024</v>
          </cell>
          <cell r="BA87913" t="str">
            <v>GUJRANWALA</v>
          </cell>
          <cell r="BB87913" t="str">
            <v>STREET 7, MOHALA MIRAN SHAH, GUJRANWALA</v>
          </cell>
          <cell r="BC87913" t="str">
            <v>BLACK</v>
          </cell>
          <cell r="BH87913" t="str">
            <v>Pak Suzuki</v>
          </cell>
          <cell r="BI87913" t="str">
            <v>N</v>
          </cell>
          <cell r="BJ87913" t="str">
            <v xml:space="preserve">	Rameez Haji Mehboob</v>
          </cell>
          <cell r="BK87913">
            <v>45528</v>
          </cell>
          <cell r="BL87913" t="str">
            <v>499000</v>
          </cell>
          <cell r="BM87913" t="str">
            <v>004</v>
          </cell>
          <cell r="BN87913" t="str">
            <v>01</v>
          </cell>
          <cell r="BQ87913" t="str">
            <v>KHI/HO/D/MO/MC COMP/P/95952/08/2024</v>
          </cell>
        </row>
        <row r="87914">
          <cell r="W87914" t="str">
            <v>23102735</v>
          </cell>
          <cell r="X87914" t="str">
            <v>102208</v>
          </cell>
          <cell r="Y87914">
            <v>499000</v>
          </cell>
          <cell r="Z87914" t="str">
            <v>42301-0795957-5</v>
          </cell>
          <cell r="AC87914">
            <v>3058665</v>
          </cell>
          <cell r="AD87914" t="str">
            <v>02</v>
          </cell>
          <cell r="AE87914" t="str">
            <v>MOTOR</v>
          </cell>
          <cell r="AF87914">
            <v>17851</v>
          </cell>
          <cell r="AG87914">
            <v>0</v>
          </cell>
          <cell r="AH87914">
            <v>0</v>
          </cell>
          <cell r="AI87914">
            <v>0</v>
          </cell>
          <cell r="AJ87914">
            <v>21208</v>
          </cell>
          <cell r="AK87914">
            <v>0</v>
          </cell>
          <cell r="AL87914">
            <v>1785</v>
          </cell>
          <cell r="AM87914" t="str">
            <v>2024</v>
          </cell>
          <cell r="AN87914" t="str">
            <v>202409</v>
          </cell>
          <cell r="AO87914" t="str">
            <v>202409</v>
          </cell>
          <cell r="AP87914" t="str">
            <v>202409</v>
          </cell>
          <cell r="AQ87914" t="str">
            <v>31000369</v>
          </cell>
          <cell r="AR87914" t="str">
            <v>1965587</v>
          </cell>
          <cell r="AS87914" t="str">
            <v>D</v>
          </cell>
          <cell r="AU87914" t="str">
            <v>30000002</v>
          </cell>
          <cell r="AV87914" t="str">
            <v>RETAIL</v>
          </cell>
          <cell r="AW87914" t="str">
            <v>31000369</v>
          </cell>
          <cell r="AX87914" t="str">
            <v>A R Suzuki</v>
          </cell>
          <cell r="AY87914" t="str">
            <v>KHI/HO/D/MO/MC COMP/P/98650/09/2024</v>
          </cell>
          <cell r="BA87914" t="str">
            <v>KARACHI</v>
          </cell>
          <cell r="BB87914" t="str">
            <v>H# 1/89, MUMTAZ UL NASIR RANCHORE LINE KARACHI.</v>
          </cell>
          <cell r="BC87914" t="str">
            <v>BLACK</v>
          </cell>
          <cell r="BH87914" t="str">
            <v>Pak Suzuki</v>
          </cell>
          <cell r="BI87914" t="str">
            <v>N</v>
          </cell>
          <cell r="BJ87914" t="str">
            <v xml:space="preserve">	Rameez Haji Mehboob</v>
          </cell>
          <cell r="BK87914">
            <v>45565</v>
          </cell>
          <cell r="BL87914" t="str">
            <v>499000</v>
          </cell>
          <cell r="BM87914" t="str">
            <v>004</v>
          </cell>
          <cell r="BN87914" t="str">
            <v>01</v>
          </cell>
          <cell r="BQ87914" t="str">
            <v>KHI/HO/D/MO/MC COMP/P/98650/09/2024</v>
          </cell>
        </row>
        <row r="87915">
          <cell r="W87915" t="str">
            <v>23102735</v>
          </cell>
          <cell r="X87915" t="str">
            <v>102208</v>
          </cell>
          <cell r="Y87915">
            <v>499000</v>
          </cell>
          <cell r="Z87915" t="str">
            <v>42301-0795957-5</v>
          </cell>
          <cell r="AC87915">
            <v>3058668</v>
          </cell>
          <cell r="AD87915" t="str">
            <v>02</v>
          </cell>
          <cell r="AE87915" t="str">
            <v>MOTOR</v>
          </cell>
          <cell r="AF87915">
            <v>17851</v>
          </cell>
          <cell r="AG87915">
            <v>0</v>
          </cell>
          <cell r="AH87915">
            <v>0</v>
          </cell>
          <cell r="AI87915">
            <v>0</v>
          </cell>
          <cell r="AJ87915">
            <v>21208</v>
          </cell>
          <cell r="AK87915">
            <v>0</v>
          </cell>
          <cell r="AL87915">
            <v>1785</v>
          </cell>
          <cell r="AM87915" t="str">
            <v>2024</v>
          </cell>
          <cell r="AN87915" t="str">
            <v>202409</v>
          </cell>
          <cell r="AO87915" t="str">
            <v>202409</v>
          </cell>
          <cell r="AP87915" t="str">
            <v>202409</v>
          </cell>
          <cell r="AQ87915" t="str">
            <v>31000369</v>
          </cell>
          <cell r="AR87915" t="str">
            <v>1965588</v>
          </cell>
          <cell r="AS87915" t="str">
            <v>D</v>
          </cell>
          <cell r="AU87915" t="str">
            <v>30000002</v>
          </cell>
          <cell r="AV87915" t="str">
            <v>RETAIL</v>
          </cell>
          <cell r="AW87915" t="str">
            <v>31000369</v>
          </cell>
          <cell r="AX87915" t="str">
            <v>A R Suzuki</v>
          </cell>
          <cell r="AY87915" t="str">
            <v>KHI/HO/D/MO/MC COMP/P/98651/09/2024</v>
          </cell>
          <cell r="BA87915" t="str">
            <v>KARACHI</v>
          </cell>
          <cell r="BB87915" t="str">
            <v>H# 1/89, MUMTAZ UL NASIR RANCHORE LINE KARACHI.</v>
          </cell>
          <cell r="BC87915" t="str">
            <v>BLACK</v>
          </cell>
          <cell r="BH87915" t="str">
            <v>Pak Suzuki</v>
          </cell>
          <cell r="BI87915" t="str">
            <v>N</v>
          </cell>
          <cell r="BJ87915" t="str">
            <v xml:space="preserve">	Rameez Haji Mehboob</v>
          </cell>
          <cell r="BK87915">
            <v>45565</v>
          </cell>
          <cell r="BL87915" t="str">
            <v>499000</v>
          </cell>
          <cell r="BM87915" t="str">
            <v>004</v>
          </cell>
          <cell r="BN87915" t="str">
            <v>01</v>
          </cell>
          <cell r="BQ87915" t="str">
            <v>KHI/HO/D/MO/MC COMP/P/98651/09/2024</v>
          </cell>
        </row>
        <row r="87916">
          <cell r="W87916" t="str">
            <v>23102699</v>
          </cell>
          <cell r="X87916" t="str">
            <v>102179</v>
          </cell>
          <cell r="Y87916">
            <v>499000</v>
          </cell>
          <cell r="Z87916" t="str">
            <v>34101-1527299-3</v>
          </cell>
          <cell r="AC87916">
            <v>3073447</v>
          </cell>
          <cell r="AD87916" t="str">
            <v>02</v>
          </cell>
          <cell r="AE87916" t="str">
            <v>MOTOR</v>
          </cell>
          <cell r="AF87916">
            <v>10323</v>
          </cell>
          <cell r="AG87916">
            <v>0</v>
          </cell>
          <cell r="AH87916">
            <v>0</v>
          </cell>
          <cell r="AI87916">
            <v>0</v>
          </cell>
          <cell r="AJ87916">
            <v>12475</v>
          </cell>
          <cell r="AK87916">
            <v>0</v>
          </cell>
          <cell r="AL87916">
            <v>1032</v>
          </cell>
          <cell r="AM87916" t="str">
            <v>2024</v>
          </cell>
          <cell r="AN87916" t="str">
            <v>202410</v>
          </cell>
          <cell r="AO87916" t="str">
            <v>202410</v>
          </cell>
          <cell r="AP87916" t="str">
            <v>202410</v>
          </cell>
          <cell r="AQ87916" t="str">
            <v>31000402</v>
          </cell>
          <cell r="AR87916" t="str">
            <v>1973424</v>
          </cell>
          <cell r="AS87916" t="str">
            <v>D</v>
          </cell>
          <cell r="AU87916" t="str">
            <v>30000002</v>
          </cell>
          <cell r="AV87916" t="str">
            <v>RETAIL</v>
          </cell>
          <cell r="AW87916" t="str">
            <v>31000402</v>
          </cell>
          <cell r="AX87916" t="str">
            <v>GT Suzuki</v>
          </cell>
          <cell r="AY87916" t="str">
            <v>KHI/HO/D/MO/MC COMP/P/99023/10/2024</v>
          </cell>
          <cell r="BA87916" t="str">
            <v>GUJRANWALA</v>
          </cell>
          <cell r="BB87916" t="str">
            <v>ST NO 13 FAQIR PURA FEROZ WALA ROAD GUJRANWALA.</v>
          </cell>
          <cell r="BC87916" t="str">
            <v>BLACK</v>
          </cell>
          <cell r="BH87916" t="str">
            <v>Pak Suzuki</v>
          </cell>
          <cell r="BI87916" t="str">
            <v>N</v>
          </cell>
          <cell r="BJ87916" t="str">
            <v xml:space="preserve">	Rameez Haji Mehboob</v>
          </cell>
          <cell r="BK87916">
            <v>45569</v>
          </cell>
          <cell r="BL87916" t="str">
            <v>499000</v>
          </cell>
          <cell r="BM87916" t="str">
            <v>004</v>
          </cell>
          <cell r="BN87916" t="str">
            <v>01</v>
          </cell>
          <cell r="BQ87916" t="str">
            <v>KHI/HO/D/MO/MC COMP/P/99023/10/2024</v>
          </cell>
        </row>
        <row r="87917">
          <cell r="W87917" t="str">
            <v>23103168</v>
          </cell>
          <cell r="X87917" t="str">
            <v>102441</v>
          </cell>
          <cell r="Y87917">
            <v>499000</v>
          </cell>
          <cell r="Z87917" t="str">
            <v>4150405645214</v>
          </cell>
          <cell r="AC87917">
            <v>3211689</v>
          </cell>
          <cell r="AD87917" t="str">
            <v>02</v>
          </cell>
          <cell r="AE87917" t="str">
            <v>MOTOR</v>
          </cell>
          <cell r="AF87917">
            <v>17851</v>
          </cell>
          <cell r="AG87917">
            <v>0</v>
          </cell>
          <cell r="AH87917">
            <v>0</v>
          </cell>
          <cell r="AI87917">
            <v>0</v>
          </cell>
          <cell r="AJ87917">
            <v>21208</v>
          </cell>
          <cell r="AK87917">
            <v>0</v>
          </cell>
          <cell r="AL87917">
            <v>1785</v>
          </cell>
          <cell r="AM87917" t="str">
            <v>2024</v>
          </cell>
          <cell r="AN87917" t="str">
            <v>202412</v>
          </cell>
          <cell r="AO87917" t="str">
            <v>202412</v>
          </cell>
          <cell r="AP87917" t="str">
            <v>202412</v>
          </cell>
          <cell r="AQ87917" t="str">
            <v>31000409</v>
          </cell>
          <cell r="AR87917" t="str">
            <v>2027366</v>
          </cell>
          <cell r="AS87917" t="str">
            <v>D</v>
          </cell>
          <cell r="AU87917" t="str">
            <v>30000002</v>
          </cell>
          <cell r="AV87917" t="str">
            <v>RETAIL</v>
          </cell>
          <cell r="AW87917" t="str">
            <v>31000409</v>
          </cell>
          <cell r="AX87917" t="str">
            <v>Suzuki Zeeshan Autos</v>
          </cell>
          <cell r="AY87917" t="str">
            <v>KHI/HO/D/MO/MC COMP/P/103491/12/2024</v>
          </cell>
          <cell r="BA87917" t="str">
            <v>HYDERABAD</v>
          </cell>
          <cell r="BB87917" t="str">
            <v xml:space="preserve">H no: 05, Mohalla Salma Garden Hussainabad, Hyderabad </v>
          </cell>
          <cell r="BC87917" t="str">
            <v>BLUE</v>
          </cell>
          <cell r="BH87917" t="str">
            <v>Pak Suzuki</v>
          </cell>
          <cell r="BI87917" t="str">
            <v>N</v>
          </cell>
          <cell r="BJ87917" t="str">
            <v xml:space="preserve">	Rameez Haji Mehboob</v>
          </cell>
          <cell r="BK87917">
            <v>45631</v>
          </cell>
          <cell r="BL87917" t="str">
            <v>499000</v>
          </cell>
          <cell r="BM87917" t="str">
            <v>010</v>
          </cell>
          <cell r="BN87917" t="str">
            <v>01</v>
          </cell>
          <cell r="BQ87917" t="str">
            <v>KHI/HO/D/MO/MC COMP/P/103491/12/2024</v>
          </cell>
        </row>
        <row r="87918">
          <cell r="W87918" t="str">
            <v>23103168</v>
          </cell>
          <cell r="X87918" t="str">
            <v>102441</v>
          </cell>
          <cell r="Y87918">
            <v>499000</v>
          </cell>
          <cell r="Z87918" t="str">
            <v>4150405645214</v>
          </cell>
          <cell r="AC87918">
            <v>3211691</v>
          </cell>
          <cell r="AD87918" t="str">
            <v>02</v>
          </cell>
          <cell r="AE87918" t="str">
            <v>MOTOR</v>
          </cell>
          <cell r="AF87918">
            <v>17851</v>
          </cell>
          <cell r="AG87918">
            <v>0</v>
          </cell>
          <cell r="AH87918">
            <v>0</v>
          </cell>
          <cell r="AI87918">
            <v>0</v>
          </cell>
          <cell r="AJ87918">
            <v>21208</v>
          </cell>
          <cell r="AK87918">
            <v>0</v>
          </cell>
          <cell r="AL87918">
            <v>1785</v>
          </cell>
          <cell r="AM87918" t="str">
            <v>2024</v>
          </cell>
          <cell r="AN87918" t="str">
            <v>202412</v>
          </cell>
          <cell r="AO87918" t="str">
            <v>202412</v>
          </cell>
          <cell r="AP87918" t="str">
            <v>202412</v>
          </cell>
          <cell r="AQ87918" t="str">
            <v>31000409</v>
          </cell>
          <cell r="AR87918" t="str">
            <v>2027367</v>
          </cell>
          <cell r="AS87918" t="str">
            <v>D</v>
          </cell>
          <cell r="AU87918" t="str">
            <v>30000002</v>
          </cell>
          <cell r="AV87918" t="str">
            <v>RETAIL</v>
          </cell>
          <cell r="AW87918" t="str">
            <v>31000409</v>
          </cell>
          <cell r="AX87918" t="str">
            <v>Suzuki Zeeshan Autos</v>
          </cell>
          <cell r="AY87918" t="str">
            <v>KHI/HO/D/MO/MC COMP/P/103492/12/2024</v>
          </cell>
          <cell r="BA87918" t="str">
            <v>HYDERABAD</v>
          </cell>
          <cell r="BB87918" t="str">
            <v xml:space="preserve">H no: 05, Mohalla Salma Garden Hussainabad, Hyderabad </v>
          </cell>
          <cell r="BC87918" t="str">
            <v>BLUE</v>
          </cell>
          <cell r="BH87918" t="str">
            <v>Pak Suzuki</v>
          </cell>
          <cell r="BI87918" t="str">
            <v>N</v>
          </cell>
          <cell r="BJ87918" t="str">
            <v xml:space="preserve">	Rameez Haji Mehboob</v>
          </cell>
          <cell r="BK87918">
            <v>45631</v>
          </cell>
          <cell r="BL87918" t="str">
            <v>499000</v>
          </cell>
          <cell r="BM87918" t="str">
            <v>010</v>
          </cell>
          <cell r="BN87918" t="str">
            <v>01</v>
          </cell>
          <cell r="BQ87918" t="str">
            <v>KHI/HO/D/MO/MC COMP/P/103492/12/2024</v>
          </cell>
        </row>
        <row r="87919">
          <cell r="W87919" t="str">
            <v>23102603</v>
          </cell>
          <cell r="X87919" t="str">
            <v>102080</v>
          </cell>
          <cell r="Y87919">
            <v>499000</v>
          </cell>
          <cell r="Z87919" t="str">
            <v>34101-0787028-1</v>
          </cell>
          <cell r="AC87919">
            <v>2963693</v>
          </cell>
          <cell r="AD87919" t="str">
            <v>02</v>
          </cell>
          <cell r="AE87919" t="str">
            <v>MOTOR</v>
          </cell>
          <cell r="AF87919">
            <v>10323</v>
          </cell>
          <cell r="AG87919">
            <v>0</v>
          </cell>
          <cell r="AH87919">
            <v>0</v>
          </cell>
          <cell r="AI87919">
            <v>0</v>
          </cell>
          <cell r="AJ87919">
            <v>12475</v>
          </cell>
          <cell r="AK87919">
            <v>0</v>
          </cell>
          <cell r="AL87919">
            <v>1032</v>
          </cell>
          <cell r="AM87919" t="str">
            <v>2024</v>
          </cell>
          <cell r="AN87919" t="str">
            <v>202408</v>
          </cell>
          <cell r="AO87919" t="str">
            <v>202408</v>
          </cell>
          <cell r="AP87919" t="str">
            <v>202408</v>
          </cell>
          <cell r="AQ87919" t="str">
            <v>31000402</v>
          </cell>
          <cell r="AR87919" t="str">
            <v>1938726</v>
          </cell>
          <cell r="AS87919" t="str">
            <v>D</v>
          </cell>
          <cell r="AU87919" t="str">
            <v>30000002</v>
          </cell>
          <cell r="AV87919" t="str">
            <v>RETAIL</v>
          </cell>
          <cell r="AW87919" t="str">
            <v>31000402</v>
          </cell>
          <cell r="AX87919" t="str">
            <v>GT Suzuki</v>
          </cell>
          <cell r="AY87919" t="str">
            <v>KHI/HO/D/MO/MC COMP/P/95937/08/2024</v>
          </cell>
          <cell r="BA87919" t="str">
            <v>GUJRANWALA</v>
          </cell>
          <cell r="BB87919" t="str">
            <v>NOWSHERA ROAD ST NO 3 MOHALLAH USMAN GHANI COLONY GUJRANWALA.</v>
          </cell>
          <cell r="BC87919" t="str">
            <v>RED</v>
          </cell>
          <cell r="BH87919" t="str">
            <v>Pak Suzuki</v>
          </cell>
          <cell r="BI87919" t="str">
            <v>N</v>
          </cell>
          <cell r="BJ87919" t="str">
            <v xml:space="preserve">	Rameez Haji Mehboob</v>
          </cell>
          <cell r="BK87919">
            <v>45528</v>
          </cell>
          <cell r="BL87919" t="str">
            <v>499000</v>
          </cell>
          <cell r="BM87919" t="str">
            <v>003</v>
          </cell>
          <cell r="BN87919" t="str">
            <v>01</v>
          </cell>
          <cell r="BQ87919" t="str">
            <v>KHI/HO/D/MO/MC COMP/P/95937/08/2024</v>
          </cell>
        </row>
        <row r="87920">
          <cell r="W87920" t="str">
            <v>23102713</v>
          </cell>
          <cell r="X87920" t="str">
            <v>102188</v>
          </cell>
          <cell r="Y87920">
            <v>499000</v>
          </cell>
          <cell r="Z87920" t="str">
            <v>42501-4101448-5</v>
          </cell>
          <cell r="AC87920">
            <v>3049922</v>
          </cell>
          <cell r="AD87920" t="str">
            <v>02</v>
          </cell>
          <cell r="AE87920" t="str">
            <v>MOTOR</v>
          </cell>
          <cell r="AF87920">
            <v>17851</v>
          </cell>
          <cell r="AG87920">
            <v>0</v>
          </cell>
          <cell r="AH87920">
            <v>0</v>
          </cell>
          <cell r="AI87920">
            <v>0</v>
          </cell>
          <cell r="AJ87920">
            <v>21208</v>
          </cell>
          <cell r="AK87920">
            <v>0</v>
          </cell>
          <cell r="AL87920">
            <v>1785</v>
          </cell>
          <cell r="AM87920" t="str">
            <v>2024</v>
          </cell>
          <cell r="AN87920" t="str">
            <v>202409</v>
          </cell>
          <cell r="AO87920" t="str">
            <v>202409</v>
          </cell>
          <cell r="AP87920" t="str">
            <v>202409</v>
          </cell>
          <cell r="AQ87920" t="str">
            <v>31000408</v>
          </cell>
          <cell r="AR87920" t="str">
            <v>1964844</v>
          </cell>
          <cell r="AS87920" t="str">
            <v>D</v>
          </cell>
          <cell r="AU87920" t="str">
            <v>30000002</v>
          </cell>
          <cell r="AV87920" t="str">
            <v>RETAIL</v>
          </cell>
          <cell r="AW87920" t="str">
            <v>31000408</v>
          </cell>
          <cell r="AX87920" t="str">
            <v>Suzuki Mandviwalla Motors</v>
          </cell>
          <cell r="AY87920" t="str">
            <v>KHI/HO/D/MO/MC COMP/P/98501/09/2024</v>
          </cell>
          <cell r="BA87920" t="str">
            <v>KARACHI</v>
          </cell>
          <cell r="BB87920" t="str">
            <v>HOUSE # B-189, GULSHAN E HADEED PHASE 01, KARACHI.</v>
          </cell>
          <cell r="BC87920" t="str">
            <v>BLACK</v>
          </cell>
          <cell r="BH87920" t="str">
            <v>Pak Suzuki</v>
          </cell>
          <cell r="BI87920" t="str">
            <v>N</v>
          </cell>
          <cell r="BJ87920" t="str">
            <v xml:space="preserve">	Rameez Haji Mehboob</v>
          </cell>
          <cell r="BK87920">
            <v>45562</v>
          </cell>
          <cell r="BL87920" t="str">
            <v>499000</v>
          </cell>
          <cell r="BM87920" t="str">
            <v>004</v>
          </cell>
          <cell r="BN87920" t="str">
            <v>01</v>
          </cell>
          <cell r="BQ87920" t="str">
            <v>KHI/HO/D/MO/MC COMP/P/98501/09/2024</v>
          </cell>
        </row>
        <row r="87921">
          <cell r="W87921" t="str">
            <v>23102713</v>
          </cell>
          <cell r="X87921" t="str">
            <v>102188</v>
          </cell>
          <cell r="Y87921">
            <v>499000</v>
          </cell>
          <cell r="Z87921" t="str">
            <v>42501-4101448-5</v>
          </cell>
          <cell r="AC87921">
            <v>3049924</v>
          </cell>
          <cell r="AD87921" t="str">
            <v>02</v>
          </cell>
          <cell r="AE87921" t="str">
            <v>MOTOR</v>
          </cell>
          <cell r="AF87921">
            <v>17851</v>
          </cell>
          <cell r="AG87921">
            <v>0</v>
          </cell>
          <cell r="AH87921">
            <v>0</v>
          </cell>
          <cell r="AI87921">
            <v>0</v>
          </cell>
          <cell r="AJ87921">
            <v>21208</v>
          </cell>
          <cell r="AK87921">
            <v>0</v>
          </cell>
          <cell r="AL87921">
            <v>1785</v>
          </cell>
          <cell r="AM87921" t="str">
            <v>2024</v>
          </cell>
          <cell r="AN87921" t="str">
            <v>202409</v>
          </cell>
          <cell r="AO87921" t="str">
            <v>202409</v>
          </cell>
          <cell r="AP87921" t="str">
            <v>202409</v>
          </cell>
          <cell r="AQ87921" t="str">
            <v>31000408</v>
          </cell>
          <cell r="AR87921" t="str">
            <v>1964845</v>
          </cell>
          <cell r="AS87921" t="str">
            <v>D</v>
          </cell>
          <cell r="AU87921" t="str">
            <v>30000002</v>
          </cell>
          <cell r="AV87921" t="str">
            <v>RETAIL</v>
          </cell>
          <cell r="AW87921" t="str">
            <v>31000408</v>
          </cell>
          <cell r="AX87921" t="str">
            <v>Suzuki Mandviwalla Motors</v>
          </cell>
          <cell r="AY87921" t="str">
            <v>KHI/HO/D/MO/MC COMP/P/98502/09/2024</v>
          </cell>
          <cell r="BA87921" t="str">
            <v>KARACHI</v>
          </cell>
          <cell r="BB87921" t="str">
            <v>HOUSE # B-189, GULSHAN E HADEED PHASE 01, KARACHI.</v>
          </cell>
          <cell r="BC87921" t="str">
            <v>BLACK</v>
          </cell>
          <cell r="BH87921" t="str">
            <v>Pak Suzuki</v>
          </cell>
          <cell r="BI87921" t="str">
            <v>N</v>
          </cell>
          <cell r="BJ87921" t="str">
            <v xml:space="preserve">	Rameez Haji Mehboob</v>
          </cell>
          <cell r="BK87921">
            <v>45562</v>
          </cell>
          <cell r="BL87921" t="str">
            <v>499000</v>
          </cell>
          <cell r="BM87921" t="str">
            <v>004</v>
          </cell>
          <cell r="BN87921" t="str">
            <v>01</v>
          </cell>
          <cell r="BQ87921" t="str">
            <v>KHI/HO/D/MO/MC COMP/P/98502/09/2024</v>
          </cell>
        </row>
        <row r="87922">
          <cell r="W87922" t="str">
            <v>23100134</v>
          </cell>
          <cell r="X87922" t="str">
            <v>101570</v>
          </cell>
          <cell r="Y87922">
            <v>499000</v>
          </cell>
          <cell r="Z87922" t="str">
            <v>61101-1273024-3</v>
          </cell>
          <cell r="AC87922">
            <v>3117173</v>
          </cell>
          <cell r="AD87922" t="str">
            <v>02</v>
          </cell>
          <cell r="AE87922" t="str">
            <v>MOTOR</v>
          </cell>
          <cell r="AF87922">
            <v>10323</v>
          </cell>
          <cell r="AG87922">
            <v>0</v>
          </cell>
          <cell r="AH87922">
            <v>0</v>
          </cell>
          <cell r="AI87922">
            <v>0</v>
          </cell>
          <cell r="AJ87922">
            <v>12475</v>
          </cell>
          <cell r="AK87922">
            <v>0</v>
          </cell>
          <cell r="AL87922">
            <v>1032</v>
          </cell>
          <cell r="AM87922" t="str">
            <v>2024</v>
          </cell>
          <cell r="AN87922" t="str">
            <v>202410</v>
          </cell>
          <cell r="AO87922" t="str">
            <v>202410</v>
          </cell>
          <cell r="AP87922" t="str">
            <v>202410</v>
          </cell>
          <cell r="AQ87922" t="str">
            <v>31000411</v>
          </cell>
          <cell r="AR87922" t="str">
            <v>1992627</v>
          </cell>
          <cell r="AS87922" t="str">
            <v>D</v>
          </cell>
          <cell r="AU87922" t="str">
            <v>30000002</v>
          </cell>
          <cell r="AV87922" t="str">
            <v>RETAIL</v>
          </cell>
          <cell r="AW87922" t="str">
            <v>31000411</v>
          </cell>
          <cell r="AX87922" t="str">
            <v>Islamabad Motors</v>
          </cell>
          <cell r="AY87922" t="str">
            <v>KHI/HO/D/MO/MC COMP/P/100170/10/2024</v>
          </cell>
          <cell r="BA87922" t="str">
            <v>ISLAMABAD</v>
          </cell>
          <cell r="BB87922" t="str">
            <v>H#67, ST#224, block D, Phase 1 , jinnah Garden Islamabad</v>
          </cell>
          <cell r="BC87922" t="str">
            <v>BLUE</v>
          </cell>
          <cell r="BH87922" t="str">
            <v>Pak Suzuki</v>
          </cell>
          <cell r="BI87922" t="str">
            <v>N</v>
          </cell>
          <cell r="BJ87922" t="str">
            <v xml:space="preserve">	Rameez Haji Mehboob</v>
          </cell>
          <cell r="BK87922">
            <v>45587</v>
          </cell>
          <cell r="BL87922" t="str">
            <v>499000</v>
          </cell>
          <cell r="BM87922" t="str">
            <v>010</v>
          </cell>
          <cell r="BN87922" t="str">
            <v>01</v>
          </cell>
          <cell r="BQ87922" t="str">
            <v>KHI/HO/D/MO/MC COMP/P/100170/10/2024</v>
          </cell>
        </row>
        <row r="87923">
          <cell r="W87923" t="str">
            <v>23102637</v>
          </cell>
          <cell r="X87923" t="str">
            <v>102113</v>
          </cell>
          <cell r="Y87923">
            <v>499000</v>
          </cell>
          <cell r="Z87923" t="str">
            <v>35201-3117148-9</v>
          </cell>
          <cell r="AC87923">
            <v>3030851</v>
          </cell>
          <cell r="AD87923" t="str">
            <v>02</v>
          </cell>
          <cell r="AE87923" t="str">
            <v>MOTOR</v>
          </cell>
          <cell r="AF87923">
            <v>10323</v>
          </cell>
          <cell r="AG87923">
            <v>0</v>
          </cell>
          <cell r="AH87923">
            <v>0</v>
          </cell>
          <cell r="AI87923">
            <v>0</v>
          </cell>
          <cell r="AJ87923">
            <v>12475</v>
          </cell>
          <cell r="AK87923">
            <v>0</v>
          </cell>
          <cell r="AL87923">
            <v>1032</v>
          </cell>
          <cell r="AM87923" t="str">
            <v>2024</v>
          </cell>
          <cell r="AN87923" t="str">
            <v>202409</v>
          </cell>
          <cell r="AO87923" t="str">
            <v>202409</v>
          </cell>
          <cell r="AP87923" t="str">
            <v>202409</v>
          </cell>
          <cell r="AQ87923" t="str">
            <v>31000395</v>
          </cell>
          <cell r="AR87923" t="str">
            <v>1959738</v>
          </cell>
          <cell r="AS87923" t="str">
            <v>D</v>
          </cell>
          <cell r="AU87923" t="str">
            <v>30000002</v>
          </cell>
          <cell r="AV87923" t="str">
            <v>RETAIL</v>
          </cell>
          <cell r="AW87923" t="str">
            <v>31000395</v>
          </cell>
          <cell r="AX87923" t="str">
            <v>TS Suzuki</v>
          </cell>
          <cell r="AY87923" t="str">
            <v>KHI/HO/D/MO/MC COMP/P/97897/09/2024</v>
          </cell>
          <cell r="BA87923" t="str">
            <v>LAHORE</v>
          </cell>
          <cell r="BB87923" t="str">
            <v>House # 2 st # 4 khaber society near lmdc Lahore</v>
          </cell>
          <cell r="BC87923" t="str">
            <v>BLACK</v>
          </cell>
          <cell r="BH87923" t="str">
            <v>Pak Suzuki</v>
          </cell>
          <cell r="BI87923" t="str">
            <v>N</v>
          </cell>
          <cell r="BJ87923" t="str">
            <v xml:space="preserve">	Rameez Haji Mehboob</v>
          </cell>
          <cell r="BK87923">
            <v>45556</v>
          </cell>
          <cell r="BL87923" t="str">
            <v>499000</v>
          </cell>
          <cell r="BM87923" t="str">
            <v>004</v>
          </cell>
          <cell r="BN87923" t="str">
            <v>01</v>
          </cell>
          <cell r="BQ87923" t="str">
            <v>KHI/HO/D/MO/MC COMP/P/97897/09/2024</v>
          </cell>
        </row>
        <row r="87924">
          <cell r="W87924" t="str">
            <v>23102544</v>
          </cell>
          <cell r="X87924" t="str">
            <v>102011</v>
          </cell>
          <cell r="Y87924">
            <v>499000</v>
          </cell>
          <cell r="Z87924" t="str">
            <v>42401-4289841-9</v>
          </cell>
          <cell r="AC87924">
            <v>3049948</v>
          </cell>
          <cell r="AD87924" t="str">
            <v>02</v>
          </cell>
          <cell r="AE87924" t="str">
            <v>MOTOR</v>
          </cell>
          <cell r="AF87924">
            <v>17851</v>
          </cell>
          <cell r="AG87924">
            <v>0</v>
          </cell>
          <cell r="AH87924">
            <v>0</v>
          </cell>
          <cell r="AI87924">
            <v>0</v>
          </cell>
          <cell r="AJ87924">
            <v>21208</v>
          </cell>
          <cell r="AK87924">
            <v>0</v>
          </cell>
          <cell r="AL87924">
            <v>1785</v>
          </cell>
          <cell r="AM87924" t="str">
            <v>2024</v>
          </cell>
          <cell r="AN87924" t="str">
            <v>202409</v>
          </cell>
          <cell r="AO87924" t="str">
            <v>202409</v>
          </cell>
          <cell r="AP87924" t="str">
            <v>202409</v>
          </cell>
          <cell r="AQ87924" t="str">
            <v>31000369</v>
          </cell>
          <cell r="AR87924" t="str">
            <v>1965123</v>
          </cell>
          <cell r="AS87924" t="str">
            <v>D</v>
          </cell>
          <cell r="AU87924" t="str">
            <v>30000002</v>
          </cell>
          <cell r="AV87924" t="str">
            <v>RETAIL</v>
          </cell>
          <cell r="AW87924" t="str">
            <v>31000369</v>
          </cell>
          <cell r="AX87924" t="str">
            <v>A R Suzuki</v>
          </cell>
          <cell r="AY87924" t="str">
            <v>KHI/HO/D/MO/MC COMP/P/98525/09/2024</v>
          </cell>
          <cell r="BA87924" t="str">
            <v>KARACHI</v>
          </cell>
          <cell r="BB87924" t="str">
            <v>H# 29/4 STREET-26 ALAMGIR ROAD SHERSHAH KARACHI.</v>
          </cell>
          <cell r="BC87924" t="str">
            <v>RED</v>
          </cell>
          <cell r="BH87924" t="str">
            <v>Pak Suzuki</v>
          </cell>
          <cell r="BI87924" t="str">
            <v>N</v>
          </cell>
          <cell r="BJ87924" t="str">
            <v xml:space="preserve">	Rameez Haji Mehboob</v>
          </cell>
          <cell r="BK87924">
            <v>45562</v>
          </cell>
          <cell r="BL87924" t="str">
            <v>499000</v>
          </cell>
          <cell r="BM87924" t="str">
            <v>003</v>
          </cell>
          <cell r="BN87924" t="str">
            <v>01</v>
          </cell>
          <cell r="BQ87924" t="str">
            <v>KHI/HO/D/MO/MC COMP/P/98525/09/2024</v>
          </cell>
        </row>
        <row r="87925">
          <cell r="W87925" t="str">
            <v>23102556</v>
          </cell>
          <cell r="X87925" t="str">
            <v>102007</v>
          </cell>
          <cell r="Y87925">
            <v>499001</v>
          </cell>
          <cell r="Z87925" t="str">
            <v>38403-2266467-3</v>
          </cell>
          <cell r="AC87925">
            <v>3045115</v>
          </cell>
          <cell r="AD87925" t="str">
            <v>02</v>
          </cell>
          <cell r="AE87925" t="str">
            <v>MOTOR</v>
          </cell>
          <cell r="AF87925">
            <v>10323</v>
          </cell>
          <cell r="AG87925">
            <v>0</v>
          </cell>
          <cell r="AH87925">
            <v>0</v>
          </cell>
          <cell r="AI87925">
            <v>0</v>
          </cell>
          <cell r="AJ87925">
            <v>12475</v>
          </cell>
          <cell r="AK87925">
            <v>0</v>
          </cell>
          <cell r="AL87925">
            <v>1032</v>
          </cell>
          <cell r="AM87925" t="str">
            <v>2024</v>
          </cell>
          <cell r="AN87925" t="str">
            <v>202409</v>
          </cell>
          <cell r="AO87925" t="str">
            <v>202409</v>
          </cell>
          <cell r="AP87925" t="str">
            <v>202409</v>
          </cell>
          <cell r="AQ87925" t="str">
            <v>31000416</v>
          </cell>
          <cell r="AR87925" t="str">
            <v>1962939</v>
          </cell>
          <cell r="AS87925" t="str">
            <v>D</v>
          </cell>
          <cell r="AU87925" t="str">
            <v>30000002</v>
          </cell>
          <cell r="AV87925" t="str">
            <v>RETAIL</v>
          </cell>
          <cell r="AW87925" t="str">
            <v>31000416</v>
          </cell>
          <cell r="AX87925" t="str">
            <v>Suzuki Falcon Motors</v>
          </cell>
          <cell r="AY87925" t="str">
            <v>KHI/HO/D/MO/MC COMP/P/98205/09/2024</v>
          </cell>
          <cell r="BA87925" t="str">
            <v>SARGODHA</v>
          </cell>
          <cell r="BB87925" t="str">
            <v>Sillanwali Road, House No. 219, Street No. 03, Muhallah Corporation Town, Sargodha</v>
          </cell>
          <cell r="BC87925" t="str">
            <v>RED</v>
          </cell>
          <cell r="BH87925" t="str">
            <v>Pak Suzuki</v>
          </cell>
          <cell r="BI87925" t="str">
            <v>N</v>
          </cell>
          <cell r="BJ87925" t="str">
            <v xml:space="preserve">	Rameez Haji Mehboob</v>
          </cell>
          <cell r="BK87925">
            <v>45560</v>
          </cell>
          <cell r="BL87925" t="str">
            <v>499001</v>
          </cell>
          <cell r="BM87925" t="str">
            <v>003</v>
          </cell>
          <cell r="BN87925" t="str">
            <v>01</v>
          </cell>
          <cell r="BQ87925" t="str">
            <v>KHI/HO/D/MO/MC COMP/P/98205/09/2024</v>
          </cell>
        </row>
        <row r="87926">
          <cell r="W87926" t="str">
            <v>23102623</v>
          </cell>
          <cell r="X87926" t="str">
            <v>102081</v>
          </cell>
          <cell r="Y87926">
            <v>499000</v>
          </cell>
          <cell r="Z87926" t="str">
            <v>33100-0123228-9</v>
          </cell>
          <cell r="AC87926">
            <v>3045139</v>
          </cell>
          <cell r="AD87926" t="str">
            <v>02</v>
          </cell>
          <cell r="AE87926" t="str">
            <v>MOTOR</v>
          </cell>
          <cell r="AF87926">
            <v>10323</v>
          </cell>
          <cell r="AG87926">
            <v>0</v>
          </cell>
          <cell r="AH87926">
            <v>0</v>
          </cell>
          <cell r="AI87926">
            <v>0</v>
          </cell>
          <cell r="AJ87926">
            <v>12475</v>
          </cell>
          <cell r="AK87926">
            <v>0</v>
          </cell>
          <cell r="AL87926">
            <v>1032</v>
          </cell>
          <cell r="AM87926" t="str">
            <v>2024</v>
          </cell>
          <cell r="AN87926" t="str">
            <v>202409</v>
          </cell>
          <cell r="AO87926" t="str">
            <v>202409</v>
          </cell>
          <cell r="AP87926" t="str">
            <v>202409</v>
          </cell>
          <cell r="AQ87926" t="str">
            <v>31000400</v>
          </cell>
          <cell r="AR87926" t="str">
            <v>1963375</v>
          </cell>
          <cell r="AS87926" t="str">
            <v>D</v>
          </cell>
          <cell r="AU87926" t="str">
            <v>30000002</v>
          </cell>
          <cell r="AV87926" t="str">
            <v>RETAIL</v>
          </cell>
          <cell r="AW87926" t="str">
            <v>31000400</v>
          </cell>
          <cell r="AX87926" t="str">
            <v>FSD Suzuki</v>
          </cell>
          <cell r="AY87926" t="str">
            <v>KHI/HO/D/MO/MC COMP/P/98262/09/2024</v>
          </cell>
          <cell r="BA87926" t="str">
            <v>FAISALABAD</v>
          </cell>
          <cell r="BB87926" t="str">
            <v>PO KHAS CHAK NO 200 RB LATHIYAN WALA FSD</v>
          </cell>
          <cell r="BC87926" t="str">
            <v>RED</v>
          </cell>
          <cell r="BH87926" t="str">
            <v>Pak Suzuki</v>
          </cell>
          <cell r="BI87926" t="str">
            <v>N</v>
          </cell>
          <cell r="BJ87926" t="str">
            <v xml:space="preserve">	Rameez Haji Mehboob</v>
          </cell>
          <cell r="BK87926">
            <v>45560</v>
          </cell>
          <cell r="BL87926" t="str">
            <v>499000</v>
          </cell>
          <cell r="BM87926" t="str">
            <v>003</v>
          </cell>
          <cell r="BN87926" t="str">
            <v>01</v>
          </cell>
          <cell r="BQ87926" t="str">
            <v>KHI/HO/D/MO/MC COMP/P/98262/09/2024</v>
          </cell>
        </row>
        <row r="87927">
          <cell r="W87927" t="str">
            <v>23102572</v>
          </cell>
          <cell r="X87927" t="str">
            <v>102053</v>
          </cell>
          <cell r="Y87927">
            <v>499000</v>
          </cell>
          <cell r="Z87927" t="str">
            <v>35202-3051288-5</v>
          </cell>
          <cell r="AC87927">
            <v>3073419</v>
          </cell>
          <cell r="AD87927" t="str">
            <v>02</v>
          </cell>
          <cell r="AE87927" t="str">
            <v>MOTOR</v>
          </cell>
          <cell r="AF87927">
            <v>10323</v>
          </cell>
          <cell r="AG87927">
            <v>0</v>
          </cell>
          <cell r="AH87927">
            <v>0</v>
          </cell>
          <cell r="AI87927">
            <v>0</v>
          </cell>
          <cell r="AJ87927">
            <v>12475</v>
          </cell>
          <cell r="AK87927">
            <v>0</v>
          </cell>
          <cell r="AL87927">
            <v>1032</v>
          </cell>
          <cell r="AM87927" t="str">
            <v>2024</v>
          </cell>
          <cell r="AN87927" t="str">
            <v>202410</v>
          </cell>
          <cell r="AO87927" t="str">
            <v>202410</v>
          </cell>
          <cell r="AP87927" t="str">
            <v>202410</v>
          </cell>
          <cell r="AQ87927" t="str">
            <v>31000398</v>
          </cell>
          <cell r="AR87927" t="str">
            <v>1971583</v>
          </cell>
          <cell r="AS87927" t="str">
            <v>D</v>
          </cell>
          <cell r="AU87927" t="str">
            <v>30000002</v>
          </cell>
          <cell r="AV87927" t="str">
            <v>RETAIL</v>
          </cell>
          <cell r="AW87927" t="str">
            <v>31000398</v>
          </cell>
          <cell r="AX87927" t="str">
            <v>GR Suzuki</v>
          </cell>
          <cell r="AY87927" t="str">
            <v>KHI/HO/D/MO/MC COMP/P/98943/10/2024</v>
          </cell>
          <cell r="BA87927" t="str">
            <v>LAHORE</v>
          </cell>
          <cell r="BB87927" t="str">
            <v>HOUSE NO 28 AREA DHB SCHEME 147 MULATAN ROAD LAHORE</v>
          </cell>
          <cell r="BC87927" t="str">
            <v>BLUE</v>
          </cell>
          <cell r="BH87927" t="str">
            <v>Pak Suzuki</v>
          </cell>
          <cell r="BI87927" t="str">
            <v>N</v>
          </cell>
          <cell r="BJ87927" t="str">
            <v xml:space="preserve">	Rameez Haji Mehboob</v>
          </cell>
          <cell r="BK87927">
            <v>45568</v>
          </cell>
          <cell r="BL87927" t="str">
            <v>499000</v>
          </cell>
          <cell r="BM87927" t="str">
            <v>010</v>
          </cell>
          <cell r="BN87927" t="str">
            <v>01</v>
          </cell>
          <cell r="BQ87927" t="str">
            <v>KHI/HO/D/MO/MC COMP/P/98943/10/2024</v>
          </cell>
        </row>
        <row r="87928">
          <cell r="W87928" t="str">
            <v>23102783</v>
          </cell>
          <cell r="X87928" t="str">
            <v>102250</v>
          </cell>
          <cell r="Y87928">
            <v>499000</v>
          </cell>
          <cell r="Z87928" t="str">
            <v>35201-1234115-9</v>
          </cell>
          <cell r="AC87928">
            <v>3163254</v>
          </cell>
          <cell r="AD87928" t="str">
            <v>02</v>
          </cell>
          <cell r="AE87928" t="str">
            <v>MOTOR</v>
          </cell>
          <cell r="AF87928">
            <v>10323</v>
          </cell>
          <cell r="AG87928">
            <v>0</v>
          </cell>
          <cell r="AH87928">
            <v>0</v>
          </cell>
          <cell r="AI87928">
            <v>0</v>
          </cell>
          <cell r="AJ87928">
            <v>12475</v>
          </cell>
          <cell r="AK87928">
            <v>0</v>
          </cell>
          <cell r="AL87928">
            <v>1032</v>
          </cell>
          <cell r="AM87928" t="str">
            <v>2024</v>
          </cell>
          <cell r="AN87928" t="str">
            <v>202411</v>
          </cell>
          <cell r="AO87928" t="str">
            <v>202411</v>
          </cell>
          <cell r="AP87928" t="str">
            <v>202411</v>
          </cell>
          <cell r="AQ87928" t="str">
            <v>31000399</v>
          </cell>
          <cell r="AR87928" t="str">
            <v>2009274</v>
          </cell>
          <cell r="AS87928" t="str">
            <v>D</v>
          </cell>
          <cell r="AU87928" t="str">
            <v>30000002</v>
          </cell>
          <cell r="AV87928" t="str">
            <v>RETAIL</v>
          </cell>
          <cell r="AW87928" t="str">
            <v>31000399</v>
          </cell>
          <cell r="AX87928" t="str">
            <v>CR Suzuki</v>
          </cell>
          <cell r="AY87928" t="str">
            <v>KHI/HO/D/MO/MC COMP/P/101587/11/2024</v>
          </cell>
          <cell r="BA87928" t="str">
            <v>LAHORE</v>
          </cell>
          <cell r="BB87928" t="str">
            <v>NEAR MADRASA MUHAMMADIA HANIF PARK HARBANSPURA LAHORE</v>
          </cell>
          <cell r="BC87928" t="str">
            <v>BLACK</v>
          </cell>
          <cell r="BH87928" t="str">
            <v>Pak Suzuki</v>
          </cell>
          <cell r="BI87928" t="str">
            <v>N</v>
          </cell>
          <cell r="BJ87928" t="str">
            <v xml:space="preserve">	Rameez Haji Mehboob</v>
          </cell>
          <cell r="BK87928">
            <v>45604</v>
          </cell>
          <cell r="BL87928" t="str">
            <v>499000</v>
          </cell>
          <cell r="BM87928" t="str">
            <v>004</v>
          </cell>
          <cell r="BN87928" t="str">
            <v>01</v>
          </cell>
          <cell r="BQ87928" t="str">
            <v>KHI/HO/D/MO/MC COMP/P/101587/11/2024</v>
          </cell>
        </row>
        <row r="87929">
          <cell r="W87929" t="str">
            <v>23102445</v>
          </cell>
          <cell r="X87929" t="str">
            <v>101935</v>
          </cell>
          <cell r="Y87929">
            <v>499000</v>
          </cell>
          <cell r="Z87929" t="str">
            <v>38403-3851085-1</v>
          </cell>
          <cell r="AC87929">
            <v>3025983</v>
          </cell>
          <cell r="AD87929" t="str">
            <v>02</v>
          </cell>
          <cell r="AE87929" t="str">
            <v>MOTOR</v>
          </cell>
          <cell r="AF87929">
            <v>10323</v>
          </cell>
          <cell r="AG87929">
            <v>0</v>
          </cell>
          <cell r="AH87929">
            <v>0</v>
          </cell>
          <cell r="AI87929">
            <v>0</v>
          </cell>
          <cell r="AJ87929">
            <v>12475</v>
          </cell>
          <cell r="AK87929">
            <v>0</v>
          </cell>
          <cell r="AL87929">
            <v>1032</v>
          </cell>
          <cell r="AM87929" t="str">
            <v>2024</v>
          </cell>
          <cell r="AN87929" t="str">
            <v>202409</v>
          </cell>
          <cell r="AO87929" t="str">
            <v>202409</v>
          </cell>
          <cell r="AP87929" t="str">
            <v>202409</v>
          </cell>
          <cell r="AQ87929" t="str">
            <v>31000416</v>
          </cell>
          <cell r="AR87929" t="str">
            <v>1958077</v>
          </cell>
          <cell r="AS87929" t="str">
            <v>D</v>
          </cell>
          <cell r="AU87929" t="str">
            <v>30000002</v>
          </cell>
          <cell r="AV87929" t="str">
            <v>RETAIL</v>
          </cell>
          <cell r="AW87929" t="str">
            <v>31000416</v>
          </cell>
          <cell r="AX87929" t="str">
            <v>Suzuki Falcon Motors</v>
          </cell>
          <cell r="AY87929" t="str">
            <v>KHI/HO/D/MO/MC COMP/P/97754/09/2024</v>
          </cell>
          <cell r="BA87929" t="str">
            <v>SARGODHA</v>
          </cell>
          <cell r="BB87929" t="str">
            <v>House No. 215, Street No. 16, Muhalla Islam Pura, Sargodha</v>
          </cell>
          <cell r="BC87929" t="str">
            <v>BLACK</v>
          </cell>
          <cell r="BH87929" t="str">
            <v>Pak Suzuki</v>
          </cell>
          <cell r="BI87929" t="str">
            <v>N</v>
          </cell>
          <cell r="BJ87929" t="str">
            <v xml:space="preserve">	Rameez Haji Mehboob</v>
          </cell>
          <cell r="BK87929">
            <v>45554</v>
          </cell>
          <cell r="BL87929" t="str">
            <v>499000</v>
          </cell>
          <cell r="BM87929" t="str">
            <v>004</v>
          </cell>
          <cell r="BN87929" t="str">
            <v>01</v>
          </cell>
          <cell r="BQ87929" t="str">
            <v>KHI/HO/D/MO/MC COMP/P/97754/09/2024</v>
          </cell>
        </row>
        <row r="87930">
          <cell r="W87930" t="str">
            <v>23102447</v>
          </cell>
          <cell r="X87930" t="str">
            <v>101925</v>
          </cell>
          <cell r="Y87930">
            <v>499000</v>
          </cell>
          <cell r="Z87930" t="str">
            <v>38401-0323364-5</v>
          </cell>
          <cell r="AC87930">
            <v>3025986</v>
          </cell>
          <cell r="AD87930" t="str">
            <v>02</v>
          </cell>
          <cell r="AE87930" t="str">
            <v>MOTOR</v>
          </cell>
          <cell r="AF87930">
            <v>10323</v>
          </cell>
          <cell r="AG87930">
            <v>0</v>
          </cell>
          <cell r="AH87930">
            <v>0</v>
          </cell>
          <cell r="AI87930">
            <v>0</v>
          </cell>
          <cell r="AJ87930">
            <v>12475</v>
          </cell>
          <cell r="AK87930">
            <v>0</v>
          </cell>
          <cell r="AL87930">
            <v>1032</v>
          </cell>
          <cell r="AM87930" t="str">
            <v>2024</v>
          </cell>
          <cell r="AN87930" t="str">
            <v>202409</v>
          </cell>
          <cell r="AO87930" t="str">
            <v>202409</v>
          </cell>
          <cell r="AP87930" t="str">
            <v>202409</v>
          </cell>
          <cell r="AQ87930" t="str">
            <v>31000416</v>
          </cell>
          <cell r="AR87930" t="str">
            <v>1958087</v>
          </cell>
          <cell r="AS87930" t="str">
            <v>D</v>
          </cell>
          <cell r="AU87930" t="str">
            <v>30000002</v>
          </cell>
          <cell r="AV87930" t="str">
            <v>RETAIL</v>
          </cell>
          <cell r="AW87930" t="str">
            <v>31000416</v>
          </cell>
          <cell r="AX87930" t="str">
            <v>Suzuki Falcon Motors</v>
          </cell>
          <cell r="AY87930" t="str">
            <v>KHI/HO/D/MO/MC COMP/P/97760/09/2024</v>
          </cell>
          <cell r="BA87930" t="str">
            <v>SARGODHA</v>
          </cell>
          <cell r="BB87930" t="str">
            <v>Muhalla Noon Shuger Mills Colony, Bhalwal, Dist. Sargodha</v>
          </cell>
          <cell r="BC87930" t="str">
            <v>BLUE</v>
          </cell>
          <cell r="BH87930" t="str">
            <v>Pak Suzuki</v>
          </cell>
          <cell r="BI87930" t="str">
            <v>N</v>
          </cell>
          <cell r="BJ87930" t="str">
            <v xml:space="preserve">	Rameez Haji Mehboob</v>
          </cell>
          <cell r="BK87930">
            <v>45554</v>
          </cell>
          <cell r="BL87930" t="str">
            <v>499000</v>
          </cell>
          <cell r="BM87930" t="str">
            <v>010</v>
          </cell>
          <cell r="BN87930" t="str">
            <v>01</v>
          </cell>
          <cell r="BQ87930" t="str">
            <v>KHI/HO/D/MO/MC COMP/P/97760/09/2024</v>
          </cell>
        </row>
        <row r="87931">
          <cell r="W87931" t="str">
            <v>23103012</v>
          </cell>
          <cell r="X87931" t="str">
            <v>102297</v>
          </cell>
          <cell r="Y87931">
            <v>499000</v>
          </cell>
          <cell r="Z87931" t="str">
            <v>3510308472853</v>
          </cell>
          <cell r="AC87931">
            <v>3213918</v>
          </cell>
          <cell r="AD87931" t="str">
            <v>02</v>
          </cell>
          <cell r="AE87931" t="str">
            <v>MOTOR</v>
          </cell>
          <cell r="AF87931">
            <v>10323</v>
          </cell>
          <cell r="AG87931">
            <v>0</v>
          </cell>
          <cell r="AH87931">
            <v>0</v>
          </cell>
          <cell r="AI87931">
            <v>0</v>
          </cell>
          <cell r="AJ87931">
            <v>12475</v>
          </cell>
          <cell r="AK87931">
            <v>0</v>
          </cell>
          <cell r="AL87931">
            <v>1032</v>
          </cell>
          <cell r="AM87931" t="str">
            <v>2024</v>
          </cell>
          <cell r="AN87931" t="str">
            <v>202412</v>
          </cell>
          <cell r="AO87931" t="str">
            <v>202412</v>
          </cell>
          <cell r="AP87931" t="str">
            <v>202412</v>
          </cell>
          <cell r="AQ87931" t="str">
            <v>31000395</v>
          </cell>
          <cell r="AR87931" t="str">
            <v>2028523</v>
          </cell>
          <cell r="AS87931" t="str">
            <v>D</v>
          </cell>
          <cell r="AU87931" t="str">
            <v>30000002</v>
          </cell>
          <cell r="AV87931" t="str">
            <v>RETAIL</v>
          </cell>
          <cell r="AW87931" t="str">
            <v>31000395</v>
          </cell>
          <cell r="AX87931" t="str">
            <v>TS Suzuki</v>
          </cell>
          <cell r="AY87931" t="str">
            <v>KHI/HO/D/MO/MC COMP/P/103584/12/2024</v>
          </cell>
          <cell r="BA87931" t="str">
            <v>LAHORE</v>
          </cell>
          <cell r="BB87931" t="str">
            <v xml:space="preserve">Basti Eid Gha Zahoor Town,22 Foot Road Ferozpur Road, Lahore </v>
          </cell>
          <cell r="BC87931" t="str">
            <v>PEARL BLACK</v>
          </cell>
          <cell r="BH87931" t="str">
            <v>Pak Suzuki</v>
          </cell>
          <cell r="BI87931" t="str">
            <v>N</v>
          </cell>
          <cell r="BJ87931" t="str">
            <v xml:space="preserve">	Rameez Haji Mehboob</v>
          </cell>
          <cell r="BK87931">
            <v>45633</v>
          </cell>
          <cell r="BL87931" t="str">
            <v>499000</v>
          </cell>
          <cell r="BM87931" t="str">
            <v>406</v>
          </cell>
          <cell r="BN87931" t="str">
            <v>01</v>
          </cell>
          <cell r="BQ87931" t="str">
            <v>KHI/HO/D/MO/MC COMP/P/103584/12/2024</v>
          </cell>
        </row>
        <row r="87932">
          <cell r="W87932" t="str">
            <v>23103190</v>
          </cell>
          <cell r="X87932" t="str">
            <v>102476</v>
          </cell>
          <cell r="Y87932">
            <v>499000</v>
          </cell>
          <cell r="Z87932" t="str">
            <v>41204-6552251-1</v>
          </cell>
          <cell r="AC87932">
            <v>3223976</v>
          </cell>
          <cell r="AD87932" t="str">
            <v>02</v>
          </cell>
          <cell r="AE87932" t="str">
            <v>MOTOR</v>
          </cell>
          <cell r="AF87932">
            <v>17851</v>
          </cell>
          <cell r="AG87932">
            <v>0</v>
          </cell>
          <cell r="AH87932">
            <v>0</v>
          </cell>
          <cell r="AI87932">
            <v>0</v>
          </cell>
          <cell r="AJ87932">
            <v>21208</v>
          </cell>
          <cell r="AK87932">
            <v>0</v>
          </cell>
          <cell r="AL87932">
            <v>1785</v>
          </cell>
          <cell r="AM87932" t="str">
            <v>2024</v>
          </cell>
          <cell r="AN87932" t="str">
            <v>202412</v>
          </cell>
          <cell r="AO87932" t="str">
            <v>202412</v>
          </cell>
          <cell r="AP87932" t="str">
            <v>202412</v>
          </cell>
          <cell r="AQ87932" t="str">
            <v>31000391</v>
          </cell>
          <cell r="AR87932" t="str">
            <v>2035772</v>
          </cell>
          <cell r="AS87932" t="str">
            <v>D</v>
          </cell>
          <cell r="AU87932" t="str">
            <v>30000002</v>
          </cell>
          <cell r="AV87932" t="str">
            <v>RETAIL</v>
          </cell>
          <cell r="AW87932" t="str">
            <v>31000391</v>
          </cell>
          <cell r="AX87932" t="str">
            <v>UR Suzuki</v>
          </cell>
          <cell r="AY87932" t="str">
            <v>KHI/HO/D/MO/MC COMP/P/104019/12/2024</v>
          </cell>
          <cell r="BA87932" t="str">
            <v>KARACHI</v>
          </cell>
          <cell r="BB87932" t="str">
            <v>H# C-174 SODAGRAN SOCIETY MALIR HALT KARACHI.</v>
          </cell>
          <cell r="BC87932" t="str">
            <v>RED</v>
          </cell>
          <cell r="BH87932" t="str">
            <v>Pak Suzuki</v>
          </cell>
          <cell r="BI87932" t="str">
            <v>N</v>
          </cell>
          <cell r="BJ87932" t="str">
            <v xml:space="preserve">	Rameez Haji Mehboob</v>
          </cell>
          <cell r="BK87932">
            <v>45640</v>
          </cell>
          <cell r="BL87932" t="str">
            <v>499000</v>
          </cell>
          <cell r="BM87932" t="str">
            <v>003</v>
          </cell>
          <cell r="BN87932" t="str">
            <v>01</v>
          </cell>
          <cell r="BQ87932" t="str">
            <v>KHI/HO/D/MO/MC COMP/P/104019/12/2024</v>
          </cell>
        </row>
        <row r="87933">
          <cell r="W87933" t="str">
            <v>23103190</v>
          </cell>
          <cell r="X87933" t="str">
            <v>102476</v>
          </cell>
          <cell r="Y87933">
            <v>499000</v>
          </cell>
          <cell r="Z87933" t="str">
            <v>41204-6552251-1</v>
          </cell>
          <cell r="AC87933">
            <v>3223977</v>
          </cell>
          <cell r="AD87933" t="str">
            <v>02</v>
          </cell>
          <cell r="AE87933" t="str">
            <v>MOTOR</v>
          </cell>
          <cell r="AF87933">
            <v>17851</v>
          </cell>
          <cell r="AG87933">
            <v>0</v>
          </cell>
          <cell r="AH87933">
            <v>0</v>
          </cell>
          <cell r="AI87933">
            <v>0</v>
          </cell>
          <cell r="AJ87933">
            <v>21208</v>
          </cell>
          <cell r="AK87933">
            <v>0</v>
          </cell>
          <cell r="AL87933">
            <v>1785</v>
          </cell>
          <cell r="AM87933" t="str">
            <v>2024</v>
          </cell>
          <cell r="AN87933" t="str">
            <v>202412</v>
          </cell>
          <cell r="AO87933" t="str">
            <v>202412</v>
          </cell>
          <cell r="AP87933" t="str">
            <v>202412</v>
          </cell>
          <cell r="AQ87933" t="str">
            <v>31000391</v>
          </cell>
          <cell r="AR87933" t="str">
            <v>2035773</v>
          </cell>
          <cell r="AS87933" t="str">
            <v>D</v>
          </cell>
          <cell r="AU87933" t="str">
            <v>30000002</v>
          </cell>
          <cell r="AV87933" t="str">
            <v>RETAIL</v>
          </cell>
          <cell r="AW87933" t="str">
            <v>31000391</v>
          </cell>
          <cell r="AX87933" t="str">
            <v>UR Suzuki</v>
          </cell>
          <cell r="AY87933" t="str">
            <v>KHI/HO/D/MO/MC COMP/P/104020/12/2024</v>
          </cell>
          <cell r="BA87933" t="str">
            <v>KARACHI</v>
          </cell>
          <cell r="BB87933" t="str">
            <v>H# C-174 SODAGRAN SOCIETY MALIR HALT KARACHI.</v>
          </cell>
          <cell r="BC87933" t="str">
            <v>RED</v>
          </cell>
          <cell r="BH87933" t="str">
            <v>Pak Suzuki</v>
          </cell>
          <cell r="BI87933" t="str">
            <v>N</v>
          </cell>
          <cell r="BJ87933" t="str">
            <v xml:space="preserve">	Rameez Haji Mehboob</v>
          </cell>
          <cell r="BK87933">
            <v>45640</v>
          </cell>
          <cell r="BL87933" t="str">
            <v>499000</v>
          </cell>
          <cell r="BM87933" t="str">
            <v>003</v>
          </cell>
          <cell r="BN87933" t="str">
            <v>01</v>
          </cell>
          <cell r="BQ87933" t="str">
            <v>KHI/HO/D/MO/MC COMP/P/104020/12/2024</v>
          </cell>
        </row>
        <row r="87934">
          <cell r="W87934" t="str">
            <v>23102618</v>
          </cell>
          <cell r="X87934" t="str">
            <v>102098</v>
          </cell>
          <cell r="Y87934">
            <v>499000</v>
          </cell>
          <cell r="Z87934" t="str">
            <v>34202-7060739-3</v>
          </cell>
          <cell r="AC87934">
            <v>3159060</v>
          </cell>
          <cell r="AD87934" t="str">
            <v>02</v>
          </cell>
          <cell r="AE87934" t="str">
            <v>MOTOR</v>
          </cell>
          <cell r="AF87934">
            <v>10323</v>
          </cell>
          <cell r="AG87934">
            <v>0</v>
          </cell>
          <cell r="AH87934">
            <v>0</v>
          </cell>
          <cell r="AI87934">
            <v>0</v>
          </cell>
          <cell r="AJ87934">
            <v>12475</v>
          </cell>
          <cell r="AK87934">
            <v>0</v>
          </cell>
          <cell r="AL87934">
            <v>1032</v>
          </cell>
          <cell r="AM87934" t="str">
            <v>2024</v>
          </cell>
          <cell r="AN87934" t="str">
            <v>202411</v>
          </cell>
          <cell r="AO87934" t="str">
            <v>202411</v>
          </cell>
          <cell r="AP87934" t="str">
            <v>202411</v>
          </cell>
          <cell r="AQ87934" t="str">
            <v>31000415</v>
          </cell>
          <cell r="AR87934" t="str">
            <v>2006227</v>
          </cell>
          <cell r="AS87934" t="str">
            <v>D</v>
          </cell>
          <cell r="AU87934" t="str">
            <v>30000002</v>
          </cell>
          <cell r="AV87934" t="str">
            <v>RETAIL</v>
          </cell>
          <cell r="AW87934" t="str">
            <v>31000415</v>
          </cell>
          <cell r="AX87934" t="str">
            <v>Gujrat Suzuki</v>
          </cell>
          <cell r="AY87934" t="str">
            <v>KHI/HO/D/MO/MC COMP/P/101426/11/2024</v>
          </cell>
          <cell r="BA87934" t="str">
            <v>GUJRAT</v>
          </cell>
          <cell r="BB87934" t="str">
            <v>P.O BARNALI CHAK MAINA TEHSIL KHARIAN DISTT GUJRAT .</v>
          </cell>
          <cell r="BC87934" t="str">
            <v>BLACK</v>
          </cell>
          <cell r="BH87934" t="str">
            <v>Pak Suzuki</v>
          </cell>
          <cell r="BI87934" t="str">
            <v>N</v>
          </cell>
          <cell r="BJ87934" t="str">
            <v xml:space="preserve">	Rameez Haji Mehboob</v>
          </cell>
          <cell r="BK87934">
            <v>45602</v>
          </cell>
          <cell r="BL87934" t="str">
            <v>499000</v>
          </cell>
          <cell r="BM87934" t="str">
            <v>004</v>
          </cell>
          <cell r="BN87934" t="str">
            <v>01</v>
          </cell>
          <cell r="BQ87934" t="str">
            <v>KHI/HO/D/MO/MC COMP/P/101426/11/2024</v>
          </cell>
        </row>
        <row r="87935">
          <cell r="W87935" t="str">
            <v>23102568</v>
          </cell>
          <cell r="X87935" t="str">
            <v>102001</v>
          </cell>
          <cell r="Y87935">
            <v>499000</v>
          </cell>
          <cell r="Z87935" t="str">
            <v>35202-8957363-3</v>
          </cell>
          <cell r="AC87935">
            <v>2935092</v>
          </cell>
          <cell r="AD87935" t="str">
            <v>02</v>
          </cell>
          <cell r="AE87935" t="str">
            <v>MOTOR</v>
          </cell>
          <cell r="AF87935">
            <v>10323</v>
          </cell>
          <cell r="AG87935">
            <v>0</v>
          </cell>
          <cell r="AH87935">
            <v>0</v>
          </cell>
          <cell r="AI87935">
            <v>0</v>
          </cell>
          <cell r="AJ87935">
            <v>12475</v>
          </cell>
          <cell r="AK87935">
            <v>0</v>
          </cell>
          <cell r="AL87935">
            <v>1032</v>
          </cell>
          <cell r="AM87935" t="str">
            <v>2024</v>
          </cell>
          <cell r="AN87935" t="str">
            <v>202408</v>
          </cell>
          <cell r="AO87935" t="str">
            <v>202408</v>
          </cell>
          <cell r="AP87935" t="str">
            <v>202408</v>
          </cell>
          <cell r="AQ87935" t="str">
            <v>31000410</v>
          </cell>
          <cell r="AR87935" t="str">
            <v>1931369</v>
          </cell>
          <cell r="AS87935" t="str">
            <v>D</v>
          </cell>
          <cell r="AU87935" t="str">
            <v>30000002</v>
          </cell>
          <cell r="AV87935" t="str">
            <v>RETAIL</v>
          </cell>
          <cell r="AW87935" t="str">
            <v>31000410</v>
          </cell>
          <cell r="AX87935" t="str">
            <v>Sethi Motors</v>
          </cell>
          <cell r="AY87935" t="str">
            <v>KHI/HO/D/MO/MC COMP/P/95133/08/2024</v>
          </cell>
          <cell r="BA87935" t="str">
            <v>LAHORE</v>
          </cell>
          <cell r="BB87935" t="str">
            <v>HOUSE NO 59/1 AREA NAGINA COLONY NAWA KOT BAND ROAD LHR</v>
          </cell>
          <cell r="BC87935" t="str">
            <v>RED</v>
          </cell>
          <cell r="BH87935" t="str">
            <v>Pak Suzuki</v>
          </cell>
          <cell r="BI87935" t="str">
            <v>N</v>
          </cell>
          <cell r="BJ87935" t="str">
            <v xml:space="preserve">	Rameez Haji Mehboob</v>
          </cell>
          <cell r="BK87935">
            <v>45516</v>
          </cell>
          <cell r="BL87935" t="str">
            <v>499000</v>
          </cell>
          <cell r="BM87935" t="str">
            <v>003</v>
          </cell>
          <cell r="BN87935" t="str">
            <v>01</v>
          </cell>
          <cell r="BQ87935" t="str">
            <v>KHI/HO/D/MO/MC COMP/P/95133/08/2024</v>
          </cell>
        </row>
        <row r="87936">
          <cell r="W87936" t="str">
            <v>23102571</v>
          </cell>
          <cell r="X87936" t="str">
            <v>102047</v>
          </cell>
          <cell r="Y87936">
            <v>499000</v>
          </cell>
          <cell r="Z87936" t="str">
            <v>3520155930605</v>
          </cell>
          <cell r="AC87936">
            <v>3140472</v>
          </cell>
          <cell r="AD87936" t="str">
            <v>02</v>
          </cell>
          <cell r="AE87936" t="str">
            <v>MOTOR</v>
          </cell>
          <cell r="AF87936">
            <v>10323</v>
          </cell>
          <cell r="AG87936">
            <v>0</v>
          </cell>
          <cell r="AH87936">
            <v>0</v>
          </cell>
          <cell r="AI87936">
            <v>0</v>
          </cell>
          <cell r="AJ87936">
            <v>12475</v>
          </cell>
          <cell r="AK87936">
            <v>0</v>
          </cell>
          <cell r="AL87936">
            <v>1032</v>
          </cell>
          <cell r="AM87936" t="str">
            <v>2024</v>
          </cell>
          <cell r="AN87936" t="str">
            <v>202410</v>
          </cell>
          <cell r="AO87936" t="str">
            <v>202410</v>
          </cell>
          <cell r="AP87936" t="str">
            <v>202410</v>
          </cell>
          <cell r="AQ87936" t="str">
            <v>31000395</v>
          </cell>
          <cell r="AR87936" t="str">
            <v>1997897</v>
          </cell>
          <cell r="AS87936" t="str">
            <v>D</v>
          </cell>
          <cell r="AU87936" t="str">
            <v>30000002</v>
          </cell>
          <cell r="AV87936" t="str">
            <v>RETAIL</v>
          </cell>
          <cell r="AW87936" t="str">
            <v>31000395</v>
          </cell>
          <cell r="AX87936" t="str">
            <v>TS Suzuki</v>
          </cell>
          <cell r="AY87936" t="str">
            <v>KHI/HO/D/MO/MC COMP/P/100880/10/2024</v>
          </cell>
          <cell r="BA87936" t="str">
            <v>LAHORE</v>
          </cell>
          <cell r="BB87936" t="str">
            <v>Khawaja Street,House # 333-D, Street # 2, Mohallah Abid Colony Ghazi Road,Lahore,Cantt</v>
          </cell>
          <cell r="BC87936" t="str">
            <v>BLUE</v>
          </cell>
          <cell r="BH87936" t="str">
            <v>Pak Suzuki</v>
          </cell>
          <cell r="BI87936" t="str">
            <v>N</v>
          </cell>
          <cell r="BJ87936" t="str">
            <v xml:space="preserve">	Rameez Haji Mehboob</v>
          </cell>
          <cell r="BK87936">
            <v>45595</v>
          </cell>
          <cell r="BL87936" t="str">
            <v>499000</v>
          </cell>
          <cell r="BM87936" t="str">
            <v>010</v>
          </cell>
          <cell r="BN87936" t="str">
            <v>01</v>
          </cell>
          <cell r="BQ87936" t="str">
            <v>KHI/HO/D/MO/MC COMP/P/100880/10/2024</v>
          </cell>
        </row>
        <row r="87937">
          <cell r="W87937" t="str">
            <v>23103043</v>
          </cell>
          <cell r="X87937" t="str">
            <v>102337</v>
          </cell>
          <cell r="Y87937">
            <v>499000</v>
          </cell>
          <cell r="Z87937" t="str">
            <v>35202-5188334-3</v>
          </cell>
          <cell r="AC87937">
            <v>3211675</v>
          </cell>
          <cell r="AD87937" t="str">
            <v>02</v>
          </cell>
          <cell r="AE87937" t="str">
            <v>MOTOR</v>
          </cell>
          <cell r="AF87937">
            <v>10323</v>
          </cell>
          <cell r="AG87937">
            <v>0</v>
          </cell>
          <cell r="AH87937">
            <v>0</v>
          </cell>
          <cell r="AI87937">
            <v>0</v>
          </cell>
          <cell r="AJ87937">
            <v>12475</v>
          </cell>
          <cell r="AK87937">
            <v>0</v>
          </cell>
          <cell r="AL87937">
            <v>1032</v>
          </cell>
          <cell r="AM87937" t="str">
            <v>2024</v>
          </cell>
          <cell r="AN87937" t="str">
            <v>202412</v>
          </cell>
          <cell r="AO87937" t="str">
            <v>202412</v>
          </cell>
          <cell r="AP87937" t="str">
            <v>202412</v>
          </cell>
          <cell r="AQ87937" t="str">
            <v>31000396</v>
          </cell>
          <cell r="AR87937" t="str">
            <v>2027323</v>
          </cell>
          <cell r="AS87937" t="str">
            <v>D</v>
          </cell>
          <cell r="AU87937" t="str">
            <v>30000002</v>
          </cell>
          <cell r="AV87937" t="str">
            <v>RETAIL</v>
          </cell>
          <cell r="AW87937" t="str">
            <v>31000396</v>
          </cell>
          <cell r="AX87937" t="str">
            <v>SG Suzuki</v>
          </cell>
          <cell r="AY87937" t="str">
            <v>KHI/HO/D/MO/MC COMP/P/103463/12/2024</v>
          </cell>
          <cell r="BA87937" t="str">
            <v>LAHORE</v>
          </cell>
          <cell r="BB87937" t="str">
            <v>HOUSE NO 17 STREET NO 21 AREA AHATA THANE DARAN CHAH MEERAN LAHOUR</v>
          </cell>
          <cell r="BC87937" t="str">
            <v>RED</v>
          </cell>
          <cell r="BH87937" t="str">
            <v>Pak Suzuki</v>
          </cell>
          <cell r="BI87937" t="str">
            <v>N</v>
          </cell>
          <cell r="BJ87937" t="str">
            <v xml:space="preserve">	Rameez Haji Mehboob</v>
          </cell>
          <cell r="BK87937">
            <v>45631</v>
          </cell>
          <cell r="BL87937" t="str">
            <v>499000</v>
          </cell>
          <cell r="BM87937" t="str">
            <v>003</v>
          </cell>
          <cell r="BN87937" t="str">
            <v>01</v>
          </cell>
          <cell r="BQ87937" t="str">
            <v>KHI/HO/D/MO/MC COMP/P/103463/12/2024</v>
          </cell>
        </row>
        <row r="87938">
          <cell r="W87938" t="str">
            <v>23103032</v>
          </cell>
          <cell r="X87938" t="str">
            <v>102306</v>
          </cell>
          <cell r="Y87938">
            <v>499000</v>
          </cell>
          <cell r="Z87938" t="str">
            <v>35201-7276476-5</v>
          </cell>
          <cell r="AC87938">
            <v>3211713</v>
          </cell>
          <cell r="AD87938" t="str">
            <v>02</v>
          </cell>
          <cell r="AE87938" t="str">
            <v>MOTOR</v>
          </cell>
          <cell r="AF87938">
            <v>10323</v>
          </cell>
          <cell r="AG87938">
            <v>0</v>
          </cell>
          <cell r="AH87938">
            <v>0</v>
          </cell>
          <cell r="AI87938">
            <v>0</v>
          </cell>
          <cell r="AJ87938">
            <v>12475</v>
          </cell>
          <cell r="AK87938">
            <v>0</v>
          </cell>
          <cell r="AL87938">
            <v>1032</v>
          </cell>
          <cell r="AM87938" t="str">
            <v>2024</v>
          </cell>
          <cell r="AN87938" t="str">
            <v>202412</v>
          </cell>
          <cell r="AO87938" t="str">
            <v>202412</v>
          </cell>
          <cell r="AP87938" t="str">
            <v>202412</v>
          </cell>
          <cell r="AQ87938" t="str">
            <v>31000396</v>
          </cell>
          <cell r="AR87938" t="str">
            <v>2028338</v>
          </cell>
          <cell r="AS87938" t="str">
            <v>D</v>
          </cell>
          <cell r="AU87938" t="str">
            <v>30000002</v>
          </cell>
          <cell r="AV87938" t="str">
            <v>RETAIL</v>
          </cell>
          <cell r="AW87938" t="str">
            <v>31000396</v>
          </cell>
          <cell r="AX87938" t="str">
            <v>SG Suzuki</v>
          </cell>
          <cell r="AY87938" t="str">
            <v>KHI/HO/D/MO/MC COMP/P/103556/12/2024</v>
          </cell>
          <cell r="BA87938" t="str">
            <v>LAHORE</v>
          </cell>
          <cell r="BB87938" t="str">
            <v>HOUSE NO 24 STREET NO 10 AREA SING PURA BAGHBANPURA LAHORE</v>
          </cell>
          <cell r="BC87938" t="str">
            <v>BLACK</v>
          </cell>
          <cell r="BH87938" t="str">
            <v>Pak Suzuki</v>
          </cell>
          <cell r="BI87938" t="str">
            <v>N</v>
          </cell>
          <cell r="BJ87938" t="str">
            <v xml:space="preserve">	Rameez Haji Mehboob</v>
          </cell>
          <cell r="BK87938">
            <v>45632</v>
          </cell>
          <cell r="BL87938" t="str">
            <v>499000</v>
          </cell>
          <cell r="BM87938" t="str">
            <v>004</v>
          </cell>
          <cell r="BN87938" t="str">
            <v>01</v>
          </cell>
          <cell r="BQ87938" t="str">
            <v>KHI/HO/D/MO/MC COMP/P/103556/12/2024</v>
          </cell>
        </row>
        <row r="87939">
          <cell r="W87939" t="str">
            <v>23103207</v>
          </cell>
          <cell r="X87939" t="str">
            <v>102479</v>
          </cell>
          <cell r="Y87939">
            <v>499000</v>
          </cell>
          <cell r="Z87939" t="str">
            <v>33100-1006346-5</v>
          </cell>
          <cell r="AC87939">
            <v>3254787</v>
          </cell>
          <cell r="AD87939" t="str">
            <v>02</v>
          </cell>
          <cell r="AE87939" t="str">
            <v>MOTOR</v>
          </cell>
          <cell r="AF87939">
            <v>10323</v>
          </cell>
          <cell r="AG87939">
            <v>0</v>
          </cell>
          <cell r="AH87939">
            <v>0</v>
          </cell>
          <cell r="AI87939">
            <v>0</v>
          </cell>
          <cell r="AJ87939">
            <v>12475</v>
          </cell>
          <cell r="AK87939">
            <v>0</v>
          </cell>
          <cell r="AL87939">
            <v>1032</v>
          </cell>
          <cell r="AM87939" t="str">
            <v>2024</v>
          </cell>
          <cell r="AN87939" t="str">
            <v>202412</v>
          </cell>
          <cell r="AO87939" t="str">
            <v>202412</v>
          </cell>
          <cell r="AP87939" t="str">
            <v>202412</v>
          </cell>
          <cell r="AQ87939" t="str">
            <v>310004611</v>
          </cell>
          <cell r="AR87939" t="str">
            <v>2044628</v>
          </cell>
          <cell r="AS87939" t="str">
            <v>D</v>
          </cell>
          <cell r="AU87939" t="str">
            <v>30000002</v>
          </cell>
          <cell r="AV87939" t="str">
            <v>RETAIL</v>
          </cell>
          <cell r="AW87939" t="str">
            <v>31000461</v>
          </cell>
          <cell r="AX87939" t="str">
            <v>Suzuki Sandal Bar Motors</v>
          </cell>
          <cell r="AY87939" t="str">
            <v>KHI/HO/D/MO/MC COMP/P/105077/12/2024</v>
          </cell>
          <cell r="BA87939" t="str">
            <v>FAISALABAD</v>
          </cell>
          <cell r="BB87939" t="str">
            <v>House 159-C, Shahbaz Town, Faisalabad</v>
          </cell>
          <cell r="BC87939" t="str">
            <v>RED</v>
          </cell>
          <cell r="BH87939" t="str">
            <v>Pak Suzuki</v>
          </cell>
          <cell r="BI87939" t="str">
            <v>N</v>
          </cell>
          <cell r="BJ87939" t="str">
            <v xml:space="preserve">	Rameez Haji Mehboob</v>
          </cell>
          <cell r="BK87939">
            <v>45657</v>
          </cell>
          <cell r="BL87939" t="str">
            <v>499000</v>
          </cell>
          <cell r="BM87939" t="str">
            <v>003</v>
          </cell>
          <cell r="BN87939" t="str">
            <v>01</v>
          </cell>
          <cell r="BQ87939" t="str">
            <v>KHI/HO/D/MO/MC COMP/P/105077/12/2024</v>
          </cell>
        </row>
        <row r="87940">
          <cell r="W87940" t="str">
            <v>23102510</v>
          </cell>
          <cell r="X87940" t="str">
            <v>101982</v>
          </cell>
          <cell r="Y87940">
            <v>499000</v>
          </cell>
          <cell r="Z87940" t="str">
            <v>33102-5590074-3</v>
          </cell>
          <cell r="AC87940">
            <v>2951320</v>
          </cell>
          <cell r="AD87940" t="str">
            <v>02</v>
          </cell>
          <cell r="AE87940" t="str">
            <v>MOTOR</v>
          </cell>
          <cell r="AF87940">
            <v>10323</v>
          </cell>
          <cell r="AG87940">
            <v>0</v>
          </cell>
          <cell r="AH87940">
            <v>0</v>
          </cell>
          <cell r="AI87940">
            <v>0</v>
          </cell>
          <cell r="AJ87940">
            <v>12475</v>
          </cell>
          <cell r="AK87940">
            <v>0</v>
          </cell>
          <cell r="AL87940">
            <v>1032</v>
          </cell>
          <cell r="AM87940" t="str">
            <v>2024</v>
          </cell>
          <cell r="AN87940" t="str">
            <v>202408</v>
          </cell>
          <cell r="AO87940" t="str">
            <v>202408</v>
          </cell>
          <cell r="AP87940" t="str">
            <v>202408</v>
          </cell>
          <cell r="AQ87940" t="str">
            <v>31000400</v>
          </cell>
          <cell r="AR87940" t="str">
            <v>1936181</v>
          </cell>
          <cell r="AS87940" t="str">
            <v>D</v>
          </cell>
          <cell r="AU87940" t="str">
            <v>30000002</v>
          </cell>
          <cell r="AV87940" t="str">
            <v>RETAIL</v>
          </cell>
          <cell r="AW87940" t="str">
            <v>31000400</v>
          </cell>
          <cell r="AX87940" t="str">
            <v>FSD Suzuki</v>
          </cell>
          <cell r="AY87940" t="str">
            <v>KHI/HO/D/MO/MC COMP/P/95691/08/2024</v>
          </cell>
          <cell r="BA87940" t="str">
            <v>FAISALABAD</v>
          </cell>
          <cell r="BB87940" t="str">
            <v>PURANI CHUNGI STREET NO 2 AREA KOT KHAN FSD</v>
          </cell>
          <cell r="BC87940" t="str">
            <v>BLACK</v>
          </cell>
          <cell r="BH87940" t="str">
            <v>Pak Suzuki</v>
          </cell>
          <cell r="BI87940" t="str">
            <v>N</v>
          </cell>
          <cell r="BJ87940" t="str">
            <v xml:space="preserve">	Rameez Haji Mehboob</v>
          </cell>
          <cell r="BK87940">
            <v>45525</v>
          </cell>
          <cell r="BL87940" t="str">
            <v>499000</v>
          </cell>
          <cell r="BM87940" t="str">
            <v>004</v>
          </cell>
          <cell r="BN87940" t="str">
            <v>01</v>
          </cell>
          <cell r="BQ87940" t="str">
            <v>KHI/HO/D/MO/MC COMP/P/95691/08/2024</v>
          </cell>
        </row>
        <row r="87941">
          <cell r="W87941" t="str">
            <v>23102596</v>
          </cell>
          <cell r="X87941" t="str">
            <v>102066</v>
          </cell>
          <cell r="Y87941">
            <v>499000</v>
          </cell>
          <cell r="Z87941" t="str">
            <v>34101-72055339-9</v>
          </cell>
          <cell r="AC87941">
            <v>2963791</v>
          </cell>
          <cell r="AD87941" t="str">
            <v>02</v>
          </cell>
          <cell r="AE87941" t="str">
            <v>MOTOR</v>
          </cell>
          <cell r="AF87941">
            <v>10323</v>
          </cell>
          <cell r="AG87941">
            <v>0</v>
          </cell>
          <cell r="AH87941">
            <v>0</v>
          </cell>
          <cell r="AI87941">
            <v>0</v>
          </cell>
          <cell r="AJ87941">
            <v>12475</v>
          </cell>
          <cell r="AK87941">
            <v>0</v>
          </cell>
          <cell r="AL87941">
            <v>1032</v>
          </cell>
          <cell r="AM87941" t="str">
            <v>2024</v>
          </cell>
          <cell r="AN87941" t="str">
            <v>202408</v>
          </cell>
          <cell r="AO87941" t="str">
            <v>202408</v>
          </cell>
          <cell r="AP87941" t="str">
            <v>202408</v>
          </cell>
          <cell r="AQ87941" t="str">
            <v>31000402</v>
          </cell>
          <cell r="AR87941" t="str">
            <v>1939728</v>
          </cell>
          <cell r="AS87941" t="str">
            <v>D</v>
          </cell>
          <cell r="AU87941" t="str">
            <v>30000002</v>
          </cell>
          <cell r="AV87941" t="str">
            <v>RETAIL</v>
          </cell>
          <cell r="AW87941" t="str">
            <v>31000402</v>
          </cell>
          <cell r="AX87941" t="str">
            <v>GT Suzuki</v>
          </cell>
          <cell r="AY87941" t="str">
            <v>KHI/HO/D/MO/MC COMP/P/96104/08/2024</v>
          </cell>
          <cell r="BA87941" t="str">
            <v>GUJRANWALA</v>
          </cell>
          <cell r="BB87941" t="str">
            <v>HOUSE NO 7 ST NO 18 BLOCK X PEOPLES COLONY GUJRANWALA.</v>
          </cell>
          <cell r="BC87941" t="str">
            <v>RED</v>
          </cell>
          <cell r="BH87941" t="str">
            <v>Pak Suzuki</v>
          </cell>
          <cell r="BI87941" t="str">
            <v>N</v>
          </cell>
          <cell r="BJ87941" t="str">
            <v xml:space="preserve">	Rameez Haji Mehboob</v>
          </cell>
          <cell r="BK87941">
            <v>45531</v>
          </cell>
          <cell r="BL87941" t="str">
            <v>499000</v>
          </cell>
          <cell r="BM87941" t="str">
            <v>003</v>
          </cell>
          <cell r="BN87941" t="str">
            <v>01</v>
          </cell>
          <cell r="BQ87941" t="str">
            <v>KHI/HO/D/MO/MC COMP/P/96104/08/2024</v>
          </cell>
        </row>
        <row r="87942">
          <cell r="W87942" t="str">
            <v>23102551</v>
          </cell>
          <cell r="X87942" t="str">
            <v>102038</v>
          </cell>
          <cell r="Y87942">
            <v>499000</v>
          </cell>
          <cell r="Z87942" t="str">
            <v>3410467129689</v>
          </cell>
          <cell r="AC87942">
            <v>3110092</v>
          </cell>
          <cell r="AD87942" t="str">
            <v>02</v>
          </cell>
          <cell r="AE87942" t="str">
            <v>MOTOR</v>
          </cell>
          <cell r="AF87942">
            <v>10323</v>
          </cell>
          <cell r="AG87942">
            <v>0</v>
          </cell>
          <cell r="AH87942">
            <v>0</v>
          </cell>
          <cell r="AI87942">
            <v>0</v>
          </cell>
          <cell r="AJ87942">
            <v>12475</v>
          </cell>
          <cell r="AK87942">
            <v>0</v>
          </cell>
          <cell r="AL87942">
            <v>1032</v>
          </cell>
          <cell r="AM87942" t="str">
            <v>2024</v>
          </cell>
          <cell r="AN87942" t="str">
            <v>202410</v>
          </cell>
          <cell r="AO87942" t="str">
            <v>202410</v>
          </cell>
          <cell r="AP87942" t="str">
            <v>202410</v>
          </cell>
          <cell r="AQ87942" t="str">
            <v>31000414</v>
          </cell>
          <cell r="AR87942" t="str">
            <v>1989047</v>
          </cell>
          <cell r="AS87942" t="str">
            <v>D</v>
          </cell>
          <cell r="AU87942" t="str">
            <v>30000002</v>
          </cell>
          <cell r="AV87942" t="str">
            <v>RETAIL</v>
          </cell>
          <cell r="AW87942" t="str">
            <v>31000414</v>
          </cell>
          <cell r="AX87942" t="str">
            <v>Gujranwala Suzuki</v>
          </cell>
          <cell r="AY87942" t="str">
            <v>KHI/HO/D/MO/MC COMP/P/99862/10/2024</v>
          </cell>
          <cell r="BA87942" t="str">
            <v>GUJRANWALA</v>
          </cell>
          <cell r="BB87942" t="str">
            <v>SAMAN BRIDGE, WAZIRABAD, GUJRANWALA</v>
          </cell>
          <cell r="BC87942" t="str">
            <v>BLUE</v>
          </cell>
          <cell r="BH87942" t="str">
            <v>Pak Suzuki</v>
          </cell>
          <cell r="BI87942" t="str">
            <v>N</v>
          </cell>
          <cell r="BJ87942" t="str">
            <v xml:space="preserve">	Rameez Haji Mehboob</v>
          </cell>
          <cell r="BK87942">
            <v>45582</v>
          </cell>
          <cell r="BL87942" t="str">
            <v>499000</v>
          </cell>
          <cell r="BM87942" t="str">
            <v>010</v>
          </cell>
          <cell r="BN87942" t="str">
            <v>01</v>
          </cell>
          <cell r="BQ87942" t="str">
            <v>KHI/HO/D/MO/MC COMP/P/99862/10/2024</v>
          </cell>
        </row>
        <row r="87943">
          <cell r="W87943" t="str">
            <v>23100358</v>
          </cell>
          <cell r="X87943" t="str">
            <v>101805</v>
          </cell>
          <cell r="Y87943">
            <v>499000</v>
          </cell>
          <cell r="Z87943" t="str">
            <v>34101-6110074-1</v>
          </cell>
          <cell r="AC87943">
            <v>3185833</v>
          </cell>
          <cell r="AD87943" t="str">
            <v>02</v>
          </cell>
          <cell r="AE87943" t="str">
            <v>MOTOR</v>
          </cell>
          <cell r="AF87943">
            <v>10323</v>
          </cell>
          <cell r="AG87943">
            <v>0</v>
          </cell>
          <cell r="AH87943">
            <v>0</v>
          </cell>
          <cell r="AI87943">
            <v>0</v>
          </cell>
          <cell r="AJ87943">
            <v>12475</v>
          </cell>
          <cell r="AK87943">
            <v>0</v>
          </cell>
          <cell r="AL87943">
            <v>1032</v>
          </cell>
          <cell r="AM87943" t="str">
            <v>2024</v>
          </cell>
          <cell r="AN87943" t="str">
            <v>202411</v>
          </cell>
          <cell r="AO87943" t="str">
            <v>202411</v>
          </cell>
          <cell r="AP87943" t="str">
            <v>202411</v>
          </cell>
          <cell r="AQ87943" t="str">
            <v>31000414</v>
          </cell>
          <cell r="AR87943" t="str">
            <v>2018655</v>
          </cell>
          <cell r="AS87943" t="str">
            <v>D</v>
          </cell>
          <cell r="AU87943" t="str">
            <v>30000002</v>
          </cell>
          <cell r="AV87943" t="str">
            <v>RETAIL</v>
          </cell>
          <cell r="AW87943" t="str">
            <v>31000414</v>
          </cell>
          <cell r="AX87943" t="str">
            <v>Gujranwala Suzuki</v>
          </cell>
          <cell r="AY87943" t="str">
            <v>KHI/HO/D/MO/MC COMP/P/102637/11/2024</v>
          </cell>
          <cell r="BA87943" t="str">
            <v>GUJRANWALA</v>
          </cell>
          <cell r="BB87943" t="str">
            <v>MAKKI MASJID SHARIF FARM RAHWALI</v>
          </cell>
          <cell r="BC87943" t="str">
            <v>BLUE</v>
          </cell>
          <cell r="BH87943" t="str">
            <v>Pak Suzuki</v>
          </cell>
          <cell r="BI87943" t="str">
            <v>N</v>
          </cell>
          <cell r="BJ87943" t="str">
            <v xml:space="preserve">	Rameez Haji Mehboob</v>
          </cell>
          <cell r="BK87943">
            <v>45621</v>
          </cell>
          <cell r="BL87943" t="str">
            <v>499000</v>
          </cell>
          <cell r="BM87943" t="str">
            <v>010</v>
          </cell>
          <cell r="BN87943" t="str">
            <v>01</v>
          </cell>
          <cell r="BQ87943" t="str">
            <v>KHI/HO/D/MO/MC COMP/P/102637/11/2024</v>
          </cell>
        </row>
        <row r="87944">
          <cell r="W87944" t="str">
            <v>23102694</v>
          </cell>
          <cell r="X87944" t="str">
            <v>102166</v>
          </cell>
          <cell r="Y87944">
            <v>499000</v>
          </cell>
          <cell r="Z87944" t="str">
            <v>35101-7602732-9</v>
          </cell>
          <cell r="AC87944">
            <v>3073466</v>
          </cell>
          <cell r="AD87944" t="str">
            <v>02</v>
          </cell>
          <cell r="AE87944" t="str">
            <v>MOTOR</v>
          </cell>
          <cell r="AF87944">
            <v>10323</v>
          </cell>
          <cell r="AG87944">
            <v>0</v>
          </cell>
          <cell r="AH87944">
            <v>0</v>
          </cell>
          <cell r="AI87944">
            <v>0</v>
          </cell>
          <cell r="AJ87944">
            <v>12475</v>
          </cell>
          <cell r="AK87944">
            <v>0</v>
          </cell>
          <cell r="AL87944">
            <v>1032</v>
          </cell>
          <cell r="AM87944" t="str">
            <v>2024</v>
          </cell>
          <cell r="AN87944" t="str">
            <v>202410</v>
          </cell>
          <cell r="AO87944" t="str">
            <v>202410</v>
          </cell>
          <cell r="AP87944" t="str">
            <v>202410</v>
          </cell>
          <cell r="AQ87944" t="str">
            <v>31000402</v>
          </cell>
          <cell r="AR87944" t="str">
            <v>1973491</v>
          </cell>
          <cell r="AS87944" t="str">
            <v>D</v>
          </cell>
          <cell r="AU87944" t="str">
            <v>30000002</v>
          </cell>
          <cell r="AV87944" t="str">
            <v>RETAIL</v>
          </cell>
          <cell r="AW87944" t="str">
            <v>31000402</v>
          </cell>
          <cell r="AX87944" t="str">
            <v>GT Suzuki</v>
          </cell>
          <cell r="AY87944" t="str">
            <v>KHI/HO/D/MO/MC COMP/P/99061/10/2024</v>
          </cell>
          <cell r="BA87944" t="str">
            <v>GUJRANWALA</v>
          </cell>
          <cell r="BB87944" t="str">
            <v>MOHALLAH GARI SHAHOO RAHWALI CANTT GUJRANWALA.</v>
          </cell>
          <cell r="BC87944" t="str">
            <v>RED</v>
          </cell>
          <cell r="BH87944" t="str">
            <v>Pak Suzuki</v>
          </cell>
          <cell r="BI87944" t="str">
            <v>N</v>
          </cell>
          <cell r="BJ87944" t="str">
            <v xml:space="preserve">	Rameez Haji Mehboob</v>
          </cell>
          <cell r="BK87944">
            <v>45569</v>
          </cell>
          <cell r="BL87944" t="str">
            <v>499000</v>
          </cell>
          <cell r="BM87944" t="str">
            <v>003</v>
          </cell>
          <cell r="BN87944" t="str">
            <v>01</v>
          </cell>
          <cell r="BQ87944" t="str">
            <v>KHI/HO/D/MO/MC COMP/P/99061/10/2024</v>
          </cell>
        </row>
        <row r="87945">
          <cell r="W87945" t="str">
            <v>23102459</v>
          </cell>
          <cell r="X87945" t="str">
            <v>101923</v>
          </cell>
          <cell r="Y87945">
            <v>499000</v>
          </cell>
          <cell r="Z87945" t="str">
            <v>34604-0427009-9</v>
          </cell>
          <cell r="AC87945">
            <v>3110048</v>
          </cell>
          <cell r="AD87945" t="str">
            <v>02</v>
          </cell>
          <cell r="AE87945" t="str">
            <v>MOTOR</v>
          </cell>
          <cell r="AF87945">
            <v>10323</v>
          </cell>
          <cell r="AG87945">
            <v>0</v>
          </cell>
          <cell r="AH87945">
            <v>0</v>
          </cell>
          <cell r="AI87945">
            <v>0</v>
          </cell>
          <cell r="AJ87945">
            <v>12475</v>
          </cell>
          <cell r="AK87945">
            <v>0</v>
          </cell>
          <cell r="AL87945">
            <v>1032</v>
          </cell>
          <cell r="AM87945" t="str">
            <v>2024</v>
          </cell>
          <cell r="AN87945" t="str">
            <v>202410</v>
          </cell>
          <cell r="AO87945" t="str">
            <v>202410</v>
          </cell>
          <cell r="AP87945" t="str">
            <v>202410</v>
          </cell>
          <cell r="AQ87945" t="str">
            <v>31000401</v>
          </cell>
          <cell r="AR87945" t="str">
            <v>1988581</v>
          </cell>
          <cell r="AS87945" t="str">
            <v>D</v>
          </cell>
          <cell r="AU87945" t="str">
            <v>30000002</v>
          </cell>
          <cell r="AV87945" t="str">
            <v>RETAIL</v>
          </cell>
          <cell r="AW87945" t="str">
            <v>31000401</v>
          </cell>
          <cell r="AX87945" t="str">
            <v>SR Suzuki</v>
          </cell>
          <cell r="AY87945" t="str">
            <v>KHI/HO/D/MO/MC COMP/P/99781/10/2024</v>
          </cell>
          <cell r="BA87945" t="str">
            <v>SIALKOT</v>
          </cell>
          <cell r="BB87945" t="str">
            <v>GUDHIALA  GARBI PO KHAS SAMBRIAL SIALKOT</v>
          </cell>
          <cell r="BC87945" t="str">
            <v>BLUE</v>
          </cell>
          <cell r="BH87945" t="str">
            <v>Pak Suzuki</v>
          </cell>
          <cell r="BI87945" t="str">
            <v>N</v>
          </cell>
          <cell r="BJ87945" t="str">
            <v xml:space="preserve">	Rameez Haji Mehboob</v>
          </cell>
          <cell r="BK87945">
            <v>45581</v>
          </cell>
          <cell r="BL87945" t="str">
            <v>499000</v>
          </cell>
          <cell r="BM87945" t="str">
            <v>010</v>
          </cell>
          <cell r="BN87945" t="str">
            <v>01</v>
          </cell>
          <cell r="BQ87945" t="str">
            <v>KHI/HO/D/MO/MC COMP/P/99781/10/2024</v>
          </cell>
        </row>
        <row r="87946">
          <cell r="W87946" t="str">
            <v>23103036</v>
          </cell>
          <cell r="X87946" t="str">
            <v>102302</v>
          </cell>
          <cell r="Y87946">
            <v>499000</v>
          </cell>
          <cell r="Z87946" t="str">
            <v>3520213484021</v>
          </cell>
          <cell r="AC87946">
            <v>3205364</v>
          </cell>
          <cell r="AD87946" t="str">
            <v>02</v>
          </cell>
          <cell r="AE87946" t="str">
            <v>MOTOR</v>
          </cell>
          <cell r="AF87946">
            <v>10323</v>
          </cell>
          <cell r="AG87946">
            <v>0</v>
          </cell>
          <cell r="AH87946">
            <v>0</v>
          </cell>
          <cell r="AI87946">
            <v>0</v>
          </cell>
          <cell r="AJ87946">
            <v>12475</v>
          </cell>
          <cell r="AK87946">
            <v>0</v>
          </cell>
          <cell r="AL87946">
            <v>1032</v>
          </cell>
          <cell r="AM87946" t="str">
            <v>2024</v>
          </cell>
          <cell r="AN87946" t="str">
            <v>202412</v>
          </cell>
          <cell r="AO87946" t="str">
            <v>202412</v>
          </cell>
          <cell r="AP87946" t="str">
            <v>202412</v>
          </cell>
          <cell r="AQ87946" t="str">
            <v>31000395</v>
          </cell>
          <cell r="AR87946" t="str">
            <v>2021586</v>
          </cell>
          <cell r="AS87946" t="str">
            <v>D</v>
          </cell>
          <cell r="AU87946" t="str">
            <v>30000002</v>
          </cell>
          <cell r="AV87946" t="str">
            <v>RETAIL</v>
          </cell>
          <cell r="AW87946" t="str">
            <v>31000395</v>
          </cell>
          <cell r="AX87946" t="str">
            <v>TS Suzuki</v>
          </cell>
          <cell r="AY87946" t="str">
            <v>KHI/HO/D/MO/MC COMP/P/103208/12/2024</v>
          </cell>
          <cell r="BA87946" t="str">
            <v>LAHORE</v>
          </cell>
          <cell r="BB87946" t="str">
            <v>H # 154-A, Block-C Rehman pura wahad road lahore</v>
          </cell>
          <cell r="BC87946" t="str">
            <v>PEARL BLACK</v>
          </cell>
          <cell r="BH87946" t="str">
            <v>Pak Suzuki</v>
          </cell>
          <cell r="BI87946" t="str">
            <v>N</v>
          </cell>
          <cell r="BJ87946" t="str">
            <v xml:space="preserve">	Rameez Haji Mehboob</v>
          </cell>
          <cell r="BK87946">
            <v>45628</v>
          </cell>
          <cell r="BL87946" t="str">
            <v>499000</v>
          </cell>
          <cell r="BM87946" t="str">
            <v>406</v>
          </cell>
          <cell r="BN87946" t="str">
            <v>01</v>
          </cell>
          <cell r="BQ87946" t="str">
            <v>KHI/HO/D/MO/MC COMP/P/103208/12/2024</v>
          </cell>
        </row>
        <row r="87947">
          <cell r="W87947" t="str">
            <v>23102625</v>
          </cell>
          <cell r="X87947" t="str">
            <v>102115</v>
          </cell>
          <cell r="Y87947">
            <v>499000</v>
          </cell>
          <cell r="Z87947" t="str">
            <v>35202-4492060-1</v>
          </cell>
          <cell r="AC87947">
            <v>3026033</v>
          </cell>
          <cell r="AD87947" t="str">
            <v>02</v>
          </cell>
          <cell r="AE87947" t="str">
            <v>MOTOR</v>
          </cell>
          <cell r="AF87947">
            <v>10323</v>
          </cell>
          <cell r="AG87947">
            <v>0</v>
          </cell>
          <cell r="AH87947">
            <v>0</v>
          </cell>
          <cell r="AI87947">
            <v>0</v>
          </cell>
          <cell r="AJ87947">
            <v>12475</v>
          </cell>
          <cell r="AK87947">
            <v>0</v>
          </cell>
          <cell r="AL87947">
            <v>1032</v>
          </cell>
          <cell r="AM87947" t="str">
            <v>2024</v>
          </cell>
          <cell r="AN87947" t="str">
            <v>202409</v>
          </cell>
          <cell r="AO87947" t="str">
            <v>202409</v>
          </cell>
          <cell r="AP87947" t="str">
            <v>202409</v>
          </cell>
          <cell r="AQ87947" t="str">
            <v>31000395</v>
          </cell>
          <cell r="AR87947" t="str">
            <v>1958617</v>
          </cell>
          <cell r="AS87947" t="str">
            <v>D</v>
          </cell>
          <cell r="AU87947" t="str">
            <v>30000002</v>
          </cell>
          <cell r="AV87947" t="str">
            <v>RETAIL</v>
          </cell>
          <cell r="AW87947" t="str">
            <v>31000395</v>
          </cell>
          <cell r="AX87947" t="str">
            <v>TS Suzuki</v>
          </cell>
          <cell r="AY87947" t="str">
            <v>KHI/HO/D/MO/MC COMP/P/97822/09/2024</v>
          </cell>
          <cell r="BA87947" t="str">
            <v>LAHORE</v>
          </cell>
          <cell r="BB87947" t="str">
            <v>House # 10 st #180 kamboh colony sambabad Lahore</v>
          </cell>
          <cell r="BC87947" t="str">
            <v>BLACK</v>
          </cell>
          <cell r="BH87947" t="str">
            <v>Pak Suzuki</v>
          </cell>
          <cell r="BI87947" t="str">
            <v>N</v>
          </cell>
          <cell r="BJ87947" t="str">
            <v xml:space="preserve">	Rameez Haji Mehboob</v>
          </cell>
          <cell r="BK87947">
            <v>45555</v>
          </cell>
          <cell r="BL87947" t="str">
            <v>499000</v>
          </cell>
          <cell r="BM87947" t="str">
            <v>004</v>
          </cell>
          <cell r="BN87947" t="str">
            <v>01</v>
          </cell>
          <cell r="BQ87947" t="str">
            <v>KHI/HO/D/MO/MC COMP/P/97822/09/2024</v>
          </cell>
        </row>
        <row r="87948">
          <cell r="W87948" t="str">
            <v>23102702</v>
          </cell>
          <cell r="X87948" t="str">
            <v>102181</v>
          </cell>
          <cell r="Y87948">
            <v>499000</v>
          </cell>
          <cell r="Z87948" t="str">
            <v>42101-8871201-7</v>
          </cell>
          <cell r="AC87948">
            <v>3073480</v>
          </cell>
          <cell r="AD87948" t="str">
            <v>02</v>
          </cell>
          <cell r="AE87948" t="str">
            <v>MOTOR</v>
          </cell>
          <cell r="AF87948">
            <v>17851</v>
          </cell>
          <cell r="AG87948">
            <v>0</v>
          </cell>
          <cell r="AH87948">
            <v>0</v>
          </cell>
          <cell r="AI87948">
            <v>0</v>
          </cell>
          <cell r="AJ87948">
            <v>21208</v>
          </cell>
          <cell r="AK87948">
            <v>0</v>
          </cell>
          <cell r="AL87948">
            <v>1785</v>
          </cell>
          <cell r="AM87948" t="str">
            <v>2024</v>
          </cell>
          <cell r="AN87948" t="str">
            <v>202410</v>
          </cell>
          <cell r="AO87948" t="str">
            <v>202410</v>
          </cell>
          <cell r="AP87948" t="str">
            <v>202410</v>
          </cell>
          <cell r="AQ87948" t="str">
            <v>31000392</v>
          </cell>
          <cell r="AR87948" t="str">
            <v>1973626</v>
          </cell>
          <cell r="AS87948" t="str">
            <v>D</v>
          </cell>
          <cell r="AU87948" t="str">
            <v>30000002</v>
          </cell>
          <cell r="AV87948" t="str">
            <v>RETAIL</v>
          </cell>
          <cell r="AW87948" t="str">
            <v>31000392</v>
          </cell>
          <cell r="AX87948" t="str">
            <v>UP Suzuki</v>
          </cell>
          <cell r="AY87948" t="str">
            <v>KHI/HO/D/MO/MC COMP/P/99082/10/2024</v>
          </cell>
          <cell r="BA87948" t="str">
            <v>KARACHI</v>
          </cell>
          <cell r="BB87948" t="str">
            <v>CROWN PLAZA FLAT B-34 FLOOR 1 SEC 11-C-1 NORTH KARACHI KARACHI</v>
          </cell>
          <cell r="BC87948" t="str">
            <v>BLACK</v>
          </cell>
          <cell r="BH87948" t="str">
            <v>Pak Suzuki</v>
          </cell>
          <cell r="BI87948" t="str">
            <v>N</v>
          </cell>
          <cell r="BJ87948" t="str">
            <v xml:space="preserve">	Rameez Haji Mehboob</v>
          </cell>
          <cell r="BK87948">
            <v>45570</v>
          </cell>
          <cell r="BL87948" t="str">
            <v>499000</v>
          </cell>
          <cell r="BM87948" t="str">
            <v>004</v>
          </cell>
          <cell r="BN87948" t="str">
            <v>01</v>
          </cell>
          <cell r="BQ87948" t="str">
            <v>KHI/HO/D/MO/MC COMP/P/99082/10/2024</v>
          </cell>
        </row>
        <row r="87949">
          <cell r="W87949" t="str">
            <v>23102702</v>
          </cell>
          <cell r="X87949" t="str">
            <v>102181</v>
          </cell>
          <cell r="Y87949">
            <v>499000</v>
          </cell>
          <cell r="Z87949" t="str">
            <v>42101-8871201-7</v>
          </cell>
          <cell r="AC87949">
            <v>3073481</v>
          </cell>
          <cell r="AD87949" t="str">
            <v>02</v>
          </cell>
          <cell r="AE87949" t="str">
            <v>MOTOR</v>
          </cell>
          <cell r="AF87949">
            <v>17851</v>
          </cell>
          <cell r="AG87949">
            <v>0</v>
          </cell>
          <cell r="AH87949">
            <v>0</v>
          </cell>
          <cell r="AI87949">
            <v>0</v>
          </cell>
          <cell r="AJ87949">
            <v>21208</v>
          </cell>
          <cell r="AK87949">
            <v>0</v>
          </cell>
          <cell r="AL87949">
            <v>1785</v>
          </cell>
          <cell r="AM87949" t="str">
            <v>2024</v>
          </cell>
          <cell r="AN87949" t="str">
            <v>202410</v>
          </cell>
          <cell r="AO87949" t="str">
            <v>202410</v>
          </cell>
          <cell r="AP87949" t="str">
            <v>202410</v>
          </cell>
          <cell r="AQ87949" t="str">
            <v>31000392</v>
          </cell>
          <cell r="AR87949" t="str">
            <v>1973627</v>
          </cell>
          <cell r="AS87949" t="str">
            <v>D</v>
          </cell>
          <cell r="AU87949" t="str">
            <v>30000002</v>
          </cell>
          <cell r="AV87949" t="str">
            <v>RETAIL</v>
          </cell>
          <cell r="AW87949" t="str">
            <v>31000392</v>
          </cell>
          <cell r="AX87949" t="str">
            <v>UP Suzuki</v>
          </cell>
          <cell r="AY87949" t="str">
            <v>KHI/HO/D/MO/MC COMP/P/99083/10/2024</v>
          </cell>
          <cell r="BA87949" t="str">
            <v>KARACHI</v>
          </cell>
          <cell r="BB87949" t="str">
            <v>CROWN PLAZA FLAT B-34 FLOOR 1 SEC 11-C-1 NORTH KARACHI KARACHI</v>
          </cell>
          <cell r="BC87949" t="str">
            <v>BLACK</v>
          </cell>
          <cell r="BH87949" t="str">
            <v>Pak Suzuki</v>
          </cell>
          <cell r="BI87949" t="str">
            <v>N</v>
          </cell>
          <cell r="BJ87949" t="str">
            <v xml:space="preserve">	Rameez Haji Mehboob</v>
          </cell>
          <cell r="BK87949">
            <v>45570</v>
          </cell>
          <cell r="BL87949" t="str">
            <v>499000</v>
          </cell>
          <cell r="BM87949" t="str">
            <v>004</v>
          </cell>
          <cell r="BN87949" t="str">
            <v>01</v>
          </cell>
          <cell r="BQ87949" t="str">
            <v>KHI/HO/D/MO/MC COMP/P/99083/10/2024</v>
          </cell>
        </row>
        <row r="87950">
          <cell r="W87950" t="str">
            <v>23102448</v>
          </cell>
          <cell r="X87950" t="str">
            <v>101969</v>
          </cell>
          <cell r="Y87950">
            <v>499000</v>
          </cell>
          <cell r="Z87950" t="str">
            <v>31303-3461354-0</v>
          </cell>
          <cell r="AC87950">
            <v>3079120</v>
          </cell>
          <cell r="AD87950" t="str">
            <v>02</v>
          </cell>
          <cell r="AE87950" t="str">
            <v>MOTOR</v>
          </cell>
          <cell r="AF87950">
            <v>10323</v>
          </cell>
          <cell r="AG87950">
            <v>0</v>
          </cell>
          <cell r="AH87950">
            <v>0</v>
          </cell>
          <cell r="AI87950">
            <v>0</v>
          </cell>
          <cell r="AJ87950">
            <v>12475</v>
          </cell>
          <cell r="AK87950">
            <v>0</v>
          </cell>
          <cell r="AL87950">
            <v>1032</v>
          </cell>
          <cell r="AM87950" t="str">
            <v>2024</v>
          </cell>
          <cell r="AN87950" t="str">
            <v>202410</v>
          </cell>
          <cell r="AO87950" t="str">
            <v>202410</v>
          </cell>
          <cell r="AP87950" t="str">
            <v>202410</v>
          </cell>
          <cell r="AQ87950" t="str">
            <v>31000413</v>
          </cell>
          <cell r="AR87950" t="str">
            <v>1974577</v>
          </cell>
          <cell r="AS87950" t="str">
            <v>D</v>
          </cell>
          <cell r="AU87950" t="str">
            <v>30000002</v>
          </cell>
          <cell r="AV87950" t="str">
            <v>RETAIL</v>
          </cell>
          <cell r="AW87950" t="str">
            <v>31000413</v>
          </cell>
          <cell r="AX87950" t="str">
            <v>Suzuki R.Y.Khan</v>
          </cell>
          <cell r="AY87950" t="str">
            <v>KHI/HO/D/MO/MC COMP/P/99227/10/2024</v>
          </cell>
          <cell r="BA87950" t="str">
            <v>Rahim Yar Khan</v>
          </cell>
          <cell r="BB87950" t="str">
            <v>Fine House Allama Iqbal Colony, Rahim Yar Khan.</v>
          </cell>
          <cell r="BC87950" t="str">
            <v>RED</v>
          </cell>
          <cell r="BH87950" t="str">
            <v>Pak Suzuki</v>
          </cell>
          <cell r="BI87950" t="str">
            <v>N</v>
          </cell>
          <cell r="BJ87950" t="str">
            <v xml:space="preserve">	Rameez Haji Mehboob</v>
          </cell>
          <cell r="BK87950">
            <v>45573</v>
          </cell>
          <cell r="BL87950" t="str">
            <v>499000</v>
          </cell>
          <cell r="BM87950" t="str">
            <v>003</v>
          </cell>
          <cell r="BN87950" t="str">
            <v>01</v>
          </cell>
          <cell r="BQ87950" t="str">
            <v>KHI/HO/D/MO/MC COMP/P/99227/10/2024</v>
          </cell>
        </row>
        <row r="87951">
          <cell r="W87951" t="str">
            <v>23102516</v>
          </cell>
          <cell r="X87951" t="str">
            <v>101986</v>
          </cell>
          <cell r="Y87951">
            <v>499000</v>
          </cell>
          <cell r="Z87951" t="str">
            <v>34202-0684575-1</v>
          </cell>
          <cell r="AC87951">
            <v>2940555</v>
          </cell>
          <cell r="AD87951" t="str">
            <v>02</v>
          </cell>
          <cell r="AE87951" t="str">
            <v>MOTOR</v>
          </cell>
          <cell r="AF87951">
            <v>10323</v>
          </cell>
          <cell r="AG87951">
            <v>0</v>
          </cell>
          <cell r="AH87951">
            <v>0</v>
          </cell>
          <cell r="AI87951">
            <v>0</v>
          </cell>
          <cell r="AJ87951">
            <v>12475</v>
          </cell>
          <cell r="AK87951">
            <v>0</v>
          </cell>
          <cell r="AL87951">
            <v>1032</v>
          </cell>
          <cell r="AM87951" t="str">
            <v>2024</v>
          </cell>
          <cell r="AN87951" t="str">
            <v>202408</v>
          </cell>
          <cell r="AO87951" t="str">
            <v>202408</v>
          </cell>
          <cell r="AP87951" t="str">
            <v>202408</v>
          </cell>
          <cell r="AQ87951" t="str">
            <v>31000415</v>
          </cell>
          <cell r="AR87951" t="str">
            <v>1934880</v>
          </cell>
          <cell r="AS87951" t="str">
            <v>D</v>
          </cell>
          <cell r="AU87951" t="str">
            <v>30000002</v>
          </cell>
          <cell r="AV87951" t="str">
            <v>RETAIL</v>
          </cell>
          <cell r="AW87951" t="str">
            <v>31000415</v>
          </cell>
          <cell r="AX87951" t="str">
            <v>Gujrat Suzuki</v>
          </cell>
          <cell r="AY87951" t="str">
            <v>KHI/HO/D/MO/MC COMP/P/95474/08/2024</v>
          </cell>
          <cell r="BA87951" t="str">
            <v>GUJRAT</v>
          </cell>
          <cell r="BB87951" t="str">
            <v>P.O BARNALI CHAK MIANA TEHSIL KHARIAN DISTT GUJRAT.</v>
          </cell>
          <cell r="BC87951" t="str">
            <v>BLACK</v>
          </cell>
          <cell r="BH87951" t="str">
            <v>Pak Suzuki</v>
          </cell>
          <cell r="BI87951" t="str">
            <v>N</v>
          </cell>
          <cell r="BJ87951" t="str">
            <v xml:space="preserve">	Rameez Haji Mehboob</v>
          </cell>
          <cell r="BK87951">
            <v>45523</v>
          </cell>
          <cell r="BL87951" t="str">
            <v>499000</v>
          </cell>
          <cell r="BM87951" t="str">
            <v>004</v>
          </cell>
          <cell r="BN87951" t="str">
            <v>01</v>
          </cell>
          <cell r="BQ87951" t="str">
            <v>KHI/HO/D/MO/MC COMP/P/95474/08/2024</v>
          </cell>
        </row>
        <row r="87952">
          <cell r="W87952" t="str">
            <v>23102586</v>
          </cell>
          <cell r="X87952" t="str">
            <v>102071</v>
          </cell>
          <cell r="Y87952">
            <v>499000</v>
          </cell>
          <cell r="Z87952" t="str">
            <v>35202-0457861-5</v>
          </cell>
          <cell r="AC87952">
            <v>2965417</v>
          </cell>
          <cell r="AD87952" t="str">
            <v>02</v>
          </cell>
          <cell r="AE87952" t="str">
            <v>MOTOR</v>
          </cell>
          <cell r="AF87952">
            <v>10323</v>
          </cell>
          <cell r="AG87952">
            <v>0</v>
          </cell>
          <cell r="AH87952">
            <v>0</v>
          </cell>
          <cell r="AI87952">
            <v>0</v>
          </cell>
          <cell r="AJ87952">
            <v>12475</v>
          </cell>
          <cell r="AK87952">
            <v>0</v>
          </cell>
          <cell r="AL87952">
            <v>1032</v>
          </cell>
          <cell r="AM87952" t="str">
            <v>2024</v>
          </cell>
          <cell r="AN87952" t="str">
            <v>202408</v>
          </cell>
          <cell r="AO87952" t="str">
            <v>202408</v>
          </cell>
          <cell r="AP87952" t="str">
            <v>202408</v>
          </cell>
          <cell r="AQ87952" t="str">
            <v>31000398</v>
          </cell>
          <cell r="AR87952" t="str">
            <v>1940649</v>
          </cell>
          <cell r="AS87952" t="str">
            <v>D</v>
          </cell>
          <cell r="AU87952" t="str">
            <v>30000002</v>
          </cell>
          <cell r="AV87952" t="str">
            <v>RETAIL</v>
          </cell>
          <cell r="AW87952" t="str">
            <v>31000398</v>
          </cell>
          <cell r="AX87952" t="str">
            <v>GR Suzuki</v>
          </cell>
          <cell r="AY87952" t="str">
            <v>KHI/HO/D/MO/MC COMP/P/96257/08/2024</v>
          </cell>
          <cell r="BA87952" t="str">
            <v>LAHORE</v>
          </cell>
          <cell r="BB87952" t="str">
            <v>HOUSE NO 307 AREA NISHTAR BLOCK ALLAMA IQBAL TOWN LAHORE</v>
          </cell>
          <cell r="BC87952" t="str">
            <v>RED</v>
          </cell>
          <cell r="BH87952" t="str">
            <v>Pak Suzuki</v>
          </cell>
          <cell r="BI87952" t="str">
            <v>N</v>
          </cell>
          <cell r="BJ87952" t="str">
            <v xml:space="preserve">	Rameez Haji Mehboob</v>
          </cell>
          <cell r="BK87952">
            <v>45532</v>
          </cell>
          <cell r="BL87952" t="str">
            <v>499000</v>
          </cell>
          <cell r="BM87952" t="str">
            <v>003</v>
          </cell>
          <cell r="BN87952" t="str">
            <v>01</v>
          </cell>
          <cell r="BQ87952" t="str">
            <v>KHI/HO/D/MO/MC COMP/P/96257/08/2024</v>
          </cell>
        </row>
        <row r="87953">
          <cell r="W87953" t="str">
            <v>23102673</v>
          </cell>
          <cell r="X87953" t="str">
            <v>102143</v>
          </cell>
          <cell r="Y87953">
            <v>499000</v>
          </cell>
          <cell r="Z87953" t="str">
            <v>33100-0599022-7</v>
          </cell>
          <cell r="AC87953">
            <v>3127715</v>
          </cell>
          <cell r="AD87953" t="str">
            <v>02</v>
          </cell>
          <cell r="AE87953" t="str">
            <v>MOTOR</v>
          </cell>
          <cell r="AF87953">
            <v>10323</v>
          </cell>
          <cell r="AG87953">
            <v>0</v>
          </cell>
          <cell r="AH87953">
            <v>0</v>
          </cell>
          <cell r="AI87953">
            <v>0</v>
          </cell>
          <cell r="AJ87953">
            <v>12475</v>
          </cell>
          <cell r="AK87953">
            <v>0</v>
          </cell>
          <cell r="AL87953">
            <v>1032</v>
          </cell>
          <cell r="AM87953" t="str">
            <v>2024</v>
          </cell>
          <cell r="AN87953" t="str">
            <v>202410</v>
          </cell>
          <cell r="AO87953" t="str">
            <v>202410</v>
          </cell>
          <cell r="AP87953" t="str">
            <v>202410</v>
          </cell>
          <cell r="AQ87953" t="str">
            <v>31000400</v>
          </cell>
          <cell r="AR87953" t="str">
            <v>1996068</v>
          </cell>
          <cell r="AS87953" t="str">
            <v>D</v>
          </cell>
          <cell r="AU87953" t="str">
            <v>30000002</v>
          </cell>
          <cell r="AV87953" t="str">
            <v>RETAIL</v>
          </cell>
          <cell r="AW87953" t="str">
            <v>31000400</v>
          </cell>
          <cell r="AX87953" t="str">
            <v>FSD Suzuki</v>
          </cell>
          <cell r="AY87953" t="str">
            <v>KHI/HO/D/MO/MC COMP/P/100546/10/2024</v>
          </cell>
          <cell r="BA87953" t="str">
            <v>FAISALABAD</v>
          </cell>
          <cell r="BB87953" t="str">
            <v>Nishatabad, House No. 588-P, Muhallah Hajiabad, Faisalabad</v>
          </cell>
          <cell r="BC87953" t="str">
            <v>BLUE</v>
          </cell>
          <cell r="BH87953" t="str">
            <v>Pak Suzuki</v>
          </cell>
          <cell r="BI87953" t="str">
            <v>N</v>
          </cell>
          <cell r="BJ87953" t="str">
            <v xml:space="preserve">	Rameez Haji Mehboob</v>
          </cell>
          <cell r="BK87953">
            <v>45590</v>
          </cell>
          <cell r="BL87953" t="str">
            <v>499000</v>
          </cell>
          <cell r="BM87953" t="str">
            <v>010</v>
          </cell>
          <cell r="BN87953" t="str">
            <v>01</v>
          </cell>
          <cell r="BQ87953" t="str">
            <v>KHI/HO/D/MO/MC COMP/P/100546/10/2024</v>
          </cell>
        </row>
        <row r="87954">
          <cell r="W87954" t="str">
            <v>23102636</v>
          </cell>
          <cell r="X87954" t="str">
            <v>102131</v>
          </cell>
          <cell r="Y87954">
            <v>499000</v>
          </cell>
          <cell r="Z87954" t="str">
            <v>3610382346711</v>
          </cell>
          <cell r="AC87954">
            <v>3140509</v>
          </cell>
          <cell r="AD87954" t="str">
            <v>02</v>
          </cell>
          <cell r="AE87954" t="str">
            <v>MOTOR</v>
          </cell>
          <cell r="AF87954">
            <v>10323</v>
          </cell>
          <cell r="AG87954">
            <v>0</v>
          </cell>
          <cell r="AH87954">
            <v>0</v>
          </cell>
          <cell r="AI87954">
            <v>0</v>
          </cell>
          <cell r="AJ87954">
            <v>12475</v>
          </cell>
          <cell r="AK87954">
            <v>0</v>
          </cell>
          <cell r="AL87954">
            <v>1032</v>
          </cell>
          <cell r="AM87954" t="str">
            <v>2024</v>
          </cell>
          <cell r="AN87954" t="str">
            <v>202410</v>
          </cell>
          <cell r="AO87954" t="str">
            <v>202410</v>
          </cell>
          <cell r="AP87954" t="str">
            <v>202410</v>
          </cell>
          <cell r="AQ87954" t="str">
            <v>31000395</v>
          </cell>
          <cell r="AR87954" t="str">
            <v>1997936</v>
          </cell>
          <cell r="AS87954" t="str">
            <v>D</v>
          </cell>
          <cell r="AU87954" t="str">
            <v>30000002</v>
          </cell>
          <cell r="AV87954" t="str">
            <v>RETAIL</v>
          </cell>
          <cell r="AW87954" t="str">
            <v>31000395</v>
          </cell>
          <cell r="AX87954" t="str">
            <v>TS Suzuki</v>
          </cell>
          <cell r="AY87954" t="str">
            <v>KHI/HO/D/MO/MC COMP/P/100903/10/2024</v>
          </cell>
          <cell r="BA87954" t="str">
            <v>LAHORE</v>
          </cell>
          <cell r="BB87954" t="str">
            <v xml:space="preserve">H # 1190, Block E Phase 2 Alkabir Town Raiwind Lahore </v>
          </cell>
          <cell r="BC87954" t="str">
            <v>PEARL BLACK</v>
          </cell>
          <cell r="BH87954" t="str">
            <v>Pak Suzuki</v>
          </cell>
          <cell r="BI87954" t="str">
            <v>N</v>
          </cell>
          <cell r="BJ87954" t="str">
            <v xml:space="preserve">	Rameez Haji Mehboob</v>
          </cell>
          <cell r="BK87954">
            <v>45595</v>
          </cell>
          <cell r="BL87954" t="str">
            <v>499000</v>
          </cell>
          <cell r="BM87954" t="str">
            <v>406</v>
          </cell>
          <cell r="BN87954" t="str">
            <v>01</v>
          </cell>
          <cell r="BQ87954" t="str">
            <v>KHI/HO/D/MO/MC COMP/P/100903/10/2024</v>
          </cell>
        </row>
        <row r="87955">
          <cell r="W87955" t="str">
            <v>23103013</v>
          </cell>
          <cell r="X87955" t="str">
            <v>102288</v>
          </cell>
          <cell r="Y87955">
            <v>499000</v>
          </cell>
          <cell r="Z87955" t="str">
            <v>3520207438957</v>
          </cell>
          <cell r="AC87955">
            <v>3167507</v>
          </cell>
          <cell r="AD87955" t="str">
            <v>02</v>
          </cell>
          <cell r="AE87955" t="str">
            <v>MOTOR</v>
          </cell>
          <cell r="AF87955">
            <v>10323</v>
          </cell>
          <cell r="AG87955">
            <v>0</v>
          </cell>
          <cell r="AH87955">
            <v>0</v>
          </cell>
          <cell r="AI87955">
            <v>0</v>
          </cell>
          <cell r="AJ87955">
            <v>12475</v>
          </cell>
          <cell r="AK87955">
            <v>0</v>
          </cell>
          <cell r="AL87955">
            <v>1032</v>
          </cell>
          <cell r="AM87955" t="str">
            <v>2024</v>
          </cell>
          <cell r="AN87955" t="str">
            <v>202411</v>
          </cell>
          <cell r="AO87955" t="str">
            <v>202411</v>
          </cell>
          <cell r="AP87955" t="str">
            <v>202411</v>
          </cell>
          <cell r="AQ87955" t="str">
            <v>31000395</v>
          </cell>
          <cell r="AR87955" t="str">
            <v>2010032</v>
          </cell>
          <cell r="AS87955" t="str">
            <v>D</v>
          </cell>
          <cell r="AU87955" t="str">
            <v>30000002</v>
          </cell>
          <cell r="AV87955" t="str">
            <v>RETAIL</v>
          </cell>
          <cell r="AW87955" t="str">
            <v>31000395</v>
          </cell>
          <cell r="AX87955" t="str">
            <v>TS Suzuki</v>
          </cell>
          <cell r="AY87955" t="str">
            <v>KHI/HO/D/MO/MC COMP/P/101711/11/2024</v>
          </cell>
          <cell r="BA87955" t="str">
            <v>LAHORE</v>
          </cell>
          <cell r="BB87955" t="str">
            <v xml:space="preserve">Marghazar colony Multan Road Awan Town H # 122-M, Lahore </v>
          </cell>
          <cell r="BC87955" t="str">
            <v>BLUE</v>
          </cell>
          <cell r="BH87955" t="str">
            <v>Pak Suzuki</v>
          </cell>
          <cell r="BI87955" t="str">
            <v>N</v>
          </cell>
          <cell r="BJ87955" t="str">
            <v xml:space="preserve">	Rameez Haji Mehboob</v>
          </cell>
          <cell r="BK87955">
            <v>45607</v>
          </cell>
          <cell r="BL87955" t="str">
            <v>499000</v>
          </cell>
          <cell r="BM87955" t="str">
            <v>010</v>
          </cell>
          <cell r="BN87955" t="str">
            <v>01</v>
          </cell>
          <cell r="BQ87955" t="str">
            <v>KHI/HO/D/MO/MC COMP/P/101711/11/2024</v>
          </cell>
        </row>
        <row r="87956">
          <cell r="W87956" t="str">
            <v>23102787</v>
          </cell>
          <cell r="X87956" t="str">
            <v>102253</v>
          </cell>
          <cell r="Y87956">
            <v>499000</v>
          </cell>
          <cell r="Z87956" t="str">
            <v>3520293038775</v>
          </cell>
          <cell r="AC87956">
            <v>3156402</v>
          </cell>
          <cell r="AD87956" t="str">
            <v>02</v>
          </cell>
          <cell r="AE87956" t="str">
            <v>MOTOR</v>
          </cell>
          <cell r="AF87956">
            <v>10323</v>
          </cell>
          <cell r="AG87956">
            <v>0</v>
          </cell>
          <cell r="AH87956">
            <v>0</v>
          </cell>
          <cell r="AI87956">
            <v>0</v>
          </cell>
          <cell r="AJ87956">
            <v>12475</v>
          </cell>
          <cell r="AK87956">
            <v>0</v>
          </cell>
          <cell r="AL87956">
            <v>1032</v>
          </cell>
          <cell r="AM87956" t="str">
            <v>2024</v>
          </cell>
          <cell r="AN87956" t="str">
            <v>202411</v>
          </cell>
          <cell r="AO87956" t="str">
            <v>202411</v>
          </cell>
          <cell r="AP87956" t="str">
            <v>202411</v>
          </cell>
          <cell r="AQ87956" t="str">
            <v>31000395</v>
          </cell>
          <cell r="AR87956" t="str">
            <v>2000660</v>
          </cell>
          <cell r="AS87956" t="str">
            <v>D</v>
          </cell>
          <cell r="AU87956" t="str">
            <v>30000002</v>
          </cell>
          <cell r="AV87956" t="str">
            <v>RETAIL</v>
          </cell>
          <cell r="AW87956" t="str">
            <v>31000395</v>
          </cell>
          <cell r="AX87956" t="str">
            <v>TS Suzuki</v>
          </cell>
          <cell r="AY87956" t="str">
            <v>KHI/HO/D/MO/MC COMP/P/101203/11/2024</v>
          </cell>
          <cell r="BA87956" t="str">
            <v>LAHORE</v>
          </cell>
          <cell r="BB87956" t="str">
            <v>H # 40-B, St # 12 Jamia Mashid Qilla Villa Kot Lakhpatt, Lahore</v>
          </cell>
          <cell r="BC87956" t="str">
            <v>PEARL BLACK</v>
          </cell>
          <cell r="BH87956" t="str">
            <v>Pak Suzuki</v>
          </cell>
          <cell r="BI87956" t="str">
            <v>N</v>
          </cell>
          <cell r="BJ87956" t="str">
            <v xml:space="preserve">	Rameez Haji Mehboob</v>
          </cell>
          <cell r="BK87956">
            <v>45597</v>
          </cell>
          <cell r="BL87956" t="str">
            <v>499000</v>
          </cell>
          <cell r="BM87956" t="str">
            <v>406</v>
          </cell>
          <cell r="BN87956" t="str">
            <v>01</v>
          </cell>
          <cell r="BQ87956" t="str">
            <v>KHI/HO/D/MO/MC COMP/P/101203/11/2024</v>
          </cell>
        </row>
        <row r="87957">
          <cell r="W87957" t="str">
            <v>23102554</v>
          </cell>
          <cell r="X87957" t="str">
            <v>102050</v>
          </cell>
          <cell r="Y87957">
            <v>499000</v>
          </cell>
          <cell r="Z87957" t="str">
            <v>3520015610283</v>
          </cell>
          <cell r="AC87957">
            <v>3156406</v>
          </cell>
          <cell r="AD87957" t="str">
            <v>02</v>
          </cell>
          <cell r="AE87957" t="str">
            <v>MOTOR</v>
          </cell>
          <cell r="AF87957">
            <v>10323</v>
          </cell>
          <cell r="AG87957">
            <v>0</v>
          </cell>
          <cell r="AH87957">
            <v>0</v>
          </cell>
          <cell r="AI87957">
            <v>0</v>
          </cell>
          <cell r="AJ87957">
            <v>12475</v>
          </cell>
          <cell r="AK87957">
            <v>0</v>
          </cell>
          <cell r="AL87957">
            <v>1032</v>
          </cell>
          <cell r="AM87957" t="str">
            <v>2024</v>
          </cell>
          <cell r="AN87957" t="str">
            <v>202411</v>
          </cell>
          <cell r="AO87957" t="str">
            <v>202411</v>
          </cell>
          <cell r="AP87957" t="str">
            <v>202411</v>
          </cell>
          <cell r="AQ87957" t="str">
            <v>31000395</v>
          </cell>
          <cell r="AR87957" t="str">
            <v>2000666</v>
          </cell>
          <cell r="AS87957" t="str">
            <v>D</v>
          </cell>
          <cell r="AU87957" t="str">
            <v>30000002</v>
          </cell>
          <cell r="AV87957" t="str">
            <v>RETAIL</v>
          </cell>
          <cell r="AW87957" t="str">
            <v>31000395</v>
          </cell>
          <cell r="AX87957" t="str">
            <v>TS Suzuki</v>
          </cell>
          <cell r="AY87957" t="str">
            <v>KHI/HO/D/MO/MC COMP/P/101208/11/2024</v>
          </cell>
          <cell r="BA87957" t="str">
            <v>LAHORE</v>
          </cell>
          <cell r="BB87957" t="str">
            <v xml:space="preserve">H # 470, Block- A, LDA Avenue 1, Raiwind Road,Lahore </v>
          </cell>
          <cell r="BC87957" t="str">
            <v>BLUE</v>
          </cell>
          <cell r="BH87957" t="str">
            <v>Pak Suzuki</v>
          </cell>
          <cell r="BI87957" t="str">
            <v>N</v>
          </cell>
          <cell r="BJ87957" t="str">
            <v xml:space="preserve">	Rameez Haji Mehboob</v>
          </cell>
          <cell r="BK87957">
            <v>45597</v>
          </cell>
          <cell r="BL87957" t="str">
            <v>499000</v>
          </cell>
          <cell r="BM87957" t="str">
            <v>010</v>
          </cell>
          <cell r="BN87957" t="str">
            <v>01</v>
          </cell>
          <cell r="BQ87957" t="str">
            <v>KHI/HO/D/MO/MC COMP/P/101208/11/2024</v>
          </cell>
        </row>
        <row r="87958">
          <cell r="W87958" t="str">
            <v>23102648</v>
          </cell>
          <cell r="X87958" t="str">
            <v>102130</v>
          </cell>
          <cell r="Y87958">
            <v>499000</v>
          </cell>
          <cell r="Z87958" t="str">
            <v>35201-2323161-1</v>
          </cell>
          <cell r="AC87958">
            <v>3072084</v>
          </cell>
          <cell r="AD87958" t="str">
            <v>02</v>
          </cell>
          <cell r="AE87958" t="str">
            <v>MOTOR</v>
          </cell>
          <cell r="AF87958">
            <v>10323</v>
          </cell>
          <cell r="AG87958">
            <v>0</v>
          </cell>
          <cell r="AH87958">
            <v>0</v>
          </cell>
          <cell r="AI87958">
            <v>0</v>
          </cell>
          <cell r="AJ87958">
            <v>12475</v>
          </cell>
          <cell r="AK87958">
            <v>0</v>
          </cell>
          <cell r="AL87958">
            <v>1032</v>
          </cell>
          <cell r="AM87958" t="str">
            <v>2024</v>
          </cell>
          <cell r="AN87958" t="str">
            <v>202410</v>
          </cell>
          <cell r="AO87958" t="str">
            <v>202410</v>
          </cell>
          <cell r="AP87958" t="str">
            <v>202410</v>
          </cell>
          <cell r="AQ87958" t="str">
            <v>31000399</v>
          </cell>
          <cell r="AR87958" t="str">
            <v>1968085</v>
          </cell>
          <cell r="AS87958" t="str">
            <v>D</v>
          </cell>
          <cell r="AU87958" t="str">
            <v>30000002</v>
          </cell>
          <cell r="AV87958" t="str">
            <v>RETAIL</v>
          </cell>
          <cell r="AW87958" t="str">
            <v>31000399</v>
          </cell>
          <cell r="AX87958" t="str">
            <v>CR Suzuki</v>
          </cell>
          <cell r="AY87958" t="str">
            <v>KHI/HO/D/MO/MC COMP/P/98739/10/2024</v>
          </cell>
          <cell r="BA87958" t="str">
            <v>LAHORE</v>
          </cell>
          <cell r="BB87958" t="str">
            <v>HOUSE NO 88 STREET NO 10 AREA NEW CANAL PARK HARBANSPURA LAHORE</v>
          </cell>
          <cell r="BC87958" t="str">
            <v>BLACK</v>
          </cell>
          <cell r="BH87958" t="str">
            <v>Pak Suzuki</v>
          </cell>
          <cell r="BI87958" t="str">
            <v>N</v>
          </cell>
          <cell r="BJ87958" t="str">
            <v xml:space="preserve">	Rameez Haji Mehboob</v>
          </cell>
          <cell r="BK87958">
            <v>45566</v>
          </cell>
          <cell r="BL87958" t="str">
            <v>499000</v>
          </cell>
          <cell r="BM87958" t="str">
            <v>004</v>
          </cell>
          <cell r="BN87958" t="str">
            <v>01</v>
          </cell>
          <cell r="BQ87958" t="str">
            <v>KHI/HO/D/MO/MC COMP/P/98739/10/2024</v>
          </cell>
        </row>
        <row r="87959">
          <cell r="W87959" t="str">
            <v>23102662</v>
          </cell>
          <cell r="X87959" t="str">
            <v>102140</v>
          </cell>
          <cell r="Y87959">
            <v>499000</v>
          </cell>
          <cell r="Z87959" t="str">
            <v>33100-8912026-3</v>
          </cell>
          <cell r="AC87959">
            <v>3025967</v>
          </cell>
          <cell r="AD87959" t="str">
            <v>02</v>
          </cell>
          <cell r="AE87959" t="str">
            <v>MOTOR</v>
          </cell>
          <cell r="AF87959">
            <v>10323</v>
          </cell>
          <cell r="AG87959">
            <v>0</v>
          </cell>
          <cell r="AH87959">
            <v>0</v>
          </cell>
          <cell r="AI87959">
            <v>0</v>
          </cell>
          <cell r="AJ87959">
            <v>12475</v>
          </cell>
          <cell r="AK87959">
            <v>0</v>
          </cell>
          <cell r="AL87959">
            <v>1032</v>
          </cell>
          <cell r="AM87959" t="str">
            <v>2024</v>
          </cell>
          <cell r="AN87959" t="str">
            <v>202409</v>
          </cell>
          <cell r="AO87959" t="str">
            <v>202409</v>
          </cell>
          <cell r="AP87959" t="str">
            <v>202409</v>
          </cell>
          <cell r="AQ87959" t="str">
            <v>31000400</v>
          </cell>
          <cell r="AR87959" t="str">
            <v>1958030</v>
          </cell>
          <cell r="AS87959" t="str">
            <v>D</v>
          </cell>
          <cell r="AU87959" t="str">
            <v>30000002</v>
          </cell>
          <cell r="AV87959" t="str">
            <v>RETAIL</v>
          </cell>
          <cell r="AW87959" t="str">
            <v>31000400</v>
          </cell>
          <cell r="AX87959" t="str">
            <v>FSD Suzuki</v>
          </cell>
          <cell r="AY87959" t="str">
            <v>KHI/HO/D/MO/MC COMP/P/97723/09/2024</v>
          </cell>
          <cell r="BA87959" t="str">
            <v>FAISALABAD</v>
          </cell>
          <cell r="BB87959" t="str">
            <v>HOUSE NO 133 BLOCK A AREA SHEIKH COLONY FSD</v>
          </cell>
          <cell r="BC87959" t="str">
            <v>BLACK</v>
          </cell>
          <cell r="BH87959" t="str">
            <v>Pak Suzuki</v>
          </cell>
          <cell r="BI87959" t="str">
            <v>N</v>
          </cell>
          <cell r="BJ87959" t="str">
            <v xml:space="preserve">	Rameez Haji Mehboob</v>
          </cell>
          <cell r="BK87959">
            <v>45554</v>
          </cell>
          <cell r="BL87959" t="str">
            <v>499000</v>
          </cell>
          <cell r="BM87959" t="str">
            <v>004</v>
          </cell>
          <cell r="BN87959" t="str">
            <v>01</v>
          </cell>
          <cell r="BQ87959" t="str">
            <v>KHI/HO/D/MO/MC COMP/P/97723/09/2024</v>
          </cell>
        </row>
        <row r="87960">
          <cell r="W87960" t="str">
            <v>QS157FMI-D*23102493*</v>
          </cell>
          <cell r="X87960" t="str">
            <v>NF4KD-101978</v>
          </cell>
          <cell r="Y87960">
            <v>499000</v>
          </cell>
          <cell r="Z87960" t="str">
            <v>82401-3852166-5</v>
          </cell>
          <cell r="AC87960">
            <v>3025974</v>
          </cell>
          <cell r="AD87960" t="str">
            <v>02</v>
          </cell>
          <cell r="AE87960" t="str">
            <v>MOTOR</v>
          </cell>
          <cell r="AF87960">
            <v>10323</v>
          </cell>
          <cell r="AG87960">
            <v>0</v>
          </cell>
          <cell r="AH87960">
            <v>0</v>
          </cell>
          <cell r="AI87960">
            <v>0</v>
          </cell>
          <cell r="AJ87960">
            <v>12475</v>
          </cell>
          <cell r="AK87960">
            <v>0</v>
          </cell>
          <cell r="AL87960">
            <v>1032</v>
          </cell>
          <cell r="AM87960" t="str">
            <v>2024</v>
          </cell>
          <cell r="AN87960" t="str">
            <v>202409</v>
          </cell>
          <cell r="AO87960" t="str">
            <v>202409</v>
          </cell>
          <cell r="AP87960" t="str">
            <v>202409</v>
          </cell>
          <cell r="AQ87960" t="str">
            <v>31000405</v>
          </cell>
          <cell r="AR87960" t="str">
            <v>1958045</v>
          </cell>
          <cell r="AS87960" t="str">
            <v>D</v>
          </cell>
          <cell r="AU87960" t="str">
            <v>30000002</v>
          </cell>
          <cell r="AV87960" t="str">
            <v>RETAIL</v>
          </cell>
          <cell r="AW87960" t="str">
            <v>31000405</v>
          </cell>
          <cell r="AX87960" t="str">
            <v>MR Suzuki</v>
          </cell>
          <cell r="AY87960" t="str">
            <v>KHI/HO/D/MO/MC COMP/P/97732/09/2024</v>
          </cell>
          <cell r="BA87960" t="str">
            <v>ISLAMABAD</v>
          </cell>
          <cell r="BB87960" t="str">
            <v>H# 126, st 43, sector F-10/4</v>
          </cell>
          <cell r="BC87960" t="str">
            <v>BLUE</v>
          </cell>
          <cell r="BH87960" t="str">
            <v>Pak Suzuki</v>
          </cell>
          <cell r="BI87960" t="str">
            <v>N</v>
          </cell>
          <cell r="BJ87960" t="str">
            <v xml:space="preserve">	Rameez Haji Mehboob</v>
          </cell>
          <cell r="BK87960">
            <v>45554</v>
          </cell>
          <cell r="BL87960" t="str">
            <v>499000</v>
          </cell>
          <cell r="BM87960" t="str">
            <v>010</v>
          </cell>
          <cell r="BN87960" t="str">
            <v>01</v>
          </cell>
          <cell r="BQ87960" t="str">
            <v>KHI/HO/D/MO/MC COMP/P/97732/09/2024</v>
          </cell>
        </row>
        <row r="87961">
          <cell r="W87961" t="str">
            <v>23102715</v>
          </cell>
          <cell r="X87961" t="str">
            <v>102199</v>
          </cell>
          <cell r="Y87961">
            <v>499000</v>
          </cell>
          <cell r="Z87961" t="str">
            <v>34101-7546472-1</v>
          </cell>
          <cell r="AC87961">
            <v>3073469</v>
          </cell>
          <cell r="AD87961" t="str">
            <v>02</v>
          </cell>
          <cell r="AE87961" t="str">
            <v>MOTOR</v>
          </cell>
          <cell r="AF87961">
            <v>10323</v>
          </cell>
          <cell r="AG87961">
            <v>0</v>
          </cell>
          <cell r="AH87961">
            <v>0</v>
          </cell>
          <cell r="AI87961">
            <v>0</v>
          </cell>
          <cell r="AJ87961">
            <v>12475</v>
          </cell>
          <cell r="AK87961">
            <v>0</v>
          </cell>
          <cell r="AL87961">
            <v>1032</v>
          </cell>
          <cell r="AM87961" t="str">
            <v>2024</v>
          </cell>
          <cell r="AN87961" t="str">
            <v>202410</v>
          </cell>
          <cell r="AO87961" t="str">
            <v>202410</v>
          </cell>
          <cell r="AP87961" t="str">
            <v>202410</v>
          </cell>
          <cell r="AQ87961" t="str">
            <v>31000402</v>
          </cell>
          <cell r="AR87961" t="str">
            <v>1973494</v>
          </cell>
          <cell r="AS87961" t="str">
            <v>D</v>
          </cell>
          <cell r="AU87961" t="str">
            <v>30000002</v>
          </cell>
          <cell r="AV87961" t="str">
            <v>RETAIL</v>
          </cell>
          <cell r="AW87961" t="str">
            <v>31000402</v>
          </cell>
          <cell r="AX87961" t="str">
            <v>GT Suzuki</v>
          </cell>
          <cell r="AY87961" t="str">
            <v>KHI/HO/D/MO/MC COMP/P/99064/10/2024</v>
          </cell>
          <cell r="BA87961" t="str">
            <v>GUJRANWALA</v>
          </cell>
          <cell r="BB87961" t="str">
            <v>HOUSE NO 277 BLOCK 4-B WAPDA TOWN GUJRANWALA.</v>
          </cell>
          <cell r="BC87961" t="str">
            <v>BLACK</v>
          </cell>
          <cell r="BH87961" t="str">
            <v>Pak Suzuki</v>
          </cell>
          <cell r="BI87961" t="str">
            <v>N</v>
          </cell>
          <cell r="BJ87961" t="str">
            <v xml:space="preserve">	Rameez Haji Mehboob</v>
          </cell>
          <cell r="BK87961">
            <v>45569</v>
          </cell>
          <cell r="BL87961" t="str">
            <v>499000</v>
          </cell>
          <cell r="BM87961" t="str">
            <v>004</v>
          </cell>
          <cell r="BN87961" t="str">
            <v>01</v>
          </cell>
          <cell r="BQ87961" t="str">
            <v>KHI/HO/D/MO/MC COMP/P/99064/10/2024</v>
          </cell>
        </row>
        <row r="87962">
          <cell r="W87962" t="str">
            <v>23102784</v>
          </cell>
          <cell r="X87962" t="str">
            <v>102266</v>
          </cell>
          <cell r="Y87962">
            <v>499000</v>
          </cell>
          <cell r="Z87962" t="str">
            <v>42301-0860470-7</v>
          </cell>
          <cell r="AC87962">
            <v>3113223</v>
          </cell>
          <cell r="AD87962" t="str">
            <v>02</v>
          </cell>
          <cell r="AE87962" t="str">
            <v>MOTOR</v>
          </cell>
          <cell r="AF87962">
            <v>17851</v>
          </cell>
          <cell r="AG87962">
            <v>0</v>
          </cell>
          <cell r="AH87962">
            <v>0</v>
          </cell>
          <cell r="AI87962">
            <v>0</v>
          </cell>
          <cell r="AJ87962">
            <v>21208</v>
          </cell>
          <cell r="AK87962">
            <v>0</v>
          </cell>
          <cell r="AL87962">
            <v>1785</v>
          </cell>
          <cell r="AM87962" t="str">
            <v>2024</v>
          </cell>
          <cell r="AN87962" t="str">
            <v>202410</v>
          </cell>
          <cell r="AO87962" t="str">
            <v>202410</v>
          </cell>
          <cell r="AP87962" t="str">
            <v>202410</v>
          </cell>
          <cell r="AQ87962" t="str">
            <v>31000369</v>
          </cell>
          <cell r="AR87962" t="str">
            <v>1991564</v>
          </cell>
          <cell r="AS87962" t="str">
            <v>D</v>
          </cell>
          <cell r="AU87962" t="str">
            <v>30000002</v>
          </cell>
          <cell r="AV87962" t="str">
            <v>RETAIL</v>
          </cell>
          <cell r="AW87962" t="str">
            <v>31000369</v>
          </cell>
          <cell r="AX87962" t="str">
            <v>A R Suzuki</v>
          </cell>
          <cell r="AY87962" t="str">
            <v>KHI/HO/D/MO/MC COMP/P/100031/10/2024</v>
          </cell>
          <cell r="BA87962" t="str">
            <v>KARACHI</v>
          </cell>
          <cell r="BB87962" t="str">
            <v>FLAT#1, NADIR ALI SHAH APPARTMENT, KHAYABAN E SHAHEEN C-STREET, PHASE-V DHA KARACHI</v>
          </cell>
          <cell r="BC87962" t="str">
            <v>BLACK</v>
          </cell>
          <cell r="BH87962" t="str">
            <v>Pak Suzuki</v>
          </cell>
          <cell r="BI87962" t="str">
            <v>N</v>
          </cell>
          <cell r="BJ87962" t="str">
            <v xml:space="preserve">	Rameez Haji Mehboob</v>
          </cell>
          <cell r="BK87962">
            <v>45586</v>
          </cell>
          <cell r="BL87962" t="str">
            <v>499000</v>
          </cell>
          <cell r="BM87962" t="str">
            <v>004</v>
          </cell>
          <cell r="BN87962" t="str">
            <v>01</v>
          </cell>
          <cell r="BQ87962" t="str">
            <v>KHI/HO/D/MO/MC COMP/P/100031/10/2024</v>
          </cell>
        </row>
        <row r="87963">
          <cell r="W87963" t="str">
            <v>23102784</v>
          </cell>
          <cell r="X87963" t="str">
            <v>102266</v>
          </cell>
          <cell r="Y87963">
            <v>499000</v>
          </cell>
          <cell r="Z87963" t="str">
            <v>42301-0860470-7</v>
          </cell>
          <cell r="AC87963">
            <v>3113224</v>
          </cell>
          <cell r="AD87963" t="str">
            <v>02</v>
          </cell>
          <cell r="AE87963" t="str">
            <v>MOTOR</v>
          </cell>
          <cell r="AF87963">
            <v>17851</v>
          </cell>
          <cell r="AG87963">
            <v>0</v>
          </cell>
          <cell r="AH87963">
            <v>0</v>
          </cell>
          <cell r="AI87963">
            <v>0</v>
          </cell>
          <cell r="AJ87963">
            <v>21208</v>
          </cell>
          <cell r="AK87963">
            <v>0</v>
          </cell>
          <cell r="AL87963">
            <v>1785</v>
          </cell>
          <cell r="AM87963" t="str">
            <v>2024</v>
          </cell>
          <cell r="AN87963" t="str">
            <v>202410</v>
          </cell>
          <cell r="AO87963" t="str">
            <v>202410</v>
          </cell>
          <cell r="AP87963" t="str">
            <v>202410</v>
          </cell>
          <cell r="AQ87963" t="str">
            <v>31000369</v>
          </cell>
          <cell r="AR87963" t="str">
            <v>1991565</v>
          </cell>
          <cell r="AS87963" t="str">
            <v>D</v>
          </cell>
          <cell r="AU87963" t="str">
            <v>30000002</v>
          </cell>
          <cell r="AV87963" t="str">
            <v>RETAIL</v>
          </cell>
          <cell r="AW87963" t="str">
            <v>31000369</v>
          </cell>
          <cell r="AX87963" t="str">
            <v>A R Suzuki</v>
          </cell>
          <cell r="AY87963" t="str">
            <v>KHI/HO/D/MO/MC COMP/P/100032/10/2024</v>
          </cell>
          <cell r="BA87963" t="str">
            <v>KARACHI</v>
          </cell>
          <cell r="BB87963" t="str">
            <v>FLAT#1, NADIR ALI SHAH APPARTMENT, KHAYABAN E SHAHEEN C-STREET, PHASE-V DHA KARACHI</v>
          </cell>
          <cell r="BC87963" t="str">
            <v>BLACK</v>
          </cell>
          <cell r="BH87963" t="str">
            <v>Pak Suzuki</v>
          </cell>
          <cell r="BI87963" t="str">
            <v>N</v>
          </cell>
          <cell r="BJ87963" t="str">
            <v xml:space="preserve">	Rameez Haji Mehboob</v>
          </cell>
          <cell r="BK87963">
            <v>45586</v>
          </cell>
          <cell r="BL87963" t="str">
            <v>499000</v>
          </cell>
          <cell r="BM87963" t="str">
            <v>004</v>
          </cell>
          <cell r="BN87963" t="str">
            <v>01</v>
          </cell>
          <cell r="BQ87963" t="str">
            <v>KHI/HO/D/MO/MC COMP/P/100032/10/2024</v>
          </cell>
        </row>
        <row r="87964">
          <cell r="W87964" t="str">
            <v>23102663</v>
          </cell>
          <cell r="X87964" t="str">
            <v>102139</v>
          </cell>
          <cell r="Y87964">
            <v>499000</v>
          </cell>
          <cell r="Z87964" t="str">
            <v>35201-9930093-1</v>
          </cell>
          <cell r="AC87964">
            <v>3025979</v>
          </cell>
          <cell r="AD87964" t="str">
            <v>02</v>
          </cell>
          <cell r="AE87964" t="str">
            <v>MOTOR</v>
          </cell>
          <cell r="AF87964">
            <v>10323</v>
          </cell>
          <cell r="AG87964">
            <v>0</v>
          </cell>
          <cell r="AH87964">
            <v>0</v>
          </cell>
          <cell r="AI87964">
            <v>0</v>
          </cell>
          <cell r="AJ87964">
            <v>12475</v>
          </cell>
          <cell r="AK87964">
            <v>0</v>
          </cell>
          <cell r="AL87964">
            <v>1032</v>
          </cell>
          <cell r="AM87964" t="str">
            <v>2024</v>
          </cell>
          <cell r="AN87964" t="str">
            <v>202409</v>
          </cell>
          <cell r="AO87964" t="str">
            <v>202409</v>
          </cell>
          <cell r="AP87964" t="str">
            <v>202409</v>
          </cell>
          <cell r="AQ87964" t="str">
            <v>31000400</v>
          </cell>
          <cell r="AR87964" t="str">
            <v>1958050</v>
          </cell>
          <cell r="AS87964" t="str">
            <v>D</v>
          </cell>
          <cell r="AU87964" t="str">
            <v>30000002</v>
          </cell>
          <cell r="AV87964" t="str">
            <v>RETAIL</v>
          </cell>
          <cell r="AW87964" t="str">
            <v>31000400</v>
          </cell>
          <cell r="AX87964" t="str">
            <v>FSD Suzuki</v>
          </cell>
          <cell r="AY87964" t="str">
            <v>KHI/HO/D/MO/MC COMP/P/97737/09/2024</v>
          </cell>
          <cell r="BA87964" t="str">
            <v>FAISALABAD</v>
          </cell>
          <cell r="BB87964" t="str">
            <v>PO AMIN PUR BANGLA CHAK NO 31 JB KHAN PUR FSD</v>
          </cell>
          <cell r="BC87964" t="str">
            <v>BLACK</v>
          </cell>
          <cell r="BH87964" t="str">
            <v>Pak Suzuki</v>
          </cell>
          <cell r="BI87964" t="str">
            <v>N</v>
          </cell>
          <cell r="BJ87964" t="str">
            <v xml:space="preserve">	Rameez Haji Mehboob</v>
          </cell>
          <cell r="BK87964">
            <v>45554</v>
          </cell>
          <cell r="BL87964" t="str">
            <v>499000</v>
          </cell>
          <cell r="BM87964" t="str">
            <v>004</v>
          </cell>
          <cell r="BN87964" t="str">
            <v>01</v>
          </cell>
          <cell r="BQ87964" t="str">
            <v>KHI/HO/D/MO/MC COMP/P/97737/09/2024</v>
          </cell>
        </row>
        <row r="87965">
          <cell r="W87965" t="str">
            <v>23102758</v>
          </cell>
          <cell r="X87965" t="str">
            <v>102234</v>
          </cell>
          <cell r="Y87965">
            <v>499000</v>
          </cell>
          <cell r="Z87965" t="str">
            <v>33102-3324844-3</v>
          </cell>
          <cell r="AC87965">
            <v>3167583</v>
          </cell>
          <cell r="AD87965" t="str">
            <v>02</v>
          </cell>
          <cell r="AE87965" t="str">
            <v>MOTOR</v>
          </cell>
          <cell r="AF87965">
            <v>10323</v>
          </cell>
          <cell r="AG87965">
            <v>0</v>
          </cell>
          <cell r="AH87965">
            <v>0</v>
          </cell>
          <cell r="AI87965">
            <v>0</v>
          </cell>
          <cell r="AJ87965">
            <v>12475</v>
          </cell>
          <cell r="AK87965">
            <v>0</v>
          </cell>
          <cell r="AL87965">
            <v>1032</v>
          </cell>
          <cell r="AM87965" t="str">
            <v>2024</v>
          </cell>
          <cell r="AN87965" t="str">
            <v>202411</v>
          </cell>
          <cell r="AO87965" t="str">
            <v>202411</v>
          </cell>
          <cell r="AP87965" t="str">
            <v>202411</v>
          </cell>
          <cell r="AQ87965" t="str">
            <v>31000137</v>
          </cell>
          <cell r="AR87965" t="str">
            <v>2010556</v>
          </cell>
          <cell r="AS87965" t="str">
            <v>D</v>
          </cell>
          <cell r="AU87965" t="str">
            <v>30000002</v>
          </cell>
          <cell r="AV87965" t="str">
            <v>RETAIL</v>
          </cell>
          <cell r="AW87965" t="str">
            <v>31000137</v>
          </cell>
          <cell r="AX87965" t="str">
            <v xml:space="preserve">Suzuki Canal Motors Faisalabad Branch </v>
          </cell>
          <cell r="AY87965" t="str">
            <v>KHI/HO/D/MO/MC COMP/P/101787/11/2024</v>
          </cell>
          <cell r="BA87965" t="str">
            <v>FAISALABAD</v>
          </cell>
          <cell r="BB87965" t="str">
            <v>HOUSE P- 344/10 , ISMAIL STREET KASHMIR ROAD ., KHAYABAN COLONY NO.2 , FAISALABAD</v>
          </cell>
          <cell r="BC87965" t="str">
            <v>RED</v>
          </cell>
          <cell r="BH87965" t="str">
            <v>Pak Suzuki</v>
          </cell>
          <cell r="BI87965" t="str">
            <v>N</v>
          </cell>
          <cell r="BJ87965" t="str">
            <v xml:space="preserve">	Rameez Haji Mehboob</v>
          </cell>
          <cell r="BK87965">
            <v>45608</v>
          </cell>
          <cell r="BL87965" t="str">
            <v>499000</v>
          </cell>
          <cell r="BM87965" t="str">
            <v>003</v>
          </cell>
          <cell r="BN87965" t="str">
            <v>01</v>
          </cell>
          <cell r="BQ87965" t="str">
            <v>KHI/HO/D/MO/MC COMP/P/101787/11/2024</v>
          </cell>
        </row>
        <row r="87966">
          <cell r="W87966" t="str">
            <v>23102489</v>
          </cell>
          <cell r="X87966" t="str">
            <v>101976</v>
          </cell>
          <cell r="Y87966">
            <v>499000</v>
          </cell>
          <cell r="Z87966" t="str">
            <v>33104-8658158-9</v>
          </cell>
          <cell r="AC87966">
            <v>2951323</v>
          </cell>
          <cell r="AD87966" t="str">
            <v>02</v>
          </cell>
          <cell r="AE87966" t="str">
            <v>MOTOR</v>
          </cell>
          <cell r="AF87966">
            <v>10323</v>
          </cell>
          <cell r="AG87966">
            <v>0</v>
          </cell>
          <cell r="AH87966">
            <v>0</v>
          </cell>
          <cell r="AI87966">
            <v>0</v>
          </cell>
          <cell r="AJ87966">
            <v>12475</v>
          </cell>
          <cell r="AK87966">
            <v>0</v>
          </cell>
          <cell r="AL87966">
            <v>1032</v>
          </cell>
          <cell r="AM87966" t="str">
            <v>2024</v>
          </cell>
          <cell r="AN87966" t="str">
            <v>202408</v>
          </cell>
          <cell r="AO87966" t="str">
            <v>202408</v>
          </cell>
          <cell r="AP87966" t="str">
            <v>202408</v>
          </cell>
          <cell r="AQ87966" t="str">
            <v>31000400</v>
          </cell>
          <cell r="AR87966" t="str">
            <v>1936188</v>
          </cell>
          <cell r="AS87966" t="str">
            <v>D</v>
          </cell>
          <cell r="AU87966" t="str">
            <v>30000002</v>
          </cell>
          <cell r="AV87966" t="str">
            <v>RETAIL</v>
          </cell>
          <cell r="AW87966" t="str">
            <v>31000400</v>
          </cell>
          <cell r="AX87966" t="str">
            <v>FSD Suzuki</v>
          </cell>
          <cell r="AY87966" t="str">
            <v>KHI/HO/D/MO/MC COMP/P/95698/08/2024</v>
          </cell>
          <cell r="BA87966" t="str">
            <v>FAISALABAD</v>
          </cell>
          <cell r="BB87966" t="str">
            <v>AREA GHOSIA COLONY KHURYANWALA FSD</v>
          </cell>
          <cell r="BC87966" t="str">
            <v>BLUE</v>
          </cell>
          <cell r="BH87966" t="str">
            <v>Pak Suzuki</v>
          </cell>
          <cell r="BI87966" t="str">
            <v>N</v>
          </cell>
          <cell r="BJ87966" t="str">
            <v xml:space="preserve">	Rameez Haji Mehboob</v>
          </cell>
          <cell r="BK87966">
            <v>45525</v>
          </cell>
          <cell r="BL87966" t="str">
            <v>499000</v>
          </cell>
          <cell r="BM87966" t="str">
            <v>010</v>
          </cell>
          <cell r="BN87966" t="str">
            <v>01</v>
          </cell>
          <cell r="BQ87966" t="str">
            <v>KHI/HO/D/MO/MC COMP/P/95698/08/2024</v>
          </cell>
        </row>
        <row r="87967">
          <cell r="W87967" t="str">
            <v>23102589</v>
          </cell>
          <cell r="X87967" t="str">
            <v>102069</v>
          </cell>
          <cell r="Y87967">
            <v>499000</v>
          </cell>
          <cell r="Z87967" t="str">
            <v>35202-6116980-7</v>
          </cell>
          <cell r="AC87967">
            <v>2965373</v>
          </cell>
          <cell r="AD87967" t="str">
            <v>02</v>
          </cell>
          <cell r="AE87967" t="str">
            <v>MOTOR</v>
          </cell>
          <cell r="AF87967">
            <v>10323</v>
          </cell>
          <cell r="AG87967">
            <v>0</v>
          </cell>
          <cell r="AH87967">
            <v>0</v>
          </cell>
          <cell r="AI87967">
            <v>0</v>
          </cell>
          <cell r="AJ87967">
            <v>12475</v>
          </cell>
          <cell r="AK87967">
            <v>0</v>
          </cell>
          <cell r="AL87967">
            <v>1032</v>
          </cell>
          <cell r="AM87967" t="str">
            <v>2024</v>
          </cell>
          <cell r="AN87967" t="str">
            <v>202408</v>
          </cell>
          <cell r="AO87967" t="str">
            <v>202408</v>
          </cell>
          <cell r="AP87967" t="str">
            <v>202408</v>
          </cell>
          <cell r="AQ87967" t="str">
            <v>31000417</v>
          </cell>
          <cell r="AR87967" t="str">
            <v>1939965</v>
          </cell>
          <cell r="AS87967" t="str">
            <v>D</v>
          </cell>
          <cell r="AU87967" t="str">
            <v>30000002</v>
          </cell>
          <cell r="AV87967" t="str">
            <v>RETAIL</v>
          </cell>
          <cell r="AW87967" t="str">
            <v>31000417</v>
          </cell>
          <cell r="AX87967" t="str">
            <v>Suzuki Ravi Motors</v>
          </cell>
          <cell r="AY87967" t="str">
            <v>KHI/HO/D/MO/MC COMP/P/96156/08/2024</v>
          </cell>
          <cell r="BA87967" t="str">
            <v>LAHORE</v>
          </cell>
          <cell r="BB87967" t="str">
            <v>AREA SEYAD STREET CHAUDHRY PARK LAHORE</v>
          </cell>
          <cell r="BC87967" t="str">
            <v>RED</v>
          </cell>
          <cell r="BH87967" t="str">
            <v>Pak Suzuki</v>
          </cell>
          <cell r="BI87967" t="str">
            <v>N</v>
          </cell>
          <cell r="BJ87967" t="str">
            <v xml:space="preserve">	Rameez Haji Mehboob</v>
          </cell>
          <cell r="BK87967">
            <v>45531</v>
          </cell>
          <cell r="BL87967" t="str">
            <v>499000</v>
          </cell>
          <cell r="BM87967" t="str">
            <v>003</v>
          </cell>
          <cell r="BN87967" t="str">
            <v>01</v>
          </cell>
          <cell r="BQ87967" t="str">
            <v>KHI/HO/D/MO/MC COMP/P/96156/08/2024</v>
          </cell>
        </row>
        <row r="87968">
          <cell r="W87968" t="str">
            <v>23102502</v>
          </cell>
          <cell r="X87968" t="str">
            <v>101964</v>
          </cell>
          <cell r="Y87968">
            <v>499000</v>
          </cell>
          <cell r="Z87968" t="str">
            <v>34603-6250087-3</v>
          </cell>
          <cell r="AC87968">
            <v>2994991</v>
          </cell>
          <cell r="AD87968" t="str">
            <v>02</v>
          </cell>
          <cell r="AE87968" t="str">
            <v>MOTOR</v>
          </cell>
          <cell r="AF87968">
            <v>10323</v>
          </cell>
          <cell r="AG87968">
            <v>0</v>
          </cell>
          <cell r="AH87968">
            <v>0</v>
          </cell>
          <cell r="AI87968">
            <v>0</v>
          </cell>
          <cell r="AJ87968">
            <v>12475</v>
          </cell>
          <cell r="AK87968">
            <v>0</v>
          </cell>
          <cell r="AL87968">
            <v>1032</v>
          </cell>
          <cell r="AM87968" t="str">
            <v>2024</v>
          </cell>
          <cell r="AN87968" t="str">
            <v>202409</v>
          </cell>
          <cell r="AO87968" t="str">
            <v>202409</v>
          </cell>
          <cell r="AP87968" t="str">
            <v>202409</v>
          </cell>
          <cell r="AQ87968" t="str">
            <v>31000401</v>
          </cell>
          <cell r="AR87968" t="str">
            <v>1950866</v>
          </cell>
          <cell r="AS87968" t="str">
            <v>D</v>
          </cell>
          <cell r="AU87968" t="str">
            <v>30000002</v>
          </cell>
          <cell r="AV87968" t="str">
            <v>RETAIL</v>
          </cell>
          <cell r="AW87968" t="str">
            <v>31000401</v>
          </cell>
          <cell r="AX87968" t="str">
            <v>SR Suzuki</v>
          </cell>
          <cell r="AY87968" t="str">
            <v>KHI/HO/D/MO/MC COMP/P/96941/09/2024</v>
          </cell>
          <cell r="BA87968" t="str">
            <v>SIALKOT</v>
          </cell>
          <cell r="BB87968" t="str">
            <v>AREA NAYA GOUSE SIALKOT</v>
          </cell>
          <cell r="BC87968" t="str">
            <v>RED</v>
          </cell>
          <cell r="BH87968" t="str">
            <v>Pak Suzuki</v>
          </cell>
          <cell r="BI87968" t="str">
            <v>N</v>
          </cell>
          <cell r="BJ87968" t="str">
            <v xml:space="preserve">	Rameez Haji Mehboob</v>
          </cell>
          <cell r="BK87968">
            <v>45544</v>
          </cell>
          <cell r="BL87968" t="str">
            <v>499000</v>
          </cell>
          <cell r="BM87968" t="str">
            <v>003</v>
          </cell>
          <cell r="BN87968" t="str">
            <v>01</v>
          </cell>
          <cell r="BQ87968" t="str">
            <v>KHI/HO/D/MO/MC COMP/P/96941/09/2024</v>
          </cell>
        </row>
        <row r="87969">
          <cell r="W87969" t="str">
            <v>23102661</v>
          </cell>
          <cell r="X87969" t="str">
            <v>102124</v>
          </cell>
          <cell r="Y87969">
            <v>499000</v>
          </cell>
          <cell r="Z87969" t="str">
            <v>3520236705653</v>
          </cell>
          <cell r="AC87969">
            <v>3140583</v>
          </cell>
          <cell r="AD87969" t="str">
            <v>02</v>
          </cell>
          <cell r="AE87969" t="str">
            <v>MOTOR</v>
          </cell>
          <cell r="AF87969">
            <v>10323</v>
          </cell>
          <cell r="AG87969">
            <v>0</v>
          </cell>
          <cell r="AH87969">
            <v>0</v>
          </cell>
          <cell r="AI87969">
            <v>0</v>
          </cell>
          <cell r="AJ87969">
            <v>12475</v>
          </cell>
          <cell r="AK87969">
            <v>0</v>
          </cell>
          <cell r="AL87969">
            <v>1032</v>
          </cell>
          <cell r="AM87969" t="str">
            <v>2024</v>
          </cell>
          <cell r="AN87969" t="str">
            <v>202410</v>
          </cell>
          <cell r="AO87969" t="str">
            <v>202410</v>
          </cell>
          <cell r="AP87969" t="str">
            <v>202410</v>
          </cell>
          <cell r="AQ87969" t="str">
            <v>31000395</v>
          </cell>
          <cell r="AR87969" t="str">
            <v>1998268</v>
          </cell>
          <cell r="AS87969" t="str">
            <v>D</v>
          </cell>
          <cell r="AU87969" t="str">
            <v>30000002</v>
          </cell>
          <cell r="AV87969" t="str">
            <v>RETAIL</v>
          </cell>
          <cell r="AW87969" t="str">
            <v>31000395</v>
          </cell>
          <cell r="AX87969" t="str">
            <v>TS Suzuki</v>
          </cell>
          <cell r="AY87969" t="str">
            <v>KHI/HO/D/MO/MC COMP/P/100941/10/2024</v>
          </cell>
          <cell r="BA87969" t="str">
            <v>LAHORE</v>
          </cell>
          <cell r="BB87969" t="str">
            <v xml:space="preserve">H # 395, Quaid-e-azam Town,Lahore </v>
          </cell>
          <cell r="BC87969" t="str">
            <v>PEARL BLACK</v>
          </cell>
          <cell r="BH87969" t="str">
            <v>Pak Suzuki</v>
          </cell>
          <cell r="BI87969" t="str">
            <v>N</v>
          </cell>
          <cell r="BJ87969" t="str">
            <v xml:space="preserve">	Rameez Haji Mehboob</v>
          </cell>
          <cell r="BK87969">
            <v>45595</v>
          </cell>
          <cell r="BL87969" t="str">
            <v>499000</v>
          </cell>
          <cell r="BM87969" t="str">
            <v>406</v>
          </cell>
          <cell r="BN87969" t="str">
            <v>01</v>
          </cell>
          <cell r="BQ87969" t="str">
            <v>KHI/HO/D/MO/MC COMP/P/100941/10/2024</v>
          </cell>
        </row>
        <row r="87970">
          <cell r="W87970" t="str">
            <v>23102691</v>
          </cell>
          <cell r="X87970" t="str">
            <v>102175</v>
          </cell>
          <cell r="Y87970">
            <v>499000</v>
          </cell>
          <cell r="Z87970" t="str">
            <v>3520269512045</v>
          </cell>
          <cell r="AC87970">
            <v>3140591</v>
          </cell>
          <cell r="AD87970" t="str">
            <v>02</v>
          </cell>
          <cell r="AE87970" t="str">
            <v>MOTOR</v>
          </cell>
          <cell r="AF87970">
            <v>10323</v>
          </cell>
          <cell r="AG87970">
            <v>0</v>
          </cell>
          <cell r="AH87970">
            <v>0</v>
          </cell>
          <cell r="AI87970">
            <v>0</v>
          </cell>
          <cell r="AJ87970">
            <v>12475</v>
          </cell>
          <cell r="AK87970">
            <v>0</v>
          </cell>
          <cell r="AL87970">
            <v>1032</v>
          </cell>
          <cell r="AM87970" t="str">
            <v>2024</v>
          </cell>
          <cell r="AN87970" t="str">
            <v>202410</v>
          </cell>
          <cell r="AO87970" t="str">
            <v>202410</v>
          </cell>
          <cell r="AP87970" t="str">
            <v>202410</v>
          </cell>
          <cell r="AQ87970" t="str">
            <v>31000395</v>
          </cell>
          <cell r="AR87970" t="str">
            <v>1998273</v>
          </cell>
          <cell r="AS87970" t="str">
            <v>D</v>
          </cell>
          <cell r="AU87970" t="str">
            <v>30000002</v>
          </cell>
          <cell r="AV87970" t="str">
            <v>RETAIL</v>
          </cell>
          <cell r="AW87970" t="str">
            <v>31000395</v>
          </cell>
          <cell r="AX87970" t="str">
            <v>TS Suzuki</v>
          </cell>
          <cell r="AY87970" t="str">
            <v>KHI/HO/D/MO/MC COMP/P/100944/10/2024</v>
          </cell>
          <cell r="BA87970" t="str">
            <v>LAHORE</v>
          </cell>
          <cell r="BB87970" t="str">
            <v xml:space="preserve">Jinnah Street #3 Kot Lakhpat House #4 Abdul Sattar Park,Lahore </v>
          </cell>
          <cell r="BC87970" t="str">
            <v>PEARL BLACK</v>
          </cell>
          <cell r="BH87970" t="str">
            <v>Pak Suzuki</v>
          </cell>
          <cell r="BI87970" t="str">
            <v>N</v>
          </cell>
          <cell r="BJ87970" t="str">
            <v xml:space="preserve">	Rameez Haji Mehboob</v>
          </cell>
          <cell r="BK87970">
            <v>45595</v>
          </cell>
          <cell r="BL87970" t="str">
            <v>499000</v>
          </cell>
          <cell r="BM87970" t="str">
            <v>406</v>
          </cell>
          <cell r="BN87970" t="str">
            <v>01</v>
          </cell>
          <cell r="BQ87970" t="str">
            <v>KHI/HO/D/MO/MC COMP/P/100944/10/2024</v>
          </cell>
        </row>
        <row r="87971">
          <cell r="W87971" t="str">
            <v>QS157FMI-D*23102705*</v>
          </cell>
          <cell r="X87971" t="str">
            <v>NF4KD-102191</v>
          </cell>
          <cell r="Y87971">
            <v>499000</v>
          </cell>
          <cell r="Z87971" t="str">
            <v>31202-3793557-7</v>
          </cell>
          <cell r="AC87971">
            <v>3148889</v>
          </cell>
          <cell r="AD87971" t="str">
            <v>02</v>
          </cell>
          <cell r="AE87971" t="str">
            <v>MOTOR</v>
          </cell>
          <cell r="AF87971">
            <v>10323</v>
          </cell>
          <cell r="AG87971">
            <v>0</v>
          </cell>
          <cell r="AH87971">
            <v>0</v>
          </cell>
          <cell r="AI87971">
            <v>0</v>
          </cell>
          <cell r="AJ87971">
            <v>12475</v>
          </cell>
          <cell r="AK87971">
            <v>0</v>
          </cell>
          <cell r="AL87971">
            <v>1032</v>
          </cell>
          <cell r="AM87971" t="str">
            <v>2024</v>
          </cell>
          <cell r="AN87971" t="str">
            <v>202410</v>
          </cell>
          <cell r="AO87971" t="str">
            <v>202410</v>
          </cell>
          <cell r="AP87971" t="str">
            <v>202410</v>
          </cell>
          <cell r="AQ87971" t="str">
            <v>31000405</v>
          </cell>
          <cell r="AR87971" t="str">
            <v>1998744</v>
          </cell>
          <cell r="AS87971" t="str">
            <v>D</v>
          </cell>
          <cell r="AU87971" t="str">
            <v>30000002</v>
          </cell>
          <cell r="AV87971" t="str">
            <v>RETAIL</v>
          </cell>
          <cell r="AW87971" t="str">
            <v>31000405</v>
          </cell>
          <cell r="AX87971" t="str">
            <v>MR Suzuki</v>
          </cell>
          <cell r="AY87971" t="str">
            <v>KHI/HO/D/MO/MC COMP/P/101024/10/2024</v>
          </cell>
          <cell r="BA87971" t="str">
            <v>ISLAMABAD</v>
          </cell>
          <cell r="BB87971" t="str">
            <v xml:space="preserve">Po khas tarlai kalan Islamabad </v>
          </cell>
          <cell r="BC87971" t="str">
            <v>BLACK</v>
          </cell>
          <cell r="BH87971" t="str">
            <v>Pak Suzuki</v>
          </cell>
          <cell r="BI87971" t="str">
            <v>N</v>
          </cell>
          <cell r="BJ87971" t="str">
            <v xml:space="preserve">	Rameez Haji Mehboob</v>
          </cell>
          <cell r="BK87971">
            <v>45596</v>
          </cell>
          <cell r="BL87971" t="str">
            <v>499000</v>
          </cell>
          <cell r="BM87971" t="str">
            <v>004</v>
          </cell>
          <cell r="BN87971" t="str">
            <v>01</v>
          </cell>
          <cell r="BQ87971" t="str">
            <v>KHI/HO/D/MO/MC COMP/P/101024/10/2024</v>
          </cell>
        </row>
        <row r="87972">
          <cell r="W87972" t="str">
            <v>23102529</v>
          </cell>
          <cell r="X87972" t="str">
            <v>102021</v>
          </cell>
          <cell r="Y87972">
            <v>499000</v>
          </cell>
          <cell r="Z87972" t="str">
            <v>33103-2724781-9</v>
          </cell>
          <cell r="AC87972">
            <v>2944095</v>
          </cell>
          <cell r="AD87972" t="str">
            <v>02</v>
          </cell>
          <cell r="AE87972" t="str">
            <v>MOTOR</v>
          </cell>
          <cell r="AF87972">
            <v>10323</v>
          </cell>
          <cell r="AG87972">
            <v>0</v>
          </cell>
          <cell r="AH87972">
            <v>0</v>
          </cell>
          <cell r="AI87972">
            <v>0</v>
          </cell>
          <cell r="AJ87972">
            <v>12475</v>
          </cell>
          <cell r="AK87972">
            <v>0</v>
          </cell>
          <cell r="AL87972">
            <v>1032</v>
          </cell>
          <cell r="AM87972" t="str">
            <v>2024</v>
          </cell>
          <cell r="AN87972" t="str">
            <v>202408</v>
          </cell>
          <cell r="AO87972" t="str">
            <v>202408</v>
          </cell>
          <cell r="AP87972" t="str">
            <v>202408</v>
          </cell>
          <cell r="AQ87972" t="str">
            <v>31000400</v>
          </cell>
          <cell r="AR87972" t="str">
            <v>1935523</v>
          </cell>
          <cell r="AS87972" t="str">
            <v>D</v>
          </cell>
          <cell r="AU87972" t="str">
            <v>30000002</v>
          </cell>
          <cell r="AV87972" t="str">
            <v>RETAIL</v>
          </cell>
          <cell r="AW87972" t="str">
            <v>31000400</v>
          </cell>
          <cell r="AX87972" t="str">
            <v>FSD Suzuki</v>
          </cell>
          <cell r="AY87972" t="str">
            <v>KHI/HO/D/MO/MC COMP/P/95555/08/2024</v>
          </cell>
          <cell r="BA87972" t="str">
            <v>FAISALABAD</v>
          </cell>
          <cell r="BB87972" t="str">
            <v>HOUSE NO 811/5 STREET NO 4-A AREA AHMAD ABAD FSD</v>
          </cell>
          <cell r="BC87972" t="str">
            <v>BLACK</v>
          </cell>
          <cell r="BH87972" t="str">
            <v>Pak Suzuki</v>
          </cell>
          <cell r="BI87972" t="str">
            <v>N</v>
          </cell>
          <cell r="BJ87972" t="str">
            <v xml:space="preserve">	Rameez Haji Mehboob</v>
          </cell>
          <cell r="BK87972">
            <v>45523</v>
          </cell>
          <cell r="BL87972" t="str">
            <v>499000</v>
          </cell>
          <cell r="BM87972" t="str">
            <v>004</v>
          </cell>
          <cell r="BN87972" t="str">
            <v>01</v>
          </cell>
          <cell r="BQ87972" t="str">
            <v>KHI/HO/D/MO/MC COMP/P/95555/08/2024</v>
          </cell>
        </row>
        <row r="87973">
          <cell r="W87973" t="str">
            <v>23102671</v>
          </cell>
          <cell r="X87973" t="str">
            <v>102156</v>
          </cell>
          <cell r="Y87973">
            <v>499000</v>
          </cell>
          <cell r="Z87973" t="str">
            <v>35202-6718040-5</v>
          </cell>
          <cell r="AC87973">
            <v>3045011</v>
          </cell>
          <cell r="AD87973" t="str">
            <v>02</v>
          </cell>
          <cell r="AE87973" t="str">
            <v>MOTOR</v>
          </cell>
          <cell r="AF87973">
            <v>10323</v>
          </cell>
          <cell r="AG87973">
            <v>0</v>
          </cell>
          <cell r="AH87973">
            <v>0</v>
          </cell>
          <cell r="AI87973">
            <v>0</v>
          </cell>
          <cell r="AJ87973">
            <v>12475</v>
          </cell>
          <cell r="AK87973">
            <v>0</v>
          </cell>
          <cell r="AL87973">
            <v>1032</v>
          </cell>
          <cell r="AM87973" t="str">
            <v>2024</v>
          </cell>
          <cell r="AN87973" t="str">
            <v>202409</v>
          </cell>
          <cell r="AO87973" t="str">
            <v>202409</v>
          </cell>
          <cell r="AP87973" t="str">
            <v>202409</v>
          </cell>
          <cell r="AQ87973" t="str">
            <v>31000399</v>
          </cell>
          <cell r="AR87973" t="str">
            <v>1960770</v>
          </cell>
          <cell r="AS87973" t="str">
            <v>D</v>
          </cell>
          <cell r="AU87973" t="str">
            <v>30000002</v>
          </cell>
          <cell r="AV87973" t="str">
            <v>RETAIL</v>
          </cell>
          <cell r="AW87973" t="str">
            <v>31000399</v>
          </cell>
          <cell r="AX87973" t="str">
            <v>CR Suzuki</v>
          </cell>
          <cell r="AY87973" t="str">
            <v>KHI/HO/D/MO/MC COMP/P/98022/09/2024</v>
          </cell>
          <cell r="BA87973" t="str">
            <v>LAHORE</v>
          </cell>
          <cell r="BB87973" t="str">
            <v>HOUSE NO 66-D-1 BLOCK D AREA MODEL TOWN LAHORE</v>
          </cell>
          <cell r="BC87973" t="str">
            <v>RED</v>
          </cell>
          <cell r="BH87973" t="str">
            <v>Pak Suzuki</v>
          </cell>
          <cell r="BI87973" t="str">
            <v>N</v>
          </cell>
          <cell r="BJ87973" t="str">
            <v xml:space="preserve">	Rameez Haji Mehboob</v>
          </cell>
          <cell r="BK87973">
            <v>45558</v>
          </cell>
          <cell r="BL87973" t="str">
            <v>499000</v>
          </cell>
          <cell r="BM87973" t="str">
            <v>003</v>
          </cell>
          <cell r="BN87973" t="str">
            <v>01</v>
          </cell>
          <cell r="BQ87973" t="str">
            <v>KHI/HO/D/MO/MC COMP/P/98022/09/2024</v>
          </cell>
        </row>
        <row r="87974">
          <cell r="W87974" t="str">
            <v>23102527</v>
          </cell>
          <cell r="X87974" t="str">
            <v>101988</v>
          </cell>
          <cell r="Y87974">
            <v>499001</v>
          </cell>
          <cell r="Z87974" t="str">
            <v>38403-6397495-1</v>
          </cell>
          <cell r="AC87974">
            <v>3045049</v>
          </cell>
          <cell r="AD87974" t="str">
            <v>02</v>
          </cell>
          <cell r="AE87974" t="str">
            <v>MOTOR</v>
          </cell>
          <cell r="AF87974">
            <v>10323</v>
          </cell>
          <cell r="AG87974">
            <v>0</v>
          </cell>
          <cell r="AH87974">
            <v>0</v>
          </cell>
          <cell r="AI87974">
            <v>0</v>
          </cell>
          <cell r="AJ87974">
            <v>12475</v>
          </cell>
          <cell r="AK87974">
            <v>0</v>
          </cell>
          <cell r="AL87974">
            <v>1032</v>
          </cell>
          <cell r="AM87974" t="str">
            <v>2024</v>
          </cell>
          <cell r="AN87974" t="str">
            <v>202409</v>
          </cell>
          <cell r="AO87974" t="str">
            <v>202409</v>
          </cell>
          <cell r="AP87974" t="str">
            <v>202409</v>
          </cell>
          <cell r="AQ87974" t="str">
            <v>31000416</v>
          </cell>
          <cell r="AR87974" t="str">
            <v>1960898</v>
          </cell>
          <cell r="AS87974" t="str">
            <v>D</v>
          </cell>
          <cell r="AU87974" t="str">
            <v>30000002</v>
          </cell>
          <cell r="AV87974" t="str">
            <v>RETAIL</v>
          </cell>
          <cell r="AW87974" t="str">
            <v>31000416</v>
          </cell>
          <cell r="AX87974" t="str">
            <v>Suzuki Falcon Motors</v>
          </cell>
          <cell r="AY87974" t="str">
            <v>KHI/HO/D/MO/MC COMP/P/98066/09/2024</v>
          </cell>
          <cell r="BA87974" t="str">
            <v>SARGODHA</v>
          </cell>
          <cell r="BB87974" t="str">
            <v>House No. 65, Street No. 03, Muhallah Deffence Garden, Sargodha</v>
          </cell>
          <cell r="BC87974" t="str">
            <v>BLACK</v>
          </cell>
          <cell r="BH87974" t="str">
            <v>Pak Suzuki</v>
          </cell>
          <cell r="BI87974" t="str">
            <v>N</v>
          </cell>
          <cell r="BJ87974" t="str">
            <v xml:space="preserve">	Rameez Haji Mehboob</v>
          </cell>
          <cell r="BK87974">
            <v>45558</v>
          </cell>
          <cell r="BL87974" t="str">
            <v>499001</v>
          </cell>
          <cell r="BM87974" t="str">
            <v>004</v>
          </cell>
          <cell r="BN87974" t="str">
            <v>01</v>
          </cell>
          <cell r="BQ87974" t="str">
            <v>KHI/HO/D/MO/MC COMP/P/98066/09/2024</v>
          </cell>
        </row>
        <row r="87975">
          <cell r="W87975" t="str">
            <v>23102669</v>
          </cell>
          <cell r="X87975" t="str">
            <v>102142</v>
          </cell>
          <cell r="Y87975">
            <v>499000</v>
          </cell>
          <cell r="Z87975" t="str">
            <v>42101-9031463-9</v>
          </cell>
          <cell r="AC87975">
            <v>3073364</v>
          </cell>
          <cell r="AD87975" t="str">
            <v>02</v>
          </cell>
          <cell r="AE87975" t="str">
            <v>MOTOR</v>
          </cell>
          <cell r="AF87975">
            <v>17851</v>
          </cell>
          <cell r="AG87975">
            <v>0</v>
          </cell>
          <cell r="AH87975">
            <v>0</v>
          </cell>
          <cell r="AI87975">
            <v>0</v>
          </cell>
          <cell r="AJ87975">
            <v>21208</v>
          </cell>
          <cell r="AK87975">
            <v>0</v>
          </cell>
          <cell r="AL87975">
            <v>1785</v>
          </cell>
          <cell r="AM87975" t="str">
            <v>2024</v>
          </cell>
          <cell r="AN87975" t="str">
            <v>202410</v>
          </cell>
          <cell r="AO87975" t="str">
            <v>202410</v>
          </cell>
          <cell r="AP87975" t="str">
            <v>202410</v>
          </cell>
          <cell r="AQ87975" t="str">
            <v>31000393</v>
          </cell>
          <cell r="AR87975" t="str">
            <v>1969652</v>
          </cell>
          <cell r="AS87975" t="str">
            <v>D</v>
          </cell>
          <cell r="AU87975" t="str">
            <v>30000002</v>
          </cell>
          <cell r="AV87975" t="str">
            <v>RETAIL</v>
          </cell>
          <cell r="AW87975" t="str">
            <v>31000393</v>
          </cell>
          <cell r="AX87975" t="str">
            <v>TR Suzuki</v>
          </cell>
          <cell r="AY87975" t="str">
            <v>KHI/HO/D/MO/MC COMP/P/98835/10/2024</v>
          </cell>
          <cell r="BA87975" t="str">
            <v>KARACHI</v>
          </cell>
          <cell r="BB87975" t="str">
            <v>HOUSE#R-111, SECTOR 5-A/2, GROUND FLOOR NORTH KARACHI, KARACHI.</v>
          </cell>
          <cell r="BC87975" t="str">
            <v>BLUE</v>
          </cell>
          <cell r="BH87975" t="str">
            <v>Pak Suzuki</v>
          </cell>
          <cell r="BI87975" t="str">
            <v>N</v>
          </cell>
          <cell r="BJ87975" t="str">
            <v xml:space="preserve">	Rameez Haji Mehboob</v>
          </cell>
          <cell r="BK87975">
            <v>45567</v>
          </cell>
          <cell r="BL87975" t="str">
            <v>499000</v>
          </cell>
          <cell r="BM87975" t="str">
            <v>010</v>
          </cell>
          <cell r="BN87975" t="str">
            <v>01</v>
          </cell>
          <cell r="BQ87975" t="str">
            <v>KHI/HO/D/MO/MC COMP/P/98835/10/2024</v>
          </cell>
        </row>
        <row r="87976">
          <cell r="W87976" t="str">
            <v>23102726</v>
          </cell>
          <cell r="X87976" t="str">
            <v>102210</v>
          </cell>
          <cell r="Y87976">
            <v>499000</v>
          </cell>
          <cell r="Z87976" t="str">
            <v>36302-8763481-7</v>
          </cell>
          <cell r="AC87976">
            <v>3110034</v>
          </cell>
          <cell r="AD87976" t="str">
            <v>02</v>
          </cell>
          <cell r="AE87976" t="str">
            <v>MOTOR</v>
          </cell>
          <cell r="AF87976">
            <v>10323</v>
          </cell>
          <cell r="AG87976">
            <v>0</v>
          </cell>
          <cell r="AH87976">
            <v>0</v>
          </cell>
          <cell r="AI87976">
            <v>0</v>
          </cell>
          <cell r="AJ87976">
            <v>12475</v>
          </cell>
          <cell r="AK87976">
            <v>0</v>
          </cell>
          <cell r="AL87976">
            <v>1032</v>
          </cell>
          <cell r="AM87976" t="str">
            <v>2024</v>
          </cell>
          <cell r="AN87976" t="str">
            <v>202410</v>
          </cell>
          <cell r="AO87976" t="str">
            <v>202410</v>
          </cell>
          <cell r="AP87976" t="str">
            <v>202410</v>
          </cell>
          <cell r="AQ87976" t="str">
            <v>31000404</v>
          </cell>
          <cell r="AR87976" t="str">
            <v>1986534</v>
          </cell>
          <cell r="AS87976" t="str">
            <v>D</v>
          </cell>
          <cell r="AU87976" t="str">
            <v>30000002</v>
          </cell>
          <cell r="AV87976" t="str">
            <v>RETAIL</v>
          </cell>
          <cell r="AW87976" t="str">
            <v>31000404</v>
          </cell>
          <cell r="AX87976" t="str">
            <v>KR Suzuki</v>
          </cell>
          <cell r="AY87976" t="str">
            <v>KHI/HO/D/MO/MC COMP/P/99743/10/2024</v>
          </cell>
          <cell r="BA87976" t="str">
            <v>MULTAN</v>
          </cell>
          <cell r="BB87976" t="str">
            <v>DERA MALIK FAIZ SOI GAS ROAD BABU KI CHAKI SAMEJABAD NO2 MULTAN</v>
          </cell>
          <cell r="BC87976" t="str">
            <v>BLACK</v>
          </cell>
          <cell r="BH87976" t="str">
            <v>Pak Suzuki</v>
          </cell>
          <cell r="BI87976" t="str">
            <v>N</v>
          </cell>
          <cell r="BJ87976" t="str">
            <v xml:space="preserve">	Rameez Haji Mehboob</v>
          </cell>
          <cell r="BK87976">
            <v>45580</v>
          </cell>
          <cell r="BL87976" t="str">
            <v>499000</v>
          </cell>
          <cell r="BM87976" t="str">
            <v>004</v>
          </cell>
          <cell r="BN87976" t="str">
            <v>01</v>
          </cell>
          <cell r="BQ87976" t="str">
            <v>KHI/HO/D/MO/MC COMP/P/99743/10/2024</v>
          </cell>
        </row>
        <row r="87977">
          <cell r="W87977" t="str">
            <v>23102728</v>
          </cell>
          <cell r="X87977" t="str">
            <v>102237</v>
          </cell>
          <cell r="Y87977">
            <v>499000</v>
          </cell>
          <cell r="Z87977" t="str">
            <v>33101-9949747-5</v>
          </cell>
          <cell r="AC87977">
            <v>3117171</v>
          </cell>
          <cell r="AD87977" t="str">
            <v>02</v>
          </cell>
          <cell r="AE87977" t="str">
            <v>MOTOR</v>
          </cell>
          <cell r="AF87977">
            <v>10323</v>
          </cell>
          <cell r="AG87977">
            <v>0</v>
          </cell>
          <cell r="AH87977">
            <v>0</v>
          </cell>
          <cell r="AI87977">
            <v>0</v>
          </cell>
          <cell r="AJ87977">
            <v>12475</v>
          </cell>
          <cell r="AK87977">
            <v>0</v>
          </cell>
          <cell r="AL87977">
            <v>1032</v>
          </cell>
          <cell r="AM87977" t="str">
            <v>2024</v>
          </cell>
          <cell r="AN87977" t="str">
            <v>202410</v>
          </cell>
          <cell r="AO87977" t="str">
            <v>202410</v>
          </cell>
          <cell r="AP87977" t="str">
            <v>202410</v>
          </cell>
          <cell r="AQ87977" t="str">
            <v>31000137</v>
          </cell>
          <cell r="AR87977" t="str">
            <v>1992606</v>
          </cell>
          <cell r="AS87977" t="str">
            <v>D</v>
          </cell>
          <cell r="AU87977" t="str">
            <v>30000002</v>
          </cell>
          <cell r="AV87977" t="str">
            <v>RETAIL</v>
          </cell>
          <cell r="AW87977" t="str">
            <v>31000137</v>
          </cell>
          <cell r="AX87977" t="str">
            <v xml:space="preserve">Suzuki Canal Motors Faisalabad Branch </v>
          </cell>
          <cell r="AY87977" t="str">
            <v>KHI/HO/D/MO/MC COMP/P/100166/10/2024</v>
          </cell>
          <cell r="BA87977" t="str">
            <v>FAISALABAD</v>
          </cell>
          <cell r="BB87977" t="str">
            <v>STREET NO 3 , MUHALLAH IQBAL PURA , CHAK JHUMRA DIST. FAISALABAD.</v>
          </cell>
          <cell r="BC87977" t="str">
            <v>RED</v>
          </cell>
          <cell r="BH87977" t="str">
            <v>Pak Suzuki</v>
          </cell>
          <cell r="BI87977" t="str">
            <v>N</v>
          </cell>
          <cell r="BJ87977" t="str">
            <v xml:space="preserve">	Rameez Haji Mehboob</v>
          </cell>
          <cell r="BK87977">
            <v>45587</v>
          </cell>
          <cell r="BL87977" t="str">
            <v>499000</v>
          </cell>
          <cell r="BM87977" t="str">
            <v>003</v>
          </cell>
          <cell r="BN87977" t="str">
            <v>01</v>
          </cell>
          <cell r="BQ87977" t="str">
            <v>KHI/HO/D/MO/MC COMP/P/100166/10/2024</v>
          </cell>
        </row>
        <row r="87978">
          <cell r="W87978" t="str">
            <v>23102714</v>
          </cell>
          <cell r="X87978" t="str">
            <v>102185</v>
          </cell>
          <cell r="Y87978">
            <v>499000</v>
          </cell>
          <cell r="Z87978" t="str">
            <v>42201-1813595-9</v>
          </cell>
          <cell r="AC87978">
            <v>3127847</v>
          </cell>
          <cell r="AD87978" t="str">
            <v>02</v>
          </cell>
          <cell r="AE87978" t="str">
            <v>MOTOR</v>
          </cell>
          <cell r="AF87978">
            <v>17851</v>
          </cell>
          <cell r="AG87978">
            <v>0</v>
          </cell>
          <cell r="AH87978">
            <v>0</v>
          </cell>
          <cell r="AI87978">
            <v>0</v>
          </cell>
          <cell r="AJ87978">
            <v>21208</v>
          </cell>
          <cell r="AK87978">
            <v>0</v>
          </cell>
          <cell r="AL87978">
            <v>1785</v>
          </cell>
          <cell r="AM87978" t="str">
            <v>2024</v>
          </cell>
          <cell r="AN87978" t="str">
            <v>202410</v>
          </cell>
          <cell r="AO87978" t="str">
            <v>202410</v>
          </cell>
          <cell r="AP87978" t="str">
            <v>202410</v>
          </cell>
          <cell r="AQ87978" t="str">
            <v>31000063</v>
          </cell>
          <cell r="AR87978" t="str">
            <v>1997409</v>
          </cell>
          <cell r="AS87978" t="str">
            <v>D</v>
          </cell>
          <cell r="AU87978" t="str">
            <v>30000002</v>
          </cell>
          <cell r="AV87978" t="str">
            <v>RETAIL</v>
          </cell>
          <cell r="AW87978" t="str">
            <v>31000063</v>
          </cell>
          <cell r="AX87978" t="str">
            <v>Khalil Motor</v>
          </cell>
          <cell r="AY87978" t="str">
            <v>KHI/HO/D/MO/MC COMP/P/100729/10/2024</v>
          </cell>
          <cell r="BA87978" t="str">
            <v>KARACHI</v>
          </cell>
          <cell r="BB87978" t="str">
            <v>PLOT # FL 5 BLOCK B 3 4TH FLOOR KARACHI</v>
          </cell>
          <cell r="BC87978" t="str">
            <v>BLACK</v>
          </cell>
          <cell r="BH87978" t="str">
            <v>Pak Suzuki</v>
          </cell>
          <cell r="BI87978" t="str">
            <v>N</v>
          </cell>
          <cell r="BJ87978" t="str">
            <v xml:space="preserve">	Rameez Haji Mehboob</v>
          </cell>
          <cell r="BK87978">
            <v>45594</v>
          </cell>
          <cell r="BL87978" t="str">
            <v>499000</v>
          </cell>
          <cell r="BM87978" t="str">
            <v>004</v>
          </cell>
          <cell r="BN87978" t="str">
            <v>01</v>
          </cell>
          <cell r="BQ87978" t="str">
            <v>KHI/HO/D/MO/MC COMP/P/100729/10/2024</v>
          </cell>
        </row>
        <row r="87979">
          <cell r="W87979" t="str">
            <v>23102714</v>
          </cell>
          <cell r="X87979" t="str">
            <v>102185</v>
          </cell>
          <cell r="Y87979">
            <v>499000</v>
          </cell>
          <cell r="Z87979" t="str">
            <v>42201-1813595-9</v>
          </cell>
          <cell r="AC87979">
            <v>3127848</v>
          </cell>
          <cell r="AD87979" t="str">
            <v>02</v>
          </cell>
          <cell r="AE87979" t="str">
            <v>MOTOR</v>
          </cell>
          <cell r="AF87979">
            <v>17851</v>
          </cell>
          <cell r="AG87979">
            <v>0</v>
          </cell>
          <cell r="AH87979">
            <v>0</v>
          </cell>
          <cell r="AI87979">
            <v>0</v>
          </cell>
          <cell r="AJ87979">
            <v>21208</v>
          </cell>
          <cell r="AK87979">
            <v>0</v>
          </cell>
          <cell r="AL87979">
            <v>1785</v>
          </cell>
          <cell r="AM87979" t="str">
            <v>2024</v>
          </cell>
          <cell r="AN87979" t="str">
            <v>202410</v>
          </cell>
          <cell r="AO87979" t="str">
            <v>202410</v>
          </cell>
          <cell r="AP87979" t="str">
            <v>202410</v>
          </cell>
          <cell r="AQ87979" t="str">
            <v>31000063</v>
          </cell>
          <cell r="AR87979" t="str">
            <v>1997410</v>
          </cell>
          <cell r="AS87979" t="str">
            <v>D</v>
          </cell>
          <cell r="AU87979" t="str">
            <v>30000002</v>
          </cell>
          <cell r="AV87979" t="str">
            <v>RETAIL</v>
          </cell>
          <cell r="AW87979" t="str">
            <v>31000063</v>
          </cell>
          <cell r="AX87979" t="str">
            <v>Khalil Motor</v>
          </cell>
          <cell r="AY87979" t="str">
            <v>KHI/HO/D/MO/MC COMP/P/100730/10/2024</v>
          </cell>
          <cell r="BA87979" t="str">
            <v>KARACHI</v>
          </cell>
          <cell r="BB87979" t="str">
            <v>PLOT # FL 5 BLOCK B 3 4TH FLOOR KARACHI</v>
          </cell>
          <cell r="BC87979" t="str">
            <v>BLACK</v>
          </cell>
          <cell r="BH87979" t="str">
            <v>Pak Suzuki</v>
          </cell>
          <cell r="BI87979" t="str">
            <v>N</v>
          </cell>
          <cell r="BJ87979" t="str">
            <v xml:space="preserve">	Rameez Haji Mehboob</v>
          </cell>
          <cell r="BK87979">
            <v>45594</v>
          </cell>
          <cell r="BL87979" t="str">
            <v>499000</v>
          </cell>
          <cell r="BM87979" t="str">
            <v>004</v>
          </cell>
          <cell r="BN87979" t="str">
            <v>01</v>
          </cell>
          <cell r="BQ87979" t="str">
            <v>KHI/HO/D/MO/MC COMP/P/100730/10/2024</v>
          </cell>
        </row>
        <row r="87980">
          <cell r="W87980" t="str">
            <v>23102781</v>
          </cell>
          <cell r="X87980" t="str">
            <v>102280</v>
          </cell>
          <cell r="Y87980">
            <v>499000</v>
          </cell>
          <cell r="Z87980" t="str">
            <v>35200-7455421-1</v>
          </cell>
          <cell r="AC87980">
            <v>3175475</v>
          </cell>
          <cell r="AD87980" t="str">
            <v>02</v>
          </cell>
          <cell r="AE87980" t="str">
            <v>MOTOR</v>
          </cell>
          <cell r="AF87980">
            <v>10323</v>
          </cell>
          <cell r="AG87980">
            <v>0</v>
          </cell>
          <cell r="AH87980">
            <v>0</v>
          </cell>
          <cell r="AI87980">
            <v>0</v>
          </cell>
          <cell r="AJ87980">
            <v>12475</v>
          </cell>
          <cell r="AK87980">
            <v>0</v>
          </cell>
          <cell r="AL87980">
            <v>1032</v>
          </cell>
          <cell r="AM87980" t="str">
            <v>2024</v>
          </cell>
          <cell r="AN87980" t="str">
            <v>202411</v>
          </cell>
          <cell r="AO87980" t="str">
            <v>202411</v>
          </cell>
          <cell r="AP87980" t="str">
            <v>202411</v>
          </cell>
          <cell r="AQ87980" t="str">
            <v>31000399</v>
          </cell>
          <cell r="AR87980" t="str">
            <v>2015580</v>
          </cell>
          <cell r="AS87980" t="str">
            <v>D</v>
          </cell>
          <cell r="AU87980" t="str">
            <v>30000002</v>
          </cell>
          <cell r="AV87980" t="str">
            <v>RETAIL</v>
          </cell>
          <cell r="AW87980" t="str">
            <v>31000399</v>
          </cell>
          <cell r="AX87980" t="str">
            <v>CR Suzuki</v>
          </cell>
          <cell r="AY87980" t="str">
            <v>KHI/HO/D/MO/MC COMP/P/102252/11/2024</v>
          </cell>
          <cell r="BA87980" t="str">
            <v>LAHORE</v>
          </cell>
          <cell r="BB87980" t="str">
            <v>HOUSE NO 16 STREET NO 2 AREA SHAHEEN PARK MASKEEN PURA MUGHAL PURA LAHORE</v>
          </cell>
          <cell r="BC87980" t="str">
            <v>BLUE</v>
          </cell>
          <cell r="BH87980" t="str">
            <v>Pak Suzuki</v>
          </cell>
          <cell r="BI87980" t="str">
            <v>N</v>
          </cell>
          <cell r="BJ87980" t="str">
            <v xml:space="preserve">	Rameez Haji Mehboob</v>
          </cell>
          <cell r="BK87980">
            <v>45615</v>
          </cell>
          <cell r="BL87980" t="str">
            <v>499000</v>
          </cell>
          <cell r="BM87980" t="str">
            <v>010</v>
          </cell>
          <cell r="BN87980" t="str">
            <v>01</v>
          </cell>
          <cell r="BQ87980" t="str">
            <v>KHI/HO/D/MO/MC COMP/P/102252/11/2024</v>
          </cell>
        </row>
        <row r="87981">
          <cell r="W87981" t="str">
            <v>231023088</v>
          </cell>
          <cell r="X87981" t="str">
            <v>102400</v>
          </cell>
          <cell r="Y87981">
            <v>499000</v>
          </cell>
          <cell r="Z87981" t="str">
            <v>42201-5004965-7</v>
          </cell>
          <cell r="AC87981">
            <v>3200525</v>
          </cell>
          <cell r="AD87981" t="str">
            <v>02</v>
          </cell>
          <cell r="AE87981" t="str">
            <v>MOTOR</v>
          </cell>
          <cell r="AF87981">
            <v>17851</v>
          </cell>
          <cell r="AG87981">
            <v>0</v>
          </cell>
          <cell r="AH87981">
            <v>0</v>
          </cell>
          <cell r="AI87981">
            <v>0</v>
          </cell>
          <cell r="AJ87981">
            <v>21208</v>
          </cell>
          <cell r="AK87981">
            <v>0</v>
          </cell>
          <cell r="AL87981">
            <v>1785</v>
          </cell>
          <cell r="AM87981" t="str">
            <v>2024</v>
          </cell>
          <cell r="AN87981" t="str">
            <v>202411</v>
          </cell>
          <cell r="AO87981" t="str">
            <v>202411</v>
          </cell>
          <cell r="AP87981" t="str">
            <v>202411</v>
          </cell>
          <cell r="AQ87981" t="str">
            <v>31000063</v>
          </cell>
          <cell r="AR87981" t="str">
            <v>2020927</v>
          </cell>
          <cell r="AS87981" t="str">
            <v>D</v>
          </cell>
          <cell r="AU87981" t="str">
            <v>30000002</v>
          </cell>
          <cell r="AV87981" t="str">
            <v>RETAIL</v>
          </cell>
          <cell r="AW87981" t="str">
            <v>31000063</v>
          </cell>
          <cell r="AX87981" t="str">
            <v>Khalil Motor</v>
          </cell>
          <cell r="AY87981" t="str">
            <v>KHI/HO/D/MO/MC COMP/P/103031/11/2024</v>
          </cell>
          <cell r="BA87981" t="str">
            <v>KARACHI</v>
          </cell>
          <cell r="BB87981" t="str">
            <v xml:space="preserve">HO # 4 G 1/35 NAZIMABAD # 04 KHI </v>
          </cell>
          <cell r="BC87981" t="str">
            <v>BLACK</v>
          </cell>
          <cell r="BH87981" t="str">
            <v>Pak Suzuki</v>
          </cell>
          <cell r="BI87981" t="str">
            <v>N</v>
          </cell>
          <cell r="BJ87981" t="str">
            <v xml:space="preserve">	Rameez Haji Mehboob</v>
          </cell>
          <cell r="BK87981">
            <v>45625</v>
          </cell>
          <cell r="BL87981" t="str">
            <v>499000</v>
          </cell>
          <cell r="BM87981" t="str">
            <v>004</v>
          </cell>
          <cell r="BN87981" t="str">
            <v>01</v>
          </cell>
          <cell r="BQ87981" t="str">
            <v>KHI/HO/D/MO/MC COMP/P/103031/11/2024</v>
          </cell>
        </row>
        <row r="87982">
          <cell r="W87982" t="str">
            <v>231023088</v>
          </cell>
          <cell r="X87982" t="str">
            <v>102400</v>
          </cell>
          <cell r="Y87982">
            <v>499000</v>
          </cell>
          <cell r="Z87982" t="str">
            <v>42201-5004965-7</v>
          </cell>
          <cell r="AC87982">
            <v>3200526</v>
          </cell>
          <cell r="AD87982" t="str">
            <v>02</v>
          </cell>
          <cell r="AE87982" t="str">
            <v>MOTOR</v>
          </cell>
          <cell r="AF87982">
            <v>17851</v>
          </cell>
          <cell r="AG87982">
            <v>0</v>
          </cell>
          <cell r="AH87982">
            <v>0</v>
          </cell>
          <cell r="AI87982">
            <v>0</v>
          </cell>
          <cell r="AJ87982">
            <v>21208</v>
          </cell>
          <cell r="AK87982">
            <v>0</v>
          </cell>
          <cell r="AL87982">
            <v>1785</v>
          </cell>
          <cell r="AM87982" t="str">
            <v>2024</v>
          </cell>
          <cell r="AN87982" t="str">
            <v>202411</v>
          </cell>
          <cell r="AO87982" t="str">
            <v>202411</v>
          </cell>
          <cell r="AP87982" t="str">
            <v>202411</v>
          </cell>
          <cell r="AQ87982" t="str">
            <v>31000063</v>
          </cell>
          <cell r="AR87982" t="str">
            <v>2020928</v>
          </cell>
          <cell r="AS87982" t="str">
            <v>D</v>
          </cell>
          <cell r="AU87982" t="str">
            <v>30000002</v>
          </cell>
          <cell r="AV87982" t="str">
            <v>RETAIL</v>
          </cell>
          <cell r="AW87982" t="str">
            <v>31000063</v>
          </cell>
          <cell r="AX87982" t="str">
            <v>Khalil Motor</v>
          </cell>
          <cell r="AY87982" t="str">
            <v>KHI/HO/D/MO/MC COMP/P/103032/11/2024</v>
          </cell>
          <cell r="BA87982" t="str">
            <v>KARACHI</v>
          </cell>
          <cell r="BB87982" t="str">
            <v xml:space="preserve">HO # 4 G 1/35 NAZIMABAD # 04 KHI </v>
          </cell>
          <cell r="BC87982" t="str">
            <v>BLACK</v>
          </cell>
          <cell r="BH87982" t="str">
            <v>Pak Suzuki</v>
          </cell>
          <cell r="BI87982" t="str">
            <v>N</v>
          </cell>
          <cell r="BJ87982" t="str">
            <v xml:space="preserve">	Rameez Haji Mehboob</v>
          </cell>
          <cell r="BK87982">
            <v>45625</v>
          </cell>
          <cell r="BL87982" t="str">
            <v>499000</v>
          </cell>
          <cell r="BM87982" t="str">
            <v>004</v>
          </cell>
          <cell r="BN87982" t="str">
            <v>01</v>
          </cell>
          <cell r="BQ87982" t="str">
            <v>KHI/HO/D/MO/MC COMP/P/103032/11/2024</v>
          </cell>
        </row>
        <row r="87983">
          <cell r="W87983" t="str">
            <v>23103112</v>
          </cell>
          <cell r="X87983" t="str">
            <v>102365</v>
          </cell>
          <cell r="Y87983">
            <v>499000</v>
          </cell>
          <cell r="Z87983" t="str">
            <v>3520289886221</v>
          </cell>
          <cell r="AC87983">
            <v>3252010</v>
          </cell>
          <cell r="AD87983" t="str">
            <v>02</v>
          </cell>
          <cell r="AE87983" t="str">
            <v>MOTOR</v>
          </cell>
          <cell r="AF87983">
            <v>10323</v>
          </cell>
          <cell r="AG87983">
            <v>0</v>
          </cell>
          <cell r="AH87983">
            <v>0</v>
          </cell>
          <cell r="AI87983">
            <v>0</v>
          </cell>
          <cell r="AJ87983">
            <v>12475</v>
          </cell>
          <cell r="AK87983">
            <v>0</v>
          </cell>
          <cell r="AL87983">
            <v>1032</v>
          </cell>
          <cell r="AM87983" t="str">
            <v>2024</v>
          </cell>
          <cell r="AN87983" t="str">
            <v>202412</v>
          </cell>
          <cell r="AO87983" t="str">
            <v>202412</v>
          </cell>
          <cell r="AP87983" t="str">
            <v>202412</v>
          </cell>
          <cell r="AQ87983" t="str">
            <v>31000395</v>
          </cell>
          <cell r="AR87983" t="str">
            <v>2043027</v>
          </cell>
          <cell r="AS87983" t="str">
            <v>D</v>
          </cell>
          <cell r="AU87983" t="str">
            <v>30000002</v>
          </cell>
          <cell r="AV87983" t="str">
            <v>RETAIL</v>
          </cell>
          <cell r="AW87983" t="str">
            <v>31000395</v>
          </cell>
          <cell r="AX87983" t="str">
            <v>TS Suzuki</v>
          </cell>
          <cell r="AY87983" t="str">
            <v>KHI/HO/D/MO/MC COMP/P/104881/12/2024</v>
          </cell>
          <cell r="BA87983" t="str">
            <v>LAHORE</v>
          </cell>
          <cell r="BB87983" t="str">
            <v>H#19,St#10,Block-B,Eden Value Homes Thokar Niaz Baig,Lahore</v>
          </cell>
          <cell r="BC87983" t="str">
            <v>RED</v>
          </cell>
          <cell r="BH87983" t="str">
            <v>Pak Suzuki</v>
          </cell>
          <cell r="BI87983" t="str">
            <v>N</v>
          </cell>
          <cell r="BJ87983" t="str">
            <v xml:space="preserve">	Rameez Haji Mehboob</v>
          </cell>
          <cell r="BK87983">
            <v>45656</v>
          </cell>
          <cell r="BL87983" t="str">
            <v>499000</v>
          </cell>
          <cell r="BM87983" t="str">
            <v>003</v>
          </cell>
          <cell r="BN87983" t="str">
            <v>01</v>
          </cell>
          <cell r="BQ87983" t="str">
            <v>KHI/HO/D/MO/MC COMP/P/104881/12/2024</v>
          </cell>
        </row>
        <row r="87984">
          <cell r="W87984" t="str">
            <v>23103102</v>
          </cell>
          <cell r="X87984" t="str">
            <v>102306</v>
          </cell>
          <cell r="Y87984">
            <v>499000</v>
          </cell>
          <cell r="Z87984" t="str">
            <v>34202-1075401-5</v>
          </cell>
          <cell r="AC87984">
            <v>3253586</v>
          </cell>
          <cell r="AD87984" t="str">
            <v>02</v>
          </cell>
          <cell r="AE87984" t="str">
            <v>MOTOR</v>
          </cell>
          <cell r="AF87984">
            <v>10323</v>
          </cell>
          <cell r="AG87984">
            <v>0</v>
          </cell>
          <cell r="AH87984">
            <v>0</v>
          </cell>
          <cell r="AI87984">
            <v>0</v>
          </cell>
          <cell r="AJ87984">
            <v>12475</v>
          </cell>
          <cell r="AK87984">
            <v>0</v>
          </cell>
          <cell r="AL87984">
            <v>1032</v>
          </cell>
          <cell r="AM87984" t="str">
            <v>2024</v>
          </cell>
          <cell r="AN87984" t="str">
            <v>202412</v>
          </cell>
          <cell r="AO87984" t="str">
            <v>202412</v>
          </cell>
          <cell r="AP87984" t="str">
            <v>202412</v>
          </cell>
          <cell r="AQ87984" t="str">
            <v>31000399</v>
          </cell>
          <cell r="AR87984" t="str">
            <v>2044151</v>
          </cell>
          <cell r="AS87984" t="str">
            <v>D</v>
          </cell>
          <cell r="AU87984" t="str">
            <v>30000002</v>
          </cell>
          <cell r="AV87984" t="str">
            <v>RETAIL</v>
          </cell>
          <cell r="AW87984" t="str">
            <v>31000399</v>
          </cell>
          <cell r="AX87984" t="str">
            <v>CR Suzuki</v>
          </cell>
          <cell r="AY87984" t="str">
            <v>KHI/HO/D/MO/MC COMP/P/104985/12/2024</v>
          </cell>
          <cell r="BA87984" t="str">
            <v>LAHORE</v>
          </cell>
          <cell r="BB87984" t="str">
            <v>House 1/F-2, Street 11-A, Muhallah Usman Nagar, Ghaziabad, Lahore</v>
          </cell>
          <cell r="BC87984" t="str">
            <v>BLACK</v>
          </cell>
          <cell r="BH87984" t="str">
            <v>Pak Suzuki</v>
          </cell>
          <cell r="BI87984" t="str">
            <v>N</v>
          </cell>
          <cell r="BJ87984" t="str">
            <v xml:space="preserve">	Rameez Haji Mehboob</v>
          </cell>
          <cell r="BK87984">
            <v>45657</v>
          </cell>
          <cell r="BL87984" t="str">
            <v>499000</v>
          </cell>
          <cell r="BM87984" t="str">
            <v>004</v>
          </cell>
          <cell r="BN87984" t="str">
            <v>01</v>
          </cell>
          <cell r="BQ87984" t="str">
            <v>KHI/HO/D/MO/MC COMP/P/104985/12/2024</v>
          </cell>
        </row>
        <row r="87985">
          <cell r="W87985" t="str">
            <v>23100137</v>
          </cell>
          <cell r="X87985" t="str">
            <v>101574</v>
          </cell>
          <cell r="Y87985">
            <v>499000</v>
          </cell>
          <cell r="Z87985" t="str">
            <v>42201-3467421-5</v>
          </cell>
          <cell r="AC87985">
            <v>3005453</v>
          </cell>
          <cell r="AD87985" t="str">
            <v>02</v>
          </cell>
          <cell r="AE87985" t="str">
            <v>MOTOR</v>
          </cell>
          <cell r="AF87985">
            <v>17851</v>
          </cell>
          <cell r="AG87985">
            <v>0</v>
          </cell>
          <cell r="AH87985">
            <v>0</v>
          </cell>
          <cell r="AI87985">
            <v>0</v>
          </cell>
          <cell r="AJ87985">
            <v>21208</v>
          </cell>
          <cell r="AK87985">
            <v>0</v>
          </cell>
          <cell r="AL87985">
            <v>1785</v>
          </cell>
          <cell r="AM87985" t="str">
            <v>2024</v>
          </cell>
          <cell r="AN87985" t="str">
            <v>202409</v>
          </cell>
          <cell r="AO87985" t="str">
            <v>202409</v>
          </cell>
          <cell r="AP87985" t="str">
            <v>202409</v>
          </cell>
          <cell r="AQ87985" t="str">
            <v>31000369</v>
          </cell>
          <cell r="AR87985" t="str">
            <v>1954259</v>
          </cell>
          <cell r="AS87985" t="str">
            <v>D</v>
          </cell>
          <cell r="AU87985" t="str">
            <v>30000002</v>
          </cell>
          <cell r="AV87985" t="str">
            <v>RETAIL</v>
          </cell>
          <cell r="AW87985" t="str">
            <v>31000369</v>
          </cell>
          <cell r="AX87985" t="str">
            <v>A R Suzuki</v>
          </cell>
          <cell r="AY87985" t="str">
            <v>KHI/HO/D/MO/MC COMP/P/97381/09/2024</v>
          </cell>
          <cell r="BA87985" t="str">
            <v>KARACHI</v>
          </cell>
          <cell r="BB87985" t="str">
            <v>H# A-19 GALANT CEMENT GULSHAN-E-IQBAL BLOCK-11 MAIN UNI ROAD KARACHI.</v>
          </cell>
          <cell r="BC87985" t="str">
            <v>RED</v>
          </cell>
          <cell r="BH87985" t="str">
            <v>Pak Suzuki</v>
          </cell>
          <cell r="BI87985" t="str">
            <v>N</v>
          </cell>
          <cell r="BJ87985" t="str">
            <v xml:space="preserve">	Rameez Haji Mehboob</v>
          </cell>
          <cell r="BK87985">
            <v>45549</v>
          </cell>
          <cell r="BL87985" t="str">
            <v>499000</v>
          </cell>
          <cell r="BM87985" t="str">
            <v>003</v>
          </cell>
          <cell r="BN87985" t="str">
            <v>01</v>
          </cell>
          <cell r="BQ87985" t="str">
            <v>KHI/HO/D/MO/MC COMP/P/97381/09/2024</v>
          </cell>
        </row>
        <row r="87986">
          <cell r="W87986" t="str">
            <v>23100137</v>
          </cell>
          <cell r="X87986" t="str">
            <v>101574</v>
          </cell>
          <cell r="Y87986">
            <v>499000</v>
          </cell>
          <cell r="Z87986" t="str">
            <v>42201-3467421-5</v>
          </cell>
          <cell r="AC87986">
            <v>3005455</v>
          </cell>
          <cell r="AD87986" t="str">
            <v>02</v>
          </cell>
          <cell r="AE87986" t="str">
            <v>MOTOR</v>
          </cell>
          <cell r="AF87986">
            <v>17851</v>
          </cell>
          <cell r="AG87986">
            <v>0</v>
          </cell>
          <cell r="AH87986">
            <v>0</v>
          </cell>
          <cell r="AI87986">
            <v>0</v>
          </cell>
          <cell r="AJ87986">
            <v>21208</v>
          </cell>
          <cell r="AK87986">
            <v>0</v>
          </cell>
          <cell r="AL87986">
            <v>1785</v>
          </cell>
          <cell r="AM87986" t="str">
            <v>2024</v>
          </cell>
          <cell r="AN87986" t="str">
            <v>202409</v>
          </cell>
          <cell r="AO87986" t="str">
            <v>202409</v>
          </cell>
          <cell r="AP87986" t="str">
            <v>202409</v>
          </cell>
          <cell r="AQ87986" t="str">
            <v>31000369</v>
          </cell>
          <cell r="AR87986" t="str">
            <v>1954260</v>
          </cell>
          <cell r="AS87986" t="str">
            <v>D</v>
          </cell>
          <cell r="AU87986" t="str">
            <v>30000002</v>
          </cell>
          <cell r="AV87986" t="str">
            <v>RETAIL</v>
          </cell>
          <cell r="AW87986" t="str">
            <v>31000369</v>
          </cell>
          <cell r="AX87986" t="str">
            <v>A R Suzuki</v>
          </cell>
          <cell r="AY87986" t="str">
            <v>KHI/HO/D/MO/MC COMP/P/97382/09/2024</v>
          </cell>
          <cell r="BA87986" t="str">
            <v>KARACHI</v>
          </cell>
          <cell r="BB87986" t="str">
            <v>H# A-19 GALANT CEMENT GULSHAN-E-IQBAL BLOCK-11 MAIN UNI ROAD KARACHI.</v>
          </cell>
          <cell r="BC87986" t="str">
            <v>RED</v>
          </cell>
          <cell r="BH87986" t="str">
            <v>Pak Suzuki</v>
          </cell>
          <cell r="BI87986" t="str">
            <v>N</v>
          </cell>
          <cell r="BJ87986" t="str">
            <v xml:space="preserve">	Rameez Haji Mehboob</v>
          </cell>
          <cell r="BK87986">
            <v>45549</v>
          </cell>
          <cell r="BL87986" t="str">
            <v>499000</v>
          </cell>
          <cell r="BM87986" t="str">
            <v>003</v>
          </cell>
          <cell r="BN87986" t="str">
            <v>01</v>
          </cell>
          <cell r="BQ87986" t="str">
            <v>KHI/HO/D/MO/MC COMP/P/97382/09/2024</v>
          </cell>
        </row>
        <row r="87987">
          <cell r="W87987" t="str">
            <v>23102560</v>
          </cell>
          <cell r="X87987" t="str">
            <v>102005</v>
          </cell>
          <cell r="Y87987">
            <v>499000</v>
          </cell>
          <cell r="Z87987" t="str">
            <v>71402-0752412-9</v>
          </cell>
          <cell r="AC87987">
            <v>2935136</v>
          </cell>
          <cell r="AD87987" t="str">
            <v>02</v>
          </cell>
          <cell r="AE87987" t="str">
            <v>MOTOR</v>
          </cell>
          <cell r="AF87987">
            <v>17851</v>
          </cell>
          <cell r="AG87987">
            <v>0</v>
          </cell>
          <cell r="AH87987">
            <v>0</v>
          </cell>
          <cell r="AI87987">
            <v>0</v>
          </cell>
          <cell r="AJ87987">
            <v>21208</v>
          </cell>
          <cell r="AK87987">
            <v>0</v>
          </cell>
          <cell r="AL87987">
            <v>1785</v>
          </cell>
          <cell r="AM87987" t="str">
            <v>2024</v>
          </cell>
          <cell r="AN87987" t="str">
            <v>202408</v>
          </cell>
          <cell r="AO87987" t="str">
            <v>202408</v>
          </cell>
          <cell r="AP87987" t="str">
            <v>202408</v>
          </cell>
          <cell r="AQ87987" t="str">
            <v>31000391</v>
          </cell>
          <cell r="AR87987" t="str">
            <v>1932278</v>
          </cell>
          <cell r="AS87987" t="str">
            <v>D</v>
          </cell>
          <cell r="AU87987" t="str">
            <v>30000002</v>
          </cell>
          <cell r="AV87987" t="str">
            <v>RETAIL</v>
          </cell>
          <cell r="AW87987" t="str">
            <v>31000391</v>
          </cell>
          <cell r="AX87987" t="str">
            <v>UR Suzuki</v>
          </cell>
          <cell r="AY87987" t="str">
            <v>KHI/HO/D/MO/MC COMP/P/95219/08/2024</v>
          </cell>
          <cell r="BA87987" t="str">
            <v>KARACHI</v>
          </cell>
          <cell r="BB87987" t="str">
            <v>H.NO# A-86 BLOCK 11 GULISTAN-E-JOHAR SCHEME 36  KARACHI</v>
          </cell>
          <cell r="BC87987" t="str">
            <v>RED</v>
          </cell>
          <cell r="BH87987" t="str">
            <v>Pak Suzuki</v>
          </cell>
          <cell r="BI87987" t="str">
            <v>N</v>
          </cell>
          <cell r="BJ87987" t="str">
            <v xml:space="preserve">	Rameez Haji Mehboob</v>
          </cell>
          <cell r="BK87987">
            <v>45517</v>
          </cell>
          <cell r="BL87987" t="str">
            <v>499000</v>
          </cell>
          <cell r="BM87987" t="str">
            <v>003</v>
          </cell>
          <cell r="BN87987" t="str">
            <v>01</v>
          </cell>
          <cell r="BQ87987" t="str">
            <v>KHI/HO/D/MO/MC COMP/P/95219/08/2024</v>
          </cell>
        </row>
        <row r="87988">
          <cell r="W87988" t="str">
            <v>23102762</v>
          </cell>
          <cell r="X87988" t="str">
            <v>102231</v>
          </cell>
          <cell r="Y87988">
            <v>499000</v>
          </cell>
          <cell r="Z87988" t="str">
            <v>36302-7588320-9</v>
          </cell>
          <cell r="AC87988">
            <v>3110069</v>
          </cell>
          <cell r="AD87988" t="str">
            <v>02</v>
          </cell>
          <cell r="AE87988" t="str">
            <v>MOTOR</v>
          </cell>
          <cell r="AF87988">
            <v>10323</v>
          </cell>
          <cell r="AG87988">
            <v>0</v>
          </cell>
          <cell r="AH87988">
            <v>0</v>
          </cell>
          <cell r="AI87988">
            <v>0</v>
          </cell>
          <cell r="AJ87988">
            <v>12475</v>
          </cell>
          <cell r="AK87988">
            <v>0</v>
          </cell>
          <cell r="AL87988">
            <v>1032</v>
          </cell>
          <cell r="AM87988" t="str">
            <v>2024</v>
          </cell>
          <cell r="AN87988" t="str">
            <v>202410</v>
          </cell>
          <cell r="AO87988" t="str">
            <v>202410</v>
          </cell>
          <cell r="AP87988" t="str">
            <v>202410</v>
          </cell>
          <cell r="AQ87988" t="str">
            <v>31000403</v>
          </cell>
          <cell r="AR87988" t="str">
            <v>1988618</v>
          </cell>
          <cell r="AS87988" t="str">
            <v>D</v>
          </cell>
          <cell r="AU87988" t="str">
            <v>30000002</v>
          </cell>
          <cell r="AV87988" t="str">
            <v>RETAIL</v>
          </cell>
          <cell r="AW87988" t="str">
            <v>31000403</v>
          </cell>
          <cell r="AX87988" t="str">
            <v>MS Suzuki</v>
          </cell>
          <cell r="AY87988" t="str">
            <v>KHI/HO/D/MO/MC COMP/P/99809/10/2024</v>
          </cell>
          <cell r="BA87988" t="str">
            <v>MULTAN</v>
          </cell>
          <cell r="BB87988" t="str">
            <v>NEAR BILAL MASJID , NAVEED TOWN, CHOWK SHAHBAZ MULTAN.</v>
          </cell>
          <cell r="BC87988" t="str">
            <v>RED</v>
          </cell>
          <cell r="BH87988" t="str">
            <v>Pak Suzuki</v>
          </cell>
          <cell r="BI87988" t="str">
            <v>N</v>
          </cell>
          <cell r="BJ87988" t="str">
            <v xml:space="preserve">	Rameez Haji Mehboob</v>
          </cell>
          <cell r="BK87988">
            <v>45581</v>
          </cell>
          <cell r="BL87988" t="str">
            <v>499000</v>
          </cell>
          <cell r="BM87988" t="str">
            <v>003</v>
          </cell>
          <cell r="BN87988" t="str">
            <v>01</v>
          </cell>
          <cell r="BQ87988" t="str">
            <v>KHI/HO/D/MO/MC COMP/P/99809/10/2024</v>
          </cell>
        </row>
        <row r="87989">
          <cell r="W87989" t="str">
            <v>23102771</v>
          </cell>
          <cell r="X87989" t="str">
            <v>102259</v>
          </cell>
          <cell r="Y87989">
            <v>499000</v>
          </cell>
          <cell r="Z87989" t="str">
            <v>34603-3320963-5</v>
          </cell>
          <cell r="AC87989">
            <v>3127713</v>
          </cell>
          <cell r="AD87989" t="str">
            <v>02</v>
          </cell>
          <cell r="AE87989" t="str">
            <v>MOTOR</v>
          </cell>
          <cell r="AF87989">
            <v>10323</v>
          </cell>
          <cell r="AG87989">
            <v>0</v>
          </cell>
          <cell r="AH87989">
            <v>0</v>
          </cell>
          <cell r="AI87989">
            <v>0</v>
          </cell>
          <cell r="AJ87989">
            <v>12475</v>
          </cell>
          <cell r="AK87989">
            <v>0</v>
          </cell>
          <cell r="AL87989">
            <v>1032</v>
          </cell>
          <cell r="AM87989" t="str">
            <v>2024</v>
          </cell>
          <cell r="AN87989" t="str">
            <v>202410</v>
          </cell>
          <cell r="AO87989" t="str">
            <v>202410</v>
          </cell>
          <cell r="AP87989" t="str">
            <v>202410</v>
          </cell>
          <cell r="AQ87989" t="str">
            <v>31000401</v>
          </cell>
          <cell r="AR87989" t="str">
            <v>1996067</v>
          </cell>
          <cell r="AS87989" t="str">
            <v>D</v>
          </cell>
          <cell r="AU87989" t="str">
            <v>30000002</v>
          </cell>
          <cell r="AV87989" t="str">
            <v>RETAIL</v>
          </cell>
          <cell r="AW87989" t="str">
            <v>31000401</v>
          </cell>
          <cell r="AX87989" t="str">
            <v>SR Suzuki</v>
          </cell>
          <cell r="AY87989" t="str">
            <v>KHI/HO/D/MO/MC COMP/P/100545/10/2024</v>
          </cell>
          <cell r="BA87989" t="str">
            <v>SIALKOT</v>
          </cell>
          <cell r="BB87989" t="str">
            <v>NEAR IBN-E-SENA SCHOOL P/O HARR SIALKOT</v>
          </cell>
          <cell r="BC87989" t="str">
            <v>BLACK</v>
          </cell>
          <cell r="BH87989" t="str">
            <v>Pak Suzuki</v>
          </cell>
          <cell r="BI87989" t="str">
            <v>N</v>
          </cell>
          <cell r="BJ87989" t="str">
            <v xml:space="preserve">	Rameez Haji Mehboob</v>
          </cell>
          <cell r="BK87989">
            <v>45590</v>
          </cell>
          <cell r="BL87989" t="str">
            <v>499000</v>
          </cell>
          <cell r="BM87989" t="str">
            <v>004</v>
          </cell>
          <cell r="BN87989" t="str">
            <v>01</v>
          </cell>
          <cell r="BQ87989" t="str">
            <v>KHI/HO/D/MO/MC COMP/P/100545/10/2024</v>
          </cell>
        </row>
        <row r="87990">
          <cell r="W87990" t="str">
            <v>23102799</v>
          </cell>
          <cell r="X87990" t="str">
            <v>102270</v>
          </cell>
          <cell r="Y87990">
            <v>499000</v>
          </cell>
          <cell r="Z87990" t="str">
            <v>42101-8247037-1</v>
          </cell>
          <cell r="AC87990">
            <v>3127805</v>
          </cell>
          <cell r="AD87990" t="str">
            <v>02</v>
          </cell>
          <cell r="AE87990" t="str">
            <v>MOTOR</v>
          </cell>
          <cell r="AF87990">
            <v>17851</v>
          </cell>
          <cell r="AG87990">
            <v>0</v>
          </cell>
          <cell r="AH87990">
            <v>0</v>
          </cell>
          <cell r="AI87990">
            <v>0</v>
          </cell>
          <cell r="AJ87990">
            <v>21208</v>
          </cell>
          <cell r="AK87990">
            <v>0</v>
          </cell>
          <cell r="AL87990">
            <v>1785</v>
          </cell>
          <cell r="AM87990" t="str">
            <v>2024</v>
          </cell>
          <cell r="AN87990" t="str">
            <v>202410</v>
          </cell>
          <cell r="AO87990" t="str">
            <v>202410</v>
          </cell>
          <cell r="AP87990" t="str">
            <v>202410</v>
          </cell>
          <cell r="AQ87990" t="str">
            <v>31000393</v>
          </cell>
          <cell r="AR87990" t="str">
            <v>1996826</v>
          </cell>
          <cell r="AS87990" t="str">
            <v>D</v>
          </cell>
          <cell r="AU87990" t="str">
            <v>30000002</v>
          </cell>
          <cell r="AV87990" t="str">
            <v>RETAIL</v>
          </cell>
          <cell r="AW87990" t="str">
            <v>31000393</v>
          </cell>
          <cell r="AX87990" t="str">
            <v>TR Suzuki</v>
          </cell>
          <cell r="AY87990" t="str">
            <v>KHI/HO/D/MO/MC COMP/P/100649/10/2024</v>
          </cell>
          <cell r="BA87990" t="str">
            <v>KARACHI</v>
          </cell>
          <cell r="BB87990" t="str">
            <v>HOUSE#R-195,SECTOR#7D/3,MOHALLA NORTH KARACHI.</v>
          </cell>
          <cell r="BC87990" t="str">
            <v>BLACK</v>
          </cell>
          <cell r="BH87990" t="str">
            <v>Pak Suzuki</v>
          </cell>
          <cell r="BI87990" t="str">
            <v>N</v>
          </cell>
          <cell r="BJ87990" t="str">
            <v xml:space="preserve">	Rameez Haji Mehboob</v>
          </cell>
          <cell r="BK87990">
            <v>45593</v>
          </cell>
          <cell r="BL87990" t="str">
            <v>499000</v>
          </cell>
          <cell r="BM87990" t="str">
            <v>004</v>
          </cell>
          <cell r="BN87990" t="str">
            <v>01</v>
          </cell>
          <cell r="BQ87990" t="str">
            <v>KHI/HO/D/MO/MC COMP/P/100649/10/2024</v>
          </cell>
        </row>
        <row r="87991">
          <cell r="W87991" t="str">
            <v>23102711</v>
          </cell>
          <cell r="X87991" t="str">
            <v>102197</v>
          </cell>
          <cell r="Y87991">
            <v>499000</v>
          </cell>
          <cell r="Z87991" t="str">
            <v>3520181943113</v>
          </cell>
          <cell r="AC87991">
            <v>3140563</v>
          </cell>
          <cell r="AD87991" t="str">
            <v>02</v>
          </cell>
          <cell r="AE87991" t="str">
            <v>MOTOR</v>
          </cell>
          <cell r="AF87991">
            <v>10323</v>
          </cell>
          <cell r="AG87991">
            <v>0</v>
          </cell>
          <cell r="AH87991">
            <v>0</v>
          </cell>
          <cell r="AI87991">
            <v>0</v>
          </cell>
          <cell r="AJ87991">
            <v>12475</v>
          </cell>
          <cell r="AK87991">
            <v>0</v>
          </cell>
          <cell r="AL87991">
            <v>1032</v>
          </cell>
          <cell r="AM87991" t="str">
            <v>2024</v>
          </cell>
          <cell r="AN87991" t="str">
            <v>202410</v>
          </cell>
          <cell r="AO87991" t="str">
            <v>202410</v>
          </cell>
          <cell r="AP87991" t="str">
            <v>202410</v>
          </cell>
          <cell r="AQ87991" t="str">
            <v>31000395</v>
          </cell>
          <cell r="AR87991" t="str">
            <v>1998250</v>
          </cell>
          <cell r="AS87991" t="str">
            <v>D</v>
          </cell>
          <cell r="AU87991" t="str">
            <v>30000002</v>
          </cell>
          <cell r="AV87991" t="str">
            <v>RETAIL</v>
          </cell>
          <cell r="AW87991" t="str">
            <v>31000395</v>
          </cell>
          <cell r="AX87991" t="str">
            <v>TS Suzuki</v>
          </cell>
          <cell r="AY87991" t="str">
            <v>KHI/HO/D/MO/MC COMP/P/100932/10/2024</v>
          </cell>
          <cell r="BA87991" t="str">
            <v>LAHORE</v>
          </cell>
          <cell r="BB87991" t="str">
            <v>Mohallah Ward # 10 Bastee Eid Gaa, Lahore,Cantt Near Kahna</v>
          </cell>
          <cell r="BC87991" t="str">
            <v>PEARL BLACK</v>
          </cell>
          <cell r="BH87991" t="str">
            <v>Pak Suzuki</v>
          </cell>
          <cell r="BI87991" t="str">
            <v>N</v>
          </cell>
          <cell r="BJ87991" t="str">
            <v xml:space="preserve">	Rameez Haji Mehboob</v>
          </cell>
          <cell r="BK87991">
            <v>45595</v>
          </cell>
          <cell r="BL87991" t="str">
            <v>499000</v>
          </cell>
          <cell r="BM87991" t="str">
            <v>406</v>
          </cell>
          <cell r="BN87991" t="str">
            <v>01</v>
          </cell>
          <cell r="BQ87991" t="str">
            <v>KHI/HO/D/MO/MC COMP/P/100932/10/2024</v>
          </cell>
        </row>
        <row r="87992">
          <cell r="W87992" t="str">
            <v>23102658</v>
          </cell>
          <cell r="X87992" t="str">
            <v>102137</v>
          </cell>
          <cell r="Y87992">
            <v>499000</v>
          </cell>
          <cell r="Z87992" t="str">
            <v>3460105843301</v>
          </cell>
          <cell r="AC87992">
            <v>3140572</v>
          </cell>
          <cell r="AD87992" t="str">
            <v>02</v>
          </cell>
          <cell r="AE87992" t="str">
            <v>MOTOR</v>
          </cell>
          <cell r="AF87992">
            <v>10323</v>
          </cell>
          <cell r="AG87992">
            <v>0</v>
          </cell>
          <cell r="AH87992">
            <v>0</v>
          </cell>
          <cell r="AI87992">
            <v>0</v>
          </cell>
          <cell r="AJ87992">
            <v>12475</v>
          </cell>
          <cell r="AK87992">
            <v>0</v>
          </cell>
          <cell r="AL87992">
            <v>1032</v>
          </cell>
          <cell r="AM87992" t="str">
            <v>2024</v>
          </cell>
          <cell r="AN87992" t="str">
            <v>202410</v>
          </cell>
          <cell r="AO87992" t="str">
            <v>202410</v>
          </cell>
          <cell r="AP87992" t="str">
            <v>202410</v>
          </cell>
          <cell r="AQ87992" t="str">
            <v>31000395</v>
          </cell>
          <cell r="AR87992" t="str">
            <v>1998257</v>
          </cell>
          <cell r="AS87992" t="str">
            <v>D</v>
          </cell>
          <cell r="AU87992" t="str">
            <v>30000002</v>
          </cell>
          <cell r="AV87992" t="str">
            <v>RETAIL</v>
          </cell>
          <cell r="AW87992" t="str">
            <v>31000395</v>
          </cell>
          <cell r="AX87992" t="str">
            <v>TS Suzuki</v>
          </cell>
          <cell r="AY87992" t="str">
            <v>KHI/HO/D/MO/MC COMP/P/100934/10/2024</v>
          </cell>
          <cell r="BA87992" t="str">
            <v>LAHORE</v>
          </cell>
          <cell r="BB87992" t="str">
            <v>H # 99, Muhallah Block #6, Sector C2,Green Town, Lahore</v>
          </cell>
          <cell r="BC87992" t="str">
            <v>PEARL BLACK</v>
          </cell>
          <cell r="BH87992" t="str">
            <v>Pak Suzuki</v>
          </cell>
          <cell r="BI87992" t="str">
            <v>N</v>
          </cell>
          <cell r="BJ87992" t="str">
            <v xml:space="preserve">	Rameez Haji Mehboob</v>
          </cell>
          <cell r="BK87992">
            <v>45595</v>
          </cell>
          <cell r="BL87992" t="str">
            <v>499000</v>
          </cell>
          <cell r="BM87992" t="str">
            <v>406</v>
          </cell>
          <cell r="BN87992" t="str">
            <v>01</v>
          </cell>
          <cell r="BQ87992" t="str">
            <v>KHI/HO/D/MO/MC COMP/P/100934/10/2024</v>
          </cell>
        </row>
        <row r="87993">
          <cell r="W87993" t="str">
            <v>23102774</v>
          </cell>
          <cell r="X87993" t="str">
            <v>102247</v>
          </cell>
          <cell r="Y87993">
            <v>499000</v>
          </cell>
          <cell r="Z87993" t="str">
            <v>33102-5681788-1</v>
          </cell>
          <cell r="AC87993">
            <v>3195938</v>
          </cell>
          <cell r="AD87993" t="str">
            <v>02</v>
          </cell>
          <cell r="AE87993" t="str">
            <v>MOTOR</v>
          </cell>
          <cell r="AF87993">
            <v>10323</v>
          </cell>
          <cell r="AG87993">
            <v>0</v>
          </cell>
          <cell r="AH87993">
            <v>0</v>
          </cell>
          <cell r="AI87993">
            <v>0</v>
          </cell>
          <cell r="AJ87993">
            <v>12475</v>
          </cell>
          <cell r="AK87993">
            <v>0</v>
          </cell>
          <cell r="AL87993">
            <v>1032</v>
          </cell>
          <cell r="AM87993" t="str">
            <v>2024</v>
          </cell>
          <cell r="AN87993" t="str">
            <v>202411</v>
          </cell>
          <cell r="AO87993" t="str">
            <v>202411</v>
          </cell>
          <cell r="AP87993" t="str">
            <v>202411</v>
          </cell>
          <cell r="AQ87993" t="str">
            <v>31000400</v>
          </cell>
          <cell r="AR87993" t="str">
            <v>2020016</v>
          </cell>
          <cell r="AS87993" t="str">
            <v>D</v>
          </cell>
          <cell r="AU87993" t="str">
            <v>30000002</v>
          </cell>
          <cell r="AV87993" t="str">
            <v>RETAIL</v>
          </cell>
          <cell r="AW87993" t="str">
            <v>31000400</v>
          </cell>
          <cell r="AX87993" t="str">
            <v>FSD Suzuki</v>
          </cell>
          <cell r="AY87993" t="str">
            <v>KHI/HO/D/MO/MC COMP/P/102891/11/2024</v>
          </cell>
          <cell r="BA87993" t="str">
            <v>FAISALABAD</v>
          </cell>
          <cell r="BB87993" t="str">
            <v>JAIL ROAD HOUSE NO 93-P STREET NO 2 AREA ISLAM NAGAR FSD</v>
          </cell>
          <cell r="BC87993" t="str">
            <v>BLACK</v>
          </cell>
          <cell r="BH87993" t="str">
            <v>Pak Suzuki</v>
          </cell>
          <cell r="BI87993" t="str">
            <v>N</v>
          </cell>
          <cell r="BJ87993" t="str">
            <v xml:space="preserve">	Rameez Haji Mehboob</v>
          </cell>
          <cell r="BK87993">
            <v>45624</v>
          </cell>
          <cell r="BL87993" t="str">
            <v>499000</v>
          </cell>
          <cell r="BM87993" t="str">
            <v>004</v>
          </cell>
          <cell r="BN87993" t="str">
            <v>01</v>
          </cell>
          <cell r="BQ87993" t="str">
            <v>KHI/HO/D/MO/MC COMP/P/102891/11/2024</v>
          </cell>
        </row>
        <row r="87994">
          <cell r="W87994" t="str">
            <v>23102523</v>
          </cell>
          <cell r="X87994" t="str">
            <v>101992</v>
          </cell>
          <cell r="Y87994">
            <v>499000</v>
          </cell>
          <cell r="Z87994" t="str">
            <v>35201-7606689-5</v>
          </cell>
          <cell r="AC87994">
            <v>2940486</v>
          </cell>
          <cell r="AD87994" t="str">
            <v>02</v>
          </cell>
          <cell r="AE87994" t="str">
            <v>MOTOR</v>
          </cell>
          <cell r="AF87994">
            <v>10323</v>
          </cell>
          <cell r="AG87994">
            <v>0</v>
          </cell>
          <cell r="AH87994">
            <v>0</v>
          </cell>
          <cell r="AI87994">
            <v>0</v>
          </cell>
          <cell r="AJ87994">
            <v>12475</v>
          </cell>
          <cell r="AK87994">
            <v>0</v>
          </cell>
          <cell r="AL87994">
            <v>1032</v>
          </cell>
          <cell r="AM87994" t="str">
            <v>2024</v>
          </cell>
          <cell r="AN87994" t="str">
            <v>202408</v>
          </cell>
          <cell r="AO87994" t="str">
            <v>202408</v>
          </cell>
          <cell r="AP87994" t="str">
            <v>202408</v>
          </cell>
          <cell r="AQ87994" t="str">
            <v>31000399</v>
          </cell>
          <cell r="AR87994" t="str">
            <v>1934583</v>
          </cell>
          <cell r="AS87994" t="str">
            <v>D</v>
          </cell>
          <cell r="AU87994" t="str">
            <v>30000002</v>
          </cell>
          <cell r="AV87994" t="str">
            <v>RETAIL</v>
          </cell>
          <cell r="AW87994" t="str">
            <v>31000399</v>
          </cell>
          <cell r="AX87994" t="str">
            <v>CR Suzuki</v>
          </cell>
          <cell r="AY87994" t="str">
            <v>KHI/HO/D/MO/MC COMP/P/95367/08/2024</v>
          </cell>
          <cell r="BA87994" t="str">
            <v>LAHORE</v>
          </cell>
          <cell r="BB87994" t="str">
            <v>HOUSE NO 255-D AREA TAJ PURA SCHEME GHAZI ABAD LHR</v>
          </cell>
          <cell r="BC87994" t="str">
            <v>RED</v>
          </cell>
          <cell r="BH87994" t="str">
            <v>Pak Suzuki</v>
          </cell>
          <cell r="BI87994" t="str">
            <v>N</v>
          </cell>
          <cell r="BJ87994" t="str">
            <v xml:space="preserve">	Rameez Haji Mehboob</v>
          </cell>
          <cell r="BK87994">
            <v>45520</v>
          </cell>
          <cell r="BL87994" t="str">
            <v>499000</v>
          </cell>
          <cell r="BM87994" t="str">
            <v>003</v>
          </cell>
          <cell r="BN87994" t="str">
            <v>01</v>
          </cell>
          <cell r="BQ87994" t="str">
            <v>KHI/HO/D/MO/MC COMP/P/95367/08/2024</v>
          </cell>
        </row>
        <row r="87995">
          <cell r="W87995" t="str">
            <v>23102444</v>
          </cell>
          <cell r="X87995" t="str">
            <v>101968</v>
          </cell>
          <cell r="Y87995">
            <v>499000</v>
          </cell>
          <cell r="Z87995" t="str">
            <v>34201-9317110-7</v>
          </cell>
          <cell r="AC87995">
            <v>2994977</v>
          </cell>
          <cell r="AD87995" t="str">
            <v>02</v>
          </cell>
          <cell r="AE87995" t="str">
            <v>MOTOR</v>
          </cell>
          <cell r="AF87995">
            <v>10323</v>
          </cell>
          <cell r="AG87995">
            <v>0</v>
          </cell>
          <cell r="AH87995">
            <v>0</v>
          </cell>
          <cell r="AI87995">
            <v>0</v>
          </cell>
          <cell r="AJ87995">
            <v>12475</v>
          </cell>
          <cell r="AK87995">
            <v>0</v>
          </cell>
          <cell r="AL87995">
            <v>1032</v>
          </cell>
          <cell r="AM87995" t="str">
            <v>2024</v>
          </cell>
          <cell r="AN87995" t="str">
            <v>202409</v>
          </cell>
          <cell r="AO87995" t="str">
            <v>202409</v>
          </cell>
          <cell r="AP87995" t="str">
            <v>202409</v>
          </cell>
          <cell r="AQ87995" t="str">
            <v>31000415</v>
          </cell>
          <cell r="AR87995" t="str">
            <v>1950675</v>
          </cell>
          <cell r="AS87995" t="str">
            <v>D</v>
          </cell>
          <cell r="AU87995" t="str">
            <v>30000002</v>
          </cell>
          <cell r="AV87995" t="str">
            <v>RETAIL</v>
          </cell>
          <cell r="AW87995" t="str">
            <v>31000415</v>
          </cell>
          <cell r="AX87995" t="str">
            <v>Gujrat Suzuki</v>
          </cell>
          <cell r="AY87995" t="str">
            <v>KHI/HO/D/MO/MC COMP/P/96920/09/2024</v>
          </cell>
          <cell r="BA87995" t="str">
            <v>GUJRAT</v>
          </cell>
          <cell r="BB87995" t="str">
            <v xml:space="preserve">NEAR SHAHEEN CHOWK MUHALLA QUDRAT ABAD GUJRAT.
</v>
          </cell>
          <cell r="BC87995" t="str">
            <v>RED</v>
          </cell>
          <cell r="BH87995" t="str">
            <v>Pak Suzuki</v>
          </cell>
          <cell r="BI87995" t="str">
            <v>N</v>
          </cell>
          <cell r="BJ87995" t="str">
            <v xml:space="preserve">	Rameez Haji Mehboob</v>
          </cell>
          <cell r="BK87995">
            <v>45544</v>
          </cell>
          <cell r="BL87995" t="str">
            <v>499000</v>
          </cell>
          <cell r="BM87995" t="str">
            <v>003</v>
          </cell>
          <cell r="BN87995" t="str">
            <v>01</v>
          </cell>
          <cell r="BQ87995" t="str">
            <v>KHI/HO/D/MO/MC COMP/P/96920/09/2024</v>
          </cell>
        </row>
        <row r="87996">
          <cell r="W87996" t="str">
            <v>23102721</v>
          </cell>
          <cell r="X87996" t="str">
            <v>102202</v>
          </cell>
          <cell r="Y87996">
            <v>499000</v>
          </cell>
          <cell r="Z87996" t="str">
            <v>42401-9343269-3</v>
          </cell>
          <cell r="AC87996">
            <v>3049715</v>
          </cell>
          <cell r="AD87996" t="str">
            <v>02</v>
          </cell>
          <cell r="AE87996" t="str">
            <v>MOTOR</v>
          </cell>
          <cell r="AF87996">
            <v>17851</v>
          </cell>
          <cell r="AG87996">
            <v>0</v>
          </cell>
          <cell r="AH87996">
            <v>0</v>
          </cell>
          <cell r="AI87996">
            <v>0</v>
          </cell>
          <cell r="AJ87996">
            <v>21208</v>
          </cell>
          <cell r="AK87996">
            <v>0</v>
          </cell>
          <cell r="AL87996">
            <v>1785</v>
          </cell>
          <cell r="AM87996" t="str">
            <v>2024</v>
          </cell>
          <cell r="AN87996" t="str">
            <v>202409</v>
          </cell>
          <cell r="AO87996" t="str">
            <v>202409</v>
          </cell>
          <cell r="AP87996" t="str">
            <v>202409</v>
          </cell>
          <cell r="AQ87996" t="str">
            <v>31000392</v>
          </cell>
          <cell r="AR87996" t="str">
            <v>1963976</v>
          </cell>
          <cell r="AS87996" t="str">
            <v>D</v>
          </cell>
          <cell r="AU87996" t="str">
            <v>30000002</v>
          </cell>
          <cell r="AV87996" t="str">
            <v>RETAIL</v>
          </cell>
          <cell r="AW87996" t="str">
            <v>31000392</v>
          </cell>
          <cell r="AX87996" t="str">
            <v>UP Suzuki</v>
          </cell>
          <cell r="AY87996" t="str">
            <v>KHI/HO/D/MO/MC COMP/P/98342/09/2024</v>
          </cell>
          <cell r="BA87996" t="str">
            <v>KARACHI</v>
          </cell>
          <cell r="BB87996" t="str">
            <v>H# 9,ST-SR,SECTOR  ,3 NEVOL COLONY,HUB RIVER ROAD,</v>
          </cell>
          <cell r="BC87996" t="str">
            <v>BLACK</v>
          </cell>
          <cell r="BH87996" t="str">
            <v>Pak Suzuki</v>
          </cell>
          <cell r="BI87996" t="str">
            <v>N</v>
          </cell>
          <cell r="BJ87996" t="str">
            <v xml:space="preserve">	Rameez Haji Mehboob</v>
          </cell>
          <cell r="BK87996">
            <v>45561</v>
          </cell>
          <cell r="BL87996" t="str">
            <v>499000</v>
          </cell>
          <cell r="BM87996" t="str">
            <v>004</v>
          </cell>
          <cell r="BN87996" t="str">
            <v>01</v>
          </cell>
          <cell r="BQ87996" t="str">
            <v>KHI/HO/D/MO/MC COMP/P/98342/09/2024</v>
          </cell>
        </row>
        <row r="87997">
          <cell r="W87997" t="str">
            <v>23102721</v>
          </cell>
          <cell r="X87997" t="str">
            <v>102202</v>
          </cell>
          <cell r="Y87997">
            <v>499000</v>
          </cell>
          <cell r="Z87997" t="str">
            <v>42401-9343269-3</v>
          </cell>
          <cell r="AC87997">
            <v>3049717</v>
          </cell>
          <cell r="AD87997" t="str">
            <v>02</v>
          </cell>
          <cell r="AE87997" t="str">
            <v>MOTOR</v>
          </cell>
          <cell r="AF87997">
            <v>17851</v>
          </cell>
          <cell r="AG87997">
            <v>0</v>
          </cell>
          <cell r="AH87997">
            <v>0</v>
          </cell>
          <cell r="AI87997">
            <v>0</v>
          </cell>
          <cell r="AJ87997">
            <v>21208</v>
          </cell>
          <cell r="AK87997">
            <v>0</v>
          </cell>
          <cell r="AL87997">
            <v>1785</v>
          </cell>
          <cell r="AM87997" t="str">
            <v>2024</v>
          </cell>
          <cell r="AN87997" t="str">
            <v>202409</v>
          </cell>
          <cell r="AO87997" t="str">
            <v>202409</v>
          </cell>
          <cell r="AP87997" t="str">
            <v>202409</v>
          </cell>
          <cell r="AQ87997" t="str">
            <v>31000392</v>
          </cell>
          <cell r="AR87997" t="str">
            <v>1963977</v>
          </cell>
          <cell r="AS87997" t="str">
            <v>D</v>
          </cell>
          <cell r="AU87997" t="str">
            <v>30000002</v>
          </cell>
          <cell r="AV87997" t="str">
            <v>RETAIL</v>
          </cell>
          <cell r="AW87997" t="str">
            <v>31000392</v>
          </cell>
          <cell r="AX87997" t="str">
            <v>UP Suzuki</v>
          </cell>
          <cell r="AY87997" t="str">
            <v>KHI/HO/D/MO/MC COMP/P/98343/09/2024</v>
          </cell>
          <cell r="BA87997" t="str">
            <v>KARACHI</v>
          </cell>
          <cell r="BB87997" t="str">
            <v>H# 9,ST-SR,SECTOR  ,3 NEVOL COLONY,HUB RIVER ROAD,</v>
          </cell>
          <cell r="BC87997" t="str">
            <v>BLACK</v>
          </cell>
          <cell r="BH87997" t="str">
            <v>Pak Suzuki</v>
          </cell>
          <cell r="BI87997" t="str">
            <v>N</v>
          </cell>
          <cell r="BJ87997" t="str">
            <v xml:space="preserve">	Rameez Haji Mehboob</v>
          </cell>
          <cell r="BK87997">
            <v>45561</v>
          </cell>
          <cell r="BL87997" t="str">
            <v>499000</v>
          </cell>
          <cell r="BM87997" t="str">
            <v>004</v>
          </cell>
          <cell r="BN87997" t="str">
            <v>01</v>
          </cell>
          <cell r="BQ87997" t="str">
            <v>KHI/HO/D/MO/MC COMP/P/98343/09/2024</v>
          </cell>
        </row>
        <row r="87998">
          <cell r="W87998" t="str">
            <v>23102546</v>
          </cell>
          <cell r="X87998" t="str">
            <v>102032</v>
          </cell>
          <cell r="Y87998">
            <v>499000</v>
          </cell>
          <cell r="Z87998" t="str">
            <v>33301-7155092-3</v>
          </cell>
          <cell r="AC87998">
            <v>3082333</v>
          </cell>
          <cell r="AD87998" t="str">
            <v>02</v>
          </cell>
          <cell r="AE87998" t="str">
            <v>MOTOR</v>
          </cell>
          <cell r="AF87998">
            <v>10323</v>
          </cell>
          <cell r="AG87998">
            <v>0</v>
          </cell>
          <cell r="AH87998">
            <v>0</v>
          </cell>
          <cell r="AI87998">
            <v>0</v>
          </cell>
          <cell r="AJ87998">
            <v>12475</v>
          </cell>
          <cell r="AK87998">
            <v>0</v>
          </cell>
          <cell r="AL87998">
            <v>1032</v>
          </cell>
          <cell r="AM87998" t="str">
            <v>2024</v>
          </cell>
          <cell r="AN87998" t="str">
            <v>202410</v>
          </cell>
          <cell r="AO87998" t="str">
            <v>202410</v>
          </cell>
          <cell r="AP87998" t="str">
            <v>202410</v>
          </cell>
          <cell r="AQ87998" t="str">
            <v>31000395</v>
          </cell>
          <cell r="AR87998" t="str">
            <v>1977000</v>
          </cell>
          <cell r="AS87998" t="str">
            <v>D</v>
          </cell>
          <cell r="AU87998" t="str">
            <v>30000002</v>
          </cell>
          <cell r="AV87998" t="str">
            <v>RETAIL</v>
          </cell>
          <cell r="AW87998" t="str">
            <v>31000395</v>
          </cell>
          <cell r="AX87998" t="str">
            <v>TS Suzuki</v>
          </cell>
          <cell r="AY87998" t="str">
            <v>KHI/HO/D/MO/MC COMP/P/99550/10/2024</v>
          </cell>
          <cell r="BA87998" t="str">
            <v>LAHORE</v>
          </cell>
          <cell r="BB87998" t="str">
            <v>House # 655 block A1 Johar town Lahore</v>
          </cell>
          <cell r="BC87998" t="str">
            <v>BLUE</v>
          </cell>
          <cell r="BH87998" t="str">
            <v>Pak Suzuki</v>
          </cell>
          <cell r="BI87998" t="str">
            <v>N</v>
          </cell>
          <cell r="BJ87998" t="str">
            <v xml:space="preserve">	Rameez Haji Mehboob</v>
          </cell>
          <cell r="BK87998">
            <v>45577</v>
          </cell>
          <cell r="BL87998" t="str">
            <v>499000</v>
          </cell>
          <cell r="BM87998" t="str">
            <v>010</v>
          </cell>
          <cell r="BN87998" t="str">
            <v>01</v>
          </cell>
          <cell r="BQ87998" t="str">
            <v>KHI/HO/D/MO/MC COMP/P/99550/10/2024</v>
          </cell>
        </row>
        <row r="87999">
          <cell r="W87999" t="str">
            <v>23103024</v>
          </cell>
          <cell r="X87999" t="str">
            <v>102318</v>
          </cell>
          <cell r="Y87999">
            <v>499000</v>
          </cell>
          <cell r="Z87999" t="str">
            <v>35201-9637078-9</v>
          </cell>
          <cell r="AC87999">
            <v>3223919</v>
          </cell>
          <cell r="AD87999" t="str">
            <v>02</v>
          </cell>
          <cell r="AE87999" t="str">
            <v>MOTOR</v>
          </cell>
          <cell r="AF87999">
            <v>10323</v>
          </cell>
          <cell r="AG87999">
            <v>0</v>
          </cell>
          <cell r="AH87999">
            <v>0</v>
          </cell>
          <cell r="AI87999">
            <v>0</v>
          </cell>
          <cell r="AJ87999">
            <v>12475</v>
          </cell>
          <cell r="AK87999">
            <v>0</v>
          </cell>
          <cell r="AL87999">
            <v>1032</v>
          </cell>
          <cell r="AM87999" t="str">
            <v>2024</v>
          </cell>
          <cell r="AN87999" t="str">
            <v>202412</v>
          </cell>
          <cell r="AO87999" t="str">
            <v>202412</v>
          </cell>
          <cell r="AP87999" t="str">
            <v>202412</v>
          </cell>
          <cell r="AQ87999" t="str">
            <v>31000399</v>
          </cell>
          <cell r="AR87999" t="str">
            <v>2034985</v>
          </cell>
          <cell r="AS87999" t="str">
            <v>D</v>
          </cell>
          <cell r="AU87999" t="str">
            <v>30000002</v>
          </cell>
          <cell r="AV87999" t="str">
            <v>RETAIL</v>
          </cell>
          <cell r="AW87999" t="str">
            <v>31000399</v>
          </cell>
          <cell r="AX87999" t="str">
            <v>CR Suzuki</v>
          </cell>
          <cell r="AY87999" t="str">
            <v>KHI/HO/D/MO/MC COMP/P/103946/12/2024</v>
          </cell>
          <cell r="BA87999" t="str">
            <v>LAHORE</v>
          </cell>
          <cell r="BB87999" t="str">
            <v>HOUSE NO 32/30 STREET NO 9 AREA GHAZI ABAD LAHORE CANTT</v>
          </cell>
          <cell r="BC87999" t="str">
            <v>BLACK</v>
          </cell>
          <cell r="BH87999" t="str">
            <v>Pak Suzuki</v>
          </cell>
          <cell r="BI87999" t="str">
            <v>N</v>
          </cell>
          <cell r="BJ87999" t="str">
            <v xml:space="preserve">	Rameez Haji Mehboob</v>
          </cell>
          <cell r="BK87999">
            <v>45639</v>
          </cell>
          <cell r="BL87999" t="str">
            <v>499000</v>
          </cell>
          <cell r="BM87999" t="str">
            <v>004</v>
          </cell>
          <cell r="BN87999" t="str">
            <v>01</v>
          </cell>
          <cell r="BQ87999" t="str">
            <v>KHI/HO/D/MO/MC COMP/P/103946/12/2024</v>
          </cell>
        </row>
        <row r="88000">
          <cell r="W88000" t="str">
            <v>23103023</v>
          </cell>
          <cell r="X88000" t="str">
            <v>102311</v>
          </cell>
          <cell r="Y88000">
            <v>499000</v>
          </cell>
          <cell r="Z88000" t="str">
            <v>35202-7660037-7</v>
          </cell>
          <cell r="AC88000">
            <v>3225820</v>
          </cell>
          <cell r="AD88000" t="str">
            <v>02</v>
          </cell>
          <cell r="AE88000" t="str">
            <v>MOTOR</v>
          </cell>
          <cell r="AF88000">
            <v>10323</v>
          </cell>
          <cell r="AG88000">
            <v>0</v>
          </cell>
          <cell r="AH88000">
            <v>0</v>
          </cell>
          <cell r="AI88000">
            <v>0</v>
          </cell>
          <cell r="AJ88000">
            <v>12475</v>
          </cell>
          <cell r="AK88000">
            <v>0</v>
          </cell>
          <cell r="AL88000">
            <v>1032</v>
          </cell>
          <cell r="AM88000" t="str">
            <v>2024</v>
          </cell>
          <cell r="AN88000" t="str">
            <v>202412</v>
          </cell>
          <cell r="AO88000" t="str">
            <v>202412</v>
          </cell>
          <cell r="AP88000" t="str">
            <v>202412</v>
          </cell>
          <cell r="AQ88000" t="str">
            <v>31000398</v>
          </cell>
          <cell r="AR88000" t="str">
            <v>2035880</v>
          </cell>
          <cell r="AS88000" t="str">
            <v>D</v>
          </cell>
          <cell r="AU88000" t="str">
            <v>30000002</v>
          </cell>
          <cell r="AV88000" t="str">
            <v>RETAIL</v>
          </cell>
          <cell r="AW88000" t="str">
            <v>31000398</v>
          </cell>
          <cell r="AX88000" t="str">
            <v>GR Suzuki</v>
          </cell>
          <cell r="AY88000" t="str">
            <v>KHI/HO/D/MO/MC COMP/P/104049/12/2024</v>
          </cell>
          <cell r="BA88000" t="str">
            <v>LAHORE</v>
          </cell>
          <cell r="BB88000" t="str">
            <v>HOUSE NO 183-A AREA ISLAM BLOCK AZAM GARDEN MULTAN ROAD LAHORE</v>
          </cell>
          <cell r="BC88000" t="str">
            <v>BLACK</v>
          </cell>
          <cell r="BH88000" t="str">
            <v>Pak Suzuki</v>
          </cell>
          <cell r="BI88000" t="str">
            <v>N</v>
          </cell>
          <cell r="BJ88000" t="str">
            <v xml:space="preserve">	Rameez Haji Mehboob</v>
          </cell>
          <cell r="BK88000">
            <v>45642</v>
          </cell>
          <cell r="BL88000" t="str">
            <v>499000</v>
          </cell>
          <cell r="BM88000" t="str">
            <v>004</v>
          </cell>
          <cell r="BN88000" t="str">
            <v>01</v>
          </cell>
          <cell r="BQ88000" t="str">
            <v>KHI/HO/D/MO/MC COMP/P/104049/12/2024</v>
          </cell>
        </row>
        <row r="88001">
          <cell r="W88001" t="str">
            <v>22106048</v>
          </cell>
          <cell r="X88001" t="str">
            <v>101079</v>
          </cell>
          <cell r="Y88001">
            <v>499000</v>
          </cell>
          <cell r="Z88001" t="str">
            <v>61101-2822951-1</v>
          </cell>
          <cell r="AC88001">
            <v>3172183</v>
          </cell>
          <cell r="AD88001" t="str">
            <v>02</v>
          </cell>
          <cell r="AE88001" t="str">
            <v>MOTOR</v>
          </cell>
          <cell r="AF88001">
            <v>10323</v>
          </cell>
          <cell r="AG88001">
            <v>0</v>
          </cell>
          <cell r="AH88001">
            <v>0</v>
          </cell>
          <cell r="AI88001">
            <v>0</v>
          </cell>
          <cell r="AJ88001">
            <v>12475</v>
          </cell>
          <cell r="AK88001">
            <v>0</v>
          </cell>
          <cell r="AL88001">
            <v>1032</v>
          </cell>
          <cell r="AM88001" t="str">
            <v>2024</v>
          </cell>
          <cell r="AN88001" t="str">
            <v>202411</v>
          </cell>
          <cell r="AO88001" t="str">
            <v>202411</v>
          </cell>
          <cell r="AP88001" t="str">
            <v>202411</v>
          </cell>
          <cell r="AQ88001" t="str">
            <v>31000411</v>
          </cell>
          <cell r="AR88001" t="str">
            <v>2012496</v>
          </cell>
          <cell r="AS88001" t="str">
            <v>D</v>
          </cell>
          <cell r="AU88001" t="str">
            <v>30000002</v>
          </cell>
          <cell r="AV88001" t="str">
            <v>RETAIL</v>
          </cell>
          <cell r="AW88001" t="str">
            <v>31000411</v>
          </cell>
          <cell r="AX88001" t="str">
            <v>Islamabad Motors</v>
          </cell>
          <cell r="AY88001" t="str">
            <v>KHI/HO/D/MO/MC COMP/P/101893/11/2024</v>
          </cell>
          <cell r="BA88001" t="str">
            <v>ISLAMABAD</v>
          </cell>
          <cell r="BB88001" t="str">
            <v>H#0-12, ST# 1-A, Ali Muhammad Colony Shah Allah Deta Islamabad</v>
          </cell>
          <cell r="BC88001" t="str">
            <v>BLUE</v>
          </cell>
          <cell r="BH88001" t="str">
            <v>Pak Suzuki</v>
          </cell>
          <cell r="BI88001" t="str">
            <v>N</v>
          </cell>
          <cell r="BJ88001" t="str">
            <v xml:space="preserve">	Rameez Haji Mehboob</v>
          </cell>
          <cell r="BK88001">
            <v>45610</v>
          </cell>
          <cell r="BL88001" t="str">
            <v>499000</v>
          </cell>
          <cell r="BM88001" t="str">
            <v>010</v>
          </cell>
          <cell r="BN88001" t="str">
            <v>01</v>
          </cell>
          <cell r="BQ88001" t="str">
            <v>KHI/HO/D/MO/MC COMP/P/101893/11/2024</v>
          </cell>
        </row>
        <row r="88002">
          <cell r="W88002" t="str">
            <v>23100448</v>
          </cell>
          <cell r="X88002" t="str">
            <v>101897</v>
          </cell>
          <cell r="Y88002">
            <v>499000</v>
          </cell>
          <cell r="Z88002" t="str">
            <v>34603-8444669-5</v>
          </cell>
          <cell r="AC88002">
            <v>3237356</v>
          </cell>
          <cell r="AD88002" t="str">
            <v>02</v>
          </cell>
          <cell r="AE88002" t="str">
            <v>MOTOR</v>
          </cell>
          <cell r="AF88002">
            <v>10323</v>
          </cell>
          <cell r="AG88002">
            <v>0</v>
          </cell>
          <cell r="AH88002">
            <v>0</v>
          </cell>
          <cell r="AI88002">
            <v>0</v>
          </cell>
          <cell r="AJ88002">
            <v>12475</v>
          </cell>
          <cell r="AK88002">
            <v>0</v>
          </cell>
          <cell r="AL88002">
            <v>1032</v>
          </cell>
          <cell r="AM88002" t="str">
            <v>2024</v>
          </cell>
          <cell r="AN88002" t="str">
            <v>202412</v>
          </cell>
          <cell r="AO88002" t="str">
            <v>202412</v>
          </cell>
          <cell r="AP88002" t="str">
            <v>202412</v>
          </cell>
          <cell r="AQ88002" t="str">
            <v>31000401</v>
          </cell>
          <cell r="AR88002" t="str">
            <v>2039777</v>
          </cell>
          <cell r="AS88002" t="str">
            <v>D</v>
          </cell>
          <cell r="AU88002" t="str">
            <v>30000002</v>
          </cell>
          <cell r="AV88002" t="str">
            <v>RETAIL</v>
          </cell>
          <cell r="AW88002" t="str">
            <v>31000401</v>
          </cell>
          <cell r="AX88002" t="str">
            <v>SR Suzuki</v>
          </cell>
          <cell r="AY88002" t="str">
            <v>KHI/HO/D/MO/MC COMP/P/104571/12/2024</v>
          </cell>
          <cell r="BA88002" t="str">
            <v>SIALKOT</v>
          </cell>
          <cell r="BB88002" t="str">
            <v>Malke Kalan, P/O Gohd Pur, Sialkot</v>
          </cell>
          <cell r="BC88002" t="str">
            <v>BLACK</v>
          </cell>
          <cell r="BH88002" t="str">
            <v>Pak Suzuki</v>
          </cell>
          <cell r="BI88002" t="str">
            <v>N</v>
          </cell>
          <cell r="BJ88002" t="str">
            <v xml:space="preserve">	Rameez Haji Mehboob</v>
          </cell>
          <cell r="BK88002">
            <v>45649</v>
          </cell>
          <cell r="BL88002" t="str">
            <v>499000</v>
          </cell>
          <cell r="BM88002" t="str">
            <v>004</v>
          </cell>
          <cell r="BN88002" t="str">
            <v>01</v>
          </cell>
          <cell r="BQ88002" t="str">
            <v>KHI/HO/D/MO/MC COMP/P/104571/12/2024</v>
          </cell>
        </row>
        <row r="88003">
          <cell r="W88003" t="str">
            <v>23103096</v>
          </cell>
          <cell r="X88003" t="str">
            <v>102387</v>
          </cell>
          <cell r="Y88003">
            <v>499000</v>
          </cell>
          <cell r="Z88003" t="str">
            <v>34201-4197284-1</v>
          </cell>
          <cell r="AC88003">
            <v>3255406</v>
          </cell>
          <cell r="AD88003" t="str">
            <v>02</v>
          </cell>
          <cell r="AE88003" t="str">
            <v>MOTOR</v>
          </cell>
          <cell r="AF88003">
            <v>10323</v>
          </cell>
          <cell r="AG88003">
            <v>0</v>
          </cell>
          <cell r="AH88003">
            <v>0</v>
          </cell>
          <cell r="AI88003">
            <v>0</v>
          </cell>
          <cell r="AJ88003">
            <v>12475</v>
          </cell>
          <cell r="AK88003">
            <v>0</v>
          </cell>
          <cell r="AL88003">
            <v>1032</v>
          </cell>
          <cell r="AM88003" t="str">
            <v>2024</v>
          </cell>
          <cell r="AN88003" t="str">
            <v>202412</v>
          </cell>
          <cell r="AO88003" t="str">
            <v>202412</v>
          </cell>
          <cell r="AP88003" t="str">
            <v>202412</v>
          </cell>
          <cell r="AQ88003" t="str">
            <v>31000415</v>
          </cell>
          <cell r="AR88003" t="str">
            <v>2044686</v>
          </cell>
          <cell r="AS88003" t="str">
            <v>D</v>
          </cell>
          <cell r="AU88003" t="str">
            <v>30000002</v>
          </cell>
          <cell r="AV88003" t="str">
            <v>RETAIL</v>
          </cell>
          <cell r="AW88003" t="str">
            <v>31000415</v>
          </cell>
          <cell r="AX88003" t="str">
            <v>Gujrat Suzuki</v>
          </cell>
          <cell r="AY88003" t="str">
            <v>KHI/HO/D/MO/MC COMP/P/105113/12/2024</v>
          </cell>
          <cell r="BA88003" t="str">
            <v>GUJRAT</v>
          </cell>
          <cell r="BB88003" t="str">
            <v xml:space="preserve">RAILWAY ROAD GUJRAT </v>
          </cell>
          <cell r="BC88003" t="str">
            <v>BLACK</v>
          </cell>
          <cell r="BH88003" t="str">
            <v>Pak Suzuki</v>
          </cell>
          <cell r="BI88003" t="str">
            <v>N</v>
          </cell>
          <cell r="BJ88003" t="str">
            <v xml:space="preserve">	Rameez Haji Mehboob</v>
          </cell>
          <cell r="BK88003">
            <v>45657</v>
          </cell>
          <cell r="BL88003" t="str">
            <v>499000</v>
          </cell>
          <cell r="BM88003" t="str">
            <v>004</v>
          </cell>
          <cell r="BN88003" t="str">
            <v>01</v>
          </cell>
          <cell r="BQ88003" t="str">
            <v>KHI/HO/D/MO/MC COMP/P/105113/12/2024</v>
          </cell>
        </row>
        <row r="88004">
          <cell r="W88004" t="str">
            <v>23103232</v>
          </cell>
          <cell r="X88004" t="str">
            <v>102506</v>
          </cell>
          <cell r="Y88004">
            <v>499000</v>
          </cell>
          <cell r="Z88004" t="str">
            <v>42401-8148394-7</v>
          </cell>
          <cell r="AC88004">
            <v>3255407</v>
          </cell>
          <cell r="AD88004" t="str">
            <v>02</v>
          </cell>
          <cell r="AE88004" t="str">
            <v>MOTOR</v>
          </cell>
          <cell r="AF88004">
            <v>16776</v>
          </cell>
          <cell r="AG88004">
            <v>0</v>
          </cell>
          <cell r="AH88004">
            <v>0</v>
          </cell>
          <cell r="AI88004">
            <v>0</v>
          </cell>
          <cell r="AJ88004">
            <v>21208</v>
          </cell>
          <cell r="AK88004">
            <v>0</v>
          </cell>
          <cell r="AL88004">
            <v>1785</v>
          </cell>
          <cell r="AM88004" t="str">
            <v>2024</v>
          </cell>
          <cell r="AN88004" t="str">
            <v>202412</v>
          </cell>
          <cell r="AO88004" t="str">
            <v>202412</v>
          </cell>
          <cell r="AP88004" t="str">
            <v>202412</v>
          </cell>
          <cell r="AQ88004" t="str">
            <v>31000391</v>
          </cell>
          <cell r="AR88004" t="str">
            <v>2044690</v>
          </cell>
          <cell r="AS88004" t="str">
            <v>D</v>
          </cell>
          <cell r="AU88004" t="str">
            <v>30000002</v>
          </cell>
          <cell r="AV88004" t="str">
            <v>RETAIL</v>
          </cell>
          <cell r="AW88004" t="str">
            <v>31000391</v>
          </cell>
          <cell r="AX88004" t="str">
            <v>UR Suzuki</v>
          </cell>
          <cell r="AY88004" t="str">
            <v>KHI/HO/D/MO/MC COMP/P/105115/12/2024</v>
          </cell>
          <cell r="BA88004" t="str">
            <v>KARACHI</v>
          </cell>
          <cell r="BB88004" t="str">
            <v>H.NO# R-16 SEC 2-A RAILWAY HOUSING SOCIETY GULSHAN-E-IQBAL  KARACHI</v>
          </cell>
          <cell r="BC88004" t="str">
            <v>BLACK</v>
          </cell>
          <cell r="BH88004" t="str">
            <v>Pak Suzuki</v>
          </cell>
          <cell r="BI88004" t="str">
            <v>N</v>
          </cell>
          <cell r="BJ88004" t="str">
            <v xml:space="preserve">	Rameez Haji Mehboob</v>
          </cell>
          <cell r="BK88004">
            <v>45657</v>
          </cell>
          <cell r="BL88004" t="str">
            <v>499000</v>
          </cell>
          <cell r="BM88004" t="str">
            <v>004</v>
          </cell>
          <cell r="BN88004" t="str">
            <v>01</v>
          </cell>
          <cell r="BQ88004" t="str">
            <v>KHI/HO/D/MO/MC COMP/P/105115/12/2024</v>
          </cell>
        </row>
        <row r="88005">
          <cell r="W88005" t="str">
            <v>23103232</v>
          </cell>
          <cell r="X88005" t="str">
            <v>102506</v>
          </cell>
          <cell r="Y88005">
            <v>499000</v>
          </cell>
          <cell r="Z88005" t="str">
            <v>42401-8148394-7</v>
          </cell>
          <cell r="AC88005">
            <v>3255408</v>
          </cell>
          <cell r="AD88005" t="str">
            <v>02</v>
          </cell>
          <cell r="AE88005" t="str">
            <v>MOTOR</v>
          </cell>
          <cell r="AF88005">
            <v>17851</v>
          </cell>
          <cell r="AG88005">
            <v>0</v>
          </cell>
          <cell r="AH88005">
            <v>0</v>
          </cell>
          <cell r="AI88005">
            <v>0</v>
          </cell>
          <cell r="AJ88005">
            <v>21208</v>
          </cell>
          <cell r="AK88005">
            <v>0</v>
          </cell>
          <cell r="AL88005">
            <v>1785</v>
          </cell>
          <cell r="AM88005" t="str">
            <v>2024</v>
          </cell>
          <cell r="AN88005" t="str">
            <v>202412</v>
          </cell>
          <cell r="AO88005" t="str">
            <v>202412</v>
          </cell>
          <cell r="AP88005" t="str">
            <v>202412</v>
          </cell>
          <cell r="AQ88005" t="str">
            <v>31000391</v>
          </cell>
          <cell r="AR88005" t="str">
            <v>2044691</v>
          </cell>
          <cell r="AS88005" t="str">
            <v>D</v>
          </cell>
          <cell r="AU88005" t="str">
            <v>30000002</v>
          </cell>
          <cell r="AV88005" t="str">
            <v>RETAIL</v>
          </cell>
          <cell r="AW88005" t="str">
            <v>31000391</v>
          </cell>
          <cell r="AX88005" t="str">
            <v>UR Suzuki</v>
          </cell>
          <cell r="AY88005" t="str">
            <v>KHI/HO/D/MO/MC COMP/P/105116/12/2024</v>
          </cell>
          <cell r="BA88005" t="str">
            <v>KARACHI</v>
          </cell>
          <cell r="BB88005" t="str">
            <v>H.NO# R-16 SEC 2-A RAILWAY HOUSING SOCIETY GULSHAN-E-IQBAL  KARACHI</v>
          </cell>
          <cell r="BC88005" t="str">
            <v>BLACK</v>
          </cell>
          <cell r="BH88005" t="str">
            <v>Pak Suzuki</v>
          </cell>
          <cell r="BI88005" t="str">
            <v>N</v>
          </cell>
          <cell r="BJ88005" t="str">
            <v xml:space="preserve">	Rameez Haji Mehboob</v>
          </cell>
          <cell r="BK88005">
            <v>45657</v>
          </cell>
          <cell r="BL88005" t="str">
            <v>499000</v>
          </cell>
          <cell r="BM88005" t="str">
            <v>004</v>
          </cell>
          <cell r="BN88005" t="str">
            <v>01</v>
          </cell>
          <cell r="BQ88005" t="str">
            <v>KHI/HO/D/MO/MC COMP/P/105116/12/2024</v>
          </cell>
        </row>
        <row r="88006">
          <cell r="W88006" t="str">
            <v>23102537</v>
          </cell>
          <cell r="X88006" t="str">
            <v>102028</v>
          </cell>
          <cell r="Y88006">
            <v>499000</v>
          </cell>
          <cell r="Z88006" t="str">
            <v>35202-5190910-3</v>
          </cell>
          <cell r="AC88006">
            <v>3026013</v>
          </cell>
          <cell r="AD88006" t="str">
            <v>02</v>
          </cell>
          <cell r="AE88006" t="str">
            <v>MOTOR</v>
          </cell>
          <cell r="AF88006">
            <v>10323</v>
          </cell>
          <cell r="AG88006">
            <v>0</v>
          </cell>
          <cell r="AH88006">
            <v>0</v>
          </cell>
          <cell r="AI88006">
            <v>0</v>
          </cell>
          <cell r="AJ88006">
            <v>12475</v>
          </cell>
          <cell r="AK88006">
            <v>0</v>
          </cell>
          <cell r="AL88006">
            <v>1032</v>
          </cell>
          <cell r="AM88006" t="str">
            <v>2024</v>
          </cell>
          <cell r="AN88006" t="str">
            <v>202409</v>
          </cell>
          <cell r="AO88006" t="str">
            <v>202409</v>
          </cell>
          <cell r="AP88006" t="str">
            <v>202409</v>
          </cell>
          <cell r="AQ88006" t="str">
            <v>31000395</v>
          </cell>
          <cell r="AR88006" t="str">
            <v>1958328</v>
          </cell>
          <cell r="AS88006" t="str">
            <v>D</v>
          </cell>
          <cell r="AU88006" t="str">
            <v>30000002</v>
          </cell>
          <cell r="AV88006" t="str">
            <v>RETAIL</v>
          </cell>
          <cell r="AW88006" t="str">
            <v>31000395</v>
          </cell>
          <cell r="AX88006" t="str">
            <v>TS Suzuki</v>
          </cell>
          <cell r="AY88006" t="str">
            <v>KHI/HO/D/MO/MC COMP/P/97790/09/2024</v>
          </cell>
          <cell r="BA88006" t="str">
            <v>LAHORE</v>
          </cell>
          <cell r="BB88006" t="str">
            <v>H # 15 usman Ghani Street bilal road karnalpura Lahore</v>
          </cell>
          <cell r="BC88006" t="str">
            <v>BLACK</v>
          </cell>
          <cell r="BH88006" t="str">
            <v>Pak Suzuki</v>
          </cell>
          <cell r="BI88006" t="str">
            <v>N</v>
          </cell>
          <cell r="BJ88006" t="str">
            <v xml:space="preserve">	Rameez Haji Mehboob</v>
          </cell>
          <cell r="BK88006">
            <v>45554</v>
          </cell>
          <cell r="BL88006" t="str">
            <v>499000</v>
          </cell>
          <cell r="BM88006" t="str">
            <v>004</v>
          </cell>
          <cell r="BN88006" t="str">
            <v>01</v>
          </cell>
          <cell r="BQ88006" t="str">
            <v>KHI/HO/D/MO/MC COMP/P/97790/09/2024</v>
          </cell>
        </row>
        <row r="88007">
          <cell r="W88007" t="str">
            <v>23102587</v>
          </cell>
          <cell r="X88007" t="str">
            <v>102072</v>
          </cell>
          <cell r="Y88007">
            <v>499000</v>
          </cell>
          <cell r="Z88007" t="str">
            <v>13301-0944897-5</v>
          </cell>
          <cell r="AC88007">
            <v>3026017</v>
          </cell>
          <cell r="AD88007" t="str">
            <v>02</v>
          </cell>
          <cell r="AE88007" t="str">
            <v>MOTOR</v>
          </cell>
          <cell r="AF88007">
            <v>10323</v>
          </cell>
          <cell r="AG88007">
            <v>0</v>
          </cell>
          <cell r="AH88007">
            <v>0</v>
          </cell>
          <cell r="AI88007">
            <v>0</v>
          </cell>
          <cell r="AJ88007">
            <v>12475</v>
          </cell>
          <cell r="AK88007">
            <v>0</v>
          </cell>
          <cell r="AL88007">
            <v>1032</v>
          </cell>
          <cell r="AM88007" t="str">
            <v>2024</v>
          </cell>
          <cell r="AN88007" t="str">
            <v>202409</v>
          </cell>
          <cell r="AO88007" t="str">
            <v>202409</v>
          </cell>
          <cell r="AP88007" t="str">
            <v>202409</v>
          </cell>
          <cell r="AQ88007" t="str">
            <v>31000395</v>
          </cell>
          <cell r="AR88007" t="str">
            <v>1958331</v>
          </cell>
          <cell r="AS88007" t="str">
            <v>D</v>
          </cell>
          <cell r="AU88007" t="str">
            <v>30000002</v>
          </cell>
          <cell r="AV88007" t="str">
            <v>RETAIL</v>
          </cell>
          <cell r="AW88007" t="str">
            <v>31000395</v>
          </cell>
          <cell r="AX88007" t="str">
            <v>TS Suzuki</v>
          </cell>
          <cell r="AY88007" t="str">
            <v>KHI/HO/D/MO/MC COMP/P/97793/09/2024</v>
          </cell>
          <cell r="BA88007" t="str">
            <v>LAHORE</v>
          </cell>
          <cell r="BB88007" t="str">
            <v>New Abbadi karnal wali Masjid gohawa bhatta Chowk Lahore</v>
          </cell>
          <cell r="BC88007" t="str">
            <v>RED</v>
          </cell>
          <cell r="BH88007" t="str">
            <v>Pak Suzuki</v>
          </cell>
          <cell r="BI88007" t="str">
            <v>N</v>
          </cell>
          <cell r="BJ88007" t="str">
            <v xml:space="preserve">	Rameez Haji Mehboob</v>
          </cell>
          <cell r="BK88007">
            <v>45554</v>
          </cell>
          <cell r="BL88007" t="str">
            <v>499000</v>
          </cell>
          <cell r="BM88007" t="str">
            <v>003</v>
          </cell>
          <cell r="BN88007" t="str">
            <v>01</v>
          </cell>
          <cell r="BQ88007" t="str">
            <v>KHI/HO/D/MO/MC COMP/P/97793/09/2024</v>
          </cell>
        </row>
        <row r="88008">
          <cell r="W88008" t="str">
            <v>23102578</v>
          </cell>
          <cell r="X88008" t="str">
            <v>102046</v>
          </cell>
          <cell r="Y88008">
            <v>499000</v>
          </cell>
          <cell r="Z88008" t="str">
            <v>35202-2218104-1</v>
          </cell>
          <cell r="AC88008">
            <v>3026018</v>
          </cell>
          <cell r="AD88008" t="str">
            <v>02</v>
          </cell>
          <cell r="AE88008" t="str">
            <v>MOTOR</v>
          </cell>
          <cell r="AF88008">
            <v>10323</v>
          </cell>
          <cell r="AG88008">
            <v>0</v>
          </cell>
          <cell r="AH88008">
            <v>0</v>
          </cell>
          <cell r="AI88008">
            <v>0</v>
          </cell>
          <cell r="AJ88008">
            <v>12475</v>
          </cell>
          <cell r="AK88008">
            <v>0</v>
          </cell>
          <cell r="AL88008">
            <v>1032</v>
          </cell>
          <cell r="AM88008" t="str">
            <v>2024</v>
          </cell>
          <cell r="AN88008" t="str">
            <v>202409</v>
          </cell>
          <cell r="AO88008" t="str">
            <v>202409</v>
          </cell>
          <cell r="AP88008" t="str">
            <v>202409</v>
          </cell>
          <cell r="AQ88008" t="str">
            <v>31000395</v>
          </cell>
          <cell r="AR88008" t="str">
            <v>1958332</v>
          </cell>
          <cell r="AS88008" t="str">
            <v>D</v>
          </cell>
          <cell r="AU88008" t="str">
            <v>30000002</v>
          </cell>
          <cell r="AV88008" t="str">
            <v>RETAIL</v>
          </cell>
          <cell r="AW88008" t="str">
            <v>31000395</v>
          </cell>
          <cell r="AX88008" t="str">
            <v>TS Suzuki</v>
          </cell>
          <cell r="AY88008" t="str">
            <v>KHI/HO/D/MO/MC COMP/P/97794/09/2024</v>
          </cell>
          <cell r="BA88008" t="str">
            <v>LAHORE</v>
          </cell>
          <cell r="BB88008" t="str">
            <v>H # 45 St # 50 gillani street ichra Lahore</v>
          </cell>
          <cell r="BC88008" t="str">
            <v>BLUE</v>
          </cell>
          <cell r="BH88008" t="str">
            <v>Pak Suzuki</v>
          </cell>
          <cell r="BI88008" t="str">
            <v>N</v>
          </cell>
          <cell r="BJ88008" t="str">
            <v xml:space="preserve">	Rameez Haji Mehboob</v>
          </cell>
          <cell r="BK88008">
            <v>45554</v>
          </cell>
          <cell r="BL88008" t="str">
            <v>499000</v>
          </cell>
          <cell r="BM88008" t="str">
            <v>010</v>
          </cell>
          <cell r="BN88008" t="str">
            <v>01</v>
          </cell>
          <cell r="BQ88008" t="str">
            <v>KHI/HO/D/MO/MC COMP/P/97794/09/2024</v>
          </cell>
        </row>
        <row r="88009">
          <cell r="W88009" t="str">
            <v>23102495</v>
          </cell>
          <cell r="X88009" t="str">
            <v>101970</v>
          </cell>
          <cell r="Y88009">
            <v>499000</v>
          </cell>
          <cell r="Z88009" t="str">
            <v>34603-5068044-5</v>
          </cell>
          <cell r="AC88009">
            <v>3031009</v>
          </cell>
          <cell r="AD88009" t="str">
            <v>02</v>
          </cell>
          <cell r="AE88009" t="str">
            <v>MOTOR</v>
          </cell>
          <cell r="AF88009">
            <v>10323</v>
          </cell>
          <cell r="AG88009">
            <v>0</v>
          </cell>
          <cell r="AH88009">
            <v>0</v>
          </cell>
          <cell r="AI88009">
            <v>0</v>
          </cell>
          <cell r="AJ88009">
            <v>12475</v>
          </cell>
          <cell r="AK88009">
            <v>0</v>
          </cell>
          <cell r="AL88009">
            <v>1032</v>
          </cell>
          <cell r="AM88009" t="str">
            <v>2024</v>
          </cell>
          <cell r="AN88009" t="str">
            <v>202409</v>
          </cell>
          <cell r="AO88009" t="str">
            <v>202409</v>
          </cell>
          <cell r="AP88009" t="str">
            <v>202409</v>
          </cell>
          <cell r="AQ88009" t="str">
            <v>31000401</v>
          </cell>
          <cell r="AR88009" t="str">
            <v>1959791</v>
          </cell>
          <cell r="AS88009" t="str">
            <v>D</v>
          </cell>
          <cell r="AU88009" t="str">
            <v>30000002</v>
          </cell>
          <cell r="AV88009" t="str">
            <v>RETAIL</v>
          </cell>
          <cell r="AW88009" t="str">
            <v>31000401</v>
          </cell>
          <cell r="AX88009" t="str">
            <v>SR Suzuki</v>
          </cell>
          <cell r="AY88009" t="str">
            <v>KHI/HO/D/MO/MC COMP/P/97931/09/2024</v>
          </cell>
          <cell r="BA88009" t="str">
            <v>SIALKOT</v>
          </cell>
          <cell r="BB88009" t="str">
            <v xml:space="preserve">NAI ABADI NEAR JAMIA MASJID ABDUL RASHEED STREET NO 2 SIALKOT </v>
          </cell>
          <cell r="BC88009" t="str">
            <v>RED</v>
          </cell>
          <cell r="BH88009" t="str">
            <v>Pak Suzuki</v>
          </cell>
          <cell r="BI88009" t="str">
            <v>N</v>
          </cell>
          <cell r="BJ88009" t="str">
            <v xml:space="preserve">	Rameez Haji Mehboob</v>
          </cell>
          <cell r="BK88009">
            <v>45556</v>
          </cell>
          <cell r="BL88009" t="str">
            <v>499000</v>
          </cell>
          <cell r="BM88009" t="str">
            <v>003</v>
          </cell>
          <cell r="BN88009" t="str">
            <v>01</v>
          </cell>
          <cell r="BQ88009" t="str">
            <v>KHI/HO/D/MO/MC COMP/P/97931/09/2024</v>
          </cell>
        </row>
        <row r="88010">
          <cell r="W88010" t="str">
            <v>23103016</v>
          </cell>
          <cell r="X88010" t="str">
            <v>102299</v>
          </cell>
          <cell r="Y88010">
            <v>499000</v>
          </cell>
          <cell r="Z88010" t="str">
            <v>42201-2497508-9</v>
          </cell>
          <cell r="AC88010">
            <v>3163223</v>
          </cell>
          <cell r="AD88010" t="str">
            <v>02</v>
          </cell>
          <cell r="AE88010" t="str">
            <v>MOTOR</v>
          </cell>
          <cell r="AF88010">
            <v>17851</v>
          </cell>
          <cell r="AG88010">
            <v>0</v>
          </cell>
          <cell r="AH88010">
            <v>0</v>
          </cell>
          <cell r="AI88010">
            <v>0</v>
          </cell>
          <cell r="AJ88010">
            <v>21208</v>
          </cell>
          <cell r="AK88010">
            <v>0</v>
          </cell>
          <cell r="AL88010">
            <v>1785</v>
          </cell>
          <cell r="AM88010" t="str">
            <v>2024</v>
          </cell>
          <cell r="AN88010" t="str">
            <v>202411</v>
          </cell>
          <cell r="AO88010" t="str">
            <v>202411</v>
          </cell>
          <cell r="AP88010" t="str">
            <v>202411</v>
          </cell>
          <cell r="AQ88010" t="str">
            <v>31000393</v>
          </cell>
          <cell r="AR88010" t="str">
            <v>2008677</v>
          </cell>
          <cell r="AS88010" t="str">
            <v>D</v>
          </cell>
          <cell r="AU88010" t="str">
            <v>30000002</v>
          </cell>
          <cell r="AV88010" t="str">
            <v>RETAIL</v>
          </cell>
          <cell r="AW88010" t="str">
            <v>31000393</v>
          </cell>
          <cell r="AX88010" t="str">
            <v>TR Suzuki</v>
          </cell>
          <cell r="AY88010" t="str">
            <v>KHI/HO/D/MO/MC COMP/P/101519/11/2024</v>
          </cell>
          <cell r="BA88010" t="str">
            <v>KARACHI</v>
          </cell>
          <cell r="BB88010" t="str">
            <v>HOUSE#245,DICRUZ ROAD GARDEN EAST KARACHI.</v>
          </cell>
          <cell r="BC88010" t="str">
            <v>BLACK</v>
          </cell>
          <cell r="BH88010" t="str">
            <v>Pak Suzuki</v>
          </cell>
          <cell r="BI88010" t="str">
            <v>N</v>
          </cell>
          <cell r="BJ88010" t="str">
            <v xml:space="preserve">	Rameez Haji Mehboob</v>
          </cell>
          <cell r="BK88010">
            <v>45603</v>
          </cell>
          <cell r="BL88010" t="str">
            <v>499000</v>
          </cell>
          <cell r="BM88010" t="str">
            <v>004</v>
          </cell>
          <cell r="BN88010" t="str">
            <v>01</v>
          </cell>
          <cell r="BQ88010" t="str">
            <v>KHI/HO/D/MO/MC COMP/P/101519/11/2024</v>
          </cell>
        </row>
        <row r="88011">
          <cell r="W88011" t="str">
            <v>23103016</v>
          </cell>
          <cell r="X88011" t="str">
            <v>102299</v>
          </cell>
          <cell r="Y88011">
            <v>499000</v>
          </cell>
          <cell r="Z88011" t="str">
            <v>42201-2497508-9</v>
          </cell>
          <cell r="AC88011">
            <v>3163224</v>
          </cell>
          <cell r="AD88011" t="str">
            <v>02</v>
          </cell>
          <cell r="AE88011" t="str">
            <v>MOTOR</v>
          </cell>
          <cell r="AF88011">
            <v>17851</v>
          </cell>
          <cell r="AG88011">
            <v>0</v>
          </cell>
          <cell r="AH88011">
            <v>0</v>
          </cell>
          <cell r="AI88011">
            <v>0</v>
          </cell>
          <cell r="AJ88011">
            <v>21208</v>
          </cell>
          <cell r="AK88011">
            <v>0</v>
          </cell>
          <cell r="AL88011">
            <v>1785</v>
          </cell>
          <cell r="AM88011" t="str">
            <v>2024</v>
          </cell>
          <cell r="AN88011" t="str">
            <v>202411</v>
          </cell>
          <cell r="AO88011" t="str">
            <v>202411</v>
          </cell>
          <cell r="AP88011" t="str">
            <v>202411</v>
          </cell>
          <cell r="AQ88011" t="str">
            <v>31000393</v>
          </cell>
          <cell r="AR88011" t="str">
            <v>2008678</v>
          </cell>
          <cell r="AS88011" t="str">
            <v>D</v>
          </cell>
          <cell r="AU88011" t="str">
            <v>30000002</v>
          </cell>
          <cell r="AV88011" t="str">
            <v>RETAIL</v>
          </cell>
          <cell r="AW88011" t="str">
            <v>31000393</v>
          </cell>
          <cell r="AX88011" t="str">
            <v>TR Suzuki</v>
          </cell>
          <cell r="AY88011" t="str">
            <v>KHI/HO/D/MO/MC COMP/P/101520/11/2024</v>
          </cell>
          <cell r="BA88011" t="str">
            <v>KARACHI</v>
          </cell>
          <cell r="BB88011" t="str">
            <v>HOUSE#245,DICRUZ ROAD GARDEN EAST KARACHI.</v>
          </cell>
          <cell r="BC88011" t="str">
            <v>BLACK</v>
          </cell>
          <cell r="BH88011" t="str">
            <v>Pak Suzuki</v>
          </cell>
          <cell r="BI88011" t="str">
            <v>N</v>
          </cell>
          <cell r="BJ88011" t="str">
            <v xml:space="preserve">	Rameez Haji Mehboob</v>
          </cell>
          <cell r="BK88011">
            <v>45603</v>
          </cell>
          <cell r="BL88011" t="str">
            <v>499000</v>
          </cell>
          <cell r="BM88011" t="str">
            <v>004</v>
          </cell>
          <cell r="BN88011" t="str">
            <v>01</v>
          </cell>
          <cell r="BQ88011" t="str">
            <v>KHI/HO/D/MO/MC COMP/P/101520/11/2024</v>
          </cell>
        </row>
        <row r="88012">
          <cell r="W88012" t="str">
            <v>23103052</v>
          </cell>
          <cell r="X88012" t="str">
            <v>102324</v>
          </cell>
          <cell r="Y88012">
            <v>499000</v>
          </cell>
          <cell r="Z88012" t="str">
            <v>35201-5795688-5</v>
          </cell>
          <cell r="AC88012">
            <v>3216385</v>
          </cell>
          <cell r="AD88012" t="str">
            <v>02</v>
          </cell>
          <cell r="AE88012" t="str">
            <v>MOTOR</v>
          </cell>
          <cell r="AF88012">
            <v>10323</v>
          </cell>
          <cell r="AG88012">
            <v>0</v>
          </cell>
          <cell r="AH88012">
            <v>0</v>
          </cell>
          <cell r="AI88012">
            <v>0</v>
          </cell>
          <cell r="AJ88012">
            <v>12475</v>
          </cell>
          <cell r="AK88012">
            <v>0</v>
          </cell>
          <cell r="AL88012">
            <v>1032</v>
          </cell>
          <cell r="AM88012" t="str">
            <v>2024</v>
          </cell>
          <cell r="AN88012" t="str">
            <v>202412</v>
          </cell>
          <cell r="AO88012" t="str">
            <v>202412</v>
          </cell>
          <cell r="AP88012" t="str">
            <v>202412</v>
          </cell>
          <cell r="AQ88012" t="str">
            <v>31000396</v>
          </cell>
          <cell r="AR88012" t="str">
            <v>2027346</v>
          </cell>
          <cell r="AS88012" t="str">
            <v>D</v>
          </cell>
          <cell r="AU88012" t="str">
            <v>30000002</v>
          </cell>
          <cell r="AV88012" t="str">
            <v>RETAIL</v>
          </cell>
          <cell r="AW88012" t="str">
            <v>31000396</v>
          </cell>
          <cell r="AX88012" t="str">
            <v>SG Suzuki</v>
          </cell>
          <cell r="AY88012" t="str">
            <v>KHI/HO/D/MO/MC COMP/P/103475/12/2024</v>
          </cell>
          <cell r="BA88012" t="str">
            <v>LAHORE</v>
          </cell>
          <cell r="BB88012" t="str">
            <v>HOUSE NO 15 STREET NO 55-HASSNAIN STREET AREA IQBAL NAGAR LAKHU DER ROAD LAHORE</v>
          </cell>
          <cell r="BC88012" t="str">
            <v>BLACK</v>
          </cell>
          <cell r="BH88012" t="str">
            <v>Pak Suzuki</v>
          </cell>
          <cell r="BI88012" t="str">
            <v>N</v>
          </cell>
          <cell r="BJ88012" t="str">
            <v xml:space="preserve">	Rameez Haji Mehboob</v>
          </cell>
          <cell r="BK88012">
            <v>45631</v>
          </cell>
          <cell r="BL88012" t="str">
            <v>499000</v>
          </cell>
          <cell r="BM88012" t="str">
            <v>004</v>
          </cell>
          <cell r="BN88012" t="str">
            <v>01</v>
          </cell>
          <cell r="BQ88012" t="str">
            <v>KHI/HO/D/MO/MC COMP/P/103475/12/2024</v>
          </cell>
        </row>
        <row r="88013">
          <cell r="W88013" t="str">
            <v>23102644</v>
          </cell>
          <cell r="X88013" t="str">
            <v>102105</v>
          </cell>
          <cell r="Y88013">
            <v>499000</v>
          </cell>
          <cell r="Z88013" t="str">
            <v>42201-0334709-7</v>
          </cell>
          <cell r="AC88013">
            <v>2984984</v>
          </cell>
          <cell r="AD88013" t="str">
            <v>02</v>
          </cell>
          <cell r="AE88013" t="str">
            <v>MOTOR</v>
          </cell>
          <cell r="AF88013">
            <v>17851</v>
          </cell>
          <cell r="AG88013">
            <v>0</v>
          </cell>
          <cell r="AH88013">
            <v>0</v>
          </cell>
          <cell r="AI88013">
            <v>0</v>
          </cell>
          <cell r="AJ88013">
            <v>21208</v>
          </cell>
          <cell r="AK88013">
            <v>0</v>
          </cell>
          <cell r="AL88013">
            <v>1785</v>
          </cell>
          <cell r="AM88013" t="str">
            <v>2024</v>
          </cell>
          <cell r="AN88013" t="str">
            <v>202408</v>
          </cell>
          <cell r="AO88013" t="str">
            <v>202408</v>
          </cell>
          <cell r="AP88013" t="str">
            <v>202408</v>
          </cell>
          <cell r="AQ88013" t="str">
            <v>31000391</v>
          </cell>
          <cell r="AR88013" t="str">
            <v>1942371</v>
          </cell>
          <cell r="AS88013" t="str">
            <v>D</v>
          </cell>
          <cell r="AU88013" t="str">
            <v>30000002</v>
          </cell>
          <cell r="AV88013" t="str">
            <v>RETAIL</v>
          </cell>
          <cell r="AW88013" t="str">
            <v>31000391</v>
          </cell>
          <cell r="AX88013" t="str">
            <v>UR Suzuki</v>
          </cell>
          <cell r="AY88013" t="str">
            <v>KHI/HO/D/MO/MC COMP/P/96515/08/2024</v>
          </cell>
          <cell r="BA88013" t="str">
            <v>KARACHI</v>
          </cell>
          <cell r="BB88013" t="str">
            <v>H.NO# A-223 ERUM BANGLOWS BLK 11 GULSHAN-E-IQBAL KARACHI</v>
          </cell>
          <cell r="BC88013" t="str">
            <v>BLACK</v>
          </cell>
          <cell r="BH88013" t="str">
            <v>Pak Suzuki</v>
          </cell>
          <cell r="BI88013" t="str">
            <v>N</v>
          </cell>
          <cell r="BJ88013" t="str">
            <v xml:space="preserve">	Rameez Haji Mehboob</v>
          </cell>
          <cell r="BK88013">
            <v>45535</v>
          </cell>
          <cell r="BL88013" t="str">
            <v>499000</v>
          </cell>
          <cell r="BM88013" t="str">
            <v>004</v>
          </cell>
          <cell r="BN88013" t="str">
            <v>01</v>
          </cell>
          <cell r="BQ88013" t="str">
            <v>KHI/HO/D/MO/MC COMP/P/96515/08/2024</v>
          </cell>
        </row>
        <row r="88014">
          <cell r="W88014" t="str">
            <v>23102644</v>
          </cell>
          <cell r="X88014" t="str">
            <v>102105</v>
          </cell>
          <cell r="Y88014">
            <v>499000</v>
          </cell>
          <cell r="Z88014" t="str">
            <v>42201-0334709-7</v>
          </cell>
          <cell r="AC88014">
            <v>2984985</v>
          </cell>
          <cell r="AD88014" t="str">
            <v>02</v>
          </cell>
          <cell r="AE88014" t="str">
            <v>MOTOR</v>
          </cell>
          <cell r="AF88014">
            <v>17851</v>
          </cell>
          <cell r="AG88014">
            <v>0</v>
          </cell>
          <cell r="AH88014">
            <v>0</v>
          </cell>
          <cell r="AI88014">
            <v>0</v>
          </cell>
          <cell r="AJ88014">
            <v>21208</v>
          </cell>
          <cell r="AK88014">
            <v>0</v>
          </cell>
          <cell r="AL88014">
            <v>1785</v>
          </cell>
          <cell r="AM88014" t="str">
            <v>2024</v>
          </cell>
          <cell r="AN88014" t="str">
            <v>202408</v>
          </cell>
          <cell r="AO88014" t="str">
            <v>202408</v>
          </cell>
          <cell r="AP88014" t="str">
            <v>202408</v>
          </cell>
          <cell r="AQ88014" t="str">
            <v>31000391</v>
          </cell>
          <cell r="AR88014" t="str">
            <v>1942372</v>
          </cell>
          <cell r="AS88014" t="str">
            <v>D</v>
          </cell>
          <cell r="AU88014" t="str">
            <v>30000002</v>
          </cell>
          <cell r="AV88014" t="str">
            <v>RETAIL</v>
          </cell>
          <cell r="AW88014" t="str">
            <v>31000391</v>
          </cell>
          <cell r="AX88014" t="str">
            <v>UR Suzuki</v>
          </cell>
          <cell r="AY88014" t="str">
            <v>KHI/HO/D/MO/MC COMP/P/96516/08/2024</v>
          </cell>
          <cell r="BA88014" t="str">
            <v>KARACHI</v>
          </cell>
          <cell r="BB88014" t="str">
            <v>H.NO# A-223 ERUM BANGLOWS BLK 11 GULSHAN-E-IQBAL KARACHI</v>
          </cell>
          <cell r="BC88014" t="str">
            <v>BLACK</v>
          </cell>
          <cell r="BH88014" t="str">
            <v>Pak Suzuki</v>
          </cell>
          <cell r="BI88014" t="str">
            <v>N</v>
          </cell>
          <cell r="BJ88014" t="str">
            <v xml:space="preserve">	Rameez Haji Mehboob</v>
          </cell>
          <cell r="BK88014">
            <v>45535</v>
          </cell>
          <cell r="BL88014" t="str">
            <v>499000</v>
          </cell>
          <cell r="BM88014" t="str">
            <v>004</v>
          </cell>
          <cell r="BN88014" t="str">
            <v>01</v>
          </cell>
          <cell r="BQ88014" t="str">
            <v>KHI/HO/D/MO/MC COMP/P/96516/08/2024</v>
          </cell>
        </row>
        <row r="88015">
          <cell r="W88015" t="str">
            <v>23102570</v>
          </cell>
          <cell r="X88015" t="str">
            <v>102091</v>
          </cell>
          <cell r="Y88015">
            <v>499000</v>
          </cell>
          <cell r="Z88015" t="str">
            <v>35201-7932067-9</v>
          </cell>
          <cell r="AC88015">
            <v>2988773</v>
          </cell>
          <cell r="AD88015" t="str">
            <v>02</v>
          </cell>
          <cell r="AE88015" t="str">
            <v>MOTOR</v>
          </cell>
          <cell r="AF88015">
            <v>10323</v>
          </cell>
          <cell r="AG88015">
            <v>0</v>
          </cell>
          <cell r="AH88015">
            <v>0</v>
          </cell>
          <cell r="AI88015">
            <v>0</v>
          </cell>
          <cell r="AJ88015">
            <v>12475</v>
          </cell>
          <cell r="AK88015">
            <v>0</v>
          </cell>
          <cell r="AL88015">
            <v>1032</v>
          </cell>
          <cell r="AM88015" t="str">
            <v>2024</v>
          </cell>
          <cell r="AN88015" t="str">
            <v>202409</v>
          </cell>
          <cell r="AO88015" t="str">
            <v>202409</v>
          </cell>
          <cell r="AP88015" t="str">
            <v>202409</v>
          </cell>
          <cell r="AQ88015" t="str">
            <v>31000399</v>
          </cell>
          <cell r="AR88015" t="str">
            <v>1946434</v>
          </cell>
          <cell r="AS88015" t="str">
            <v>D</v>
          </cell>
          <cell r="AU88015" t="str">
            <v>30000002</v>
          </cell>
          <cell r="AV88015" t="str">
            <v>RETAIL</v>
          </cell>
          <cell r="AW88015" t="str">
            <v>31000399</v>
          </cell>
          <cell r="AX88015" t="str">
            <v>CR Suzuki</v>
          </cell>
          <cell r="AY88015" t="str">
            <v>KHI/HO/D/MO/MC COMP/P/96696/09/2024</v>
          </cell>
          <cell r="BA88015" t="str">
            <v>LAHORE</v>
          </cell>
          <cell r="BB88015" t="str">
            <v>NEAR GHOUSIA MASJID HOUSE NO E-29/23-H AREA GHOUSIA COLONY WALTAN ROAD LAHORE</v>
          </cell>
          <cell r="BC88015" t="str">
            <v>BLACK</v>
          </cell>
          <cell r="BH88015" t="str">
            <v>Pak Suzuki</v>
          </cell>
          <cell r="BI88015" t="str">
            <v>N</v>
          </cell>
          <cell r="BJ88015" t="str">
            <v xml:space="preserve">	Rameez Haji Mehboob</v>
          </cell>
          <cell r="BK88015">
            <v>45538</v>
          </cell>
          <cell r="BL88015" t="str">
            <v>499000</v>
          </cell>
          <cell r="BM88015" t="str">
            <v>004</v>
          </cell>
          <cell r="BN88015" t="str">
            <v>01</v>
          </cell>
          <cell r="BQ88015" t="str">
            <v>KHI/HO/D/MO/MC COMP/P/96696/09/2024</v>
          </cell>
        </row>
        <row r="88016">
          <cell r="W88016" t="str">
            <v>23100464</v>
          </cell>
          <cell r="X88016" t="str">
            <v>101911</v>
          </cell>
          <cell r="Y88016">
            <v>499000</v>
          </cell>
          <cell r="Z88016" t="str">
            <v>42201-7535754-5</v>
          </cell>
          <cell r="AC88016">
            <v>3219100</v>
          </cell>
          <cell r="AD88016" t="str">
            <v>02</v>
          </cell>
          <cell r="AE88016" t="str">
            <v>MOTOR</v>
          </cell>
          <cell r="AF88016">
            <v>17851</v>
          </cell>
          <cell r="AG88016">
            <v>0</v>
          </cell>
          <cell r="AH88016">
            <v>0</v>
          </cell>
          <cell r="AI88016">
            <v>0</v>
          </cell>
          <cell r="AJ88016">
            <v>21208</v>
          </cell>
          <cell r="AK88016">
            <v>0</v>
          </cell>
          <cell r="AL88016">
            <v>1785</v>
          </cell>
          <cell r="AM88016" t="str">
            <v>2024</v>
          </cell>
          <cell r="AN88016" t="str">
            <v>202412</v>
          </cell>
          <cell r="AO88016" t="str">
            <v>202412</v>
          </cell>
          <cell r="AP88016" t="str">
            <v>202412</v>
          </cell>
          <cell r="AQ88016" t="str">
            <v>31000391</v>
          </cell>
          <cell r="AR88016" t="str">
            <v>2033259</v>
          </cell>
          <cell r="AS88016" t="str">
            <v>D</v>
          </cell>
          <cell r="AU88016" t="str">
            <v>30000002</v>
          </cell>
          <cell r="AV88016" t="str">
            <v>RETAIL</v>
          </cell>
          <cell r="AW88016" t="str">
            <v>31000391</v>
          </cell>
          <cell r="AX88016" t="str">
            <v>UR Suzuki</v>
          </cell>
          <cell r="AY88016" t="str">
            <v>KHI/HO/D/MO/MC COMP/P/103793/12/2024</v>
          </cell>
          <cell r="BA88016" t="str">
            <v>KARACHI</v>
          </cell>
          <cell r="BB88016" t="str">
            <v>FLAT#J-40, GULISTAN-E-JOHAR, BLOCK-17, NOMAN GRAND CITY KARACHI.</v>
          </cell>
          <cell r="BC88016" t="str">
            <v>BLACK</v>
          </cell>
          <cell r="BH88016" t="str">
            <v>Pak Suzuki</v>
          </cell>
          <cell r="BI88016" t="str">
            <v>N</v>
          </cell>
          <cell r="BJ88016" t="str">
            <v xml:space="preserve">	Rameez Haji Mehboob</v>
          </cell>
          <cell r="BK88016">
            <v>45637</v>
          </cell>
          <cell r="BL88016" t="str">
            <v>499000</v>
          </cell>
          <cell r="BM88016" t="str">
            <v>004</v>
          </cell>
          <cell r="BN88016" t="str">
            <v>01</v>
          </cell>
          <cell r="BQ88016" t="str">
            <v>KHI/HO/D/MO/MC COMP/P/103793/12/2024</v>
          </cell>
        </row>
        <row r="88017">
          <cell r="W88017" t="str">
            <v>23100277</v>
          </cell>
          <cell r="X88017" t="str">
            <v>101719</v>
          </cell>
          <cell r="Y88017">
            <v>499000</v>
          </cell>
          <cell r="Z88017" t="str">
            <v>33303-8310729-9</v>
          </cell>
          <cell r="AC88017">
            <v>3058652</v>
          </cell>
          <cell r="AD88017" t="str">
            <v>02</v>
          </cell>
          <cell r="AE88017" t="str">
            <v>MOTOR</v>
          </cell>
          <cell r="AF88017">
            <v>10323</v>
          </cell>
          <cell r="AG88017">
            <v>0</v>
          </cell>
          <cell r="AH88017">
            <v>0</v>
          </cell>
          <cell r="AI88017">
            <v>0</v>
          </cell>
          <cell r="AJ88017">
            <v>12475</v>
          </cell>
          <cell r="AK88017">
            <v>0</v>
          </cell>
          <cell r="AL88017">
            <v>1032</v>
          </cell>
          <cell r="AM88017" t="str">
            <v>2024</v>
          </cell>
          <cell r="AN88017" t="str">
            <v>202409</v>
          </cell>
          <cell r="AO88017" t="str">
            <v>202409</v>
          </cell>
          <cell r="AP88017" t="str">
            <v>202409</v>
          </cell>
          <cell r="AQ88017" t="str">
            <v>31000137</v>
          </cell>
          <cell r="AR88017" t="str">
            <v>1965547</v>
          </cell>
          <cell r="AS88017" t="str">
            <v>D</v>
          </cell>
          <cell r="AU88017" t="str">
            <v>30000002</v>
          </cell>
          <cell r="AV88017" t="str">
            <v>RETAIL</v>
          </cell>
          <cell r="AW88017" t="str">
            <v>31000137</v>
          </cell>
          <cell r="AX88017" t="str">
            <v xml:space="preserve">Suzuki Canal Motors Faisalabad Branch </v>
          </cell>
          <cell r="AY88017" t="str">
            <v>KHI/HO/D/MO/MC COMP/P/98636/09/2024</v>
          </cell>
          <cell r="BA88017" t="str">
            <v>FAISALABAD</v>
          </cell>
          <cell r="BB88017" t="str">
            <v>CHAK NO 199 RB ISLAMABAD , TEHSIL FAISLABAD</v>
          </cell>
          <cell r="BC88017" t="str">
            <v>RED</v>
          </cell>
          <cell r="BH88017" t="str">
            <v>Pak Suzuki</v>
          </cell>
          <cell r="BI88017" t="str">
            <v>N</v>
          </cell>
          <cell r="BJ88017" t="str">
            <v xml:space="preserve">	Rameez Haji Mehboob</v>
          </cell>
          <cell r="BK88017">
            <v>45565</v>
          </cell>
          <cell r="BL88017" t="str">
            <v>499000</v>
          </cell>
          <cell r="BM88017" t="str">
            <v>003</v>
          </cell>
          <cell r="BN88017" t="str">
            <v>01</v>
          </cell>
          <cell r="BQ88017" t="str">
            <v>KHI/HO/D/MO/MC COMP/P/98636/09/2024</v>
          </cell>
        </row>
        <row r="88018">
          <cell r="W88018" t="str">
            <v>23100049</v>
          </cell>
          <cell r="X88018" t="str">
            <v>101489</v>
          </cell>
          <cell r="Y88018">
            <v>499000</v>
          </cell>
          <cell r="Z88018" t="str">
            <v>61101-4143793-3</v>
          </cell>
          <cell r="AC88018">
            <v>3117161</v>
          </cell>
          <cell r="AD88018" t="str">
            <v>02</v>
          </cell>
          <cell r="AE88018" t="str">
            <v>MOTOR</v>
          </cell>
          <cell r="AF88018">
            <v>10323</v>
          </cell>
          <cell r="AG88018">
            <v>0</v>
          </cell>
          <cell r="AH88018">
            <v>0</v>
          </cell>
          <cell r="AI88018">
            <v>0</v>
          </cell>
          <cell r="AJ88018">
            <v>12475</v>
          </cell>
          <cell r="AK88018">
            <v>0</v>
          </cell>
          <cell r="AL88018">
            <v>1032</v>
          </cell>
          <cell r="AM88018" t="str">
            <v>2024</v>
          </cell>
          <cell r="AN88018" t="str">
            <v>202410</v>
          </cell>
          <cell r="AO88018" t="str">
            <v>202410</v>
          </cell>
          <cell r="AP88018" t="str">
            <v>202410</v>
          </cell>
          <cell r="AQ88018" t="str">
            <v>31000411</v>
          </cell>
          <cell r="AR88018" t="str">
            <v>1992568</v>
          </cell>
          <cell r="AS88018" t="str">
            <v>D</v>
          </cell>
          <cell r="AU88018" t="str">
            <v>30000002</v>
          </cell>
          <cell r="AV88018" t="str">
            <v>RETAIL</v>
          </cell>
          <cell r="AW88018" t="str">
            <v>31000411</v>
          </cell>
          <cell r="AX88018" t="str">
            <v>Islamabad Motors</v>
          </cell>
          <cell r="AY88018" t="str">
            <v>KHI/HO/D/MO/MC COMP/P/100150/10/2024</v>
          </cell>
          <cell r="BA88018" t="str">
            <v>ISLAMABAD</v>
          </cell>
          <cell r="BB88018" t="str">
            <v>House#75/2-D,St#32, sector F-6/1 islamabad</v>
          </cell>
          <cell r="BC88018" t="str">
            <v>BLACK</v>
          </cell>
          <cell r="BH88018" t="str">
            <v>Pak Suzuki</v>
          </cell>
          <cell r="BI88018" t="str">
            <v>N</v>
          </cell>
          <cell r="BJ88018" t="str">
            <v xml:space="preserve">	Rameez Haji Mehboob</v>
          </cell>
          <cell r="BK88018">
            <v>45587</v>
          </cell>
          <cell r="BL88018" t="str">
            <v>499000</v>
          </cell>
          <cell r="BM88018" t="str">
            <v>004</v>
          </cell>
          <cell r="BN88018" t="str">
            <v>01</v>
          </cell>
          <cell r="BQ88018" t="str">
            <v>KHI/HO/D/MO/MC COMP/P/100150/10/2024</v>
          </cell>
        </row>
        <row r="88019">
          <cell r="W88019" t="str">
            <v>23102719</v>
          </cell>
          <cell r="X88019" t="str">
            <v>102213</v>
          </cell>
          <cell r="Y88019">
            <v>499000</v>
          </cell>
          <cell r="Z88019" t="str">
            <v>42401-57408017-5</v>
          </cell>
          <cell r="AC88019">
            <v>3140394</v>
          </cell>
          <cell r="AD88019" t="str">
            <v>02</v>
          </cell>
          <cell r="AE88019" t="str">
            <v>MOTOR</v>
          </cell>
          <cell r="AF88019">
            <v>17851</v>
          </cell>
          <cell r="AG88019">
            <v>0</v>
          </cell>
          <cell r="AH88019">
            <v>0</v>
          </cell>
          <cell r="AI88019">
            <v>0</v>
          </cell>
          <cell r="AJ88019">
            <v>21208</v>
          </cell>
          <cell r="AK88019">
            <v>0</v>
          </cell>
          <cell r="AL88019">
            <v>1785</v>
          </cell>
          <cell r="AM88019" t="str">
            <v>2024</v>
          </cell>
          <cell r="AN88019" t="str">
            <v>202410</v>
          </cell>
          <cell r="AO88019" t="str">
            <v>202410</v>
          </cell>
          <cell r="AP88019" t="str">
            <v>202410</v>
          </cell>
          <cell r="AQ88019" t="str">
            <v>31000391</v>
          </cell>
          <cell r="AR88019" t="str">
            <v>1997843</v>
          </cell>
          <cell r="AS88019" t="str">
            <v>D</v>
          </cell>
          <cell r="AU88019" t="str">
            <v>30000002</v>
          </cell>
          <cell r="AV88019" t="str">
            <v>RETAIL</v>
          </cell>
          <cell r="AW88019" t="str">
            <v>31000391</v>
          </cell>
          <cell r="AX88019" t="str">
            <v>UR Suzuki</v>
          </cell>
          <cell r="AY88019" t="str">
            <v>KHI/HO/D/MO/MC COMP/P/100847/10/2024</v>
          </cell>
          <cell r="BA88019" t="str">
            <v>KARACHI</v>
          </cell>
          <cell r="BB88019" t="str">
            <v>KS. 28296, PLOT#4112/A, MILLAT COLONY SEC 11-B ORANGI TOWN KARACHI.</v>
          </cell>
          <cell r="BC88019" t="str">
            <v>RED</v>
          </cell>
          <cell r="BH88019" t="str">
            <v>Pak Suzuki</v>
          </cell>
          <cell r="BI88019" t="str">
            <v>N</v>
          </cell>
          <cell r="BJ88019" t="str">
            <v xml:space="preserve">	Rameez Haji Mehboob</v>
          </cell>
          <cell r="BK88019">
            <v>45594</v>
          </cell>
          <cell r="BL88019" t="str">
            <v>499000</v>
          </cell>
          <cell r="BM88019" t="str">
            <v>003</v>
          </cell>
          <cell r="BN88019" t="str">
            <v>01</v>
          </cell>
          <cell r="BQ88019" t="str">
            <v>KHI/HO/D/MO/MC COMP/P/100847/10/2024</v>
          </cell>
        </row>
        <row r="88020">
          <cell r="W88020" t="str">
            <v>23102719</v>
          </cell>
          <cell r="X88020" t="str">
            <v>102213</v>
          </cell>
          <cell r="Y88020">
            <v>499000</v>
          </cell>
          <cell r="Z88020" t="str">
            <v>42401-57408017-5</v>
          </cell>
          <cell r="AC88020">
            <v>3140397</v>
          </cell>
          <cell r="AD88020" t="str">
            <v>02</v>
          </cell>
          <cell r="AE88020" t="str">
            <v>MOTOR</v>
          </cell>
          <cell r="AF88020">
            <v>17851</v>
          </cell>
          <cell r="AG88020">
            <v>0</v>
          </cell>
          <cell r="AH88020">
            <v>0</v>
          </cell>
          <cell r="AI88020">
            <v>0</v>
          </cell>
          <cell r="AJ88020">
            <v>21208</v>
          </cell>
          <cell r="AK88020">
            <v>0</v>
          </cell>
          <cell r="AL88020">
            <v>1785</v>
          </cell>
          <cell r="AM88020" t="str">
            <v>2024</v>
          </cell>
          <cell r="AN88020" t="str">
            <v>202410</v>
          </cell>
          <cell r="AO88020" t="str">
            <v>202410</v>
          </cell>
          <cell r="AP88020" t="str">
            <v>202410</v>
          </cell>
          <cell r="AQ88020" t="str">
            <v>31000391</v>
          </cell>
          <cell r="AR88020" t="str">
            <v>1997844</v>
          </cell>
          <cell r="AS88020" t="str">
            <v>D</v>
          </cell>
          <cell r="AU88020" t="str">
            <v>30000002</v>
          </cell>
          <cell r="AV88020" t="str">
            <v>RETAIL</v>
          </cell>
          <cell r="AW88020" t="str">
            <v>31000391</v>
          </cell>
          <cell r="AX88020" t="str">
            <v>UR Suzuki</v>
          </cell>
          <cell r="AY88020" t="str">
            <v>KHI/HO/D/MO/MC COMP/P/100848/10/2024</v>
          </cell>
          <cell r="BA88020" t="str">
            <v>KARACHI</v>
          </cell>
          <cell r="BB88020" t="str">
            <v>KS. 28296, PLOT#4112/A, MILLAT COLONY SEC 11-B ORANGI TOWN KARACHI.</v>
          </cell>
          <cell r="BC88020" t="str">
            <v>RED</v>
          </cell>
          <cell r="BH88020" t="str">
            <v>Pak Suzuki</v>
          </cell>
          <cell r="BI88020" t="str">
            <v>N</v>
          </cell>
          <cell r="BJ88020" t="str">
            <v xml:space="preserve">	Rameez Haji Mehboob</v>
          </cell>
          <cell r="BK88020">
            <v>45594</v>
          </cell>
          <cell r="BL88020" t="str">
            <v>499000</v>
          </cell>
          <cell r="BM88020" t="str">
            <v>003</v>
          </cell>
          <cell r="BN88020" t="str">
            <v>01</v>
          </cell>
          <cell r="BQ88020" t="str">
            <v>KHI/HO/D/MO/MC COMP/P/100848/10/2024</v>
          </cell>
        </row>
        <row r="88021">
          <cell r="W88021" t="str">
            <v>23102802</v>
          </cell>
          <cell r="X88021" t="str">
            <v>102263</v>
          </cell>
          <cell r="Y88021">
            <v>499000</v>
          </cell>
          <cell r="Z88021" t="str">
            <v>31203-9775418-5</v>
          </cell>
          <cell r="AC88021">
            <v>3159064</v>
          </cell>
          <cell r="AD88021" t="str">
            <v>02</v>
          </cell>
          <cell r="AE88021" t="str">
            <v>MOTOR</v>
          </cell>
          <cell r="AF88021">
            <v>10323</v>
          </cell>
          <cell r="AG88021">
            <v>0</v>
          </cell>
          <cell r="AH88021">
            <v>0</v>
          </cell>
          <cell r="AI88021">
            <v>0</v>
          </cell>
          <cell r="AJ88021">
            <v>12475</v>
          </cell>
          <cell r="AK88021">
            <v>0</v>
          </cell>
          <cell r="AL88021">
            <v>1032</v>
          </cell>
          <cell r="AM88021" t="str">
            <v>2024</v>
          </cell>
          <cell r="AN88021" t="str">
            <v>202411</v>
          </cell>
          <cell r="AO88021" t="str">
            <v>202411</v>
          </cell>
          <cell r="AP88021" t="str">
            <v>202411</v>
          </cell>
          <cell r="AQ88021" t="str">
            <v>31000396</v>
          </cell>
          <cell r="AR88021" t="str">
            <v>2007338</v>
          </cell>
          <cell r="AS88021" t="str">
            <v>D</v>
          </cell>
          <cell r="AU88021" t="str">
            <v>30000002</v>
          </cell>
          <cell r="AV88021" t="str">
            <v>RETAIL</v>
          </cell>
          <cell r="AW88021" t="str">
            <v>31000396</v>
          </cell>
          <cell r="AX88021" t="str">
            <v>SG Suzuki</v>
          </cell>
          <cell r="AY88021" t="str">
            <v>KHI/HO/D/MO/MC COMP/P/101430/11/2024</v>
          </cell>
          <cell r="BA88021" t="str">
            <v>LAHORE</v>
          </cell>
          <cell r="BB88021" t="str">
            <v>HOUSE NO 5 STREET NO 15 AREA GHAZI GARI SHAHU LAHORE</v>
          </cell>
          <cell r="BC88021" t="str">
            <v>BLACK</v>
          </cell>
          <cell r="BH88021" t="str">
            <v>Pak Suzuki</v>
          </cell>
          <cell r="BI88021" t="str">
            <v>N</v>
          </cell>
          <cell r="BJ88021" t="str">
            <v xml:space="preserve">	Rameez Haji Mehboob</v>
          </cell>
          <cell r="BK88021">
            <v>45602</v>
          </cell>
          <cell r="BL88021" t="str">
            <v>499000</v>
          </cell>
          <cell r="BM88021" t="str">
            <v>004</v>
          </cell>
          <cell r="BN88021" t="str">
            <v>01</v>
          </cell>
          <cell r="BQ88021" t="str">
            <v>KHI/HO/D/MO/MC COMP/P/101430/11/2024</v>
          </cell>
        </row>
        <row r="88022">
          <cell r="W88022" t="str">
            <v>23102609</v>
          </cell>
          <cell r="X88022" t="str">
            <v>102083</v>
          </cell>
          <cell r="Y88022">
            <v>499000</v>
          </cell>
          <cell r="Z88022" t="str">
            <v>42101-4028801-1</v>
          </cell>
          <cell r="AC88022">
            <v>3167485</v>
          </cell>
          <cell r="AD88022" t="str">
            <v>02</v>
          </cell>
          <cell r="AE88022" t="str">
            <v>MOTOR</v>
          </cell>
          <cell r="AF88022">
            <v>17851</v>
          </cell>
          <cell r="AG88022">
            <v>0</v>
          </cell>
          <cell r="AH88022">
            <v>0</v>
          </cell>
          <cell r="AI88022">
            <v>0</v>
          </cell>
          <cell r="AJ88022">
            <v>21208</v>
          </cell>
          <cell r="AK88022">
            <v>0</v>
          </cell>
          <cell r="AL88022">
            <v>1785</v>
          </cell>
          <cell r="AM88022" t="str">
            <v>2024</v>
          </cell>
          <cell r="AN88022" t="str">
            <v>202411</v>
          </cell>
          <cell r="AO88022" t="str">
            <v>202411</v>
          </cell>
          <cell r="AP88022" t="str">
            <v>202411</v>
          </cell>
          <cell r="AQ88022" t="str">
            <v>31000369</v>
          </cell>
          <cell r="AR88022" t="str">
            <v>2009936</v>
          </cell>
          <cell r="AS88022" t="str">
            <v>D</v>
          </cell>
          <cell r="AU88022" t="str">
            <v>30000002</v>
          </cell>
          <cell r="AV88022" t="str">
            <v>RETAIL</v>
          </cell>
          <cell r="AW88022" t="str">
            <v>31000369</v>
          </cell>
          <cell r="AX88022" t="str">
            <v>A R Suzuki</v>
          </cell>
          <cell r="AY88022" t="str">
            <v>KHI/HO/D/MO/MC COMP/P/101663/11/2024</v>
          </cell>
          <cell r="BA88022" t="str">
            <v>KARACHI</v>
          </cell>
          <cell r="BB88022" t="str">
            <v>HOUSE#L-789, SECTOR 5-L, NORTH KARACHI, KARACHI</v>
          </cell>
          <cell r="BC88022" t="str">
            <v>RED</v>
          </cell>
          <cell r="BH88022" t="str">
            <v>Pak Suzuki</v>
          </cell>
          <cell r="BI88022" t="str">
            <v>N</v>
          </cell>
          <cell r="BJ88022" t="str">
            <v xml:space="preserve">	Rameez Haji Mehboob</v>
          </cell>
          <cell r="BK88022">
            <v>45607</v>
          </cell>
          <cell r="BL88022" t="str">
            <v>499000</v>
          </cell>
          <cell r="BM88022" t="str">
            <v>003</v>
          </cell>
          <cell r="BN88022" t="str">
            <v>01</v>
          </cell>
          <cell r="BQ88022" t="str">
            <v>KHI/HO/D/MO/MC COMP/P/101663/11/2024</v>
          </cell>
        </row>
        <row r="88023">
          <cell r="W88023" t="str">
            <v>23102609</v>
          </cell>
          <cell r="X88023" t="str">
            <v>102083</v>
          </cell>
          <cell r="Y88023">
            <v>499000</v>
          </cell>
          <cell r="Z88023" t="str">
            <v>42101-4028801-1</v>
          </cell>
          <cell r="AC88023">
            <v>3167486</v>
          </cell>
          <cell r="AD88023" t="str">
            <v>02</v>
          </cell>
          <cell r="AE88023" t="str">
            <v>MOTOR</v>
          </cell>
          <cell r="AF88023">
            <v>17851</v>
          </cell>
          <cell r="AG88023">
            <v>0</v>
          </cell>
          <cell r="AH88023">
            <v>0</v>
          </cell>
          <cell r="AI88023">
            <v>0</v>
          </cell>
          <cell r="AJ88023">
            <v>21208</v>
          </cell>
          <cell r="AK88023">
            <v>0</v>
          </cell>
          <cell r="AL88023">
            <v>1785</v>
          </cell>
          <cell r="AM88023" t="str">
            <v>2024</v>
          </cell>
          <cell r="AN88023" t="str">
            <v>202411</v>
          </cell>
          <cell r="AO88023" t="str">
            <v>202411</v>
          </cell>
          <cell r="AP88023" t="str">
            <v>202411</v>
          </cell>
          <cell r="AQ88023" t="str">
            <v>31000369</v>
          </cell>
          <cell r="AR88023" t="str">
            <v>2009937</v>
          </cell>
          <cell r="AS88023" t="str">
            <v>D</v>
          </cell>
          <cell r="AU88023" t="str">
            <v>30000002</v>
          </cell>
          <cell r="AV88023" t="str">
            <v>RETAIL</v>
          </cell>
          <cell r="AW88023" t="str">
            <v>31000369</v>
          </cell>
          <cell r="AX88023" t="str">
            <v>A R Suzuki</v>
          </cell>
          <cell r="AY88023" t="str">
            <v>KHI/HO/D/MO/MC COMP/P/101664/11/2024</v>
          </cell>
          <cell r="BA88023" t="str">
            <v>KARACHI</v>
          </cell>
          <cell r="BB88023" t="str">
            <v>HOUSE#L-789, SECTOR 5-L, NORTH KARACHI, KARACHI</v>
          </cell>
          <cell r="BC88023" t="str">
            <v>RED</v>
          </cell>
          <cell r="BH88023" t="str">
            <v>Pak Suzuki</v>
          </cell>
          <cell r="BI88023" t="str">
            <v>N</v>
          </cell>
          <cell r="BJ88023" t="str">
            <v xml:space="preserve">	Rameez Haji Mehboob</v>
          </cell>
          <cell r="BK88023">
            <v>45607</v>
          </cell>
          <cell r="BL88023" t="str">
            <v>499000</v>
          </cell>
          <cell r="BM88023" t="str">
            <v>003</v>
          </cell>
          <cell r="BN88023" t="str">
            <v>01</v>
          </cell>
          <cell r="BQ88023" t="str">
            <v>KHI/HO/D/MO/MC COMP/P/101664/11/2024</v>
          </cell>
        </row>
        <row r="88024">
          <cell r="W88024" t="str">
            <v>23103040</v>
          </cell>
          <cell r="X88024" t="str">
            <v>102331</v>
          </cell>
          <cell r="Y88024">
            <v>499000</v>
          </cell>
          <cell r="Z88024" t="str">
            <v>35202-6399423-7</v>
          </cell>
          <cell r="AC88024">
            <v>3216405</v>
          </cell>
          <cell r="AD88024" t="str">
            <v>02</v>
          </cell>
          <cell r="AE88024" t="str">
            <v>MOTOR</v>
          </cell>
          <cell r="AF88024">
            <v>10323</v>
          </cell>
          <cell r="AG88024">
            <v>0</v>
          </cell>
          <cell r="AH88024">
            <v>0</v>
          </cell>
          <cell r="AI88024">
            <v>0</v>
          </cell>
          <cell r="AJ88024">
            <v>12475</v>
          </cell>
          <cell r="AK88024">
            <v>0</v>
          </cell>
          <cell r="AL88024">
            <v>1032</v>
          </cell>
          <cell r="AM88024" t="str">
            <v>2024</v>
          </cell>
          <cell r="AN88024" t="str">
            <v>202412</v>
          </cell>
          <cell r="AO88024" t="str">
            <v>202412</v>
          </cell>
          <cell r="AP88024" t="str">
            <v>202412</v>
          </cell>
          <cell r="AQ88024" t="str">
            <v>31000398</v>
          </cell>
          <cell r="AR88024" t="str">
            <v>2029811</v>
          </cell>
          <cell r="AS88024" t="str">
            <v>D</v>
          </cell>
          <cell r="AU88024" t="str">
            <v>30000002</v>
          </cell>
          <cell r="AV88024" t="str">
            <v>RETAIL</v>
          </cell>
          <cell r="AW88024" t="str">
            <v>31000398</v>
          </cell>
          <cell r="AX88024" t="str">
            <v>GR Suzuki</v>
          </cell>
          <cell r="AY88024" t="str">
            <v>KHI/HO/D/MO/MC COMP/P/103665/12/2024</v>
          </cell>
          <cell r="BA88024" t="str">
            <v>LAHORE</v>
          </cell>
          <cell r="BB88024" t="str">
            <v>HOUSE NO 49 AREA NEW ANARKALI LAHORE</v>
          </cell>
          <cell r="BC88024" t="str">
            <v>RED</v>
          </cell>
          <cell r="BH88024" t="str">
            <v>Pak Suzuki</v>
          </cell>
          <cell r="BI88024" t="str">
            <v>N</v>
          </cell>
          <cell r="BJ88024" t="str">
            <v xml:space="preserve">	Rameez Haji Mehboob</v>
          </cell>
          <cell r="BK88024">
            <v>45635</v>
          </cell>
          <cell r="BL88024" t="str">
            <v>499000</v>
          </cell>
          <cell r="BM88024" t="str">
            <v>003</v>
          </cell>
          <cell r="BN88024" t="str">
            <v>01</v>
          </cell>
          <cell r="BQ88024" t="str">
            <v>KHI/HO/D/MO/MC COMP/P/103665/12/2024</v>
          </cell>
        </row>
        <row r="88025">
          <cell r="W88025" t="str">
            <v>23102660</v>
          </cell>
          <cell r="X88025" t="str">
            <v>102123</v>
          </cell>
          <cell r="Y88025">
            <v>499000</v>
          </cell>
          <cell r="Z88025" t="str">
            <v>42201-2798485-3</v>
          </cell>
          <cell r="AC88025">
            <v>3049898</v>
          </cell>
          <cell r="AD88025" t="str">
            <v>02</v>
          </cell>
          <cell r="AE88025" t="str">
            <v>MOTOR</v>
          </cell>
          <cell r="AF88025">
            <v>17851</v>
          </cell>
          <cell r="AG88025">
            <v>0</v>
          </cell>
          <cell r="AH88025">
            <v>0</v>
          </cell>
          <cell r="AI88025">
            <v>0</v>
          </cell>
          <cell r="AJ88025">
            <v>21208</v>
          </cell>
          <cell r="AK88025">
            <v>0</v>
          </cell>
          <cell r="AL88025">
            <v>1785</v>
          </cell>
          <cell r="AM88025" t="str">
            <v>2024</v>
          </cell>
          <cell r="AN88025" t="str">
            <v>202409</v>
          </cell>
          <cell r="AO88025" t="str">
            <v>202409</v>
          </cell>
          <cell r="AP88025" t="str">
            <v>202409</v>
          </cell>
          <cell r="AQ88025" t="str">
            <v>31000393</v>
          </cell>
          <cell r="AR88025" t="str">
            <v>1964831</v>
          </cell>
          <cell r="AS88025" t="str">
            <v>D</v>
          </cell>
          <cell r="AU88025" t="str">
            <v>30000002</v>
          </cell>
          <cell r="AV88025" t="str">
            <v>RETAIL</v>
          </cell>
          <cell r="AW88025" t="str">
            <v>31000393</v>
          </cell>
          <cell r="AX88025" t="str">
            <v>TR Suzuki</v>
          </cell>
          <cell r="AY88025" t="str">
            <v>KHI/HO/D/MO/MC COMP/P/98490/09/2024</v>
          </cell>
          <cell r="BA88025" t="str">
            <v>KARACHI</v>
          </cell>
          <cell r="BB88025" t="str">
            <v>FLAT # 1101, 11TH FLPOOR, PLOT # 1, SAWERA SKY TOWER, BLOCK-3, J.C.H.S. SHAHEED-E-MILLAT ROAD, KARACHI.</v>
          </cell>
          <cell r="BC88025" t="str">
            <v>BLACK</v>
          </cell>
          <cell r="BH88025" t="str">
            <v>Pak Suzuki</v>
          </cell>
          <cell r="BI88025" t="str">
            <v>N</v>
          </cell>
          <cell r="BJ88025" t="str">
            <v xml:space="preserve">	Rameez Haji Mehboob</v>
          </cell>
          <cell r="BK88025">
            <v>45562</v>
          </cell>
          <cell r="BL88025" t="str">
            <v>499000</v>
          </cell>
          <cell r="BM88025" t="str">
            <v>004</v>
          </cell>
          <cell r="BN88025" t="str">
            <v>01</v>
          </cell>
          <cell r="BQ88025" t="str">
            <v>KHI/HO/D/MO/MC COMP/P/98490/09/2024</v>
          </cell>
        </row>
        <row r="88026">
          <cell r="W88026" t="str">
            <v>23102660</v>
          </cell>
          <cell r="X88026" t="str">
            <v>102123</v>
          </cell>
          <cell r="Y88026">
            <v>499000</v>
          </cell>
          <cell r="Z88026" t="str">
            <v>42201-2798485-3</v>
          </cell>
          <cell r="AC88026">
            <v>3049900</v>
          </cell>
          <cell r="AD88026" t="str">
            <v>02</v>
          </cell>
          <cell r="AE88026" t="str">
            <v>MOTOR</v>
          </cell>
          <cell r="AF88026">
            <v>17851</v>
          </cell>
          <cell r="AG88026">
            <v>0</v>
          </cell>
          <cell r="AH88026">
            <v>0</v>
          </cell>
          <cell r="AI88026">
            <v>0</v>
          </cell>
          <cell r="AJ88026">
            <v>21208</v>
          </cell>
          <cell r="AK88026">
            <v>0</v>
          </cell>
          <cell r="AL88026">
            <v>1785</v>
          </cell>
          <cell r="AM88026" t="str">
            <v>2024</v>
          </cell>
          <cell r="AN88026" t="str">
            <v>202409</v>
          </cell>
          <cell r="AO88026" t="str">
            <v>202409</v>
          </cell>
          <cell r="AP88026" t="str">
            <v>202409</v>
          </cell>
          <cell r="AQ88026" t="str">
            <v>31000393</v>
          </cell>
          <cell r="AR88026" t="str">
            <v>1964832</v>
          </cell>
          <cell r="AS88026" t="str">
            <v>D</v>
          </cell>
          <cell r="AU88026" t="str">
            <v>30000002</v>
          </cell>
          <cell r="AV88026" t="str">
            <v>RETAIL</v>
          </cell>
          <cell r="AW88026" t="str">
            <v>31000393</v>
          </cell>
          <cell r="AX88026" t="str">
            <v>TR Suzuki</v>
          </cell>
          <cell r="AY88026" t="str">
            <v>KHI/HO/D/MO/MC COMP/P/98491/09/2024</v>
          </cell>
          <cell r="BA88026" t="str">
            <v>KARACHI</v>
          </cell>
          <cell r="BB88026" t="str">
            <v>FLAT # 1101, 11TH FLPOOR, PLOT # 1, SAWERA SKY TOWER, BLOCK-3, J.C.H.S. SHAHEED-E-MILLAT ROAD, KARACHI.</v>
          </cell>
          <cell r="BC88026" t="str">
            <v>BLACK</v>
          </cell>
          <cell r="BH88026" t="str">
            <v>Pak Suzuki</v>
          </cell>
          <cell r="BI88026" t="str">
            <v>N</v>
          </cell>
          <cell r="BJ88026" t="str">
            <v xml:space="preserve">	Rameez Haji Mehboob</v>
          </cell>
          <cell r="BK88026">
            <v>45562</v>
          </cell>
          <cell r="BL88026" t="str">
            <v>499000</v>
          </cell>
          <cell r="BM88026" t="str">
            <v>004</v>
          </cell>
          <cell r="BN88026" t="str">
            <v>01</v>
          </cell>
          <cell r="BQ88026" t="str">
            <v>KHI/HO/D/MO/MC COMP/P/98491/09/2024</v>
          </cell>
        </row>
        <row r="88027">
          <cell r="W88027" t="str">
            <v>23103044</v>
          </cell>
          <cell r="X88027" t="str">
            <v>102335</v>
          </cell>
          <cell r="Y88027">
            <v>499000</v>
          </cell>
          <cell r="Z88027" t="str">
            <v>34101-1864316-1</v>
          </cell>
          <cell r="AC88027">
            <v>3172255</v>
          </cell>
          <cell r="AD88027" t="str">
            <v>02</v>
          </cell>
          <cell r="AE88027" t="str">
            <v>MOTOR</v>
          </cell>
          <cell r="AF88027">
            <v>10323</v>
          </cell>
          <cell r="AG88027">
            <v>0</v>
          </cell>
          <cell r="AH88027">
            <v>0</v>
          </cell>
          <cell r="AI88027">
            <v>0</v>
          </cell>
          <cell r="AJ88027">
            <v>12475</v>
          </cell>
          <cell r="AK88027">
            <v>0</v>
          </cell>
          <cell r="AL88027">
            <v>1032</v>
          </cell>
          <cell r="AM88027" t="str">
            <v>2024</v>
          </cell>
          <cell r="AN88027" t="str">
            <v>202411</v>
          </cell>
          <cell r="AO88027" t="str">
            <v>202411</v>
          </cell>
          <cell r="AP88027" t="str">
            <v>202411</v>
          </cell>
          <cell r="AQ88027" t="str">
            <v>31000402</v>
          </cell>
          <cell r="AR88027" t="str">
            <v>2014118</v>
          </cell>
          <cell r="AS88027" t="str">
            <v>D</v>
          </cell>
          <cell r="AU88027" t="str">
            <v>30000002</v>
          </cell>
          <cell r="AV88027" t="str">
            <v>RETAIL</v>
          </cell>
          <cell r="AW88027" t="str">
            <v>31000402</v>
          </cell>
          <cell r="AX88027" t="str">
            <v>GT Suzuki</v>
          </cell>
          <cell r="AY88027" t="str">
            <v>KHI/HO/D/MO/MC COMP/P/102043/11/2024</v>
          </cell>
          <cell r="BA88027" t="str">
            <v>GUJRANWALA</v>
          </cell>
          <cell r="BB88027" t="str">
            <v>STREET NO 2 DELTA ROAD MOHALLAH SHARIF COLONY GUJRANWALA.</v>
          </cell>
          <cell r="BC88027" t="str">
            <v>RED</v>
          </cell>
          <cell r="BH88027" t="str">
            <v>Pak Suzuki</v>
          </cell>
          <cell r="BI88027" t="str">
            <v>N</v>
          </cell>
          <cell r="BJ88027" t="str">
            <v xml:space="preserve">	Rameez Haji Mehboob</v>
          </cell>
          <cell r="BK88027">
            <v>45612</v>
          </cell>
          <cell r="BL88027" t="str">
            <v>499000</v>
          </cell>
          <cell r="BM88027" t="str">
            <v>003</v>
          </cell>
          <cell r="BN88027" t="str">
            <v>01</v>
          </cell>
          <cell r="BQ88027" t="str">
            <v>KHI/HO/D/MO/MC COMP/P/102043/11/2024</v>
          </cell>
        </row>
        <row r="88028">
          <cell r="W88028" t="str">
            <v>23102672</v>
          </cell>
          <cell r="X88028" t="str">
            <v>102144</v>
          </cell>
          <cell r="Y88028">
            <v>499000</v>
          </cell>
          <cell r="Z88028" t="str">
            <v>33105-1925228-3</v>
          </cell>
          <cell r="AC88028">
            <v>3195933</v>
          </cell>
          <cell r="AD88028" t="str">
            <v>02</v>
          </cell>
          <cell r="AE88028" t="str">
            <v>MOTOR</v>
          </cell>
          <cell r="AF88028">
            <v>10323</v>
          </cell>
          <cell r="AG88028">
            <v>0</v>
          </cell>
          <cell r="AH88028">
            <v>0</v>
          </cell>
          <cell r="AI88028">
            <v>0</v>
          </cell>
          <cell r="AJ88028">
            <v>12475</v>
          </cell>
          <cell r="AK88028">
            <v>0</v>
          </cell>
          <cell r="AL88028">
            <v>1032</v>
          </cell>
          <cell r="AM88028" t="str">
            <v>2024</v>
          </cell>
          <cell r="AN88028" t="str">
            <v>202411</v>
          </cell>
          <cell r="AO88028" t="str">
            <v>202411</v>
          </cell>
          <cell r="AP88028" t="str">
            <v>202411</v>
          </cell>
          <cell r="AQ88028" t="str">
            <v>31000400</v>
          </cell>
          <cell r="AR88028" t="str">
            <v>2020005</v>
          </cell>
          <cell r="AS88028" t="str">
            <v>D</v>
          </cell>
          <cell r="AU88028" t="str">
            <v>30000002</v>
          </cell>
          <cell r="AV88028" t="str">
            <v>RETAIL</v>
          </cell>
          <cell r="AW88028" t="str">
            <v>31000400</v>
          </cell>
          <cell r="AX88028" t="str">
            <v>FSD Suzuki</v>
          </cell>
          <cell r="AY88028" t="str">
            <v>KHI/HO/D/MO/MC COMP/P/102883/11/2024</v>
          </cell>
          <cell r="BA88028" t="str">
            <v>FAISALABAD</v>
          </cell>
          <cell r="BB88028" t="str">
            <v>WARD NO 9 ANAR KALI BAZAR HOUSE NO P-60 SAMUNDRI FSD</v>
          </cell>
          <cell r="BC88028" t="str">
            <v>BLUE</v>
          </cell>
          <cell r="BH88028" t="str">
            <v>Pak Suzuki</v>
          </cell>
          <cell r="BI88028" t="str">
            <v>N</v>
          </cell>
          <cell r="BJ88028" t="str">
            <v xml:space="preserve">	Rameez Haji Mehboob</v>
          </cell>
          <cell r="BK88028">
            <v>45624</v>
          </cell>
          <cell r="BL88028" t="str">
            <v>499000</v>
          </cell>
          <cell r="BM88028" t="str">
            <v>010</v>
          </cell>
          <cell r="BN88028" t="str">
            <v>01</v>
          </cell>
          <cell r="BQ88028" t="str">
            <v>KHI/HO/D/MO/MC COMP/P/102883/11/2024</v>
          </cell>
        </row>
        <row r="88029">
          <cell r="W88029" t="str">
            <v>23102782</v>
          </cell>
          <cell r="X88029" t="str">
            <v>102258</v>
          </cell>
          <cell r="Y88029">
            <v>499000</v>
          </cell>
          <cell r="Z88029" t="str">
            <v>3520263546255</v>
          </cell>
          <cell r="AC88029">
            <v>3195950</v>
          </cell>
          <cell r="AD88029" t="str">
            <v>02</v>
          </cell>
          <cell r="AE88029" t="str">
            <v>MOTOR</v>
          </cell>
          <cell r="AF88029">
            <v>10323</v>
          </cell>
          <cell r="AG88029">
            <v>0</v>
          </cell>
          <cell r="AH88029">
            <v>0</v>
          </cell>
          <cell r="AI88029">
            <v>0</v>
          </cell>
          <cell r="AJ88029">
            <v>12475</v>
          </cell>
          <cell r="AK88029">
            <v>0</v>
          </cell>
          <cell r="AL88029">
            <v>1032</v>
          </cell>
          <cell r="AM88029" t="str">
            <v>2024</v>
          </cell>
          <cell r="AN88029" t="str">
            <v>202411</v>
          </cell>
          <cell r="AO88029" t="str">
            <v>202411</v>
          </cell>
          <cell r="AP88029" t="str">
            <v>202411</v>
          </cell>
          <cell r="AQ88029" t="str">
            <v>31000395</v>
          </cell>
          <cell r="AR88029" t="str">
            <v>2020094</v>
          </cell>
          <cell r="AS88029" t="str">
            <v>D</v>
          </cell>
          <cell r="AU88029" t="str">
            <v>30000002</v>
          </cell>
          <cell r="AV88029" t="str">
            <v>RETAIL</v>
          </cell>
          <cell r="AW88029" t="str">
            <v>31000395</v>
          </cell>
          <cell r="AX88029" t="str">
            <v>TS Suzuki</v>
          </cell>
          <cell r="AY88029" t="str">
            <v>KHI/HO/D/MO/MC COMP/P/102910/11/2024</v>
          </cell>
          <cell r="BA88029" t="str">
            <v>LAHORE</v>
          </cell>
          <cell r="BB88029" t="str">
            <v xml:space="preserve">H # 219, A2 Engineering Town Defence Road Lahore </v>
          </cell>
          <cell r="BC88029" t="str">
            <v>PEARL BLACK</v>
          </cell>
          <cell r="BH88029" t="str">
            <v>Pak Suzuki</v>
          </cell>
          <cell r="BI88029" t="str">
            <v>N</v>
          </cell>
          <cell r="BJ88029" t="str">
            <v xml:space="preserve">	Rameez Haji Mehboob</v>
          </cell>
          <cell r="BK88029">
            <v>45624</v>
          </cell>
          <cell r="BL88029" t="str">
            <v>499000</v>
          </cell>
          <cell r="BM88029" t="str">
            <v>406</v>
          </cell>
          <cell r="BN88029" t="str">
            <v>01</v>
          </cell>
          <cell r="BQ88029" t="str">
            <v>KHI/HO/D/MO/MC COMP/P/102910/11/2024</v>
          </cell>
        </row>
        <row r="88030">
          <cell r="W88030" t="str">
            <v>23100167</v>
          </cell>
          <cell r="X88030" t="str">
            <v>101623</v>
          </cell>
          <cell r="Y88030">
            <v>499000</v>
          </cell>
          <cell r="Z88030" t="str">
            <v>34101-2650777-1</v>
          </cell>
          <cell r="AC88030">
            <v>3073519</v>
          </cell>
          <cell r="AD88030" t="str">
            <v>02</v>
          </cell>
          <cell r="AE88030" t="str">
            <v>MOTOR</v>
          </cell>
          <cell r="AF88030">
            <v>10323</v>
          </cell>
          <cell r="AG88030">
            <v>0</v>
          </cell>
          <cell r="AH88030">
            <v>0</v>
          </cell>
          <cell r="AI88030">
            <v>0</v>
          </cell>
          <cell r="AJ88030">
            <v>12475</v>
          </cell>
          <cell r="AK88030">
            <v>0</v>
          </cell>
          <cell r="AL88030">
            <v>1032</v>
          </cell>
          <cell r="AM88030" t="str">
            <v>2024</v>
          </cell>
          <cell r="AN88030" t="str">
            <v>202410</v>
          </cell>
          <cell r="AO88030" t="str">
            <v>202410</v>
          </cell>
          <cell r="AP88030" t="str">
            <v>202410</v>
          </cell>
          <cell r="AQ88030" t="str">
            <v>31000402</v>
          </cell>
          <cell r="AR88030" t="str">
            <v>1974406</v>
          </cell>
          <cell r="AS88030" t="str">
            <v>D</v>
          </cell>
          <cell r="AU88030" t="str">
            <v>30000002</v>
          </cell>
          <cell r="AV88030" t="str">
            <v>RETAIL</v>
          </cell>
          <cell r="AW88030" t="str">
            <v>31000402</v>
          </cell>
          <cell r="AX88030" t="str">
            <v>GT Suzuki</v>
          </cell>
          <cell r="AY88030" t="str">
            <v>KHI/HO/D/MO/MC COMP/P/99150/10/2024</v>
          </cell>
          <cell r="BA88030" t="str">
            <v>GUJRANWALA</v>
          </cell>
          <cell r="BB88030" t="str">
            <v>ALLAMA IQBAL COLONY GALA TOFEEQ BUTT WALA  SIDDIQUE AKBAR TOWN GUJRANWALA.</v>
          </cell>
          <cell r="BC88030" t="str">
            <v>RED</v>
          </cell>
          <cell r="BH88030" t="str">
            <v>Pak Suzuki</v>
          </cell>
          <cell r="BI88030" t="str">
            <v>N</v>
          </cell>
          <cell r="BJ88030" t="str">
            <v xml:space="preserve">	Rameez Haji Mehboob</v>
          </cell>
          <cell r="BK88030">
            <v>45572</v>
          </cell>
          <cell r="BL88030" t="str">
            <v>499000</v>
          </cell>
          <cell r="BM88030" t="str">
            <v>003</v>
          </cell>
          <cell r="BN88030" t="str">
            <v>01</v>
          </cell>
          <cell r="BQ88030" t="str">
            <v>KHI/HO/D/MO/MC COMP/P/99150/10/2024</v>
          </cell>
        </row>
        <row r="88031">
          <cell r="W88031" t="str">
            <v>23100474</v>
          </cell>
          <cell r="X88031" t="str">
            <v>101908</v>
          </cell>
          <cell r="Y88031">
            <v>499000</v>
          </cell>
          <cell r="Z88031" t="str">
            <v>3520112431813</v>
          </cell>
          <cell r="AC88031">
            <v>3140416</v>
          </cell>
          <cell r="AD88031" t="str">
            <v>02</v>
          </cell>
          <cell r="AE88031" t="str">
            <v>MOTOR</v>
          </cell>
          <cell r="AF88031">
            <v>10323</v>
          </cell>
          <cell r="AG88031">
            <v>0</v>
          </cell>
          <cell r="AH88031">
            <v>0</v>
          </cell>
          <cell r="AI88031">
            <v>0</v>
          </cell>
          <cell r="AJ88031">
            <v>12475</v>
          </cell>
          <cell r="AK88031">
            <v>0</v>
          </cell>
          <cell r="AL88031">
            <v>1032</v>
          </cell>
          <cell r="AM88031" t="str">
            <v>2024</v>
          </cell>
          <cell r="AN88031" t="str">
            <v>202410</v>
          </cell>
          <cell r="AO88031" t="str">
            <v>202410</v>
          </cell>
          <cell r="AP88031" t="str">
            <v>202410</v>
          </cell>
          <cell r="AQ88031" t="str">
            <v>31000395</v>
          </cell>
          <cell r="AR88031" t="str">
            <v>1997866</v>
          </cell>
          <cell r="AS88031" t="str">
            <v>D</v>
          </cell>
          <cell r="AU88031" t="str">
            <v>30000002</v>
          </cell>
          <cell r="AV88031" t="str">
            <v>RETAIL</v>
          </cell>
          <cell r="AW88031" t="str">
            <v>31000395</v>
          </cell>
          <cell r="AX88031" t="str">
            <v>TS Suzuki</v>
          </cell>
          <cell r="AY88031" t="str">
            <v>KHI/HO/D/MO/MC COMP/P/100859/10/2024</v>
          </cell>
          <cell r="BA88031" t="str">
            <v>LAHORE</v>
          </cell>
          <cell r="BB88031" t="str">
            <v>H # E 485/1, Street # 2 Madina Colony Walton Road Lahore</v>
          </cell>
          <cell r="BC88031" t="str">
            <v>PEARL BLACK</v>
          </cell>
          <cell r="BH88031" t="str">
            <v>Pak Suzuki</v>
          </cell>
          <cell r="BI88031" t="str">
            <v>N</v>
          </cell>
          <cell r="BJ88031" t="str">
            <v xml:space="preserve">	Rameez Haji Mehboob</v>
          </cell>
          <cell r="BK88031">
            <v>45595</v>
          </cell>
          <cell r="BL88031" t="str">
            <v>499000</v>
          </cell>
          <cell r="BM88031" t="str">
            <v>406</v>
          </cell>
          <cell r="BN88031" t="str">
            <v>01</v>
          </cell>
          <cell r="BQ88031" t="str">
            <v>KHI/HO/D/MO/MC COMP/P/100859/10/2024</v>
          </cell>
        </row>
        <row r="88032">
          <cell r="W88032" t="str">
            <v>23100472</v>
          </cell>
          <cell r="X88032" t="str">
            <v>101918</v>
          </cell>
          <cell r="Y88032">
            <v>499000</v>
          </cell>
          <cell r="Z88032" t="str">
            <v>42101-8903544-9</v>
          </cell>
          <cell r="AC88032">
            <v>2907098</v>
          </cell>
          <cell r="AD88032" t="str">
            <v>02</v>
          </cell>
          <cell r="AE88032" t="str">
            <v>MOTOR</v>
          </cell>
          <cell r="AF88032">
            <v>14625</v>
          </cell>
          <cell r="AG88032">
            <v>0</v>
          </cell>
          <cell r="AH88032">
            <v>0</v>
          </cell>
          <cell r="AI88032">
            <v>0</v>
          </cell>
          <cell r="AJ88032">
            <v>17465</v>
          </cell>
          <cell r="AK88032">
            <v>0</v>
          </cell>
          <cell r="AL88032">
            <v>1463</v>
          </cell>
          <cell r="AM88032" t="str">
            <v>2024</v>
          </cell>
          <cell r="AN88032" t="str">
            <v>202407</v>
          </cell>
          <cell r="AO88032" t="str">
            <v>202407</v>
          </cell>
          <cell r="AP88032" t="str">
            <v>202407</v>
          </cell>
          <cell r="AQ88032" t="str">
            <v>31000393</v>
          </cell>
          <cell r="AR88032" t="str">
            <v>1915152</v>
          </cell>
          <cell r="AS88032" t="str">
            <v>D</v>
          </cell>
          <cell r="AU88032" t="str">
            <v>30000002</v>
          </cell>
          <cell r="AV88032" t="str">
            <v>RETAIL</v>
          </cell>
          <cell r="AW88032" t="str">
            <v>31000393</v>
          </cell>
          <cell r="AX88032" t="str">
            <v>TR Suzuki</v>
          </cell>
          <cell r="AY88032" t="str">
            <v>KHI/HO/D/MO/MC COMP/P/93467/07/2024</v>
          </cell>
          <cell r="BA88032" t="str">
            <v>KARACHI</v>
          </cell>
          <cell r="BB88032" t="str">
            <v>HOUSE#A-1/8,MOHALLA FIRDOOS COLONY,GULBAHAR,KARACHI.</v>
          </cell>
          <cell r="BC88032" t="str">
            <v>RED</v>
          </cell>
          <cell r="BH88032" t="str">
            <v>Pak Suzuki</v>
          </cell>
          <cell r="BI88032" t="str">
            <v>N</v>
          </cell>
          <cell r="BJ88032" t="str">
            <v xml:space="preserve">	Rameez Haji Mehboob</v>
          </cell>
          <cell r="BK88032">
            <v>45495</v>
          </cell>
          <cell r="BL88032" t="str">
            <v>499000</v>
          </cell>
          <cell r="BM88032" t="str">
            <v>003</v>
          </cell>
          <cell r="BN88032" t="str">
            <v>01</v>
          </cell>
          <cell r="BQ88032" t="str">
            <v>KHI/HO/D/MO/MC COMP/P/93467/07/2024</v>
          </cell>
        </row>
        <row r="88033">
          <cell r="W88033" t="str">
            <v>23100472</v>
          </cell>
          <cell r="X88033" t="str">
            <v>101918</v>
          </cell>
          <cell r="Y88033">
            <v>499000</v>
          </cell>
          <cell r="Z88033" t="str">
            <v>42101-8903544-9</v>
          </cell>
          <cell r="AC88033">
            <v>2907099</v>
          </cell>
          <cell r="AD88033" t="str">
            <v>02</v>
          </cell>
          <cell r="AE88033" t="str">
            <v>MOTOR</v>
          </cell>
          <cell r="AF88033">
            <v>14625</v>
          </cell>
          <cell r="AG88033">
            <v>0</v>
          </cell>
          <cell r="AH88033">
            <v>0</v>
          </cell>
          <cell r="AI88033">
            <v>0</v>
          </cell>
          <cell r="AJ88033">
            <v>17465</v>
          </cell>
          <cell r="AK88033">
            <v>0</v>
          </cell>
          <cell r="AL88033">
            <v>1463</v>
          </cell>
          <cell r="AM88033" t="str">
            <v>2024</v>
          </cell>
          <cell r="AN88033" t="str">
            <v>202407</v>
          </cell>
          <cell r="AO88033" t="str">
            <v>202407</v>
          </cell>
          <cell r="AP88033" t="str">
            <v>202407</v>
          </cell>
          <cell r="AQ88033" t="str">
            <v>31000393</v>
          </cell>
          <cell r="AR88033" t="str">
            <v>1915153</v>
          </cell>
          <cell r="AS88033" t="str">
            <v>D</v>
          </cell>
          <cell r="AU88033" t="str">
            <v>30000002</v>
          </cell>
          <cell r="AV88033" t="str">
            <v>RETAIL</v>
          </cell>
          <cell r="AW88033" t="str">
            <v>31000393</v>
          </cell>
          <cell r="AX88033" t="str">
            <v>TR Suzuki</v>
          </cell>
          <cell r="AY88033" t="str">
            <v>KHI/HO/D/MO/MC COMP/P/93468/07/2024</v>
          </cell>
          <cell r="BA88033" t="str">
            <v>KARACHI</v>
          </cell>
          <cell r="BB88033" t="str">
            <v>HOUSE#A-1/8,MOHALLA FIRDOOS COLONY,GULBAHAR,KARACHI.</v>
          </cell>
          <cell r="BC88033" t="str">
            <v>RED</v>
          </cell>
          <cell r="BH88033" t="str">
            <v>Pak Suzuki</v>
          </cell>
          <cell r="BI88033" t="str">
            <v>N</v>
          </cell>
          <cell r="BJ88033" t="str">
            <v xml:space="preserve">	Rameez Haji Mehboob</v>
          </cell>
          <cell r="BK88033">
            <v>45495</v>
          </cell>
          <cell r="BL88033" t="str">
            <v>499000</v>
          </cell>
          <cell r="BM88033" t="str">
            <v>003</v>
          </cell>
          <cell r="BN88033" t="str">
            <v>01</v>
          </cell>
          <cell r="BQ88033" t="str">
            <v>KHI/HO/D/MO/MC COMP/P/93468/07/2024</v>
          </cell>
        </row>
        <row r="88034">
          <cell r="W88034" t="str">
            <v>23102538</v>
          </cell>
          <cell r="X88034" t="str">
            <v>102010</v>
          </cell>
          <cell r="Y88034">
            <v>499000</v>
          </cell>
          <cell r="Z88034" t="str">
            <v>34104-1375753-7</v>
          </cell>
          <cell r="AC88034">
            <v>2929601</v>
          </cell>
          <cell r="AD88034" t="str">
            <v>02</v>
          </cell>
          <cell r="AE88034" t="str">
            <v>MOTOR</v>
          </cell>
          <cell r="AF88034">
            <v>10323</v>
          </cell>
          <cell r="AG88034">
            <v>0</v>
          </cell>
          <cell r="AH88034">
            <v>0</v>
          </cell>
          <cell r="AI88034">
            <v>0</v>
          </cell>
          <cell r="AJ88034">
            <v>12475</v>
          </cell>
          <cell r="AK88034">
            <v>0</v>
          </cell>
          <cell r="AL88034">
            <v>1032</v>
          </cell>
          <cell r="AM88034" t="str">
            <v>2024</v>
          </cell>
          <cell r="AN88034" t="str">
            <v>202408</v>
          </cell>
          <cell r="AO88034" t="str">
            <v>202408</v>
          </cell>
          <cell r="AP88034" t="str">
            <v>202408</v>
          </cell>
          <cell r="AQ88034" t="str">
            <v>31000402</v>
          </cell>
          <cell r="AR88034" t="str">
            <v>1927714</v>
          </cell>
          <cell r="AS88034" t="str">
            <v>D</v>
          </cell>
          <cell r="AU88034" t="str">
            <v>30000002</v>
          </cell>
          <cell r="AV88034" t="str">
            <v>RETAIL</v>
          </cell>
          <cell r="AW88034" t="str">
            <v>31000402</v>
          </cell>
          <cell r="AX88034" t="str">
            <v>GT Suzuki</v>
          </cell>
          <cell r="AY88034" t="str">
            <v>KHI/HO/D/MO/MC COMP/P/94802/08/2024</v>
          </cell>
          <cell r="BA88034" t="str">
            <v>GUJRANWALA</v>
          </cell>
          <cell r="BB88034" t="str">
            <v>POB KHAS BHAROOKI CHEEMA WAZIRABAD DIST. GUJRANWALA.</v>
          </cell>
          <cell r="BC88034" t="str">
            <v>RED</v>
          </cell>
          <cell r="BH88034" t="str">
            <v>Pak Suzuki</v>
          </cell>
          <cell r="BI88034" t="str">
            <v>N</v>
          </cell>
          <cell r="BJ88034" t="str">
            <v xml:space="preserve">	Rameez Haji Mehboob</v>
          </cell>
          <cell r="BK88034">
            <v>45511</v>
          </cell>
          <cell r="BL88034" t="str">
            <v>499000</v>
          </cell>
          <cell r="BM88034" t="str">
            <v>003</v>
          </cell>
          <cell r="BN88034" t="str">
            <v>01</v>
          </cell>
          <cell r="BQ88034" t="str">
            <v>KHI/HO/D/MO/MC COMP/P/94802/08/2024</v>
          </cell>
        </row>
        <row r="88035">
          <cell r="W88035" t="str">
            <v>23102538</v>
          </cell>
          <cell r="X88035" t="str">
            <v>102010</v>
          </cell>
          <cell r="Y88035">
            <v>499000</v>
          </cell>
          <cell r="Z88035" t="str">
            <v>34104-1375753-7</v>
          </cell>
          <cell r="AC88035">
            <v>2929653</v>
          </cell>
          <cell r="AD88035" t="str">
            <v>02</v>
          </cell>
          <cell r="AE88035" t="str">
            <v>MOTOR</v>
          </cell>
          <cell r="AF88035">
            <v>10323</v>
          </cell>
          <cell r="AG88035">
            <v>0</v>
          </cell>
          <cell r="AH88035">
            <v>0</v>
          </cell>
          <cell r="AI88035">
            <v>0</v>
          </cell>
          <cell r="AJ88035">
            <v>12475</v>
          </cell>
          <cell r="AK88035">
            <v>0</v>
          </cell>
          <cell r="AL88035">
            <v>1032</v>
          </cell>
          <cell r="AM88035" t="str">
            <v>2024</v>
          </cell>
          <cell r="AN88035" t="str">
            <v>202408</v>
          </cell>
          <cell r="AO88035" t="str">
            <v>202408</v>
          </cell>
          <cell r="AP88035" t="str">
            <v>202408</v>
          </cell>
          <cell r="AQ88035" t="str">
            <v>31000402</v>
          </cell>
          <cell r="AR88035" t="str">
            <v>1929249</v>
          </cell>
          <cell r="AS88035" t="str">
            <v>D</v>
          </cell>
          <cell r="AU88035" t="str">
            <v>30000002</v>
          </cell>
          <cell r="AV88035" t="str">
            <v>RETAIL</v>
          </cell>
          <cell r="AW88035" t="str">
            <v>31000402</v>
          </cell>
          <cell r="AX88035" t="str">
            <v>GT Suzuki</v>
          </cell>
          <cell r="AY88035" t="str">
            <v>KHI/HO/D/MO/MC COMP/P/94906/08/2024</v>
          </cell>
          <cell r="BA88035" t="str">
            <v>GUJRANWALA</v>
          </cell>
          <cell r="BB88035" t="str">
            <v>POB KHAS BHAROOKI CHEEMA WAZIRABAD DIST. GUJRANWALA.</v>
          </cell>
          <cell r="BC88035" t="str">
            <v>RED</v>
          </cell>
          <cell r="BH88035" t="str">
            <v>Pak Suzuki</v>
          </cell>
          <cell r="BI88035" t="str">
            <v>N</v>
          </cell>
          <cell r="BJ88035" t="str">
            <v xml:space="preserve">	Rameez Haji Mehboob</v>
          </cell>
          <cell r="BK88035">
            <v>45512</v>
          </cell>
          <cell r="BL88035" t="str">
            <v>499000</v>
          </cell>
          <cell r="BM88035" t="str">
            <v>003</v>
          </cell>
          <cell r="BN88035" t="str">
            <v>01</v>
          </cell>
          <cell r="BQ88035" t="str">
            <v>KHI/HO/D/MO/MC COMP/P/94906/08/2024</v>
          </cell>
        </row>
        <row r="88036">
          <cell r="W88036" t="str">
            <v>23102621</v>
          </cell>
          <cell r="X88036" t="str">
            <v>102100</v>
          </cell>
          <cell r="Y88036">
            <v>499000</v>
          </cell>
          <cell r="Z88036" t="str">
            <v>34101-5432750-7</v>
          </cell>
          <cell r="AC88036">
            <v>2994971</v>
          </cell>
          <cell r="AD88036" t="str">
            <v>02</v>
          </cell>
          <cell r="AE88036" t="str">
            <v>MOTOR</v>
          </cell>
          <cell r="AF88036">
            <v>10323</v>
          </cell>
          <cell r="AG88036">
            <v>0</v>
          </cell>
          <cell r="AH88036">
            <v>0</v>
          </cell>
          <cell r="AI88036">
            <v>0</v>
          </cell>
          <cell r="AJ88036">
            <v>12475</v>
          </cell>
          <cell r="AK88036">
            <v>0</v>
          </cell>
          <cell r="AL88036">
            <v>1032</v>
          </cell>
          <cell r="AM88036" t="str">
            <v>2024</v>
          </cell>
          <cell r="AN88036" t="str">
            <v>202409</v>
          </cell>
          <cell r="AO88036" t="str">
            <v>202409</v>
          </cell>
          <cell r="AP88036" t="str">
            <v>202409</v>
          </cell>
          <cell r="AQ88036" t="str">
            <v>31000402</v>
          </cell>
          <cell r="AR88036" t="str">
            <v>1950564</v>
          </cell>
          <cell r="AS88036" t="str">
            <v>D</v>
          </cell>
          <cell r="AU88036" t="str">
            <v>30000002</v>
          </cell>
          <cell r="AV88036" t="str">
            <v>RETAIL</v>
          </cell>
          <cell r="AW88036" t="str">
            <v>31000402</v>
          </cell>
          <cell r="AX88036" t="str">
            <v>GT Suzuki</v>
          </cell>
          <cell r="AY88036" t="str">
            <v>KHI/HO/D/MO/MC COMP/P/96904/09/2024</v>
          </cell>
          <cell r="BA88036" t="str">
            <v>GUJRANWALA</v>
          </cell>
          <cell r="BB88036" t="str">
            <v>NOWSHERA ROAD MOHALLAH ISMAIL COLONY GUJRANWALA.</v>
          </cell>
          <cell r="BC88036" t="str">
            <v>BLACK</v>
          </cell>
          <cell r="BH88036" t="str">
            <v>Pak Suzuki</v>
          </cell>
          <cell r="BI88036" t="str">
            <v>N</v>
          </cell>
          <cell r="BJ88036" t="str">
            <v xml:space="preserve">	Rameez Haji Mehboob</v>
          </cell>
          <cell r="BK88036">
            <v>45542</v>
          </cell>
          <cell r="BL88036" t="str">
            <v>499000</v>
          </cell>
          <cell r="BM88036" t="str">
            <v>004</v>
          </cell>
          <cell r="BN88036" t="str">
            <v>01</v>
          </cell>
          <cell r="BQ88036" t="str">
            <v>KHI/HO/D/MO/MC COMP/P/96904/09/2024</v>
          </cell>
        </row>
        <row r="88037">
          <cell r="W88037" t="str">
            <v>23102597</v>
          </cell>
          <cell r="X88037" t="str">
            <v>102065</v>
          </cell>
          <cell r="Y88037">
            <v>499000</v>
          </cell>
          <cell r="Z88037" t="str">
            <v>35201-5711856-9</v>
          </cell>
          <cell r="AC88037">
            <v>3023361</v>
          </cell>
          <cell r="AD88037" t="str">
            <v>02</v>
          </cell>
          <cell r="AE88037" t="str">
            <v>MOTOR</v>
          </cell>
          <cell r="AF88037">
            <v>10323</v>
          </cell>
          <cell r="AG88037">
            <v>0</v>
          </cell>
          <cell r="AH88037">
            <v>0</v>
          </cell>
          <cell r="AI88037">
            <v>0</v>
          </cell>
          <cell r="AJ88037">
            <v>12475</v>
          </cell>
          <cell r="AK88037">
            <v>0</v>
          </cell>
          <cell r="AL88037">
            <v>1032</v>
          </cell>
          <cell r="AM88037" t="str">
            <v>2024</v>
          </cell>
          <cell r="AN88037" t="str">
            <v>202409</v>
          </cell>
          <cell r="AO88037" t="str">
            <v>202409</v>
          </cell>
          <cell r="AP88037" t="str">
            <v>202409</v>
          </cell>
          <cell r="AQ88037" t="str">
            <v>31000399</v>
          </cell>
          <cell r="AR88037" t="str">
            <v>1955438</v>
          </cell>
          <cell r="AS88037" t="str">
            <v>D</v>
          </cell>
          <cell r="AU88037" t="str">
            <v>30000002</v>
          </cell>
          <cell r="AV88037" t="str">
            <v>RETAIL</v>
          </cell>
          <cell r="AW88037" t="str">
            <v>31000399</v>
          </cell>
          <cell r="AX88037" t="str">
            <v>CR Suzuki</v>
          </cell>
          <cell r="AY88037" t="str">
            <v>KHI/HO/D/MO/MC COMP/P/97621/09/2024</v>
          </cell>
          <cell r="BA88037" t="str">
            <v>LAHORE</v>
          </cell>
          <cell r="BB88037" t="str">
            <v>HOUSE NO 24-A STREET NO 18 AREA MASKEEN PURA MUGHAL PURA LAHORE</v>
          </cell>
          <cell r="BC88037" t="str">
            <v>RED</v>
          </cell>
          <cell r="BH88037" t="str">
            <v>Pak Suzuki</v>
          </cell>
          <cell r="BI88037" t="str">
            <v>N</v>
          </cell>
          <cell r="BJ88037" t="str">
            <v xml:space="preserve">	Rameez Haji Mehboob</v>
          </cell>
          <cell r="BK88037">
            <v>45553</v>
          </cell>
          <cell r="BL88037" t="str">
            <v>499000</v>
          </cell>
          <cell r="BM88037" t="str">
            <v>003</v>
          </cell>
          <cell r="BN88037" t="str">
            <v>01</v>
          </cell>
          <cell r="BQ88037" t="str">
            <v>KHI/HO/D/MO/MC COMP/P/97621/09/2024</v>
          </cell>
        </row>
        <row r="88038">
          <cell r="W88038" t="str">
            <v>23100333</v>
          </cell>
          <cell r="X88038" t="str">
            <v>101761</v>
          </cell>
          <cell r="Y88038">
            <v>499000</v>
          </cell>
          <cell r="Z88038" t="str">
            <v>38402-6724557-5</v>
          </cell>
          <cell r="AC88038">
            <v>2907029</v>
          </cell>
          <cell r="AD88038" t="str">
            <v>02</v>
          </cell>
          <cell r="AE88038" t="str">
            <v>MOTOR</v>
          </cell>
          <cell r="AF88038">
            <v>10323</v>
          </cell>
          <cell r="AG88038">
            <v>0</v>
          </cell>
          <cell r="AH88038">
            <v>0</v>
          </cell>
          <cell r="AI88038">
            <v>0</v>
          </cell>
          <cell r="AJ88038">
            <v>12475</v>
          </cell>
          <cell r="AK88038">
            <v>0</v>
          </cell>
          <cell r="AL88038">
            <v>1032</v>
          </cell>
          <cell r="AM88038" t="str">
            <v>2024</v>
          </cell>
          <cell r="AN88038" t="str">
            <v>202407</v>
          </cell>
          <cell r="AO88038" t="str">
            <v>202407</v>
          </cell>
          <cell r="AP88038" t="str">
            <v>202407</v>
          </cell>
          <cell r="AQ88038" t="str">
            <v>31000416</v>
          </cell>
          <cell r="AR88038" t="str">
            <v>1913920</v>
          </cell>
          <cell r="AS88038" t="str">
            <v>D</v>
          </cell>
          <cell r="AU88038" t="str">
            <v>30000002</v>
          </cell>
          <cell r="AV88038" t="str">
            <v>RETAIL</v>
          </cell>
          <cell r="AW88038" t="str">
            <v>31000416</v>
          </cell>
          <cell r="AX88038" t="str">
            <v>Suzuki Falcon Motors</v>
          </cell>
          <cell r="AY88038" t="str">
            <v>KHI/HO/D/MO/MC COMP/P/93345/07/2024</v>
          </cell>
          <cell r="BA88038" t="str">
            <v>SARGODHA</v>
          </cell>
          <cell r="BB88038" t="str">
            <v>DERA MAJHI WALA SANGU RAKA TEH SAHIWAL SGD</v>
          </cell>
          <cell r="BC88038" t="str">
            <v>RED</v>
          </cell>
          <cell r="BH88038" t="str">
            <v>Pak Suzuki</v>
          </cell>
          <cell r="BI88038" t="str">
            <v>N</v>
          </cell>
          <cell r="BJ88038" t="str">
            <v xml:space="preserve">	Rameez Haji Mehboob</v>
          </cell>
          <cell r="BK88038">
            <v>45492</v>
          </cell>
          <cell r="BL88038" t="str">
            <v>499000</v>
          </cell>
          <cell r="BM88038" t="str">
            <v>003</v>
          </cell>
          <cell r="BN88038" t="str">
            <v>01</v>
          </cell>
          <cell r="BQ88038" t="str">
            <v>KHI/HO/D/MO/MC COMP/P/93345/07/2024</v>
          </cell>
        </row>
        <row r="88039">
          <cell r="W88039" t="str">
            <v>23103135</v>
          </cell>
          <cell r="X88039" t="str">
            <v>102404</v>
          </cell>
          <cell r="Y88039">
            <v>499000</v>
          </cell>
          <cell r="Z88039" t="str">
            <v>3520207976307</v>
          </cell>
          <cell r="AC88039">
            <v>3213920</v>
          </cell>
          <cell r="AD88039" t="str">
            <v>02</v>
          </cell>
          <cell r="AE88039" t="str">
            <v>MOTOR</v>
          </cell>
          <cell r="AF88039">
            <v>10323</v>
          </cell>
          <cell r="AG88039">
            <v>0</v>
          </cell>
          <cell r="AH88039">
            <v>0</v>
          </cell>
          <cell r="AI88039">
            <v>0</v>
          </cell>
          <cell r="AJ88039">
            <v>12475</v>
          </cell>
          <cell r="AK88039">
            <v>0</v>
          </cell>
          <cell r="AL88039">
            <v>1032</v>
          </cell>
          <cell r="AM88039" t="str">
            <v>2024</v>
          </cell>
          <cell r="AN88039" t="str">
            <v>202412</v>
          </cell>
          <cell r="AO88039" t="str">
            <v>202412</v>
          </cell>
          <cell r="AP88039" t="str">
            <v>202412</v>
          </cell>
          <cell r="AQ88039" t="str">
            <v>31000395</v>
          </cell>
          <cell r="AR88039" t="str">
            <v>2028525</v>
          </cell>
          <cell r="AS88039" t="str">
            <v>D</v>
          </cell>
          <cell r="AU88039" t="str">
            <v>30000002</v>
          </cell>
          <cell r="AV88039" t="str">
            <v>RETAIL</v>
          </cell>
          <cell r="AW88039" t="str">
            <v>31000395</v>
          </cell>
          <cell r="AX88039" t="str">
            <v>TS Suzuki</v>
          </cell>
          <cell r="AY88039" t="str">
            <v>KHI/HO/D/MO/MC COMP/P/103586/12/2024</v>
          </cell>
          <cell r="BA88039" t="str">
            <v>LAHORE</v>
          </cell>
          <cell r="BB88039" t="str">
            <v xml:space="preserve">H #303, Sector A Block 3 Quaid-e-azam Township,Lahore </v>
          </cell>
          <cell r="BC88039" t="str">
            <v>PEARL BLACK</v>
          </cell>
          <cell r="BH88039" t="str">
            <v>Pak Suzuki</v>
          </cell>
          <cell r="BI88039" t="str">
            <v>N</v>
          </cell>
          <cell r="BJ88039" t="str">
            <v xml:space="preserve">	Rameez Haji Mehboob</v>
          </cell>
          <cell r="BK88039">
            <v>45633</v>
          </cell>
          <cell r="BL88039" t="str">
            <v>499000</v>
          </cell>
          <cell r="BM88039" t="str">
            <v>406</v>
          </cell>
          <cell r="BN88039" t="str">
            <v>01</v>
          </cell>
          <cell r="BQ88039" t="str">
            <v>KHI/HO/D/MO/MC COMP/P/103586/12/2024</v>
          </cell>
        </row>
        <row r="88040">
          <cell r="W88040" t="str">
            <v>23103056</v>
          </cell>
          <cell r="X88040" t="str">
            <v>102323</v>
          </cell>
          <cell r="Y88040">
            <v>499000</v>
          </cell>
          <cell r="Z88040" t="str">
            <v>3520224718793</v>
          </cell>
          <cell r="AC88040">
            <v>3251204</v>
          </cell>
          <cell r="AD88040" t="str">
            <v>02</v>
          </cell>
          <cell r="AE88040" t="str">
            <v>MOTOR</v>
          </cell>
          <cell r="AF88040">
            <v>10323</v>
          </cell>
          <cell r="AG88040">
            <v>0</v>
          </cell>
          <cell r="AH88040">
            <v>0</v>
          </cell>
          <cell r="AI88040">
            <v>0</v>
          </cell>
          <cell r="AJ88040">
            <v>12475</v>
          </cell>
          <cell r="AK88040">
            <v>0</v>
          </cell>
          <cell r="AL88040">
            <v>1032</v>
          </cell>
          <cell r="AM88040" t="str">
            <v>2024</v>
          </cell>
          <cell r="AN88040" t="str">
            <v>202412</v>
          </cell>
          <cell r="AO88040" t="str">
            <v>202412</v>
          </cell>
          <cell r="AP88040" t="str">
            <v>202412</v>
          </cell>
          <cell r="AQ88040" t="str">
            <v>31000395</v>
          </cell>
          <cell r="AR88040" t="str">
            <v>2042432</v>
          </cell>
          <cell r="AS88040" t="str">
            <v>D</v>
          </cell>
          <cell r="AU88040" t="str">
            <v>30000002</v>
          </cell>
          <cell r="AV88040" t="str">
            <v>RETAIL</v>
          </cell>
          <cell r="AW88040" t="str">
            <v>31000395</v>
          </cell>
          <cell r="AX88040" t="str">
            <v>TS Suzuki</v>
          </cell>
          <cell r="AY88040" t="str">
            <v>KHI/HO/D/MO/MC COMP/P/104847/12/2024</v>
          </cell>
          <cell r="BA88040" t="str">
            <v>LAHORE</v>
          </cell>
          <cell r="BB88040" t="str">
            <v>H#305,Block #4,Sector D1 Township,Lahore</v>
          </cell>
          <cell r="BC88040" t="str">
            <v>PEARL BLACK</v>
          </cell>
          <cell r="BH88040" t="str">
            <v>Pak Suzuki</v>
          </cell>
          <cell r="BI88040" t="str">
            <v>N</v>
          </cell>
          <cell r="BJ88040" t="str">
            <v xml:space="preserve">	Rameez Haji Mehboob</v>
          </cell>
          <cell r="BK88040">
            <v>45654</v>
          </cell>
          <cell r="BL88040" t="str">
            <v>499000</v>
          </cell>
          <cell r="BM88040" t="str">
            <v>406</v>
          </cell>
          <cell r="BN88040" t="str">
            <v>01</v>
          </cell>
          <cell r="BQ88040" t="str">
            <v>KHI/HO/D/MO/MC COMP/P/104847/12/2024</v>
          </cell>
        </row>
        <row r="88041">
          <cell r="W88041" t="str">
            <v>23100394</v>
          </cell>
          <cell r="X88041" t="str">
            <v>101830</v>
          </cell>
          <cell r="Y88041">
            <v>499001</v>
          </cell>
          <cell r="Z88041" t="str">
            <v>35202-5081915-3</v>
          </cell>
          <cell r="AC88041">
            <v>2902650</v>
          </cell>
          <cell r="AD88041" t="str">
            <v>02</v>
          </cell>
          <cell r="AE88041" t="str">
            <v>MOTOR</v>
          </cell>
          <cell r="AF88041">
            <v>10323</v>
          </cell>
          <cell r="AG88041">
            <v>0</v>
          </cell>
          <cell r="AH88041">
            <v>0</v>
          </cell>
          <cell r="AI88041">
            <v>0</v>
          </cell>
          <cell r="AJ88041">
            <v>12475</v>
          </cell>
          <cell r="AK88041">
            <v>0</v>
          </cell>
          <cell r="AL88041">
            <v>1032</v>
          </cell>
          <cell r="AM88041" t="str">
            <v>2024</v>
          </cell>
          <cell r="AN88041" t="str">
            <v>202407</v>
          </cell>
          <cell r="AO88041" t="str">
            <v>202407</v>
          </cell>
          <cell r="AP88041" t="str">
            <v>202407</v>
          </cell>
          <cell r="AQ88041" t="str">
            <v>31000417</v>
          </cell>
          <cell r="AR88041" t="str">
            <v>1903161</v>
          </cell>
          <cell r="AS88041" t="str">
            <v>D</v>
          </cell>
          <cell r="AU88041" t="str">
            <v>30000002</v>
          </cell>
          <cell r="AV88041" t="str">
            <v>RETAIL</v>
          </cell>
          <cell r="AW88041" t="str">
            <v>31000417</v>
          </cell>
          <cell r="AX88041" t="str">
            <v>Suzuki Ravi Motors</v>
          </cell>
          <cell r="AY88041" t="str">
            <v>KHI/HO/D/MO/MC COMP/P/92510/07/2024</v>
          </cell>
          <cell r="BA88041" t="str">
            <v>LAHORE</v>
          </cell>
          <cell r="BB88041" t="str">
            <v>House# 4, Street# 11, Mohalla Zafar park, Siddique pura Badami Bagh, Lahore</v>
          </cell>
          <cell r="BC88041" t="str">
            <v>BLACK</v>
          </cell>
          <cell r="BH88041" t="str">
            <v>Pak Suzuki</v>
          </cell>
          <cell r="BI88041" t="str">
            <v>N</v>
          </cell>
          <cell r="BJ88041" t="str">
            <v xml:space="preserve">	Rameez Haji Mehboob</v>
          </cell>
          <cell r="BK88041">
            <v>45481</v>
          </cell>
          <cell r="BL88041" t="str">
            <v>499001</v>
          </cell>
          <cell r="BM88041" t="str">
            <v>004</v>
          </cell>
          <cell r="BN88041" t="str">
            <v>01</v>
          </cell>
          <cell r="BQ88041" t="str">
            <v>KHI/HO/D/MO/MC COMP/P/92510/07/2024</v>
          </cell>
        </row>
        <row r="88042">
          <cell r="W88042" t="str">
            <v>23102531</v>
          </cell>
          <cell r="X88042" t="str">
            <v>102024</v>
          </cell>
          <cell r="Y88042">
            <v>479500</v>
          </cell>
          <cell r="Z88042" t="str">
            <v>42201-9910214-5</v>
          </cell>
          <cell r="AC88042">
            <v>2929404</v>
          </cell>
          <cell r="AD88042" t="str">
            <v>02</v>
          </cell>
          <cell r="AE88042" t="str">
            <v>MOTOR</v>
          </cell>
          <cell r="AF88042">
            <v>14037</v>
          </cell>
          <cell r="AG88042">
            <v>0</v>
          </cell>
          <cell r="AH88042">
            <v>0</v>
          </cell>
          <cell r="AI88042">
            <v>0</v>
          </cell>
          <cell r="AJ88042">
            <v>16783</v>
          </cell>
          <cell r="AK88042">
            <v>0</v>
          </cell>
          <cell r="AL88042">
            <v>1404</v>
          </cell>
          <cell r="AM88042" t="str">
            <v>2024</v>
          </cell>
          <cell r="AN88042" t="str">
            <v>202408</v>
          </cell>
          <cell r="AO88042" t="str">
            <v>202408</v>
          </cell>
          <cell r="AP88042" t="str">
            <v>202408</v>
          </cell>
          <cell r="AQ88042" t="str">
            <v>31000391</v>
          </cell>
          <cell r="AR88042" t="str">
            <v>1924044</v>
          </cell>
          <cell r="AS88042" t="str">
            <v>D</v>
          </cell>
          <cell r="AU88042" t="str">
            <v>30000002</v>
          </cell>
          <cell r="AV88042" t="str">
            <v>RETAIL</v>
          </cell>
          <cell r="AW88042" t="str">
            <v>31000391</v>
          </cell>
          <cell r="AX88042" t="str">
            <v>UR Suzuki</v>
          </cell>
          <cell r="AY88042" t="str">
            <v>KHI/HO/D/MO/MC COMP/P/94465/08/2024</v>
          </cell>
          <cell r="BA88042" t="str">
            <v>KARACHI</v>
          </cell>
          <cell r="BB88042" t="str">
            <v>H.NO# S-1/143 SAUDABAD MALIR KARACHI</v>
          </cell>
          <cell r="BC88042" t="str">
            <v>BLACK</v>
          </cell>
          <cell r="BH88042" t="str">
            <v>Pak Suzuki</v>
          </cell>
          <cell r="BI88042" t="str">
            <v>N</v>
          </cell>
          <cell r="BJ88042" t="str">
            <v xml:space="preserve">	Rameez Haji Mehboob</v>
          </cell>
          <cell r="BK88042">
            <v>45506</v>
          </cell>
          <cell r="BL88042" t="str">
            <v>479500</v>
          </cell>
          <cell r="BM88042" t="str">
            <v>004</v>
          </cell>
          <cell r="BN88042" t="str">
            <v>01</v>
          </cell>
          <cell r="BQ88042" t="str">
            <v>KHI/HO/D/MO/MC COMP/P/94465/08/2024</v>
          </cell>
        </row>
        <row r="88043">
          <cell r="W88043" t="str">
            <v>23100326</v>
          </cell>
          <cell r="X88043" t="str">
            <v>101786</v>
          </cell>
          <cell r="Y88043">
            <v>499000</v>
          </cell>
          <cell r="Z88043" t="str">
            <v>36303-7010299-3</v>
          </cell>
          <cell r="AC88043">
            <v>2902862</v>
          </cell>
          <cell r="AD88043" t="str">
            <v>02</v>
          </cell>
          <cell r="AE88043" t="str">
            <v>MOTOR</v>
          </cell>
          <cell r="AF88043">
            <v>10323</v>
          </cell>
          <cell r="AG88043">
            <v>0</v>
          </cell>
          <cell r="AH88043">
            <v>0</v>
          </cell>
          <cell r="AI88043">
            <v>0</v>
          </cell>
          <cell r="AJ88043">
            <v>12475</v>
          </cell>
          <cell r="AK88043">
            <v>0</v>
          </cell>
          <cell r="AL88043">
            <v>1032</v>
          </cell>
          <cell r="AM88043" t="str">
            <v>2024</v>
          </cell>
          <cell r="AN88043" t="str">
            <v>202407</v>
          </cell>
          <cell r="AO88043" t="str">
            <v>202407</v>
          </cell>
          <cell r="AP88043" t="str">
            <v>202407</v>
          </cell>
          <cell r="AQ88043" t="str">
            <v>31000404</v>
          </cell>
          <cell r="AR88043" t="str">
            <v>1909511</v>
          </cell>
          <cell r="AS88043" t="str">
            <v>D</v>
          </cell>
          <cell r="AU88043" t="str">
            <v>30000002</v>
          </cell>
          <cell r="AV88043" t="str">
            <v>RETAIL</v>
          </cell>
          <cell r="AW88043" t="str">
            <v>31000404</v>
          </cell>
          <cell r="AX88043" t="str">
            <v>KR Suzuki</v>
          </cell>
          <cell r="AY88043" t="str">
            <v>KHI/HO/D/MO/MC COMP/P/92942/07/2024</v>
          </cell>
          <cell r="BA88043" t="str">
            <v>MULTAN</v>
          </cell>
          <cell r="BB88043" t="str">
            <v>BASTI NOOR PUR,NEAR WAPDA SUB DIVISION OFFICE,BAND BOSAN MULTAN</v>
          </cell>
          <cell r="BC88043" t="str">
            <v>BLACK</v>
          </cell>
          <cell r="BH88043" t="str">
            <v>Pak Suzuki</v>
          </cell>
          <cell r="BI88043" t="str">
            <v>N</v>
          </cell>
          <cell r="BJ88043" t="str">
            <v xml:space="preserve">	Rameez Haji Mehboob</v>
          </cell>
          <cell r="BK88043">
            <v>45485</v>
          </cell>
          <cell r="BL88043" t="str">
            <v>499000</v>
          </cell>
          <cell r="BM88043" t="str">
            <v>004</v>
          </cell>
          <cell r="BN88043" t="str">
            <v>01</v>
          </cell>
          <cell r="BQ88043" t="str">
            <v>KHI/HO/D/MO/MC COMP/P/92942/07/2024</v>
          </cell>
        </row>
        <row r="88044">
          <cell r="W88044" t="str">
            <v>23100105</v>
          </cell>
          <cell r="X88044" t="str">
            <v>101565</v>
          </cell>
          <cell r="Y88044">
            <v>499000</v>
          </cell>
          <cell r="Z88044" t="str">
            <v>42301-6451948-9</v>
          </cell>
          <cell r="AC88044">
            <v>2907081</v>
          </cell>
          <cell r="AD88044" t="str">
            <v>02</v>
          </cell>
          <cell r="AE88044" t="str">
            <v>MOTOR</v>
          </cell>
          <cell r="AF88044">
            <v>14625</v>
          </cell>
          <cell r="AG88044">
            <v>0</v>
          </cell>
          <cell r="AH88044">
            <v>0</v>
          </cell>
          <cell r="AI88044">
            <v>0</v>
          </cell>
          <cell r="AJ88044">
            <v>17465</v>
          </cell>
          <cell r="AK88044">
            <v>0</v>
          </cell>
          <cell r="AL88044">
            <v>1463</v>
          </cell>
          <cell r="AM88044" t="str">
            <v>2024</v>
          </cell>
          <cell r="AN88044" t="str">
            <v>202407</v>
          </cell>
          <cell r="AO88044" t="str">
            <v>202407</v>
          </cell>
          <cell r="AP88044" t="str">
            <v>202407</v>
          </cell>
          <cell r="AQ88044" t="str">
            <v>31000318</v>
          </cell>
          <cell r="AR88044" t="str">
            <v>1914671</v>
          </cell>
          <cell r="AS88044" t="str">
            <v>D</v>
          </cell>
          <cell r="AU88044" t="str">
            <v>30000002</v>
          </cell>
          <cell r="AV88044" t="str">
            <v>RETAIL</v>
          </cell>
          <cell r="AW88044" t="str">
            <v>31000318</v>
          </cell>
          <cell r="AX88044" t="str">
            <v xml:space="preserve">	Suzuki Defence Motors</v>
          </cell>
          <cell r="AY88044" t="str">
            <v>KHI/HO/D/MO/MC COMP/P/93417/07/2024</v>
          </cell>
          <cell r="BA88044" t="str">
            <v>KARACHI</v>
          </cell>
          <cell r="BB88044" t="str">
            <v>HS#1293, ST#21, AZAM TOWN, KARACHI.</v>
          </cell>
          <cell r="BC88044" t="str">
            <v>BLUE</v>
          </cell>
          <cell r="BH88044" t="str">
            <v>Pak Suzuki</v>
          </cell>
          <cell r="BI88044" t="str">
            <v>N</v>
          </cell>
          <cell r="BJ88044" t="str">
            <v xml:space="preserve">	Rameez Haji Mehboob</v>
          </cell>
          <cell r="BK88044">
            <v>45493</v>
          </cell>
          <cell r="BL88044" t="str">
            <v>499000</v>
          </cell>
          <cell r="BM88044" t="str">
            <v>010</v>
          </cell>
          <cell r="BN88044" t="str">
            <v>01</v>
          </cell>
          <cell r="BQ88044" t="str">
            <v>KHI/HO/D/MO/MC COMP/P/93417/07/2024</v>
          </cell>
        </row>
        <row r="88045">
          <cell r="W88045" t="str">
            <v>23100105</v>
          </cell>
          <cell r="X88045" t="str">
            <v>101565</v>
          </cell>
          <cell r="Y88045">
            <v>499000</v>
          </cell>
          <cell r="Z88045" t="str">
            <v>42301-6451948-9</v>
          </cell>
          <cell r="AC88045">
            <v>2907080</v>
          </cell>
          <cell r="AD88045" t="str">
            <v>02</v>
          </cell>
          <cell r="AE88045" t="str">
            <v>MOTOR</v>
          </cell>
          <cell r="AF88045">
            <v>14625</v>
          </cell>
          <cell r="AG88045">
            <v>0</v>
          </cell>
          <cell r="AH88045">
            <v>0</v>
          </cell>
          <cell r="AI88045">
            <v>0</v>
          </cell>
          <cell r="AJ88045">
            <v>17465</v>
          </cell>
          <cell r="AK88045">
            <v>0</v>
          </cell>
          <cell r="AL88045">
            <v>1463</v>
          </cell>
          <cell r="AM88045" t="str">
            <v>2024</v>
          </cell>
          <cell r="AN88045" t="str">
            <v>202407</v>
          </cell>
          <cell r="AO88045" t="str">
            <v>202407</v>
          </cell>
          <cell r="AP88045" t="str">
            <v>202407</v>
          </cell>
          <cell r="AQ88045" t="str">
            <v>31000318</v>
          </cell>
          <cell r="AR88045" t="str">
            <v>1914670</v>
          </cell>
          <cell r="AS88045" t="str">
            <v>D</v>
          </cell>
          <cell r="AU88045" t="str">
            <v>30000002</v>
          </cell>
          <cell r="AV88045" t="str">
            <v>RETAIL</v>
          </cell>
          <cell r="AW88045" t="str">
            <v>31000318</v>
          </cell>
          <cell r="AX88045" t="str">
            <v xml:space="preserve">	Suzuki Defence Motors</v>
          </cell>
          <cell r="AY88045" t="str">
            <v>KHI/HO/D/MO/MC COMP/P/93416/07/2024</v>
          </cell>
          <cell r="BA88045" t="str">
            <v>KARACHI</v>
          </cell>
          <cell r="BB88045" t="str">
            <v>HS#1293, ST#21, AZAM TOWN, KARACHI.</v>
          </cell>
          <cell r="BC88045" t="str">
            <v>BLUE</v>
          </cell>
          <cell r="BH88045" t="str">
            <v>Pak Suzuki</v>
          </cell>
          <cell r="BI88045" t="str">
            <v>N</v>
          </cell>
          <cell r="BJ88045" t="str">
            <v xml:space="preserve">	Rameez Haji Mehboob</v>
          </cell>
          <cell r="BK88045">
            <v>45493</v>
          </cell>
          <cell r="BL88045" t="str">
            <v>499000</v>
          </cell>
          <cell r="BM88045" t="str">
            <v>010</v>
          </cell>
          <cell r="BN88045" t="str">
            <v>01</v>
          </cell>
          <cell r="BQ88045" t="str">
            <v>KHI/HO/D/MO/MC COMP/P/93416/07/2024</v>
          </cell>
        </row>
        <row r="88046">
          <cell r="W88046" t="str">
            <v>23102456</v>
          </cell>
          <cell r="X88046" t="str">
            <v>101938</v>
          </cell>
          <cell r="Y88046">
            <v>499000</v>
          </cell>
          <cell r="Z88046" t="str">
            <v>38405-2339066-1</v>
          </cell>
          <cell r="AC88046">
            <v>2907084</v>
          </cell>
          <cell r="AD88046" t="str">
            <v>02</v>
          </cell>
          <cell r="AE88046" t="str">
            <v>MOTOR</v>
          </cell>
          <cell r="AF88046">
            <v>10323</v>
          </cell>
          <cell r="AG88046">
            <v>0</v>
          </cell>
          <cell r="AH88046">
            <v>0</v>
          </cell>
          <cell r="AI88046">
            <v>0</v>
          </cell>
          <cell r="AJ88046">
            <v>12475</v>
          </cell>
          <cell r="AK88046">
            <v>0</v>
          </cell>
          <cell r="AL88046">
            <v>1032</v>
          </cell>
          <cell r="AM88046" t="str">
            <v>2024</v>
          </cell>
          <cell r="AN88046" t="str">
            <v>202407</v>
          </cell>
          <cell r="AO88046" t="str">
            <v>202407</v>
          </cell>
          <cell r="AP88046" t="str">
            <v>202407</v>
          </cell>
          <cell r="AQ88046" t="str">
            <v>31000416</v>
          </cell>
          <cell r="AR88046" t="str">
            <v>1914675</v>
          </cell>
          <cell r="AS88046" t="str">
            <v>D</v>
          </cell>
          <cell r="AU88046" t="str">
            <v>30000002</v>
          </cell>
          <cell r="AV88046" t="str">
            <v>RETAIL</v>
          </cell>
          <cell r="AW88046" t="str">
            <v>31000416</v>
          </cell>
          <cell r="AX88046" t="str">
            <v>Suzuki Falcon Motors</v>
          </cell>
          <cell r="AY88046" t="str">
            <v>KHI/HO/D/MO/MC COMP/P/93421/07/2024</v>
          </cell>
          <cell r="BA88046" t="str">
            <v>SARGODHA</v>
          </cell>
          <cell r="BB88046" t="str">
            <v>HOUSE NO 626/68.627/69 STREET NO BLOCK NO 4 SILAWALI SGD</v>
          </cell>
          <cell r="BC88046" t="str">
            <v>BLACK</v>
          </cell>
          <cell r="BH88046" t="str">
            <v>Pak Suzuki</v>
          </cell>
          <cell r="BI88046" t="str">
            <v>N</v>
          </cell>
          <cell r="BJ88046" t="str">
            <v xml:space="preserve">	Rameez Haji Mehboob</v>
          </cell>
          <cell r="BK88046">
            <v>45493</v>
          </cell>
          <cell r="BL88046" t="str">
            <v>499000</v>
          </cell>
          <cell r="BM88046" t="str">
            <v>004</v>
          </cell>
          <cell r="BN88046" t="str">
            <v>01</v>
          </cell>
          <cell r="BQ88046" t="str">
            <v>KHI/HO/D/MO/MC COMP/P/93421/07/2024</v>
          </cell>
        </row>
        <row r="88047">
          <cell r="W88047" t="str">
            <v>23102450</v>
          </cell>
          <cell r="X88047" t="str">
            <v>101933</v>
          </cell>
          <cell r="Y88047">
            <v>499000</v>
          </cell>
          <cell r="Z88047" t="str">
            <v>34202-0239112-7</v>
          </cell>
          <cell r="AC88047">
            <v>2910768</v>
          </cell>
          <cell r="AD88047" t="str">
            <v>02</v>
          </cell>
          <cell r="AE88047" t="str">
            <v>MOTOR</v>
          </cell>
          <cell r="AF88047">
            <v>10323</v>
          </cell>
          <cell r="AG88047">
            <v>0</v>
          </cell>
          <cell r="AH88047">
            <v>0</v>
          </cell>
          <cell r="AI88047">
            <v>0</v>
          </cell>
          <cell r="AJ88047">
            <v>12475</v>
          </cell>
          <cell r="AK88047">
            <v>0</v>
          </cell>
          <cell r="AL88047">
            <v>1032</v>
          </cell>
          <cell r="AM88047" t="str">
            <v>2024</v>
          </cell>
          <cell r="AN88047" t="str">
            <v>202407</v>
          </cell>
          <cell r="AO88047" t="str">
            <v>202407</v>
          </cell>
          <cell r="AP88047" t="str">
            <v>202407</v>
          </cell>
          <cell r="AQ88047" t="str">
            <v>31000415</v>
          </cell>
          <cell r="AR88047" t="str">
            <v>1919057</v>
          </cell>
          <cell r="AS88047" t="str">
            <v>D</v>
          </cell>
          <cell r="AU88047" t="str">
            <v>30000002</v>
          </cell>
          <cell r="AV88047" t="str">
            <v>RETAIL</v>
          </cell>
          <cell r="AW88047" t="str">
            <v>31000415</v>
          </cell>
          <cell r="AX88047" t="str">
            <v>Gujrat Suzuki</v>
          </cell>
          <cell r="AY88047" t="str">
            <v>KHI/HO/D/MO/MC COMP/P/93877/07/2024</v>
          </cell>
          <cell r="BA88047" t="str">
            <v>GUJRAT</v>
          </cell>
          <cell r="BB88047" t="str">
            <v xml:space="preserve">HOUSE # 8/52 GALI MASJID SUFI KARAM DEEN MUHALLA KAREEM PORA LALAMUSA TEHSIL KHARIAN DISTT GUJRAT .
</v>
          </cell>
          <cell r="BC88047" t="str">
            <v>BLACK</v>
          </cell>
          <cell r="BH88047" t="str">
            <v>Pak Suzuki</v>
          </cell>
          <cell r="BI88047" t="str">
            <v>N</v>
          </cell>
          <cell r="BJ88047" t="str">
            <v xml:space="preserve">	Rameez Haji Mehboob</v>
          </cell>
          <cell r="BK88047">
            <v>45499</v>
          </cell>
          <cell r="BL88047" t="str">
            <v>499000</v>
          </cell>
          <cell r="BM88047" t="str">
            <v>004</v>
          </cell>
          <cell r="BN88047" t="str">
            <v>01</v>
          </cell>
          <cell r="BQ88047" t="str">
            <v>KHI/HO/D/MO/MC COMP/P/93877/07/2024</v>
          </cell>
        </row>
        <row r="88048">
          <cell r="W88048" t="str">
            <v>23102649</v>
          </cell>
          <cell r="X88048" t="str">
            <v>102133</v>
          </cell>
          <cell r="Y88048">
            <v>499000</v>
          </cell>
          <cell r="Z88048" t="str">
            <v>3520230387249</v>
          </cell>
          <cell r="AC88048">
            <v>3140299</v>
          </cell>
          <cell r="AD88048" t="str">
            <v>02</v>
          </cell>
          <cell r="AE88048" t="str">
            <v>MOTOR</v>
          </cell>
          <cell r="AF88048">
            <v>10323</v>
          </cell>
          <cell r="AG88048">
            <v>0</v>
          </cell>
          <cell r="AH88048">
            <v>0</v>
          </cell>
          <cell r="AI88048">
            <v>0</v>
          </cell>
          <cell r="AJ88048">
            <v>12475</v>
          </cell>
          <cell r="AK88048">
            <v>0</v>
          </cell>
          <cell r="AL88048">
            <v>1032</v>
          </cell>
          <cell r="AM88048" t="str">
            <v>2024</v>
          </cell>
          <cell r="AN88048" t="str">
            <v>202410</v>
          </cell>
          <cell r="AO88048" t="str">
            <v>202410</v>
          </cell>
          <cell r="AP88048" t="str">
            <v>202410</v>
          </cell>
          <cell r="AQ88048" t="str">
            <v>31000395</v>
          </cell>
          <cell r="AR88048" t="str">
            <v>1997798</v>
          </cell>
          <cell r="AS88048" t="str">
            <v>D</v>
          </cell>
          <cell r="AU88048" t="str">
            <v>30000002</v>
          </cell>
          <cell r="AV88048" t="str">
            <v>RETAIL</v>
          </cell>
          <cell r="AW88048" t="str">
            <v>31000395</v>
          </cell>
          <cell r="AX88048" t="str">
            <v>TS Suzuki</v>
          </cell>
          <cell r="AY88048" t="str">
            <v>KHI/HO/D/MO/MC COMP/P/100816/10/2024</v>
          </cell>
          <cell r="BA88048" t="str">
            <v>LAHORE</v>
          </cell>
          <cell r="BB88048" t="str">
            <v>H # 48, Sector C2 Mohallah Block #2 Township Lahore</v>
          </cell>
          <cell r="BC88048" t="str">
            <v>PEARL BLACK</v>
          </cell>
          <cell r="BH88048" t="str">
            <v>Pak Suzuki</v>
          </cell>
          <cell r="BI88048" t="str">
            <v>N</v>
          </cell>
          <cell r="BJ88048" t="str">
            <v xml:space="preserve">	Rameez Haji Mehboob</v>
          </cell>
          <cell r="BK88048">
            <v>45594</v>
          </cell>
          <cell r="BL88048" t="str">
            <v>499000</v>
          </cell>
          <cell r="BM88048" t="str">
            <v>406</v>
          </cell>
          <cell r="BN88048" t="str">
            <v>01</v>
          </cell>
          <cell r="BQ88048" t="str">
            <v>KHI/HO/D/MO/MC COMP/P/100816/10/2024</v>
          </cell>
        </row>
        <row r="88049">
          <cell r="W88049" t="str">
            <v>23100231</v>
          </cell>
          <cell r="X88049" t="str">
            <v>101670</v>
          </cell>
          <cell r="Y88049">
            <v>499000</v>
          </cell>
          <cell r="Z88049" t="str">
            <v>36302-0478550-3</v>
          </cell>
          <cell r="AC88049">
            <v>2929396</v>
          </cell>
          <cell r="AD88049" t="str">
            <v>02</v>
          </cell>
          <cell r="AE88049" t="str">
            <v>MOTOR</v>
          </cell>
          <cell r="AF88049">
            <v>10323</v>
          </cell>
          <cell r="AG88049">
            <v>0</v>
          </cell>
          <cell r="AH88049">
            <v>0</v>
          </cell>
          <cell r="AI88049">
            <v>0</v>
          </cell>
          <cell r="AJ88049">
            <v>12475</v>
          </cell>
          <cell r="AK88049">
            <v>0</v>
          </cell>
          <cell r="AL88049">
            <v>1032</v>
          </cell>
          <cell r="AM88049" t="str">
            <v>2024</v>
          </cell>
          <cell r="AN88049" t="str">
            <v>202408</v>
          </cell>
          <cell r="AO88049" t="str">
            <v>202408</v>
          </cell>
          <cell r="AP88049" t="str">
            <v>202408</v>
          </cell>
          <cell r="AQ88049" t="str">
            <v>31000413</v>
          </cell>
          <cell r="AR88049" t="str">
            <v>1923302</v>
          </cell>
          <cell r="AS88049" t="str">
            <v>D</v>
          </cell>
          <cell r="AU88049" t="str">
            <v>30000002</v>
          </cell>
          <cell r="AV88049" t="str">
            <v>RETAIL</v>
          </cell>
          <cell r="AW88049" t="str">
            <v>31000413</v>
          </cell>
          <cell r="AX88049" t="str">
            <v>Suzuki R.Y.Khan</v>
          </cell>
          <cell r="AY88049" t="str">
            <v>KHI/HO/D/MO/MC COMP/P/94439/08/2024</v>
          </cell>
          <cell r="BA88049" t="str">
            <v>Rahim Yar Khan</v>
          </cell>
          <cell r="BB88049" t="str">
            <v>Near Abbasia Bangalows Street#05 Muhallah Latifabad Rahim Yar Khan.</v>
          </cell>
          <cell r="BC88049" t="str">
            <v>RED</v>
          </cell>
          <cell r="BH88049" t="str">
            <v>Pak Suzuki</v>
          </cell>
          <cell r="BI88049" t="str">
            <v>N</v>
          </cell>
          <cell r="BJ88049" t="str">
            <v xml:space="preserve">	Rameez Haji Mehboob</v>
          </cell>
          <cell r="BK88049">
            <v>45505</v>
          </cell>
          <cell r="BL88049" t="str">
            <v>499000</v>
          </cell>
          <cell r="BM88049" t="str">
            <v>003</v>
          </cell>
          <cell r="BN88049" t="str">
            <v>01</v>
          </cell>
          <cell r="BQ88049" t="str">
            <v>KHI/HO/D/MO/MC COMP/P/94439/08/2024</v>
          </cell>
        </row>
        <row r="88050">
          <cell r="W88050" t="str">
            <v>23100370</v>
          </cell>
          <cell r="X88050" t="str">
            <v>101811</v>
          </cell>
          <cell r="Y88050">
            <v>499000</v>
          </cell>
          <cell r="Z88050" t="str">
            <v>42201-2244140-1</v>
          </cell>
          <cell r="AC88050">
            <v>2902861</v>
          </cell>
          <cell r="AD88050" t="str">
            <v>02</v>
          </cell>
          <cell r="AE88050" t="str">
            <v>MOTOR</v>
          </cell>
          <cell r="AF88050">
            <v>14625</v>
          </cell>
          <cell r="AG88050">
            <v>0</v>
          </cell>
          <cell r="AH88050">
            <v>0</v>
          </cell>
          <cell r="AI88050">
            <v>0</v>
          </cell>
          <cell r="AJ88050">
            <v>17465</v>
          </cell>
          <cell r="AK88050">
            <v>0</v>
          </cell>
          <cell r="AL88050">
            <v>1463</v>
          </cell>
          <cell r="AM88050" t="str">
            <v>2024</v>
          </cell>
          <cell r="AN88050" t="str">
            <v>202407</v>
          </cell>
          <cell r="AO88050" t="str">
            <v>202407</v>
          </cell>
          <cell r="AP88050" t="str">
            <v>202407</v>
          </cell>
          <cell r="AQ88050" t="str">
            <v>31000391</v>
          </cell>
          <cell r="AR88050" t="str">
            <v>1909509</v>
          </cell>
          <cell r="AS88050" t="str">
            <v>D</v>
          </cell>
          <cell r="AU88050" t="str">
            <v>30000002</v>
          </cell>
          <cell r="AV88050" t="str">
            <v>RETAIL</v>
          </cell>
          <cell r="AW88050" t="str">
            <v>31000391</v>
          </cell>
          <cell r="AX88050" t="str">
            <v>UR Suzuki</v>
          </cell>
          <cell r="AY88050" t="str">
            <v>KHI/HO/D/MO/MC COMP/P/92941/07/2024</v>
          </cell>
          <cell r="BA88050" t="str">
            <v>KARACHI</v>
          </cell>
          <cell r="BB88050" t="str">
            <v>H.NO# A-22 BLOCK 4 GULISTAN-E-JOHAR KARACHI</v>
          </cell>
          <cell r="BC88050" t="str">
            <v>BLUE</v>
          </cell>
          <cell r="BH88050" t="str">
            <v>Pak Suzuki</v>
          </cell>
          <cell r="BI88050" t="str">
            <v>N</v>
          </cell>
          <cell r="BJ88050" t="str">
            <v xml:space="preserve">	Rameez Haji Mehboob</v>
          </cell>
          <cell r="BK88050">
            <v>45485</v>
          </cell>
          <cell r="BL88050" t="str">
            <v>499000</v>
          </cell>
          <cell r="BM88050" t="str">
            <v>010</v>
          </cell>
          <cell r="BN88050" t="str">
            <v>01</v>
          </cell>
          <cell r="BQ88050" t="str">
            <v>KHI/HO/D/MO/MC COMP/P/92941/07/2024</v>
          </cell>
        </row>
        <row r="88051">
          <cell r="W88051" t="str">
            <v>23100370</v>
          </cell>
          <cell r="X88051" t="str">
            <v>101811</v>
          </cell>
          <cell r="Y88051">
            <v>499000</v>
          </cell>
          <cell r="Z88051" t="str">
            <v>42201-2244140-1</v>
          </cell>
          <cell r="AC88051">
            <v>2902860</v>
          </cell>
          <cell r="AD88051" t="str">
            <v>02</v>
          </cell>
          <cell r="AE88051" t="str">
            <v>MOTOR</v>
          </cell>
          <cell r="AF88051">
            <v>14625</v>
          </cell>
          <cell r="AG88051">
            <v>0</v>
          </cell>
          <cell r="AH88051">
            <v>0</v>
          </cell>
          <cell r="AI88051">
            <v>0</v>
          </cell>
          <cell r="AJ88051">
            <v>17465</v>
          </cell>
          <cell r="AK88051">
            <v>0</v>
          </cell>
          <cell r="AL88051">
            <v>1463</v>
          </cell>
          <cell r="AM88051" t="str">
            <v>2024</v>
          </cell>
          <cell r="AN88051" t="str">
            <v>202407</v>
          </cell>
          <cell r="AO88051" t="str">
            <v>202407</v>
          </cell>
          <cell r="AP88051" t="str">
            <v>202407</v>
          </cell>
          <cell r="AQ88051" t="str">
            <v>31000391</v>
          </cell>
          <cell r="AR88051" t="str">
            <v>1909508</v>
          </cell>
          <cell r="AS88051" t="str">
            <v>D</v>
          </cell>
          <cell r="AU88051" t="str">
            <v>30000002</v>
          </cell>
          <cell r="AV88051" t="str">
            <v>RETAIL</v>
          </cell>
          <cell r="AW88051" t="str">
            <v>31000391</v>
          </cell>
          <cell r="AX88051" t="str">
            <v>UR Suzuki</v>
          </cell>
          <cell r="AY88051" t="str">
            <v>KHI/HO/D/MO/MC COMP/P/92940/07/2024</v>
          </cell>
          <cell r="BA88051" t="str">
            <v>KARACHI</v>
          </cell>
          <cell r="BB88051" t="str">
            <v>H.NO# A-22 BLOCK 4 GULISTAN-E-JOHAR KARACHI</v>
          </cell>
          <cell r="BC88051" t="str">
            <v>BLUE</v>
          </cell>
          <cell r="BH88051" t="str">
            <v>Pak Suzuki</v>
          </cell>
          <cell r="BI88051" t="str">
            <v>N</v>
          </cell>
          <cell r="BJ88051" t="str">
            <v xml:space="preserve">	Rameez Haji Mehboob</v>
          </cell>
          <cell r="BK88051">
            <v>45485</v>
          </cell>
          <cell r="BL88051" t="str">
            <v>499000</v>
          </cell>
          <cell r="BM88051" t="str">
            <v>010</v>
          </cell>
          <cell r="BN88051" t="str">
            <v>01</v>
          </cell>
          <cell r="BQ88051" t="str">
            <v>KHI/HO/D/MO/MC COMP/P/92940/07/2024</v>
          </cell>
        </row>
        <row r="88052">
          <cell r="W88052" t="str">
            <v>QS157FMI-D*23102487*</v>
          </cell>
          <cell r="X88052" t="str">
            <v>NF4KD-101941</v>
          </cell>
          <cell r="Y88052">
            <v>499000</v>
          </cell>
          <cell r="Z88052" t="str">
            <v>14101-9037263-1</v>
          </cell>
          <cell r="AC88052">
            <v>2928635</v>
          </cell>
          <cell r="AD88052" t="str">
            <v>02</v>
          </cell>
          <cell r="AE88052" t="str">
            <v>MOTOR</v>
          </cell>
          <cell r="AF88052">
            <v>10323</v>
          </cell>
          <cell r="AG88052">
            <v>0</v>
          </cell>
          <cell r="AH88052">
            <v>0</v>
          </cell>
          <cell r="AI88052">
            <v>0</v>
          </cell>
          <cell r="AJ88052">
            <v>12475</v>
          </cell>
          <cell r="AK88052">
            <v>0</v>
          </cell>
          <cell r="AL88052">
            <v>1032</v>
          </cell>
          <cell r="AM88052" t="str">
            <v>2024</v>
          </cell>
          <cell r="AN88052" t="str">
            <v>202407</v>
          </cell>
          <cell r="AO88052" t="str">
            <v>202407</v>
          </cell>
          <cell r="AP88052" t="str">
            <v>202407</v>
          </cell>
          <cell r="AQ88052" t="str">
            <v>31000405</v>
          </cell>
          <cell r="AR88052" t="str">
            <v>1922002</v>
          </cell>
          <cell r="AS88052" t="str">
            <v>D</v>
          </cell>
          <cell r="AU88052" t="str">
            <v>30000002</v>
          </cell>
          <cell r="AV88052" t="str">
            <v>RETAIL</v>
          </cell>
          <cell r="AW88052" t="str">
            <v>31000405</v>
          </cell>
          <cell r="AX88052" t="str">
            <v>MR Suzuki</v>
          </cell>
          <cell r="AY88052" t="str">
            <v>KHI/HO/D/MO/MC COMP/P/94346/07/2024</v>
          </cell>
          <cell r="BA88052" t="str">
            <v>ISLAMABAD</v>
          </cell>
          <cell r="BB88052" t="str">
            <v>Bank Colony, Plot#39, PO Seri, Phulgran Islamabad</v>
          </cell>
          <cell r="BC88052" t="str">
            <v>RED</v>
          </cell>
          <cell r="BH88052" t="str">
            <v>Pak Suzuki</v>
          </cell>
          <cell r="BI88052" t="str">
            <v>N</v>
          </cell>
          <cell r="BJ88052" t="str">
            <v xml:space="preserve">	Rameez Haji Mehboob</v>
          </cell>
          <cell r="BK88052">
            <v>45504</v>
          </cell>
          <cell r="BL88052" t="str">
            <v>499000</v>
          </cell>
          <cell r="BM88052" t="str">
            <v>003</v>
          </cell>
          <cell r="BN88052" t="str">
            <v>01</v>
          </cell>
          <cell r="BQ88052" t="str">
            <v>KHI/HO/D/MO/MC COMP/P/94346/07/2024</v>
          </cell>
        </row>
        <row r="88053">
          <cell r="W88053" t="str">
            <v>23100408</v>
          </cell>
          <cell r="X88053" t="str">
            <v>101848</v>
          </cell>
          <cell r="Y88053">
            <v>499000</v>
          </cell>
          <cell r="Z88053" t="str">
            <v>34101-5164124-7</v>
          </cell>
          <cell r="AC88053">
            <v>3030706</v>
          </cell>
          <cell r="AD88053" t="str">
            <v>02</v>
          </cell>
          <cell r="AE88053" t="str">
            <v>MOTOR</v>
          </cell>
          <cell r="AF88053">
            <v>10323</v>
          </cell>
          <cell r="AG88053">
            <v>0</v>
          </cell>
          <cell r="AH88053">
            <v>0</v>
          </cell>
          <cell r="AI88053">
            <v>0</v>
          </cell>
          <cell r="AJ88053">
            <v>12475</v>
          </cell>
          <cell r="AK88053">
            <v>0</v>
          </cell>
          <cell r="AL88053">
            <v>1032</v>
          </cell>
          <cell r="AM88053" t="str">
            <v>2024</v>
          </cell>
          <cell r="AN88053" t="str">
            <v>202409</v>
          </cell>
          <cell r="AO88053" t="str">
            <v>202409</v>
          </cell>
          <cell r="AP88053" t="str">
            <v>202409</v>
          </cell>
          <cell r="AQ88053" t="str">
            <v>31000402</v>
          </cell>
          <cell r="AR88053" t="str">
            <v>1959701</v>
          </cell>
          <cell r="AS88053" t="str">
            <v>D</v>
          </cell>
          <cell r="AU88053" t="str">
            <v>30000002</v>
          </cell>
          <cell r="AV88053" t="str">
            <v>RETAIL</v>
          </cell>
          <cell r="AW88053" t="str">
            <v>31000402</v>
          </cell>
          <cell r="AX88053" t="str">
            <v>GT Suzuki</v>
          </cell>
          <cell r="AY88053" t="str">
            <v>KHI/HO/D/MO/MC COMP/P/97868/09/2024</v>
          </cell>
          <cell r="BA88053" t="str">
            <v>GUJRANWALA</v>
          </cell>
          <cell r="BB88053" t="str">
            <v>NEAR LAHORI CHUNGI NO 1 CHECK POST MOHALLAH AFAN G TOWN GUJRANWALA.</v>
          </cell>
          <cell r="BC88053" t="str">
            <v>BLACK</v>
          </cell>
          <cell r="BH88053" t="str">
            <v>Pak Suzuki</v>
          </cell>
          <cell r="BI88053" t="str">
            <v>N</v>
          </cell>
          <cell r="BJ88053" t="str">
            <v xml:space="preserve">	Rameez Haji Mehboob</v>
          </cell>
          <cell r="BK88053">
            <v>45555</v>
          </cell>
          <cell r="BL88053" t="str">
            <v>499000</v>
          </cell>
          <cell r="BM88053" t="str">
            <v>004</v>
          </cell>
          <cell r="BN88053" t="str">
            <v>01</v>
          </cell>
          <cell r="BQ88053" t="str">
            <v>KHI/HO/D/MO/MC COMP/P/97868/09/2024</v>
          </cell>
        </row>
        <row r="88054">
          <cell r="W88054" t="str">
            <v>23102557</v>
          </cell>
          <cell r="X88054" t="str">
            <v>102035</v>
          </cell>
          <cell r="Y88054">
            <v>499000</v>
          </cell>
          <cell r="Z88054" t="str">
            <v>35202-3158132-5</v>
          </cell>
          <cell r="AC88054">
            <v>3030893</v>
          </cell>
          <cell r="AD88054" t="str">
            <v>02</v>
          </cell>
          <cell r="AE88054" t="str">
            <v>MOTOR</v>
          </cell>
          <cell r="AF88054">
            <v>10323</v>
          </cell>
          <cell r="AG88054">
            <v>0</v>
          </cell>
          <cell r="AH88054">
            <v>0</v>
          </cell>
          <cell r="AI88054">
            <v>0</v>
          </cell>
          <cell r="AJ88054">
            <v>12475</v>
          </cell>
          <cell r="AK88054">
            <v>0</v>
          </cell>
          <cell r="AL88054">
            <v>1032</v>
          </cell>
          <cell r="AM88054" t="str">
            <v>2024</v>
          </cell>
          <cell r="AN88054" t="str">
            <v>202409</v>
          </cell>
          <cell r="AO88054" t="str">
            <v>202409</v>
          </cell>
          <cell r="AP88054" t="str">
            <v>202409</v>
          </cell>
          <cell r="AQ88054" t="str">
            <v>31000397</v>
          </cell>
          <cell r="AR88054" t="str">
            <v>1959750</v>
          </cell>
          <cell r="AS88054" t="str">
            <v>D</v>
          </cell>
          <cell r="AU88054" t="str">
            <v>30000002</v>
          </cell>
          <cell r="AV88054" t="str">
            <v>RETAIL</v>
          </cell>
          <cell r="AW88054" t="str">
            <v>31000397</v>
          </cell>
          <cell r="AX88054" t="str">
            <v>WR Suzuki</v>
          </cell>
          <cell r="AY88054" t="str">
            <v>KHI/HO/D/MO/MC COMP/P/97908/09/2024</v>
          </cell>
          <cell r="BA88054" t="str">
            <v>LAHORE</v>
          </cell>
          <cell r="BB88054" t="str">
            <v>100/32 St 6 Cavalry Ground Lahore</v>
          </cell>
          <cell r="BC88054" t="str">
            <v>BLUE</v>
          </cell>
          <cell r="BH88054" t="str">
            <v>Pak Suzuki</v>
          </cell>
          <cell r="BI88054" t="str">
            <v>N</v>
          </cell>
          <cell r="BJ88054" t="str">
            <v xml:space="preserve">	Rameez Haji Mehboob</v>
          </cell>
          <cell r="BK88054">
            <v>45556</v>
          </cell>
          <cell r="BL88054" t="str">
            <v>499000</v>
          </cell>
          <cell r="BM88054" t="str">
            <v>010</v>
          </cell>
          <cell r="BN88054" t="str">
            <v>01</v>
          </cell>
          <cell r="BQ88054" t="str">
            <v>KHI/HO/D/MO/MC COMP/P/97908/09/2024</v>
          </cell>
        </row>
        <row r="88055">
          <cell r="W88055" t="str">
            <v>23102574</v>
          </cell>
          <cell r="X88055" t="str">
            <v>102048</v>
          </cell>
          <cell r="Y88055">
            <v>499000</v>
          </cell>
          <cell r="Z88055" t="str">
            <v>43202-9448338-7</v>
          </cell>
          <cell r="AC88055">
            <v>3149363</v>
          </cell>
          <cell r="AD88055" t="str">
            <v>02</v>
          </cell>
          <cell r="AE88055" t="str">
            <v>MOTOR</v>
          </cell>
          <cell r="AF88055">
            <v>17851</v>
          </cell>
          <cell r="AG88055">
            <v>0</v>
          </cell>
          <cell r="AH88055">
            <v>0</v>
          </cell>
          <cell r="AI88055">
            <v>0</v>
          </cell>
          <cell r="AJ88055">
            <v>21208</v>
          </cell>
          <cell r="AK88055">
            <v>0</v>
          </cell>
          <cell r="AL88055">
            <v>1785</v>
          </cell>
          <cell r="AM88055" t="str">
            <v>2024</v>
          </cell>
          <cell r="AN88055" t="str">
            <v>202410</v>
          </cell>
          <cell r="AO88055" t="str">
            <v>202410</v>
          </cell>
          <cell r="AP88055" t="str">
            <v>202410</v>
          </cell>
          <cell r="AQ88055" t="str">
            <v>31000391</v>
          </cell>
          <cell r="AR88055" t="str">
            <v>1998843</v>
          </cell>
          <cell r="AS88055" t="str">
            <v>D</v>
          </cell>
          <cell r="AU88055" t="str">
            <v>30000002</v>
          </cell>
          <cell r="AV88055" t="str">
            <v>RETAIL</v>
          </cell>
          <cell r="AW88055" t="str">
            <v>31000391</v>
          </cell>
          <cell r="AX88055" t="str">
            <v>UR Suzuki</v>
          </cell>
          <cell r="AY88055" t="str">
            <v>KHI/HO/D/MO/MC COMP/P/101087/10/2024</v>
          </cell>
          <cell r="BA88055" t="str">
            <v>KARACHI</v>
          </cell>
          <cell r="BB88055" t="str">
            <v>FLAT#402, 4TH FLOOR GLAMOUR VIEW APPARTMENT PHASE 2, PLOT SB 15 SCHEME 36 GULISTAN-E-JAUHAR KARACHI.</v>
          </cell>
          <cell r="BC88055" t="str">
            <v>BLUE</v>
          </cell>
          <cell r="BH88055" t="str">
            <v>Pak Suzuki</v>
          </cell>
          <cell r="BI88055" t="str">
            <v>N</v>
          </cell>
          <cell r="BJ88055" t="str">
            <v xml:space="preserve">	Rameez Haji Mehboob</v>
          </cell>
          <cell r="BK88055">
            <v>45596</v>
          </cell>
          <cell r="BL88055" t="str">
            <v>499000</v>
          </cell>
          <cell r="BM88055" t="str">
            <v>010</v>
          </cell>
          <cell r="BN88055" t="str">
            <v>01</v>
          </cell>
          <cell r="BQ88055" t="str">
            <v>KHI/HO/D/MO/MC COMP/P/101087/10/2024</v>
          </cell>
        </row>
        <row r="88056">
          <cell r="W88056" t="str">
            <v>23102574</v>
          </cell>
          <cell r="X88056" t="str">
            <v>102048</v>
          </cell>
          <cell r="Y88056">
            <v>499000</v>
          </cell>
          <cell r="Z88056" t="str">
            <v>43202-9448338-7</v>
          </cell>
          <cell r="AC88056">
            <v>3149364</v>
          </cell>
          <cell r="AD88056" t="str">
            <v>02</v>
          </cell>
          <cell r="AE88056" t="str">
            <v>MOTOR</v>
          </cell>
          <cell r="AF88056">
            <v>17851</v>
          </cell>
          <cell r="AG88056">
            <v>0</v>
          </cell>
          <cell r="AH88056">
            <v>0</v>
          </cell>
          <cell r="AI88056">
            <v>0</v>
          </cell>
          <cell r="AJ88056">
            <v>21208</v>
          </cell>
          <cell r="AK88056">
            <v>0</v>
          </cell>
          <cell r="AL88056">
            <v>1785</v>
          </cell>
          <cell r="AM88056" t="str">
            <v>2024</v>
          </cell>
          <cell r="AN88056" t="str">
            <v>202410</v>
          </cell>
          <cell r="AO88056" t="str">
            <v>202410</v>
          </cell>
          <cell r="AP88056" t="str">
            <v>202410</v>
          </cell>
          <cell r="AQ88056" t="str">
            <v>31000391</v>
          </cell>
          <cell r="AR88056" t="str">
            <v>1998844</v>
          </cell>
          <cell r="AS88056" t="str">
            <v>D</v>
          </cell>
          <cell r="AU88056" t="str">
            <v>30000002</v>
          </cell>
          <cell r="AV88056" t="str">
            <v>RETAIL</v>
          </cell>
          <cell r="AW88056" t="str">
            <v>31000391</v>
          </cell>
          <cell r="AX88056" t="str">
            <v>UR Suzuki</v>
          </cell>
          <cell r="AY88056" t="str">
            <v>KHI/HO/D/MO/MC COMP/P/101088/10/2024</v>
          </cell>
          <cell r="BA88056" t="str">
            <v>KARACHI</v>
          </cell>
          <cell r="BB88056" t="str">
            <v>FLAT#402, 4TH FLOOR GLAMOUR VIEW APPARTMENT PHASE 2, PLOT SB 15 SCHEME 36 GULISTAN-E-JAUHAR KARACHI.</v>
          </cell>
          <cell r="BC88056" t="str">
            <v>BLUE</v>
          </cell>
          <cell r="BH88056" t="str">
            <v>Pak Suzuki</v>
          </cell>
          <cell r="BI88056" t="str">
            <v>N</v>
          </cell>
          <cell r="BJ88056" t="str">
            <v xml:space="preserve">	Rameez Haji Mehboob</v>
          </cell>
          <cell r="BK88056">
            <v>45596</v>
          </cell>
          <cell r="BL88056" t="str">
            <v>499000</v>
          </cell>
          <cell r="BM88056" t="str">
            <v>010</v>
          </cell>
          <cell r="BN88056" t="str">
            <v>01</v>
          </cell>
          <cell r="BQ88056" t="str">
            <v>KHI/HO/D/MO/MC COMP/P/101088/10/2024</v>
          </cell>
        </row>
        <row r="88057">
          <cell r="W88057" t="str">
            <v>23102795</v>
          </cell>
          <cell r="X88057" t="str">
            <v>102241</v>
          </cell>
          <cell r="Y88057">
            <v>499000</v>
          </cell>
          <cell r="Z88057" t="str">
            <v>3520087264369</v>
          </cell>
          <cell r="AC88057">
            <v>3159038</v>
          </cell>
          <cell r="AD88057" t="str">
            <v>02</v>
          </cell>
          <cell r="AE88057" t="str">
            <v>MOTOR</v>
          </cell>
          <cell r="AF88057">
            <v>10323</v>
          </cell>
          <cell r="AG88057">
            <v>0</v>
          </cell>
          <cell r="AH88057">
            <v>0</v>
          </cell>
          <cell r="AI88057">
            <v>0</v>
          </cell>
          <cell r="AJ88057">
            <v>12475</v>
          </cell>
          <cell r="AK88057">
            <v>0</v>
          </cell>
          <cell r="AL88057">
            <v>1032</v>
          </cell>
          <cell r="AM88057" t="str">
            <v>2024</v>
          </cell>
          <cell r="AN88057" t="str">
            <v>202411</v>
          </cell>
          <cell r="AO88057" t="str">
            <v>202411</v>
          </cell>
          <cell r="AP88057" t="str">
            <v>202411</v>
          </cell>
          <cell r="AQ88057" t="str">
            <v>31000395</v>
          </cell>
          <cell r="AR88057" t="str">
            <v>2005228</v>
          </cell>
          <cell r="AS88057" t="str">
            <v>D</v>
          </cell>
          <cell r="AU88057" t="str">
            <v>30000002</v>
          </cell>
          <cell r="AV88057" t="str">
            <v>RETAIL</v>
          </cell>
          <cell r="AW88057" t="str">
            <v>31000395</v>
          </cell>
          <cell r="AX88057" t="str">
            <v>TS Suzuki</v>
          </cell>
          <cell r="AY88057" t="str">
            <v>KHI/HO/D/MO/MC COMP/P/101371/11/2024</v>
          </cell>
          <cell r="BA88057" t="str">
            <v>LAHORE</v>
          </cell>
          <cell r="BB88057" t="str">
            <v xml:space="preserve">H # 56, Mohallah Block F-1, Wapda Town, Lahore </v>
          </cell>
          <cell r="BC88057" t="str">
            <v>PEARL BLACK</v>
          </cell>
          <cell r="BH88057" t="str">
            <v>Pak Suzuki</v>
          </cell>
          <cell r="BI88057" t="str">
            <v>N</v>
          </cell>
          <cell r="BJ88057" t="str">
            <v xml:space="preserve">	Rameez Haji Mehboob</v>
          </cell>
          <cell r="BK88057">
            <v>45601</v>
          </cell>
          <cell r="BL88057" t="str">
            <v>499000</v>
          </cell>
          <cell r="BM88057" t="str">
            <v>406</v>
          </cell>
          <cell r="BN88057" t="str">
            <v>01</v>
          </cell>
          <cell r="BQ88057" t="str">
            <v>KHI/HO/D/MO/MC COMP/P/101371/11/2024</v>
          </cell>
        </row>
        <row r="88058">
          <cell r="W88058" t="str">
            <v>23100476</v>
          </cell>
          <cell r="X88058" t="str">
            <v>101917</v>
          </cell>
          <cell r="Y88058">
            <v>499000</v>
          </cell>
          <cell r="Z88058" t="str">
            <v>35202-6907869-5</v>
          </cell>
          <cell r="AC88058">
            <v>2910728</v>
          </cell>
          <cell r="AD88058" t="str">
            <v>02</v>
          </cell>
          <cell r="AE88058" t="str">
            <v>MOTOR</v>
          </cell>
          <cell r="AF88058">
            <v>10323</v>
          </cell>
          <cell r="AG88058">
            <v>0</v>
          </cell>
          <cell r="AH88058">
            <v>0</v>
          </cell>
          <cell r="AI88058">
            <v>0</v>
          </cell>
          <cell r="AJ88058">
            <v>12475</v>
          </cell>
          <cell r="AK88058">
            <v>0</v>
          </cell>
          <cell r="AL88058">
            <v>1032</v>
          </cell>
          <cell r="AM88058" t="str">
            <v>2024</v>
          </cell>
          <cell r="AN88058" t="str">
            <v>202407</v>
          </cell>
          <cell r="AO88058" t="str">
            <v>202407</v>
          </cell>
          <cell r="AP88058" t="str">
            <v>202407</v>
          </cell>
          <cell r="AQ88058" t="str">
            <v>31000396</v>
          </cell>
          <cell r="AR88058" t="str">
            <v>1918310</v>
          </cell>
          <cell r="AS88058" t="str">
            <v>D</v>
          </cell>
          <cell r="AU88058" t="str">
            <v>30000002</v>
          </cell>
          <cell r="AV88058" t="str">
            <v>RETAIL</v>
          </cell>
          <cell r="AW88058" t="str">
            <v>31000396</v>
          </cell>
          <cell r="AX88058" t="str">
            <v>SG Suzuki</v>
          </cell>
          <cell r="AY88058" t="str">
            <v>KHI/HO/D/MO/MC COMP/P/93754/07/2024</v>
          </cell>
          <cell r="BA88058" t="str">
            <v>LAHORE</v>
          </cell>
          <cell r="BB88058" t="str">
            <v>HOUSE NO 3 STREET NO RAHEEM 31 FALAMING ROAD LAHORE</v>
          </cell>
          <cell r="BC88058" t="str">
            <v>RED</v>
          </cell>
          <cell r="BH88058" t="str">
            <v>Pak Suzuki</v>
          </cell>
          <cell r="BI88058" t="str">
            <v>N</v>
          </cell>
          <cell r="BJ88058" t="str">
            <v xml:space="preserve">	Rameez Haji Mehboob</v>
          </cell>
          <cell r="BK88058">
            <v>45498</v>
          </cell>
          <cell r="BL88058" t="str">
            <v>499000</v>
          </cell>
          <cell r="BM88058" t="str">
            <v>003</v>
          </cell>
          <cell r="BN88058" t="str">
            <v>01</v>
          </cell>
          <cell r="BQ88058" t="str">
            <v>KHI/HO/D/MO/MC COMP/P/93754/07/2024</v>
          </cell>
        </row>
        <row r="88059">
          <cell r="W88059" t="str">
            <v>23102478</v>
          </cell>
          <cell r="X88059" t="str">
            <v>101948</v>
          </cell>
          <cell r="Y88059">
            <v>499000</v>
          </cell>
          <cell r="Z88059" t="str">
            <v>35202-7786791-1</v>
          </cell>
          <cell r="AC88059">
            <v>2902782</v>
          </cell>
          <cell r="AD88059" t="str">
            <v>02</v>
          </cell>
          <cell r="AE88059" t="str">
            <v>MOTOR</v>
          </cell>
          <cell r="AF88059">
            <v>10323</v>
          </cell>
          <cell r="AG88059">
            <v>0</v>
          </cell>
          <cell r="AH88059">
            <v>0</v>
          </cell>
          <cell r="AI88059">
            <v>0</v>
          </cell>
          <cell r="AJ88059">
            <v>12475</v>
          </cell>
          <cell r="AK88059">
            <v>0</v>
          </cell>
          <cell r="AL88059">
            <v>1032</v>
          </cell>
          <cell r="AM88059" t="str">
            <v>2024</v>
          </cell>
          <cell r="AN88059" t="str">
            <v>202407</v>
          </cell>
          <cell r="AO88059" t="str">
            <v>202407</v>
          </cell>
          <cell r="AP88059" t="str">
            <v>202407</v>
          </cell>
          <cell r="AQ88059" t="str">
            <v>31000395</v>
          </cell>
          <cell r="AR88059" t="str">
            <v>1908787</v>
          </cell>
          <cell r="AS88059" t="str">
            <v>D</v>
          </cell>
          <cell r="AU88059" t="str">
            <v>30000002</v>
          </cell>
          <cell r="AV88059" t="str">
            <v>RETAIL</v>
          </cell>
          <cell r="AW88059" t="str">
            <v>31000395</v>
          </cell>
          <cell r="AX88059" t="str">
            <v>TS Suzuki</v>
          </cell>
          <cell r="AY88059" t="str">
            <v>KHI/HO/D/MO/MC COMP/P/92847/07/2024</v>
          </cell>
          <cell r="BA88059" t="str">
            <v>LAHORE</v>
          </cell>
          <cell r="BB88059" t="str">
            <v>HOUSE # 17 A STREET # 7 JUNAID STREET RAILWAY HEAD QUARTER MUHAMMAD NAGAR LAHORE</v>
          </cell>
          <cell r="BC88059" t="str">
            <v>RED</v>
          </cell>
          <cell r="BH88059" t="str">
            <v>Pak Suzuki</v>
          </cell>
          <cell r="BI88059" t="str">
            <v>N</v>
          </cell>
          <cell r="BJ88059" t="str">
            <v xml:space="preserve">	Rameez Haji Mehboob</v>
          </cell>
          <cell r="BK88059">
            <v>45484</v>
          </cell>
          <cell r="BL88059" t="str">
            <v>499000</v>
          </cell>
          <cell r="BM88059" t="str">
            <v>003</v>
          </cell>
          <cell r="BN88059" t="str">
            <v>01</v>
          </cell>
          <cell r="BQ88059" t="str">
            <v>KHI/HO/D/MO/MC COMP/P/92847/07/2024</v>
          </cell>
        </row>
        <row r="88060">
          <cell r="W88060" t="str">
            <v>23102465</v>
          </cell>
          <cell r="X88060" t="str">
            <v>101943</v>
          </cell>
          <cell r="Y88060">
            <v>499000</v>
          </cell>
          <cell r="Z88060" t="str">
            <v>35202-7620578-1</v>
          </cell>
          <cell r="AC88060">
            <v>2935041</v>
          </cell>
          <cell r="AD88060" t="str">
            <v>02</v>
          </cell>
          <cell r="AE88060" t="str">
            <v>MOTOR</v>
          </cell>
          <cell r="AF88060">
            <v>10323</v>
          </cell>
          <cell r="AG88060">
            <v>0</v>
          </cell>
          <cell r="AH88060">
            <v>0</v>
          </cell>
          <cell r="AI88060">
            <v>0</v>
          </cell>
          <cell r="AJ88060">
            <v>12475</v>
          </cell>
          <cell r="AK88060">
            <v>0</v>
          </cell>
          <cell r="AL88060">
            <v>1032</v>
          </cell>
          <cell r="AM88060" t="str">
            <v>2024</v>
          </cell>
          <cell r="AN88060" t="str">
            <v>202408</v>
          </cell>
          <cell r="AO88060" t="str">
            <v>202408</v>
          </cell>
          <cell r="AP88060" t="str">
            <v>202408</v>
          </cell>
          <cell r="AQ88060" t="str">
            <v>31000395</v>
          </cell>
          <cell r="AR88060" t="str">
            <v>1930770</v>
          </cell>
          <cell r="AS88060" t="str">
            <v>D</v>
          </cell>
          <cell r="AU88060" t="str">
            <v>30000002</v>
          </cell>
          <cell r="AV88060" t="str">
            <v>RETAIL</v>
          </cell>
          <cell r="AW88060" t="str">
            <v>31000395</v>
          </cell>
          <cell r="AX88060" t="str">
            <v>TS Suzuki</v>
          </cell>
          <cell r="AY88060" t="str">
            <v>KHI/HO/D/MO/MC COMP/P/95060/08/2024</v>
          </cell>
          <cell r="BA88060" t="str">
            <v>LAHORE</v>
          </cell>
          <cell r="BB88060" t="str">
            <v>House # 172 Mohala Abubakar Siddique Shah di kohi Johar town lahore</v>
          </cell>
          <cell r="BC88060" t="str">
            <v>RED</v>
          </cell>
          <cell r="BH88060" t="str">
            <v>Pak Suzuki</v>
          </cell>
          <cell r="BI88060" t="str">
            <v>N</v>
          </cell>
          <cell r="BJ88060" t="str">
            <v xml:space="preserve">	Rameez Haji Mehboob</v>
          </cell>
          <cell r="BK88060">
            <v>45514</v>
          </cell>
          <cell r="BL88060" t="str">
            <v>499000</v>
          </cell>
          <cell r="BM88060" t="str">
            <v>003</v>
          </cell>
          <cell r="BN88060" t="str">
            <v>01</v>
          </cell>
          <cell r="BQ88060" t="str">
            <v>KHI/HO/D/MO/MC COMP/P/95060/08/2024</v>
          </cell>
        </row>
        <row r="88061">
          <cell r="W88061" t="str">
            <v>23100390</v>
          </cell>
          <cell r="X88061" t="str">
            <v>101829</v>
          </cell>
          <cell r="Y88061">
            <v>499000</v>
          </cell>
          <cell r="Z88061" t="str">
            <v>35202-3676160-7</v>
          </cell>
          <cell r="AC88061">
            <v>2902837</v>
          </cell>
          <cell r="AD88061" t="str">
            <v>02</v>
          </cell>
          <cell r="AE88061" t="str">
            <v>MOTOR</v>
          </cell>
          <cell r="AF88061">
            <v>10323</v>
          </cell>
          <cell r="AG88061">
            <v>0</v>
          </cell>
          <cell r="AH88061">
            <v>0</v>
          </cell>
          <cell r="AI88061">
            <v>0</v>
          </cell>
          <cell r="AJ88061">
            <v>12475</v>
          </cell>
          <cell r="AK88061">
            <v>0</v>
          </cell>
          <cell r="AL88061">
            <v>1032</v>
          </cell>
          <cell r="AM88061" t="str">
            <v>2024</v>
          </cell>
          <cell r="AN88061" t="str">
            <v>202407</v>
          </cell>
          <cell r="AO88061" t="str">
            <v>202407</v>
          </cell>
          <cell r="AP88061" t="str">
            <v>202407</v>
          </cell>
          <cell r="AQ88061" t="str">
            <v>31000395</v>
          </cell>
          <cell r="AR88061" t="str">
            <v>1909309</v>
          </cell>
          <cell r="AS88061" t="str">
            <v>D</v>
          </cell>
          <cell r="AU88061" t="str">
            <v>30000002</v>
          </cell>
          <cell r="AV88061" t="str">
            <v>RETAIL</v>
          </cell>
          <cell r="AW88061" t="str">
            <v>31000395</v>
          </cell>
          <cell r="AX88061" t="str">
            <v>TS Suzuki</v>
          </cell>
          <cell r="AY88061" t="str">
            <v>KHI/HO/D/MO/MC COMP/P/92916/07/2024</v>
          </cell>
          <cell r="BA88061" t="str">
            <v>LAHORE</v>
          </cell>
          <cell r="BB88061" t="str">
            <v>House # 2 mohala bank stop suleman park lahore</v>
          </cell>
          <cell r="BC88061" t="str">
            <v>BLACK</v>
          </cell>
          <cell r="BH88061" t="str">
            <v>Pak Suzuki</v>
          </cell>
          <cell r="BI88061" t="str">
            <v>N</v>
          </cell>
          <cell r="BJ88061" t="str">
            <v xml:space="preserve">	Rameez Haji Mehboob</v>
          </cell>
          <cell r="BK88061">
            <v>45485</v>
          </cell>
          <cell r="BL88061" t="str">
            <v>499000</v>
          </cell>
          <cell r="BM88061" t="str">
            <v>004</v>
          </cell>
          <cell r="BN88061" t="str">
            <v>01</v>
          </cell>
          <cell r="BQ88061" t="str">
            <v>KHI/HO/D/MO/MC COMP/P/92916/07/2024</v>
          </cell>
        </row>
        <row r="88062">
          <cell r="W88062" t="str">
            <v>23102461</v>
          </cell>
          <cell r="X88062" t="str">
            <v>101931</v>
          </cell>
          <cell r="Y88062">
            <v>499000</v>
          </cell>
          <cell r="Z88062" t="str">
            <v>35201-2073001-8</v>
          </cell>
          <cell r="AC88062">
            <v>2902709</v>
          </cell>
          <cell r="AD88062" t="str">
            <v>02</v>
          </cell>
          <cell r="AE88062" t="str">
            <v>MOTOR</v>
          </cell>
          <cell r="AF88062">
            <v>10323</v>
          </cell>
          <cell r="AG88062">
            <v>0</v>
          </cell>
          <cell r="AH88062">
            <v>0</v>
          </cell>
          <cell r="AI88062">
            <v>0</v>
          </cell>
          <cell r="AJ88062">
            <v>12475</v>
          </cell>
          <cell r="AK88062">
            <v>0</v>
          </cell>
          <cell r="AL88062">
            <v>1032</v>
          </cell>
          <cell r="AM88062" t="str">
            <v>2024</v>
          </cell>
          <cell r="AN88062" t="str">
            <v>202407</v>
          </cell>
          <cell r="AO88062" t="str">
            <v>202407</v>
          </cell>
          <cell r="AP88062" t="str">
            <v>202407</v>
          </cell>
          <cell r="AQ88062" t="str">
            <v>31000395</v>
          </cell>
          <cell r="AR88062" t="str">
            <v>1908303</v>
          </cell>
          <cell r="AS88062" t="str">
            <v>D</v>
          </cell>
          <cell r="AU88062" t="str">
            <v>30000002</v>
          </cell>
          <cell r="AV88062" t="str">
            <v>RETAIL</v>
          </cell>
          <cell r="AW88062" t="str">
            <v>31000395</v>
          </cell>
          <cell r="AX88062" t="str">
            <v>TS Suzuki</v>
          </cell>
          <cell r="AY88062" t="str">
            <v>KHI/HO/D/MO/MC COMP/P/92692/07/2024</v>
          </cell>
          <cell r="BA88062" t="str">
            <v>LAHORE</v>
          </cell>
          <cell r="BB88062" t="str">
            <v>BEHIND TARIQ FLOOR MILLS POST OFFICE ISMAIL NAGAR GAJUMATTA LAHORE</v>
          </cell>
          <cell r="BC88062" t="str">
            <v>BLACK</v>
          </cell>
          <cell r="BH88062" t="str">
            <v>Pak Suzuki</v>
          </cell>
          <cell r="BI88062" t="str">
            <v>N</v>
          </cell>
          <cell r="BJ88062" t="str">
            <v xml:space="preserve">	Rameez Haji Mehboob</v>
          </cell>
          <cell r="BK88062">
            <v>45483</v>
          </cell>
          <cell r="BL88062" t="str">
            <v>499000</v>
          </cell>
          <cell r="BM88062" t="str">
            <v>004</v>
          </cell>
          <cell r="BN88062" t="str">
            <v>01</v>
          </cell>
          <cell r="BQ88062" t="str">
            <v>KHI/HO/D/MO/MC COMP/P/92692/07/2024</v>
          </cell>
        </row>
        <row r="88063">
          <cell r="W88063" t="str">
            <v>23102746</v>
          </cell>
          <cell r="X88063" t="str">
            <v>102221</v>
          </cell>
          <cell r="Y88063">
            <v>499000</v>
          </cell>
          <cell r="Z88063" t="str">
            <v>33100-0972507-5</v>
          </cell>
          <cell r="AC88063">
            <v>3140492</v>
          </cell>
          <cell r="AD88063" t="str">
            <v>02</v>
          </cell>
          <cell r="AE88063" t="str">
            <v>MOTOR</v>
          </cell>
          <cell r="AF88063">
            <v>10323</v>
          </cell>
          <cell r="AG88063">
            <v>0</v>
          </cell>
          <cell r="AH88063">
            <v>0</v>
          </cell>
          <cell r="AI88063">
            <v>0</v>
          </cell>
          <cell r="AJ88063">
            <v>12475</v>
          </cell>
          <cell r="AK88063">
            <v>0</v>
          </cell>
          <cell r="AL88063">
            <v>1032</v>
          </cell>
          <cell r="AM88063" t="str">
            <v>2024</v>
          </cell>
          <cell r="AN88063" t="str">
            <v>202410</v>
          </cell>
          <cell r="AO88063" t="str">
            <v>202410</v>
          </cell>
          <cell r="AP88063" t="str">
            <v>202410</v>
          </cell>
          <cell r="AQ88063" t="str">
            <v>31000137</v>
          </cell>
          <cell r="AR88063" t="str">
            <v>1997922</v>
          </cell>
          <cell r="AS88063" t="str">
            <v>D</v>
          </cell>
          <cell r="AU88063" t="str">
            <v>30000002</v>
          </cell>
          <cell r="AV88063" t="str">
            <v>RETAIL</v>
          </cell>
          <cell r="AW88063" t="str">
            <v>31000137</v>
          </cell>
          <cell r="AX88063" t="str">
            <v xml:space="preserve">Suzuki Canal Motors Faisalabad Branch </v>
          </cell>
          <cell r="AY88063" t="str">
            <v>KHI/HO/D/MO/MC COMP/P/100891/10/2024</v>
          </cell>
          <cell r="BA88063" t="str">
            <v>FAISALABAD</v>
          </cell>
          <cell r="BB88063" t="str">
            <v>BIJLI GHAR OLD THARMIL PLANT , HOUSE P-47 , MUHALLAH ABDULLAH PUR , FAISALABAD.</v>
          </cell>
          <cell r="BC88063" t="str">
            <v>RED</v>
          </cell>
          <cell r="BH88063" t="str">
            <v>Pak Suzuki</v>
          </cell>
          <cell r="BI88063" t="str">
            <v>N</v>
          </cell>
          <cell r="BJ88063" t="str">
            <v xml:space="preserve">	Rameez Haji Mehboob</v>
          </cell>
          <cell r="BK88063">
            <v>45595</v>
          </cell>
          <cell r="BL88063" t="str">
            <v>499000</v>
          </cell>
          <cell r="BM88063" t="str">
            <v>003</v>
          </cell>
          <cell r="BN88063" t="str">
            <v>01</v>
          </cell>
          <cell r="BQ88063" t="str">
            <v>KHI/HO/D/MO/MC COMP/P/100891/10/2024</v>
          </cell>
        </row>
        <row r="88064">
          <cell r="W88064" t="str">
            <v>23102462</v>
          </cell>
          <cell r="X88064" t="str">
            <v>101939</v>
          </cell>
          <cell r="Y88064">
            <v>499000</v>
          </cell>
          <cell r="Z88064" t="str">
            <v>3420157905431</v>
          </cell>
          <cell r="AC88064">
            <v>2902544</v>
          </cell>
          <cell r="AD88064" t="str">
            <v>02</v>
          </cell>
          <cell r="AE88064" t="str">
            <v>MOTOR</v>
          </cell>
          <cell r="AF88064">
            <v>10323</v>
          </cell>
          <cell r="AG88064">
            <v>0</v>
          </cell>
          <cell r="AH88064">
            <v>0</v>
          </cell>
          <cell r="AI88064">
            <v>0</v>
          </cell>
          <cell r="AJ88064">
            <v>12475</v>
          </cell>
          <cell r="AK88064">
            <v>0</v>
          </cell>
          <cell r="AL88064">
            <v>1032</v>
          </cell>
          <cell r="AM88064" t="str">
            <v>2024</v>
          </cell>
          <cell r="AN88064" t="str">
            <v>202407</v>
          </cell>
          <cell r="AO88064" t="str">
            <v>202407</v>
          </cell>
          <cell r="AP88064" t="str">
            <v>202407</v>
          </cell>
          <cell r="AQ88064" t="str">
            <v>31000415</v>
          </cell>
          <cell r="AR88064" t="str">
            <v>1900174</v>
          </cell>
          <cell r="AS88064" t="str">
            <v>D</v>
          </cell>
          <cell r="AU88064" t="str">
            <v>30000002</v>
          </cell>
          <cell r="AV88064" t="str">
            <v>RETAIL</v>
          </cell>
          <cell r="AW88064" t="str">
            <v>31000415</v>
          </cell>
          <cell r="AX88064" t="str">
            <v>Gujrat Suzuki</v>
          </cell>
          <cell r="AY88064" t="str">
            <v>KHI/HO/D/MO/MC COMP/P/92310/07/2024</v>
          </cell>
          <cell r="BA88064" t="str">
            <v>GUJRAT</v>
          </cell>
          <cell r="BB88064" t="str">
            <v>RAILWAY ROAD ST # 1 MUHALLA USMAN PORA GUJRAT.</v>
          </cell>
          <cell r="BC88064" t="str">
            <v>BLACK</v>
          </cell>
          <cell r="BH88064" t="str">
            <v>Pak Suzuki</v>
          </cell>
          <cell r="BI88064" t="str">
            <v>N</v>
          </cell>
          <cell r="BJ88064" t="str">
            <v xml:space="preserve">	Rameez Haji Mehboob</v>
          </cell>
          <cell r="BK88064">
            <v>45477</v>
          </cell>
          <cell r="BL88064" t="str">
            <v>499000</v>
          </cell>
          <cell r="BM88064" t="str">
            <v>004</v>
          </cell>
          <cell r="BN88064" t="str">
            <v>01</v>
          </cell>
          <cell r="BQ88064" t="str">
            <v>KHI/HO/D/MO/MC COMP/P/92310/07/2024</v>
          </cell>
        </row>
        <row r="88065">
          <cell r="W88065" t="str">
            <v>23100381</v>
          </cell>
          <cell r="X88065" t="str">
            <v>101815</v>
          </cell>
          <cell r="Y88065">
            <v>499000</v>
          </cell>
          <cell r="Z88065" t="str">
            <v>33100-6323490-3</v>
          </cell>
          <cell r="AC88065">
            <v>2907134</v>
          </cell>
          <cell r="AD88065" t="str">
            <v>02</v>
          </cell>
          <cell r="AE88065" t="str">
            <v>MOTOR</v>
          </cell>
          <cell r="AF88065">
            <v>10323</v>
          </cell>
          <cell r="AG88065">
            <v>0</v>
          </cell>
          <cell r="AH88065">
            <v>0</v>
          </cell>
          <cell r="AI88065">
            <v>0</v>
          </cell>
          <cell r="AJ88065">
            <v>12475</v>
          </cell>
          <cell r="AK88065">
            <v>0</v>
          </cell>
          <cell r="AL88065">
            <v>1032</v>
          </cell>
          <cell r="AM88065" t="str">
            <v>2024</v>
          </cell>
          <cell r="AN88065" t="str">
            <v>202407</v>
          </cell>
          <cell r="AO88065" t="str">
            <v>202407</v>
          </cell>
          <cell r="AP88065" t="str">
            <v>202407</v>
          </cell>
          <cell r="AQ88065" t="str">
            <v>31000400</v>
          </cell>
          <cell r="AR88065" t="str">
            <v>1916099</v>
          </cell>
          <cell r="AS88065" t="str">
            <v>D</v>
          </cell>
          <cell r="AU88065" t="str">
            <v>30000002</v>
          </cell>
          <cell r="AV88065" t="str">
            <v>RETAIL</v>
          </cell>
          <cell r="AW88065" t="str">
            <v>31000400</v>
          </cell>
          <cell r="AX88065" t="str">
            <v>FSD Suzuki</v>
          </cell>
          <cell r="AY88065" t="str">
            <v>KHI/HO/D/MO/MC COMP/P/93524/07/2024</v>
          </cell>
          <cell r="BA88065" t="str">
            <v>FAISALABAD</v>
          </cell>
          <cell r="BB88065" t="str">
            <v>HOUSE NO 47-P AREA AL NOOR GARDEN FSD</v>
          </cell>
          <cell r="BC88065" t="str">
            <v>BLUE</v>
          </cell>
          <cell r="BH88065" t="str">
            <v>Pak Suzuki</v>
          </cell>
          <cell r="BI88065" t="str">
            <v>N</v>
          </cell>
          <cell r="BJ88065" t="str">
            <v xml:space="preserve">	Rameez Haji Mehboob</v>
          </cell>
          <cell r="BK88065">
            <v>45495</v>
          </cell>
          <cell r="BL88065" t="str">
            <v>499000</v>
          </cell>
          <cell r="BM88065" t="str">
            <v>010</v>
          </cell>
          <cell r="BN88065" t="str">
            <v>01</v>
          </cell>
          <cell r="BQ88065" t="str">
            <v>KHI/HO/D/MO/MC COMP/P/93524/07/2024</v>
          </cell>
        </row>
        <row r="88066">
          <cell r="W88066" t="str">
            <v>23102454</v>
          </cell>
          <cell r="X88066" t="str">
            <v>101930</v>
          </cell>
          <cell r="Y88066">
            <v>499000</v>
          </cell>
          <cell r="Z88066" t="str">
            <v>34201-5600235-1</v>
          </cell>
          <cell r="AC88066">
            <v>2994979</v>
          </cell>
          <cell r="AD88066" t="str">
            <v>02</v>
          </cell>
          <cell r="AE88066" t="str">
            <v>MOTOR</v>
          </cell>
          <cell r="AF88066">
            <v>10323</v>
          </cell>
          <cell r="AG88066">
            <v>0</v>
          </cell>
          <cell r="AH88066">
            <v>0</v>
          </cell>
          <cell r="AI88066">
            <v>0</v>
          </cell>
          <cell r="AJ88066">
            <v>12475</v>
          </cell>
          <cell r="AK88066">
            <v>0</v>
          </cell>
          <cell r="AL88066">
            <v>1032</v>
          </cell>
          <cell r="AM88066" t="str">
            <v>2024</v>
          </cell>
          <cell r="AN88066" t="str">
            <v>202409</v>
          </cell>
          <cell r="AO88066" t="str">
            <v>202409</v>
          </cell>
          <cell r="AP88066" t="str">
            <v>202409</v>
          </cell>
          <cell r="AQ88066" t="str">
            <v>31000415</v>
          </cell>
          <cell r="AR88066" t="str">
            <v>1950677</v>
          </cell>
          <cell r="AS88066" t="str">
            <v>D</v>
          </cell>
          <cell r="AU88066" t="str">
            <v>30000002</v>
          </cell>
          <cell r="AV88066" t="str">
            <v>RETAIL</v>
          </cell>
          <cell r="AW88066" t="str">
            <v>31000415</v>
          </cell>
          <cell r="AX88066" t="str">
            <v>Gujrat Suzuki</v>
          </cell>
          <cell r="AY88066" t="str">
            <v>KHI/HO/D/MO/MC COMP/P/96921/09/2024</v>
          </cell>
          <cell r="BA88066" t="str">
            <v>GUJRAT</v>
          </cell>
          <cell r="BB88066" t="str">
            <v xml:space="preserve">P.O KHAS THIMKA TEHSIL &amp; DISTT GUJRAT .
</v>
          </cell>
          <cell r="BC88066" t="str">
            <v>BLUE</v>
          </cell>
          <cell r="BH88066" t="str">
            <v>Pak Suzuki</v>
          </cell>
          <cell r="BI88066" t="str">
            <v>N</v>
          </cell>
          <cell r="BJ88066" t="str">
            <v xml:space="preserve">	Rameez Haji Mehboob</v>
          </cell>
          <cell r="BK88066">
            <v>45544</v>
          </cell>
          <cell r="BL88066" t="str">
            <v>499000</v>
          </cell>
          <cell r="BM88066" t="str">
            <v>010</v>
          </cell>
          <cell r="BN88066" t="str">
            <v>01</v>
          </cell>
          <cell r="BQ88066" t="str">
            <v>KHI/HO/D/MO/MC COMP/P/96921/09/2024</v>
          </cell>
        </row>
        <row r="88067">
          <cell r="W88067" t="str">
            <v>23100443</v>
          </cell>
          <cell r="X88067" t="str">
            <v>101895</v>
          </cell>
          <cell r="Y88067">
            <v>499000</v>
          </cell>
          <cell r="Z88067" t="str">
            <v>35202-2382444-1</v>
          </cell>
          <cell r="AC88067">
            <v>2902663</v>
          </cell>
          <cell r="AD88067" t="str">
            <v>02</v>
          </cell>
          <cell r="AE88067" t="str">
            <v>MOTOR</v>
          </cell>
          <cell r="AF88067">
            <v>10323</v>
          </cell>
          <cell r="AG88067">
            <v>0</v>
          </cell>
          <cell r="AH88067">
            <v>0</v>
          </cell>
          <cell r="AI88067">
            <v>0</v>
          </cell>
          <cell r="AJ88067">
            <v>12475</v>
          </cell>
          <cell r="AK88067">
            <v>0</v>
          </cell>
          <cell r="AL88067">
            <v>1032</v>
          </cell>
          <cell r="AM88067" t="str">
            <v>2024</v>
          </cell>
          <cell r="AN88067" t="str">
            <v>202407</v>
          </cell>
          <cell r="AO88067" t="str">
            <v>202407</v>
          </cell>
          <cell r="AP88067" t="str">
            <v>202407</v>
          </cell>
          <cell r="AQ88067" t="str">
            <v>31000402</v>
          </cell>
          <cell r="AR88067" t="str">
            <v>1903179</v>
          </cell>
          <cell r="AS88067" t="str">
            <v>D</v>
          </cell>
          <cell r="AU88067" t="str">
            <v>30000002</v>
          </cell>
          <cell r="AV88067" t="str">
            <v>RETAIL</v>
          </cell>
          <cell r="AW88067" t="str">
            <v>31000402</v>
          </cell>
          <cell r="AX88067" t="str">
            <v>GT Suzuki</v>
          </cell>
          <cell r="AY88067" t="str">
            <v>KHI/HO/D/MO/MC COMP/P/92523/07/2024</v>
          </cell>
          <cell r="BA88067" t="str">
            <v>GUJRANWALA</v>
          </cell>
          <cell r="BB88067" t="str">
            <v>AROOP ROAD HOUSE NO 161 ST NO 14 MOHALLAH PROFESSOR COLONY GUJRANWALA.</v>
          </cell>
          <cell r="BC88067" t="str">
            <v>BLACK</v>
          </cell>
          <cell r="BH88067" t="str">
            <v>Pak Suzuki</v>
          </cell>
          <cell r="BI88067" t="str">
            <v>N</v>
          </cell>
          <cell r="BJ88067" t="str">
            <v xml:space="preserve">	Rameez Haji Mehboob</v>
          </cell>
          <cell r="BK88067">
            <v>45481</v>
          </cell>
          <cell r="BL88067" t="str">
            <v>499000</v>
          </cell>
          <cell r="BM88067" t="str">
            <v>004</v>
          </cell>
          <cell r="BN88067" t="str">
            <v>01</v>
          </cell>
          <cell r="BQ88067" t="str">
            <v>KHI/HO/D/MO/MC COMP/P/92523/07/2024</v>
          </cell>
        </row>
        <row r="88068">
          <cell r="W88068" t="str">
            <v>23102741</v>
          </cell>
          <cell r="X88068" t="str">
            <v>102222</v>
          </cell>
          <cell r="Y88068">
            <v>499000</v>
          </cell>
          <cell r="Z88068" t="str">
            <v>42301-1762598-7</v>
          </cell>
          <cell r="AC88068">
            <v>3110053</v>
          </cell>
          <cell r="AD88068" t="str">
            <v>02</v>
          </cell>
          <cell r="AE88068" t="str">
            <v>MOTOR</v>
          </cell>
          <cell r="AF88068">
            <v>17851</v>
          </cell>
          <cell r="AG88068">
            <v>0</v>
          </cell>
          <cell r="AH88068">
            <v>0</v>
          </cell>
          <cell r="AI88068">
            <v>0</v>
          </cell>
          <cell r="AJ88068">
            <v>21208</v>
          </cell>
          <cell r="AK88068">
            <v>0</v>
          </cell>
          <cell r="AL88068">
            <v>1785</v>
          </cell>
          <cell r="AM88068" t="str">
            <v>2024</v>
          </cell>
          <cell r="AN88068" t="str">
            <v>202410</v>
          </cell>
          <cell r="AO88068" t="str">
            <v>202410</v>
          </cell>
          <cell r="AP88068" t="str">
            <v>202410</v>
          </cell>
          <cell r="AQ88068" t="str">
            <v>31000393</v>
          </cell>
          <cell r="AR88068" t="str">
            <v>1988593</v>
          </cell>
          <cell r="AS88068" t="str">
            <v>D</v>
          </cell>
          <cell r="AU88068" t="str">
            <v>30000002</v>
          </cell>
          <cell r="AV88068" t="str">
            <v>RETAIL</v>
          </cell>
          <cell r="AW88068" t="str">
            <v>31000393</v>
          </cell>
          <cell r="AX88068" t="str">
            <v>TR Suzuki</v>
          </cell>
          <cell r="AY88068" t="str">
            <v>KHI/HO/D/MO/MC COMP/P/99790/10/2024</v>
          </cell>
          <cell r="BA88068" t="str">
            <v>KARACHI</v>
          </cell>
          <cell r="BB88068" t="str">
            <v>PLOT#H-72, BLOCK-H, DEFENCE VIEW PHASE-2, KARACHI.</v>
          </cell>
          <cell r="BC88068" t="str">
            <v>RED</v>
          </cell>
          <cell r="BH88068" t="str">
            <v>Pak Suzuki</v>
          </cell>
          <cell r="BI88068" t="str">
            <v>N</v>
          </cell>
          <cell r="BJ88068" t="str">
            <v xml:space="preserve">	Rameez Haji Mehboob</v>
          </cell>
          <cell r="BK88068">
            <v>45581</v>
          </cell>
          <cell r="BL88068" t="str">
            <v>499000</v>
          </cell>
          <cell r="BM88068" t="str">
            <v>003</v>
          </cell>
          <cell r="BN88068" t="str">
            <v>01</v>
          </cell>
          <cell r="BQ88068" t="str">
            <v>KHI/HO/D/MO/MC COMP/P/99790/10/2024</v>
          </cell>
        </row>
        <row r="88069">
          <cell r="W88069" t="str">
            <v>23102791</v>
          </cell>
          <cell r="X88069" t="str">
            <v>102254</v>
          </cell>
          <cell r="Y88069">
            <v>499000</v>
          </cell>
          <cell r="Z88069" t="str">
            <v>36304-0759180-9</v>
          </cell>
          <cell r="AC88069">
            <v>3127737</v>
          </cell>
          <cell r="AD88069" t="str">
            <v>02</v>
          </cell>
          <cell r="AE88069" t="str">
            <v>MOTOR</v>
          </cell>
          <cell r="AF88069">
            <v>10323</v>
          </cell>
          <cell r="AG88069">
            <v>0</v>
          </cell>
          <cell r="AH88069">
            <v>0</v>
          </cell>
          <cell r="AI88069">
            <v>0</v>
          </cell>
          <cell r="AJ88069">
            <v>12475</v>
          </cell>
          <cell r="AK88069">
            <v>0</v>
          </cell>
          <cell r="AL88069">
            <v>1032</v>
          </cell>
          <cell r="AM88069" t="str">
            <v>2024</v>
          </cell>
          <cell r="AN88069" t="str">
            <v>202410</v>
          </cell>
          <cell r="AO88069" t="str">
            <v>202410</v>
          </cell>
          <cell r="AP88069" t="str">
            <v>202410</v>
          </cell>
          <cell r="AQ88069" t="str">
            <v>31000403</v>
          </cell>
          <cell r="AR88069" t="str">
            <v>1996448</v>
          </cell>
          <cell r="AS88069" t="str">
            <v>D</v>
          </cell>
          <cell r="AU88069" t="str">
            <v>30000002</v>
          </cell>
          <cell r="AV88069" t="str">
            <v>RETAIL</v>
          </cell>
          <cell r="AW88069" t="str">
            <v>31000403</v>
          </cell>
          <cell r="AX88069" t="str">
            <v>MS Suzuki</v>
          </cell>
          <cell r="AY88069" t="str">
            <v>KHI/HO/D/MO/MC COMP/P/100572/10/2024</v>
          </cell>
          <cell r="BA88069" t="str">
            <v>MULTAN</v>
          </cell>
          <cell r="BB88069" t="str">
            <v>NEW SHAH SHAMS COLONY NEAR NISHAT BOYS HIGH SCHOOL  MUMTAZABAD MULTAN.</v>
          </cell>
          <cell r="BC88069" t="str">
            <v>BLACK</v>
          </cell>
          <cell r="BH88069" t="str">
            <v>Pak Suzuki</v>
          </cell>
          <cell r="BI88069" t="str">
            <v>N</v>
          </cell>
          <cell r="BJ88069" t="str">
            <v xml:space="preserve">	Rameez Haji Mehboob</v>
          </cell>
          <cell r="BK88069">
            <v>45591</v>
          </cell>
          <cell r="BL88069" t="str">
            <v>499000</v>
          </cell>
          <cell r="BM88069" t="str">
            <v>004</v>
          </cell>
          <cell r="BN88069" t="str">
            <v>01</v>
          </cell>
          <cell r="BQ88069" t="str">
            <v>KHI/HO/D/MO/MC COMP/P/100572/10/2024</v>
          </cell>
        </row>
        <row r="88070">
          <cell r="W88070" t="str">
            <v>23100383</v>
          </cell>
          <cell r="X88070" t="str">
            <v>101806</v>
          </cell>
          <cell r="Y88070">
            <v>499000</v>
          </cell>
          <cell r="Z88070" t="str">
            <v>35202-2272684-9</v>
          </cell>
          <cell r="AC88070">
            <v>2902903</v>
          </cell>
          <cell r="AD88070" t="str">
            <v>02</v>
          </cell>
          <cell r="AE88070" t="str">
            <v>MOTOR</v>
          </cell>
          <cell r="AF88070">
            <v>10323</v>
          </cell>
          <cell r="AG88070">
            <v>0</v>
          </cell>
          <cell r="AH88070">
            <v>0</v>
          </cell>
          <cell r="AI88070">
            <v>0</v>
          </cell>
          <cell r="AJ88070">
            <v>12475</v>
          </cell>
          <cell r="AK88070">
            <v>0</v>
          </cell>
          <cell r="AL88070">
            <v>1032</v>
          </cell>
          <cell r="AM88070" t="str">
            <v>2024</v>
          </cell>
          <cell r="AN88070" t="str">
            <v>202407</v>
          </cell>
          <cell r="AO88070" t="str">
            <v>202407</v>
          </cell>
          <cell r="AP88070" t="str">
            <v>202407</v>
          </cell>
          <cell r="AQ88070" t="str">
            <v>31000395</v>
          </cell>
          <cell r="AR88070" t="str">
            <v>1910616</v>
          </cell>
          <cell r="AS88070" t="str">
            <v>D</v>
          </cell>
          <cell r="AU88070" t="str">
            <v>30000002</v>
          </cell>
          <cell r="AV88070" t="str">
            <v>RETAIL</v>
          </cell>
          <cell r="AW88070" t="str">
            <v>31000395</v>
          </cell>
          <cell r="AX88070" t="str">
            <v>TS Suzuki</v>
          </cell>
          <cell r="AY88070" t="str">
            <v>KHI/HO/D/MO/MC COMP/P/92989/07/2024</v>
          </cell>
          <cell r="BA88070" t="str">
            <v>LAHORE</v>
          </cell>
          <cell r="BB88070" t="str">
            <v>HOUSE # 59 TARIQ BLOCK NEW GARDEN TOWN LAHORE</v>
          </cell>
          <cell r="BC88070" t="str">
            <v>BLUE</v>
          </cell>
          <cell r="BH88070" t="str">
            <v>Pak Suzuki</v>
          </cell>
          <cell r="BI88070" t="str">
            <v>N</v>
          </cell>
          <cell r="BJ88070" t="str">
            <v xml:space="preserve">	Rameez Haji Mehboob</v>
          </cell>
          <cell r="BK88070">
            <v>45485</v>
          </cell>
          <cell r="BL88070" t="str">
            <v>499000</v>
          </cell>
          <cell r="BM88070" t="str">
            <v>010</v>
          </cell>
          <cell r="BN88070" t="str">
            <v>01</v>
          </cell>
          <cell r="BQ88070" t="str">
            <v>KHI/HO/D/MO/MC COMP/P/92989/07/2024</v>
          </cell>
        </row>
        <row r="88071">
          <cell r="W88071" t="str">
            <v>23103077</v>
          </cell>
          <cell r="X88071" t="str">
            <v>102345</v>
          </cell>
          <cell r="Y88071">
            <v>499000</v>
          </cell>
          <cell r="Z88071" t="str">
            <v>34101-3457114-3</v>
          </cell>
          <cell r="AC88071">
            <v>3172242</v>
          </cell>
          <cell r="AD88071" t="str">
            <v>02</v>
          </cell>
          <cell r="AE88071" t="str">
            <v>MOTOR</v>
          </cell>
          <cell r="AF88071">
            <v>10323</v>
          </cell>
          <cell r="AG88071">
            <v>0</v>
          </cell>
          <cell r="AH88071">
            <v>0</v>
          </cell>
          <cell r="AI88071">
            <v>0</v>
          </cell>
          <cell r="AJ88071">
            <v>12475</v>
          </cell>
          <cell r="AK88071">
            <v>0</v>
          </cell>
          <cell r="AL88071">
            <v>1032</v>
          </cell>
          <cell r="AM88071" t="str">
            <v>2024</v>
          </cell>
          <cell r="AN88071" t="str">
            <v>202411</v>
          </cell>
          <cell r="AO88071" t="str">
            <v>202411</v>
          </cell>
          <cell r="AP88071" t="str">
            <v>202411</v>
          </cell>
          <cell r="AQ88071" t="str">
            <v>31000402</v>
          </cell>
          <cell r="AR88071" t="str">
            <v>2014094</v>
          </cell>
          <cell r="AS88071" t="str">
            <v>D</v>
          </cell>
          <cell r="AU88071" t="str">
            <v>30000002</v>
          </cell>
          <cell r="AV88071" t="str">
            <v>RETAIL</v>
          </cell>
          <cell r="AW88071" t="str">
            <v>31000402</v>
          </cell>
          <cell r="AX88071" t="str">
            <v>GT Suzuki</v>
          </cell>
          <cell r="AY88071" t="str">
            <v>KHI/HO/D/MO/MC COMP/P/102028/11/2024</v>
          </cell>
          <cell r="BA88071" t="str">
            <v>GUJRANWALA</v>
          </cell>
          <cell r="BB88071" t="str">
            <v>MUMTAZ COLONY POB ANWAR INDUSTRY GT ROAD GUJRANWALA.</v>
          </cell>
          <cell r="BC88071" t="str">
            <v>RED</v>
          </cell>
          <cell r="BH88071" t="str">
            <v>Pak Suzuki</v>
          </cell>
          <cell r="BI88071" t="str">
            <v>N</v>
          </cell>
          <cell r="BJ88071" t="str">
            <v xml:space="preserve">	Rameez Haji Mehboob</v>
          </cell>
          <cell r="BK88071">
            <v>45612</v>
          </cell>
          <cell r="BL88071" t="str">
            <v>499000</v>
          </cell>
          <cell r="BM88071" t="str">
            <v>003</v>
          </cell>
          <cell r="BN88071" t="str">
            <v>01</v>
          </cell>
          <cell r="BQ88071" t="str">
            <v>KHI/HO/D/MO/MC COMP/P/102028/11/2024</v>
          </cell>
        </row>
        <row r="88072">
          <cell r="W88072" t="str">
            <v>23102496</v>
          </cell>
          <cell r="X88072" t="str">
            <v>101974</v>
          </cell>
          <cell r="Y88072">
            <v>499000</v>
          </cell>
          <cell r="Z88072" t="str">
            <v>35201-2827086-7</v>
          </cell>
          <cell r="AC88072">
            <v>2929623</v>
          </cell>
          <cell r="AD88072" t="str">
            <v>02</v>
          </cell>
          <cell r="AE88072" t="str">
            <v>MOTOR</v>
          </cell>
          <cell r="AF88072">
            <v>10323</v>
          </cell>
          <cell r="AG88072">
            <v>0</v>
          </cell>
          <cell r="AH88072">
            <v>0</v>
          </cell>
          <cell r="AI88072">
            <v>0</v>
          </cell>
          <cell r="AJ88072">
            <v>12475</v>
          </cell>
          <cell r="AK88072">
            <v>0</v>
          </cell>
          <cell r="AL88072">
            <v>1032</v>
          </cell>
          <cell r="AM88072" t="str">
            <v>2024</v>
          </cell>
          <cell r="AN88072" t="str">
            <v>202408</v>
          </cell>
          <cell r="AO88072" t="str">
            <v>202408</v>
          </cell>
          <cell r="AP88072" t="str">
            <v>202408</v>
          </cell>
          <cell r="AQ88072" t="str">
            <v>31000410</v>
          </cell>
          <cell r="AR88072" t="str">
            <v>1928634</v>
          </cell>
          <cell r="AS88072" t="str">
            <v>D</v>
          </cell>
          <cell r="AU88072" t="str">
            <v>30000002</v>
          </cell>
          <cell r="AV88072" t="str">
            <v>RETAIL</v>
          </cell>
          <cell r="AW88072" t="str">
            <v>31000410</v>
          </cell>
          <cell r="AX88072" t="str">
            <v>Sethi Motors</v>
          </cell>
          <cell r="AY88072" t="str">
            <v>KHI/HO/D/MO/MC COMP/P/94858/08/2024</v>
          </cell>
          <cell r="BA88072" t="str">
            <v>LAHORE</v>
          </cell>
          <cell r="BB88072" t="str">
            <v>MASJID NAQSHBANDI KOT ABDULLAH PO BATA PUR LAHORE</v>
          </cell>
          <cell r="BC88072" t="str">
            <v>BLUE</v>
          </cell>
          <cell r="BH88072" t="str">
            <v>Pak Suzuki</v>
          </cell>
          <cell r="BI88072" t="str">
            <v>N</v>
          </cell>
          <cell r="BJ88072" t="str">
            <v xml:space="preserve">	Rameez Haji Mehboob</v>
          </cell>
          <cell r="BK88072">
            <v>45511</v>
          </cell>
          <cell r="BL88072" t="str">
            <v>499000</v>
          </cell>
          <cell r="BM88072" t="str">
            <v>010</v>
          </cell>
          <cell r="BN88072" t="str">
            <v>01</v>
          </cell>
          <cell r="BQ88072" t="str">
            <v>KHI/HO/D/MO/MC COMP/P/94858/08/2024</v>
          </cell>
        </row>
        <row r="88073">
          <cell r="W88073" t="str">
            <v>23100455</v>
          </cell>
          <cell r="X88073" t="str">
            <v>101892</v>
          </cell>
          <cell r="Y88073">
            <v>499000</v>
          </cell>
          <cell r="Z88073" t="str">
            <v>33100-0955554-9</v>
          </cell>
          <cell r="AC88073">
            <v>2917718</v>
          </cell>
          <cell r="AD88073" t="str">
            <v>02</v>
          </cell>
          <cell r="AE88073" t="str">
            <v>MOTOR</v>
          </cell>
          <cell r="AF88073">
            <v>10323</v>
          </cell>
          <cell r="AG88073">
            <v>0</v>
          </cell>
          <cell r="AH88073">
            <v>0</v>
          </cell>
          <cell r="AI88073">
            <v>0</v>
          </cell>
          <cell r="AJ88073">
            <v>12475</v>
          </cell>
          <cell r="AK88073">
            <v>0</v>
          </cell>
          <cell r="AL88073">
            <v>1032</v>
          </cell>
          <cell r="AM88073" t="str">
            <v>2024</v>
          </cell>
          <cell r="AN88073" t="str">
            <v>202407</v>
          </cell>
          <cell r="AO88073" t="str">
            <v>202407</v>
          </cell>
          <cell r="AP88073" t="str">
            <v>202407</v>
          </cell>
          <cell r="AQ88073" t="str">
            <v>31000400</v>
          </cell>
          <cell r="AR88073" t="str">
            <v>1900030</v>
          </cell>
          <cell r="AS88073" t="str">
            <v>D</v>
          </cell>
          <cell r="AU88073" t="str">
            <v>30000002</v>
          </cell>
          <cell r="AV88073" t="str">
            <v>RETAIL</v>
          </cell>
          <cell r="AW88073" t="str">
            <v>31000400</v>
          </cell>
          <cell r="AX88073" t="str">
            <v>FSD Suzuki</v>
          </cell>
          <cell r="AY88073" t="str">
            <v>KHI/HO/D/MO/MC COMP/P/92278/07/2024</v>
          </cell>
          <cell r="BA88073" t="str">
            <v>FAISALABAD</v>
          </cell>
          <cell r="BB88073" t="str">
            <v>BAZAR NO 3 HOUSE NO 177/24 STREET NO 17 AREA RAZA ABAD FSD</v>
          </cell>
          <cell r="BC88073" t="str">
            <v>BLACK</v>
          </cell>
          <cell r="BH88073" t="str">
            <v>Pak Suzuki</v>
          </cell>
          <cell r="BI88073" t="str">
            <v>N</v>
          </cell>
          <cell r="BJ88073" t="str">
            <v xml:space="preserve">	Rameez Haji Mehboob</v>
          </cell>
          <cell r="BK88073">
            <v>45476</v>
          </cell>
          <cell r="BL88073" t="str">
            <v>499000</v>
          </cell>
          <cell r="BM88073" t="str">
            <v>004</v>
          </cell>
          <cell r="BN88073" t="str">
            <v>01</v>
          </cell>
          <cell r="BQ88073" t="str">
            <v>KHI/HO/D/MO/MC COMP/P/92278/07/2024</v>
          </cell>
        </row>
        <row r="88074">
          <cell r="W88074" t="str">
            <v>23103015</v>
          </cell>
          <cell r="X88074" t="str">
            <v>102301</v>
          </cell>
          <cell r="Y88074">
            <v>499000</v>
          </cell>
          <cell r="AC88074">
            <v>3187449</v>
          </cell>
          <cell r="AD88074" t="str">
            <v>02</v>
          </cell>
          <cell r="AE88074" t="str">
            <v>MOTOR</v>
          </cell>
          <cell r="AF88074">
            <v>10646</v>
          </cell>
          <cell r="AG88074">
            <v>0</v>
          </cell>
          <cell r="AH88074">
            <v>0</v>
          </cell>
          <cell r="AI88074">
            <v>0</v>
          </cell>
          <cell r="AJ88074">
            <v>12475</v>
          </cell>
          <cell r="AK88074">
            <v>0</v>
          </cell>
          <cell r="AL88074">
            <v>2129</v>
          </cell>
          <cell r="AM88074" t="str">
            <v>2024</v>
          </cell>
          <cell r="AN88074" t="str">
            <v>202411</v>
          </cell>
          <cell r="AO88074" t="str">
            <v>202411</v>
          </cell>
          <cell r="AP88074" t="str">
            <v>202411</v>
          </cell>
          <cell r="AQ88074" t="str">
            <v>WAJID.HUSSAIN</v>
          </cell>
          <cell r="AR88074" t="str">
            <v>2019016</v>
          </cell>
          <cell r="AS88074" t="str">
            <v>D</v>
          </cell>
          <cell r="AT88074" t="str">
            <v>001</v>
          </cell>
          <cell r="AU88074" t="str">
            <v>30000002</v>
          </cell>
          <cell r="AV88074" t="str">
            <v>RETAIL</v>
          </cell>
          <cell r="AW88074" t="str">
            <v>31000415</v>
          </cell>
          <cell r="AX88074" t="str">
            <v>Gujrat Suzuki</v>
          </cell>
          <cell r="AY88074" t="str">
            <v>LHR/LHR/D/MO/MC COMP/P/102791/11/2024</v>
          </cell>
          <cell r="BB88074" t="str">
            <v>Muhallah Maghrabi, P/O Khaas, Double Kakka, Tehsil Kharian, District. Gujrat</v>
          </cell>
          <cell r="BC88074" t="str">
            <v>BLACK</v>
          </cell>
          <cell r="BH88074" t="str">
            <v>N/A</v>
          </cell>
          <cell r="BI88074" t="str">
            <v>N</v>
          </cell>
          <cell r="BJ88074" t="str">
            <v>Nazir Ahmed</v>
          </cell>
          <cell r="BK88074">
            <v>45623</v>
          </cell>
          <cell r="BL88074" t="str">
            <v>499000</v>
          </cell>
          <cell r="BM88074" t="str">
            <v>004</v>
          </cell>
          <cell r="BN88074" t="str">
            <v>03</v>
          </cell>
          <cell r="BQ88074" t="str">
            <v>LHR/LHR/D/MO/MC COMP/P/102791/11/2024</v>
          </cell>
        </row>
        <row r="88075">
          <cell r="W88075" t="str">
            <v>23100364</v>
          </cell>
          <cell r="X88075" t="str">
            <v>101819</v>
          </cell>
          <cell r="Y88075">
            <v>499000</v>
          </cell>
          <cell r="Z88075" t="str">
            <v>36303-6779467-3</v>
          </cell>
          <cell r="AC88075">
            <v>2935076</v>
          </cell>
          <cell r="AD88075" t="str">
            <v>02</v>
          </cell>
          <cell r="AE88075" t="str">
            <v>MOTOR</v>
          </cell>
          <cell r="AF88075">
            <v>10323</v>
          </cell>
          <cell r="AG88075">
            <v>0</v>
          </cell>
          <cell r="AH88075">
            <v>0</v>
          </cell>
          <cell r="AI88075">
            <v>0</v>
          </cell>
          <cell r="AJ88075">
            <v>12475</v>
          </cell>
          <cell r="AK88075">
            <v>0</v>
          </cell>
          <cell r="AL88075">
            <v>1032</v>
          </cell>
          <cell r="AM88075" t="str">
            <v>2024</v>
          </cell>
          <cell r="AN88075" t="str">
            <v>202408</v>
          </cell>
          <cell r="AO88075" t="str">
            <v>202408</v>
          </cell>
          <cell r="AP88075" t="str">
            <v>202408</v>
          </cell>
          <cell r="AQ88075" t="str">
            <v>31000404</v>
          </cell>
          <cell r="AR88075" t="str">
            <v>1930816</v>
          </cell>
          <cell r="AS88075" t="str">
            <v>D</v>
          </cell>
          <cell r="AU88075" t="str">
            <v>30000002</v>
          </cell>
          <cell r="AV88075" t="str">
            <v>RETAIL</v>
          </cell>
          <cell r="AW88075" t="str">
            <v>31000404</v>
          </cell>
          <cell r="AX88075" t="str">
            <v>KR Suzuki</v>
          </cell>
          <cell r="AY88075" t="str">
            <v>KHI/HO/D/MO/MC COMP/P/95090/08/2024</v>
          </cell>
          <cell r="BA88075" t="str">
            <v>MULTAN</v>
          </cell>
          <cell r="BB88075" t="str">
            <v>CHAK 09 FAIZ,P/O KHAS QADIR PUR LAR,TEHSIL &amp; DSIT MULTAN</v>
          </cell>
          <cell r="BC88075" t="str">
            <v>BLUE</v>
          </cell>
          <cell r="BH88075" t="str">
            <v>Pak Suzuki</v>
          </cell>
          <cell r="BI88075" t="str">
            <v>N</v>
          </cell>
          <cell r="BJ88075" t="str">
            <v xml:space="preserve">	Rameez Haji Mehboob</v>
          </cell>
          <cell r="BK88075">
            <v>45514</v>
          </cell>
          <cell r="BL88075" t="str">
            <v>499000</v>
          </cell>
          <cell r="BM88075" t="str">
            <v>010</v>
          </cell>
          <cell r="BN88075" t="str">
            <v>01</v>
          </cell>
          <cell r="BQ88075" t="str">
            <v>KHI/HO/D/MO/MC COMP/P/95090/08/2024</v>
          </cell>
        </row>
        <row r="88076">
          <cell r="W88076" t="str">
            <v>G4NALH317330</v>
          </cell>
          <cell r="X88076" t="str">
            <v>NNAQL51AZKP302838</v>
          </cell>
          <cell r="Y88076">
            <v>-489900</v>
          </cell>
          <cell r="Z88076" t="str">
            <v>33100-0692389-7</v>
          </cell>
          <cell r="AA88076" t="str">
            <v>0321-9662828 0321-8222222</v>
          </cell>
          <cell r="AC88076">
            <v>3140068</v>
          </cell>
          <cell r="AD88076" t="str">
            <v>02</v>
          </cell>
          <cell r="AE88076" t="str">
            <v>MOTOR</v>
          </cell>
          <cell r="AF88076">
            <v>-6336</v>
          </cell>
          <cell r="AG88076">
            <v>0</v>
          </cell>
          <cell r="AH88076">
            <v>0</v>
          </cell>
          <cell r="AI88076">
            <v>0</v>
          </cell>
          <cell r="AJ88076">
            <v>-7349</v>
          </cell>
          <cell r="AK88076">
            <v>0</v>
          </cell>
          <cell r="AL88076">
            <v>-950</v>
          </cell>
          <cell r="AM88076" t="str">
            <v>2024</v>
          </cell>
          <cell r="AN88076" t="str">
            <v>202410</v>
          </cell>
          <cell r="AO88076" t="str">
            <v>202409</v>
          </cell>
          <cell r="AP88076" t="str">
            <v>202410</v>
          </cell>
          <cell r="AQ88076" t="str">
            <v>FARHANAHMED</v>
          </cell>
          <cell r="AR88076" t="str">
            <v>1989514</v>
          </cell>
          <cell r="AS88076" t="str">
            <v>D</v>
          </cell>
          <cell r="AT88076" t="str">
            <v>00126</v>
          </cell>
          <cell r="AY88076" t="str">
            <v>KHI/HO/D/MO/PC COMP/P/97805/09/2024</v>
          </cell>
          <cell r="AZ88076" t="str">
            <v>KHI/HO/D/MO/PC COMP/E/47950/00126/10/2024</v>
          </cell>
          <cell r="BA88076" t="str">
            <v>KARACHI</v>
          </cell>
          <cell r="BB88076" t="str">
            <v>Ambion Enterprises Pvt Ltd 788 Shadman Lahore</v>
          </cell>
          <cell r="BD88076" t="str">
            <v>POAFSD300055123</v>
          </cell>
          <cell r="BE88076">
            <v>45911</v>
          </cell>
          <cell r="BF88076" t="str">
            <v>AS BER BANK REQUEST SUM COVERED STANDS DECREASED BY RS. 489900/- 
REFUND CONTRIBTUION AMOUNTING OF RS. 7,349/-  AS UNDER IS HEREBY ADJUST IN OUR BOOKS</v>
          </cell>
          <cell r="BG88076" t="str">
            <v>Add</v>
          </cell>
          <cell r="BI88076" t="str">
            <v>N</v>
          </cell>
          <cell r="BK88076">
            <v>45543</v>
          </cell>
          <cell r="BL88076" t="str">
            <v>-489900</v>
          </cell>
          <cell r="BN88076" t="str">
            <v>01</v>
          </cell>
          <cell r="BQ88076" t="str">
            <v>KHI/HO/D/MO/PC COMP/P/97805/09/2024</v>
          </cell>
        </row>
        <row r="88077">
          <cell r="W88077" t="str">
            <v>G4NALH316979</v>
          </cell>
          <cell r="X88077" t="str">
            <v>NNAQL51AZKP302954</v>
          </cell>
          <cell r="Y88077">
            <v>-493000</v>
          </cell>
          <cell r="Z88077" t="str">
            <v>35201-7529542-1</v>
          </cell>
          <cell r="AA88077" t="str">
            <v>03224436601</v>
          </cell>
          <cell r="AC88077">
            <v>3140470</v>
          </cell>
          <cell r="AD88077" t="str">
            <v>02</v>
          </cell>
          <cell r="AE88077" t="str">
            <v>MOTOR</v>
          </cell>
          <cell r="AF88077">
            <v>-6375</v>
          </cell>
          <cell r="AG88077">
            <v>0</v>
          </cell>
          <cell r="AH88077">
            <v>0</v>
          </cell>
          <cell r="AI88077">
            <v>0</v>
          </cell>
          <cell r="AJ88077">
            <v>-7395</v>
          </cell>
          <cell r="AK88077">
            <v>0</v>
          </cell>
          <cell r="AL88077">
            <v>-956</v>
          </cell>
          <cell r="AM88077" t="str">
            <v>2024</v>
          </cell>
          <cell r="AN88077" t="str">
            <v>202410</v>
          </cell>
          <cell r="AO88077" t="str">
            <v>202409</v>
          </cell>
          <cell r="AP88077" t="str">
            <v>202410</v>
          </cell>
          <cell r="AQ88077" t="str">
            <v>FARHANAHMED</v>
          </cell>
          <cell r="AR88077" t="str">
            <v>1989710</v>
          </cell>
          <cell r="AS88077" t="str">
            <v>D</v>
          </cell>
          <cell r="AT88077" t="str">
            <v>00322</v>
          </cell>
          <cell r="AY88077" t="str">
            <v>KHI/HO/D/MO/PC COMP/P/97805/09/2024</v>
          </cell>
          <cell r="AZ88077" t="str">
            <v>KHI/HO/D/MO/PC COMP/E/47950/00322/10/2024</v>
          </cell>
          <cell r="BA88077" t="str">
            <v>KARACHI</v>
          </cell>
          <cell r="BB88077" t="str">
            <v>Gold Floor Mill , 33-Km Gt Road Mur Idke Muridke</v>
          </cell>
          <cell r="BD88077" t="str">
            <v>POALHR300056223</v>
          </cell>
          <cell r="BE88077">
            <v>45921</v>
          </cell>
          <cell r="BF88077" t="str">
            <v>AS BER BANK REQUEST SUM COVERED STANDS DECREASED BY RS. 493000/- 
REFUND CONTRIBTUION AMOUNTING OF RS. 7,395/-  AS UNDER IS HEREBY ADJUST IN OUR BOOKS</v>
          </cell>
          <cell r="BG88077" t="str">
            <v>Add</v>
          </cell>
          <cell r="BI88077" t="str">
            <v>N</v>
          </cell>
          <cell r="BK88077">
            <v>45551</v>
          </cell>
          <cell r="BL88077" t="str">
            <v>-493000</v>
          </cell>
          <cell r="BN88077" t="str">
            <v>01</v>
          </cell>
          <cell r="BQ88077" t="str">
            <v>KHI/HO/D/MO/PC COMP/P/97805/09/2024</v>
          </cell>
        </row>
        <row r="88078">
          <cell r="W88078" t="str">
            <v>308139</v>
          </cell>
          <cell r="X88078" t="str">
            <v>306679</v>
          </cell>
          <cell r="Y88078">
            <v>3825600</v>
          </cell>
          <cell r="Z88078" t="str">
            <v>33102-5423345-5</v>
          </cell>
          <cell r="AA88078" t="str">
            <v>03451116666, 03451116666</v>
          </cell>
          <cell r="AC88078">
            <v>2948851</v>
          </cell>
          <cell r="AD88078" t="str">
            <v>02</v>
          </cell>
          <cell r="AE88078" t="str">
            <v>MOTOR</v>
          </cell>
          <cell r="AF88078">
            <v>57714</v>
          </cell>
          <cell r="AG88078">
            <v>8657</v>
          </cell>
          <cell r="AH88078">
            <v>577</v>
          </cell>
          <cell r="AI88078">
            <v>0</v>
          </cell>
          <cell r="AJ88078">
            <v>66948</v>
          </cell>
          <cell r="AK88078">
            <v>0</v>
          </cell>
          <cell r="AL88078">
            <v>8657</v>
          </cell>
          <cell r="AM88078" t="str">
            <v>2024</v>
          </cell>
          <cell r="AN88078" t="str">
            <v>202408</v>
          </cell>
          <cell r="AO88078" t="str">
            <v>202408</v>
          </cell>
          <cell r="AP88078" t="str">
            <v>202408</v>
          </cell>
          <cell r="AQ88078" t="str">
            <v>AMINAHMED</v>
          </cell>
          <cell r="AR88078" t="str">
            <v>1937997</v>
          </cell>
          <cell r="AS88078" t="str">
            <v>D</v>
          </cell>
          <cell r="AT88078" t="str">
            <v>00194</v>
          </cell>
          <cell r="AY88078" t="str">
            <v>KHI/HO/D/MO/PC COMP/C/95603/194/08/2024</v>
          </cell>
          <cell r="BB88078" t="str">
            <v>P-10-A Paradise Vally Canal Road Fs D Faisalabad Pk</v>
          </cell>
          <cell r="BD88078" t="str">
            <v>OLAFSD300069448</v>
          </cell>
          <cell r="BE88078">
            <v>46268</v>
          </cell>
          <cell r="BI88078" t="str">
            <v>N</v>
          </cell>
          <cell r="BK88078">
            <v>45526</v>
          </cell>
          <cell r="BL88078" t="str">
            <v>3825600</v>
          </cell>
          <cell r="BN88078" t="str">
            <v>01</v>
          </cell>
          <cell r="BQ88078" t="str">
            <v>KHI/HO/D/MO/PC COMP/C/95603/194/08/2024</v>
          </cell>
        </row>
        <row r="88079">
          <cell r="W88079" t="str">
            <v>309057</v>
          </cell>
          <cell r="X88079" t="str">
            <v>306544</v>
          </cell>
          <cell r="Y88079">
            <v>3825600</v>
          </cell>
          <cell r="Z88079" t="str">
            <v>33100-0729043-9</v>
          </cell>
          <cell r="AA88079" t="str">
            <v>03008665498, 03008665498</v>
          </cell>
          <cell r="AC88079">
            <v>2948894</v>
          </cell>
          <cell r="AD88079" t="str">
            <v>02</v>
          </cell>
          <cell r="AE88079" t="str">
            <v>MOTOR</v>
          </cell>
          <cell r="AF88079">
            <v>57714</v>
          </cell>
          <cell r="AG88079">
            <v>8657</v>
          </cell>
          <cell r="AH88079">
            <v>577</v>
          </cell>
          <cell r="AI88079">
            <v>0</v>
          </cell>
          <cell r="AJ88079">
            <v>66948</v>
          </cell>
          <cell r="AK88079">
            <v>0</v>
          </cell>
          <cell r="AL88079">
            <v>8657</v>
          </cell>
          <cell r="AM88079" t="str">
            <v>2024</v>
          </cell>
          <cell r="AN88079" t="str">
            <v>202408</v>
          </cell>
          <cell r="AO88079" t="str">
            <v>202408</v>
          </cell>
          <cell r="AP88079" t="str">
            <v>202408</v>
          </cell>
          <cell r="AQ88079" t="str">
            <v>AMINAHMED</v>
          </cell>
          <cell r="AR88079" t="str">
            <v>1938037</v>
          </cell>
          <cell r="AS88079" t="str">
            <v>D</v>
          </cell>
          <cell r="AT88079" t="str">
            <v>00234</v>
          </cell>
          <cell r="AY88079" t="str">
            <v>KHI/HO/D/MO/PC COMP/C/95603/234/08/2024</v>
          </cell>
          <cell r="BB88079" t="str">
            <v>H No P-1144 St No 02 Skp Road Nisha Tabad Faisalabad Pk</v>
          </cell>
          <cell r="BD88079" t="str">
            <v>OLAFSD300069391</v>
          </cell>
          <cell r="BE88079">
            <v>45903</v>
          </cell>
          <cell r="BI88079" t="str">
            <v>N</v>
          </cell>
          <cell r="BK88079">
            <v>45526</v>
          </cell>
          <cell r="BL88079" t="str">
            <v>3825600</v>
          </cell>
          <cell r="BN88079" t="str">
            <v>01</v>
          </cell>
          <cell r="BQ88079" t="str">
            <v>KHI/HO/D/MO/PC COMP/C/95603/234/08/2024</v>
          </cell>
        </row>
        <row r="88080">
          <cell r="W88080" t="str">
            <v>308185</v>
          </cell>
          <cell r="X88080" t="str">
            <v>306535</v>
          </cell>
          <cell r="Y88080">
            <v>3825600</v>
          </cell>
          <cell r="Z88080" t="str">
            <v>61101-3233582-9</v>
          </cell>
          <cell r="AA88080" t="str">
            <v>03218804696</v>
          </cell>
          <cell r="AC88080">
            <v>2948852</v>
          </cell>
          <cell r="AD88080" t="str">
            <v>02</v>
          </cell>
          <cell r="AE88080" t="str">
            <v>MOTOR</v>
          </cell>
          <cell r="AF88080">
            <v>57714</v>
          </cell>
          <cell r="AG88080">
            <v>8657</v>
          </cell>
          <cell r="AH88080">
            <v>577</v>
          </cell>
          <cell r="AI88080">
            <v>0</v>
          </cell>
          <cell r="AJ88080">
            <v>66948</v>
          </cell>
          <cell r="AK88080">
            <v>0</v>
          </cell>
          <cell r="AL88080">
            <v>8657</v>
          </cell>
          <cell r="AM88080" t="str">
            <v>2024</v>
          </cell>
          <cell r="AN88080" t="str">
            <v>202408</v>
          </cell>
          <cell r="AO88080" t="str">
            <v>202408</v>
          </cell>
          <cell r="AP88080" t="str">
            <v>202408</v>
          </cell>
          <cell r="AQ88080" t="str">
            <v>AMINAHMED</v>
          </cell>
          <cell r="AR88080" t="str">
            <v>1937998</v>
          </cell>
          <cell r="AS88080" t="str">
            <v>D</v>
          </cell>
          <cell r="AT88080" t="str">
            <v>00195</v>
          </cell>
          <cell r="AY88080" t="str">
            <v>KHI/HO/D/MO/PC COMP/C/95603/195/08/2024</v>
          </cell>
          <cell r="BB88080" t="str">
            <v>Gulshan Ravi Stop Main Band Road Ne Ar Ubl Bank Lahore</v>
          </cell>
          <cell r="BD88080" t="str">
            <v>OLALHR300071148</v>
          </cell>
          <cell r="BE88080">
            <v>46261</v>
          </cell>
          <cell r="BI88080" t="str">
            <v>N</v>
          </cell>
          <cell r="BK88080">
            <v>45526</v>
          </cell>
          <cell r="BL88080" t="str">
            <v>3825600</v>
          </cell>
          <cell r="BN88080" t="str">
            <v>01</v>
          </cell>
          <cell r="BQ88080" t="str">
            <v>KHI/HO/D/MO/PC COMP/C/95603/195/08/2024</v>
          </cell>
        </row>
        <row r="88081">
          <cell r="W88081" t="str">
            <v>305065</v>
          </cell>
          <cell r="X88081" t="str">
            <v>311080</v>
          </cell>
          <cell r="Y88081">
            <v>5779150</v>
          </cell>
          <cell r="Z88081" t="str">
            <v>35200-1491905-3</v>
          </cell>
          <cell r="AA88081" t="str">
            <v>03214255016, 03334323747</v>
          </cell>
          <cell r="AC88081">
            <v>2948875</v>
          </cell>
          <cell r="AD88081" t="str">
            <v>02</v>
          </cell>
          <cell r="AE88081" t="str">
            <v>MOTOR</v>
          </cell>
          <cell r="AF88081">
            <v>99641</v>
          </cell>
          <cell r="AG88081">
            <v>14946</v>
          </cell>
          <cell r="AH88081">
            <v>996</v>
          </cell>
          <cell r="AI88081">
            <v>0</v>
          </cell>
          <cell r="AJ88081">
            <v>115583</v>
          </cell>
          <cell r="AK88081">
            <v>0</v>
          </cell>
          <cell r="AL88081">
            <v>14946</v>
          </cell>
          <cell r="AM88081" t="str">
            <v>2024</v>
          </cell>
          <cell r="AN88081" t="str">
            <v>202408</v>
          </cell>
          <cell r="AO88081" t="str">
            <v>202408</v>
          </cell>
          <cell r="AP88081" t="str">
            <v>202408</v>
          </cell>
          <cell r="AQ88081" t="str">
            <v>AMINAHMED</v>
          </cell>
          <cell r="AR88081" t="str">
            <v>1938019</v>
          </cell>
          <cell r="AS88081" t="str">
            <v>D</v>
          </cell>
          <cell r="AT88081" t="str">
            <v>00216</v>
          </cell>
          <cell r="AY88081" t="str">
            <v>KHI/HO/D/MO/PC COMP/C/95603/216/08/2024</v>
          </cell>
          <cell r="BB88081" t="str">
            <v>H No 71 Block B Rajput Town Lahore Pk</v>
          </cell>
          <cell r="BC88081" t="str">
            <v>PANTHERA METAL</v>
          </cell>
          <cell r="BD88081" t="str">
            <v>OLALHR300089155</v>
          </cell>
          <cell r="BE88081">
            <v>45896</v>
          </cell>
          <cell r="BI88081" t="str">
            <v>N</v>
          </cell>
          <cell r="BK88081">
            <v>45526</v>
          </cell>
          <cell r="BL88081" t="str">
            <v>5779150</v>
          </cell>
          <cell r="BM88081" t="str">
            <v>365</v>
          </cell>
          <cell r="BN88081" t="str">
            <v>01</v>
          </cell>
          <cell r="BQ88081" t="str">
            <v>KHI/HO/D/MO/PC COMP/C/95603/216/08/2024</v>
          </cell>
        </row>
        <row r="88082">
          <cell r="W88082" t="str">
            <v>G4NALH315190</v>
          </cell>
          <cell r="X88082" t="str">
            <v>NNAQL51AZKP302675</v>
          </cell>
          <cell r="Y88082">
            <v>3697500</v>
          </cell>
          <cell r="Z88082" t="str">
            <v>35202-0326005-7</v>
          </cell>
          <cell r="AA88082" t="str">
            <v>03008445432</v>
          </cell>
          <cell r="AC88082">
            <v>2948895</v>
          </cell>
          <cell r="AD88082" t="str">
            <v>02</v>
          </cell>
          <cell r="AE88082" t="str">
            <v>MOTOR</v>
          </cell>
          <cell r="AF88082">
            <v>47813</v>
          </cell>
          <cell r="AG88082">
            <v>7172</v>
          </cell>
          <cell r="AH88082">
            <v>478</v>
          </cell>
          <cell r="AI88082">
            <v>0</v>
          </cell>
          <cell r="AJ88082">
            <v>55463</v>
          </cell>
          <cell r="AK88082">
            <v>0</v>
          </cell>
          <cell r="AL88082">
            <v>7172</v>
          </cell>
          <cell r="AM88082" t="str">
            <v>2024</v>
          </cell>
          <cell r="AN88082" t="str">
            <v>202408</v>
          </cell>
          <cell r="AO88082" t="str">
            <v>202408</v>
          </cell>
          <cell r="AP88082" t="str">
            <v>202408</v>
          </cell>
          <cell r="AQ88082" t="str">
            <v>AMINAHMED</v>
          </cell>
          <cell r="AR88082" t="str">
            <v>1938038</v>
          </cell>
          <cell r="AS88082" t="str">
            <v>D</v>
          </cell>
          <cell r="AT88082" t="str">
            <v>00235</v>
          </cell>
          <cell r="AY88082" t="str">
            <v>KHI/HO/D/MO/PC COMP/C/95603/235/08/2024</v>
          </cell>
          <cell r="BB88082" t="str">
            <v>Shiza And Hassan Co 59-B, Model Town Lahore</v>
          </cell>
          <cell r="BC88082" t="str">
            <v>NAVY BLUE</v>
          </cell>
          <cell r="BD88082" t="str">
            <v>PODLHR300056761</v>
          </cell>
          <cell r="BE88082">
            <v>46626</v>
          </cell>
          <cell r="BI88082" t="str">
            <v>N</v>
          </cell>
          <cell r="BK88082">
            <v>45526</v>
          </cell>
          <cell r="BL88082" t="str">
            <v>3697500</v>
          </cell>
          <cell r="BM88082" t="str">
            <v>165</v>
          </cell>
          <cell r="BN88082" t="str">
            <v>01</v>
          </cell>
          <cell r="BQ88082" t="str">
            <v>KHI/HO/D/MO/PC COMP/C/95603/235/08/2024</v>
          </cell>
        </row>
        <row r="88083">
          <cell r="W88083" t="str">
            <v>320020</v>
          </cell>
          <cell r="X88083" t="str">
            <v>303422</v>
          </cell>
          <cell r="Y88083">
            <v>5057500</v>
          </cell>
          <cell r="Z88083" t="str">
            <v>37405-0605412-7</v>
          </cell>
          <cell r="AC88083">
            <v>2948920</v>
          </cell>
          <cell r="AD88083" t="str">
            <v>02</v>
          </cell>
          <cell r="AE88083" t="str">
            <v>MOTOR</v>
          </cell>
          <cell r="AF88083">
            <v>76298</v>
          </cell>
          <cell r="AG88083">
            <v>11445</v>
          </cell>
          <cell r="AH88083">
            <v>763</v>
          </cell>
          <cell r="AI88083">
            <v>0</v>
          </cell>
          <cell r="AJ88083">
            <v>88506</v>
          </cell>
          <cell r="AK88083">
            <v>0</v>
          </cell>
          <cell r="AL88083">
            <v>11445</v>
          </cell>
          <cell r="AM88083" t="str">
            <v>2024</v>
          </cell>
          <cell r="AN88083" t="str">
            <v>202408</v>
          </cell>
          <cell r="AO88083" t="str">
            <v>202408</v>
          </cell>
          <cell r="AP88083" t="str">
            <v>202408</v>
          </cell>
          <cell r="AQ88083" t="str">
            <v>AMINAHMED</v>
          </cell>
          <cell r="AR88083" t="str">
            <v>1938060</v>
          </cell>
          <cell r="AS88083" t="str">
            <v>D</v>
          </cell>
          <cell r="AT88083" t="str">
            <v>00257</v>
          </cell>
          <cell r="AY88083" t="str">
            <v>KHI/HO/D/MO/PC COMP/C/95603/257/08/2024</v>
          </cell>
          <cell r="BB88083" t="str">
            <v>H # 711 St # 5 Sector-A Bahria Town Ph 8 Near Dua Chowk Rawalpindi Pk</v>
          </cell>
          <cell r="BD88083" t="str">
            <v>OLURWP300089253</v>
          </cell>
          <cell r="BE88083">
            <v>45890</v>
          </cell>
          <cell r="BI88083" t="str">
            <v>N</v>
          </cell>
          <cell r="BK88083">
            <v>45526</v>
          </cell>
          <cell r="BL88083" t="str">
            <v>5057500</v>
          </cell>
          <cell r="BN88083" t="str">
            <v>01</v>
          </cell>
          <cell r="BQ88083" t="str">
            <v>KHI/HO/D/MO/PC COMP/C/95603/257/08/2024</v>
          </cell>
        </row>
        <row r="88084">
          <cell r="W88084" t="str">
            <v>314178</v>
          </cell>
          <cell r="X88084" t="str">
            <v>306950</v>
          </cell>
          <cell r="Y88084">
            <v>3825600</v>
          </cell>
          <cell r="Z88084" t="str">
            <v>33100-2526095-1</v>
          </cell>
          <cell r="AA88084" t="str">
            <v>03219668798, 03219668798</v>
          </cell>
          <cell r="AC88084">
            <v>2948706</v>
          </cell>
          <cell r="AD88084" t="str">
            <v>02</v>
          </cell>
          <cell r="AE88084" t="str">
            <v>MOTOR</v>
          </cell>
          <cell r="AF88084">
            <v>57714</v>
          </cell>
          <cell r="AG88084">
            <v>8657</v>
          </cell>
          <cell r="AH88084">
            <v>577</v>
          </cell>
          <cell r="AI88084">
            <v>0</v>
          </cell>
          <cell r="AJ88084">
            <v>66948</v>
          </cell>
          <cell r="AK88084">
            <v>0</v>
          </cell>
          <cell r="AL88084">
            <v>8657</v>
          </cell>
          <cell r="AM88084" t="str">
            <v>2024</v>
          </cell>
          <cell r="AN88084" t="str">
            <v>202408</v>
          </cell>
          <cell r="AO88084" t="str">
            <v>202408</v>
          </cell>
          <cell r="AP88084" t="str">
            <v>202408</v>
          </cell>
          <cell r="AQ88084" t="str">
            <v>AMINAHMED</v>
          </cell>
          <cell r="AR88084" t="str">
            <v>1937734</v>
          </cell>
          <cell r="AS88084" t="str">
            <v>D</v>
          </cell>
          <cell r="AT88084" t="str">
            <v>00054</v>
          </cell>
          <cell r="AY88084" t="str">
            <v>KHI/HO/D/MO/PC COMP/C/95603/54/08/2024</v>
          </cell>
          <cell r="BB88084" t="str">
            <v>House No P-04 St 2 Faisal Town Cana L Road Pso Pump Faisalabad Pk</v>
          </cell>
          <cell r="BD88084" t="str">
            <v>OLAFSD300070185</v>
          </cell>
          <cell r="BE88084">
            <v>45903</v>
          </cell>
          <cell r="BI88084" t="str">
            <v>N</v>
          </cell>
          <cell r="BK88084">
            <v>45526</v>
          </cell>
          <cell r="BL88084" t="str">
            <v>3825600</v>
          </cell>
          <cell r="BN88084" t="str">
            <v>01</v>
          </cell>
          <cell r="BQ88084" t="str">
            <v>KHI/HO/D/MO/PC COMP/C/95603/54/08/2024</v>
          </cell>
        </row>
        <row r="88085">
          <cell r="W88085" t="str">
            <v>306541</v>
          </cell>
          <cell r="X88085" t="str">
            <v>309081</v>
          </cell>
          <cell r="Y88085">
            <v>3919200</v>
          </cell>
          <cell r="Z88085" t="str">
            <v>42101-5831420-9</v>
          </cell>
          <cell r="AA88085" t="str">
            <v>03212422180</v>
          </cell>
          <cell r="AC88085">
            <v>2948755</v>
          </cell>
          <cell r="AD88085" t="str">
            <v>02</v>
          </cell>
          <cell r="AE88085" t="str">
            <v>MOTOR</v>
          </cell>
          <cell r="AF88085">
            <v>59126</v>
          </cell>
          <cell r="AG88085">
            <v>8869</v>
          </cell>
          <cell r="AH88085">
            <v>591</v>
          </cell>
          <cell r="AI88085">
            <v>0</v>
          </cell>
          <cell r="AJ88085">
            <v>68586</v>
          </cell>
          <cell r="AK88085">
            <v>0</v>
          </cell>
          <cell r="AL88085">
            <v>8869</v>
          </cell>
          <cell r="AM88085" t="str">
            <v>2024</v>
          </cell>
          <cell r="AN88085" t="str">
            <v>202408</v>
          </cell>
          <cell r="AO88085" t="str">
            <v>202408</v>
          </cell>
          <cell r="AP88085" t="str">
            <v>202408</v>
          </cell>
          <cell r="AQ88085" t="str">
            <v>AMINAHMED</v>
          </cell>
          <cell r="AR88085" t="str">
            <v>1937781</v>
          </cell>
          <cell r="AS88085" t="str">
            <v>D</v>
          </cell>
          <cell r="AT88085" t="str">
            <v>00101</v>
          </cell>
          <cell r="AY88085" t="str">
            <v>KHI/HO/D/MO/PC COMP/C/95603/101/08/2024</v>
          </cell>
          <cell r="BB88085" t="str">
            <v>Plot # 247-B Block 6 Fb Pechs Yasee N Suleman Street Karachi</v>
          </cell>
          <cell r="BD88085" t="str">
            <v>OLAKHI300070204</v>
          </cell>
          <cell r="BE88085">
            <v>46268</v>
          </cell>
          <cell r="BI88085" t="str">
            <v>N</v>
          </cell>
          <cell r="BK88085">
            <v>45526</v>
          </cell>
          <cell r="BL88085" t="str">
            <v>-1</v>
          </cell>
          <cell r="BN88085" t="str">
            <v>01</v>
          </cell>
          <cell r="BQ88085" t="str">
            <v>KHI/HO/D/MO/PC COMP/C/95603/101/08/2024</v>
          </cell>
        </row>
        <row r="88086">
          <cell r="W88086" t="str">
            <v>G4NAMH318860</v>
          </cell>
          <cell r="X88086" t="str">
            <v>NNAQL51AZKP307432</v>
          </cell>
          <cell r="Y88086">
            <v>3852000</v>
          </cell>
          <cell r="Z88086" t="str">
            <v>35301-1959371-7</v>
          </cell>
          <cell r="AC88086">
            <v>3125629</v>
          </cell>
          <cell r="AD88086" t="str">
            <v>02</v>
          </cell>
          <cell r="AE88086" t="str">
            <v>MOTOR</v>
          </cell>
          <cell r="AF88086">
            <v>58112</v>
          </cell>
          <cell r="AG88086">
            <v>8717</v>
          </cell>
          <cell r="AH88086">
            <v>581</v>
          </cell>
          <cell r="AI88086">
            <v>0</v>
          </cell>
          <cell r="AJ88086">
            <v>67410</v>
          </cell>
          <cell r="AK88086">
            <v>0</v>
          </cell>
          <cell r="AL88086">
            <v>8717</v>
          </cell>
          <cell r="AM88086" t="str">
            <v>2024</v>
          </cell>
          <cell r="AN88086" t="str">
            <v>202410</v>
          </cell>
          <cell r="AO88086" t="str">
            <v>202410</v>
          </cell>
          <cell r="AP88086" t="str">
            <v>202410</v>
          </cell>
          <cell r="AQ88086" t="str">
            <v>AMINAHMED</v>
          </cell>
          <cell r="AR88086" t="str">
            <v>1993462</v>
          </cell>
          <cell r="AS88086" t="str">
            <v>D</v>
          </cell>
          <cell r="AT88086" t="str">
            <v>00010</v>
          </cell>
          <cell r="AY88086" t="str">
            <v>KHI/HO/D/MO/PC COMP/C/99821/10/10/2024</v>
          </cell>
          <cell r="BB88086" t="str">
            <v>Punjab Education Foundation 52 -L Gulberg Iii Lahore</v>
          </cell>
          <cell r="BD88086" t="str">
            <v>OLALHR300069013</v>
          </cell>
          <cell r="BE88086">
            <v>46329</v>
          </cell>
          <cell r="BI88086" t="str">
            <v>N</v>
          </cell>
          <cell r="BK88086">
            <v>45588</v>
          </cell>
          <cell r="BL88086" t="str">
            <v>3852000</v>
          </cell>
          <cell r="BN88086" t="str">
            <v>01</v>
          </cell>
          <cell r="BQ88086" t="str">
            <v>KHI/HO/D/MO/PC COMP/C/99821/10/10/2024</v>
          </cell>
        </row>
        <row r="88087">
          <cell r="W88087" t="str">
            <v>313181</v>
          </cell>
          <cell r="X88087" t="str">
            <v>307537</v>
          </cell>
          <cell r="Y88087">
            <v>3825600</v>
          </cell>
          <cell r="Z88087" t="str">
            <v>37405-0399700-7</v>
          </cell>
          <cell r="AA88087" t="str">
            <v>03445569364</v>
          </cell>
          <cell r="AC88087">
            <v>3125641</v>
          </cell>
          <cell r="AD88087" t="str">
            <v>02</v>
          </cell>
          <cell r="AE88087" t="str">
            <v>MOTOR</v>
          </cell>
          <cell r="AF88087">
            <v>57714</v>
          </cell>
          <cell r="AG88087">
            <v>8657</v>
          </cell>
          <cell r="AH88087">
            <v>577</v>
          </cell>
          <cell r="AI88087">
            <v>0</v>
          </cell>
          <cell r="AJ88087">
            <v>66948</v>
          </cell>
          <cell r="AK88087">
            <v>0</v>
          </cell>
          <cell r="AL88087">
            <v>8657</v>
          </cell>
          <cell r="AM88087" t="str">
            <v>2024</v>
          </cell>
          <cell r="AN88087" t="str">
            <v>202410</v>
          </cell>
          <cell r="AO88087" t="str">
            <v>202410</v>
          </cell>
          <cell r="AP88087" t="str">
            <v>202410</v>
          </cell>
          <cell r="AQ88087" t="str">
            <v>AMINAHMED</v>
          </cell>
          <cell r="AR88087" t="str">
            <v>1993472</v>
          </cell>
          <cell r="AS88087" t="str">
            <v>D</v>
          </cell>
          <cell r="AT88087" t="str">
            <v>00020</v>
          </cell>
          <cell r="AY88087" t="str">
            <v>KHI/HO/D/MO/PC COMP/C/99821/20/10/2024</v>
          </cell>
          <cell r="BB88087" t="str">
            <v>House No D-1038 Muhala Satelite Town Rawalpindi Mobile No 03445569364</v>
          </cell>
          <cell r="BD88087" t="str">
            <v>OLARWP300070655</v>
          </cell>
          <cell r="BE88087">
            <v>45994</v>
          </cell>
          <cell r="BI88087" t="str">
            <v>N</v>
          </cell>
          <cell r="BK88087">
            <v>45588</v>
          </cell>
          <cell r="BL88087" t="str">
            <v>3825600</v>
          </cell>
          <cell r="BN88087" t="str">
            <v>01</v>
          </cell>
          <cell r="BQ88087" t="str">
            <v>KHI/HO/D/MO/PC COMP/C/99821/20/10/2024</v>
          </cell>
        </row>
        <row r="88088">
          <cell r="W88088" t="str">
            <v>300106</v>
          </cell>
          <cell r="X88088" t="str">
            <v>309816</v>
          </cell>
          <cell r="Y88088">
            <v>4713250</v>
          </cell>
          <cell r="Z88088" t="str">
            <v>37405-2701369-1</v>
          </cell>
          <cell r="AA88088" t="str">
            <v>03345531786</v>
          </cell>
          <cell r="AC88088">
            <v>2909049</v>
          </cell>
          <cell r="AD88088" t="str">
            <v>02</v>
          </cell>
          <cell r="AE88088" t="str">
            <v>MOTOR</v>
          </cell>
          <cell r="AF88088">
            <v>81263</v>
          </cell>
          <cell r="AG88088">
            <v>12189</v>
          </cell>
          <cell r="AH88088">
            <v>813</v>
          </cell>
          <cell r="AI88088">
            <v>0</v>
          </cell>
          <cell r="AJ88088">
            <v>94265</v>
          </cell>
          <cell r="AK88088">
            <v>0</v>
          </cell>
          <cell r="AL88088">
            <v>12189</v>
          </cell>
          <cell r="AM88088" t="str">
            <v>2024</v>
          </cell>
          <cell r="AN88088" t="str">
            <v>202407</v>
          </cell>
          <cell r="AO88088" t="str">
            <v>202407</v>
          </cell>
          <cell r="AP88088" t="str">
            <v>202407</v>
          </cell>
          <cell r="AQ88088" t="str">
            <v>AMINAHMED</v>
          </cell>
          <cell r="AR88088" t="str">
            <v>1916885</v>
          </cell>
          <cell r="AS88088" t="str">
            <v>D</v>
          </cell>
          <cell r="AT88088" t="str">
            <v>00199</v>
          </cell>
          <cell r="AY88088" t="str">
            <v>KHI/HO/D/MO/PC COMP/C/93577/199/07/2024</v>
          </cell>
          <cell r="BB88088" t="str">
            <v>Azam House 344/E St # 72 Sector G-1 1/2 Islamabad Pk</v>
          </cell>
          <cell r="BD88088" t="str">
            <v>OLAISD300085921</v>
          </cell>
          <cell r="BE88088">
            <v>45872</v>
          </cell>
          <cell r="BI88088" t="str">
            <v>N</v>
          </cell>
          <cell r="BK88088">
            <v>45496</v>
          </cell>
          <cell r="BL88088" t="str">
            <v>4713250</v>
          </cell>
          <cell r="BN88088" t="str">
            <v>01</v>
          </cell>
          <cell r="BQ88088" t="str">
            <v>KHI/HO/D/MO/PC COMP/C/93577/199/07/2024</v>
          </cell>
        </row>
        <row r="88089">
          <cell r="W88089" t="str">
            <v>301932</v>
          </cell>
          <cell r="X88089" t="str">
            <v>302468</v>
          </cell>
          <cell r="Y88089">
            <v>3674250</v>
          </cell>
          <cell r="Z88089" t="str">
            <v>42101-4897658-7</v>
          </cell>
          <cell r="AA88089" t="str">
            <v>03238226306</v>
          </cell>
          <cell r="AC88089">
            <v>2908819</v>
          </cell>
          <cell r="AD88089" t="str">
            <v>02</v>
          </cell>
          <cell r="AE88089" t="str">
            <v>MOTOR</v>
          </cell>
          <cell r="AF88089">
            <v>98191</v>
          </cell>
          <cell r="AG88089">
            <v>14729</v>
          </cell>
          <cell r="AH88089">
            <v>982</v>
          </cell>
          <cell r="AI88089">
            <v>0</v>
          </cell>
          <cell r="AJ88089">
            <v>113902</v>
          </cell>
          <cell r="AK88089">
            <v>0</v>
          </cell>
          <cell r="AL88089">
            <v>14729</v>
          </cell>
          <cell r="AM88089" t="str">
            <v>2024</v>
          </cell>
          <cell r="AN88089" t="str">
            <v>202407</v>
          </cell>
          <cell r="AO88089" t="str">
            <v>202407</v>
          </cell>
          <cell r="AP88089" t="str">
            <v>202407</v>
          </cell>
          <cell r="AQ88089" t="str">
            <v>AMINAHMED</v>
          </cell>
          <cell r="AR88089" t="str">
            <v>1916663</v>
          </cell>
          <cell r="AS88089" t="str">
            <v>D</v>
          </cell>
          <cell r="AT88089" t="str">
            <v>00030</v>
          </cell>
          <cell r="AY88089" t="str">
            <v>KHI/HO/D/MO/PC COMP/C/93577/30/07/2024</v>
          </cell>
          <cell r="BB88089" t="str">
            <v>Houise # A-23 Hussain D Silva Town Block P Karachi Pk</v>
          </cell>
          <cell r="BD88089" t="str">
            <v>POAKHI300053902</v>
          </cell>
          <cell r="BE88089">
            <v>46602</v>
          </cell>
          <cell r="BI88089" t="str">
            <v>N</v>
          </cell>
          <cell r="BK88089">
            <v>45496</v>
          </cell>
          <cell r="BL88089" t="str">
            <v>3674250</v>
          </cell>
          <cell r="BN88089" t="str">
            <v>01</v>
          </cell>
          <cell r="BQ88089" t="str">
            <v>KHI/HO/D/MO/PC COMP/C/93577/30/07/2024</v>
          </cell>
        </row>
        <row r="88090">
          <cell r="W88090" t="str">
            <v>304251</v>
          </cell>
          <cell r="X88090" t="str">
            <v>312474</v>
          </cell>
          <cell r="Y88090">
            <v>7427700</v>
          </cell>
          <cell r="Z88090" t="str">
            <v>33100-1591973-5</v>
          </cell>
          <cell r="AA88090" t="str">
            <v>03226677631, 03226677631</v>
          </cell>
          <cell r="AC88090">
            <v>2908920</v>
          </cell>
          <cell r="AD88090" t="str">
            <v>02</v>
          </cell>
          <cell r="AE88090" t="str">
            <v>MOTOR</v>
          </cell>
          <cell r="AF88090">
            <v>112056</v>
          </cell>
          <cell r="AG88090">
            <v>16808</v>
          </cell>
          <cell r="AH88090">
            <v>1121</v>
          </cell>
          <cell r="AI88090">
            <v>0</v>
          </cell>
          <cell r="AJ88090">
            <v>129985</v>
          </cell>
          <cell r="AK88090">
            <v>0</v>
          </cell>
          <cell r="AL88090">
            <v>16808</v>
          </cell>
          <cell r="AM88090" t="str">
            <v>2024</v>
          </cell>
          <cell r="AN88090" t="str">
            <v>202407</v>
          </cell>
          <cell r="AO88090" t="str">
            <v>202407</v>
          </cell>
          <cell r="AP88090" t="str">
            <v>202407</v>
          </cell>
          <cell r="AQ88090" t="str">
            <v>AMINAHMED</v>
          </cell>
          <cell r="AR88090" t="str">
            <v>1916753</v>
          </cell>
          <cell r="AS88090" t="str">
            <v>D</v>
          </cell>
          <cell r="AT88090" t="str">
            <v>00119</v>
          </cell>
          <cell r="AY88090" t="str">
            <v>KHI/HO/D/MO/PC COMP/C/93577/119/07/2024</v>
          </cell>
          <cell r="BB88090" t="str">
            <v>St No 6 Draman Wali Gali Karkhana B Azar Fsd Faisalabad</v>
          </cell>
          <cell r="BD88090" t="str">
            <v>OLDFSD300095193</v>
          </cell>
          <cell r="BE88090">
            <v>46224</v>
          </cell>
          <cell r="BI88090" t="str">
            <v>N</v>
          </cell>
          <cell r="BK88090">
            <v>45496</v>
          </cell>
          <cell r="BL88090" t="str">
            <v>7427700</v>
          </cell>
          <cell r="BN88090" t="str">
            <v>01</v>
          </cell>
          <cell r="BQ88090" t="str">
            <v>KHI/HO/D/MO/PC COMP/C/93577/119/07/2024</v>
          </cell>
        </row>
        <row r="88091">
          <cell r="W88091" t="str">
            <v>306541</v>
          </cell>
          <cell r="X88091" t="str">
            <v>309081</v>
          </cell>
          <cell r="Y88091">
            <v>3919200</v>
          </cell>
          <cell r="Z88091" t="str">
            <v>42101-5831420-9</v>
          </cell>
          <cell r="AA88091" t="str">
            <v>03212422180</v>
          </cell>
          <cell r="AC88091">
            <v>3059146</v>
          </cell>
          <cell r="AD88091" t="str">
            <v>02</v>
          </cell>
          <cell r="AE88091" t="str">
            <v>MOTOR</v>
          </cell>
          <cell r="AF88091">
            <v>-59126</v>
          </cell>
          <cell r="AG88091">
            <v>0</v>
          </cell>
          <cell r="AH88091">
            <v>0</v>
          </cell>
          <cell r="AI88091">
            <v>0</v>
          </cell>
          <cell r="AJ88091">
            <v>-68586</v>
          </cell>
          <cell r="AK88091">
            <v>0</v>
          </cell>
          <cell r="AL88091">
            <v>-8869</v>
          </cell>
          <cell r="AM88091" t="str">
            <v>2024</v>
          </cell>
          <cell r="AN88091" t="str">
            <v>202409</v>
          </cell>
          <cell r="AO88091" t="str">
            <v>202408</v>
          </cell>
          <cell r="AP88091" t="str">
            <v>202409</v>
          </cell>
          <cell r="AQ88091" t="str">
            <v>AMINAHMED</v>
          </cell>
          <cell r="AR88091" t="str">
            <v>1963917</v>
          </cell>
          <cell r="AS88091" t="str">
            <v>D</v>
          </cell>
          <cell r="AT88091" t="str">
            <v>00101</v>
          </cell>
          <cell r="AY88091" t="str">
            <v>KHI/HO/D/MO/PC COMP/P/95603/08/2024</v>
          </cell>
          <cell r="AZ88091" t="str">
            <v>KHI/HO/D/MO/PC COMP/E/46251/00101/09/2024</v>
          </cell>
          <cell r="BA88091" t="str">
            <v>KARACHI</v>
          </cell>
          <cell r="BB88091" t="str">
            <v>Plot # 247-B Block 6 Fb Pechs Yasee N Suleman Street Karachi</v>
          </cell>
          <cell r="BD88091" t="str">
            <v>OLAKHI300070204</v>
          </cell>
          <cell r="BE88091">
            <v>46268</v>
          </cell>
          <cell r="BF88091" t="str">
            <v xml:space="preserve">IT IS HEREBY DECLARED AND AGREED THAT AT THE REQUEST OF THE PARTICIPANT VIDE THEIR EMAIL DATED: 25/09/2024, DETAIL AS ABOVE IS HEREBY EXCLUDED FROM THE SCHEDULE OF THE ABOVE-MENTIONED POLICY WITH EFFECT FROM INCEPTION. 
IN CONSEQUENCE WHEREOF AN ABOVE AMOUNT AS UMDER IS HEREBY ADJUSTED IN OUR BOOKS.
</v>
          </cell>
          <cell r="BG88091" t="str">
            <v>Remove</v>
          </cell>
          <cell r="BI88091" t="str">
            <v>N</v>
          </cell>
          <cell r="BK88091">
            <v>45534</v>
          </cell>
          <cell r="BL88091" t="str">
            <v>-1</v>
          </cell>
          <cell r="BN88091" t="str">
            <v>01</v>
          </cell>
          <cell r="BQ88091" t="str">
            <v>KHI/HO/D/MO/PC COMP/P/95603/08/2024</v>
          </cell>
        </row>
        <row r="88092">
          <cell r="W88092" t="str">
            <v>G4NALH316962</v>
          </cell>
          <cell r="X88092" t="str">
            <v>NNAQL51AZKP303021</v>
          </cell>
          <cell r="Y88092">
            <v>3695250</v>
          </cell>
          <cell r="Z88092" t="str">
            <v>35201-0556930-5</v>
          </cell>
          <cell r="AA88092" t="str">
            <v>0300-8494801 0300-8441497</v>
          </cell>
          <cell r="AC88092">
            <v>3029184</v>
          </cell>
          <cell r="AD88092" t="str">
            <v>02</v>
          </cell>
          <cell r="AE88092" t="str">
            <v>MOTOR</v>
          </cell>
          <cell r="AF88092">
            <v>47783</v>
          </cell>
          <cell r="AG88092">
            <v>7168</v>
          </cell>
          <cell r="AH88092">
            <v>478</v>
          </cell>
          <cell r="AI88092">
            <v>0</v>
          </cell>
          <cell r="AJ88092">
            <v>55429</v>
          </cell>
          <cell r="AK88092">
            <v>0</v>
          </cell>
          <cell r="AL88092">
            <v>7167</v>
          </cell>
          <cell r="AM88092" t="str">
            <v>2024</v>
          </cell>
          <cell r="AN88092" t="str">
            <v>202409</v>
          </cell>
          <cell r="AO88092" t="str">
            <v>202409</v>
          </cell>
          <cell r="AP88092" t="str">
            <v>202409</v>
          </cell>
          <cell r="AQ88092" t="str">
            <v>AMINAHMED</v>
          </cell>
          <cell r="AR88092" t="str">
            <v>1959943</v>
          </cell>
          <cell r="AS88092" t="str">
            <v>D</v>
          </cell>
          <cell r="AT88092" t="str">
            <v>00006</v>
          </cell>
          <cell r="AY88092" t="str">
            <v>KHI/HO/D/MO/PC COMP/C/97805/6/09/2024</v>
          </cell>
          <cell r="BB88092" t="str">
            <v>H # 678 St # 76 Sector I-8/3 Near K Achnar Park Islamabad Pk</v>
          </cell>
          <cell r="BD88092" t="str">
            <v>POALHR300055391</v>
          </cell>
          <cell r="BE88092">
            <v>46641</v>
          </cell>
          <cell r="BI88092" t="str">
            <v>N</v>
          </cell>
          <cell r="BK88092">
            <v>45558</v>
          </cell>
          <cell r="BL88092" t="str">
            <v>-1</v>
          </cell>
          <cell r="BN88092" t="str">
            <v>01</v>
          </cell>
          <cell r="BQ88092" t="str">
            <v>KHI/HO/D/MO/PC COMP/C/97805/6/09/2024</v>
          </cell>
        </row>
        <row r="88093">
          <cell r="W88093" t="str">
            <v>313847</v>
          </cell>
          <cell r="X88093" t="str">
            <v>306935</v>
          </cell>
          <cell r="Y88093">
            <v>3825600</v>
          </cell>
          <cell r="Z88093" t="str">
            <v>33100-0989902-7</v>
          </cell>
          <cell r="AA88093" t="str">
            <v>03217659090, 03217659090</v>
          </cell>
          <cell r="AC88093">
            <v>3029205</v>
          </cell>
          <cell r="AD88093" t="str">
            <v>02</v>
          </cell>
          <cell r="AE88093" t="str">
            <v>MOTOR</v>
          </cell>
          <cell r="AF88093">
            <v>57714</v>
          </cell>
          <cell r="AG88093">
            <v>8657</v>
          </cell>
          <cell r="AH88093">
            <v>577</v>
          </cell>
          <cell r="AI88093">
            <v>0</v>
          </cell>
          <cell r="AJ88093">
            <v>66948</v>
          </cell>
          <cell r="AK88093">
            <v>0</v>
          </cell>
          <cell r="AL88093">
            <v>8657</v>
          </cell>
          <cell r="AM88093" t="str">
            <v>2024</v>
          </cell>
          <cell r="AN88093" t="str">
            <v>202409</v>
          </cell>
          <cell r="AO88093" t="str">
            <v>202409</v>
          </cell>
          <cell r="AP88093" t="str">
            <v>202409</v>
          </cell>
          <cell r="AQ88093" t="str">
            <v>AMINAHMED</v>
          </cell>
          <cell r="AR88093" t="str">
            <v>1959961</v>
          </cell>
          <cell r="AS88093" t="str">
            <v>D</v>
          </cell>
          <cell r="AT88093" t="str">
            <v>00024</v>
          </cell>
          <cell r="AY88093" t="str">
            <v>KHI/HO/D/MO/PC COMP/C/97805/24/09/2024</v>
          </cell>
          <cell r="BB88093" t="str">
            <v>H No 506-C -Iii Avenue Nfc Society Lahore Pk</v>
          </cell>
          <cell r="BD88093" t="str">
            <v>OLAFSD300070236</v>
          </cell>
          <cell r="BE88093">
            <v>46298</v>
          </cell>
          <cell r="BI88093" t="str">
            <v>N</v>
          </cell>
          <cell r="BK88093">
            <v>45558</v>
          </cell>
          <cell r="BL88093" t="str">
            <v>3825600</v>
          </cell>
          <cell r="BN88093" t="str">
            <v>01</v>
          </cell>
          <cell r="BQ88093" t="str">
            <v>KHI/HO/D/MO/PC COMP/C/97805/24/09/2024</v>
          </cell>
        </row>
        <row r="88094">
          <cell r="W88094" t="str">
            <v>G4NALH317330</v>
          </cell>
          <cell r="X88094" t="str">
            <v>NNAQL51AZKP302838</v>
          </cell>
          <cell r="Y88094">
            <v>4164150</v>
          </cell>
          <cell r="Z88094" t="str">
            <v>33100-0692389-7</v>
          </cell>
          <cell r="AA88094" t="str">
            <v>0321-9662828 0321-8222222</v>
          </cell>
          <cell r="AC88094">
            <v>3029317</v>
          </cell>
          <cell r="AD88094" t="str">
            <v>02</v>
          </cell>
          <cell r="AE88094" t="str">
            <v>MOTOR</v>
          </cell>
          <cell r="AF88094">
            <v>53847</v>
          </cell>
          <cell r="AG88094">
            <v>8077</v>
          </cell>
          <cell r="AH88094">
            <v>538</v>
          </cell>
          <cell r="AI88094">
            <v>0</v>
          </cell>
          <cell r="AJ88094">
            <v>62462</v>
          </cell>
          <cell r="AK88094">
            <v>0</v>
          </cell>
          <cell r="AL88094">
            <v>8077</v>
          </cell>
          <cell r="AM88094" t="str">
            <v>2024</v>
          </cell>
          <cell r="AN88094" t="str">
            <v>202409</v>
          </cell>
          <cell r="AO88094" t="str">
            <v>202409</v>
          </cell>
          <cell r="AP88094" t="str">
            <v>202409</v>
          </cell>
          <cell r="AQ88094" t="str">
            <v>AMINAHMED</v>
          </cell>
          <cell r="AR88094" t="str">
            <v>1960063</v>
          </cell>
          <cell r="AS88094" t="str">
            <v>D</v>
          </cell>
          <cell r="AT88094" t="str">
            <v>00126</v>
          </cell>
          <cell r="AY88094" t="str">
            <v>KHI/HO/D/MO/PC COMP/C/97805/126/09/2024</v>
          </cell>
          <cell r="BB88094" t="str">
            <v>Ambion Enterprises Pvt Ltd 788 Shadman Lahore</v>
          </cell>
          <cell r="BD88094" t="str">
            <v>POAFSD300055123</v>
          </cell>
          <cell r="BE88094">
            <v>45911</v>
          </cell>
          <cell r="BI88094" t="str">
            <v>N</v>
          </cell>
          <cell r="BK88094">
            <v>45558</v>
          </cell>
          <cell r="BL88094" t="str">
            <v>3674250</v>
          </cell>
          <cell r="BN88094" t="str">
            <v>01</v>
          </cell>
          <cell r="BQ88094" t="str">
            <v>KHI/HO/D/MO/PC COMP/C/97805/126/09/2024</v>
          </cell>
        </row>
        <row r="88095">
          <cell r="W88095" t="str">
            <v>314207</v>
          </cell>
          <cell r="X88095" t="str">
            <v>306936</v>
          </cell>
          <cell r="Y88095">
            <v>3919200</v>
          </cell>
          <cell r="Z88095" t="str">
            <v>35202-2912050-1</v>
          </cell>
          <cell r="AA88095" t="str">
            <v>03218414247</v>
          </cell>
          <cell r="AC88095">
            <v>3029374</v>
          </cell>
          <cell r="AD88095" t="str">
            <v>02</v>
          </cell>
          <cell r="AE88095" t="str">
            <v>MOTOR</v>
          </cell>
          <cell r="AF88095">
            <v>59126</v>
          </cell>
          <cell r="AG88095">
            <v>8869</v>
          </cell>
          <cell r="AH88095">
            <v>591</v>
          </cell>
          <cell r="AI88095">
            <v>0</v>
          </cell>
          <cell r="AJ88095">
            <v>68586</v>
          </cell>
          <cell r="AK88095">
            <v>0</v>
          </cell>
          <cell r="AL88095">
            <v>8869</v>
          </cell>
          <cell r="AM88095" t="str">
            <v>2024</v>
          </cell>
          <cell r="AN88095" t="str">
            <v>202409</v>
          </cell>
          <cell r="AO88095" t="str">
            <v>202409</v>
          </cell>
          <cell r="AP88095" t="str">
            <v>202409</v>
          </cell>
          <cell r="AQ88095" t="str">
            <v>AMINAHMED</v>
          </cell>
          <cell r="AR88095" t="str">
            <v>1960118</v>
          </cell>
          <cell r="AS88095" t="str">
            <v>D</v>
          </cell>
          <cell r="AT88095" t="str">
            <v>00181</v>
          </cell>
          <cell r="AY88095" t="str">
            <v>KHI/HO/D/MO/PC COMP/C/97805/181/09/2024</v>
          </cell>
          <cell r="BB88095" t="str">
            <v>H No 122-A 7Th Floor Officers Colon Y Walton Road Lahore Cantt Near Opp Lahore Pk</v>
          </cell>
          <cell r="BC88095" t="str">
            <v>CLEAR WHITE</v>
          </cell>
          <cell r="BD88095" t="str">
            <v>OLALHR300070306</v>
          </cell>
          <cell r="BE88095">
            <v>46298</v>
          </cell>
          <cell r="BI88095" t="str">
            <v>N</v>
          </cell>
          <cell r="BK88095">
            <v>45558</v>
          </cell>
          <cell r="BL88095" t="str">
            <v>3919200</v>
          </cell>
          <cell r="BM88095" t="str">
            <v>341</v>
          </cell>
          <cell r="BN88095" t="str">
            <v>01</v>
          </cell>
          <cell r="BQ88095" t="str">
            <v>KHI/HO/D/MO/PC COMP/C/97805/181/09/2024</v>
          </cell>
        </row>
        <row r="88096">
          <cell r="W88096" t="str">
            <v>313398</v>
          </cell>
          <cell r="X88096" t="str">
            <v>307176</v>
          </cell>
          <cell r="Y88096">
            <v>3825600</v>
          </cell>
          <cell r="Z88096" t="str">
            <v>33100-0807283-3</v>
          </cell>
          <cell r="AA88096" t="str">
            <v>03451112984</v>
          </cell>
          <cell r="AC88096">
            <v>3030389</v>
          </cell>
          <cell r="AD88096" t="str">
            <v>02</v>
          </cell>
          <cell r="AE88096" t="str">
            <v>MOTOR</v>
          </cell>
          <cell r="AF88096">
            <v>57714</v>
          </cell>
          <cell r="AG88096">
            <v>8657</v>
          </cell>
          <cell r="AH88096">
            <v>577</v>
          </cell>
          <cell r="AI88096">
            <v>0</v>
          </cell>
          <cell r="AJ88096">
            <v>66948</v>
          </cell>
          <cell r="AK88096">
            <v>0</v>
          </cell>
          <cell r="AL88096">
            <v>8657</v>
          </cell>
          <cell r="AM88096" t="str">
            <v>2024</v>
          </cell>
          <cell r="AN88096" t="str">
            <v>202409</v>
          </cell>
          <cell r="AO88096" t="str">
            <v>202409</v>
          </cell>
          <cell r="AP88096" t="str">
            <v>202409</v>
          </cell>
          <cell r="AQ88096" t="str">
            <v>AMINAHMED</v>
          </cell>
          <cell r="AR88096" t="str">
            <v>1960243</v>
          </cell>
          <cell r="AS88096" t="str">
            <v>D</v>
          </cell>
          <cell r="AT88096" t="str">
            <v>00306</v>
          </cell>
          <cell r="AY88096" t="str">
            <v>KHI/HO/D/MO/PC COMP/C/97805/306/09/2024</v>
          </cell>
          <cell r="BB88096" t="str">
            <v>H 62 E Mohala Eden Valley Canal Road Faisalabad 0345 1112984</v>
          </cell>
          <cell r="BD88096" t="str">
            <v>OLAFSD300070272</v>
          </cell>
          <cell r="BE88096">
            <v>46298</v>
          </cell>
          <cell r="BI88096" t="str">
            <v>N</v>
          </cell>
          <cell r="BK88096">
            <v>45558</v>
          </cell>
          <cell r="BL88096" t="str">
            <v>3825600</v>
          </cell>
          <cell r="BN88096" t="str">
            <v>01</v>
          </cell>
          <cell r="BQ88096" t="str">
            <v>KHI/HO/D/MO/PC COMP/C/97805/306/09/2024</v>
          </cell>
        </row>
        <row r="88097">
          <cell r="W88097" t="str">
            <v>G4NALH316979</v>
          </cell>
          <cell r="X88097" t="str">
            <v>NNAQL51AZKP302954</v>
          </cell>
          <cell r="Y88097">
            <v>4190500</v>
          </cell>
          <cell r="Z88097" t="str">
            <v>35201-7529542-1</v>
          </cell>
          <cell r="AA88097" t="str">
            <v>03224436601</v>
          </cell>
          <cell r="AC88097">
            <v>3030505</v>
          </cell>
          <cell r="AD88097" t="str">
            <v>02</v>
          </cell>
          <cell r="AE88097" t="str">
            <v>MOTOR</v>
          </cell>
          <cell r="AF88097">
            <v>54188</v>
          </cell>
          <cell r="AG88097">
            <v>8128</v>
          </cell>
          <cell r="AH88097">
            <v>542</v>
          </cell>
          <cell r="AI88097">
            <v>0</v>
          </cell>
          <cell r="AJ88097">
            <v>62858</v>
          </cell>
          <cell r="AK88097">
            <v>0</v>
          </cell>
          <cell r="AL88097">
            <v>8128</v>
          </cell>
          <cell r="AM88097" t="str">
            <v>2024</v>
          </cell>
          <cell r="AN88097" t="str">
            <v>202409</v>
          </cell>
          <cell r="AO88097" t="str">
            <v>202409</v>
          </cell>
          <cell r="AP88097" t="str">
            <v>202409</v>
          </cell>
          <cell r="AQ88097" t="str">
            <v>AMINAHMED</v>
          </cell>
          <cell r="AR88097" t="str">
            <v>1960259</v>
          </cell>
          <cell r="AS88097" t="str">
            <v>D</v>
          </cell>
          <cell r="AT88097" t="str">
            <v>00322</v>
          </cell>
          <cell r="AY88097" t="str">
            <v>KHI/HO/D/MO/PC COMP/C/97805/322/09/2024</v>
          </cell>
          <cell r="BB88097" t="str">
            <v>Gold Floor Mill , 33-Km Gt Road Mur Idke Muridke</v>
          </cell>
          <cell r="BD88097" t="str">
            <v>POALHR300056223</v>
          </cell>
          <cell r="BE88097">
            <v>45921</v>
          </cell>
          <cell r="BI88097" t="str">
            <v>N</v>
          </cell>
          <cell r="BK88097">
            <v>45558</v>
          </cell>
          <cell r="BL88097" t="str">
            <v>3697500</v>
          </cell>
          <cell r="BN88097" t="str">
            <v>01</v>
          </cell>
          <cell r="BQ88097" t="str">
            <v>KHI/HO/D/MO/PC COMP/C/97805/322/09/2024</v>
          </cell>
        </row>
        <row r="88098">
          <cell r="W88098" t="str">
            <v>G4NALH326560</v>
          </cell>
          <cell r="X88098" t="str">
            <v>NNAQL51AZKP303669</v>
          </cell>
          <cell r="Y88098">
            <v>3697500</v>
          </cell>
          <cell r="Z88098" t="str">
            <v>35202-2526081-3</v>
          </cell>
          <cell r="AA88098" t="str">
            <v>03219478056</v>
          </cell>
          <cell r="AC88098">
            <v>3125744</v>
          </cell>
          <cell r="AD88098" t="str">
            <v>02</v>
          </cell>
          <cell r="AE88098" t="str">
            <v>MOTOR</v>
          </cell>
          <cell r="AF88098">
            <v>47813</v>
          </cell>
          <cell r="AG88098">
            <v>7172</v>
          </cell>
          <cell r="AH88098">
            <v>478</v>
          </cell>
          <cell r="AI88098">
            <v>0</v>
          </cell>
          <cell r="AJ88098">
            <v>55463</v>
          </cell>
          <cell r="AK88098">
            <v>0</v>
          </cell>
          <cell r="AL88098">
            <v>7172</v>
          </cell>
          <cell r="AM88098" t="str">
            <v>2024</v>
          </cell>
          <cell r="AN88098" t="str">
            <v>202410</v>
          </cell>
          <cell r="AO88098" t="str">
            <v>202410</v>
          </cell>
          <cell r="AP88098" t="str">
            <v>202410</v>
          </cell>
          <cell r="AQ88098" t="str">
            <v>AMINAHMED</v>
          </cell>
          <cell r="AR88098" t="str">
            <v>1993572</v>
          </cell>
          <cell r="AS88098" t="str">
            <v>D</v>
          </cell>
          <cell r="AT88098" t="str">
            <v>00119</v>
          </cell>
          <cell r="AY88098" t="str">
            <v>KHI/HO/D/MO/PC COMP/C/99821/119/10/2024</v>
          </cell>
          <cell r="BB88098" t="str">
            <v>House No 167-D-1 Nespak Housing Society College Road Lahore</v>
          </cell>
          <cell r="BD88098" t="str">
            <v>POALHR300057163</v>
          </cell>
          <cell r="BE88098">
            <v>45957</v>
          </cell>
          <cell r="BI88098" t="str">
            <v>N</v>
          </cell>
          <cell r="BK88098">
            <v>45588</v>
          </cell>
          <cell r="BL88098" t="str">
            <v>3697500</v>
          </cell>
          <cell r="BN88098" t="str">
            <v>01</v>
          </cell>
          <cell r="BQ88098" t="str">
            <v>KHI/HO/D/MO/PC COMP/C/99821/119/10/2024</v>
          </cell>
        </row>
        <row r="88099">
          <cell r="W88099" t="str">
            <v>319169</v>
          </cell>
          <cell r="X88099" t="str">
            <v>3032289</v>
          </cell>
          <cell r="Y88099">
            <v>3674250</v>
          </cell>
          <cell r="Z88099" t="str">
            <v>33100-1562371-7</v>
          </cell>
          <cell r="AA88099" t="str">
            <v>03219664705</v>
          </cell>
          <cell r="AC88099">
            <v>3125820</v>
          </cell>
          <cell r="AD88099" t="str">
            <v>02</v>
          </cell>
          <cell r="AE88099" t="str">
            <v>MOTOR</v>
          </cell>
          <cell r="AF88099">
            <v>63350</v>
          </cell>
          <cell r="AG88099">
            <v>9502</v>
          </cell>
          <cell r="AH88099">
            <v>633</v>
          </cell>
          <cell r="AI88099">
            <v>0</v>
          </cell>
          <cell r="AJ88099">
            <v>73485</v>
          </cell>
          <cell r="AK88099">
            <v>0</v>
          </cell>
          <cell r="AL88099">
            <v>9503</v>
          </cell>
          <cell r="AM88099" t="str">
            <v>2024</v>
          </cell>
          <cell r="AN88099" t="str">
            <v>202410</v>
          </cell>
          <cell r="AO88099" t="str">
            <v>202410</v>
          </cell>
          <cell r="AP88099" t="str">
            <v>202410</v>
          </cell>
          <cell r="AQ88099" t="str">
            <v>AMINAHMED</v>
          </cell>
          <cell r="AR88099" t="str">
            <v>1993650</v>
          </cell>
          <cell r="AS88099" t="str">
            <v>D</v>
          </cell>
          <cell r="AT88099" t="str">
            <v>00195</v>
          </cell>
          <cell r="AY88099" t="str">
            <v>KHI/HO/D/MO/PC COMP/C/99821/195/10/2024</v>
          </cell>
          <cell r="BB88099" t="str">
            <v>House 20 C Chandni Street No 1 Peoples Colony 1 Faisalabad</v>
          </cell>
          <cell r="BD88099" t="str">
            <v>POAFSD300056848</v>
          </cell>
          <cell r="BE88099">
            <v>45951</v>
          </cell>
          <cell r="BI88099" t="str">
            <v>N</v>
          </cell>
          <cell r="BK88099">
            <v>45588</v>
          </cell>
          <cell r="BL88099" t="str">
            <v>3674250</v>
          </cell>
          <cell r="BN88099" t="str">
            <v>01</v>
          </cell>
          <cell r="BQ88099" t="str">
            <v>KHI/HO/D/MO/PC COMP/C/99821/195/10/2024</v>
          </cell>
        </row>
        <row r="88100">
          <cell r="W88100" t="str">
            <v>319246</v>
          </cell>
          <cell r="X88100" t="str">
            <v>303420</v>
          </cell>
          <cell r="Y88100">
            <v>3699750</v>
          </cell>
          <cell r="Z88100" t="str">
            <v>13302-9396456-1</v>
          </cell>
          <cell r="AA88100" t="str">
            <v>03359052041</v>
          </cell>
          <cell r="AC88100">
            <v>3125838</v>
          </cell>
          <cell r="AD88100" t="str">
            <v>02</v>
          </cell>
          <cell r="AE88100" t="str">
            <v>MOTOR</v>
          </cell>
          <cell r="AF88100">
            <v>47842</v>
          </cell>
          <cell r="AG88100">
            <v>7176</v>
          </cell>
          <cell r="AH88100">
            <v>478</v>
          </cell>
          <cell r="AI88100">
            <v>0</v>
          </cell>
          <cell r="AJ88100">
            <v>55496</v>
          </cell>
          <cell r="AK88100">
            <v>0</v>
          </cell>
          <cell r="AL88100">
            <v>7176</v>
          </cell>
          <cell r="AM88100" t="str">
            <v>2024</v>
          </cell>
          <cell r="AN88100" t="str">
            <v>202410</v>
          </cell>
          <cell r="AO88100" t="str">
            <v>202410</v>
          </cell>
          <cell r="AP88100" t="str">
            <v>202410</v>
          </cell>
          <cell r="AQ88100" t="str">
            <v>AMINAHMED</v>
          </cell>
          <cell r="AR88100" t="str">
            <v>1993668</v>
          </cell>
          <cell r="AS88100" t="str">
            <v>D</v>
          </cell>
          <cell r="AT88100" t="str">
            <v>00213</v>
          </cell>
          <cell r="AY88100" t="str">
            <v>KHI/HO/D/MO/PC COMP/C/99821/213/10/2024</v>
          </cell>
          <cell r="BB88100" t="str">
            <v>Sher Afzal S/O Ameer Afsar,Near Railway Line P/O Haripur Pandok Tehsil And District Haripur</v>
          </cell>
          <cell r="BD88100" t="str">
            <v>POAHRP300056857</v>
          </cell>
          <cell r="BE88100">
            <v>45941</v>
          </cell>
          <cell r="BI88100" t="str">
            <v>N</v>
          </cell>
          <cell r="BK88100">
            <v>45588</v>
          </cell>
          <cell r="BL88100" t="str">
            <v>3699750</v>
          </cell>
          <cell r="BN88100" t="str">
            <v>01</v>
          </cell>
          <cell r="BQ88100" t="str">
            <v>KHI/HO/D/MO/PC COMP/C/99821/213/10/2024</v>
          </cell>
        </row>
        <row r="88101">
          <cell r="W88101" t="str">
            <v>36099</v>
          </cell>
          <cell r="X88101" t="str">
            <v>307689</v>
          </cell>
          <cell r="Y88101">
            <v>3945600</v>
          </cell>
          <cell r="Z88101" t="str">
            <v>35404-7640896-4</v>
          </cell>
          <cell r="AA88101" t="str">
            <v>03314470454</v>
          </cell>
          <cell r="AC88101">
            <v>3188932</v>
          </cell>
          <cell r="AD88101" t="str">
            <v>02</v>
          </cell>
          <cell r="AE88101" t="str">
            <v>MOTOR</v>
          </cell>
          <cell r="AF88101">
            <v>68028</v>
          </cell>
          <cell r="AG88101">
            <v>10204</v>
          </cell>
          <cell r="AH88101">
            <v>680</v>
          </cell>
          <cell r="AI88101">
            <v>0</v>
          </cell>
          <cell r="AJ88101">
            <v>78912</v>
          </cell>
          <cell r="AK88101">
            <v>0</v>
          </cell>
          <cell r="AL88101">
            <v>10204</v>
          </cell>
          <cell r="AM88101" t="str">
            <v>2024</v>
          </cell>
          <cell r="AN88101" t="str">
            <v>202411</v>
          </cell>
          <cell r="AO88101" t="str">
            <v>202411</v>
          </cell>
          <cell r="AP88101" t="str">
            <v>202411</v>
          </cell>
          <cell r="AQ88101" t="str">
            <v>AMINAHMED</v>
          </cell>
          <cell r="AR88101" t="str">
            <v>2016760</v>
          </cell>
          <cell r="AS88101" t="str">
            <v>D</v>
          </cell>
          <cell r="AT88101" t="str">
            <v>00153</v>
          </cell>
          <cell r="AY88101" t="str">
            <v>KHI/HO/D/MO/PC COMP/C/102086/153/11/2024</v>
          </cell>
          <cell r="BB88101" t="str">
            <v>Gilli Shah Sir Mast Shah Sharif Pur A Hafizabad Pk</v>
          </cell>
          <cell r="BD88101" t="str">
            <v>OLALHR300068951</v>
          </cell>
          <cell r="BE88101">
            <v>46359</v>
          </cell>
          <cell r="BI88101" t="str">
            <v>N</v>
          </cell>
          <cell r="BK88101">
            <v>45617</v>
          </cell>
          <cell r="BL88101" t="str">
            <v>3945600</v>
          </cell>
          <cell r="BN88101" t="str">
            <v>01</v>
          </cell>
          <cell r="BQ88101" t="str">
            <v>KHI/HO/D/MO/PC COMP/C/102086/153/11/2024</v>
          </cell>
        </row>
        <row r="88102">
          <cell r="W88102" t="str">
            <v>329905</v>
          </cell>
          <cell r="X88102" t="str">
            <v>303892</v>
          </cell>
          <cell r="Y88102">
            <v>3697500</v>
          </cell>
          <cell r="Z88102" t="str">
            <v>33102-3124787-9</v>
          </cell>
          <cell r="AA88102" t="str">
            <v>03217266668, 03217266668</v>
          </cell>
          <cell r="AC88102">
            <v>3189266</v>
          </cell>
          <cell r="AD88102" t="str">
            <v>02</v>
          </cell>
          <cell r="AE88102" t="str">
            <v>MOTOR</v>
          </cell>
          <cell r="AF88102">
            <v>47813</v>
          </cell>
          <cell r="AG88102">
            <v>7172</v>
          </cell>
          <cell r="AH88102">
            <v>478</v>
          </cell>
          <cell r="AI88102">
            <v>0</v>
          </cell>
          <cell r="AJ88102">
            <v>55463</v>
          </cell>
          <cell r="AK88102">
            <v>0</v>
          </cell>
          <cell r="AL88102">
            <v>7172</v>
          </cell>
          <cell r="AM88102" t="str">
            <v>2024</v>
          </cell>
          <cell r="AN88102" t="str">
            <v>202411</v>
          </cell>
          <cell r="AO88102" t="str">
            <v>202411</v>
          </cell>
          <cell r="AP88102" t="str">
            <v>202411</v>
          </cell>
          <cell r="AQ88102" t="str">
            <v>AMINAHMED</v>
          </cell>
          <cell r="AR88102" t="str">
            <v>2017002</v>
          </cell>
          <cell r="AS88102" t="str">
            <v>D</v>
          </cell>
          <cell r="AT88102" t="str">
            <v>00394</v>
          </cell>
          <cell r="AY88102" t="str">
            <v>KHI/HO/D/MO/PC COMP/C/102086/394/11/2024</v>
          </cell>
          <cell r="BB88102" t="str">
            <v>P-318 D Block Muhalla Peoples Colon Y No 1 Fsd Near Rehmat Chowk Faisalabad Pk</v>
          </cell>
          <cell r="BD88102" t="str">
            <v>POAFSD300057406</v>
          </cell>
          <cell r="BE88102">
            <v>45988</v>
          </cell>
          <cell r="BI88102" t="str">
            <v>N</v>
          </cell>
          <cell r="BK88102">
            <v>45617</v>
          </cell>
          <cell r="BL88102" t="str">
            <v>3697500</v>
          </cell>
          <cell r="BN88102" t="str">
            <v>01</v>
          </cell>
          <cell r="BQ88102" t="str">
            <v>KHI/HO/D/MO/PC COMP/C/102086/394/11/2024</v>
          </cell>
        </row>
        <row r="88103">
          <cell r="W88103" t="str">
            <v>G4NALH330539</v>
          </cell>
          <cell r="X88103" t="str">
            <v>NNAQL51AZKP303884</v>
          </cell>
          <cell r="Y88103">
            <v>3674250</v>
          </cell>
          <cell r="Z88103" t="str">
            <v>41507-0380788-1</v>
          </cell>
          <cell r="AA88103" t="str">
            <v>03081327029</v>
          </cell>
          <cell r="AC88103">
            <v>3189094</v>
          </cell>
          <cell r="AD88103" t="str">
            <v>02</v>
          </cell>
          <cell r="AE88103" t="str">
            <v>MOTOR</v>
          </cell>
          <cell r="AF88103">
            <v>47512</v>
          </cell>
          <cell r="AG88103">
            <v>7127</v>
          </cell>
          <cell r="AH88103">
            <v>475</v>
          </cell>
          <cell r="AI88103">
            <v>0</v>
          </cell>
          <cell r="AJ88103">
            <v>55114</v>
          </cell>
          <cell r="AK88103">
            <v>0</v>
          </cell>
          <cell r="AL88103">
            <v>7127</v>
          </cell>
          <cell r="AM88103" t="str">
            <v>2024</v>
          </cell>
          <cell r="AN88103" t="str">
            <v>202411</v>
          </cell>
          <cell r="AO88103" t="str">
            <v>202411</v>
          </cell>
          <cell r="AP88103" t="str">
            <v>202411</v>
          </cell>
          <cell r="AQ88103" t="str">
            <v>AMINAHMED</v>
          </cell>
          <cell r="AR88103" t="str">
            <v>2016894</v>
          </cell>
          <cell r="AS88103" t="str">
            <v>D</v>
          </cell>
          <cell r="AT88103" t="str">
            <v>00286</v>
          </cell>
          <cell r="AY88103" t="str">
            <v>KHI/HO/D/MO/PC COMP/C/102086/286/11/2024</v>
          </cell>
          <cell r="BB88103" t="str">
            <v>Flat No 403 3Rd Floor Petal Homes Plot 165 J Block 3 Pech Khi</v>
          </cell>
          <cell r="BC88103" t="str">
            <v>WHITE</v>
          </cell>
          <cell r="BD88103" t="str">
            <v>POAKHI300057334</v>
          </cell>
          <cell r="BE88103">
            <v>45988</v>
          </cell>
          <cell r="BI88103" t="str">
            <v>N</v>
          </cell>
          <cell r="BK88103">
            <v>45617</v>
          </cell>
          <cell r="BL88103" t="str">
            <v>3674250</v>
          </cell>
          <cell r="BM88103" t="str">
            <v>002</v>
          </cell>
          <cell r="BN88103" t="str">
            <v>01</v>
          </cell>
          <cell r="BQ88103" t="str">
            <v>KHI/HO/D/MO/PC COMP/C/102086/286/11/2024</v>
          </cell>
        </row>
        <row r="88104">
          <cell r="W88104" t="str">
            <v>G4NALH329533</v>
          </cell>
          <cell r="X88104" t="str">
            <v>NNAQL51AZKP303810</v>
          </cell>
          <cell r="Y88104">
            <v>3697500</v>
          </cell>
          <cell r="Z88104" t="str">
            <v>35202-2861489-1</v>
          </cell>
          <cell r="AA88104" t="str">
            <v>04235733419, 03008471989</v>
          </cell>
          <cell r="AC88104">
            <v>3189227</v>
          </cell>
          <cell r="AD88104" t="str">
            <v>02</v>
          </cell>
          <cell r="AE88104" t="str">
            <v>MOTOR</v>
          </cell>
          <cell r="AF88104">
            <v>47813</v>
          </cell>
          <cell r="AG88104">
            <v>7172</v>
          </cell>
          <cell r="AH88104">
            <v>478</v>
          </cell>
          <cell r="AI88104">
            <v>0</v>
          </cell>
          <cell r="AJ88104">
            <v>55463</v>
          </cell>
          <cell r="AK88104">
            <v>0</v>
          </cell>
          <cell r="AL88104">
            <v>7172</v>
          </cell>
          <cell r="AM88104" t="str">
            <v>2024</v>
          </cell>
          <cell r="AN88104" t="str">
            <v>202411</v>
          </cell>
          <cell r="AO88104" t="str">
            <v>202411</v>
          </cell>
          <cell r="AP88104" t="str">
            <v>202411</v>
          </cell>
          <cell r="AQ88104" t="str">
            <v>AMINAHMED</v>
          </cell>
          <cell r="AR88104" t="str">
            <v>2016980</v>
          </cell>
          <cell r="AS88104" t="str">
            <v>D</v>
          </cell>
          <cell r="AT88104" t="str">
            <v>00372</v>
          </cell>
          <cell r="AY88104" t="str">
            <v>KHI/HO/D/MO/PC COMP/C/102086/372/11/2024</v>
          </cell>
          <cell r="BB88104" t="str">
            <v>House # 320-Dd Dha Phase Iv Lahore</v>
          </cell>
          <cell r="BD88104" t="str">
            <v>POALHR300057282</v>
          </cell>
          <cell r="BE88104">
            <v>45988</v>
          </cell>
          <cell r="BI88104" t="str">
            <v>N</v>
          </cell>
          <cell r="BK88104">
            <v>45617</v>
          </cell>
          <cell r="BL88104" t="str">
            <v>3697500</v>
          </cell>
          <cell r="BN88104" t="str">
            <v>01</v>
          </cell>
          <cell r="BQ88104" t="str">
            <v>KHI/HO/D/MO/PC COMP/C/102086/372/11/2024</v>
          </cell>
        </row>
        <row r="88105">
          <cell r="W88105" t="str">
            <v>G4NALH330818</v>
          </cell>
          <cell r="X88105" t="str">
            <v>NNAQL51AZKP303979</v>
          </cell>
          <cell r="Y88105">
            <v>3697500</v>
          </cell>
          <cell r="Z88105" t="str">
            <v>35202-8545392-3</v>
          </cell>
          <cell r="AA88105" t="str">
            <v>0321-9446004</v>
          </cell>
          <cell r="AC88105">
            <v>3189262</v>
          </cell>
          <cell r="AD88105" t="str">
            <v>02</v>
          </cell>
          <cell r="AE88105" t="str">
            <v>MOTOR</v>
          </cell>
          <cell r="AF88105">
            <v>47813</v>
          </cell>
          <cell r="AG88105">
            <v>7172</v>
          </cell>
          <cell r="AH88105">
            <v>478</v>
          </cell>
          <cell r="AI88105">
            <v>0</v>
          </cell>
          <cell r="AJ88105">
            <v>55463</v>
          </cell>
          <cell r="AK88105">
            <v>0</v>
          </cell>
          <cell r="AL88105">
            <v>7172</v>
          </cell>
          <cell r="AM88105" t="str">
            <v>2024</v>
          </cell>
          <cell r="AN88105" t="str">
            <v>202411</v>
          </cell>
          <cell r="AO88105" t="str">
            <v>202411</v>
          </cell>
          <cell r="AP88105" t="str">
            <v>202411</v>
          </cell>
          <cell r="AQ88105" t="str">
            <v>AMINAHMED</v>
          </cell>
          <cell r="AR88105" t="str">
            <v>2017000</v>
          </cell>
          <cell r="AS88105" t="str">
            <v>D</v>
          </cell>
          <cell r="AT88105" t="str">
            <v>00392</v>
          </cell>
          <cell r="AY88105" t="str">
            <v>KHI/HO/D/MO/PC COMP/C/102086/392/11/2024</v>
          </cell>
          <cell r="BB88105" t="str">
            <v>H# 23, J-1 Wapda Town Lahore</v>
          </cell>
          <cell r="BD88105" t="str">
            <v>POALHR300057696</v>
          </cell>
          <cell r="BE88105">
            <v>45988</v>
          </cell>
          <cell r="BI88105" t="str">
            <v>N</v>
          </cell>
          <cell r="BK88105">
            <v>45617</v>
          </cell>
          <cell r="BL88105" t="str">
            <v>3697500</v>
          </cell>
          <cell r="BN88105" t="str">
            <v>01</v>
          </cell>
          <cell r="BQ88105" t="str">
            <v>KHI/HO/D/MO/PC COMP/C/102086/392/11/2024</v>
          </cell>
        </row>
        <row r="88106">
          <cell r="W88106" t="str">
            <v>G4NALH330837</v>
          </cell>
          <cell r="X88106" t="str">
            <v>NNAQL51AZKP303914</v>
          </cell>
          <cell r="Y88106">
            <v>3697500</v>
          </cell>
          <cell r="Z88106" t="str">
            <v>35202-5705595-7</v>
          </cell>
          <cell r="AA88106" t="str">
            <v>03344022007</v>
          </cell>
          <cell r="AC88106">
            <v>3230906</v>
          </cell>
          <cell r="AD88106" t="str">
            <v>02</v>
          </cell>
          <cell r="AE88106" t="str">
            <v>MOTOR</v>
          </cell>
          <cell r="AF88106">
            <v>47813</v>
          </cell>
          <cell r="AG88106">
            <v>7172</v>
          </cell>
          <cell r="AH88106">
            <v>478</v>
          </cell>
          <cell r="AI88106">
            <v>0</v>
          </cell>
          <cell r="AJ88106">
            <v>55463</v>
          </cell>
          <cell r="AK88106">
            <v>0</v>
          </cell>
          <cell r="AL88106">
            <v>7172</v>
          </cell>
          <cell r="AM88106" t="str">
            <v>2024</v>
          </cell>
          <cell r="AN88106" t="str">
            <v>202412</v>
          </cell>
          <cell r="AO88106" t="str">
            <v>202412</v>
          </cell>
          <cell r="AP88106" t="str">
            <v>202412</v>
          </cell>
          <cell r="AQ88106" t="str">
            <v>AMINAHMED</v>
          </cell>
          <cell r="AR88106" t="str">
            <v>2036415</v>
          </cell>
          <cell r="AS88106" t="str">
            <v>D</v>
          </cell>
          <cell r="AT88106" t="str">
            <v>00037</v>
          </cell>
          <cell r="AY88106" t="str">
            <v>KHI/HO/D/MO/PC COMP/C/103702/37/12/2024</v>
          </cell>
          <cell r="BB88106" t="str">
            <v>House No 65-L Dha Phase 8 Lahore</v>
          </cell>
          <cell r="BD88106" t="str">
            <v>POALHR300062387</v>
          </cell>
          <cell r="BE88106">
            <v>46002</v>
          </cell>
          <cell r="BI88106" t="str">
            <v>N</v>
          </cell>
          <cell r="BK88106">
            <v>45642</v>
          </cell>
          <cell r="BL88106" t="str">
            <v>3697500</v>
          </cell>
          <cell r="BN88106" t="str">
            <v>01</v>
          </cell>
          <cell r="BQ88106" t="str">
            <v>KHI/HO/D/MO/PC COMP/C/103702/37/12/2024</v>
          </cell>
        </row>
        <row r="88107">
          <cell r="W88107" t="str">
            <v>313513</v>
          </cell>
          <cell r="X88107" t="str">
            <v>308562</v>
          </cell>
          <cell r="Y88107">
            <v>4411500</v>
          </cell>
          <cell r="Z88107" t="str">
            <v>13101-1998075-7</v>
          </cell>
          <cell r="AA88107" t="str">
            <v>03215551551</v>
          </cell>
          <cell r="AC88107">
            <v>3231110</v>
          </cell>
          <cell r="AD88107" t="str">
            <v>02</v>
          </cell>
          <cell r="AE88107" t="str">
            <v>MOTOR</v>
          </cell>
          <cell r="AF88107">
            <v>76060</v>
          </cell>
          <cell r="AG88107">
            <v>11409</v>
          </cell>
          <cell r="AH88107">
            <v>761</v>
          </cell>
          <cell r="AI88107">
            <v>0</v>
          </cell>
          <cell r="AJ88107">
            <v>88230</v>
          </cell>
          <cell r="AK88107">
            <v>0</v>
          </cell>
          <cell r="AL88107">
            <v>11409</v>
          </cell>
          <cell r="AM88107" t="str">
            <v>2024</v>
          </cell>
          <cell r="AN88107" t="str">
            <v>202412</v>
          </cell>
          <cell r="AO88107" t="str">
            <v>202412</v>
          </cell>
          <cell r="AP88107" t="str">
            <v>202412</v>
          </cell>
          <cell r="AQ88107" t="str">
            <v>AMINAHMED</v>
          </cell>
          <cell r="AR88107" t="str">
            <v>2036613</v>
          </cell>
          <cell r="AS88107" t="str">
            <v>D</v>
          </cell>
          <cell r="AT88107" t="str">
            <v>00235</v>
          </cell>
          <cell r="AY88107" t="str">
            <v>KHI/HO/D/MO/PC COMP/C/103702/235/12/2024</v>
          </cell>
          <cell r="BB88107" t="str">
            <v>Hno # 15, Street # 24, Sector A Dha -2, Near Giga Mall Islamabad Pakistan</v>
          </cell>
          <cell r="BD88107" t="str">
            <v>OLDISD300082576</v>
          </cell>
          <cell r="BE88107">
            <v>46025</v>
          </cell>
          <cell r="BI88107" t="str">
            <v>N</v>
          </cell>
          <cell r="BK88107">
            <v>45642</v>
          </cell>
          <cell r="BL88107" t="str">
            <v>4411500</v>
          </cell>
          <cell r="BN88107" t="str">
            <v>01</v>
          </cell>
          <cell r="BQ88107" t="str">
            <v>KHI/HO/D/MO/PC COMP/C/103702/235/12/2024</v>
          </cell>
        </row>
        <row r="88108">
          <cell r="W88108" t="str">
            <v>312251</v>
          </cell>
          <cell r="X88108" t="str">
            <v>308349</v>
          </cell>
          <cell r="Y88108">
            <v>4064700</v>
          </cell>
          <cell r="Z88108" t="str">
            <v>35201-1428225-6</v>
          </cell>
          <cell r="AA88108" t="str">
            <v>03008469848</v>
          </cell>
          <cell r="AC88108">
            <v>3231124</v>
          </cell>
          <cell r="AD88108" t="str">
            <v>02</v>
          </cell>
          <cell r="AE88108" t="str">
            <v>MOTOR</v>
          </cell>
          <cell r="AF88108">
            <v>61321</v>
          </cell>
          <cell r="AG88108">
            <v>9198</v>
          </cell>
          <cell r="AH88108">
            <v>613</v>
          </cell>
          <cell r="AI88108">
            <v>0</v>
          </cell>
          <cell r="AJ88108">
            <v>71132</v>
          </cell>
          <cell r="AK88108">
            <v>0</v>
          </cell>
          <cell r="AL88108">
            <v>9198</v>
          </cell>
          <cell r="AM88108" t="str">
            <v>2024</v>
          </cell>
          <cell r="AN88108" t="str">
            <v>202412</v>
          </cell>
          <cell r="AO88108" t="str">
            <v>202412</v>
          </cell>
          <cell r="AP88108" t="str">
            <v>202412</v>
          </cell>
          <cell r="AQ88108" t="str">
            <v>AMINAHMED</v>
          </cell>
          <cell r="AR88108" t="str">
            <v>2036626</v>
          </cell>
          <cell r="AS88108" t="str">
            <v>D</v>
          </cell>
          <cell r="AT88108" t="str">
            <v>00248</v>
          </cell>
          <cell r="AY88108" t="str">
            <v>KHI/HO/D/MO/PC COMP/C/103702/248/12/2024</v>
          </cell>
          <cell r="BB88108" t="str">
            <v>Pcb Qaddafi Stadium Lahore</v>
          </cell>
          <cell r="BD88108" t="str">
            <v>OLALHR300070975</v>
          </cell>
          <cell r="BE88108">
            <v>46408</v>
          </cell>
          <cell r="BI88108" t="str">
            <v>N</v>
          </cell>
          <cell r="BK88108">
            <v>45642</v>
          </cell>
          <cell r="BL88108" t="str">
            <v>4064700</v>
          </cell>
          <cell r="BN88108" t="str">
            <v>01</v>
          </cell>
          <cell r="BQ88108" t="str">
            <v>KHI/HO/D/MO/PC COMP/C/103702/248/12/2024</v>
          </cell>
        </row>
        <row r="88109">
          <cell r="W88109" t="str">
            <v>813859</v>
          </cell>
          <cell r="X88109" t="str">
            <v>700257</v>
          </cell>
          <cell r="Y88109">
            <v>3127200</v>
          </cell>
          <cell r="Z88109" t="str">
            <v>35202-6523647-9</v>
          </cell>
          <cell r="AA88109" t="str">
            <v>03156239063</v>
          </cell>
          <cell r="AC88109">
            <v>3231234</v>
          </cell>
          <cell r="AD88109" t="str">
            <v>02</v>
          </cell>
          <cell r="AE88109" t="str">
            <v>MOTOR</v>
          </cell>
          <cell r="AF88109">
            <v>40438</v>
          </cell>
          <cell r="AG88109">
            <v>6066</v>
          </cell>
          <cell r="AH88109">
            <v>404</v>
          </cell>
          <cell r="AI88109">
            <v>0</v>
          </cell>
          <cell r="AJ88109">
            <v>46908</v>
          </cell>
          <cell r="AK88109">
            <v>0</v>
          </cell>
          <cell r="AL88109">
            <v>6066</v>
          </cell>
          <cell r="AM88109" t="str">
            <v>2024</v>
          </cell>
          <cell r="AN88109" t="str">
            <v>202412</v>
          </cell>
          <cell r="AO88109" t="str">
            <v>202412</v>
          </cell>
          <cell r="AP88109" t="str">
            <v>202412</v>
          </cell>
          <cell r="AQ88109" t="str">
            <v>AMINAHMED</v>
          </cell>
          <cell r="AR88109" t="str">
            <v>2036734</v>
          </cell>
          <cell r="AS88109" t="str">
            <v>D</v>
          </cell>
          <cell r="AT88109" t="str">
            <v>00356</v>
          </cell>
          <cell r="AY88109" t="str">
            <v>KHI/HO/D/MO/PC COMP/C/103702/356/12/2024</v>
          </cell>
          <cell r="BB88109" t="str">
            <v>Off No 208 Ferozpur Road Rehman Pur A More Near Wapda Hospital Lahore</v>
          </cell>
          <cell r="BD88109" t="str">
            <v>OLDLHR300082290</v>
          </cell>
          <cell r="BE88109">
            <v>46383</v>
          </cell>
          <cell r="BI88109" t="str">
            <v>N</v>
          </cell>
          <cell r="BK88109">
            <v>45642</v>
          </cell>
          <cell r="BL88109" t="str">
            <v>3127200</v>
          </cell>
          <cell r="BN88109" t="str">
            <v>01</v>
          </cell>
          <cell r="BQ88109" t="str">
            <v>KHI/HO/D/MO/PC COMP/C/103702/356/12/2024</v>
          </cell>
        </row>
        <row r="88110">
          <cell r="W88110" t="str">
            <v xml:space="preserve">G4NALH325523  </v>
          </cell>
          <cell r="X88110" t="str">
            <v>NNAQL51AZKP303740</v>
          </cell>
          <cell r="Y88110">
            <v>6200000</v>
          </cell>
          <cell r="Z88110" t="str">
            <v>33102-2712186-1</v>
          </cell>
          <cell r="AA88110" t="str">
            <v>03210007732</v>
          </cell>
          <cell r="AC88110">
            <v>3179929</v>
          </cell>
          <cell r="AD88110" t="str">
            <v>02</v>
          </cell>
          <cell r="AE88110" t="str">
            <v>MOTOR</v>
          </cell>
          <cell r="AF88110">
            <v>93535</v>
          </cell>
          <cell r="AG88110">
            <v>14030</v>
          </cell>
          <cell r="AH88110">
            <v>935</v>
          </cell>
          <cell r="AI88110">
            <v>0</v>
          </cell>
          <cell r="AJ88110">
            <v>108500</v>
          </cell>
          <cell r="AK88110">
            <v>0</v>
          </cell>
          <cell r="AL88110">
            <v>18707</v>
          </cell>
          <cell r="AM88110" t="str">
            <v>2024</v>
          </cell>
          <cell r="AN88110" t="str">
            <v>202411</v>
          </cell>
          <cell r="AO88110" t="str">
            <v>202411</v>
          </cell>
          <cell r="AP88110" t="str">
            <v>202411</v>
          </cell>
          <cell r="AQ88110" t="str">
            <v>HABIB</v>
          </cell>
          <cell r="AR88110" t="str">
            <v>2017372</v>
          </cell>
          <cell r="AS88110" t="str">
            <v>D</v>
          </cell>
          <cell r="AT88110" t="str">
            <v>00041</v>
          </cell>
          <cell r="AY88110" t="str">
            <v>KHI/HO/D/MO/PC COMP/C/101257/41/11/2024</v>
          </cell>
          <cell r="BA88110" t="str">
            <v>FAISALABAD</v>
          </cell>
          <cell r="BB88110" t="str">
            <v xml:space="preserve">P-74 Street 3 Main Sargodha Road Muslim Town 2 Faisalabad </v>
          </cell>
          <cell r="BC88110" t="str">
            <v>CLEAR WHITE</v>
          </cell>
          <cell r="BD88110" t="str">
            <v>OLUFSD300104320</v>
          </cell>
          <cell r="BI88110" t="str">
            <v>N</v>
          </cell>
          <cell r="BK88110">
            <v>45617</v>
          </cell>
          <cell r="BL88110" t="str">
            <v>6200000</v>
          </cell>
          <cell r="BM88110" t="str">
            <v>341</v>
          </cell>
          <cell r="BN88110" t="str">
            <v>01</v>
          </cell>
          <cell r="BQ88110" t="str">
            <v>KHI/HO/D/MO/PC COMP/C/101257/41/11/2024</v>
          </cell>
        </row>
        <row r="88111">
          <cell r="W88111" t="str">
            <v>G4NALH316962</v>
          </cell>
          <cell r="X88111" t="str">
            <v>NNAQL51AZKP303021</v>
          </cell>
          <cell r="Y88111">
            <v>3695250</v>
          </cell>
          <cell r="Z88111" t="str">
            <v>35201-0556930-5</v>
          </cell>
          <cell r="AA88111" t="str">
            <v>0300-8494801 0300-8441497</v>
          </cell>
          <cell r="AC88111">
            <v>3256251</v>
          </cell>
          <cell r="AD88111" t="str">
            <v>02</v>
          </cell>
          <cell r="AE88111" t="str">
            <v>MOTOR</v>
          </cell>
          <cell r="AF88111">
            <v>-47783</v>
          </cell>
          <cell r="AG88111">
            <v>0</v>
          </cell>
          <cell r="AH88111">
            <v>0</v>
          </cell>
          <cell r="AI88111">
            <v>0</v>
          </cell>
          <cell r="AJ88111">
            <v>-55429</v>
          </cell>
          <cell r="AK88111">
            <v>0</v>
          </cell>
          <cell r="AL88111">
            <v>-7167</v>
          </cell>
          <cell r="AM88111" t="str">
            <v>2024</v>
          </cell>
          <cell r="AN88111" t="str">
            <v>202412</v>
          </cell>
          <cell r="AO88111" t="str">
            <v>202409</v>
          </cell>
          <cell r="AP88111" t="str">
            <v>202412</v>
          </cell>
          <cell r="AQ88111" t="str">
            <v>FARHANAHMED</v>
          </cell>
          <cell r="AR88111" t="str">
            <v>2035902</v>
          </cell>
          <cell r="AS88111" t="str">
            <v>D</v>
          </cell>
          <cell r="AT88111" t="str">
            <v>00006</v>
          </cell>
          <cell r="AY88111" t="str">
            <v>KHI/HO/D/MO/PC COMP/P/97805/09/2024</v>
          </cell>
          <cell r="AZ88111" t="str">
            <v>KHI/HO/D/MO/PC COMP/E/50145/00006/12/2024</v>
          </cell>
          <cell r="BA88111" t="str">
            <v>KARACHI</v>
          </cell>
          <cell r="BB88111" t="str">
            <v>H # 678 St # 76 Sector I-8/3 Near K Achnar Park Islamabad Pk</v>
          </cell>
          <cell r="BD88111" t="str">
            <v>POALHR300055391</v>
          </cell>
          <cell r="BE88111">
            <v>46641</v>
          </cell>
          <cell r="BF88111" t="str">
            <v>IT IS HEREBY DECLARED AND AGREED THAT AT THE REQUEST OF THE PARTICIPANT VIDE THEIR EMAIL DATED: 16/12/2024, DETAIL AS ABOVE IS HEREBY EXCLUDED FROM THE SCHEDULE OF THE ABOVE-MENTIONED POLICY WITH EFFECT FROM INCEPTION.
IN CONSEQUENCE WHEREOF AN ABOVE AMOUNT AS UNDER IS HEREBY ADJUSTED IN OUR BOOKS.</v>
          </cell>
          <cell r="BG88111" t="str">
            <v>Remove</v>
          </cell>
          <cell r="BI88111" t="str">
            <v>N</v>
          </cell>
          <cell r="BK88111">
            <v>45537</v>
          </cell>
          <cell r="BL88111" t="str">
            <v>-1</v>
          </cell>
          <cell r="BN88111" t="str">
            <v>01</v>
          </cell>
          <cell r="BQ88111" t="str">
            <v>KHI/HO/D/MO/PC COMP/P/97805/09/2024</v>
          </cell>
        </row>
        <row r="88112">
          <cell r="W88112" t="str">
            <v>G4NAKH030143</v>
          </cell>
          <cell r="X88112" t="str">
            <v>NNAQL51AZKP300584</v>
          </cell>
          <cell r="Y88112">
            <v>6000000</v>
          </cell>
          <cell r="Z88112" t="str">
            <v>33102-5954363-1</v>
          </cell>
          <cell r="AA88112" t="str">
            <v>03076697829</v>
          </cell>
          <cell r="AC88112">
            <v>3149517</v>
          </cell>
          <cell r="AD88112" t="str">
            <v>02</v>
          </cell>
          <cell r="AE88112" t="str">
            <v>MOTOR</v>
          </cell>
          <cell r="AF88112">
            <v>90517</v>
          </cell>
          <cell r="AG88112">
            <v>13578</v>
          </cell>
          <cell r="AH88112">
            <v>905</v>
          </cell>
          <cell r="AI88112">
            <v>0</v>
          </cell>
          <cell r="AJ88112">
            <v>105000</v>
          </cell>
          <cell r="AK88112">
            <v>0</v>
          </cell>
          <cell r="AL88112">
            <v>13578</v>
          </cell>
          <cell r="AM88112" t="str">
            <v>2024</v>
          </cell>
          <cell r="AN88112" t="str">
            <v>202410</v>
          </cell>
          <cell r="AO88112" t="str">
            <v>202410</v>
          </cell>
          <cell r="AP88112" t="str">
            <v>202410</v>
          </cell>
          <cell r="AQ88112" t="str">
            <v>HABIB</v>
          </cell>
          <cell r="AR88112" t="str">
            <v>1998622</v>
          </cell>
          <cell r="AS88112" t="str">
            <v>D</v>
          </cell>
          <cell r="AT88112" t="str">
            <v>00050</v>
          </cell>
          <cell r="AY88112" t="str">
            <v>KHI/HO/D/MO/PC COMP/C/98824/50/10/2024</v>
          </cell>
          <cell r="BB88112" t="str">
            <v xml:space="preserve">P-2521 Street 8 Millat Road Ghousiabad Near Jama Masjid Faisalabad  </v>
          </cell>
          <cell r="BC88112" t="str">
            <v>CLEAR WHITE</v>
          </cell>
          <cell r="BD88112" t="str">
            <v>OLUFSD300103585</v>
          </cell>
          <cell r="BI88112" t="str">
            <v>N</v>
          </cell>
          <cell r="BK88112">
            <v>45596</v>
          </cell>
          <cell r="BL88112" t="str">
            <v>6000000</v>
          </cell>
          <cell r="BM88112" t="str">
            <v>341</v>
          </cell>
          <cell r="BN88112" t="str">
            <v>01</v>
          </cell>
          <cell r="BQ88112" t="str">
            <v>KHI/HO/D/MO/PC COMP/C/98824/50/10/2024</v>
          </cell>
        </row>
        <row r="88113">
          <cell r="W88113" t="str">
            <v xml:space="preserve">G4NANH305301	</v>
          </cell>
          <cell r="X88113" t="str">
            <v>311734</v>
          </cell>
          <cell r="Y88113">
            <v>6119100</v>
          </cell>
          <cell r="Z88113" t="str">
            <v>35202-9226608-5</v>
          </cell>
          <cell r="AA88113" t="str">
            <v>0301-4791984</v>
          </cell>
          <cell r="AC88113">
            <v>3086781</v>
          </cell>
          <cell r="AD88113" t="str">
            <v>02</v>
          </cell>
          <cell r="AE88113" t="str">
            <v>MOTOR</v>
          </cell>
          <cell r="AF88113">
            <v>0</v>
          </cell>
          <cell r="AG88113">
            <v>0</v>
          </cell>
          <cell r="AH88113">
            <v>0</v>
          </cell>
          <cell r="AI88113">
            <v>0</v>
          </cell>
          <cell r="AJ88113">
            <v>0</v>
          </cell>
          <cell r="AK88113">
            <v>7000</v>
          </cell>
          <cell r="AL88113">
            <v>-12077</v>
          </cell>
          <cell r="AM88113" t="str">
            <v>2024</v>
          </cell>
          <cell r="AN88113" t="str">
            <v>202409</v>
          </cell>
          <cell r="AO88113" t="str">
            <v>202409</v>
          </cell>
          <cell r="AP88113" t="str">
            <v>202409</v>
          </cell>
          <cell r="AQ88113" t="str">
            <v>SYS</v>
          </cell>
          <cell r="AR88113" t="str">
            <v>1978273</v>
          </cell>
          <cell r="AS88113" t="str">
            <v>D</v>
          </cell>
          <cell r="AT88113" t="str">
            <v>00002</v>
          </cell>
          <cell r="AY88113" t="str">
            <v>KHI/HO/D/MO/PC COMP/P/83824/02/2024</v>
          </cell>
          <cell r="AZ88113" t="str">
            <v>KHI/HO/D/MO/PC COMP/E/47185/00002/09/2024</v>
          </cell>
          <cell r="BB88113" t="str">
            <v xml:space="preserve">H # 6 Street 31 Musum Park Raj Garh Lahore </v>
          </cell>
          <cell r="BC88113" t="str">
            <v>CHERRY BLACK</v>
          </cell>
          <cell r="BD88113" t="str">
            <v>0329-0158596260012</v>
          </cell>
          <cell r="BI88113" t="str">
            <v>N</v>
          </cell>
          <cell r="BK88113">
            <v>45328</v>
          </cell>
          <cell r="BL88113" t="str">
            <v>6119100</v>
          </cell>
          <cell r="BM88113" t="str">
            <v>392</v>
          </cell>
          <cell r="BN88113" t="str">
            <v>01</v>
          </cell>
          <cell r="BQ88113" t="str">
            <v>KHI/HO/D/MO/PC COMP/P/83824/02/2024</v>
          </cell>
        </row>
        <row r="88114">
          <cell r="W88114" t="str">
            <v>305810</v>
          </cell>
          <cell r="X88114" t="str">
            <v>305981</v>
          </cell>
          <cell r="Y88114">
            <v>3945600</v>
          </cell>
          <cell r="Z88114" t="str">
            <v>3520298654505</v>
          </cell>
          <cell r="AA88114" t="str">
            <v>0300-0344403</v>
          </cell>
          <cell r="AC88114">
            <v>3104825</v>
          </cell>
          <cell r="AD88114" t="str">
            <v>02</v>
          </cell>
          <cell r="AE88114" t="str">
            <v>MOTOR</v>
          </cell>
          <cell r="AF88114">
            <v>0</v>
          </cell>
          <cell r="AG88114">
            <v>0</v>
          </cell>
          <cell r="AH88114">
            <v>0</v>
          </cell>
          <cell r="AI88114">
            <v>0</v>
          </cell>
          <cell r="AJ88114">
            <v>0</v>
          </cell>
          <cell r="AK88114">
            <v>7000</v>
          </cell>
          <cell r="AL88114">
            <v>-7787</v>
          </cell>
          <cell r="AM88114" t="str">
            <v>2024</v>
          </cell>
          <cell r="AN88114" t="str">
            <v>202409</v>
          </cell>
          <cell r="AO88114" t="str">
            <v>202409</v>
          </cell>
          <cell r="AP88114" t="str">
            <v>202409</v>
          </cell>
          <cell r="AQ88114" t="str">
            <v>SYS</v>
          </cell>
          <cell r="AR88114" t="str">
            <v>1987707</v>
          </cell>
          <cell r="AS88114" t="str">
            <v>D</v>
          </cell>
          <cell r="AT88114" t="str">
            <v>00046</v>
          </cell>
          <cell r="AY88114" t="str">
            <v>KHI/HO/D/MO/PC COMP/P/88626/05/2024</v>
          </cell>
          <cell r="AZ88114" t="str">
            <v>KHI/HO/D/MO/PC COMP/E/47885/00046/09/2024</v>
          </cell>
          <cell r="BB88114" t="str">
            <v>House No. 49 E Block Pgehs Phase Ii Lahore</v>
          </cell>
          <cell r="BE88114">
            <v>46909</v>
          </cell>
          <cell r="BI88114" t="str">
            <v>N</v>
          </cell>
          <cell r="BK88114">
            <v>45438</v>
          </cell>
          <cell r="BL88114" t="str">
            <v>3945600</v>
          </cell>
          <cell r="BN88114" t="str">
            <v>01</v>
          </cell>
          <cell r="BQ88114" t="str">
            <v>KHI/HO/D/MO/PC COMP/P/88626/05/2024</v>
          </cell>
        </row>
        <row r="88115">
          <cell r="W88115" t="str">
            <v>329050</v>
          </cell>
          <cell r="X88115" t="str">
            <v>103218</v>
          </cell>
          <cell r="Y88115">
            <v>4284000</v>
          </cell>
          <cell r="Z88115" t="str">
            <v>352027819953</v>
          </cell>
          <cell r="AA88115" t="str">
            <v>0321-8501214</v>
          </cell>
          <cell r="AC88115">
            <v>3105814</v>
          </cell>
          <cell r="AD88115" t="str">
            <v>02</v>
          </cell>
          <cell r="AE88115" t="str">
            <v>MOTOR</v>
          </cell>
          <cell r="AF88115">
            <v>0</v>
          </cell>
          <cell r="AG88115">
            <v>0</v>
          </cell>
          <cell r="AH88115">
            <v>0</v>
          </cell>
          <cell r="AI88115">
            <v>0</v>
          </cell>
          <cell r="AJ88115">
            <v>0</v>
          </cell>
          <cell r="AK88115">
            <v>7000</v>
          </cell>
          <cell r="AL88115">
            <v>-8455</v>
          </cell>
          <cell r="AM88115" t="str">
            <v>2024</v>
          </cell>
          <cell r="AN88115" t="str">
            <v>202409</v>
          </cell>
          <cell r="AO88115" t="str">
            <v>202409</v>
          </cell>
          <cell r="AP88115" t="str">
            <v>202409</v>
          </cell>
          <cell r="AQ88115" t="str">
            <v>SYS</v>
          </cell>
          <cell r="AR88115" t="str">
            <v>1987818</v>
          </cell>
          <cell r="AS88115" t="str">
            <v>D</v>
          </cell>
          <cell r="AT88115" t="str">
            <v>00087</v>
          </cell>
          <cell r="AY88115" t="str">
            <v>KHI/HO/D/MO/PC COMP/P/88626/05/2024</v>
          </cell>
          <cell r="AZ88115" t="str">
            <v>KHI/HO/D/MO/PC COMP/E/47885/00087/09/2024</v>
          </cell>
          <cell r="BB88115" t="str">
            <v>House # 117-M Gulberg-3 Lahore</v>
          </cell>
          <cell r="BE88115">
            <v>46147</v>
          </cell>
          <cell r="BI88115" t="str">
            <v>N</v>
          </cell>
          <cell r="BK88115">
            <v>45421</v>
          </cell>
          <cell r="BL88115" t="str">
            <v>4284000</v>
          </cell>
          <cell r="BN88115" t="str">
            <v>01</v>
          </cell>
          <cell r="BQ88115" t="str">
            <v>KHI/HO/D/MO/PC COMP/P/88626/05/2024</v>
          </cell>
        </row>
        <row r="88116">
          <cell r="W88116" t="str">
            <v>G4NALH301782</v>
          </cell>
          <cell r="X88116" t="str">
            <v>NNAQL51AZKP301167</v>
          </cell>
          <cell r="Y88116">
            <v>6500000</v>
          </cell>
          <cell r="AC88116">
            <v>3211718</v>
          </cell>
          <cell r="AD88116" t="str">
            <v>02</v>
          </cell>
          <cell r="AE88116" t="str">
            <v>MOTOR</v>
          </cell>
          <cell r="AF88116">
            <v>83621</v>
          </cell>
          <cell r="AG88116">
            <v>0</v>
          </cell>
          <cell r="AH88116">
            <v>0</v>
          </cell>
          <cell r="AI88116">
            <v>0</v>
          </cell>
          <cell r="AJ88116">
            <v>97500</v>
          </cell>
          <cell r="AK88116">
            <v>0</v>
          </cell>
          <cell r="AL88116">
            <v>0</v>
          </cell>
          <cell r="AM88116" t="str">
            <v>2024</v>
          </cell>
          <cell r="AN88116" t="str">
            <v>202412</v>
          </cell>
          <cell r="AO88116" t="str">
            <v>202412</v>
          </cell>
          <cell r="AP88116" t="str">
            <v>202412</v>
          </cell>
          <cell r="AQ88116" t="str">
            <v>KHALIDMEHMOOD</v>
          </cell>
          <cell r="AR88116" t="str">
            <v>2028488</v>
          </cell>
          <cell r="AS88116" t="str">
            <v>D</v>
          </cell>
          <cell r="AT88116" t="str">
            <v>1</v>
          </cell>
          <cell r="AU88116" t="str">
            <v>30000002</v>
          </cell>
          <cell r="AV88116" t="str">
            <v>RETAIL</v>
          </cell>
          <cell r="AW88116" t="str">
            <v>31000002</v>
          </cell>
          <cell r="AX88116" t="str">
            <v>Direct</v>
          </cell>
          <cell r="AY88116" t="str">
            <v>KHI/HO/D/MO/PC COMP/P/103560/12/2024</v>
          </cell>
          <cell r="BA88116" t="str">
            <v>KARACHI</v>
          </cell>
          <cell r="BB88116" t="str">
            <v>KDA Apartment G2, Plot No. ST-8, Block A, North Nazimabad, Karachi, Karachi Central North Nazimabad Town.</v>
          </cell>
          <cell r="BC88116" t="str">
            <v>WHITE</v>
          </cell>
          <cell r="BH88116" t="str">
            <v>N/A</v>
          </cell>
          <cell r="BI88116" t="str">
            <v>N</v>
          </cell>
          <cell r="BJ88116" t="str">
            <v>Hamna Ali</v>
          </cell>
          <cell r="BK88116">
            <v>45632</v>
          </cell>
          <cell r="BL88116" t="str">
            <v>6500000</v>
          </cell>
          <cell r="BM88116" t="str">
            <v>002</v>
          </cell>
          <cell r="BN88116" t="str">
            <v>01</v>
          </cell>
          <cell r="BQ88116" t="str">
            <v>KHI/HO/D/MO/PC COMP/P/103560/12/2024</v>
          </cell>
        </row>
        <row r="88117">
          <cell r="W88117" t="str">
            <v xml:space="preserve">G4NANH305342	</v>
          </cell>
          <cell r="X88117" t="str">
            <v>NNAQL51AZPP311845</v>
          </cell>
          <cell r="Y88117">
            <v>8200000</v>
          </cell>
          <cell r="AC88117">
            <v>2926930</v>
          </cell>
          <cell r="AD88117" t="str">
            <v>02</v>
          </cell>
          <cell r="AE88117" t="str">
            <v>MOTOR</v>
          </cell>
          <cell r="AF88117">
            <v>0</v>
          </cell>
          <cell r="AG88117">
            <v>0</v>
          </cell>
          <cell r="AH88117">
            <v>0</v>
          </cell>
          <cell r="AI88117">
            <v>0</v>
          </cell>
          <cell r="AJ88117">
            <v>0</v>
          </cell>
          <cell r="AK88117">
            <v>0</v>
          </cell>
          <cell r="AL88117">
            <v>723102</v>
          </cell>
          <cell r="AM88117" t="str">
            <v>2024</v>
          </cell>
          <cell r="AN88117" t="str">
            <v>202408</v>
          </cell>
          <cell r="AO88117" t="str">
            <v>202407</v>
          </cell>
          <cell r="AP88117" t="str">
            <v>202408</v>
          </cell>
          <cell r="AQ88117" t="str">
            <v>AMINAHMED</v>
          </cell>
          <cell r="AR88117" t="str">
            <v>1927367</v>
          </cell>
          <cell r="AS88117" t="str">
            <v>D</v>
          </cell>
          <cell r="AT88117" t="str">
            <v>15</v>
          </cell>
          <cell r="AU88117" t="str">
            <v>30000001</v>
          </cell>
          <cell r="AV88117" t="str">
            <v>DIRECT</v>
          </cell>
          <cell r="AW88117" t="str">
            <v>31000001</v>
          </cell>
          <cell r="AX88117" t="str">
            <v>Direct</v>
          </cell>
          <cell r="AY88117" t="str">
            <v>KHI/HO/D/MO/PC COMP/P/92122/06/2024</v>
          </cell>
          <cell r="AZ88117" t="str">
            <v>KHI/HO/D/MO/PC COMP/E/44453/08/2024</v>
          </cell>
          <cell r="BB88117" t="str">
            <v>Room No. 601, 6th Floor, Progressive Plaza, Beaumont Road, Karachi.</v>
          </cell>
          <cell r="BF88117" t="str">
            <v>Correction of Agent commission for 8.5 %</v>
          </cell>
          <cell r="BH88117" t="str">
            <v>N/A</v>
          </cell>
          <cell r="BI88117" t="str">
            <v>N</v>
          </cell>
          <cell r="BJ88117" t="str">
            <v>KHURRAM ANIS</v>
          </cell>
          <cell r="BK88117">
            <v>45474</v>
          </cell>
          <cell r="BL88117" t="str">
            <v>8200000</v>
          </cell>
          <cell r="BN88117" t="str">
            <v>01</v>
          </cell>
          <cell r="BQ88117" t="str">
            <v>KHI/HO/D/MO/PC COMP/P/92122/06/2024</v>
          </cell>
        </row>
        <row r="88118">
          <cell r="W88118" t="str">
            <v xml:space="preserve">G4NANH305342	</v>
          </cell>
          <cell r="X88118" t="str">
            <v>NNAQL51AZPP311845</v>
          </cell>
          <cell r="Y88118">
            <v>8200000</v>
          </cell>
          <cell r="AC88118">
            <v>2911499</v>
          </cell>
          <cell r="AD88118" t="str">
            <v>02</v>
          </cell>
          <cell r="AE88118" t="str">
            <v>MOTOR</v>
          </cell>
          <cell r="AF88118">
            <v>0</v>
          </cell>
          <cell r="AG88118">
            <v>0</v>
          </cell>
          <cell r="AH88118">
            <v>0</v>
          </cell>
          <cell r="AI88118">
            <v>0</v>
          </cell>
          <cell r="AJ88118">
            <v>0</v>
          </cell>
          <cell r="AK88118">
            <v>0</v>
          </cell>
          <cell r="AL88118">
            <v>34785</v>
          </cell>
          <cell r="AM88118" t="str">
            <v>2024</v>
          </cell>
          <cell r="AN88118" t="str">
            <v>202407</v>
          </cell>
          <cell r="AO88118" t="str">
            <v>202407</v>
          </cell>
          <cell r="AP88118" t="str">
            <v>202407</v>
          </cell>
          <cell r="AQ88118" t="str">
            <v>AMINAHMED</v>
          </cell>
          <cell r="AR88118" t="str">
            <v>1902101</v>
          </cell>
          <cell r="AS88118" t="str">
            <v>D</v>
          </cell>
          <cell r="AT88118" t="str">
            <v>15</v>
          </cell>
          <cell r="AU88118" t="str">
            <v>30000001</v>
          </cell>
          <cell r="AV88118" t="str">
            <v>DIRECT</v>
          </cell>
          <cell r="AW88118" t="str">
            <v>31000001</v>
          </cell>
          <cell r="AX88118" t="str">
            <v>Direct</v>
          </cell>
          <cell r="AY88118" t="str">
            <v>KHI/HO/D/MO/PC COMP/P/92122/06/2024</v>
          </cell>
          <cell r="AZ88118" t="str">
            <v>KHI/HO/D/MO/PC COMP/E/43380/07/2024</v>
          </cell>
          <cell r="BB88118" t="str">
            <v>Room No. 601, 6th Floor, Progressive Plaza, Beaumont Road, Karachi.</v>
          </cell>
          <cell r="BF88118"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8118" t="str">
            <v>N/A</v>
          </cell>
          <cell r="BI88118" t="str">
            <v>N</v>
          </cell>
          <cell r="BJ88118" t="str">
            <v>KHURRAM ANIS</v>
          </cell>
          <cell r="BK88118">
            <v>45476</v>
          </cell>
          <cell r="BL88118" t="str">
            <v>8200000</v>
          </cell>
          <cell r="BN88118" t="str">
            <v>01</v>
          </cell>
          <cell r="BQ88118" t="str">
            <v>KHI/HO/D/MO/PC COMP/P/92122/06/2024</v>
          </cell>
        </row>
        <row r="88119">
          <cell r="W88119" t="str">
            <v xml:space="preserve">G4NANH305342	</v>
          </cell>
          <cell r="X88119" t="str">
            <v>NNAQL51AZPP311845</v>
          </cell>
          <cell r="Y88119">
            <v>8200000</v>
          </cell>
          <cell r="AC88119">
            <v>2939710</v>
          </cell>
          <cell r="AD88119" t="str">
            <v>02</v>
          </cell>
          <cell r="AE88119" t="str">
            <v>MOTOR</v>
          </cell>
          <cell r="AF88119">
            <v>0</v>
          </cell>
          <cell r="AG88119">
            <v>0</v>
          </cell>
          <cell r="AH88119">
            <v>0</v>
          </cell>
          <cell r="AI88119">
            <v>0</v>
          </cell>
          <cell r="AJ88119">
            <v>0</v>
          </cell>
          <cell r="AK88119">
            <v>0</v>
          </cell>
          <cell r="AL88119">
            <v>7791</v>
          </cell>
          <cell r="AM88119" t="str">
            <v>2024</v>
          </cell>
          <cell r="AN88119" t="str">
            <v>202408</v>
          </cell>
          <cell r="AO88119" t="str">
            <v>202408</v>
          </cell>
          <cell r="AP88119" t="str">
            <v>202408</v>
          </cell>
          <cell r="AQ88119" t="str">
            <v>JAHANGIRMIQBAL</v>
          </cell>
          <cell r="AR88119" t="str">
            <v>1927554</v>
          </cell>
          <cell r="AS88119" t="str">
            <v>D</v>
          </cell>
          <cell r="AT88119" t="str">
            <v>15</v>
          </cell>
          <cell r="AU88119" t="str">
            <v>30000001</v>
          </cell>
          <cell r="AV88119" t="str">
            <v>DIRECT</v>
          </cell>
          <cell r="AW88119" t="str">
            <v>31000001</v>
          </cell>
          <cell r="AX88119" t="str">
            <v>Direct</v>
          </cell>
          <cell r="AY88119" t="str">
            <v>KHI/HO/D/MO/PC COMP/P/92122/06/2024</v>
          </cell>
          <cell r="AZ88119" t="str">
            <v>KHI/HO/D/MO/PC COMP/E/44456/08/2024</v>
          </cell>
          <cell r="BB88119" t="str">
            <v>Room No. 601, 6th Floor, Progressive Plaza, Beaumont Road, Karachi.</v>
          </cell>
          <cell r="BF88119"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8119" t="str">
            <v>N/A</v>
          </cell>
          <cell r="BI88119" t="str">
            <v>N</v>
          </cell>
          <cell r="BJ88119" t="str">
            <v>KHURRAM ANIS</v>
          </cell>
          <cell r="BK88119">
            <v>45510</v>
          </cell>
          <cell r="BL88119" t="str">
            <v>8200000</v>
          </cell>
          <cell r="BN88119" t="str">
            <v>01</v>
          </cell>
          <cell r="BQ88119" t="str">
            <v>KHI/HO/D/MO/PC COMP/P/92122/06/2024</v>
          </cell>
        </row>
        <row r="88120">
          <cell r="W88120" t="str">
            <v xml:space="preserve">G4NANH305342	</v>
          </cell>
          <cell r="X88120" t="str">
            <v>NNAQL51AZPP311845</v>
          </cell>
          <cell r="Y88120">
            <v>8200000</v>
          </cell>
          <cell r="AC88120">
            <v>2926866</v>
          </cell>
          <cell r="AD88120" t="str">
            <v>02</v>
          </cell>
          <cell r="AE88120" t="str">
            <v>MOTOR</v>
          </cell>
          <cell r="AF88120">
            <v>0</v>
          </cell>
          <cell r="AG88120">
            <v>0</v>
          </cell>
          <cell r="AH88120">
            <v>0</v>
          </cell>
          <cell r="AI88120">
            <v>0</v>
          </cell>
          <cell r="AJ88120">
            <v>0</v>
          </cell>
          <cell r="AK88120">
            <v>0</v>
          </cell>
          <cell r="AL88120">
            <v>7909</v>
          </cell>
          <cell r="AM88120" t="str">
            <v>2024</v>
          </cell>
          <cell r="AN88120" t="str">
            <v>202408</v>
          </cell>
          <cell r="AO88120" t="str">
            <v>202408</v>
          </cell>
          <cell r="AP88120" t="str">
            <v>202408</v>
          </cell>
          <cell r="AQ88120" t="str">
            <v>JAHANGIRMIQBAL</v>
          </cell>
          <cell r="AR88120" t="str">
            <v>1923127</v>
          </cell>
          <cell r="AS88120" t="str">
            <v>D</v>
          </cell>
          <cell r="AT88120" t="str">
            <v>15</v>
          </cell>
          <cell r="AU88120" t="str">
            <v>30000001</v>
          </cell>
          <cell r="AV88120" t="str">
            <v>DIRECT</v>
          </cell>
          <cell r="AW88120" t="str">
            <v>31000001</v>
          </cell>
          <cell r="AX88120" t="str">
            <v>Direct</v>
          </cell>
          <cell r="AY88120" t="str">
            <v>KHI/HO/D/MO/PC COMP/P/92122/06/2024</v>
          </cell>
          <cell r="AZ88120" t="str">
            <v>KHI/HO/D/MO/PC COMP/E/44333/08/2024</v>
          </cell>
          <cell r="BB88120" t="str">
            <v>Room No. 601, 6th Floor, Progressive Plaza, Beaumont Road, Karachi.</v>
          </cell>
          <cell r="BF88120"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8120" t="str">
            <v>N/A</v>
          </cell>
          <cell r="BI88120" t="str">
            <v>N</v>
          </cell>
          <cell r="BJ88120" t="str">
            <v>KHURRAM ANIS</v>
          </cell>
          <cell r="BK88120">
            <v>45505</v>
          </cell>
          <cell r="BL88120" t="str">
            <v>8200000</v>
          </cell>
          <cell r="BN88120" t="str">
            <v>01</v>
          </cell>
          <cell r="BQ88120" t="str">
            <v>KHI/HO/D/MO/PC COMP/P/92122/06/2024</v>
          </cell>
        </row>
        <row r="88121">
          <cell r="W88121" t="str">
            <v xml:space="preserve">G4NANH305342	</v>
          </cell>
          <cell r="X88121" t="str">
            <v>NNAQL51AZPP311845</v>
          </cell>
          <cell r="Y88121">
            <v>8200000</v>
          </cell>
          <cell r="AC88121">
            <v>3140853</v>
          </cell>
          <cell r="AD88121" t="str">
            <v>02</v>
          </cell>
          <cell r="AE88121" t="str">
            <v>MOTOR</v>
          </cell>
          <cell r="AF88121">
            <v>0</v>
          </cell>
          <cell r="AG88121">
            <v>0</v>
          </cell>
          <cell r="AH88121">
            <v>0</v>
          </cell>
          <cell r="AI88121">
            <v>0</v>
          </cell>
          <cell r="AJ88121">
            <v>0</v>
          </cell>
          <cell r="AK88121">
            <v>0</v>
          </cell>
          <cell r="AL88121">
            <v>9353</v>
          </cell>
          <cell r="AM88121" t="str">
            <v>2024</v>
          </cell>
          <cell r="AN88121" t="str">
            <v>202410</v>
          </cell>
          <cell r="AO88121" t="str">
            <v>202410</v>
          </cell>
          <cell r="AP88121" t="str">
            <v>202410</v>
          </cell>
          <cell r="AQ88121" t="str">
            <v>AMINAHMED</v>
          </cell>
          <cell r="AR88121" t="str">
            <v>1998381</v>
          </cell>
          <cell r="AS88121" t="str">
            <v>D</v>
          </cell>
          <cell r="AT88121" t="str">
            <v>15</v>
          </cell>
          <cell r="AU88121" t="str">
            <v>30000001</v>
          </cell>
          <cell r="AV88121" t="str">
            <v>DIRECT</v>
          </cell>
          <cell r="AW88121" t="str">
            <v>31000001</v>
          </cell>
          <cell r="AX88121" t="str">
            <v>Direct</v>
          </cell>
          <cell r="AY88121" t="str">
            <v>KHI/HO/D/MO/PC COMP/P/92122/06/2024</v>
          </cell>
          <cell r="AZ88121" t="str">
            <v>KHI/HO/D/MO/PC COMP/E/48393/10/2024</v>
          </cell>
          <cell r="BB88121" t="str">
            <v>Room No. 601, 6th Floor, Progressive Plaza, Beaumont Road, Karachi.</v>
          </cell>
          <cell r="BF88121"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8121" t="str">
            <v>N/A</v>
          </cell>
          <cell r="BI88121" t="str">
            <v>N</v>
          </cell>
          <cell r="BJ88121" t="str">
            <v>KHURRAM ANIS</v>
          </cell>
          <cell r="BK88121">
            <v>45595</v>
          </cell>
          <cell r="BL88121" t="str">
            <v>8200000</v>
          </cell>
          <cell r="BN88121" t="str">
            <v>01</v>
          </cell>
          <cell r="BQ88121" t="str">
            <v>KHI/HO/D/MO/PC COMP/P/92122/06/2024</v>
          </cell>
        </row>
        <row r="88122">
          <cell r="W88122" t="str">
            <v xml:space="preserve">G4NANH305342	</v>
          </cell>
          <cell r="X88122" t="str">
            <v>NNAQL51AZPP311845</v>
          </cell>
          <cell r="Y88122">
            <v>8200000</v>
          </cell>
          <cell r="AC88122">
            <v>2918921</v>
          </cell>
          <cell r="AD88122" t="str">
            <v>02</v>
          </cell>
          <cell r="AE88122" t="str">
            <v>MOTOR</v>
          </cell>
          <cell r="AF88122">
            <v>0</v>
          </cell>
          <cell r="AG88122">
            <v>0</v>
          </cell>
          <cell r="AH88122">
            <v>0</v>
          </cell>
          <cell r="AI88122">
            <v>0</v>
          </cell>
          <cell r="AJ88122">
            <v>0</v>
          </cell>
          <cell r="AK88122">
            <v>0</v>
          </cell>
          <cell r="AL88122">
            <v>6497</v>
          </cell>
          <cell r="AM88122" t="str">
            <v>2024</v>
          </cell>
          <cell r="AN88122" t="str">
            <v>202407</v>
          </cell>
          <cell r="AO88122" t="str">
            <v>202407</v>
          </cell>
          <cell r="AP88122" t="str">
            <v>202407</v>
          </cell>
          <cell r="AQ88122" t="str">
            <v>JAHANGIRMIQBAL</v>
          </cell>
          <cell r="AR88122" t="str">
            <v>1919905</v>
          </cell>
          <cell r="AS88122" t="str">
            <v>D</v>
          </cell>
          <cell r="AT88122" t="str">
            <v>15</v>
          </cell>
          <cell r="AU88122" t="str">
            <v>30000001</v>
          </cell>
          <cell r="AV88122" t="str">
            <v>DIRECT</v>
          </cell>
          <cell r="AW88122" t="str">
            <v>31000001</v>
          </cell>
          <cell r="AX88122" t="str">
            <v>Direct</v>
          </cell>
          <cell r="AY88122" t="str">
            <v>KHI/HO/D/MO/PC COMP/P/92122/06/2024</v>
          </cell>
          <cell r="AZ88122" t="str">
            <v>KHI/HO/D/MO/PC COMP/E/44227/07/2024</v>
          </cell>
          <cell r="BB88122" t="str">
            <v>Room No. 601, 6th Floor, Progressive Plaza, Beaumont Road, Karachi.</v>
          </cell>
          <cell r="BF88122"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8122" t="str">
            <v>N/A</v>
          </cell>
          <cell r="BI88122" t="str">
            <v>N</v>
          </cell>
          <cell r="BJ88122" t="str">
            <v>KHURRAM ANIS</v>
          </cell>
          <cell r="BK88122">
            <v>45500</v>
          </cell>
          <cell r="BL88122" t="str">
            <v>8200000</v>
          </cell>
          <cell r="BN88122" t="str">
            <v>01</v>
          </cell>
          <cell r="BQ88122" t="str">
            <v>KHI/HO/D/MO/PC COMP/P/92122/06/2024</v>
          </cell>
        </row>
        <row r="88123">
          <cell r="W88123" t="str">
            <v>G4NAPH306017</v>
          </cell>
          <cell r="X88123" t="str">
            <v>NNAQL51AZPP312677</v>
          </cell>
          <cell r="Y88123">
            <v>8102000</v>
          </cell>
          <cell r="AC88123">
            <v>3140845</v>
          </cell>
          <cell r="AD88123" t="str">
            <v>02</v>
          </cell>
          <cell r="AE88123" t="str">
            <v>MOTOR</v>
          </cell>
          <cell r="AF88123">
            <v>0</v>
          </cell>
          <cell r="AG88123">
            <v>0</v>
          </cell>
          <cell r="AH88123">
            <v>0</v>
          </cell>
          <cell r="AI88123">
            <v>0</v>
          </cell>
          <cell r="AJ88123">
            <v>0</v>
          </cell>
          <cell r="AK88123">
            <v>0</v>
          </cell>
          <cell r="AL88123">
            <v>-4576</v>
          </cell>
          <cell r="AM88123" t="str">
            <v>2024</v>
          </cell>
          <cell r="AN88123" t="str">
            <v>202410</v>
          </cell>
          <cell r="AO88123" t="str">
            <v>202408</v>
          </cell>
          <cell r="AP88123" t="str">
            <v>202410</v>
          </cell>
          <cell r="AQ88123" t="str">
            <v>AMINAHMED</v>
          </cell>
          <cell r="AR88123" t="str">
            <v>1997995</v>
          </cell>
          <cell r="AS88123" t="str">
            <v>D</v>
          </cell>
          <cell r="AT88123" t="str">
            <v>59</v>
          </cell>
          <cell r="AU88123" t="str">
            <v>30000001</v>
          </cell>
          <cell r="AV88123" t="str">
            <v>DIRECT</v>
          </cell>
          <cell r="AW88123" t="str">
            <v>31000001</v>
          </cell>
          <cell r="AX88123" t="str">
            <v>Direct</v>
          </cell>
          <cell r="AY88123" t="str">
            <v>KHI/HO/D/MO/PC COMP/P/93179/07/2024</v>
          </cell>
          <cell r="AZ88123" t="str">
            <v>KHI/HO/D/MO/PC COMP/E/48383/10/2024</v>
          </cell>
          <cell r="BB88123" t="str">
            <v>C-109, Amir Khusro Road, KDA Scheme # 1, Karachi.</v>
          </cell>
          <cell r="BC88123" t="str">
            <v>CLEAR WHITE</v>
          </cell>
          <cell r="BF88123" t="str">
            <v>IT IS HEREBY DECLARED AND AGREED THAT AT THE REQUEST OF THE PARTICIPANT VEHICLE , DETAIL AS ABOVE IS HEREBY EXCLUDED FROM THE SCHEDULE OF THE ABOVE MENTIONED POLICY WITH EFFECT FROM 15/08/2024. 
IN CONSEQUENCE WHEREOF AN AMOUNT OF RS.265,407/- FOR 320 DAYS  ON PRO RATE  BASIS AS UNDER IS HEREBY ALLOWED TO THE PARTICIPANT.</v>
          </cell>
          <cell r="BH88123" t="str">
            <v>N/A</v>
          </cell>
          <cell r="BI88123" t="str">
            <v>N</v>
          </cell>
          <cell r="BK88123">
            <v>45519</v>
          </cell>
          <cell r="BL88123" t="str">
            <v>8102000</v>
          </cell>
          <cell r="BM88123" t="str">
            <v>341</v>
          </cell>
          <cell r="BN88123" t="str">
            <v>01</v>
          </cell>
          <cell r="BQ88123" t="str">
            <v>KHI/HO/D/MO/PC COMP/P/93179/07/2024</v>
          </cell>
        </row>
        <row r="88124">
          <cell r="W88124" t="str">
            <v>G4NAPH306017</v>
          </cell>
          <cell r="X88124" t="str">
            <v>NNAQL51AZPP312677</v>
          </cell>
          <cell r="Y88124">
            <v>8102000</v>
          </cell>
          <cell r="AC88124">
            <v>2995069</v>
          </cell>
          <cell r="AD88124" t="str">
            <v>02</v>
          </cell>
          <cell r="AE88124" t="str">
            <v>MOTOR</v>
          </cell>
          <cell r="AF88124">
            <v>0</v>
          </cell>
          <cell r="AG88124">
            <v>0</v>
          </cell>
          <cell r="AH88124">
            <v>0</v>
          </cell>
          <cell r="AI88124">
            <v>0</v>
          </cell>
          <cell r="AJ88124">
            <v>0</v>
          </cell>
          <cell r="AK88124">
            <v>0</v>
          </cell>
          <cell r="AL88124">
            <v>-184</v>
          </cell>
          <cell r="AM88124" t="str">
            <v>2024</v>
          </cell>
          <cell r="AN88124" t="str">
            <v>202409</v>
          </cell>
          <cell r="AO88124" t="str">
            <v>202408</v>
          </cell>
          <cell r="AP88124" t="str">
            <v>202409</v>
          </cell>
          <cell r="AQ88124" t="str">
            <v>MUNEEBSIDDIQUI</v>
          </cell>
          <cell r="AR88124" t="str">
            <v>1946709</v>
          </cell>
          <cell r="AS88124" t="str">
            <v>D</v>
          </cell>
          <cell r="AT88124" t="str">
            <v>59</v>
          </cell>
          <cell r="AU88124" t="str">
            <v>30000001</v>
          </cell>
          <cell r="AV88124" t="str">
            <v>DIRECT</v>
          </cell>
          <cell r="AW88124" t="str">
            <v>31000001</v>
          </cell>
          <cell r="AX88124" t="str">
            <v>Direct</v>
          </cell>
          <cell r="AY88124" t="str">
            <v>KHI/HO/D/MO/PC COMP/P/93179/07/2024</v>
          </cell>
          <cell r="AZ88124" t="str">
            <v>KHI/HO/D/MO/PC COMP/E/45588/09/2024</v>
          </cell>
          <cell r="BB88124" t="str">
            <v>C-109, Amir Khusro Road, KDA Scheme # 1, Karachi.</v>
          </cell>
          <cell r="BC88124" t="str">
            <v>CLEAR WHITE</v>
          </cell>
          <cell r="BF88124" t="str">
            <v xml:space="preserve">IT IS HEREBY DECLARED AND AGREED THAT AT THE REQUEST OF THE PARTICIPANT VIDE THEIR EMAIL DATED: 31/08/2024, THE ABOVE-MENTIONED POLICY STANDS CANCELLED. 
IN CONSEQUENCE WHEREOF AN AMOUNT OF RS. 10,677/- FOR 304 DAYS ON PRO RATE  BASIS IS HEREBY ALLOWED TO THE PARTICIPANT.
</v>
          </cell>
          <cell r="BH88124" t="str">
            <v>N/A</v>
          </cell>
          <cell r="BI88124" t="str">
            <v>N</v>
          </cell>
          <cell r="BK88124">
            <v>45535</v>
          </cell>
          <cell r="BL88124" t="str">
            <v>8102000</v>
          </cell>
          <cell r="BM88124" t="str">
            <v>341</v>
          </cell>
          <cell r="BN88124" t="str">
            <v>01</v>
          </cell>
          <cell r="BQ88124" t="str">
            <v>KHI/HO/D/MO/PC COMP/P/93179/07/2024</v>
          </cell>
        </row>
        <row r="88125">
          <cell r="W88125" t="str">
            <v>G4NAPH306017</v>
          </cell>
          <cell r="X88125" t="str">
            <v>NNAQL51AZPP312677</v>
          </cell>
          <cell r="Y88125">
            <v>8102000</v>
          </cell>
          <cell r="AC88125">
            <v>2920451</v>
          </cell>
          <cell r="AD88125" t="str">
            <v>02</v>
          </cell>
          <cell r="AE88125" t="str">
            <v>MOTOR</v>
          </cell>
          <cell r="AF88125">
            <v>85284</v>
          </cell>
          <cell r="AG88125">
            <v>0</v>
          </cell>
          <cell r="AH88125">
            <v>0</v>
          </cell>
          <cell r="AI88125">
            <v>0</v>
          </cell>
          <cell r="AJ88125">
            <v>85284</v>
          </cell>
          <cell r="AK88125">
            <v>0</v>
          </cell>
          <cell r="AL88125">
            <v>42026</v>
          </cell>
          <cell r="AM88125" t="str">
            <v>2024</v>
          </cell>
          <cell r="AN88125" t="str">
            <v>202407</v>
          </cell>
          <cell r="AO88125" t="str">
            <v>202407</v>
          </cell>
          <cell r="AP88125" t="str">
            <v>202407</v>
          </cell>
          <cell r="AQ88125" t="str">
            <v>MUNEEBSIDDIQUI</v>
          </cell>
          <cell r="AR88125" t="str">
            <v>1913156</v>
          </cell>
          <cell r="AS88125" t="str">
            <v>D</v>
          </cell>
          <cell r="AT88125" t="str">
            <v>59</v>
          </cell>
          <cell r="AU88125" t="str">
            <v>30000001</v>
          </cell>
          <cell r="AV88125" t="str">
            <v>DIRECT</v>
          </cell>
          <cell r="AW88125" t="str">
            <v>31000001</v>
          </cell>
          <cell r="AX88125" t="str">
            <v>Direct</v>
          </cell>
          <cell r="AY88125" t="str">
            <v>KHI/HO/D/MO/PC COMP/P/93179/07/2024</v>
          </cell>
          <cell r="BB88125" t="str">
            <v>C-109, Amir Khusro Road, KDA Scheme # 1, Karachi.</v>
          </cell>
          <cell r="BC88125" t="str">
            <v>CLEAR WHITE</v>
          </cell>
          <cell r="BH88125" t="str">
            <v>N/A</v>
          </cell>
          <cell r="BI88125" t="str">
            <v>N</v>
          </cell>
          <cell r="BK88125">
            <v>45488</v>
          </cell>
          <cell r="BL88125" t="str">
            <v>8102000</v>
          </cell>
          <cell r="BM88125" t="str">
            <v>341</v>
          </cell>
          <cell r="BN88125" t="str">
            <v>01</v>
          </cell>
          <cell r="BQ88125" t="str">
            <v>KHI/HO/D/MO/PC COMP/P/93179/07/2024</v>
          </cell>
        </row>
        <row r="88126">
          <cell r="W88126" t="str">
            <v>G4NAPH306017</v>
          </cell>
          <cell r="X88126" t="str">
            <v>NNAQL51AZPP312677</v>
          </cell>
          <cell r="Y88126">
            <v>8102000</v>
          </cell>
          <cell r="AC88126">
            <v>3063547</v>
          </cell>
          <cell r="AD88126" t="str">
            <v>02</v>
          </cell>
          <cell r="AE88126" t="str">
            <v>MOTOR</v>
          </cell>
          <cell r="AF88126">
            <v>0</v>
          </cell>
          <cell r="AG88126">
            <v>0</v>
          </cell>
          <cell r="AH88126">
            <v>0</v>
          </cell>
          <cell r="AI88126">
            <v>0</v>
          </cell>
          <cell r="AJ88126">
            <v>0</v>
          </cell>
          <cell r="AK88126">
            <v>0</v>
          </cell>
          <cell r="AL88126">
            <v>652</v>
          </cell>
          <cell r="AM88126" t="str">
            <v>2024</v>
          </cell>
          <cell r="AN88126" t="str">
            <v>202409</v>
          </cell>
          <cell r="AO88126" t="str">
            <v>202409</v>
          </cell>
          <cell r="AP88126" t="str">
            <v>202409</v>
          </cell>
          <cell r="AQ88126" t="str">
            <v>AMINAHMED</v>
          </cell>
          <cell r="AR88126" t="str">
            <v>1951227</v>
          </cell>
          <cell r="AS88126" t="str">
            <v>D</v>
          </cell>
          <cell r="AT88126" t="str">
            <v>59</v>
          </cell>
          <cell r="AU88126" t="str">
            <v>30000001</v>
          </cell>
          <cell r="AV88126" t="str">
            <v>DIRECT</v>
          </cell>
          <cell r="AW88126" t="str">
            <v>31000001</v>
          </cell>
          <cell r="AX88126" t="str">
            <v>Direct</v>
          </cell>
          <cell r="AY88126" t="str">
            <v>KHI/HO/D/MO/PC COMP/P/93179/07/2024</v>
          </cell>
          <cell r="AZ88126" t="str">
            <v>KHI/HO/D/MO/PC COMP/E/45802/09/2024</v>
          </cell>
          <cell r="BB88126" t="str">
            <v>C-109, Amir Khusro Road, KDA Scheme # 1, Karachi.</v>
          </cell>
          <cell r="BC88126" t="str">
            <v>CLEAR WHITE</v>
          </cell>
          <cell r="BF88126" t="str">
            <v>IT IS HEREBY DECLARED AND AGREED THAT AT THE REQUEST OF THE PARTICIPANT A NEW VEHICLE HAS BEEN INCLUDED UNDER THE WITHIN MENTIONED POLICY AT SERIAL #  69 WITH EFFECT FROM 09-09-2024 ON PRORATA BASIS ON 295 DAYS.
INCONSEQENCE WHEREOF AN ADDITONAL CONTRIBUTION AMOUNTING TO Rs.37,810 IS HEREBY CHARGED TO THE PARTICIPANT.</v>
          </cell>
          <cell r="BH88126" t="str">
            <v>N/A</v>
          </cell>
          <cell r="BI88126" t="str">
            <v>N</v>
          </cell>
          <cell r="BK88126">
            <v>45544</v>
          </cell>
          <cell r="BL88126" t="str">
            <v>8102000</v>
          </cell>
          <cell r="BM88126" t="str">
            <v>341</v>
          </cell>
          <cell r="BN88126" t="str">
            <v>01</v>
          </cell>
          <cell r="BQ88126" t="str">
            <v>KHI/HO/D/MO/PC COMP/P/93179/07/2024</v>
          </cell>
        </row>
        <row r="88127">
          <cell r="W88127" t="str">
            <v xml:space="preserve"> G4NALH308459	</v>
          </cell>
          <cell r="X88127" t="str">
            <v xml:space="preserve"> NNAQL51AZKP302181</v>
          </cell>
          <cell r="Y88127">
            <v>3352671</v>
          </cell>
          <cell r="Z88127" t="str">
            <v>17301-5977634-5</v>
          </cell>
          <cell r="AA88127" t="str">
            <v>0333-8585006</v>
          </cell>
          <cell r="AC88127">
            <v>3083801</v>
          </cell>
          <cell r="AD88127" t="str">
            <v>02</v>
          </cell>
          <cell r="AE88127" t="str">
            <v>MOTOR</v>
          </cell>
          <cell r="AF88127">
            <v>0</v>
          </cell>
          <cell r="AG88127">
            <v>0</v>
          </cell>
          <cell r="AH88127">
            <v>0</v>
          </cell>
          <cell r="AI88127">
            <v>0</v>
          </cell>
          <cell r="AJ88127">
            <v>0</v>
          </cell>
          <cell r="AK88127">
            <v>0</v>
          </cell>
          <cell r="AL88127">
            <v>-5000</v>
          </cell>
          <cell r="AM88127" t="str">
            <v>2024</v>
          </cell>
          <cell r="AN88127" t="str">
            <v>202409</v>
          </cell>
          <cell r="AO88127" t="str">
            <v>202409</v>
          </cell>
          <cell r="AP88127" t="str">
            <v>202409</v>
          </cell>
          <cell r="AQ88127" t="str">
            <v>SYS</v>
          </cell>
          <cell r="AR88127" t="str">
            <v>1978619</v>
          </cell>
          <cell r="AS88127" t="str">
            <v>D</v>
          </cell>
          <cell r="AT88127" t="str">
            <v>00003</v>
          </cell>
          <cell r="AY88127" t="str">
            <v>KHI/HO/D/MO/PC COMP/P/73018/07/2023</v>
          </cell>
          <cell r="AZ88127" t="str">
            <v>KHI/HO/D/MO/PC COMP/E/47222/00003/09/2024</v>
          </cell>
          <cell r="BB88127" t="str">
            <v xml:space="preserve">House No. 19-S Main Bluard Phase 4 Bahria Town Islamabad </v>
          </cell>
          <cell r="BC88127" t="str">
            <v>CLEAR WHITE</v>
          </cell>
          <cell r="BD88127" t="str">
            <v>3709</v>
          </cell>
          <cell r="BI88127" t="str">
            <v>N</v>
          </cell>
          <cell r="BK88127">
            <v>45113</v>
          </cell>
          <cell r="BL88127" t="str">
            <v>3352671</v>
          </cell>
          <cell r="BM88127" t="str">
            <v>341</v>
          </cell>
          <cell r="BN88127" t="str">
            <v>01</v>
          </cell>
          <cell r="BQ88127" t="str">
            <v>KHI/HO/D/MO/PC COMP/P/73018/07/2023</v>
          </cell>
        </row>
        <row r="88128">
          <cell r="W88128" t="str">
            <v>G4NALH312204</v>
          </cell>
          <cell r="X88128" t="str">
            <v>NNAQL51AZKP302328</v>
          </cell>
          <cell r="Y88128">
            <v>3017403.9</v>
          </cell>
          <cell r="Z88128" t="str">
            <v>3520228442149</v>
          </cell>
          <cell r="AA88128" t="str">
            <v>0322-4288200</v>
          </cell>
          <cell r="AC88128">
            <v>2917412</v>
          </cell>
          <cell r="AD88128" t="str">
            <v>02</v>
          </cell>
          <cell r="AE88128" t="str">
            <v>MOTOR</v>
          </cell>
          <cell r="AF88128">
            <v>52024</v>
          </cell>
          <cell r="AG88128">
            <v>7804</v>
          </cell>
          <cell r="AH88128">
            <v>520</v>
          </cell>
          <cell r="AI88128">
            <v>0</v>
          </cell>
          <cell r="AJ88128">
            <v>60348</v>
          </cell>
          <cell r="AK88128">
            <v>0</v>
          </cell>
          <cell r="AL88128">
            <v>0</v>
          </cell>
          <cell r="AM88128" t="str">
            <v>2024</v>
          </cell>
          <cell r="AN88128" t="str">
            <v>202407</v>
          </cell>
          <cell r="AO88128" t="str">
            <v>202407</v>
          </cell>
          <cell r="AP88128" t="str">
            <v>202407</v>
          </cell>
          <cell r="AQ88128" t="str">
            <v>AMINAHMED</v>
          </cell>
          <cell r="AR88128" t="str">
            <v>1918565</v>
          </cell>
          <cell r="AS88128" t="str">
            <v>D</v>
          </cell>
          <cell r="AT88128" t="str">
            <v>00090</v>
          </cell>
          <cell r="AY88128" t="str">
            <v>KHI/HO/D/MO/PC COMP/C/93602/90/07/2024</v>
          </cell>
          <cell r="BB88128" t="str">
            <v>House No F-39, Street No 7,Dha Phase 6,Lahore</v>
          </cell>
          <cell r="BC88128" t="str">
            <v>CLEAR WHITE</v>
          </cell>
          <cell r="BE88128">
            <v>46583</v>
          </cell>
          <cell r="BI88128" t="str">
            <v>N</v>
          </cell>
          <cell r="BK88128">
            <v>45499</v>
          </cell>
          <cell r="BL88128" t="str">
            <v>3017403.9</v>
          </cell>
          <cell r="BM88128" t="str">
            <v>341</v>
          </cell>
          <cell r="BN88128" t="str">
            <v>01</v>
          </cell>
          <cell r="BQ88128" t="str">
            <v>KHI/HO/D/MO/PC COMP/C/93602/90/07/2024</v>
          </cell>
        </row>
        <row r="88129">
          <cell r="W88129" t="str">
            <v>G4NAMH317998</v>
          </cell>
          <cell r="X88129" t="str">
            <v>NNAQL51AZKP514668</v>
          </cell>
          <cell r="Y88129">
            <v>4009500</v>
          </cell>
          <cell r="AA88129" t="str">
            <v>0300-2296531</v>
          </cell>
          <cell r="AC88129">
            <v>3105605</v>
          </cell>
          <cell r="AD88129" t="str">
            <v>02</v>
          </cell>
          <cell r="AE88129" t="str">
            <v>MOTOR</v>
          </cell>
          <cell r="AF88129">
            <v>0</v>
          </cell>
          <cell r="AG88129">
            <v>0</v>
          </cell>
          <cell r="AH88129">
            <v>0</v>
          </cell>
          <cell r="AI88129">
            <v>0</v>
          </cell>
          <cell r="AJ88129">
            <v>0</v>
          </cell>
          <cell r="AK88129">
            <v>0</v>
          </cell>
          <cell r="AL88129">
            <v>-10499</v>
          </cell>
          <cell r="AM88129" t="str">
            <v>2024</v>
          </cell>
          <cell r="AN88129" t="str">
            <v>202409</v>
          </cell>
          <cell r="AO88129" t="str">
            <v>202409</v>
          </cell>
          <cell r="AP88129" t="str">
            <v>202409</v>
          </cell>
          <cell r="AQ88129" t="str">
            <v>SYS</v>
          </cell>
          <cell r="AR88129" t="str">
            <v>1988022</v>
          </cell>
          <cell r="AS88129" t="str">
            <v>D</v>
          </cell>
          <cell r="AT88129" t="str">
            <v>00153</v>
          </cell>
          <cell r="AY88129" t="str">
            <v>KHI/HO/D/MO/PC COMP/P/90919/06/2024</v>
          </cell>
          <cell r="AZ88129" t="str">
            <v>KHI/HO/D/MO/PC COMP/E/47890/00153/09/2024</v>
          </cell>
          <cell r="BA88129" t="str">
            <v>KARACHI</v>
          </cell>
          <cell r="BB88129" t="str">
            <v>Gali Goal Andazan Mohallah Lakar Mandi Wazirabad</v>
          </cell>
          <cell r="BD88129" t="str">
            <v>914841-43-3041</v>
          </cell>
          <cell r="BE88129">
            <v>45833</v>
          </cell>
          <cell r="BI88129" t="str">
            <v>N</v>
          </cell>
          <cell r="BK88129">
            <v>45473</v>
          </cell>
          <cell r="BL88129" t="str">
            <v>4009500</v>
          </cell>
          <cell r="BN88129" t="str">
            <v>01</v>
          </cell>
          <cell r="BQ88129" t="str">
            <v>KHI/HO/D/MO/PC COMP/P/90919/06/2024</v>
          </cell>
        </row>
        <row r="88130">
          <cell r="W88130" t="str">
            <v>H305904</v>
          </cell>
          <cell r="X88130" t="str">
            <v>P306314</v>
          </cell>
          <cell r="Y88130">
            <v>3214234</v>
          </cell>
          <cell r="AA88130" t="str">
            <v>0300-3214445 0331-3161712</v>
          </cell>
          <cell r="AC88130">
            <v>3105724</v>
          </cell>
          <cell r="AD88130" t="str">
            <v>02</v>
          </cell>
          <cell r="AE88130" t="str">
            <v>MOTOR</v>
          </cell>
          <cell r="AF88130">
            <v>0</v>
          </cell>
          <cell r="AG88130">
            <v>0</v>
          </cell>
          <cell r="AH88130">
            <v>0</v>
          </cell>
          <cell r="AI88130">
            <v>0</v>
          </cell>
          <cell r="AJ88130">
            <v>0</v>
          </cell>
          <cell r="AK88130">
            <v>0</v>
          </cell>
          <cell r="AL88130">
            <v>-8416</v>
          </cell>
          <cell r="AM88130" t="str">
            <v>2024</v>
          </cell>
          <cell r="AN88130" t="str">
            <v>202409</v>
          </cell>
          <cell r="AO88130" t="str">
            <v>202409</v>
          </cell>
          <cell r="AP88130" t="str">
            <v>202409</v>
          </cell>
          <cell r="AQ88130" t="str">
            <v>SYS</v>
          </cell>
          <cell r="AR88130" t="str">
            <v>1988124</v>
          </cell>
          <cell r="AS88130" t="str">
            <v>D</v>
          </cell>
          <cell r="AT88130" t="str">
            <v>00019</v>
          </cell>
          <cell r="AY88130" t="str">
            <v>KHI/HO/D/MO/PC COMP/P/90919/06/2024</v>
          </cell>
          <cell r="AZ88130" t="str">
            <v>KHI/HO/D/MO/PC COMP/E/47890/00019/09/2024</v>
          </cell>
          <cell r="BA88130" t="str">
            <v>KARACHI</v>
          </cell>
          <cell r="BB88130" t="str">
            <v>House No. R-267 2Nd Floor  Ke No. 298 Shaheed Makhdoom Scheme 33 Gulistan-E-Johar Karachi</v>
          </cell>
          <cell r="BD88130" t="str">
            <v>958862-149-1032</v>
          </cell>
          <cell r="BE88130">
            <v>46553</v>
          </cell>
          <cell r="BI88130" t="str">
            <v>N</v>
          </cell>
          <cell r="BK88130">
            <v>45458</v>
          </cell>
          <cell r="BL88130" t="str">
            <v>3214234</v>
          </cell>
          <cell r="BN88130" t="str">
            <v>01</v>
          </cell>
          <cell r="BQ88130" t="str">
            <v>KHI/HO/D/MO/PC COMP/P/90919/06/2024</v>
          </cell>
        </row>
        <row r="88131">
          <cell r="W88131" t="str">
            <v>G4NAMH304526</v>
          </cell>
          <cell r="X88131" t="str">
            <v>NNAQL51AZLP101765</v>
          </cell>
          <cell r="Y88131">
            <v>2890121</v>
          </cell>
          <cell r="AA88131" t="str">
            <v>0300-2907030</v>
          </cell>
          <cell r="AC88131">
            <v>3105851</v>
          </cell>
          <cell r="AD88131" t="str">
            <v>02</v>
          </cell>
          <cell r="AE88131" t="str">
            <v>MOTOR</v>
          </cell>
          <cell r="AF88131">
            <v>0</v>
          </cell>
          <cell r="AG88131">
            <v>0</v>
          </cell>
          <cell r="AH88131">
            <v>0</v>
          </cell>
          <cell r="AI88131">
            <v>0</v>
          </cell>
          <cell r="AJ88131">
            <v>0</v>
          </cell>
          <cell r="AK88131">
            <v>0</v>
          </cell>
          <cell r="AL88131">
            <v>-7567</v>
          </cell>
          <cell r="AM88131" t="str">
            <v>2024</v>
          </cell>
          <cell r="AN88131" t="str">
            <v>202409</v>
          </cell>
          <cell r="AO88131" t="str">
            <v>202409</v>
          </cell>
          <cell r="AP88131" t="str">
            <v>202409</v>
          </cell>
          <cell r="AQ88131" t="str">
            <v>SYS</v>
          </cell>
          <cell r="AR88131" t="str">
            <v>1988167</v>
          </cell>
          <cell r="AS88131" t="str">
            <v>D</v>
          </cell>
          <cell r="AT88131" t="str">
            <v>00198</v>
          </cell>
          <cell r="AY88131" t="str">
            <v>KHI/HO/D/MO/PC COMP/P/90919/06/2024</v>
          </cell>
          <cell r="AZ88131" t="str">
            <v>KHI/HO/D/MO/PC COMP/E/47890/00198/09/2024</v>
          </cell>
          <cell r="BA88131" t="str">
            <v>KARACHI</v>
          </cell>
          <cell r="BB88131" t="str">
            <v>House No. Nb-237 Block L North Nazimabad, Karachi.</v>
          </cell>
          <cell r="BD88131" t="str">
            <v>951488-726-1132</v>
          </cell>
          <cell r="BE88131">
            <v>46178</v>
          </cell>
          <cell r="BI88131" t="str">
            <v>N</v>
          </cell>
          <cell r="BK88131">
            <v>45446</v>
          </cell>
          <cell r="BL88131" t="str">
            <v>2890121</v>
          </cell>
          <cell r="BN88131" t="str">
            <v>01</v>
          </cell>
          <cell r="BQ88131" t="str">
            <v>KHI/HO/D/MO/PC COMP/P/90919/06/2024</v>
          </cell>
        </row>
        <row r="88132">
          <cell r="W88132" t="str">
            <v>G4NALH312147</v>
          </cell>
          <cell r="X88132" t="str">
            <v>NNAQL51AZKP302472</v>
          </cell>
          <cell r="Y88132">
            <v>3214233.9</v>
          </cell>
          <cell r="Z88132" t="str">
            <v>3520296110677</v>
          </cell>
          <cell r="AA88132" t="str">
            <v>0302-7427894</v>
          </cell>
          <cell r="AC88132">
            <v>2917422</v>
          </cell>
          <cell r="AD88132" t="str">
            <v>02</v>
          </cell>
          <cell r="AE88132" t="str">
            <v>MOTOR</v>
          </cell>
          <cell r="AF88132">
            <v>52647</v>
          </cell>
          <cell r="AG88132">
            <v>7897</v>
          </cell>
          <cell r="AH88132">
            <v>526</v>
          </cell>
          <cell r="AI88132">
            <v>0</v>
          </cell>
          <cell r="AJ88132">
            <v>61070</v>
          </cell>
          <cell r="AK88132">
            <v>0</v>
          </cell>
          <cell r="AL88132">
            <v>0</v>
          </cell>
          <cell r="AM88132" t="str">
            <v>2024</v>
          </cell>
          <cell r="AN88132" t="str">
            <v>202407</v>
          </cell>
          <cell r="AO88132" t="str">
            <v>202407</v>
          </cell>
          <cell r="AP88132" t="str">
            <v>202407</v>
          </cell>
          <cell r="AQ88132" t="str">
            <v>AMINAHMED</v>
          </cell>
          <cell r="AR88132" t="str">
            <v>1918574</v>
          </cell>
          <cell r="AS88132" t="str">
            <v>D</v>
          </cell>
          <cell r="AT88132" t="str">
            <v>00099</v>
          </cell>
          <cell r="AY88132" t="str">
            <v>KHI/HO/D/MO/PC COMP/C/93602/99/07/2024</v>
          </cell>
          <cell r="BB88132" t="str">
            <v>H# 148, Lane # 7, Sector-B, Safari Villas Bahria Town Lahore</v>
          </cell>
          <cell r="BE88132">
            <v>45853</v>
          </cell>
          <cell r="BI88132" t="str">
            <v>N</v>
          </cell>
          <cell r="BK88132">
            <v>45499</v>
          </cell>
          <cell r="BL88132" t="str">
            <v>3214233.9</v>
          </cell>
          <cell r="BN88132" t="str">
            <v>01</v>
          </cell>
          <cell r="BQ88132" t="str">
            <v>KHI/HO/D/MO/PC COMP/C/93602/99/07/2024</v>
          </cell>
        </row>
        <row r="88133">
          <cell r="W88133" t="str">
            <v>G4NAMH300765</v>
          </cell>
          <cell r="X88133" t="str">
            <v>NNAQL51AZKP305681</v>
          </cell>
          <cell r="Y88133">
            <v>3593970</v>
          </cell>
          <cell r="Z88133" t="str">
            <v>3520110567433</v>
          </cell>
          <cell r="AA88133" t="str">
            <v>0300-8408313</v>
          </cell>
          <cell r="AC88133">
            <v>2917309</v>
          </cell>
          <cell r="AD88133" t="str">
            <v>02</v>
          </cell>
          <cell r="AE88133" t="str">
            <v>MOTOR</v>
          </cell>
          <cell r="AF88133">
            <v>61964</v>
          </cell>
          <cell r="AG88133">
            <v>9295</v>
          </cell>
          <cell r="AH88133">
            <v>620</v>
          </cell>
          <cell r="AI88133">
            <v>0</v>
          </cell>
          <cell r="AJ88133">
            <v>71879</v>
          </cell>
          <cell r="AK88133">
            <v>0</v>
          </cell>
          <cell r="AL88133">
            <v>0</v>
          </cell>
          <cell r="AM88133" t="str">
            <v>2024</v>
          </cell>
          <cell r="AN88133" t="str">
            <v>202407</v>
          </cell>
          <cell r="AO88133" t="str">
            <v>202407</v>
          </cell>
          <cell r="AP88133" t="str">
            <v>202407</v>
          </cell>
          <cell r="AQ88133" t="str">
            <v>AMINAHMED</v>
          </cell>
          <cell r="AR88133" t="str">
            <v>1918490</v>
          </cell>
          <cell r="AS88133" t="str">
            <v>D</v>
          </cell>
          <cell r="AT88133" t="str">
            <v>00015</v>
          </cell>
          <cell r="AY88133" t="str">
            <v>KHI/HO/D/MO/PC COMP/C/93602/15/07/2024</v>
          </cell>
          <cell r="BB88133" t="str">
            <v>House No. 233 Block M-3 Lake City Raiwind Road Lahore</v>
          </cell>
          <cell r="BE88133">
            <v>46218</v>
          </cell>
          <cell r="BI88133" t="str">
            <v>N</v>
          </cell>
          <cell r="BK88133">
            <v>45499</v>
          </cell>
          <cell r="BL88133" t="str">
            <v>3593970</v>
          </cell>
          <cell r="BN88133" t="str">
            <v>01</v>
          </cell>
          <cell r="BQ88133" t="str">
            <v>KHI/HO/D/MO/PC COMP/C/93602/15/07/2024</v>
          </cell>
        </row>
        <row r="88134">
          <cell r="W88134" t="str">
            <v>309019</v>
          </cell>
          <cell r="X88134" t="str">
            <v>3006698</v>
          </cell>
          <cell r="Y88134">
            <v>3597615</v>
          </cell>
          <cell r="Z88134" t="str">
            <v>3740540348743</v>
          </cell>
          <cell r="AA88134" t="str">
            <v>0333-5300466</v>
          </cell>
          <cell r="AC88134">
            <v>2917321</v>
          </cell>
          <cell r="AD88134" t="str">
            <v>02</v>
          </cell>
          <cell r="AE88134" t="str">
            <v>MOTOR</v>
          </cell>
          <cell r="AF88134">
            <v>61718</v>
          </cell>
          <cell r="AG88134">
            <v>9258</v>
          </cell>
          <cell r="AH88134">
            <v>617</v>
          </cell>
          <cell r="AI88134">
            <v>0</v>
          </cell>
          <cell r="AJ88134">
            <v>71593</v>
          </cell>
          <cell r="AK88134">
            <v>0</v>
          </cell>
          <cell r="AL88134">
            <v>0</v>
          </cell>
          <cell r="AM88134" t="str">
            <v>2024</v>
          </cell>
          <cell r="AN88134" t="str">
            <v>202407</v>
          </cell>
          <cell r="AO88134" t="str">
            <v>202407</v>
          </cell>
          <cell r="AP88134" t="str">
            <v>202407</v>
          </cell>
          <cell r="AQ88134" t="str">
            <v>AMINAHMED</v>
          </cell>
          <cell r="AR88134" t="str">
            <v>1918498</v>
          </cell>
          <cell r="AS88134" t="str">
            <v>D</v>
          </cell>
          <cell r="AT88134" t="str">
            <v>00023</v>
          </cell>
          <cell r="AY88134" t="str">
            <v>KHI/HO/D/MO/PC COMP/C/93602/23/07/2024</v>
          </cell>
          <cell r="BB88134" t="str">
            <v>House No. 932 Street 91 Sector I-8/4 Islamabad</v>
          </cell>
          <cell r="BE88134">
            <v>46949</v>
          </cell>
          <cell r="BI88134" t="str">
            <v>N</v>
          </cell>
          <cell r="BK88134">
            <v>45499</v>
          </cell>
          <cell r="BL88134" t="str">
            <v>3597615</v>
          </cell>
          <cell r="BN88134" t="str">
            <v>01</v>
          </cell>
          <cell r="BQ88134" t="str">
            <v>KHI/HO/D/MO/PC COMP/C/93602/23/07/2024</v>
          </cell>
        </row>
        <row r="88135">
          <cell r="W88135" t="str">
            <v>305400</v>
          </cell>
          <cell r="X88135" t="str">
            <v>101674</v>
          </cell>
          <cell r="Y88135">
            <v>3156570</v>
          </cell>
          <cell r="Z88135" t="str">
            <v>6110182876399</v>
          </cell>
          <cell r="AA88135" t="str">
            <v>0345-6330019</v>
          </cell>
          <cell r="AC88135">
            <v>2917335</v>
          </cell>
          <cell r="AD88135" t="str">
            <v>02</v>
          </cell>
          <cell r="AE88135" t="str">
            <v>MOTOR</v>
          </cell>
          <cell r="AF88135">
            <v>54151</v>
          </cell>
          <cell r="AG88135">
            <v>8123</v>
          </cell>
          <cell r="AH88135">
            <v>542</v>
          </cell>
          <cell r="AI88135">
            <v>0</v>
          </cell>
          <cell r="AJ88135">
            <v>62816</v>
          </cell>
          <cell r="AK88135">
            <v>0</v>
          </cell>
          <cell r="AL88135">
            <v>0</v>
          </cell>
          <cell r="AM88135" t="str">
            <v>2024</v>
          </cell>
          <cell r="AN88135" t="str">
            <v>202407</v>
          </cell>
          <cell r="AO88135" t="str">
            <v>202407</v>
          </cell>
          <cell r="AP88135" t="str">
            <v>202407</v>
          </cell>
          <cell r="AQ88135" t="str">
            <v>AMINAHMED</v>
          </cell>
          <cell r="AR88135" t="str">
            <v>1918507</v>
          </cell>
          <cell r="AS88135" t="str">
            <v>D</v>
          </cell>
          <cell r="AT88135" t="str">
            <v>00032</v>
          </cell>
          <cell r="AY88135" t="str">
            <v>KHI/HO/D/MO/PC COMP/C/93602/32/07/2024</v>
          </cell>
          <cell r="BB88135" t="str">
            <v>House No. 08-A Street 7 Sector F-8/3 Islamabasd</v>
          </cell>
          <cell r="BE88135">
            <v>46949</v>
          </cell>
          <cell r="BI88135" t="str">
            <v>N</v>
          </cell>
          <cell r="BK88135">
            <v>45499</v>
          </cell>
          <cell r="BL88135" t="str">
            <v>3156570</v>
          </cell>
          <cell r="BN88135" t="str">
            <v>01</v>
          </cell>
          <cell r="BQ88135" t="str">
            <v>KHI/HO/D/MO/PC COMP/C/93602/32/07/2024</v>
          </cell>
        </row>
        <row r="88136">
          <cell r="W88136" t="str">
            <v xml:space="preserve">G4NALH330194	</v>
          </cell>
          <cell r="X88136" t="str">
            <v>NNAQL51AZKP303862</v>
          </cell>
          <cell r="Y88136">
            <v>4860000</v>
          </cell>
          <cell r="Z88136" t="str">
            <v>3710149926313</v>
          </cell>
          <cell r="AA88136" t="str">
            <v>03218533330</v>
          </cell>
          <cell r="AC88136">
            <v>3091836</v>
          </cell>
          <cell r="AD88136" t="str">
            <v>02</v>
          </cell>
          <cell r="AE88136" t="str">
            <v>MOTOR</v>
          </cell>
          <cell r="AF88136">
            <v>0</v>
          </cell>
          <cell r="AG88136">
            <v>0</v>
          </cell>
          <cell r="AH88136">
            <v>0</v>
          </cell>
          <cell r="AI88136">
            <v>0</v>
          </cell>
          <cell r="AJ88136">
            <v>0</v>
          </cell>
          <cell r="AK88136">
            <v>0</v>
          </cell>
          <cell r="AL88136">
            <v>-17053</v>
          </cell>
          <cell r="AM88136" t="str">
            <v>2024</v>
          </cell>
          <cell r="AN88136" t="str">
            <v>202409</v>
          </cell>
          <cell r="AO88136" t="str">
            <v>202409</v>
          </cell>
          <cell r="AP88136" t="str">
            <v>202409</v>
          </cell>
          <cell r="AQ88136" t="str">
            <v>SYS</v>
          </cell>
          <cell r="AR88136" t="str">
            <v>1980907</v>
          </cell>
          <cell r="AS88136" t="str">
            <v>D</v>
          </cell>
          <cell r="AT88136" t="str">
            <v>00002</v>
          </cell>
          <cell r="AY88136" t="str">
            <v>KHI/HO/D/MO/PC COMP/P/86663/04/2024</v>
          </cell>
          <cell r="AZ88136" t="str">
            <v>KHI/HO/D/MO/PC COMP/E/47422/00002/09/2024</v>
          </cell>
          <cell r="BB88136" t="str">
            <v>THE ARENAROAD A PHASE 4BAHRIA TOWN RAWALPINDI</v>
          </cell>
          <cell r="BC88136" t="str">
            <v>CLEAR WHITE</v>
          </cell>
          <cell r="BD88136" t="str">
            <v>793215-112-3029</v>
          </cell>
          <cell r="BI88136" t="str">
            <v>N</v>
          </cell>
          <cell r="BK88136">
            <v>45254</v>
          </cell>
          <cell r="BL88136" t="str">
            <v>4860000</v>
          </cell>
          <cell r="BM88136" t="str">
            <v>341</v>
          </cell>
          <cell r="BN88136" t="str">
            <v>01</v>
          </cell>
          <cell r="BQ88136" t="str">
            <v>KHI/HO/D/MO/PC COMP/P/86663/04/2024</v>
          </cell>
        </row>
        <row r="88137">
          <cell r="W88137" t="str">
            <v>320049</v>
          </cell>
          <cell r="X88137" t="str">
            <v>303318</v>
          </cell>
          <cell r="Y88137">
            <v>3214234</v>
          </cell>
          <cell r="Z88137" t="str">
            <v>4210102084723</v>
          </cell>
          <cell r="AA88137" t="str">
            <v>0321-3783799</v>
          </cell>
          <cell r="AC88137">
            <v>3126087</v>
          </cell>
          <cell r="AD88137" t="str">
            <v>02</v>
          </cell>
          <cell r="AE88137" t="str">
            <v>MOTOR</v>
          </cell>
          <cell r="AF88137">
            <v>52647</v>
          </cell>
          <cell r="AG88137">
            <v>7897</v>
          </cell>
          <cell r="AH88137">
            <v>526</v>
          </cell>
          <cell r="AI88137">
            <v>0</v>
          </cell>
          <cell r="AJ88137">
            <v>61070</v>
          </cell>
          <cell r="AK88137">
            <v>0</v>
          </cell>
          <cell r="AL88137">
            <v>3685</v>
          </cell>
          <cell r="AM88137" t="str">
            <v>2024</v>
          </cell>
          <cell r="AN88137" t="str">
            <v>202410</v>
          </cell>
          <cell r="AO88137" t="str">
            <v>202410</v>
          </cell>
          <cell r="AP88137" t="str">
            <v>202410</v>
          </cell>
          <cell r="AQ88137" t="str">
            <v>AMINAHMED</v>
          </cell>
          <cell r="AR88137" t="str">
            <v>1994647</v>
          </cell>
          <cell r="AS88137" t="str">
            <v>D</v>
          </cell>
          <cell r="AT88137" t="str">
            <v>00071</v>
          </cell>
          <cell r="AY88137" t="str">
            <v>KHI/HO/D/MO/PC COMP/C/99922/71/10/2024</v>
          </cell>
          <cell r="BA88137" t="str">
            <v>KARACHI</v>
          </cell>
          <cell r="BB88137" t="str">
            <v>H# R-145-11-C1, Latif Nagir 
North Karachi</v>
          </cell>
          <cell r="BE88137">
            <v>45935</v>
          </cell>
          <cell r="BI88137" t="str">
            <v>N</v>
          </cell>
          <cell r="BK88137">
            <v>45589</v>
          </cell>
          <cell r="BL88137" t="str">
            <v>3214234</v>
          </cell>
          <cell r="BN88137" t="str">
            <v>01</v>
          </cell>
          <cell r="BQ88137" t="str">
            <v>KHI/HO/D/MO/PC COMP/C/99922/71/10/2024</v>
          </cell>
        </row>
        <row r="88138">
          <cell r="W88138" t="str">
            <v>H319920</v>
          </cell>
          <cell r="X88138" t="str">
            <v>P303293</v>
          </cell>
          <cell r="Y88138">
            <v>3218171</v>
          </cell>
          <cell r="Z88138" t="str">
            <v>4220105541881</v>
          </cell>
          <cell r="AA88138" t="str">
            <v>0300-8246542</v>
          </cell>
          <cell r="AC88138">
            <v>3126092</v>
          </cell>
          <cell r="AD88138" t="str">
            <v>02</v>
          </cell>
          <cell r="AE88138" t="str">
            <v>MOTOR</v>
          </cell>
          <cell r="AF88138">
            <v>55485</v>
          </cell>
          <cell r="AG88138">
            <v>8323</v>
          </cell>
          <cell r="AH88138">
            <v>555</v>
          </cell>
          <cell r="AI88138">
            <v>0</v>
          </cell>
          <cell r="AJ88138">
            <v>64363</v>
          </cell>
          <cell r="AK88138">
            <v>0</v>
          </cell>
          <cell r="AL88138">
            <v>3884</v>
          </cell>
          <cell r="AM88138" t="str">
            <v>2024</v>
          </cell>
          <cell r="AN88138" t="str">
            <v>202410</v>
          </cell>
          <cell r="AO88138" t="str">
            <v>202410</v>
          </cell>
          <cell r="AP88138" t="str">
            <v>202410</v>
          </cell>
          <cell r="AQ88138" t="str">
            <v>AMINAHMED</v>
          </cell>
          <cell r="AR88138" t="str">
            <v>1994651</v>
          </cell>
          <cell r="AS88138" t="str">
            <v>D</v>
          </cell>
          <cell r="AT88138" t="str">
            <v>00075</v>
          </cell>
          <cell r="AY88138" t="str">
            <v>KHI/HO/D/MO/PC COMP/C/99922/75/10/2024</v>
          </cell>
          <cell r="BA88138" t="str">
            <v>KARACHI</v>
          </cell>
          <cell r="BB88138" t="str">
            <v>H# R-29, Blk-10-A, Gulshan Eiqbal Karachi</v>
          </cell>
          <cell r="BE88138">
            <v>46675</v>
          </cell>
          <cell r="BI88138" t="str">
            <v>N</v>
          </cell>
          <cell r="BK88138">
            <v>45589</v>
          </cell>
          <cell r="BL88138" t="str">
            <v>3218171</v>
          </cell>
          <cell r="BN88138" t="str">
            <v>01</v>
          </cell>
          <cell r="BQ88138" t="str">
            <v>KHI/HO/D/MO/PC COMP/C/99922/75/10/2024</v>
          </cell>
        </row>
        <row r="88139">
          <cell r="W88139" t="str">
            <v>G4NALH316955</v>
          </cell>
          <cell r="X88139" t="str">
            <v>NNAQL51AZKP302929</v>
          </cell>
          <cell r="Y88139">
            <v>3214233.9</v>
          </cell>
          <cell r="Z88139" t="str">
            <v>42201-4244385-9</v>
          </cell>
          <cell r="AA88139" t="str">
            <v>0315-2000955</v>
          </cell>
          <cell r="AC88139">
            <v>3059578</v>
          </cell>
          <cell r="AD88139" t="str">
            <v>02</v>
          </cell>
          <cell r="AE88139" t="str">
            <v>MOTOR</v>
          </cell>
          <cell r="AF88139">
            <v>52647</v>
          </cell>
          <cell r="AG88139">
            <v>7897</v>
          </cell>
          <cell r="AH88139">
            <v>526</v>
          </cell>
          <cell r="AI88139">
            <v>0</v>
          </cell>
          <cell r="AJ88139">
            <v>61070</v>
          </cell>
          <cell r="AK88139">
            <v>0</v>
          </cell>
          <cell r="AL88139">
            <v>3685</v>
          </cell>
          <cell r="AM88139" t="str">
            <v>2024</v>
          </cell>
          <cell r="AN88139" t="str">
            <v>202409</v>
          </cell>
          <cell r="AO88139" t="str">
            <v>202409</v>
          </cell>
          <cell r="AP88139" t="str">
            <v>202409</v>
          </cell>
          <cell r="AQ88139" t="str">
            <v>AMINAHMED</v>
          </cell>
          <cell r="AR88139" t="str">
            <v>1962803</v>
          </cell>
          <cell r="AS88139" t="str">
            <v>D</v>
          </cell>
          <cell r="AT88139" t="str">
            <v>00150</v>
          </cell>
          <cell r="AY88139" t="str">
            <v>KHI/HO/D/MO/PC COMP/C/98172/150/09/2024</v>
          </cell>
          <cell r="BB88139" t="str">
            <v>Gulberg Police Station Flat No.A-5 Block 10 F.B.Area Karachi</v>
          </cell>
          <cell r="BE88139">
            <v>45905</v>
          </cell>
          <cell r="BI88139" t="str">
            <v>N</v>
          </cell>
          <cell r="BK88139">
            <v>45559</v>
          </cell>
          <cell r="BL88139" t="str">
            <v>3214233.9</v>
          </cell>
          <cell r="BN88139" t="str">
            <v>01</v>
          </cell>
          <cell r="BQ88139" t="str">
            <v>KHI/HO/D/MO/PC COMP/C/98172/150/09/2024</v>
          </cell>
        </row>
        <row r="88140">
          <cell r="W88140" t="str">
            <v>G4NALH317005</v>
          </cell>
          <cell r="X88140" t="str">
            <v>NNAQL51AZKP303029</v>
          </cell>
          <cell r="Y88140">
            <v>3229324.2</v>
          </cell>
          <cell r="Z88140" t="str">
            <v>31303-6441705-9</v>
          </cell>
          <cell r="AA88140" t="str">
            <v>0300-8677152</v>
          </cell>
          <cell r="AC88140">
            <v>3059050</v>
          </cell>
          <cell r="AD88140" t="str">
            <v>02</v>
          </cell>
          <cell r="AE88140" t="str">
            <v>MOTOR</v>
          </cell>
          <cell r="AF88140">
            <v>55677</v>
          </cell>
          <cell r="AG88140">
            <v>8352</v>
          </cell>
          <cell r="AH88140">
            <v>557</v>
          </cell>
          <cell r="AI88140">
            <v>0</v>
          </cell>
          <cell r="AJ88140">
            <v>64586</v>
          </cell>
          <cell r="AK88140">
            <v>0</v>
          </cell>
          <cell r="AL88140">
            <v>3897</v>
          </cell>
          <cell r="AM88140" t="str">
            <v>2024</v>
          </cell>
          <cell r="AN88140" t="str">
            <v>202409</v>
          </cell>
          <cell r="AO88140" t="str">
            <v>202409</v>
          </cell>
          <cell r="AP88140" t="str">
            <v>202409</v>
          </cell>
          <cell r="AQ88140" t="str">
            <v>AMINAHMED</v>
          </cell>
          <cell r="AR88140" t="str">
            <v>1962701</v>
          </cell>
          <cell r="AS88140" t="str">
            <v>D</v>
          </cell>
          <cell r="AT88140" t="str">
            <v>00049</v>
          </cell>
          <cell r="AY88140" t="str">
            <v>KHI/HO/D/MO/PC COMP/C/98172/49/09/2024</v>
          </cell>
          <cell r="BB88140" t="str">
            <v>House No.5-B Business Man Colony Rahim Yar Khan</v>
          </cell>
          <cell r="BC88140" t="str">
            <v>BLUE</v>
          </cell>
          <cell r="BE88140">
            <v>46655</v>
          </cell>
          <cell r="BI88140" t="str">
            <v>N</v>
          </cell>
          <cell r="BK88140">
            <v>45559</v>
          </cell>
          <cell r="BL88140" t="str">
            <v>3229324.2</v>
          </cell>
          <cell r="BM88140" t="str">
            <v>010</v>
          </cell>
          <cell r="BN88140" t="str">
            <v>01</v>
          </cell>
          <cell r="BQ88140" t="str">
            <v>KHI/HO/D/MO/PC COMP/C/98172/49/09/2024</v>
          </cell>
        </row>
        <row r="88141">
          <cell r="W88141" t="str">
            <v>G4NAMH313428</v>
          </cell>
          <cell r="X88141" t="str">
            <v>NNAQL51AZKP307090</v>
          </cell>
          <cell r="Y88141">
            <v>3490452</v>
          </cell>
          <cell r="Z88141" t="str">
            <v>42301-0453854-1</v>
          </cell>
          <cell r="AA88141" t="str">
            <v>0321-2650000</v>
          </cell>
          <cell r="AC88141">
            <v>3059532</v>
          </cell>
          <cell r="AD88141" t="str">
            <v>02</v>
          </cell>
          <cell r="AE88141" t="str">
            <v>MOTOR</v>
          </cell>
          <cell r="AF88141">
            <v>59879</v>
          </cell>
          <cell r="AG88141">
            <v>8982</v>
          </cell>
          <cell r="AH88141">
            <v>599</v>
          </cell>
          <cell r="AI88141">
            <v>0</v>
          </cell>
          <cell r="AJ88141">
            <v>69460</v>
          </cell>
          <cell r="AK88141">
            <v>0</v>
          </cell>
          <cell r="AL88141">
            <v>4192</v>
          </cell>
          <cell r="AM88141" t="str">
            <v>2024</v>
          </cell>
          <cell r="AN88141" t="str">
            <v>202409</v>
          </cell>
          <cell r="AO88141" t="str">
            <v>202409</v>
          </cell>
          <cell r="AP88141" t="str">
            <v>202409</v>
          </cell>
          <cell r="AQ88141" t="str">
            <v>AMINAHMED</v>
          </cell>
          <cell r="AR88141" t="str">
            <v>1962758</v>
          </cell>
          <cell r="AS88141" t="str">
            <v>D</v>
          </cell>
          <cell r="AT88141" t="str">
            <v>00106</v>
          </cell>
          <cell r="AY88141" t="str">
            <v>KHI/HO/D/MO/PC COMP/C/98172/106/09/2024</v>
          </cell>
          <cell r="BB88141" t="str">
            <v>11-A West Avenue Phase 1 Dha Karachi</v>
          </cell>
          <cell r="BC88141" t="str">
            <v>CLEAR WHITE</v>
          </cell>
          <cell r="BE88141">
            <v>46280</v>
          </cell>
          <cell r="BI88141" t="str">
            <v>N</v>
          </cell>
          <cell r="BK88141">
            <v>45559</v>
          </cell>
          <cell r="BL88141" t="str">
            <v>-1</v>
          </cell>
          <cell r="BM88141" t="str">
            <v>341</v>
          </cell>
          <cell r="BN88141" t="str">
            <v>01</v>
          </cell>
          <cell r="BQ88141" t="str">
            <v>KHI/HO/D/MO/PC COMP/C/98172/106/09/2024</v>
          </cell>
        </row>
        <row r="88142">
          <cell r="W88142" t="str">
            <v>G4NAMH313428</v>
          </cell>
          <cell r="X88142" t="str">
            <v>NNAQL51AZKP307090</v>
          </cell>
          <cell r="Y88142">
            <v>3490452</v>
          </cell>
          <cell r="Z88142" t="str">
            <v>42301-0453854-1</v>
          </cell>
          <cell r="AA88142" t="str">
            <v>0321-2650000</v>
          </cell>
          <cell r="AC88142">
            <v>3118726</v>
          </cell>
          <cell r="AD88142" t="str">
            <v>02</v>
          </cell>
          <cell r="AE88142" t="str">
            <v>MOTOR</v>
          </cell>
          <cell r="AF88142">
            <v>-53317</v>
          </cell>
          <cell r="AG88142">
            <v>0</v>
          </cell>
          <cell r="AH88142">
            <v>0</v>
          </cell>
          <cell r="AI88142">
            <v>0</v>
          </cell>
          <cell r="AJ88142">
            <v>-61848</v>
          </cell>
          <cell r="AK88142">
            <v>0</v>
          </cell>
          <cell r="AL88142">
            <v>-3732</v>
          </cell>
          <cell r="AM88142" t="str">
            <v>2024</v>
          </cell>
          <cell r="AN88142" t="str">
            <v>202410</v>
          </cell>
          <cell r="AO88142" t="str">
            <v>202410</v>
          </cell>
          <cell r="AP88142" t="str">
            <v>202410</v>
          </cell>
          <cell r="AQ88142" t="str">
            <v>JAWADSIDDIQUI</v>
          </cell>
          <cell r="AR88142" t="str">
            <v>1971036</v>
          </cell>
          <cell r="AS88142" t="str">
            <v>D</v>
          </cell>
          <cell r="AT88142" t="str">
            <v>00106</v>
          </cell>
          <cell r="AY88142" t="str">
            <v>KHI/HO/D/MO/PC COMP/P/98172/09/2024</v>
          </cell>
          <cell r="AZ88142" t="str">
            <v>KHI/HO/D/MO/PC COMP/E/46426/00106/10/2024</v>
          </cell>
          <cell r="BA88142" t="str">
            <v>KARACHI</v>
          </cell>
          <cell r="BB88142" t="str">
            <v>11-A West Avenue Phase 1 Dha Karachi</v>
          </cell>
          <cell r="BE88142">
            <v>46280</v>
          </cell>
          <cell r="BF88142" t="str">
            <v xml:space="preserve">IT IS HEREBY DECLARED AND AGREED THAT AT THE REQUEST OF THE PARTICIPANT VEHICLE, DETAIL AS ABOVE IS HEREBY EXCLUDED FROM THE SCHEDULE OF THE ABOVE-MENTIONED POLICY WITH EFFECT FROM 16-10-2024.
IN CONSEQUENCE WHEREOF AN AMOUNT OF RS. 61,848/- FOR 324 DAYS ON PRO RATE BASIS AS UNDER IS HEREBY ALLOWED TO THE PARTICIPANT.
</v>
          </cell>
          <cell r="BG88142" t="str">
            <v>Remove</v>
          </cell>
          <cell r="BI88142" t="str">
            <v>N</v>
          </cell>
          <cell r="BK88142">
            <v>45581</v>
          </cell>
          <cell r="BL88142" t="str">
            <v>-1</v>
          </cell>
          <cell r="BN88142" t="str">
            <v>01</v>
          </cell>
          <cell r="BQ88142" t="str">
            <v>KHI/HO/D/MO/PC COMP/P/98172/09/2024</v>
          </cell>
        </row>
        <row r="88143">
          <cell r="W88143" t="str">
            <v>G4NALH343791</v>
          </cell>
          <cell r="X88143" t="str">
            <v>NNAQL51AZKP509402</v>
          </cell>
          <cell r="Y88143">
            <v>3936600</v>
          </cell>
          <cell r="AA88143" t="str">
            <v>0300-8423948</v>
          </cell>
          <cell r="AC88143">
            <v>3251889</v>
          </cell>
          <cell r="AD88143" t="str">
            <v>02</v>
          </cell>
          <cell r="AE88143" t="str">
            <v>MOTOR</v>
          </cell>
          <cell r="AF88143">
            <v>76356</v>
          </cell>
          <cell r="AG88143">
            <v>11454</v>
          </cell>
          <cell r="AH88143">
            <v>764</v>
          </cell>
          <cell r="AI88143">
            <v>0</v>
          </cell>
          <cell r="AJ88143">
            <v>88574</v>
          </cell>
          <cell r="AK88143">
            <v>0</v>
          </cell>
          <cell r="AL88143">
            <v>5345</v>
          </cell>
          <cell r="AM88143" t="str">
            <v>2024</v>
          </cell>
          <cell r="AN88143" t="str">
            <v>202412</v>
          </cell>
          <cell r="AO88143" t="str">
            <v>202412</v>
          </cell>
          <cell r="AP88143" t="str">
            <v>202412</v>
          </cell>
          <cell r="AQ88143" t="str">
            <v>AMINAHMED</v>
          </cell>
          <cell r="AR88143" t="str">
            <v>2042332</v>
          </cell>
          <cell r="AS88143" t="str">
            <v>D</v>
          </cell>
          <cell r="AT88143" t="str">
            <v>00227</v>
          </cell>
          <cell r="AY88143" t="str">
            <v>KHI/HO/D/MO/PC COMP/C/103765/227/12/2024</v>
          </cell>
          <cell r="BB88143" t="str">
            <v>Mohallah Ghazai Pur Astard Farm Bedian Road Lahore</v>
          </cell>
          <cell r="BD88143" t="str">
            <v>3617563-2896-2002</v>
          </cell>
          <cell r="BE88143">
            <v>46392</v>
          </cell>
          <cell r="BI88143" t="str">
            <v>N</v>
          </cell>
          <cell r="BK88143">
            <v>45654</v>
          </cell>
          <cell r="BL88143" t="str">
            <v>3936600</v>
          </cell>
          <cell r="BN88143" t="str">
            <v>01</v>
          </cell>
          <cell r="BQ88143" t="str">
            <v>KHI/HO/D/MO/PC COMP/C/103765/227/12/2024</v>
          </cell>
        </row>
        <row r="88144">
          <cell r="W88144" t="str">
            <v>G4NAMH316061</v>
          </cell>
          <cell r="X88144" t="str">
            <v>NNAQL51AZKP307663</v>
          </cell>
          <cell r="Y88144">
            <v>3490452</v>
          </cell>
          <cell r="AA88144" t="str">
            <v>0333-2206878</v>
          </cell>
          <cell r="AC88144">
            <v>3251893</v>
          </cell>
          <cell r="AD88144" t="str">
            <v>02</v>
          </cell>
          <cell r="AE88144" t="str">
            <v>MOTOR</v>
          </cell>
          <cell r="AF88144">
            <v>59879</v>
          </cell>
          <cell r="AG88144">
            <v>8982</v>
          </cell>
          <cell r="AH88144">
            <v>599</v>
          </cell>
          <cell r="AI88144">
            <v>0</v>
          </cell>
          <cell r="AJ88144">
            <v>69460</v>
          </cell>
          <cell r="AK88144">
            <v>0</v>
          </cell>
          <cell r="AL88144">
            <v>4192</v>
          </cell>
          <cell r="AM88144" t="str">
            <v>2024</v>
          </cell>
          <cell r="AN88144" t="str">
            <v>202412</v>
          </cell>
          <cell r="AO88144" t="str">
            <v>202412</v>
          </cell>
          <cell r="AP88144" t="str">
            <v>202412</v>
          </cell>
          <cell r="AQ88144" t="str">
            <v>AMINAHMED</v>
          </cell>
          <cell r="AR88144" t="str">
            <v>2042335</v>
          </cell>
          <cell r="AS88144" t="str">
            <v>D</v>
          </cell>
          <cell r="AT88144" t="str">
            <v>00230</v>
          </cell>
          <cell r="AY88144" t="str">
            <v>KHI/HO/D/MO/PC COMP/C/103765/230/12/2024</v>
          </cell>
          <cell r="BB88144" t="str">
            <v>B-143 Block 3 Gulistan-E-Johar Karachi</v>
          </cell>
          <cell r="BD88144" t="str">
            <v>958914-49-1054</v>
          </cell>
          <cell r="BE88144">
            <v>46371</v>
          </cell>
          <cell r="BI88144" t="str">
            <v>N</v>
          </cell>
          <cell r="BK88144">
            <v>45654</v>
          </cell>
          <cell r="BL88144" t="str">
            <v>3490452</v>
          </cell>
          <cell r="BN88144" t="str">
            <v>01</v>
          </cell>
          <cell r="BQ88144" t="str">
            <v>KHI/HO/D/MO/PC COMP/C/103765/230/12/2024</v>
          </cell>
        </row>
        <row r="88145">
          <cell r="W88145" t="str">
            <v>332611</v>
          </cell>
          <cell r="X88145" t="str">
            <v>506726</v>
          </cell>
          <cell r="Y88145">
            <v>3564591.3</v>
          </cell>
          <cell r="AA88145" t="str">
            <v>0345-5168674</v>
          </cell>
          <cell r="AC88145">
            <v>3251730</v>
          </cell>
          <cell r="AD88145" t="str">
            <v>02</v>
          </cell>
          <cell r="AE88145" t="str">
            <v>MOTOR</v>
          </cell>
          <cell r="AF88145">
            <v>61458</v>
          </cell>
          <cell r="AG88145">
            <v>9219</v>
          </cell>
          <cell r="AH88145">
            <v>615</v>
          </cell>
          <cell r="AI88145">
            <v>0</v>
          </cell>
          <cell r="AJ88145">
            <v>71292</v>
          </cell>
          <cell r="AK88145">
            <v>0</v>
          </cell>
          <cell r="AL88145">
            <v>4302</v>
          </cell>
          <cell r="AM88145" t="str">
            <v>2024</v>
          </cell>
          <cell r="AN88145" t="str">
            <v>202412</v>
          </cell>
          <cell r="AO88145" t="str">
            <v>202412</v>
          </cell>
          <cell r="AP88145" t="str">
            <v>202412</v>
          </cell>
          <cell r="AQ88145" t="str">
            <v>AMINAHMED</v>
          </cell>
          <cell r="AR88145" t="str">
            <v>2042184</v>
          </cell>
          <cell r="AS88145" t="str">
            <v>D</v>
          </cell>
          <cell r="AT88145" t="str">
            <v>00079</v>
          </cell>
          <cell r="AY88145" t="str">
            <v>KHI/HO/D/MO/PC COMP/C/103765/79/12/2024</v>
          </cell>
          <cell r="BB88145" t="str">
            <v>House No 23, Street No 31, Valley Road Wetridge-1Rawalpindi</v>
          </cell>
          <cell r="BD88145" t="str">
            <v>222397-37-3044</v>
          </cell>
          <cell r="BE88145">
            <v>46006</v>
          </cell>
          <cell r="BI88145" t="str">
            <v>N</v>
          </cell>
          <cell r="BK88145">
            <v>45654</v>
          </cell>
          <cell r="BL88145" t="str">
            <v>3564591.3</v>
          </cell>
          <cell r="BN88145" t="str">
            <v>01</v>
          </cell>
          <cell r="BQ88145" t="str">
            <v>KHI/HO/D/MO/PC COMP/C/103765/79/12/2024</v>
          </cell>
        </row>
        <row r="88146">
          <cell r="W88146" t="str">
            <v>G4NALH329278</v>
          </cell>
          <cell r="X88146" t="str">
            <v>NNAQL51AZLP100814</v>
          </cell>
          <cell r="Y88146">
            <v>2906523</v>
          </cell>
          <cell r="AA88146" t="str">
            <v>0322-4049080</v>
          </cell>
          <cell r="AC88146">
            <v>3251758</v>
          </cell>
          <cell r="AD88146" t="str">
            <v>02</v>
          </cell>
          <cell r="AE88146" t="str">
            <v>MOTOR</v>
          </cell>
          <cell r="AF88146">
            <v>50112</v>
          </cell>
          <cell r="AG88146">
            <v>7517</v>
          </cell>
          <cell r="AH88146">
            <v>501</v>
          </cell>
          <cell r="AI88146">
            <v>0</v>
          </cell>
          <cell r="AJ88146">
            <v>58130</v>
          </cell>
          <cell r="AK88146">
            <v>0</v>
          </cell>
          <cell r="AL88146">
            <v>3508</v>
          </cell>
          <cell r="AM88146" t="str">
            <v>2024</v>
          </cell>
          <cell r="AN88146" t="str">
            <v>202412</v>
          </cell>
          <cell r="AO88146" t="str">
            <v>202412</v>
          </cell>
          <cell r="AP88146" t="str">
            <v>202412</v>
          </cell>
          <cell r="AQ88146" t="str">
            <v>AMINAHMED</v>
          </cell>
          <cell r="AR88146" t="str">
            <v>2042211</v>
          </cell>
          <cell r="AS88146" t="str">
            <v>D</v>
          </cell>
          <cell r="AT88146" t="str">
            <v>00106</v>
          </cell>
          <cell r="AY88146" t="str">
            <v>KHI/HO/D/MO/PC COMP/C/103765/106/12/2024</v>
          </cell>
          <cell r="BB88146" t="str">
            <v>H#389-A Block H Mohallah Gulshan Ravi Lahore</v>
          </cell>
          <cell r="BD88146" t="str">
            <v>894334-7-2124</v>
          </cell>
          <cell r="BE88146">
            <v>46006</v>
          </cell>
          <cell r="BI88146" t="str">
            <v>N</v>
          </cell>
          <cell r="BK88146">
            <v>45654</v>
          </cell>
          <cell r="BL88146" t="str">
            <v>2906523</v>
          </cell>
          <cell r="BN88146" t="str">
            <v>01</v>
          </cell>
          <cell r="BQ88146" t="str">
            <v>KHI/HO/D/MO/PC COMP/C/103765/106/12/2024</v>
          </cell>
        </row>
        <row r="88147">
          <cell r="W88147" t="str">
            <v>G4NALH333667</v>
          </cell>
          <cell r="X88147" t="str">
            <v>NNAQL51AZLP100989</v>
          </cell>
          <cell r="Y88147">
            <v>2906523</v>
          </cell>
          <cell r="AA88147" t="str">
            <v>0300-5314267</v>
          </cell>
          <cell r="AC88147">
            <v>3251759</v>
          </cell>
          <cell r="AD88147" t="str">
            <v>02</v>
          </cell>
          <cell r="AE88147" t="str">
            <v>MOTOR</v>
          </cell>
          <cell r="AF88147">
            <v>50112</v>
          </cell>
          <cell r="AG88147">
            <v>7517</v>
          </cell>
          <cell r="AH88147">
            <v>501</v>
          </cell>
          <cell r="AI88147">
            <v>0</v>
          </cell>
          <cell r="AJ88147">
            <v>58130</v>
          </cell>
          <cell r="AK88147">
            <v>0</v>
          </cell>
          <cell r="AL88147">
            <v>3508</v>
          </cell>
          <cell r="AM88147" t="str">
            <v>2024</v>
          </cell>
          <cell r="AN88147" t="str">
            <v>202412</v>
          </cell>
          <cell r="AO88147" t="str">
            <v>202412</v>
          </cell>
          <cell r="AP88147" t="str">
            <v>202412</v>
          </cell>
          <cell r="AQ88147" t="str">
            <v>AMINAHMED</v>
          </cell>
          <cell r="AR88147" t="str">
            <v>2042212</v>
          </cell>
          <cell r="AS88147" t="str">
            <v>D</v>
          </cell>
          <cell r="AT88147" t="str">
            <v>00107</v>
          </cell>
          <cell r="AY88147" t="str">
            <v>KHI/HO/D/MO/PC COMP/C/103765/107/12/2024</v>
          </cell>
          <cell r="BB88147" t="str">
            <v>H#P-11 Allama Iqbal Road Diglaspura Faisalabad</v>
          </cell>
          <cell r="BD88147" t="str">
            <v>896413-9-2127</v>
          </cell>
          <cell r="BE88147">
            <v>46027</v>
          </cell>
          <cell r="BI88147" t="str">
            <v>N</v>
          </cell>
          <cell r="BK88147">
            <v>45654</v>
          </cell>
          <cell r="BL88147" t="str">
            <v>2906523</v>
          </cell>
          <cell r="BN88147" t="str">
            <v>01</v>
          </cell>
          <cell r="BQ88147" t="str">
            <v>KHI/HO/D/MO/PC COMP/C/103765/107/12/2024</v>
          </cell>
        </row>
        <row r="88148">
          <cell r="W88148" t="str">
            <v>G4NALH325743</v>
          </cell>
          <cell r="X88148" t="str">
            <v>NNAQL51AZKP303727</v>
          </cell>
          <cell r="Y88148">
            <v>3234573</v>
          </cell>
          <cell r="AA88148" t="str">
            <v>0300-9430988</v>
          </cell>
          <cell r="AC88148">
            <v>3251775</v>
          </cell>
          <cell r="AD88148" t="str">
            <v>02</v>
          </cell>
          <cell r="AE88148" t="str">
            <v>MOTOR</v>
          </cell>
          <cell r="AF88148">
            <v>55768</v>
          </cell>
          <cell r="AG88148">
            <v>8365</v>
          </cell>
          <cell r="AH88148">
            <v>558</v>
          </cell>
          <cell r="AI88148">
            <v>0</v>
          </cell>
          <cell r="AJ88148">
            <v>64691</v>
          </cell>
          <cell r="AK88148">
            <v>0</v>
          </cell>
          <cell r="AL88148">
            <v>3904</v>
          </cell>
          <cell r="AM88148" t="str">
            <v>2024</v>
          </cell>
          <cell r="AN88148" t="str">
            <v>202412</v>
          </cell>
          <cell r="AO88148" t="str">
            <v>202412</v>
          </cell>
          <cell r="AP88148" t="str">
            <v>202412</v>
          </cell>
          <cell r="AQ88148" t="str">
            <v>AMINAHMED</v>
          </cell>
          <cell r="AR88148" t="str">
            <v>2042228</v>
          </cell>
          <cell r="AS88148" t="str">
            <v>D</v>
          </cell>
          <cell r="AT88148" t="str">
            <v>00123</v>
          </cell>
          <cell r="AY88148" t="str">
            <v>KHI/HO/D/MO/PC COMP/C/103765/123/12/2024</v>
          </cell>
          <cell r="BB88148" t="str">
            <v>Dear Dil Muhammad  Khan Numberdar Ghang Shareef Road Jia Baagh Lahore</v>
          </cell>
          <cell r="BD88148" t="str">
            <v>904473-2416-2002</v>
          </cell>
          <cell r="BE88148">
            <v>46016</v>
          </cell>
          <cell r="BI88148" t="str">
            <v>N</v>
          </cell>
          <cell r="BK88148">
            <v>45654</v>
          </cell>
          <cell r="BL88148" t="str">
            <v>3234573</v>
          </cell>
          <cell r="BN88148" t="str">
            <v>01</v>
          </cell>
          <cell r="BQ88148" t="str">
            <v>KHI/HO/D/MO/PC COMP/C/103765/123/12/2024</v>
          </cell>
        </row>
        <row r="88149">
          <cell r="W88149" t="str">
            <v>G4NAMH316092</v>
          </cell>
          <cell r="X88149" t="str">
            <v>NNAQL51AZKP307662</v>
          </cell>
          <cell r="Y88149">
            <v>3506490</v>
          </cell>
          <cell r="Z88149" t="str">
            <v>3630341095229</v>
          </cell>
          <cell r="AA88149" t="str">
            <v>03043863396</v>
          </cell>
          <cell r="AC88149">
            <v>3185555</v>
          </cell>
          <cell r="AD88149" t="str">
            <v>02</v>
          </cell>
          <cell r="AE88149" t="str">
            <v>MOTOR</v>
          </cell>
          <cell r="AF88149">
            <v>60154</v>
          </cell>
          <cell r="AG88149">
            <v>9023</v>
          </cell>
          <cell r="AH88149">
            <v>602</v>
          </cell>
          <cell r="AI88149">
            <v>0</v>
          </cell>
          <cell r="AJ88149">
            <v>69779</v>
          </cell>
          <cell r="AK88149">
            <v>0</v>
          </cell>
          <cell r="AL88149">
            <v>4211</v>
          </cell>
          <cell r="AM88149" t="str">
            <v>2024</v>
          </cell>
          <cell r="AN88149" t="str">
            <v>202411</v>
          </cell>
          <cell r="AO88149" t="str">
            <v>202411</v>
          </cell>
          <cell r="AP88149" t="str">
            <v>202411</v>
          </cell>
          <cell r="AQ88149" t="str">
            <v>AMINAHMED</v>
          </cell>
          <cell r="AR88149" t="str">
            <v>2017086</v>
          </cell>
          <cell r="AS88149" t="str">
            <v>D</v>
          </cell>
          <cell r="AT88149" t="str">
            <v>00034</v>
          </cell>
          <cell r="AY88149" t="str">
            <v>KHI/HO/D/MO/PC COMP/C/101820/34/11/2024</v>
          </cell>
          <cell r="BA88149" t="str">
            <v>KARACHI</v>
          </cell>
          <cell r="BB88149" t="str">
            <v>House # 901-K Firdosia Street Mahmoodabad Colony, Khanewal Road Multan, Multan</v>
          </cell>
          <cell r="BE88149">
            <v>46351</v>
          </cell>
          <cell r="BI88149" t="str">
            <v>N</v>
          </cell>
          <cell r="BK88149">
            <v>45617</v>
          </cell>
          <cell r="BL88149" t="str">
            <v>3506490</v>
          </cell>
          <cell r="BN88149" t="str">
            <v>01</v>
          </cell>
          <cell r="BQ88149" t="str">
            <v>KHI/HO/D/MO/PC COMP/C/101820/34/11/2024</v>
          </cell>
        </row>
        <row r="88150">
          <cell r="W88150" t="str">
            <v>315918</v>
          </cell>
          <cell r="X88150" t="str">
            <v>307724</v>
          </cell>
          <cell r="Y88150">
            <v>3515238</v>
          </cell>
          <cell r="Z88150" t="str">
            <v>6110134086875</v>
          </cell>
          <cell r="AA88150" t="str">
            <v>03445569169</v>
          </cell>
          <cell r="AC88150">
            <v>3185647</v>
          </cell>
          <cell r="AD88150" t="str">
            <v>02</v>
          </cell>
          <cell r="AE88150" t="str">
            <v>MOTOR</v>
          </cell>
          <cell r="AF88150">
            <v>60304</v>
          </cell>
          <cell r="AG88150">
            <v>9046</v>
          </cell>
          <cell r="AH88150">
            <v>603</v>
          </cell>
          <cell r="AI88150">
            <v>0</v>
          </cell>
          <cell r="AJ88150">
            <v>69953</v>
          </cell>
          <cell r="AK88150">
            <v>0</v>
          </cell>
          <cell r="AL88150">
            <v>4221</v>
          </cell>
          <cell r="AM88150" t="str">
            <v>2024</v>
          </cell>
          <cell r="AN88150" t="str">
            <v>202411</v>
          </cell>
          <cell r="AO88150" t="str">
            <v>202411</v>
          </cell>
          <cell r="AP88150" t="str">
            <v>202411</v>
          </cell>
          <cell r="AQ88150" t="str">
            <v>AMINAHMED</v>
          </cell>
          <cell r="AR88150" t="str">
            <v>2017173</v>
          </cell>
          <cell r="AS88150" t="str">
            <v>D</v>
          </cell>
          <cell r="AT88150" t="str">
            <v>00121</v>
          </cell>
          <cell r="AY88150" t="str">
            <v>KHI/HO/D/MO/PC COMP/C/101820/121/11/2024</v>
          </cell>
          <cell r="BA88150" t="str">
            <v>KARACHI</v>
          </cell>
          <cell r="BB88150" t="str">
            <v>Sihala Medical Store,, Jump Stop Sihala Baag,, Sihala,</v>
          </cell>
          <cell r="BE88150">
            <v>46351</v>
          </cell>
          <cell r="BI88150" t="str">
            <v>N</v>
          </cell>
          <cell r="BK88150">
            <v>45617</v>
          </cell>
          <cell r="BL88150" t="str">
            <v>3515238</v>
          </cell>
          <cell r="BN88150" t="str">
            <v>01</v>
          </cell>
          <cell r="BQ88150" t="str">
            <v>KHI/HO/D/MO/PC COMP/C/101820/121/11/2024</v>
          </cell>
        </row>
        <row r="88151">
          <cell r="W88151" t="str">
            <v>G4NAMH313199</v>
          </cell>
          <cell r="X88151" t="str">
            <v>NNAQL51AZKP307589</v>
          </cell>
          <cell r="Y88151">
            <v>3490451</v>
          </cell>
          <cell r="Z88151" t="str">
            <v>4250115979051</v>
          </cell>
          <cell r="AA88151" t="str">
            <v>03332202866</v>
          </cell>
          <cell r="AC88151">
            <v>3185651</v>
          </cell>
          <cell r="AD88151" t="str">
            <v>02</v>
          </cell>
          <cell r="AE88151" t="str">
            <v>MOTOR</v>
          </cell>
          <cell r="AF88151">
            <v>59879</v>
          </cell>
          <cell r="AG88151">
            <v>8982</v>
          </cell>
          <cell r="AH88151">
            <v>599</v>
          </cell>
          <cell r="AI88151">
            <v>0</v>
          </cell>
          <cell r="AJ88151">
            <v>69460</v>
          </cell>
          <cell r="AK88151">
            <v>0</v>
          </cell>
          <cell r="AL88151">
            <v>4192</v>
          </cell>
          <cell r="AM88151" t="str">
            <v>2024</v>
          </cell>
          <cell r="AN88151" t="str">
            <v>202411</v>
          </cell>
          <cell r="AO88151" t="str">
            <v>202411</v>
          </cell>
          <cell r="AP88151" t="str">
            <v>202411</v>
          </cell>
          <cell r="AQ88151" t="str">
            <v>AMINAHMED</v>
          </cell>
          <cell r="AR88151" t="str">
            <v>2017177</v>
          </cell>
          <cell r="AS88151" t="str">
            <v>D</v>
          </cell>
          <cell r="AT88151" t="str">
            <v>00125</v>
          </cell>
          <cell r="AY88151" t="str">
            <v>KHI/HO/D/MO/PC COMP/C/101820/125/11/2024</v>
          </cell>
          <cell r="BA88151" t="str">
            <v>KARACHI</v>
          </cell>
          <cell r="BB88151" t="str">
            <v>House # A-2742 Phase 2, Gulshan E Hadeed, Bin Qasim Karachi</v>
          </cell>
          <cell r="BE88151">
            <v>45986</v>
          </cell>
          <cell r="BI88151" t="str">
            <v>N</v>
          </cell>
          <cell r="BK88151">
            <v>45617</v>
          </cell>
          <cell r="BL88151" t="str">
            <v>3490451</v>
          </cell>
          <cell r="BN88151" t="str">
            <v>01</v>
          </cell>
          <cell r="BQ88151" t="str">
            <v>KHI/HO/D/MO/PC COMP/C/101820/125/11/2024</v>
          </cell>
        </row>
        <row r="88152">
          <cell r="W88152" t="str">
            <v>326447</v>
          </cell>
          <cell r="X88152" t="str">
            <v>303721</v>
          </cell>
          <cell r="Y88152">
            <v>3214234</v>
          </cell>
          <cell r="Z88152" t="str">
            <v>4230198880232</v>
          </cell>
          <cell r="AA88152" t="str">
            <v>03314003360</v>
          </cell>
          <cell r="AC88152">
            <v>3185685</v>
          </cell>
          <cell r="AD88152" t="str">
            <v>02</v>
          </cell>
          <cell r="AE88152" t="str">
            <v>MOTOR</v>
          </cell>
          <cell r="AF88152">
            <v>55418</v>
          </cell>
          <cell r="AG88152">
            <v>8313</v>
          </cell>
          <cell r="AH88152">
            <v>554</v>
          </cell>
          <cell r="AI88152">
            <v>0</v>
          </cell>
          <cell r="AJ88152">
            <v>64285</v>
          </cell>
          <cell r="AK88152">
            <v>0</v>
          </cell>
          <cell r="AL88152">
            <v>3879</v>
          </cell>
          <cell r="AM88152" t="str">
            <v>2024</v>
          </cell>
          <cell r="AN88152" t="str">
            <v>202411</v>
          </cell>
          <cell r="AO88152" t="str">
            <v>202411</v>
          </cell>
          <cell r="AP88152" t="str">
            <v>202411</v>
          </cell>
          <cell r="AQ88152" t="str">
            <v>AMINAHMED</v>
          </cell>
          <cell r="AR88152" t="str">
            <v>2017209</v>
          </cell>
          <cell r="AS88152" t="str">
            <v>D</v>
          </cell>
          <cell r="AT88152" t="str">
            <v>00157</v>
          </cell>
          <cell r="AY88152" t="str">
            <v>KHI/HO/D/MO/PC COMP/C/101820/157/11/2024</v>
          </cell>
          <cell r="BA88152" t="str">
            <v>KARACHI</v>
          </cell>
          <cell r="BB88152" t="str">
            <v>Hous# S-29 11Th East Street, Dha Phase 1, Karachi</v>
          </cell>
          <cell r="BE88152">
            <v>46696</v>
          </cell>
          <cell r="BI88152" t="str">
            <v>N</v>
          </cell>
          <cell r="BK88152">
            <v>45617</v>
          </cell>
          <cell r="BL88152" t="str">
            <v>3214234</v>
          </cell>
          <cell r="BN88152" t="str">
            <v>01</v>
          </cell>
          <cell r="BQ88152" t="str">
            <v>KHI/HO/D/MO/PC COMP/C/101820/157/11/2024</v>
          </cell>
        </row>
        <row r="88153">
          <cell r="W88153" t="str">
            <v>H328211</v>
          </cell>
          <cell r="X88153" t="str">
            <v>P100300</v>
          </cell>
          <cell r="Y88153">
            <v>2890121</v>
          </cell>
          <cell r="Z88153" t="str">
            <v>4230104877433</v>
          </cell>
          <cell r="AA88153" t="str">
            <v>03008295623</v>
          </cell>
          <cell r="AC88153">
            <v>3185699</v>
          </cell>
          <cell r="AD88153" t="str">
            <v>02</v>
          </cell>
          <cell r="AE88153" t="str">
            <v>MOTOR</v>
          </cell>
          <cell r="AF88153">
            <v>49830</v>
          </cell>
          <cell r="AG88153">
            <v>7474</v>
          </cell>
          <cell r="AH88153">
            <v>498</v>
          </cell>
          <cell r="AI88153">
            <v>0</v>
          </cell>
          <cell r="AJ88153">
            <v>57802</v>
          </cell>
          <cell r="AK88153">
            <v>0</v>
          </cell>
          <cell r="AL88153">
            <v>3488</v>
          </cell>
          <cell r="AM88153" t="str">
            <v>2024</v>
          </cell>
          <cell r="AN88153" t="str">
            <v>202411</v>
          </cell>
          <cell r="AO88153" t="str">
            <v>202411</v>
          </cell>
          <cell r="AP88153" t="str">
            <v>202411</v>
          </cell>
          <cell r="AQ88153" t="str">
            <v>AMINAHMED</v>
          </cell>
          <cell r="AR88153" t="str">
            <v>2017223</v>
          </cell>
          <cell r="AS88153" t="str">
            <v>D</v>
          </cell>
          <cell r="AT88153" t="str">
            <v>00171</v>
          </cell>
          <cell r="AY88153" t="str">
            <v>KHI/HO/D/MO/PC COMP/C/101820/171/11/2024</v>
          </cell>
          <cell r="BA88153" t="str">
            <v>KARACHI</v>
          </cell>
          <cell r="BB88153" t="str">
            <v>House # D-8 Block 7 Clifton Karachi, Clifton, Clifton</v>
          </cell>
          <cell r="BE88153">
            <v>46706</v>
          </cell>
          <cell r="BI88153" t="str">
            <v>N</v>
          </cell>
          <cell r="BK88153">
            <v>45617</v>
          </cell>
          <cell r="BL88153" t="str">
            <v>2890121</v>
          </cell>
          <cell r="BN88153" t="str">
            <v>01</v>
          </cell>
          <cell r="BQ88153" t="str">
            <v>KHI/HO/D/MO/PC COMP/C/101820/171/11/2024</v>
          </cell>
        </row>
        <row r="88154">
          <cell r="W88154" t="str">
            <v>G4NALH3278845</v>
          </cell>
          <cell r="X88154" t="str">
            <v>NNAQL51AZKP100356</v>
          </cell>
          <cell r="Y88154">
            <v>2906523</v>
          </cell>
          <cell r="Z88154" t="str">
            <v>3520188390707</v>
          </cell>
          <cell r="AA88154" t="str">
            <v>03018117299</v>
          </cell>
          <cell r="AC88154">
            <v>3185684</v>
          </cell>
          <cell r="AD88154" t="str">
            <v>02</v>
          </cell>
          <cell r="AE88154" t="str">
            <v>MOTOR</v>
          </cell>
          <cell r="AF88154">
            <v>50112</v>
          </cell>
          <cell r="AG88154">
            <v>7517</v>
          </cell>
          <cell r="AH88154">
            <v>501</v>
          </cell>
          <cell r="AI88154">
            <v>0</v>
          </cell>
          <cell r="AJ88154">
            <v>58130</v>
          </cell>
          <cell r="AK88154">
            <v>0</v>
          </cell>
          <cell r="AL88154">
            <v>3508</v>
          </cell>
          <cell r="AM88154" t="str">
            <v>2024</v>
          </cell>
          <cell r="AN88154" t="str">
            <v>202411</v>
          </cell>
          <cell r="AO88154" t="str">
            <v>202411</v>
          </cell>
          <cell r="AP88154" t="str">
            <v>202411</v>
          </cell>
          <cell r="AQ88154" t="str">
            <v>AMINAHMED</v>
          </cell>
          <cell r="AR88154" t="str">
            <v>2017208</v>
          </cell>
          <cell r="AS88154" t="str">
            <v>D</v>
          </cell>
          <cell r="AT88154" t="str">
            <v>00156</v>
          </cell>
          <cell r="AY88154" t="str">
            <v>KHI/HO/D/MO/PC COMP/C/101820/156/11/2024</v>
          </cell>
          <cell r="BA88154" t="str">
            <v>KARACHI</v>
          </cell>
          <cell r="BB88154" t="str">
            <v>Hous Eno 186-J, St 1, Phase 5 Dha</v>
          </cell>
          <cell r="BE88154">
            <v>46706</v>
          </cell>
          <cell r="BI88154" t="str">
            <v>N</v>
          </cell>
          <cell r="BK88154">
            <v>45617</v>
          </cell>
          <cell r="BL88154" t="str">
            <v>2906523</v>
          </cell>
          <cell r="BN88154" t="str">
            <v>01</v>
          </cell>
          <cell r="BQ88154" t="str">
            <v>KHI/HO/D/MO/PC COMP/C/101820/156/11/2024</v>
          </cell>
        </row>
        <row r="88155">
          <cell r="W88155" t="str">
            <v>G4NALH330542</v>
          </cell>
          <cell r="X88155" t="str">
            <v>NNAQL51AZKP303977</v>
          </cell>
          <cell r="Y88155">
            <v>3234573</v>
          </cell>
          <cell r="Z88155" t="str">
            <v>3310217881491</v>
          </cell>
          <cell r="AA88155" t="str">
            <v>0321-8838383, 0412616545</v>
          </cell>
          <cell r="AC88155">
            <v>3185686</v>
          </cell>
          <cell r="AD88155" t="str">
            <v>02</v>
          </cell>
          <cell r="AE88155" t="str">
            <v>MOTOR</v>
          </cell>
          <cell r="AF88155">
            <v>55768</v>
          </cell>
          <cell r="AG88155">
            <v>8365</v>
          </cell>
          <cell r="AH88155">
            <v>558</v>
          </cell>
          <cell r="AI88155">
            <v>0</v>
          </cell>
          <cell r="AJ88155">
            <v>64691</v>
          </cell>
          <cell r="AK88155">
            <v>0</v>
          </cell>
          <cell r="AL88155">
            <v>3904</v>
          </cell>
          <cell r="AM88155" t="str">
            <v>2024</v>
          </cell>
          <cell r="AN88155" t="str">
            <v>202411</v>
          </cell>
          <cell r="AO88155" t="str">
            <v>202411</v>
          </cell>
          <cell r="AP88155" t="str">
            <v>202411</v>
          </cell>
          <cell r="AQ88155" t="str">
            <v>AMINAHMED</v>
          </cell>
          <cell r="AR88155" t="str">
            <v>2017210</v>
          </cell>
          <cell r="AS88155" t="str">
            <v>D</v>
          </cell>
          <cell r="AT88155" t="str">
            <v>00158</v>
          </cell>
          <cell r="AY88155" t="str">
            <v>KHI/HO/D/MO/PC COMP/C/101820/158/11/2024</v>
          </cell>
          <cell r="BA88155" t="str">
            <v>KARACHI</v>
          </cell>
          <cell r="BB88155" t="str">
            <v>House # 122-C, Street # 04, Main Bazar # 03,, Raza Abad, Faisalabad 0412616545, Faisalabad</v>
          </cell>
          <cell r="BE88155">
            <v>46716</v>
          </cell>
          <cell r="BI88155" t="str">
            <v>N</v>
          </cell>
          <cell r="BK88155">
            <v>45617</v>
          </cell>
          <cell r="BL88155" t="str">
            <v>3234573</v>
          </cell>
          <cell r="BN88155" t="str">
            <v>01</v>
          </cell>
          <cell r="BQ88155" t="str">
            <v>KHI/HO/D/MO/PC COMP/C/101820/158/11/2024</v>
          </cell>
        </row>
        <row r="88156">
          <cell r="W88156" t="str">
            <v>307106</v>
          </cell>
          <cell r="X88156" t="str">
            <v>100340</v>
          </cell>
          <cell r="Y88156">
            <v>2908491</v>
          </cell>
          <cell r="Z88156" t="str">
            <v>3730165021387</v>
          </cell>
          <cell r="AA88156" t="str">
            <v>03005402080</v>
          </cell>
          <cell r="AC88156">
            <v>3185690</v>
          </cell>
          <cell r="AD88156" t="str">
            <v>02</v>
          </cell>
          <cell r="AE88156" t="str">
            <v>MOTOR</v>
          </cell>
          <cell r="AF88156">
            <v>50147</v>
          </cell>
          <cell r="AG88156">
            <v>7522</v>
          </cell>
          <cell r="AH88156">
            <v>501</v>
          </cell>
          <cell r="AI88156">
            <v>0</v>
          </cell>
          <cell r="AJ88156">
            <v>58170</v>
          </cell>
          <cell r="AK88156">
            <v>0</v>
          </cell>
          <cell r="AL88156">
            <v>3510</v>
          </cell>
          <cell r="AM88156" t="str">
            <v>2024</v>
          </cell>
          <cell r="AN88156" t="str">
            <v>202411</v>
          </cell>
          <cell r="AO88156" t="str">
            <v>202411</v>
          </cell>
          <cell r="AP88156" t="str">
            <v>202411</v>
          </cell>
          <cell r="AQ88156" t="str">
            <v>AMINAHMED</v>
          </cell>
          <cell r="AR88156" t="str">
            <v>2017214</v>
          </cell>
          <cell r="AS88156" t="str">
            <v>D</v>
          </cell>
          <cell r="AT88156" t="str">
            <v>00162</v>
          </cell>
          <cell r="AY88156" t="str">
            <v>KHI/HO/D/MO/PC COMP/C/101820/162/11/2024</v>
          </cell>
          <cell r="BA88156" t="str">
            <v>KARACHI</v>
          </cell>
          <cell r="BB88156" t="str">
            <v>P O Khas Saeela Tehsil &amp; District, Jhelum 03005402080, Jhelum</v>
          </cell>
          <cell r="BE88156">
            <v>45976</v>
          </cell>
          <cell r="BI88156" t="str">
            <v>N</v>
          </cell>
          <cell r="BK88156">
            <v>45617</v>
          </cell>
          <cell r="BL88156" t="str">
            <v>2908491</v>
          </cell>
          <cell r="BN88156" t="str">
            <v>01</v>
          </cell>
          <cell r="BQ88156" t="str">
            <v>KHI/HO/D/MO/PC COMP/C/101820/162/11/2024</v>
          </cell>
        </row>
        <row r="88157">
          <cell r="W88157" t="str">
            <v>327926</v>
          </cell>
          <cell r="X88157" t="str">
            <v>100692</v>
          </cell>
          <cell r="Y88157">
            <v>2908491</v>
          </cell>
          <cell r="Z88157" t="str">
            <v>3410182529735</v>
          </cell>
          <cell r="AA88157" t="str">
            <v>03212333381</v>
          </cell>
          <cell r="AC88157">
            <v>3185691</v>
          </cell>
          <cell r="AD88157" t="str">
            <v>02</v>
          </cell>
          <cell r="AE88157" t="str">
            <v>MOTOR</v>
          </cell>
          <cell r="AF88157">
            <v>50147</v>
          </cell>
          <cell r="AG88157">
            <v>7522</v>
          </cell>
          <cell r="AH88157">
            <v>501</v>
          </cell>
          <cell r="AI88157">
            <v>0</v>
          </cell>
          <cell r="AJ88157">
            <v>58170</v>
          </cell>
          <cell r="AK88157">
            <v>0</v>
          </cell>
          <cell r="AL88157">
            <v>3510</v>
          </cell>
          <cell r="AM88157" t="str">
            <v>2024</v>
          </cell>
          <cell r="AN88157" t="str">
            <v>202411</v>
          </cell>
          <cell r="AO88157" t="str">
            <v>202411</v>
          </cell>
          <cell r="AP88157" t="str">
            <v>202411</v>
          </cell>
          <cell r="AQ88157" t="str">
            <v>AMINAHMED</v>
          </cell>
          <cell r="AR88157" t="str">
            <v>2017215</v>
          </cell>
          <cell r="AS88157" t="str">
            <v>D</v>
          </cell>
          <cell r="AT88157" t="str">
            <v>00163</v>
          </cell>
          <cell r="AY88157" t="str">
            <v>KHI/HO/D/MO/PC COMP/C/101820/163/11/2024</v>
          </cell>
          <cell r="BA88157" t="str">
            <v>KARACHI</v>
          </cell>
          <cell r="BB88157" t="str">
            <v>House 44 Street 2 Eastridge Housing Scheme, Main Highcourt Road Rawalpindi, Rawalpindi</v>
          </cell>
          <cell r="BE88157">
            <v>46726</v>
          </cell>
          <cell r="BI88157" t="str">
            <v>N</v>
          </cell>
          <cell r="BK88157">
            <v>45617</v>
          </cell>
          <cell r="BL88157" t="str">
            <v>2908491</v>
          </cell>
          <cell r="BN88157" t="str">
            <v>01</v>
          </cell>
          <cell r="BQ88157" t="str">
            <v>KHI/HO/D/MO/PC COMP/C/101820/163/11/2024</v>
          </cell>
        </row>
        <row r="88158">
          <cell r="W88158" t="str">
            <v>325777</v>
          </cell>
          <cell r="X88158" t="str">
            <v>102210</v>
          </cell>
          <cell r="Y88158">
            <v>2908491</v>
          </cell>
          <cell r="Z88158" t="str">
            <v>3740563468444</v>
          </cell>
          <cell r="AA88158" t="str">
            <v>03215301379</v>
          </cell>
          <cell r="AC88158">
            <v>3185692</v>
          </cell>
          <cell r="AD88158" t="str">
            <v>02</v>
          </cell>
          <cell r="AE88158" t="str">
            <v>MOTOR</v>
          </cell>
          <cell r="AF88158">
            <v>50147</v>
          </cell>
          <cell r="AG88158">
            <v>7522</v>
          </cell>
          <cell r="AH88158">
            <v>501</v>
          </cell>
          <cell r="AI88158">
            <v>0</v>
          </cell>
          <cell r="AJ88158">
            <v>58170</v>
          </cell>
          <cell r="AK88158">
            <v>0</v>
          </cell>
          <cell r="AL88158">
            <v>3510</v>
          </cell>
          <cell r="AM88158" t="str">
            <v>2024</v>
          </cell>
          <cell r="AN88158" t="str">
            <v>202411</v>
          </cell>
          <cell r="AO88158" t="str">
            <v>202411</v>
          </cell>
          <cell r="AP88158" t="str">
            <v>202411</v>
          </cell>
          <cell r="AQ88158" t="str">
            <v>AMINAHMED</v>
          </cell>
          <cell r="AR88158" t="str">
            <v>2017216</v>
          </cell>
          <cell r="AS88158" t="str">
            <v>D</v>
          </cell>
          <cell r="AT88158" t="str">
            <v>00164</v>
          </cell>
          <cell r="AY88158" t="str">
            <v>KHI/HO/D/MO/PC COMP/C/101820/164/11/2024</v>
          </cell>
          <cell r="BA88158" t="str">
            <v>KARACHI</v>
          </cell>
          <cell r="BB88158" t="str">
            <v>House 124-A, Mohhalla Westridge 1, Rawalpindi Cantt</v>
          </cell>
          <cell r="BC88158" t="str">
            <v>CHERRY BLACK</v>
          </cell>
          <cell r="BE88158">
            <v>46696</v>
          </cell>
          <cell r="BI88158" t="str">
            <v>N</v>
          </cell>
          <cell r="BK88158">
            <v>45617</v>
          </cell>
          <cell r="BL88158" t="str">
            <v>2908491</v>
          </cell>
          <cell r="BM88158" t="str">
            <v>339</v>
          </cell>
          <cell r="BN88158" t="str">
            <v>01</v>
          </cell>
          <cell r="BQ88158" t="str">
            <v>KHI/HO/D/MO/PC COMP/C/101820/164/11/2024</v>
          </cell>
        </row>
        <row r="88159">
          <cell r="W88159" t="str">
            <v>G4NALH330194</v>
          </cell>
          <cell r="X88159" t="str">
            <v>NNAQL51AZKP303862</v>
          </cell>
          <cell r="Y88159">
            <v>4374000</v>
          </cell>
          <cell r="Z88159" t="str">
            <v>3710149926313</v>
          </cell>
          <cell r="AC88159">
            <v>3185694</v>
          </cell>
          <cell r="AD88159" t="str">
            <v>02</v>
          </cell>
          <cell r="AE88159" t="str">
            <v>MOTOR</v>
          </cell>
          <cell r="AF88159">
            <v>75414</v>
          </cell>
          <cell r="AG88159">
            <v>11312</v>
          </cell>
          <cell r="AH88159">
            <v>754</v>
          </cell>
          <cell r="AI88159">
            <v>0</v>
          </cell>
          <cell r="AJ88159">
            <v>87480</v>
          </cell>
          <cell r="AK88159">
            <v>0</v>
          </cell>
          <cell r="AL88159">
            <v>5279</v>
          </cell>
          <cell r="AM88159" t="str">
            <v>2024</v>
          </cell>
          <cell r="AN88159" t="str">
            <v>202411</v>
          </cell>
          <cell r="AO88159" t="str">
            <v>202411</v>
          </cell>
          <cell r="AP88159" t="str">
            <v>202411</v>
          </cell>
          <cell r="AQ88159" t="str">
            <v>AMINAHMED</v>
          </cell>
          <cell r="AR88159" t="str">
            <v>2017218</v>
          </cell>
          <cell r="AS88159" t="str">
            <v>D</v>
          </cell>
          <cell r="AT88159" t="str">
            <v>00166</v>
          </cell>
          <cell r="AY88159" t="str">
            <v>KHI/HO/D/MO/PC COMP/C/101820/166/11/2024</v>
          </cell>
          <cell r="BA88159" t="str">
            <v>KARACHI</v>
          </cell>
          <cell r="BB88159" t="str">
            <v>House No 1407 Street 52 Phase 3 Bahria Town Rawalpindi</v>
          </cell>
          <cell r="BE88159">
            <v>46726</v>
          </cell>
          <cell r="BI88159" t="str">
            <v>N</v>
          </cell>
          <cell r="BK88159">
            <v>45617</v>
          </cell>
          <cell r="BL88159" t="str">
            <v>4374000</v>
          </cell>
          <cell r="BN88159" t="str">
            <v>01</v>
          </cell>
          <cell r="BQ88159" t="str">
            <v>KHI/HO/D/MO/PC COMP/C/101820/166/11/2024</v>
          </cell>
        </row>
        <row r="88160">
          <cell r="W88160" t="str">
            <v>331193</v>
          </cell>
          <cell r="X88160" t="str">
            <v>303918</v>
          </cell>
          <cell r="Y88160">
            <v>3218171</v>
          </cell>
          <cell r="Z88160" t="str">
            <v>4200083622615</v>
          </cell>
          <cell r="AA88160" t="str">
            <v>03323075968</v>
          </cell>
          <cell r="AC88160">
            <v>3185697</v>
          </cell>
          <cell r="AD88160" t="str">
            <v>02</v>
          </cell>
          <cell r="AE88160" t="str">
            <v>MOTOR</v>
          </cell>
          <cell r="AF88160">
            <v>55485</v>
          </cell>
          <cell r="AG88160">
            <v>8323</v>
          </cell>
          <cell r="AH88160">
            <v>555</v>
          </cell>
          <cell r="AI88160">
            <v>0</v>
          </cell>
          <cell r="AJ88160">
            <v>64363</v>
          </cell>
          <cell r="AK88160">
            <v>0</v>
          </cell>
          <cell r="AL88160">
            <v>3884</v>
          </cell>
          <cell r="AM88160" t="str">
            <v>2024</v>
          </cell>
          <cell r="AN88160" t="str">
            <v>202411</v>
          </cell>
          <cell r="AO88160" t="str">
            <v>202411</v>
          </cell>
          <cell r="AP88160" t="str">
            <v>202411</v>
          </cell>
          <cell r="AQ88160" t="str">
            <v>AMINAHMED</v>
          </cell>
          <cell r="AR88160" t="str">
            <v>2017221</v>
          </cell>
          <cell r="AS88160" t="str">
            <v>D</v>
          </cell>
          <cell r="AT88160" t="str">
            <v>00169</v>
          </cell>
          <cell r="AY88160" t="str">
            <v>KHI/HO/D/MO/PC COMP/C/101820/169/11/2024</v>
          </cell>
          <cell r="BA88160" t="str">
            <v>KARACHI</v>
          </cell>
          <cell r="BB88160" t="str">
            <v>H#141-F, Block-2, Alama, Iqbal Road Pechs Karachi, Karachi</v>
          </cell>
          <cell r="BE88160">
            <v>45986</v>
          </cell>
          <cell r="BI88160" t="str">
            <v>N</v>
          </cell>
          <cell r="BK88160">
            <v>45617</v>
          </cell>
          <cell r="BL88160" t="str">
            <v>3218171</v>
          </cell>
          <cell r="BN88160" t="str">
            <v>01</v>
          </cell>
          <cell r="BQ88160" t="str">
            <v>KHI/HO/D/MO/PC COMP/C/101820/169/11/2024</v>
          </cell>
        </row>
        <row r="88161">
          <cell r="W88161" t="str">
            <v>330514</v>
          </cell>
          <cell r="X88161" t="str">
            <v>303824</v>
          </cell>
          <cell r="Y88161">
            <v>3218171</v>
          </cell>
          <cell r="Z88161" t="str">
            <v>4230152542697</v>
          </cell>
          <cell r="AA88161" t="str">
            <v>03332376782</v>
          </cell>
          <cell r="AC88161">
            <v>3185698</v>
          </cell>
          <cell r="AD88161" t="str">
            <v>02</v>
          </cell>
          <cell r="AE88161" t="str">
            <v>MOTOR</v>
          </cell>
          <cell r="AF88161">
            <v>55485</v>
          </cell>
          <cell r="AG88161">
            <v>8323</v>
          </cell>
          <cell r="AH88161">
            <v>555</v>
          </cell>
          <cell r="AI88161">
            <v>0</v>
          </cell>
          <cell r="AJ88161">
            <v>64363</v>
          </cell>
          <cell r="AK88161">
            <v>0</v>
          </cell>
          <cell r="AL88161">
            <v>3884</v>
          </cell>
          <cell r="AM88161" t="str">
            <v>2024</v>
          </cell>
          <cell r="AN88161" t="str">
            <v>202411</v>
          </cell>
          <cell r="AO88161" t="str">
            <v>202411</v>
          </cell>
          <cell r="AP88161" t="str">
            <v>202411</v>
          </cell>
          <cell r="AQ88161" t="str">
            <v>AMINAHMED</v>
          </cell>
          <cell r="AR88161" t="str">
            <v>2017222</v>
          </cell>
          <cell r="AS88161" t="str">
            <v>D</v>
          </cell>
          <cell r="AT88161" t="str">
            <v>00170</v>
          </cell>
          <cell r="AY88161" t="str">
            <v>KHI/HO/D/MO/PC COMP/C/101820/170/11/2024</v>
          </cell>
          <cell r="BA88161" t="str">
            <v>KARACHI</v>
          </cell>
          <cell r="BB88161" t="str">
            <v>Palpex Pharmacultical Pvt  Plot# Fd-46-Ab, Korangi,  Creek    Industrial Park, Karachi</v>
          </cell>
          <cell r="BE88161">
            <v>46716</v>
          </cell>
          <cell r="BI88161" t="str">
            <v>N</v>
          </cell>
          <cell r="BK88161">
            <v>45617</v>
          </cell>
          <cell r="BL88161" t="str">
            <v>3218171</v>
          </cell>
          <cell r="BN88161" t="str">
            <v>01</v>
          </cell>
          <cell r="BQ88161" t="str">
            <v>KHI/HO/D/MO/PC COMP/C/101820/170/11/2024</v>
          </cell>
        </row>
        <row r="88162">
          <cell r="W88162" t="str">
            <v xml:space="preserve"> G4NAMH314707 </v>
          </cell>
          <cell r="X88162" t="str">
            <v xml:space="preserve"> NNAQL51AZKP307729</v>
          </cell>
          <cell r="Y88162">
            <v>3513051</v>
          </cell>
          <cell r="Z88162" t="str">
            <v>3520283810829</v>
          </cell>
          <cell r="AA88162" t="str">
            <v>0331-8458856</v>
          </cell>
          <cell r="AC88162">
            <v>3174068</v>
          </cell>
          <cell r="AD88162" t="str">
            <v>02</v>
          </cell>
          <cell r="AE88162" t="str">
            <v>MOTOR</v>
          </cell>
          <cell r="AF88162">
            <v>45428</v>
          </cell>
          <cell r="AG88162">
            <v>6814</v>
          </cell>
          <cell r="AH88162">
            <v>454</v>
          </cell>
          <cell r="AI88162">
            <v>0</v>
          </cell>
          <cell r="AJ88162">
            <v>52696</v>
          </cell>
          <cell r="AK88162">
            <v>0</v>
          </cell>
          <cell r="AL88162">
            <v>4543</v>
          </cell>
          <cell r="AM88162" t="str">
            <v>2024</v>
          </cell>
          <cell r="AN88162" t="str">
            <v>202411</v>
          </cell>
          <cell r="AO88162" t="str">
            <v>202411</v>
          </cell>
          <cell r="AP88162" t="str">
            <v>202411</v>
          </cell>
          <cell r="AQ88162" t="str">
            <v>AMINAHMED</v>
          </cell>
          <cell r="AR88162" t="str">
            <v>2014361</v>
          </cell>
          <cell r="AS88162" t="str">
            <v>D</v>
          </cell>
          <cell r="AT88162" t="str">
            <v>00007</v>
          </cell>
          <cell r="AY88162" t="str">
            <v>KHI/HO/D/MO/PC COMP/C/102093/7/11/2024</v>
          </cell>
          <cell r="BA88162" t="str">
            <v>LAHORE</v>
          </cell>
          <cell r="BB88162" t="str">
            <v>H No 483, Safari Villas Sector B Bahria Town Multan Road Lahore</v>
          </cell>
          <cell r="BC88162" t="str">
            <v>CLEAR WHITE</v>
          </cell>
          <cell r="BD88162" t="str">
            <v>1784-1</v>
          </cell>
          <cell r="BI88162" t="str">
            <v>N</v>
          </cell>
          <cell r="BK88162">
            <v>45614</v>
          </cell>
          <cell r="BL88162" t="str">
            <v>3513051</v>
          </cell>
          <cell r="BM88162" t="str">
            <v>341</v>
          </cell>
          <cell r="BN88162" t="str">
            <v>01</v>
          </cell>
          <cell r="BQ88162" t="str">
            <v>KHI/HO/D/MO/PC COMP/C/102093/7/11/2024</v>
          </cell>
        </row>
        <row r="88163">
          <cell r="W88163" t="str">
            <v>287351</v>
          </cell>
          <cell r="X88163" t="str">
            <v>1187380</v>
          </cell>
          <cell r="Y88163">
            <v>2519100</v>
          </cell>
          <cell r="Z88163" t="str">
            <v>41406-2491882-6</v>
          </cell>
          <cell r="AA88163" t="str">
            <v>03102907058</v>
          </cell>
          <cell r="AC88163">
            <v>3189189</v>
          </cell>
          <cell r="AD88163" t="str">
            <v>02</v>
          </cell>
          <cell r="AE88163" t="str">
            <v>MOTOR</v>
          </cell>
          <cell r="AF88163">
            <v>38003</v>
          </cell>
          <cell r="AG88163">
            <v>5701</v>
          </cell>
          <cell r="AH88163">
            <v>380</v>
          </cell>
          <cell r="AI88163">
            <v>0</v>
          </cell>
          <cell r="AJ88163">
            <v>44084</v>
          </cell>
          <cell r="AK88163">
            <v>0</v>
          </cell>
          <cell r="AL88163">
            <v>5700</v>
          </cell>
          <cell r="AM88163" t="str">
            <v>2024</v>
          </cell>
          <cell r="AN88163" t="str">
            <v>202411</v>
          </cell>
          <cell r="AO88163" t="str">
            <v>202411</v>
          </cell>
          <cell r="AP88163" t="str">
            <v>202411</v>
          </cell>
          <cell r="AQ88163" t="str">
            <v>AMINAHMED</v>
          </cell>
          <cell r="AR88163" t="str">
            <v>2016942</v>
          </cell>
          <cell r="AS88163" t="str">
            <v>D</v>
          </cell>
          <cell r="AT88163" t="str">
            <v>00334</v>
          </cell>
          <cell r="AY88163" t="str">
            <v>KHI/HO/D/MO/PC COMP/C/102086/334/11/2024</v>
          </cell>
          <cell r="BB88163" t="str">
            <v>House # 1948 Phase 2 Gulshan E Hade Ed Karachi Pk</v>
          </cell>
          <cell r="BD88163" t="str">
            <v>OLDKHI300098108</v>
          </cell>
          <cell r="BE88163">
            <v>47084</v>
          </cell>
          <cell r="BI88163" t="str">
            <v>N</v>
          </cell>
          <cell r="BK88163">
            <v>45617</v>
          </cell>
          <cell r="BL88163" t="str">
            <v>2519100</v>
          </cell>
          <cell r="BN88163" t="str">
            <v>01</v>
          </cell>
          <cell r="BQ88163" t="str">
            <v>KHI/HO/D/MO/PC COMP/C/102086/334/11/2024</v>
          </cell>
        </row>
        <row r="88164">
          <cell r="W88164" t="str">
            <v>6R327791</v>
          </cell>
          <cell r="X88164" t="str">
            <v>NF1AET306H1227805</v>
          </cell>
          <cell r="Y88164">
            <v>2894000</v>
          </cell>
          <cell r="Z88164" t="str">
            <v>37101-7618294-4</v>
          </cell>
          <cell r="AA88164" t="str">
            <v>0334-9874704</v>
          </cell>
          <cell r="AC88164">
            <v>3203328</v>
          </cell>
          <cell r="AD88164" t="str">
            <v>02</v>
          </cell>
          <cell r="AE88164" t="str">
            <v>MOTOR</v>
          </cell>
          <cell r="AF88164">
            <v>49897</v>
          </cell>
          <cell r="AG88164">
            <v>7484</v>
          </cell>
          <cell r="AH88164">
            <v>499</v>
          </cell>
          <cell r="AI88164">
            <v>0</v>
          </cell>
          <cell r="AJ88164">
            <v>57880</v>
          </cell>
          <cell r="AK88164">
            <v>0</v>
          </cell>
          <cell r="AL88164">
            <v>9979</v>
          </cell>
          <cell r="AM88164" t="str">
            <v>2024</v>
          </cell>
          <cell r="AN88164" t="str">
            <v>202411</v>
          </cell>
          <cell r="AO88164" t="str">
            <v>202411</v>
          </cell>
          <cell r="AP88164" t="str">
            <v>202411</v>
          </cell>
          <cell r="AQ88164" t="str">
            <v>HABIB</v>
          </cell>
          <cell r="AR88164" t="str">
            <v>2019853</v>
          </cell>
          <cell r="AS88164" t="str">
            <v>D</v>
          </cell>
          <cell r="AT88164" t="str">
            <v>00065</v>
          </cell>
          <cell r="AY88164" t="str">
            <v>KHI/HO/D/MO/PC COMP/C/101257/65/11/2024</v>
          </cell>
          <cell r="BA88164" t="str">
            <v>ISLAMABAD</v>
          </cell>
          <cell r="BB88164" t="str">
            <v xml:space="preserve">H No 07 Madina Town Naiabadi PO Box Khas Ali Pur Shakeela Hospital Islamabad  </v>
          </cell>
          <cell r="BC88164" t="str">
            <v>WHITE</v>
          </cell>
          <cell r="BD88164" t="str">
            <v>OLAISD300102487</v>
          </cell>
          <cell r="BI88164" t="str">
            <v>N</v>
          </cell>
          <cell r="BK88164">
            <v>45624</v>
          </cell>
          <cell r="BL88164" t="str">
            <v>2894000</v>
          </cell>
          <cell r="BM88164" t="str">
            <v>002</v>
          </cell>
          <cell r="BN88164" t="str">
            <v>01</v>
          </cell>
          <cell r="BQ88164" t="str">
            <v>KHI/HO/D/MO/PC COMP/C/101257/65/11/2024</v>
          </cell>
        </row>
        <row r="88165">
          <cell r="W88165" t="str">
            <v>317257</v>
          </cell>
          <cell r="X88165" t="str">
            <v>1217436</v>
          </cell>
          <cell r="Y88165">
            <v>2894000</v>
          </cell>
          <cell r="Z88165" t="str">
            <v>3520021100143</v>
          </cell>
          <cell r="AA88165" t="str">
            <v>03334448883</v>
          </cell>
          <cell r="AC88165">
            <v>2941208</v>
          </cell>
          <cell r="AD88165" t="str">
            <v>02</v>
          </cell>
          <cell r="AE88165" t="str">
            <v>MOTOR</v>
          </cell>
          <cell r="AF88165">
            <v>37423</v>
          </cell>
          <cell r="AG88165">
            <v>5613</v>
          </cell>
          <cell r="AH88165">
            <v>374</v>
          </cell>
          <cell r="AI88165">
            <v>0</v>
          </cell>
          <cell r="AJ88165">
            <v>43410</v>
          </cell>
          <cell r="AK88165">
            <v>0</v>
          </cell>
          <cell r="AL88165">
            <v>5613</v>
          </cell>
          <cell r="AM88165" t="str">
            <v>2024</v>
          </cell>
          <cell r="AN88165" t="str">
            <v>202408</v>
          </cell>
          <cell r="AO88165" t="str">
            <v>202408</v>
          </cell>
          <cell r="AP88165" t="str">
            <v>202408</v>
          </cell>
          <cell r="AQ88165" t="str">
            <v>HABIB</v>
          </cell>
          <cell r="AR88165" t="str">
            <v>1935370</v>
          </cell>
          <cell r="AS88165" t="str">
            <v>D</v>
          </cell>
          <cell r="AT88165" t="str">
            <v>00030</v>
          </cell>
          <cell r="AY88165" t="str">
            <v>KHI/HO/D/MO/PC COMP/C/94739/30/08/2024</v>
          </cell>
          <cell r="BA88165" t="str">
            <v>LAHORE</v>
          </cell>
          <cell r="BB88165" t="str">
            <v xml:space="preserve">H No 24 Abubakar Block Bismaillah Housing Society GT Road Manawan Lahore </v>
          </cell>
          <cell r="BC88165" t="str">
            <v>WHITE</v>
          </cell>
          <cell r="BD88165" t="str">
            <v>OLDLHR300101736</v>
          </cell>
          <cell r="BI88165" t="str">
            <v>N</v>
          </cell>
          <cell r="BK88165">
            <v>45523</v>
          </cell>
          <cell r="BL88165" t="str">
            <v>2894000</v>
          </cell>
          <cell r="BM88165" t="str">
            <v>002</v>
          </cell>
          <cell r="BN88165" t="str">
            <v>01</v>
          </cell>
          <cell r="BQ88165" t="str">
            <v>KHI/HO/D/MO/PC COMP/C/94739/30/08/2024</v>
          </cell>
        </row>
        <row r="88166">
          <cell r="W88166" t="str">
            <v>317257</v>
          </cell>
          <cell r="X88166" t="str">
            <v>1217436</v>
          </cell>
          <cell r="Y88166">
            <v>2894000</v>
          </cell>
          <cell r="Z88166" t="str">
            <v>3520021100143</v>
          </cell>
          <cell r="AA88166" t="str">
            <v>03334448883</v>
          </cell>
          <cell r="AC88166">
            <v>3043493</v>
          </cell>
          <cell r="AD88166" t="str">
            <v>02</v>
          </cell>
          <cell r="AE88166" t="str">
            <v>MOTOR</v>
          </cell>
          <cell r="AF88166">
            <v>6237</v>
          </cell>
          <cell r="AG88166">
            <v>0</v>
          </cell>
          <cell r="AH88166">
            <v>0</v>
          </cell>
          <cell r="AI88166">
            <v>0</v>
          </cell>
          <cell r="AJ88166">
            <v>7235</v>
          </cell>
          <cell r="AK88166">
            <v>0</v>
          </cell>
          <cell r="AL88166">
            <v>936</v>
          </cell>
          <cell r="AM88166" t="str">
            <v>2024</v>
          </cell>
          <cell r="AN88166" t="str">
            <v>202409</v>
          </cell>
          <cell r="AO88166" t="str">
            <v>202408</v>
          </cell>
          <cell r="AP88166" t="str">
            <v>202409</v>
          </cell>
          <cell r="AQ88166" t="str">
            <v>MUNEEBSIDDIQUI</v>
          </cell>
          <cell r="AR88166" t="str">
            <v>1963049</v>
          </cell>
          <cell r="AS88166" t="str">
            <v>D</v>
          </cell>
          <cell r="AT88166" t="str">
            <v>00030</v>
          </cell>
          <cell r="AY88166" t="str">
            <v>KHI/HO/D/MO/PC COMP/P/94739/08/2024</v>
          </cell>
          <cell r="AZ88166" t="str">
            <v>KHI/HO/D/MO/PC COMP/E/46149/00030/09/2024</v>
          </cell>
          <cell r="BB88166" t="str">
            <v xml:space="preserve">H No 24 Abubakar Block Bismaillah Housing Society GT Road Manawan Lahore </v>
          </cell>
          <cell r="BC88166" t="str">
            <v>WHITE</v>
          </cell>
          <cell r="BD88166" t="str">
            <v>OLDLHR300101736</v>
          </cell>
          <cell r="BF88166" t="str">
            <v xml:space="preserve">AS PER BANK REQUEST THE RATE HAS BBEEN INCREASE FROM 1.50% TO 1.75% 
ADDITIONAL CONTRIBUTION RS.7235/- AS UNDER IS HEREBY ADJUST IN OUR BOOKS </v>
          </cell>
          <cell r="BG88166" t="str">
            <v>Add</v>
          </cell>
          <cell r="BI88166" t="str">
            <v>N</v>
          </cell>
          <cell r="BK88166">
            <v>45523</v>
          </cell>
          <cell r="BL88166" t="str">
            <v>2894000</v>
          </cell>
          <cell r="BM88166" t="str">
            <v>002</v>
          </cell>
          <cell r="BN88166" t="str">
            <v>01</v>
          </cell>
          <cell r="BQ88166" t="str">
            <v>KHI/HO/D/MO/PC COMP/P/94739/08/2024</v>
          </cell>
        </row>
        <row r="88167">
          <cell r="W88167" t="str">
            <v xml:space="preserve"> 6R271439</v>
          </cell>
          <cell r="X88167" t="str">
            <v xml:space="preserve"> 1171418</v>
          </cell>
          <cell r="Y88167">
            <v>1908000</v>
          </cell>
          <cell r="AB88167" t="str">
            <v>TRACKER (I-TECK RENEWAL)</v>
          </cell>
          <cell r="AC88167">
            <v>3205209</v>
          </cell>
          <cell r="AD88167" t="str">
            <v>02</v>
          </cell>
          <cell r="AE88167" t="str">
            <v>MOTOR</v>
          </cell>
          <cell r="AF88167">
            <v>0</v>
          </cell>
          <cell r="AG88167">
            <v>0</v>
          </cell>
          <cell r="AH88167">
            <v>0</v>
          </cell>
          <cell r="AI88167">
            <v>0</v>
          </cell>
          <cell r="AJ88167">
            <v>0</v>
          </cell>
          <cell r="AK88167">
            <v>7540</v>
          </cell>
          <cell r="AL88167">
            <v>0</v>
          </cell>
          <cell r="AM88167" t="str">
            <v>2024</v>
          </cell>
          <cell r="AN88167" t="str">
            <v>202412</v>
          </cell>
          <cell r="AO88167" t="str">
            <v>202412</v>
          </cell>
          <cell r="AP88167" t="str">
            <v>202412</v>
          </cell>
          <cell r="AQ88167" t="str">
            <v>AMINAHMED</v>
          </cell>
          <cell r="AR88167" t="str">
            <v>2021544</v>
          </cell>
          <cell r="AS88167" t="str">
            <v>D</v>
          </cell>
          <cell r="AT88167" t="str">
            <v>001</v>
          </cell>
          <cell r="AU88167" t="str">
            <v>30000001</v>
          </cell>
          <cell r="AV88167" t="str">
            <v>DIRECT</v>
          </cell>
          <cell r="AW88167" t="str">
            <v>31000001</v>
          </cell>
          <cell r="AX88167" t="str">
            <v>Direct</v>
          </cell>
          <cell r="AY88167" t="str">
            <v>KHI/HO/D/MO/PC COMP/P/87044/04/2024</v>
          </cell>
          <cell r="AZ88167" t="str">
            <v>KHI/HO/D/MO/PC COMP/E/49585/12/2024</v>
          </cell>
          <cell r="BB88167" t="str">
            <v>P 45-Z, Commercial Centre, Mujahid Hospital,
Madina Colony, Faisalabad.</v>
          </cell>
          <cell r="BC88167" t="str">
            <v>WHITE</v>
          </cell>
          <cell r="BF88167" t="str">
            <v xml:space="preserve">REMOVED TRACKER (I-TECK) &amp; ADDED TRACKER (I-TECK RENEWAL)
</v>
          </cell>
          <cell r="BH88167" t="str">
            <v>N/A</v>
          </cell>
          <cell r="BI88167" t="str">
            <v>N</v>
          </cell>
          <cell r="BJ88167" t="str">
            <v>MAZHAR ABBAS</v>
          </cell>
          <cell r="BK88167">
            <v>45628</v>
          </cell>
          <cell r="BL88167" t="str">
            <v>1908000</v>
          </cell>
          <cell r="BM88167" t="str">
            <v>002</v>
          </cell>
          <cell r="BN88167" t="str">
            <v>01</v>
          </cell>
          <cell r="BQ88167" t="str">
            <v>KHI/HO/D/MO/PC COMP/P/87044/04/2024</v>
          </cell>
        </row>
        <row r="88168">
          <cell r="W88168" t="str">
            <v>317184</v>
          </cell>
          <cell r="X88168" t="str">
            <v>1217158</v>
          </cell>
          <cell r="Y88168">
            <v>2894000</v>
          </cell>
          <cell r="Z88168" t="str">
            <v>33100-5149492-9</v>
          </cell>
          <cell r="AA88168" t="str">
            <v>0301-7280563</v>
          </cell>
          <cell r="AB88168" t="str">
            <v>TRACKER (TRASUR)</v>
          </cell>
          <cell r="AC88168">
            <v>2921384</v>
          </cell>
          <cell r="AD88168" t="str">
            <v>02</v>
          </cell>
          <cell r="AE88168" t="str">
            <v>MOTOR</v>
          </cell>
          <cell r="AF88168">
            <v>49897</v>
          </cell>
          <cell r="AG88168">
            <v>7484</v>
          </cell>
          <cell r="AH88168">
            <v>499</v>
          </cell>
          <cell r="AI88168">
            <v>0</v>
          </cell>
          <cell r="AJ88168">
            <v>57880</v>
          </cell>
          <cell r="AK88168">
            <v>7000</v>
          </cell>
          <cell r="AL88168">
            <v>0</v>
          </cell>
          <cell r="AM88168" t="str">
            <v>2024</v>
          </cell>
          <cell r="AN88168" t="str">
            <v>202407</v>
          </cell>
          <cell r="AO88168" t="str">
            <v>202407</v>
          </cell>
          <cell r="AP88168" t="str">
            <v>202407</v>
          </cell>
          <cell r="AQ88168" t="str">
            <v>HABIB</v>
          </cell>
          <cell r="AR88168" t="str">
            <v>1921810</v>
          </cell>
          <cell r="AS88168" t="str">
            <v>D</v>
          </cell>
          <cell r="AT88168" t="str">
            <v>00052</v>
          </cell>
          <cell r="AY88168" t="str">
            <v>KHI/HO/D/MO/PC COMP/C/92394/52/07/2024</v>
          </cell>
          <cell r="BA88168" t="str">
            <v>LAHORE</v>
          </cell>
          <cell r="BB88168" t="str">
            <v xml:space="preserve">H No 58-AC /III Gulberg 3 Lahore </v>
          </cell>
          <cell r="BC88168" t="str">
            <v>WHITE</v>
          </cell>
          <cell r="BD88168" t="str">
            <v>0329-0158639523012</v>
          </cell>
          <cell r="BI88168" t="str">
            <v>N</v>
          </cell>
          <cell r="BK88168">
            <v>45504</v>
          </cell>
          <cell r="BL88168" t="str">
            <v>2894000</v>
          </cell>
          <cell r="BM88168" t="str">
            <v>002</v>
          </cell>
          <cell r="BN88168" t="str">
            <v>01</v>
          </cell>
          <cell r="BQ88168" t="str">
            <v>KHI/HO/D/MO/PC COMP/C/92394/52/07/2024</v>
          </cell>
        </row>
        <row r="88169">
          <cell r="W88169" t="str">
            <v>285788</v>
          </cell>
          <cell r="X88169" t="str">
            <v>1185776</v>
          </cell>
          <cell r="Y88169">
            <v>2799000</v>
          </cell>
          <cell r="Z88169" t="str">
            <v>37405-2015268-5</v>
          </cell>
          <cell r="AA88169" t="str">
            <v>0322-5556325</v>
          </cell>
          <cell r="AC88169">
            <v>3093970</v>
          </cell>
          <cell r="AD88169" t="str">
            <v>02</v>
          </cell>
          <cell r="AE88169" t="str">
            <v>MOTOR</v>
          </cell>
          <cell r="AF88169">
            <v>0</v>
          </cell>
          <cell r="AG88169">
            <v>0</v>
          </cell>
          <cell r="AH88169">
            <v>0</v>
          </cell>
          <cell r="AI88169">
            <v>0</v>
          </cell>
          <cell r="AJ88169">
            <v>0</v>
          </cell>
          <cell r="AK88169">
            <v>7000</v>
          </cell>
          <cell r="AL88169">
            <v>-7366</v>
          </cell>
          <cell r="AM88169" t="str">
            <v>2024</v>
          </cell>
          <cell r="AN88169" t="str">
            <v>202409</v>
          </cell>
          <cell r="AO88169" t="str">
            <v>202409</v>
          </cell>
          <cell r="AP88169" t="str">
            <v>202409</v>
          </cell>
          <cell r="AQ88169" t="str">
            <v>SYS</v>
          </cell>
          <cell r="AR88169" t="str">
            <v>1982744</v>
          </cell>
          <cell r="AS88169" t="str">
            <v>D</v>
          </cell>
          <cell r="AT88169" t="str">
            <v>00032</v>
          </cell>
          <cell r="AY88169" t="str">
            <v>KHI/HO/D/MO/PC COMP/P/76096/10/2023</v>
          </cell>
          <cell r="AZ88169" t="str">
            <v>KHI/HO/D/MO/PC COMP/E/47637/00032/09/2024</v>
          </cell>
          <cell r="BA88169" t="str">
            <v>RAWALPINDI</v>
          </cell>
          <cell r="BB88169" t="str">
            <v xml:space="preserve">Lane 05 Peshawar Road House CB -596/D Cantt Upper Portion Rawalpindi </v>
          </cell>
          <cell r="BC88169" t="str">
            <v>WHITE</v>
          </cell>
          <cell r="BD88169" t="str">
            <v>0158417104146</v>
          </cell>
          <cell r="BI88169" t="str">
            <v>N</v>
          </cell>
          <cell r="BK88169">
            <v>45229</v>
          </cell>
          <cell r="BL88169" t="str">
            <v>2799000</v>
          </cell>
          <cell r="BM88169" t="str">
            <v>002</v>
          </cell>
          <cell r="BN88169" t="str">
            <v>01</v>
          </cell>
          <cell r="BQ88169" t="str">
            <v>KHI/HO/D/MO/PC COMP/P/76096/10/2023</v>
          </cell>
        </row>
        <row r="88170">
          <cell r="W88170" t="str">
            <v>285788</v>
          </cell>
          <cell r="X88170" t="str">
            <v>1185776</v>
          </cell>
          <cell r="Y88170">
            <v>2519100</v>
          </cell>
          <cell r="Z88170" t="str">
            <v>3740520152685</v>
          </cell>
          <cell r="AA88170" t="str">
            <v>0322-5556325</v>
          </cell>
          <cell r="AB88170" t="str">
            <v>TRACKER (TRASUR)</v>
          </cell>
          <cell r="AC88170">
            <v>3129590</v>
          </cell>
          <cell r="AD88170" t="str">
            <v>02</v>
          </cell>
          <cell r="AE88170" t="str">
            <v>MOTOR</v>
          </cell>
          <cell r="AF88170">
            <v>43433</v>
          </cell>
          <cell r="AG88170">
            <v>6515</v>
          </cell>
          <cell r="AH88170">
            <v>434</v>
          </cell>
          <cell r="AI88170">
            <v>0</v>
          </cell>
          <cell r="AJ88170">
            <v>50382</v>
          </cell>
          <cell r="AK88170">
            <v>7000</v>
          </cell>
          <cell r="AL88170">
            <v>6515</v>
          </cell>
          <cell r="AM88170" t="str">
            <v>2024</v>
          </cell>
          <cell r="AN88170" t="str">
            <v>202410</v>
          </cell>
          <cell r="AO88170" t="str">
            <v>202410</v>
          </cell>
          <cell r="AP88170" t="str">
            <v>202410</v>
          </cell>
          <cell r="AQ88170" t="str">
            <v>AMINAHMED</v>
          </cell>
          <cell r="AR88170" t="str">
            <v>1996949</v>
          </cell>
          <cell r="AS88170" t="str">
            <v>D</v>
          </cell>
          <cell r="AT88170" t="str">
            <v>00074</v>
          </cell>
          <cell r="AY88170" t="str">
            <v>KHI/HO/D/MO/PC COMP/C/100245/74/10/2024</v>
          </cell>
          <cell r="BB88170" t="str">
            <v>Lane 05 Peshawar Road House Cb -596/D Cantt Upper Portion Rawalpindi</v>
          </cell>
          <cell r="BE88170">
            <v>46331</v>
          </cell>
          <cell r="BI88170" t="str">
            <v>N</v>
          </cell>
          <cell r="BK88170">
            <v>45593</v>
          </cell>
          <cell r="BL88170" t="str">
            <v>2519100</v>
          </cell>
          <cell r="BN88170" t="str">
            <v>01</v>
          </cell>
          <cell r="BQ88170" t="str">
            <v>KHI/HO/D/MO/PC COMP/C/100245/74/10/2024</v>
          </cell>
        </row>
        <row r="88171">
          <cell r="W88171" t="str">
            <v>6R309718</v>
          </cell>
          <cell r="X88171" t="str">
            <v>NF1AET306H1209692</v>
          </cell>
          <cell r="Y88171">
            <v>2894000</v>
          </cell>
          <cell r="Z88171" t="str">
            <v xml:space="preserve">6110158364373 </v>
          </cell>
          <cell r="AA88171" t="str">
            <v>03135266123</v>
          </cell>
          <cell r="AC88171">
            <v>2930533</v>
          </cell>
          <cell r="AD88171" t="str">
            <v>02</v>
          </cell>
          <cell r="AE88171" t="str">
            <v>MOTOR</v>
          </cell>
          <cell r="AF88171">
            <v>37423</v>
          </cell>
          <cell r="AG88171">
            <v>5613</v>
          </cell>
          <cell r="AH88171">
            <v>374</v>
          </cell>
          <cell r="AI88171">
            <v>0</v>
          </cell>
          <cell r="AJ88171">
            <v>43410</v>
          </cell>
          <cell r="AK88171">
            <v>0</v>
          </cell>
          <cell r="AL88171">
            <v>3742</v>
          </cell>
          <cell r="AM88171" t="str">
            <v>2024</v>
          </cell>
          <cell r="AN88171" t="str">
            <v>202408</v>
          </cell>
          <cell r="AO88171" t="str">
            <v>202408</v>
          </cell>
          <cell r="AP88171" t="str">
            <v>202408</v>
          </cell>
          <cell r="AQ88171" t="str">
            <v>MUNEEBSIDDIQUI</v>
          </cell>
          <cell r="AR88171" t="str">
            <v>1930465</v>
          </cell>
          <cell r="AS88171" t="str">
            <v>D</v>
          </cell>
          <cell r="AT88171" t="str">
            <v>00002</v>
          </cell>
          <cell r="AY88171" t="str">
            <v>KHI/HO/D/MO/PC COMP/C/94791/2/08/2024</v>
          </cell>
          <cell r="BA88171" t="str">
            <v>ISLAMABAD</v>
          </cell>
          <cell r="BB88171" t="str">
            <v xml:space="preserve">Tarnol, Po Khas, Islamabad </v>
          </cell>
          <cell r="BC88171" t="str">
            <v>WHITE</v>
          </cell>
          <cell r="BD88171" t="str">
            <v xml:space="preserve">CI-2024-0882-0005 </v>
          </cell>
          <cell r="BI88171" t="str">
            <v>N</v>
          </cell>
          <cell r="BK88171">
            <v>45513</v>
          </cell>
          <cell r="BL88171" t="str">
            <v>2894000</v>
          </cell>
          <cell r="BM88171" t="str">
            <v>002</v>
          </cell>
          <cell r="BN88171" t="str">
            <v>01</v>
          </cell>
          <cell r="BQ88171" t="str">
            <v>KHI/HO/D/MO/PC COMP/C/94791/2/08/2024</v>
          </cell>
        </row>
        <row r="88172">
          <cell r="W88172" t="str">
            <v xml:space="preserve">6R297516 </v>
          </cell>
          <cell r="X88172" t="str">
            <v>NF1AET306H1197481</v>
          </cell>
          <cell r="Y88172">
            <v>2894000</v>
          </cell>
          <cell r="Z88172" t="str">
            <v>3120218563387</v>
          </cell>
          <cell r="AC88172">
            <v>3093040</v>
          </cell>
          <cell r="AD88172" t="str">
            <v>02</v>
          </cell>
          <cell r="AE88172" t="str">
            <v>MOTOR</v>
          </cell>
          <cell r="AF88172">
            <v>0</v>
          </cell>
          <cell r="AG88172">
            <v>0</v>
          </cell>
          <cell r="AH88172">
            <v>0</v>
          </cell>
          <cell r="AI88172">
            <v>0</v>
          </cell>
          <cell r="AJ88172">
            <v>0</v>
          </cell>
          <cell r="AK88172">
            <v>0</v>
          </cell>
          <cell r="AL88172">
            <v>-3808</v>
          </cell>
          <cell r="AM88172" t="str">
            <v>2024</v>
          </cell>
          <cell r="AN88172" t="str">
            <v>202409</v>
          </cell>
          <cell r="AO88172" t="str">
            <v>202409</v>
          </cell>
          <cell r="AP88172" t="str">
            <v>202409</v>
          </cell>
          <cell r="AQ88172" t="str">
            <v>SYS</v>
          </cell>
          <cell r="AR88172" t="str">
            <v>1980011</v>
          </cell>
          <cell r="AS88172" t="str">
            <v>D</v>
          </cell>
          <cell r="AT88172" t="str">
            <v>00002</v>
          </cell>
          <cell r="AY88172" t="str">
            <v>KHI/HO/D/MO/PC COMP/P/89170/05/2024</v>
          </cell>
          <cell r="AZ88172" t="str">
            <v>KHI/HO/D/MO/PC COMP/E/47352/00002/09/2024</v>
          </cell>
          <cell r="BA88172" t="str">
            <v>BHAI PHERU</v>
          </cell>
          <cell r="BB88172" t="str">
            <v xml:space="preserve">HOUSE NO 5/6, MUHAMMADIA COLONY, NOOR MAHAL ROAD, </v>
          </cell>
          <cell r="BC88172" t="str">
            <v>WHITE</v>
          </cell>
          <cell r="BD88172" t="str">
            <v>CI-2024-2208-0001</v>
          </cell>
          <cell r="BI88172" t="str">
            <v>N</v>
          </cell>
          <cell r="BK88172">
            <v>45434</v>
          </cell>
          <cell r="BL88172" t="str">
            <v>2894000</v>
          </cell>
          <cell r="BM88172" t="str">
            <v>002</v>
          </cell>
          <cell r="BN88172" t="str">
            <v>01</v>
          </cell>
          <cell r="BQ88172" t="str">
            <v>KHI/HO/D/MO/PC COMP/P/89170/05/2024</v>
          </cell>
        </row>
        <row r="88173">
          <cell r="W88173" t="str">
            <v>6R268431</v>
          </cell>
          <cell r="X88173" t="str">
            <v>NF1AE306H1168418</v>
          </cell>
          <cell r="Y88173">
            <v>2200000</v>
          </cell>
          <cell r="AC88173">
            <v>3203511</v>
          </cell>
          <cell r="AD88173" t="str">
            <v>02</v>
          </cell>
          <cell r="AE88173" t="str">
            <v>MOTOR</v>
          </cell>
          <cell r="AF88173">
            <v>26121</v>
          </cell>
          <cell r="AG88173">
            <v>0</v>
          </cell>
          <cell r="AH88173">
            <v>0</v>
          </cell>
          <cell r="AI88173">
            <v>0</v>
          </cell>
          <cell r="AJ88173">
            <v>30800</v>
          </cell>
          <cell r="AK88173">
            <v>0</v>
          </cell>
          <cell r="AL88173">
            <v>0</v>
          </cell>
          <cell r="AM88173" t="str">
            <v>2024</v>
          </cell>
          <cell r="AN88173" t="str">
            <v>202411</v>
          </cell>
          <cell r="AO88173" t="str">
            <v>202411</v>
          </cell>
          <cell r="AP88173" t="str">
            <v>202411</v>
          </cell>
          <cell r="AQ88173" t="str">
            <v>MUBASHIRAHMED</v>
          </cell>
          <cell r="AR88173" t="str">
            <v>2021401</v>
          </cell>
          <cell r="AS88173" t="str">
            <v>D</v>
          </cell>
          <cell r="AT88173" t="str">
            <v>001</v>
          </cell>
          <cell r="AU88173" t="str">
            <v>30000001</v>
          </cell>
          <cell r="AV88173" t="str">
            <v>DIRECT</v>
          </cell>
          <cell r="AW88173" t="str">
            <v>31000001</v>
          </cell>
          <cell r="AX88173" t="str">
            <v>Direct</v>
          </cell>
          <cell r="AY88173" t="str">
            <v>KHI/HO/D/MO/PC COMP/P/103086/11/2024</v>
          </cell>
          <cell r="BA88173" t="str">
            <v>LARKANA</v>
          </cell>
          <cell r="BB88173" t="str">
            <v>Village Juma Ugham, Tapal Ghr Jumo Ugham, Talka Ratodero, Disctrict Larkana.</v>
          </cell>
          <cell r="BC88173" t="str">
            <v>WHITE</v>
          </cell>
          <cell r="BH88173" t="str">
            <v>N/A</v>
          </cell>
          <cell r="BI88173" t="str">
            <v>N</v>
          </cell>
          <cell r="BJ88173" t="str">
            <v>MAZHAR ABBAS</v>
          </cell>
          <cell r="BK88173">
            <v>45626</v>
          </cell>
          <cell r="BL88173" t="str">
            <v>2200000</v>
          </cell>
          <cell r="BM88173" t="str">
            <v>002</v>
          </cell>
          <cell r="BN88173" t="str">
            <v>01</v>
          </cell>
          <cell r="BQ88173" t="str">
            <v>KHI/HO/D/MO/PC COMP/P/103086/11/2024</v>
          </cell>
        </row>
        <row r="88174">
          <cell r="W88174" t="str">
            <v>6R282116</v>
          </cell>
          <cell r="X88174" t="str">
            <v>NF1AET306H1182112</v>
          </cell>
          <cell r="Y88174">
            <v>2799000</v>
          </cell>
          <cell r="Z88174" t="str">
            <v xml:space="preserve">3520227112027 </v>
          </cell>
          <cell r="AA88174" t="str">
            <v>03008469636</v>
          </cell>
          <cell r="AC88174">
            <v>3085386</v>
          </cell>
          <cell r="AD88174" t="str">
            <v>02</v>
          </cell>
          <cell r="AE88174" t="str">
            <v>MOTOR</v>
          </cell>
          <cell r="AF88174">
            <v>0</v>
          </cell>
          <cell r="AG88174">
            <v>0</v>
          </cell>
          <cell r="AH88174">
            <v>0</v>
          </cell>
          <cell r="AI88174">
            <v>0</v>
          </cell>
          <cell r="AJ88174">
            <v>0</v>
          </cell>
          <cell r="AK88174">
            <v>0</v>
          </cell>
          <cell r="AL88174">
            <v>-3683</v>
          </cell>
          <cell r="AM88174" t="str">
            <v>2024</v>
          </cell>
          <cell r="AN88174" t="str">
            <v>202409</v>
          </cell>
          <cell r="AO88174" t="str">
            <v>202409</v>
          </cell>
          <cell r="AP88174" t="str">
            <v>202409</v>
          </cell>
          <cell r="AQ88174" t="str">
            <v>SYS</v>
          </cell>
          <cell r="AR88174" t="str">
            <v>1979626</v>
          </cell>
          <cell r="AS88174" t="str">
            <v>D</v>
          </cell>
          <cell r="AT88174" t="str">
            <v>00004</v>
          </cell>
          <cell r="AY88174" t="str">
            <v>KHI/HO/D/MO/PC COMP/P/76184/10/2023</v>
          </cell>
          <cell r="AZ88174" t="str">
            <v>KHI/HO/D/MO/PC COMP/E/47300/00004/09/2024</v>
          </cell>
          <cell r="BA88174" t="str">
            <v>LAHORE</v>
          </cell>
          <cell r="BB88174" t="str">
            <v>H NO E-5/37-2, ST NO. 6-A, OFFICERS COLONY CAVALERY GROUND LAHORE</v>
          </cell>
          <cell r="BC88174" t="str">
            <v>WHITE</v>
          </cell>
          <cell r="BD88174" t="str">
            <v xml:space="preserve">CI-2023-0270-0003  </v>
          </cell>
          <cell r="BI88174" t="str">
            <v>N</v>
          </cell>
          <cell r="BK88174">
            <v>45212</v>
          </cell>
          <cell r="BL88174" t="str">
            <v>2799000</v>
          </cell>
          <cell r="BM88174" t="str">
            <v>002</v>
          </cell>
          <cell r="BN88174" t="str">
            <v>01</v>
          </cell>
          <cell r="BQ88174" t="str">
            <v>KHI/HO/D/MO/PC COMP/P/76184/10/2023</v>
          </cell>
        </row>
        <row r="88175">
          <cell r="W88175" t="str">
            <v>6R282116</v>
          </cell>
          <cell r="X88175" t="str">
            <v>NF1AET306H1182112</v>
          </cell>
          <cell r="Y88175">
            <v>2519100</v>
          </cell>
          <cell r="Z88175" t="str">
            <v xml:space="preserve">3520227112027 </v>
          </cell>
          <cell r="AA88175" t="str">
            <v>03008469636</v>
          </cell>
          <cell r="AC88175">
            <v>3117110</v>
          </cell>
          <cell r="AD88175" t="str">
            <v>02</v>
          </cell>
          <cell r="AE88175" t="str">
            <v>MOTOR</v>
          </cell>
          <cell r="AF88175">
            <v>32575</v>
          </cell>
          <cell r="AG88175">
            <v>4886</v>
          </cell>
          <cell r="AH88175">
            <v>326</v>
          </cell>
          <cell r="AI88175">
            <v>0</v>
          </cell>
          <cell r="AJ88175">
            <v>37787</v>
          </cell>
          <cell r="AK88175">
            <v>0</v>
          </cell>
          <cell r="AL88175">
            <v>3258</v>
          </cell>
          <cell r="AM88175" t="str">
            <v>2024</v>
          </cell>
          <cell r="AN88175" t="str">
            <v>202410</v>
          </cell>
          <cell r="AO88175" t="str">
            <v>202410</v>
          </cell>
          <cell r="AP88175" t="str">
            <v>202410</v>
          </cell>
          <cell r="AQ88175" t="str">
            <v>SYS</v>
          </cell>
          <cell r="AR88175" t="str">
            <v>1993275</v>
          </cell>
          <cell r="AS88175" t="str">
            <v>D</v>
          </cell>
          <cell r="AT88175" t="str">
            <v>00004</v>
          </cell>
          <cell r="AY88175" t="str">
            <v>KHI/HO/D/MO/PC COMP/C/100240/4/10/2024</v>
          </cell>
          <cell r="BB88175" t="str">
            <v>H NO E-5/37-2, ST NO. 6-A, OFFICERS COLONY CAVALERY GROUND LAHORE</v>
          </cell>
          <cell r="BC88175" t="str">
            <v>WHITE</v>
          </cell>
          <cell r="BD88175" t="str">
            <v xml:space="preserve">CI-2023-0270-0003  </v>
          </cell>
          <cell r="BI88175" t="str">
            <v>N</v>
          </cell>
          <cell r="BK88175">
            <v>45588</v>
          </cell>
          <cell r="BL88175" t="str">
            <v>2519100</v>
          </cell>
          <cell r="BM88175" t="str">
            <v>002</v>
          </cell>
          <cell r="BN88175" t="str">
            <v>01</v>
          </cell>
          <cell r="BQ88175" t="str">
            <v>KHI/HO/D/MO/PC COMP/C/100240/4/10/2024</v>
          </cell>
        </row>
        <row r="88176">
          <cell r="W88176" t="str">
            <v>6R279602</v>
          </cell>
          <cell r="X88176" t="str">
            <v>NF1AET306H1179603</v>
          </cell>
          <cell r="Y88176">
            <v>2350800</v>
          </cell>
          <cell r="Z88176" t="str">
            <v>3410218150013</v>
          </cell>
          <cell r="AA88176" t="str">
            <v>03016255757</v>
          </cell>
          <cell r="AC88176">
            <v>2978384</v>
          </cell>
          <cell r="AD88176" t="str">
            <v>02</v>
          </cell>
          <cell r="AE88176" t="str">
            <v>MOTOR</v>
          </cell>
          <cell r="AF88176">
            <v>29967</v>
          </cell>
          <cell r="AG88176">
            <v>4495</v>
          </cell>
          <cell r="AH88176">
            <v>300</v>
          </cell>
          <cell r="AI88176">
            <v>500</v>
          </cell>
          <cell r="AJ88176">
            <v>35262</v>
          </cell>
          <cell r="AK88176">
            <v>0</v>
          </cell>
          <cell r="AL88176">
            <v>2997</v>
          </cell>
          <cell r="AM88176" t="str">
            <v>2024</v>
          </cell>
          <cell r="AN88176" t="str">
            <v>202408</v>
          </cell>
          <cell r="AO88176" t="str">
            <v>202408</v>
          </cell>
          <cell r="AP88176" t="str">
            <v>202408</v>
          </cell>
          <cell r="AQ88176" t="str">
            <v>SYS</v>
          </cell>
          <cell r="AR88176" t="str">
            <v>1940142</v>
          </cell>
          <cell r="AS88176" t="str">
            <v>D</v>
          </cell>
          <cell r="AT88176" t="str">
            <v>00001</v>
          </cell>
          <cell r="AY88176" t="str">
            <v>KHI/HO/D/MO/PC COMP/C/96210/1/08/2024</v>
          </cell>
          <cell r="BB88176" t="str">
            <v xml:space="preserve">Po Khas Wando Saich Tehsil Kamoke District Gujranwala </v>
          </cell>
          <cell r="BC88176" t="str">
            <v>WHITE</v>
          </cell>
          <cell r="BD88176" t="str">
            <v>CI-2023-0926-0003</v>
          </cell>
          <cell r="BI88176" t="str">
            <v>N</v>
          </cell>
          <cell r="BK88176">
            <v>45532</v>
          </cell>
          <cell r="BL88176" t="str">
            <v>2350800</v>
          </cell>
          <cell r="BM88176" t="str">
            <v>002</v>
          </cell>
          <cell r="BN88176" t="str">
            <v>01</v>
          </cell>
          <cell r="BQ88176" t="str">
            <v>KHI/HO/D/MO/PC COMP/C/96210/1/08/2024</v>
          </cell>
        </row>
        <row r="88177">
          <cell r="W88177" t="str">
            <v>6R268444</v>
          </cell>
          <cell r="X88177" t="str">
            <v>NF1AET306H1168439</v>
          </cell>
          <cell r="Y88177">
            <v>1908000</v>
          </cell>
          <cell r="Z88177" t="str">
            <v>3460368057635</v>
          </cell>
          <cell r="AA88177" t="str">
            <v>03228710531</v>
          </cell>
          <cell r="AC88177">
            <v>3086436</v>
          </cell>
          <cell r="AD88177" t="str">
            <v>02</v>
          </cell>
          <cell r="AE88177" t="str">
            <v>MOTOR</v>
          </cell>
          <cell r="AF88177">
            <v>0</v>
          </cell>
          <cell r="AG88177">
            <v>0</v>
          </cell>
          <cell r="AH88177">
            <v>0</v>
          </cell>
          <cell r="AI88177">
            <v>0</v>
          </cell>
          <cell r="AJ88177">
            <v>0</v>
          </cell>
          <cell r="AK88177">
            <v>0</v>
          </cell>
          <cell r="AL88177">
            <v>-2511</v>
          </cell>
          <cell r="AM88177" t="str">
            <v>2024</v>
          </cell>
          <cell r="AN88177" t="str">
            <v>202409</v>
          </cell>
          <cell r="AO88177" t="str">
            <v>202409</v>
          </cell>
          <cell r="AP88177" t="str">
            <v>202409</v>
          </cell>
          <cell r="AQ88177" t="str">
            <v>SYS</v>
          </cell>
          <cell r="AR88177" t="str">
            <v>1982084</v>
          </cell>
          <cell r="AS88177" t="str">
            <v>D</v>
          </cell>
          <cell r="AT88177" t="str">
            <v>00005</v>
          </cell>
          <cell r="AY88177" t="str">
            <v>KHI/HO/D/MO/PC COMP/P/81395/01/2024</v>
          </cell>
          <cell r="AZ88177" t="str">
            <v>KHI/HO/D/MO/PC COMP/E/47562/00005/09/2024</v>
          </cell>
          <cell r="BB88177" t="str">
            <v xml:space="preserve">New Abadi Moh Rangpura Awana Mashraqi Sialkot ( Nana General Store)  </v>
          </cell>
          <cell r="BC88177" t="str">
            <v>WHITE</v>
          </cell>
          <cell r="BD88177" t="str">
            <v>CI-2022-0602-0010</v>
          </cell>
          <cell r="BI88177" t="str">
            <v>N</v>
          </cell>
          <cell r="BK88177">
            <v>45308</v>
          </cell>
          <cell r="BL88177" t="str">
            <v>1908000</v>
          </cell>
          <cell r="BM88177" t="str">
            <v>002</v>
          </cell>
          <cell r="BN88177" t="str">
            <v>01</v>
          </cell>
          <cell r="BQ88177" t="str">
            <v>KHI/HO/D/MO/PC COMP/P/81395/01/2024</v>
          </cell>
        </row>
        <row r="88178">
          <cell r="W88178" t="str">
            <v>6R279602</v>
          </cell>
          <cell r="X88178" t="str">
            <v>NF1AET306H1179603</v>
          </cell>
          <cell r="Y88178">
            <v>2612000</v>
          </cell>
          <cell r="Z88178" t="str">
            <v>3410218150013</v>
          </cell>
          <cell r="AA88178" t="str">
            <v>03016255757</v>
          </cell>
          <cell r="AC88178">
            <v>3085004</v>
          </cell>
          <cell r="AD88178" t="str">
            <v>02</v>
          </cell>
          <cell r="AE88178" t="str">
            <v>MOTOR</v>
          </cell>
          <cell r="AF88178">
            <v>0</v>
          </cell>
          <cell r="AG88178">
            <v>0</v>
          </cell>
          <cell r="AH88178">
            <v>0</v>
          </cell>
          <cell r="AI88178">
            <v>0</v>
          </cell>
          <cell r="AJ88178">
            <v>0</v>
          </cell>
          <cell r="AK88178">
            <v>0</v>
          </cell>
          <cell r="AL88178">
            <v>-3433</v>
          </cell>
          <cell r="AM88178" t="str">
            <v>2024</v>
          </cell>
          <cell r="AN88178" t="str">
            <v>202409</v>
          </cell>
          <cell r="AO88178" t="str">
            <v>202409</v>
          </cell>
          <cell r="AP88178" t="str">
            <v>202409</v>
          </cell>
          <cell r="AQ88178" t="str">
            <v>SYS</v>
          </cell>
          <cell r="AR88178" t="str">
            <v>1982242</v>
          </cell>
          <cell r="AS88178" t="str">
            <v>D</v>
          </cell>
          <cell r="AT88178" t="str">
            <v>00001</v>
          </cell>
          <cell r="AY88178" t="str">
            <v>KHI/HO/D/MO/PC COMP/P/74406/08/2023</v>
          </cell>
          <cell r="AZ88178" t="str">
            <v>KHI/HO/D/MO/PC COMP/E/47577/00001/09/2024</v>
          </cell>
          <cell r="BA88178" t="str">
            <v>GUJRANWALA</v>
          </cell>
          <cell r="BB88178" t="str">
            <v xml:space="preserve">Po Khas Wando Saich Tehsil Kamoke District Gujranwala </v>
          </cell>
          <cell r="BC88178" t="str">
            <v>WHITE</v>
          </cell>
          <cell r="BD88178" t="str">
            <v>CI-2023-0926-0003</v>
          </cell>
          <cell r="BI88178" t="str">
            <v>N</v>
          </cell>
          <cell r="BK88178">
            <v>45162</v>
          </cell>
          <cell r="BL88178" t="str">
            <v>2612000</v>
          </cell>
          <cell r="BM88178" t="str">
            <v>002</v>
          </cell>
          <cell r="BN88178" t="str">
            <v>01</v>
          </cell>
          <cell r="BQ88178" t="str">
            <v>KHI/HO/D/MO/PC COMP/P/74406/08/2023</v>
          </cell>
        </row>
        <row r="88179">
          <cell r="W88179" t="str">
            <v>289953</v>
          </cell>
          <cell r="X88179" t="str">
            <v>1190008</v>
          </cell>
          <cell r="Y88179">
            <v>2519100</v>
          </cell>
          <cell r="Z88179" t="str">
            <v>3460379782663</v>
          </cell>
          <cell r="AA88179" t="str">
            <v>03338698991</v>
          </cell>
          <cell r="AC88179">
            <v>3221873</v>
          </cell>
          <cell r="AD88179" t="str">
            <v>02</v>
          </cell>
          <cell r="AE88179" t="str">
            <v>MOTOR</v>
          </cell>
          <cell r="AF88179">
            <v>32575</v>
          </cell>
          <cell r="AG88179">
            <v>4886</v>
          </cell>
          <cell r="AH88179">
            <v>326</v>
          </cell>
          <cell r="AI88179">
            <v>0</v>
          </cell>
          <cell r="AJ88179">
            <v>37787</v>
          </cell>
          <cell r="AK88179">
            <v>0</v>
          </cell>
          <cell r="AL88179">
            <v>4886</v>
          </cell>
          <cell r="AM88179" t="str">
            <v>2024</v>
          </cell>
          <cell r="AN88179" t="str">
            <v>202412</v>
          </cell>
          <cell r="AO88179" t="str">
            <v>202412</v>
          </cell>
          <cell r="AP88179" t="str">
            <v>202412</v>
          </cell>
          <cell r="AQ88179" t="str">
            <v>SYS</v>
          </cell>
          <cell r="AR88179" t="str">
            <v>2033869</v>
          </cell>
          <cell r="AS88179" t="str">
            <v>D</v>
          </cell>
          <cell r="AT88179" t="str">
            <v>00009</v>
          </cell>
          <cell r="AY88179" t="str">
            <v>KHI/HO/D/MO/PC COMP/C/103830/9/12/2024</v>
          </cell>
          <cell r="BB88179" t="str">
            <v xml:space="preserve">H No 3 Street No 3 Mohallah Iqbal Town Defence Road And Distt Sialkot </v>
          </cell>
          <cell r="BC88179" t="str">
            <v>WHITE</v>
          </cell>
          <cell r="BI88179" t="str">
            <v>N</v>
          </cell>
          <cell r="BK88179">
            <v>45638</v>
          </cell>
          <cell r="BL88179" t="str">
            <v>2519100</v>
          </cell>
          <cell r="BM88179" t="str">
            <v>002</v>
          </cell>
          <cell r="BN88179" t="str">
            <v>01</v>
          </cell>
          <cell r="BQ88179" t="str">
            <v>KHI/HO/D/MO/PC COMP/C/103830/9/12/2024</v>
          </cell>
        </row>
        <row r="88180">
          <cell r="W88180" t="str">
            <v>6R289928</v>
          </cell>
          <cell r="X88180" t="str">
            <v>1190011</v>
          </cell>
          <cell r="Y88180">
            <v>2519100</v>
          </cell>
          <cell r="Z88180" t="str">
            <v>3520247064451</v>
          </cell>
          <cell r="AA88180" t="str">
            <v>03334037341</v>
          </cell>
          <cell r="AC88180">
            <v>3221884</v>
          </cell>
          <cell r="AD88180" t="str">
            <v>02</v>
          </cell>
          <cell r="AE88180" t="str">
            <v>MOTOR</v>
          </cell>
          <cell r="AF88180">
            <v>43216</v>
          </cell>
          <cell r="AG88180">
            <v>6482</v>
          </cell>
          <cell r="AH88180">
            <v>432</v>
          </cell>
          <cell r="AI88180">
            <v>0</v>
          </cell>
          <cell r="AJ88180">
            <v>50130</v>
          </cell>
          <cell r="AK88180">
            <v>0</v>
          </cell>
          <cell r="AL88180">
            <v>6482</v>
          </cell>
          <cell r="AM88180" t="str">
            <v>2024</v>
          </cell>
          <cell r="AN88180" t="str">
            <v>202412</v>
          </cell>
          <cell r="AO88180" t="str">
            <v>202412</v>
          </cell>
          <cell r="AP88180" t="str">
            <v>202412</v>
          </cell>
          <cell r="AQ88180" t="str">
            <v>SYS</v>
          </cell>
          <cell r="AR88180" t="str">
            <v>2033881</v>
          </cell>
          <cell r="AS88180" t="str">
            <v>D</v>
          </cell>
          <cell r="AT88180" t="str">
            <v>00019</v>
          </cell>
          <cell r="AY88180" t="str">
            <v>KHI/HO/D/MO/PC COMP/C/103830/19/12/2024</v>
          </cell>
          <cell r="BB88180" t="str">
            <v xml:space="preserve">H No 383 Haider Block Mohallah Bismillah Housing Scheme Manawan Lahore Cantt And Distt Lahore </v>
          </cell>
          <cell r="BC88180" t="str">
            <v>WHITE</v>
          </cell>
          <cell r="BI88180" t="str">
            <v>N</v>
          </cell>
          <cell r="BK88180">
            <v>45638</v>
          </cell>
          <cell r="BL88180" t="str">
            <v>2519100</v>
          </cell>
          <cell r="BM88180" t="str">
            <v>002</v>
          </cell>
          <cell r="BN88180" t="str">
            <v>01</v>
          </cell>
          <cell r="BQ88180" t="str">
            <v>KHI/HO/D/MO/PC COMP/C/103830/19/12/2024</v>
          </cell>
        </row>
        <row r="88181">
          <cell r="W88181" t="str">
            <v>6R295858</v>
          </cell>
          <cell r="X88181" t="str">
            <v>NF1AET306H1195824</v>
          </cell>
          <cell r="Y88181">
            <v>2894000</v>
          </cell>
          <cell r="Z88181" t="str">
            <v>3310364894399</v>
          </cell>
          <cell r="AA88181" t="str">
            <v>03037163767</v>
          </cell>
          <cell r="AC88181">
            <v>3092526</v>
          </cell>
          <cell r="AD88181" t="str">
            <v>02</v>
          </cell>
          <cell r="AE88181" t="str">
            <v>MOTOR</v>
          </cell>
          <cell r="AF88181">
            <v>0</v>
          </cell>
          <cell r="AG88181">
            <v>0</v>
          </cell>
          <cell r="AH88181">
            <v>0</v>
          </cell>
          <cell r="AI88181">
            <v>0</v>
          </cell>
          <cell r="AJ88181">
            <v>0</v>
          </cell>
          <cell r="AK88181">
            <v>0</v>
          </cell>
          <cell r="AL88181">
            <v>-3804</v>
          </cell>
          <cell r="AM88181" t="str">
            <v>2024</v>
          </cell>
          <cell r="AN88181" t="str">
            <v>202409</v>
          </cell>
          <cell r="AO88181" t="str">
            <v>202409</v>
          </cell>
          <cell r="AP88181" t="str">
            <v>202409</v>
          </cell>
          <cell r="AQ88181" t="str">
            <v>SYS</v>
          </cell>
          <cell r="AR88181" t="str">
            <v>1978254</v>
          </cell>
          <cell r="AS88181" t="str">
            <v>D</v>
          </cell>
          <cell r="AT88181" t="str">
            <v>00001</v>
          </cell>
          <cell r="AY88181" t="str">
            <v>KHI/HO/D/MO/PC COMP/P/88244/05/2024</v>
          </cell>
          <cell r="AZ88181" t="str">
            <v>KHI/HO/D/MO/PC COMP/E/47179/00001/09/2024</v>
          </cell>
          <cell r="BA88181" t="str">
            <v>FAISALABAD</v>
          </cell>
          <cell r="BB88181" t="str">
            <v xml:space="preserve">PO Khas Chak No 66 JB Dhandra Kalan Faisalabad </v>
          </cell>
          <cell r="BC88181" t="str">
            <v>WHITE</v>
          </cell>
          <cell r="BD88181" t="str">
            <v>CI-2024-0430-0005</v>
          </cell>
          <cell r="BI88181" t="str">
            <v>N</v>
          </cell>
          <cell r="BK88181">
            <v>45425</v>
          </cell>
          <cell r="BL88181" t="str">
            <v>2894000</v>
          </cell>
          <cell r="BM88181" t="str">
            <v>002</v>
          </cell>
          <cell r="BN88181" t="str">
            <v>01</v>
          </cell>
          <cell r="BQ88181" t="str">
            <v>KHI/HO/D/MO/PC COMP/P/88244/05/2024</v>
          </cell>
        </row>
        <row r="88182">
          <cell r="W88182" t="str">
            <v>6R288113</v>
          </cell>
          <cell r="X88182" t="str">
            <v>NF1AET306H1187302</v>
          </cell>
          <cell r="Y88182">
            <v>2799000</v>
          </cell>
          <cell r="AC88182">
            <v>3200584</v>
          </cell>
          <cell r="AD88182" t="str">
            <v>02</v>
          </cell>
          <cell r="AE88182" t="str">
            <v>MOTOR</v>
          </cell>
          <cell r="AF88182">
            <v>39383</v>
          </cell>
          <cell r="AG88182">
            <v>0</v>
          </cell>
          <cell r="AH88182">
            <v>0</v>
          </cell>
          <cell r="AI88182">
            <v>0</v>
          </cell>
          <cell r="AJ88182">
            <v>46184</v>
          </cell>
          <cell r="AK88182">
            <v>0</v>
          </cell>
          <cell r="AL88182">
            <v>0</v>
          </cell>
          <cell r="AM88182" t="str">
            <v>2024</v>
          </cell>
          <cell r="AN88182" t="str">
            <v>202411</v>
          </cell>
          <cell r="AO88182" t="str">
            <v>202411</v>
          </cell>
          <cell r="AP88182" t="str">
            <v>202411</v>
          </cell>
          <cell r="AQ88182" t="str">
            <v>KHALIDMEHMOOD</v>
          </cell>
          <cell r="AR88182" t="str">
            <v>2021381</v>
          </cell>
          <cell r="AS88182" t="str">
            <v>D</v>
          </cell>
          <cell r="AT88182" t="str">
            <v>1</v>
          </cell>
          <cell r="AU88182" t="str">
            <v>30000002</v>
          </cell>
          <cell r="AV88182" t="str">
            <v>RETAIL</v>
          </cell>
          <cell r="AW88182" t="str">
            <v>31000253</v>
          </cell>
          <cell r="AX88182" t="str">
            <v>Suzuki Danish Motors</v>
          </cell>
          <cell r="AY88182" t="str">
            <v>KHI/HO/D/MO/PC COMP/P/103072/11/2024</v>
          </cell>
          <cell r="BA88182" t="str">
            <v>KARACHI</v>
          </cell>
          <cell r="BB88182" t="str">
            <v>House #. 1-E, 9th Zamzama Commercial Lane, Phase-5, D.H.A., Karachi.</v>
          </cell>
          <cell r="BC88182" t="str">
            <v>WHITE</v>
          </cell>
          <cell r="BH88182" t="str">
            <v>Pak Suzuki</v>
          </cell>
          <cell r="BI88182" t="str">
            <v>N</v>
          </cell>
          <cell r="BJ88182" t="str">
            <v>Hamna Ali</v>
          </cell>
          <cell r="BK88182">
            <v>45626</v>
          </cell>
          <cell r="BL88182" t="str">
            <v>2799000</v>
          </cell>
          <cell r="BM88182" t="str">
            <v>002</v>
          </cell>
          <cell r="BN88182" t="str">
            <v>01</v>
          </cell>
          <cell r="BQ88182" t="str">
            <v>KHI/HO/D/MO/PC COMP/P/103072/11/2024</v>
          </cell>
        </row>
        <row r="88183">
          <cell r="W88183" t="str">
            <v xml:space="preserve">  6R286930</v>
          </cell>
          <cell r="X88183" t="str">
            <v xml:space="preserve">  NF1AET306H1187094</v>
          </cell>
          <cell r="Y88183">
            <v>2809000</v>
          </cell>
          <cell r="AC88183">
            <v>3201393</v>
          </cell>
          <cell r="AD88183" t="str">
            <v>02</v>
          </cell>
          <cell r="AE88183" t="str">
            <v>MOTOR</v>
          </cell>
          <cell r="AF88183">
            <v>47759</v>
          </cell>
          <cell r="AG88183">
            <v>0</v>
          </cell>
          <cell r="AH88183">
            <v>0</v>
          </cell>
          <cell r="AI88183">
            <v>0</v>
          </cell>
          <cell r="AJ88183">
            <v>55899</v>
          </cell>
          <cell r="AK88183">
            <v>0</v>
          </cell>
          <cell r="AL88183">
            <v>0</v>
          </cell>
          <cell r="AM88183" t="str">
            <v>2024</v>
          </cell>
          <cell r="AN88183" t="str">
            <v>202411</v>
          </cell>
          <cell r="AO88183" t="str">
            <v>202411</v>
          </cell>
          <cell r="AP88183" t="str">
            <v>202411</v>
          </cell>
          <cell r="AQ88183" t="str">
            <v>HASSANSALEEM</v>
          </cell>
          <cell r="AR88183" t="str">
            <v>2021451</v>
          </cell>
          <cell r="AS88183" t="str">
            <v>D</v>
          </cell>
          <cell r="AT88183" t="str">
            <v>1</v>
          </cell>
          <cell r="AU88183" t="str">
            <v>30000002</v>
          </cell>
          <cell r="AV88183" t="str">
            <v>RETAIL</v>
          </cell>
          <cell r="AW88183" t="str">
            <v>31000456</v>
          </cell>
          <cell r="AX88183" t="str">
            <v>Suzuki Kasur Motors</v>
          </cell>
          <cell r="AY88183" t="str">
            <v>LHR/LHR/D/MO/PC COMP/P/103126/11/2024</v>
          </cell>
          <cell r="BA88183" t="str">
            <v>LAHORE</v>
          </cell>
          <cell r="BB88183" t="str">
            <v>House # 183-D, Block State Life Housing Society, Near DHA Phase 4, Lahore.</v>
          </cell>
          <cell r="BC88183" t="str">
            <v>WHITE</v>
          </cell>
          <cell r="BH88183" t="str">
            <v>Pak Suzuki</v>
          </cell>
          <cell r="BI88183" t="str">
            <v>N</v>
          </cell>
          <cell r="BJ88183" t="str">
            <v>Muhammad Danish</v>
          </cell>
          <cell r="BK88183">
            <v>45626</v>
          </cell>
          <cell r="BL88183" t="str">
            <v>2809000</v>
          </cell>
          <cell r="BM88183" t="str">
            <v>002</v>
          </cell>
          <cell r="BN88183" t="str">
            <v>03</v>
          </cell>
          <cell r="BQ88183" t="str">
            <v>LHR/LHR/D/MO/PC COMP/P/103126/11/2024</v>
          </cell>
        </row>
        <row r="88184">
          <cell r="W88184" t="str">
            <v>6R295654</v>
          </cell>
          <cell r="X88184" t="str">
            <v>NF1AET306H1195673</v>
          </cell>
          <cell r="Y88184">
            <v>2904000</v>
          </cell>
          <cell r="AC88184">
            <v>2944195</v>
          </cell>
          <cell r="AD88184" t="str">
            <v>02</v>
          </cell>
          <cell r="AE88184" t="str">
            <v>MOTOR</v>
          </cell>
          <cell r="AF88184">
            <v>-13768</v>
          </cell>
          <cell r="AG88184">
            <v>0</v>
          </cell>
          <cell r="AH88184">
            <v>0</v>
          </cell>
          <cell r="AI88184">
            <v>0</v>
          </cell>
          <cell r="AJ88184">
            <v>-16109</v>
          </cell>
          <cell r="AK88184">
            <v>0</v>
          </cell>
          <cell r="AL88184">
            <v>0</v>
          </cell>
          <cell r="AM88184" t="str">
            <v>2024</v>
          </cell>
          <cell r="AN88184" t="str">
            <v>202408</v>
          </cell>
          <cell r="AO88184" t="str">
            <v>202408</v>
          </cell>
          <cell r="AP88184" t="str">
            <v>202408</v>
          </cell>
          <cell r="AQ88184" t="str">
            <v>MZUBAIRIQBAL</v>
          </cell>
          <cell r="AR88184" t="str">
            <v>1935533</v>
          </cell>
          <cell r="AS88184" t="str">
            <v>D</v>
          </cell>
          <cell r="AT88184" t="str">
            <v>001</v>
          </cell>
          <cell r="AU88184" t="str">
            <v>30000002</v>
          </cell>
          <cell r="AV88184" t="str">
            <v>RETAIL</v>
          </cell>
          <cell r="AW88184" t="str">
            <v>31000493</v>
          </cell>
          <cell r="AX88184" t="str">
            <v>Suzuki Shorkot Motors</v>
          </cell>
          <cell r="AY88184" t="str">
            <v>LHR/LHR/D/MO/PC COMP/P/87691/04/2024</v>
          </cell>
          <cell r="AZ88184" t="str">
            <v>LHR/LHR/D/MO/PC COMP/E/44840/08/2024</v>
          </cell>
          <cell r="BB88184" t="str">
            <v>Near Shorekot Cotton Near General Mills, Tehsil Shorekot, District Jhung</v>
          </cell>
          <cell r="BC88184" t="str">
            <v>WHITE</v>
          </cell>
          <cell r="BF88184" t="str">
            <v>IT IS HEREBY DECLARED AND AGREED THAT AS PER REQUEST LETTER DATED: 19-08-2024, THE ABOVE-MENTIONED POLICY STANDS CANCELLED DUE TO SALE OF VEHICLE AS FROM 19-08-2024
IN CONSEQUENCE WHEREOF AN AMOUNT OF RS.16,109/- WILL BE REFUND TO PARTICIPANT.</v>
          </cell>
          <cell r="BH88184" t="str">
            <v>Pak Suzuki</v>
          </cell>
          <cell r="BI88184" t="str">
            <v>N</v>
          </cell>
          <cell r="BJ88184" t="str">
            <v>UMAR KHAN</v>
          </cell>
          <cell r="BK88184">
            <v>45523</v>
          </cell>
          <cell r="BL88184" t="str">
            <v>2904000</v>
          </cell>
          <cell r="BM88184" t="str">
            <v>002</v>
          </cell>
          <cell r="BN88184" t="str">
            <v>03</v>
          </cell>
          <cell r="BQ88184" t="str">
            <v>LHR/LHR/D/MO/PC COMP/P/87691/04/2024</v>
          </cell>
        </row>
        <row r="88185">
          <cell r="W88185" t="str">
            <v>285662</v>
          </cell>
          <cell r="X88185" t="str">
            <v>1185640</v>
          </cell>
          <cell r="Y88185">
            <v>2799000</v>
          </cell>
          <cell r="AC88185">
            <v>3226162</v>
          </cell>
          <cell r="AD88185" t="str">
            <v>02</v>
          </cell>
          <cell r="AE88185" t="str">
            <v>MOTOR</v>
          </cell>
          <cell r="AF88185">
            <v>47590</v>
          </cell>
          <cell r="AG88185">
            <v>0</v>
          </cell>
          <cell r="AH88185">
            <v>0</v>
          </cell>
          <cell r="AI88185">
            <v>0</v>
          </cell>
          <cell r="AJ88185">
            <v>55700</v>
          </cell>
          <cell r="AK88185">
            <v>0</v>
          </cell>
          <cell r="AL88185">
            <v>0</v>
          </cell>
          <cell r="AM88185" t="str">
            <v>2024</v>
          </cell>
          <cell r="AN88185" t="str">
            <v>202412</v>
          </cell>
          <cell r="AO88185" t="str">
            <v>202412</v>
          </cell>
          <cell r="AP88185" t="str">
            <v>202412</v>
          </cell>
          <cell r="AQ88185" t="str">
            <v>KHALIDMEHMOOD</v>
          </cell>
          <cell r="AR88185" t="str">
            <v>2037054</v>
          </cell>
          <cell r="AS88185" t="str">
            <v>D</v>
          </cell>
          <cell r="AT88185" t="str">
            <v>1</v>
          </cell>
          <cell r="AU88185" t="str">
            <v>30000002</v>
          </cell>
          <cell r="AV88185" t="str">
            <v>RETAIL</v>
          </cell>
          <cell r="AW88185" t="str">
            <v>31000217</v>
          </cell>
          <cell r="AX88185" t="str">
            <v>Mini Motors</v>
          </cell>
          <cell r="AY88185" t="str">
            <v>LHR/LHR/D/MO/PC COMP/P/104152/12/2024</v>
          </cell>
          <cell r="BA88185" t="str">
            <v>LAHORE</v>
          </cell>
          <cell r="BB88185" t="str">
            <v>House # E.678.B, Near Cavlary Ground, Miyan Chowk Ali Colony Shiraz villas Lahore cantt, Lahore.</v>
          </cell>
          <cell r="BC88185" t="str">
            <v>WHITE</v>
          </cell>
          <cell r="BH88185" t="str">
            <v>Pak Suzuki</v>
          </cell>
          <cell r="BI88185" t="str">
            <v>N</v>
          </cell>
          <cell r="BJ88185" t="str">
            <v>Moied Shamoon</v>
          </cell>
          <cell r="BK88185">
            <v>45643</v>
          </cell>
          <cell r="BL88185" t="str">
            <v>2799000</v>
          </cell>
          <cell r="BM88185" t="str">
            <v>002</v>
          </cell>
          <cell r="BN88185" t="str">
            <v>03</v>
          </cell>
          <cell r="BQ88185" t="str">
            <v>LHR/LHR/D/MO/PC COMP/P/104152/12/2024</v>
          </cell>
        </row>
        <row r="88186">
          <cell r="W88186" t="str">
            <v>6R290775</v>
          </cell>
          <cell r="X88186" t="str">
            <v>H1190932</v>
          </cell>
          <cell r="Y88186">
            <v>2799000</v>
          </cell>
          <cell r="AC88186">
            <v>2990343</v>
          </cell>
          <cell r="AD88186" t="str">
            <v>02</v>
          </cell>
          <cell r="AE88186" t="str">
            <v>MOTOR</v>
          </cell>
          <cell r="AF88186">
            <v>47590</v>
          </cell>
          <cell r="AG88186">
            <v>0</v>
          </cell>
          <cell r="AH88186">
            <v>0</v>
          </cell>
          <cell r="AI88186">
            <v>0</v>
          </cell>
          <cell r="AJ88186">
            <v>55700</v>
          </cell>
          <cell r="AK88186">
            <v>0</v>
          </cell>
          <cell r="AL88186">
            <v>5711</v>
          </cell>
          <cell r="AM88186" t="str">
            <v>2024</v>
          </cell>
          <cell r="AN88186" t="str">
            <v>202409</v>
          </cell>
          <cell r="AO88186" t="str">
            <v>202409</v>
          </cell>
          <cell r="AP88186" t="str">
            <v>202409</v>
          </cell>
          <cell r="AQ88186" t="str">
            <v>ABRAHAMBHATTI</v>
          </cell>
          <cell r="AR88186" t="str">
            <v>1949437</v>
          </cell>
          <cell r="AS88186" t="str">
            <v>D</v>
          </cell>
          <cell r="AT88186" t="str">
            <v>001</v>
          </cell>
          <cell r="AU88186" t="str">
            <v>30000002</v>
          </cell>
          <cell r="AV88186" t="str">
            <v>RETAIL</v>
          </cell>
          <cell r="AW88186" t="str">
            <v>31000236</v>
          </cell>
          <cell r="AX88186" t="str">
            <v>Suzuki Racecourse Motors</v>
          </cell>
          <cell r="AY88186" t="str">
            <v>LHR/LHR/D/MO/PC COMP/P/96806/09/2024</v>
          </cell>
          <cell r="BB88186" t="str">
            <v>House # B-101, Street # 05, Tench Bata, Rawalpindi.</v>
          </cell>
          <cell r="BC88186" t="str">
            <v>GRAPHIITE GREY</v>
          </cell>
          <cell r="BH88186" t="str">
            <v>Pak Suzuki</v>
          </cell>
          <cell r="BI88186" t="str">
            <v>N</v>
          </cell>
          <cell r="BJ88186" t="str">
            <v>HAMAD BUTT</v>
          </cell>
          <cell r="BK88186">
            <v>45540</v>
          </cell>
          <cell r="BL88186" t="str">
            <v>2799000</v>
          </cell>
          <cell r="BM88186" t="str">
            <v>135</v>
          </cell>
          <cell r="BN88186" t="str">
            <v>03</v>
          </cell>
          <cell r="BQ88186" t="str">
            <v>LHR/LHR/D/MO/PC COMP/P/96806/09/2024</v>
          </cell>
        </row>
        <row r="88187">
          <cell r="W88187" t="str">
            <v>317420</v>
          </cell>
          <cell r="X88187" t="str">
            <v>1217387</v>
          </cell>
          <cell r="Y88187">
            <v>2908470</v>
          </cell>
          <cell r="AC88187">
            <v>2963615</v>
          </cell>
          <cell r="AD88187" t="str">
            <v>02</v>
          </cell>
          <cell r="AE88187" t="str">
            <v>MOTOR</v>
          </cell>
          <cell r="AF88187">
            <v>43485</v>
          </cell>
          <cell r="AG88187">
            <v>0</v>
          </cell>
          <cell r="AH88187">
            <v>0</v>
          </cell>
          <cell r="AI88187">
            <v>0</v>
          </cell>
          <cell r="AJ88187">
            <v>50898</v>
          </cell>
          <cell r="AK88187">
            <v>0</v>
          </cell>
          <cell r="AL88187">
            <v>10871</v>
          </cell>
          <cell r="AM88187" t="str">
            <v>2024</v>
          </cell>
          <cell r="AN88187" t="str">
            <v>202408</v>
          </cell>
          <cell r="AO88187" t="str">
            <v>202408</v>
          </cell>
          <cell r="AP88187" t="str">
            <v>202408</v>
          </cell>
          <cell r="AQ88187" t="str">
            <v>ABRAHAMBHATTI</v>
          </cell>
          <cell r="AR88187" t="str">
            <v>1938504</v>
          </cell>
          <cell r="AS88187" t="str">
            <v>D</v>
          </cell>
          <cell r="AT88187" t="str">
            <v>001</v>
          </cell>
          <cell r="AU88187" t="str">
            <v>30000002</v>
          </cell>
          <cell r="AV88187" t="str">
            <v>RETAIL</v>
          </cell>
          <cell r="AW88187" t="str">
            <v>31000088</v>
          </cell>
          <cell r="AX88187" t="str">
            <v>Toyota Layalpur Motors</v>
          </cell>
          <cell r="AY88187" t="str">
            <v>LHR/LHR/D/MO/PC COMP/P/95865/08/2024</v>
          </cell>
          <cell r="BB88187" t="str">
            <v>House # 70-D, Mohalla People's Colony # 01, FAISALABAD.</v>
          </cell>
          <cell r="BC88187" t="str">
            <v>WHITE</v>
          </cell>
          <cell r="BH88187" t="str">
            <v>N/A</v>
          </cell>
          <cell r="BI88187" t="str">
            <v>N</v>
          </cell>
          <cell r="BJ88187" t="str">
            <v>Muhammad Naeem</v>
          </cell>
          <cell r="BK88187">
            <v>45527</v>
          </cell>
          <cell r="BL88187" t="str">
            <v>2908470</v>
          </cell>
          <cell r="BM88187" t="str">
            <v>002</v>
          </cell>
          <cell r="BN88187" t="str">
            <v>03</v>
          </cell>
          <cell r="BQ88187" t="str">
            <v>LHR/LHR/D/MO/PC COMP/P/95865/08/2024</v>
          </cell>
        </row>
        <row r="88188">
          <cell r="W88188" t="str">
            <v>6R247183</v>
          </cell>
          <cell r="X88188" t="str">
            <v>H1147253</v>
          </cell>
          <cell r="Y88188">
            <v>2500000</v>
          </cell>
          <cell r="AC88188">
            <v>3041556</v>
          </cell>
          <cell r="AD88188" t="str">
            <v>02</v>
          </cell>
          <cell r="AE88188" t="str">
            <v>MOTOR</v>
          </cell>
          <cell r="AF88188">
            <v>31897</v>
          </cell>
          <cell r="AG88188">
            <v>0</v>
          </cell>
          <cell r="AH88188">
            <v>0</v>
          </cell>
          <cell r="AI88188">
            <v>0</v>
          </cell>
          <cell r="AJ88188">
            <v>37500</v>
          </cell>
          <cell r="AK88188">
            <v>0</v>
          </cell>
          <cell r="AL88188">
            <v>3190</v>
          </cell>
          <cell r="AM88188" t="str">
            <v>2024</v>
          </cell>
          <cell r="AN88188" t="str">
            <v>202409</v>
          </cell>
          <cell r="AO88188" t="str">
            <v>202409</v>
          </cell>
          <cell r="AP88188" t="str">
            <v>202409</v>
          </cell>
          <cell r="AQ88188" t="str">
            <v>KHALIDMEHMOOD</v>
          </cell>
          <cell r="AR88188" t="str">
            <v>1961436</v>
          </cell>
          <cell r="AS88188" t="str">
            <v>D</v>
          </cell>
          <cell r="AT88188" t="str">
            <v>001</v>
          </cell>
          <cell r="AU88188" t="str">
            <v>30000002</v>
          </cell>
          <cell r="AV88188" t="str">
            <v>RETAIL</v>
          </cell>
          <cell r="AW88188" t="str">
            <v>31000002</v>
          </cell>
          <cell r="AX88188" t="str">
            <v>Direct</v>
          </cell>
          <cell r="AY88188" t="str">
            <v>KHI/HO/D/MO/PC COMP/P/98102/09/2024</v>
          </cell>
          <cell r="BA88188" t="str">
            <v>KARACHI</v>
          </cell>
          <cell r="BB88188" t="str">
            <v>C-Area, Liquat abad, House #. 46/1, Karachi.</v>
          </cell>
          <cell r="BC88188" t="str">
            <v>GRAPHIITE GREY</v>
          </cell>
          <cell r="BH88188" t="str">
            <v>N/A</v>
          </cell>
          <cell r="BI88188" t="str">
            <v>N</v>
          </cell>
          <cell r="BJ88188" t="str">
            <v>Rehan Ali Bashir</v>
          </cell>
          <cell r="BK88188">
            <v>45559</v>
          </cell>
          <cell r="BL88188" t="str">
            <v>2500000</v>
          </cell>
          <cell r="BM88188" t="str">
            <v>135</v>
          </cell>
          <cell r="BN88188" t="str">
            <v>01</v>
          </cell>
          <cell r="BQ88188" t="str">
            <v>KHI/HO/D/MO/PC COMP/P/98102/09/2024</v>
          </cell>
        </row>
        <row r="88189">
          <cell r="W88189" t="str">
            <v>6R251831</v>
          </cell>
          <cell r="X88189" t="str">
            <v>1151827</v>
          </cell>
          <cell r="Y88189">
            <v>2600000</v>
          </cell>
          <cell r="AC88189">
            <v>3103755</v>
          </cell>
          <cell r="AD88189" t="str">
            <v>02</v>
          </cell>
          <cell r="AE88189" t="str">
            <v>MOTOR</v>
          </cell>
          <cell r="AF88189">
            <v>38872</v>
          </cell>
          <cell r="AG88189">
            <v>0</v>
          </cell>
          <cell r="AH88189">
            <v>0</v>
          </cell>
          <cell r="AI88189">
            <v>0</v>
          </cell>
          <cell r="AJ88189">
            <v>45500</v>
          </cell>
          <cell r="AK88189">
            <v>0</v>
          </cell>
          <cell r="AL88189">
            <v>9718</v>
          </cell>
          <cell r="AM88189" t="str">
            <v>2024</v>
          </cell>
          <cell r="AN88189" t="str">
            <v>202410</v>
          </cell>
          <cell r="AO88189" t="str">
            <v>202410</v>
          </cell>
          <cell r="AP88189" t="str">
            <v>202410</v>
          </cell>
          <cell r="AQ88189" t="str">
            <v>ABRAHAMBHATTI</v>
          </cell>
          <cell r="AR88189" t="str">
            <v>1976922</v>
          </cell>
          <cell r="AS88189" t="str">
            <v>D</v>
          </cell>
          <cell r="AT88189" t="str">
            <v>001</v>
          </cell>
          <cell r="AU88189" t="str">
            <v>30000002</v>
          </cell>
          <cell r="AV88189" t="str">
            <v>RETAIL</v>
          </cell>
          <cell r="AW88189" t="str">
            <v>31000131</v>
          </cell>
          <cell r="AX88189" t="str">
            <v>Kia Festival Motors</v>
          </cell>
          <cell r="AY88189" t="str">
            <v>LHR/LHR/D/MO/PC COMP/P/99515/10/2024</v>
          </cell>
          <cell r="BB88189" t="str">
            <v>287-M, Model Town Extension, Lahore.</v>
          </cell>
          <cell r="BC88189" t="str">
            <v>GRAPHIITE GREY</v>
          </cell>
          <cell r="BH88189" t="str">
            <v>N/A</v>
          </cell>
          <cell r="BI88189" t="str">
            <v>N</v>
          </cell>
          <cell r="BJ88189" t="str">
            <v>NADEEM ALI</v>
          </cell>
          <cell r="BK88189">
            <v>45576</v>
          </cell>
          <cell r="BL88189" t="str">
            <v>2600000</v>
          </cell>
          <cell r="BM88189" t="str">
            <v>135</v>
          </cell>
          <cell r="BN88189" t="str">
            <v>03</v>
          </cell>
          <cell r="BQ88189" t="str">
            <v>LHR/LHR/D/MO/PC COMP/P/99515/10/2024</v>
          </cell>
        </row>
        <row r="88190">
          <cell r="W88190" t="str">
            <v>6R317156</v>
          </cell>
          <cell r="X88190" t="str">
            <v>NF1AET306H1217274</v>
          </cell>
          <cell r="Y88190">
            <v>2908470</v>
          </cell>
          <cell r="AC88190">
            <v>2985513</v>
          </cell>
          <cell r="AD88190" t="str">
            <v>02</v>
          </cell>
          <cell r="AE88190" t="str">
            <v>MOTOR</v>
          </cell>
          <cell r="AF88190">
            <v>43447</v>
          </cell>
          <cell r="AG88190">
            <v>0</v>
          </cell>
          <cell r="AH88190">
            <v>0</v>
          </cell>
          <cell r="AI88190">
            <v>0</v>
          </cell>
          <cell r="AJ88190">
            <v>50898</v>
          </cell>
          <cell r="AK88190">
            <v>0</v>
          </cell>
          <cell r="AL88190">
            <v>5214</v>
          </cell>
          <cell r="AM88190" t="str">
            <v>2024</v>
          </cell>
          <cell r="AN88190" t="str">
            <v>202409</v>
          </cell>
          <cell r="AO88190" t="str">
            <v>202409</v>
          </cell>
          <cell r="AP88190" t="str">
            <v>202409</v>
          </cell>
          <cell r="AQ88190" t="str">
            <v>KHALIDMEHMOOD</v>
          </cell>
          <cell r="AR88190" t="str">
            <v>1945498</v>
          </cell>
          <cell r="AS88190" t="str">
            <v>D</v>
          </cell>
          <cell r="AT88190" t="str">
            <v>001</v>
          </cell>
          <cell r="AU88190" t="str">
            <v>30000002</v>
          </cell>
          <cell r="AV88190" t="str">
            <v>RETAIL</v>
          </cell>
          <cell r="AW88190" t="str">
            <v>31000435</v>
          </cell>
          <cell r="AX88190" t="str">
            <v>Suzuki Malir Cantt Motors</v>
          </cell>
          <cell r="AY88190" t="str">
            <v>KHI/HO/D/MO/PC COMP/P/96571/09/2024</v>
          </cell>
          <cell r="BA88190" t="str">
            <v>KARACHI</v>
          </cell>
          <cell r="BB88190" t="str">
            <v>House #. 579, Street #. 4, D.O.H.S., Phase-1, Malir Cantt., Karachi.</v>
          </cell>
          <cell r="BC88190" t="str">
            <v>SILKY SILVER</v>
          </cell>
          <cell r="BH88190" t="str">
            <v>Pak Suzuki</v>
          </cell>
          <cell r="BI88190" t="str">
            <v>N</v>
          </cell>
          <cell r="BJ88190" t="str">
            <v>Dawood Saeed</v>
          </cell>
          <cell r="BK88190">
            <v>45537</v>
          </cell>
          <cell r="BL88190" t="str">
            <v>2908470</v>
          </cell>
          <cell r="BM88190" t="str">
            <v>007</v>
          </cell>
          <cell r="BN88190" t="str">
            <v>01</v>
          </cell>
          <cell r="BQ88190" t="str">
            <v>KHI/HO/D/MO/PC COMP/P/96571/09/2024</v>
          </cell>
        </row>
        <row r="88191">
          <cell r="W88191" t="str">
            <v>6R266574</v>
          </cell>
          <cell r="X88191" t="str">
            <v>NF1AE306H1166602</v>
          </cell>
          <cell r="Y88191">
            <v>2700000</v>
          </cell>
          <cell r="AC88191">
            <v>3196878</v>
          </cell>
          <cell r="AD88191" t="str">
            <v>02</v>
          </cell>
          <cell r="AE88191" t="str">
            <v>MOTOR</v>
          </cell>
          <cell r="AF88191">
            <v>40302</v>
          </cell>
          <cell r="AG88191">
            <v>0</v>
          </cell>
          <cell r="AH88191">
            <v>0</v>
          </cell>
          <cell r="AI88191">
            <v>0</v>
          </cell>
          <cell r="AJ88191">
            <v>47250</v>
          </cell>
          <cell r="AK88191">
            <v>0</v>
          </cell>
          <cell r="AL88191">
            <v>0</v>
          </cell>
          <cell r="AM88191" t="str">
            <v>2024</v>
          </cell>
          <cell r="AN88191" t="str">
            <v>202411</v>
          </cell>
          <cell r="AO88191" t="str">
            <v>202411</v>
          </cell>
          <cell r="AP88191" t="str">
            <v>202411</v>
          </cell>
          <cell r="AQ88191" t="str">
            <v>SHOUKATALI</v>
          </cell>
          <cell r="AR88191" t="str">
            <v>2018870</v>
          </cell>
          <cell r="AS88191" t="str">
            <v>D</v>
          </cell>
          <cell r="AT88191" t="str">
            <v>001</v>
          </cell>
          <cell r="AU88191" t="str">
            <v>30000001</v>
          </cell>
          <cell r="AV88191" t="str">
            <v>DIRECT</v>
          </cell>
          <cell r="AW88191" t="str">
            <v>31000001</v>
          </cell>
          <cell r="AX88191" t="str">
            <v>Direct</v>
          </cell>
          <cell r="AY88191" t="str">
            <v>KHI/HO/D/MO/PC COMP/P/102729/11/2024</v>
          </cell>
          <cell r="BA88191" t="str">
            <v>KARACHI</v>
          </cell>
          <cell r="BB88191" t="str">
            <v>Flat N.O# 1, Gully N.O# 1, Block A, Muhalla Dhok Choudriya, Scheem 3, Rawalpindi.</v>
          </cell>
          <cell r="BC88191" t="str">
            <v>WHITE</v>
          </cell>
          <cell r="BH88191" t="str">
            <v>N/A</v>
          </cell>
          <cell r="BI88191" t="str">
            <v>N</v>
          </cell>
          <cell r="BJ88191" t="str">
            <v>Fizza Sheikh</v>
          </cell>
          <cell r="BK88191">
            <v>45622</v>
          </cell>
          <cell r="BL88191" t="str">
            <v>2700000</v>
          </cell>
          <cell r="BM88191" t="str">
            <v>002</v>
          </cell>
          <cell r="BN88191" t="str">
            <v>01</v>
          </cell>
          <cell r="BQ88191" t="str">
            <v>KHI/HO/D/MO/PC COMP/P/102729/11/2024</v>
          </cell>
        </row>
        <row r="88192">
          <cell r="W88192" t="str">
            <v>317262</v>
          </cell>
          <cell r="X88192" t="str">
            <v>1217293</v>
          </cell>
          <cell r="Y88192">
            <v>2984000</v>
          </cell>
          <cell r="AC88192">
            <v>2936751</v>
          </cell>
          <cell r="AD88192" t="str">
            <v>02</v>
          </cell>
          <cell r="AE88192" t="str">
            <v>MOTOR</v>
          </cell>
          <cell r="AF88192">
            <v>44616</v>
          </cell>
          <cell r="AG88192">
            <v>0</v>
          </cell>
          <cell r="AH88192">
            <v>0</v>
          </cell>
          <cell r="AI88192">
            <v>0</v>
          </cell>
          <cell r="AJ88192">
            <v>52220</v>
          </cell>
          <cell r="AK88192">
            <v>0</v>
          </cell>
          <cell r="AL88192">
            <v>5354</v>
          </cell>
          <cell r="AM88192" t="str">
            <v>2024</v>
          </cell>
          <cell r="AN88192" t="str">
            <v>202408</v>
          </cell>
          <cell r="AO88192" t="str">
            <v>202408</v>
          </cell>
          <cell r="AP88192" t="str">
            <v>202408</v>
          </cell>
          <cell r="AQ88192" t="str">
            <v>ABRAHAMBHATTI</v>
          </cell>
          <cell r="AR88192" t="str">
            <v>1933417</v>
          </cell>
          <cell r="AS88192" t="str">
            <v>D</v>
          </cell>
          <cell r="AT88192" t="str">
            <v>001</v>
          </cell>
          <cell r="AU88192" t="str">
            <v>30000002</v>
          </cell>
          <cell r="AV88192" t="str">
            <v>RETAIL</v>
          </cell>
          <cell r="AW88192" t="str">
            <v>31000247</v>
          </cell>
          <cell r="AX88192" t="str">
            <v>Khalid Motors</v>
          </cell>
          <cell r="AY88192" t="str">
            <v>LHR/LHR/D/MO/PC COMP/P/95242/08/2024</v>
          </cell>
          <cell r="BB88192" t="str">
            <v>367/22, Street # 05, Sector K, Phase 6, DHA, Lahore.</v>
          </cell>
          <cell r="BC88192" t="str">
            <v>WHITE</v>
          </cell>
          <cell r="BH88192" t="str">
            <v>Pak Suzuki</v>
          </cell>
          <cell r="BI88192" t="str">
            <v>N</v>
          </cell>
          <cell r="BJ88192" t="str">
            <v>Ateeb Hassan</v>
          </cell>
          <cell r="BK88192">
            <v>45519</v>
          </cell>
          <cell r="BL88192" t="str">
            <v>2984000</v>
          </cell>
          <cell r="BM88192" t="str">
            <v>002</v>
          </cell>
          <cell r="BN88192" t="str">
            <v>03</v>
          </cell>
          <cell r="BQ88192" t="str">
            <v>LHR/LHR/D/MO/PC COMP/P/95242/08/2024</v>
          </cell>
        </row>
        <row r="88193">
          <cell r="W88193" t="str">
            <v>6R253755</v>
          </cell>
          <cell r="X88193" t="str">
            <v>NF1AET306H1153749</v>
          </cell>
          <cell r="Y88193">
            <v>2600000</v>
          </cell>
          <cell r="AC88193">
            <v>3252390</v>
          </cell>
          <cell r="AD88193" t="str">
            <v>02</v>
          </cell>
          <cell r="AE88193" t="str">
            <v>MOTOR</v>
          </cell>
          <cell r="AF88193">
            <v>35431</v>
          </cell>
          <cell r="AG88193">
            <v>0</v>
          </cell>
          <cell r="AH88193">
            <v>0</v>
          </cell>
          <cell r="AI88193">
            <v>0</v>
          </cell>
          <cell r="AJ88193">
            <v>41600</v>
          </cell>
          <cell r="AK88193">
            <v>0</v>
          </cell>
          <cell r="AL88193">
            <v>3543</v>
          </cell>
          <cell r="AM88193" t="str">
            <v>2024</v>
          </cell>
          <cell r="AN88193" t="str">
            <v>202412</v>
          </cell>
          <cell r="AO88193" t="str">
            <v>202412</v>
          </cell>
          <cell r="AP88193" t="str">
            <v>202412</v>
          </cell>
          <cell r="AQ88193" t="str">
            <v>KHALIDMEHMOOD</v>
          </cell>
          <cell r="AR88193" t="str">
            <v>2044107</v>
          </cell>
          <cell r="AS88193" t="str">
            <v>D</v>
          </cell>
          <cell r="AT88193" t="str">
            <v>001</v>
          </cell>
          <cell r="AU88193" t="str">
            <v>30000002</v>
          </cell>
          <cell r="AV88193" t="str">
            <v>RETAIL</v>
          </cell>
          <cell r="AW88193" t="str">
            <v>31000002</v>
          </cell>
          <cell r="AX88193" t="str">
            <v>Direct</v>
          </cell>
          <cell r="AY88193" t="str">
            <v>KHI/HO/D/MO/PC COMP/P/104971/12/2024</v>
          </cell>
          <cell r="BA88193" t="str">
            <v>KARACHI</v>
          </cell>
          <cell r="BB88193" t="str">
            <v>House No. LS-1-2, Sector 11-E, North Karachi, Karachi.</v>
          </cell>
          <cell r="BC88193" t="str">
            <v>WHITE</v>
          </cell>
          <cell r="BH88193" t="str">
            <v>N/A</v>
          </cell>
          <cell r="BI88193" t="str">
            <v>N</v>
          </cell>
          <cell r="BJ88193" t="str">
            <v>Noman Abdul Haq</v>
          </cell>
          <cell r="BK88193">
            <v>45656</v>
          </cell>
          <cell r="BL88193" t="str">
            <v>2600000</v>
          </cell>
          <cell r="BM88193" t="str">
            <v>002</v>
          </cell>
          <cell r="BN88193" t="str">
            <v>01</v>
          </cell>
          <cell r="BQ88193" t="str">
            <v>KHI/HO/D/MO/PC COMP/P/104971/12/2024</v>
          </cell>
        </row>
        <row r="88194">
          <cell r="W88194" t="str">
            <v>6R297932</v>
          </cell>
          <cell r="X88194" t="str">
            <v>NF1AET306H1197892</v>
          </cell>
          <cell r="Y88194">
            <v>2894000</v>
          </cell>
          <cell r="AC88194">
            <v>3121404</v>
          </cell>
          <cell r="AD88194" t="str">
            <v>02</v>
          </cell>
          <cell r="AE88194" t="str">
            <v>MOTOR</v>
          </cell>
          <cell r="AF88194">
            <v>49453</v>
          </cell>
          <cell r="AG88194">
            <v>0</v>
          </cell>
          <cell r="AH88194">
            <v>0</v>
          </cell>
          <cell r="AI88194">
            <v>0</v>
          </cell>
          <cell r="AJ88194">
            <v>57880</v>
          </cell>
          <cell r="AK88194">
            <v>0</v>
          </cell>
          <cell r="AL88194">
            <v>5934</v>
          </cell>
          <cell r="AM88194" t="str">
            <v>2024</v>
          </cell>
          <cell r="AN88194" t="str">
            <v>202410</v>
          </cell>
          <cell r="AO88194" t="str">
            <v>202410</v>
          </cell>
          <cell r="AP88194" t="str">
            <v>202410</v>
          </cell>
          <cell r="AQ88194" t="str">
            <v>ABRAHAMBHATTI</v>
          </cell>
          <cell r="AR88194" t="str">
            <v>1995173</v>
          </cell>
          <cell r="AS88194" t="str">
            <v>D</v>
          </cell>
          <cell r="AT88194" t="str">
            <v>001</v>
          </cell>
          <cell r="AU88194" t="str">
            <v>30000002</v>
          </cell>
          <cell r="AV88194" t="str">
            <v>RETAIL</v>
          </cell>
          <cell r="AW88194" t="str">
            <v>31000695</v>
          </cell>
          <cell r="AX88194" t="str">
            <v>Suzuki Shaikhan Motors</v>
          </cell>
          <cell r="AY88194" t="str">
            <v>LHR/LHR/D/MO/PC COMP/P/100397/10/2024</v>
          </cell>
          <cell r="BB88194" t="str">
            <v>Near UBL Bank, Kotli Loharan, Mashraqi, House # 101/407, 
Sialkot.</v>
          </cell>
          <cell r="BC88194" t="str">
            <v>WHITE</v>
          </cell>
          <cell r="BH88194" t="str">
            <v>Pak Suzuki</v>
          </cell>
          <cell r="BI88194" t="str">
            <v>N</v>
          </cell>
          <cell r="BJ88194" t="str">
            <v>Hafiz Muhammad Rehan Ali</v>
          </cell>
          <cell r="BK88194">
            <v>45589</v>
          </cell>
          <cell r="BL88194" t="str">
            <v>2894000</v>
          </cell>
          <cell r="BM88194" t="str">
            <v>002</v>
          </cell>
          <cell r="BN88194" t="str">
            <v>03</v>
          </cell>
          <cell r="BQ88194" t="str">
            <v>LHR/LHR/D/MO/PC COMP/P/100397/10/2024</v>
          </cell>
        </row>
        <row r="88195">
          <cell r="W88195" t="str">
            <v>317303</v>
          </cell>
          <cell r="X88195" t="str">
            <v>1217296</v>
          </cell>
          <cell r="Y88195">
            <v>2908470</v>
          </cell>
          <cell r="AC88195">
            <v>2935666</v>
          </cell>
          <cell r="AD88195" t="str">
            <v>02</v>
          </cell>
          <cell r="AE88195" t="str">
            <v>MOTOR</v>
          </cell>
          <cell r="AF88195">
            <v>49452</v>
          </cell>
          <cell r="AG88195">
            <v>0</v>
          </cell>
          <cell r="AH88195">
            <v>0</v>
          </cell>
          <cell r="AI88195">
            <v>0</v>
          </cell>
          <cell r="AJ88195">
            <v>57879</v>
          </cell>
          <cell r="AK88195">
            <v>0</v>
          </cell>
          <cell r="AL88195">
            <v>5934</v>
          </cell>
          <cell r="AM88195" t="str">
            <v>2024</v>
          </cell>
          <cell r="AN88195" t="str">
            <v>202408</v>
          </cell>
          <cell r="AO88195" t="str">
            <v>202408</v>
          </cell>
          <cell r="AP88195" t="str">
            <v>202408</v>
          </cell>
          <cell r="AQ88195" t="str">
            <v>ABRAHAMBHATTI</v>
          </cell>
          <cell r="AR88195" t="str">
            <v>1932336</v>
          </cell>
          <cell r="AS88195" t="str">
            <v>D</v>
          </cell>
          <cell r="AT88195" t="str">
            <v>001</v>
          </cell>
          <cell r="AU88195" t="str">
            <v>30000002</v>
          </cell>
          <cell r="AV88195" t="str">
            <v>RETAIL</v>
          </cell>
          <cell r="AW88195" t="str">
            <v>31000456</v>
          </cell>
          <cell r="AX88195" t="str">
            <v>Suzuki Kasur Motors</v>
          </cell>
          <cell r="AY88195" t="str">
            <v>LHR/LHR/D/MO/PC COMP/P/95226/08/2024</v>
          </cell>
          <cell r="BB88195" t="str">
            <v>House # 1018, Sector M, Block 3-A, Lake City, Lahore.</v>
          </cell>
          <cell r="BC88195" t="str">
            <v>WHITE</v>
          </cell>
          <cell r="BH88195" t="str">
            <v>Pak Suzuki</v>
          </cell>
          <cell r="BI88195" t="str">
            <v>N</v>
          </cell>
          <cell r="BJ88195" t="str">
            <v>Ateeb Hassan</v>
          </cell>
          <cell r="BK88195">
            <v>45519</v>
          </cell>
          <cell r="BL88195" t="str">
            <v>2908470</v>
          </cell>
          <cell r="BM88195" t="str">
            <v>002</v>
          </cell>
          <cell r="BN88195" t="str">
            <v>03</v>
          </cell>
          <cell r="BQ88195" t="str">
            <v>LHR/LHR/D/MO/PC COMP/P/95226/08/2024</v>
          </cell>
        </row>
        <row r="88196">
          <cell r="W88196" t="str">
            <v>317308</v>
          </cell>
          <cell r="X88196" t="str">
            <v>1217277</v>
          </cell>
          <cell r="Y88196">
            <v>2894000</v>
          </cell>
          <cell r="AC88196">
            <v>2946826</v>
          </cell>
          <cell r="AD88196" t="str">
            <v>02</v>
          </cell>
          <cell r="AE88196" t="str">
            <v>MOTOR</v>
          </cell>
          <cell r="AF88196">
            <v>49206</v>
          </cell>
          <cell r="AG88196">
            <v>0</v>
          </cell>
          <cell r="AH88196">
            <v>0</v>
          </cell>
          <cell r="AI88196">
            <v>0</v>
          </cell>
          <cell r="AJ88196">
            <v>57591</v>
          </cell>
          <cell r="AK88196">
            <v>0</v>
          </cell>
          <cell r="AL88196">
            <v>5905</v>
          </cell>
          <cell r="AM88196" t="str">
            <v>2024</v>
          </cell>
          <cell r="AN88196" t="str">
            <v>202408</v>
          </cell>
          <cell r="AO88196" t="str">
            <v>202408</v>
          </cell>
          <cell r="AP88196" t="str">
            <v>202408</v>
          </cell>
          <cell r="AQ88196" t="str">
            <v>ABRAHAMBHATTI</v>
          </cell>
          <cell r="AR88196" t="str">
            <v>1935524</v>
          </cell>
          <cell r="AS88196" t="str">
            <v>D</v>
          </cell>
          <cell r="AT88196" t="str">
            <v>001</v>
          </cell>
          <cell r="AU88196" t="str">
            <v>30000002</v>
          </cell>
          <cell r="AV88196" t="str">
            <v>RETAIL</v>
          </cell>
          <cell r="AW88196" t="str">
            <v>31000340</v>
          </cell>
          <cell r="AX88196" t="str">
            <v>Suzuki Rahim Yar Khan Motors</v>
          </cell>
          <cell r="AY88196" t="str">
            <v>LHR/LHR/D/MO/PC COMP/P/95556/08/2024</v>
          </cell>
          <cell r="BB88196" t="str">
            <v>House # 966-BIV, Mohalla Wireless Colony, Rahim yar Khan , District Rahim yar Khan.</v>
          </cell>
          <cell r="BC88196" t="str">
            <v>SILKY SILVER</v>
          </cell>
          <cell r="BH88196" t="str">
            <v>Pak Suzuki</v>
          </cell>
          <cell r="BI88196" t="str">
            <v>N</v>
          </cell>
          <cell r="BJ88196" t="str">
            <v>UMAR KHAN</v>
          </cell>
          <cell r="BK88196">
            <v>45523</v>
          </cell>
          <cell r="BL88196" t="str">
            <v>2894000</v>
          </cell>
          <cell r="BM88196" t="str">
            <v>007</v>
          </cell>
          <cell r="BN88196" t="str">
            <v>03</v>
          </cell>
          <cell r="BQ88196" t="str">
            <v>LHR/LHR/D/MO/PC COMP/P/95556/08/2024</v>
          </cell>
        </row>
        <row r="88197">
          <cell r="W88197" t="str">
            <v>6R317252</v>
          </cell>
          <cell r="X88197" t="str">
            <v>H1217267</v>
          </cell>
          <cell r="Y88197">
            <v>2894000</v>
          </cell>
          <cell r="AC88197">
            <v>2979973</v>
          </cell>
          <cell r="AD88197" t="str">
            <v>02</v>
          </cell>
          <cell r="AE88197" t="str">
            <v>MOTOR</v>
          </cell>
          <cell r="AF88197">
            <v>49453</v>
          </cell>
          <cell r="AG88197">
            <v>0</v>
          </cell>
          <cell r="AH88197">
            <v>0</v>
          </cell>
          <cell r="AI88197">
            <v>0</v>
          </cell>
          <cell r="AJ88197">
            <v>57880</v>
          </cell>
          <cell r="AK88197">
            <v>0</v>
          </cell>
          <cell r="AL88197">
            <v>12363</v>
          </cell>
          <cell r="AM88197" t="str">
            <v>2024</v>
          </cell>
          <cell r="AN88197" t="str">
            <v>202408</v>
          </cell>
          <cell r="AO88197" t="str">
            <v>202408</v>
          </cell>
          <cell r="AP88197" t="str">
            <v>202408</v>
          </cell>
          <cell r="AQ88197" t="str">
            <v>ABRAHAMBHATTI</v>
          </cell>
          <cell r="AR88197" t="str">
            <v>1938816</v>
          </cell>
          <cell r="AS88197" t="str">
            <v>D</v>
          </cell>
          <cell r="AT88197" t="str">
            <v>001</v>
          </cell>
          <cell r="AU88197" t="str">
            <v>30000002</v>
          </cell>
          <cell r="AV88197" t="str">
            <v>RETAIL</v>
          </cell>
          <cell r="AW88197" t="str">
            <v>31000544</v>
          </cell>
          <cell r="AX88197" t="str">
            <v>Suzuki Central Motors</v>
          </cell>
          <cell r="AY88197" t="str">
            <v>LHR/LHR/D/MO/PC COMP/P/96003/08/2024</v>
          </cell>
          <cell r="BB88197" t="str">
            <v>House # 13, Street # 09, DHA, Phase 1, Sector E, Islamabad.</v>
          </cell>
          <cell r="BC88197" t="str">
            <v>SILKY SILVER</v>
          </cell>
          <cell r="BH88197" t="str">
            <v>Pak Suzuki</v>
          </cell>
          <cell r="BI88197" t="str">
            <v>N</v>
          </cell>
          <cell r="BJ88197" t="str">
            <v>HAMAD BUTT</v>
          </cell>
          <cell r="BK88197">
            <v>45530</v>
          </cell>
          <cell r="BL88197" t="str">
            <v>2894000</v>
          </cell>
          <cell r="BM88197" t="str">
            <v>007</v>
          </cell>
          <cell r="BN88197" t="str">
            <v>03</v>
          </cell>
          <cell r="BQ88197" t="str">
            <v>LHR/LHR/D/MO/PC COMP/P/96003/08/2024</v>
          </cell>
        </row>
        <row r="88198">
          <cell r="W88198" t="str">
            <v>6R317395</v>
          </cell>
          <cell r="X88198" t="str">
            <v>1217370</v>
          </cell>
          <cell r="Y88198">
            <v>2900000</v>
          </cell>
          <cell r="AC88198">
            <v>3185212</v>
          </cell>
          <cell r="AD88198" t="str">
            <v>02</v>
          </cell>
          <cell r="AE88198" t="str">
            <v>MOTOR</v>
          </cell>
          <cell r="AF88198">
            <v>43359</v>
          </cell>
          <cell r="AG88198">
            <v>0</v>
          </cell>
          <cell r="AH88198">
            <v>0</v>
          </cell>
          <cell r="AI88198">
            <v>0</v>
          </cell>
          <cell r="AJ88198">
            <v>50750</v>
          </cell>
          <cell r="AK88198">
            <v>0</v>
          </cell>
          <cell r="AL88198">
            <v>5203</v>
          </cell>
          <cell r="AM88198" t="str">
            <v>2024</v>
          </cell>
          <cell r="AN88198" t="str">
            <v>202411</v>
          </cell>
          <cell r="AO88198" t="str">
            <v>202411</v>
          </cell>
          <cell r="AP88198" t="str">
            <v>202411</v>
          </cell>
          <cell r="AQ88198" t="str">
            <v>WAJID.HUSSAIN</v>
          </cell>
          <cell r="AR88198" t="str">
            <v>2018451</v>
          </cell>
          <cell r="AS88198" t="str">
            <v>D</v>
          </cell>
          <cell r="AT88198" t="str">
            <v>001</v>
          </cell>
          <cell r="AU88198" t="str">
            <v>30000002</v>
          </cell>
          <cell r="AV88198" t="str">
            <v>RETAIL</v>
          </cell>
          <cell r="AW88198" t="str">
            <v>31000100</v>
          </cell>
          <cell r="AX88198" t="str">
            <v>Suzuki Burj Motors</v>
          </cell>
          <cell r="AY88198" t="str">
            <v>LHR/LHR/D/MO/PC COMP/P/102605/11/2024</v>
          </cell>
          <cell r="BB88198" t="str">
            <v>Basti Power Lomez, Street # 07, Samundri, Faisalabad.</v>
          </cell>
          <cell r="BC88198" t="str">
            <v>WHITE</v>
          </cell>
          <cell r="BH88198" t="str">
            <v>Pak Suzuki</v>
          </cell>
          <cell r="BI88198" t="str">
            <v>N</v>
          </cell>
          <cell r="BJ88198" t="str">
            <v>Hafiz Muhammad Rehan Ali</v>
          </cell>
          <cell r="BK88198">
            <v>45621</v>
          </cell>
          <cell r="BL88198" t="str">
            <v>2900000</v>
          </cell>
          <cell r="BM88198" t="str">
            <v>002</v>
          </cell>
          <cell r="BN88198" t="str">
            <v>03</v>
          </cell>
          <cell r="BQ88198" t="str">
            <v>LHR/LHR/D/MO/PC COMP/P/102605/11/2024</v>
          </cell>
        </row>
        <row r="88199">
          <cell r="W88199" t="str">
            <v>6R309972</v>
          </cell>
          <cell r="X88199" t="str">
            <v>NF1AET306H1209949</v>
          </cell>
          <cell r="Y88199">
            <v>2894000</v>
          </cell>
          <cell r="AC88199">
            <v>2949796</v>
          </cell>
          <cell r="AD88199" t="str">
            <v>02</v>
          </cell>
          <cell r="AE88199" t="str">
            <v>MOTOR</v>
          </cell>
          <cell r="AF88199">
            <v>43229</v>
          </cell>
          <cell r="AG88199">
            <v>0</v>
          </cell>
          <cell r="AH88199">
            <v>0</v>
          </cell>
          <cell r="AI88199">
            <v>0</v>
          </cell>
          <cell r="AJ88199">
            <v>50645</v>
          </cell>
          <cell r="AK88199">
            <v>0</v>
          </cell>
          <cell r="AL88199">
            <v>5187</v>
          </cell>
          <cell r="AM88199" t="str">
            <v>2024</v>
          </cell>
          <cell r="AN88199" t="str">
            <v>202408</v>
          </cell>
          <cell r="AO88199" t="str">
            <v>202408</v>
          </cell>
          <cell r="AP88199" t="str">
            <v>202408</v>
          </cell>
          <cell r="AQ88199" t="str">
            <v>KHALIDMEHMOOD</v>
          </cell>
          <cell r="AR88199" t="str">
            <v>1938464</v>
          </cell>
          <cell r="AS88199" t="str">
            <v>D</v>
          </cell>
          <cell r="AT88199" t="str">
            <v>001</v>
          </cell>
          <cell r="AU88199" t="str">
            <v>30000002</v>
          </cell>
          <cell r="AV88199" t="str">
            <v>RETAIL</v>
          </cell>
          <cell r="AW88199" t="str">
            <v>31000429</v>
          </cell>
          <cell r="AX88199" t="str">
            <v>Suzuki Mehran Motors</v>
          </cell>
          <cell r="AY88199" t="str">
            <v>KHI/HO/D/MO/PC COMP/P/95853/08/2024</v>
          </cell>
          <cell r="BA88199" t="str">
            <v>KARACHI</v>
          </cell>
          <cell r="BB88199" t="str">
            <v>House #. C-64/2B, Street #. 2, Punjab Colony, Gizri Road, Clifton, Karachi.</v>
          </cell>
          <cell r="BC88199" t="str">
            <v>WHITE</v>
          </cell>
          <cell r="BH88199" t="str">
            <v>Pak Suzuki</v>
          </cell>
          <cell r="BI88199" t="str">
            <v>N</v>
          </cell>
          <cell r="BJ88199" t="str">
            <v>Dawood Saeed</v>
          </cell>
          <cell r="BK88199">
            <v>45527</v>
          </cell>
          <cell r="BL88199" t="str">
            <v>2894000</v>
          </cell>
          <cell r="BM88199" t="str">
            <v>002</v>
          </cell>
          <cell r="BN88199" t="str">
            <v>01</v>
          </cell>
          <cell r="BQ88199" t="str">
            <v>KHI/HO/D/MO/PC COMP/P/95853/08/2024</v>
          </cell>
        </row>
        <row r="88200">
          <cell r="W88200" t="str">
            <v>324722</v>
          </cell>
          <cell r="X88200" t="str">
            <v>1224730</v>
          </cell>
          <cell r="Y88200">
            <v>2908470</v>
          </cell>
          <cell r="AC88200">
            <v>3201343</v>
          </cell>
          <cell r="AD88200" t="str">
            <v>02</v>
          </cell>
          <cell r="AE88200" t="str">
            <v>MOTOR</v>
          </cell>
          <cell r="AF88200">
            <v>49452</v>
          </cell>
          <cell r="AG88200">
            <v>0</v>
          </cell>
          <cell r="AH88200">
            <v>0</v>
          </cell>
          <cell r="AI88200">
            <v>0</v>
          </cell>
          <cell r="AJ88200">
            <v>57879</v>
          </cell>
          <cell r="AK88200">
            <v>0</v>
          </cell>
          <cell r="AL88200">
            <v>12363</v>
          </cell>
          <cell r="AM88200" t="str">
            <v>2024</v>
          </cell>
          <cell r="AN88200" t="str">
            <v>202411</v>
          </cell>
          <cell r="AO88200" t="str">
            <v>202411</v>
          </cell>
          <cell r="AP88200" t="str">
            <v>202411</v>
          </cell>
          <cell r="AQ88200" t="str">
            <v>WAJID.HUSSAIN</v>
          </cell>
          <cell r="AR88200" t="str">
            <v>2021378</v>
          </cell>
          <cell r="AS88200" t="str">
            <v>D</v>
          </cell>
          <cell r="AT88200" t="str">
            <v>001</v>
          </cell>
          <cell r="AU88200" t="str">
            <v>30000002</v>
          </cell>
          <cell r="AV88200" t="str">
            <v>RETAIL</v>
          </cell>
          <cell r="AW88200" t="str">
            <v>31000695</v>
          </cell>
          <cell r="AX88200" t="str">
            <v>Suzuki Shaikhan Motors</v>
          </cell>
          <cell r="AY88200" t="str">
            <v>LHR/LHR/D/MO/PC COMP/P/103069/11/2024</v>
          </cell>
          <cell r="BB88200" t="str">
            <v>House # 69-B, Sukh Chain Gardens, Lahore.</v>
          </cell>
          <cell r="BC88200" t="str">
            <v>WHITE</v>
          </cell>
          <cell r="BH88200" t="str">
            <v>Pak Suzuki</v>
          </cell>
          <cell r="BI88200" t="str">
            <v>N</v>
          </cell>
          <cell r="BJ88200" t="str">
            <v>Hafiz Muhammad Rehan Ali</v>
          </cell>
          <cell r="BK88200">
            <v>45626</v>
          </cell>
          <cell r="BL88200" t="str">
            <v>2908470</v>
          </cell>
          <cell r="BM88200" t="str">
            <v>002</v>
          </cell>
          <cell r="BN88200" t="str">
            <v>03</v>
          </cell>
          <cell r="BQ88200" t="str">
            <v>LHR/LHR/D/MO/PC COMP/P/103069/11/2024</v>
          </cell>
        </row>
        <row r="88201">
          <cell r="W88201" t="str">
            <v>L15BG7920470</v>
          </cell>
          <cell r="X88201" t="str">
            <v>NFBFE1689RR010429</v>
          </cell>
          <cell r="Y88201">
            <v>9500000</v>
          </cell>
          <cell r="AC88201">
            <v>3189631</v>
          </cell>
          <cell r="AD88201" t="str">
            <v>02</v>
          </cell>
          <cell r="AE88201" t="str">
            <v>MOTOR</v>
          </cell>
          <cell r="AF88201">
            <v>138793</v>
          </cell>
          <cell r="AG88201">
            <v>0</v>
          </cell>
          <cell r="AH88201">
            <v>0</v>
          </cell>
          <cell r="AI88201">
            <v>0</v>
          </cell>
          <cell r="AJ88201">
            <v>161500</v>
          </cell>
          <cell r="AK88201">
            <v>0</v>
          </cell>
          <cell r="AL88201">
            <v>38862</v>
          </cell>
          <cell r="AM88201" t="str">
            <v>2024</v>
          </cell>
          <cell r="AN88201" t="str">
            <v>202411</v>
          </cell>
          <cell r="AO88201" t="str">
            <v>202411</v>
          </cell>
          <cell r="AP88201" t="str">
            <v>202411</v>
          </cell>
          <cell r="AQ88201" t="str">
            <v>KHALIDMEHMOOD</v>
          </cell>
          <cell r="AR88201" t="str">
            <v>2014152</v>
          </cell>
          <cell r="AS88201" t="str">
            <v>D</v>
          </cell>
          <cell r="AT88201" t="str">
            <v>001</v>
          </cell>
          <cell r="AU88201" t="str">
            <v>30000002</v>
          </cell>
          <cell r="AV88201" t="str">
            <v>RETAIL</v>
          </cell>
          <cell r="AW88201" t="str">
            <v>31000037</v>
          </cell>
          <cell r="AX88201" t="str">
            <v>Cars Club</v>
          </cell>
          <cell r="AY88201" t="str">
            <v>KHI/HO/D/MO/PC COMP/P/102059/11/2024</v>
          </cell>
          <cell r="BA88201" t="str">
            <v>KARACHI</v>
          </cell>
          <cell r="BB88201" t="str">
            <v>House #. R-397, City Villas, University Road, Malir, Karachi.</v>
          </cell>
          <cell r="BC88201" t="str">
            <v>BLACK</v>
          </cell>
          <cell r="BH88201" t="str">
            <v>N/A</v>
          </cell>
          <cell r="BI88201" t="str">
            <v>N</v>
          </cell>
          <cell r="BJ88201" t="str">
            <v>Faraz Baakza</v>
          </cell>
          <cell r="BK88201">
            <v>45613</v>
          </cell>
          <cell r="BL88201" t="str">
            <v>9500000</v>
          </cell>
          <cell r="BM88201" t="str">
            <v>004</v>
          </cell>
          <cell r="BN88201" t="str">
            <v>01</v>
          </cell>
          <cell r="BQ88201" t="str">
            <v>KHI/HO/D/MO/PC COMP/P/102059/11/2024</v>
          </cell>
        </row>
        <row r="88202">
          <cell r="W88202" t="str">
            <v>L15BG7915728</v>
          </cell>
          <cell r="X88202" t="str">
            <v>NFBFE1684PR005734</v>
          </cell>
          <cell r="Y88202">
            <v>9228000</v>
          </cell>
          <cell r="AC88202">
            <v>3163754</v>
          </cell>
          <cell r="AD88202" t="str">
            <v>02</v>
          </cell>
          <cell r="AE88202" t="str">
            <v>MOTOR</v>
          </cell>
          <cell r="AF88202">
            <v>-20557</v>
          </cell>
          <cell r="AG88202">
            <v>0</v>
          </cell>
          <cell r="AH88202">
            <v>0</v>
          </cell>
          <cell r="AI88202">
            <v>0</v>
          </cell>
          <cell r="AJ88202">
            <v>-20763</v>
          </cell>
          <cell r="AK88202">
            <v>0</v>
          </cell>
          <cell r="AL88202">
            <v>-910</v>
          </cell>
          <cell r="AM88202" t="str">
            <v>2024</v>
          </cell>
          <cell r="AN88202" t="str">
            <v>202411</v>
          </cell>
          <cell r="AO88202" t="str">
            <v>202410</v>
          </cell>
          <cell r="AP88202" t="str">
            <v>202411</v>
          </cell>
          <cell r="AQ88202" t="str">
            <v>FARHANAHMED</v>
          </cell>
          <cell r="AR88202" t="str">
            <v>2009585</v>
          </cell>
          <cell r="AS88202" t="str">
            <v>D</v>
          </cell>
          <cell r="AT88202" t="str">
            <v>1</v>
          </cell>
          <cell r="AU88202" t="str">
            <v>30000002</v>
          </cell>
          <cell r="AV88202" t="str">
            <v>RETAIL</v>
          </cell>
          <cell r="AW88202" t="str">
            <v>31000042</v>
          </cell>
          <cell r="AX88202" t="str">
            <v xml:space="preserve">Direct </v>
          </cell>
          <cell r="AY88202" t="str">
            <v>KHI/HO/D/MO/PC COMP/P/84824/03/2024</v>
          </cell>
          <cell r="AZ88202" t="str">
            <v>KHI/HO/D/MO/PC COMP/E/48896/11/2024</v>
          </cell>
          <cell r="BA88202" t="str">
            <v>LAHORE</v>
          </cell>
          <cell r="BB88202" t="str">
            <v>House #. 106/1, 8th Commercial Street, Phase-4, D.H.A., Karachi.</v>
          </cell>
          <cell r="BC88202" t="str">
            <v>CRYSTAL BLACK PEARL</v>
          </cell>
          <cell r="BF88202" t="str">
            <v>IT IS HEREBY DECLARED AND AGREED THAT AT THE REQUEST OF THE PARTICIPANT VIDE THEIR EMAIL DATED: 06/10/2024, THE ABOVE-MENTIONED POLICY STANDS CANCELLED WITH EFFECT FROM 06-10-2024.
IN CONSEQUENCE WHEREOF AN AMOUNT OF RS.20,763 /- BEING RETURN CONTRIBUTION ON SHORT PERIOD BASIS (AS PER POLICY'S CONDITION) IS HEREBY ALLOWED TO THE PARTICIPANT.</v>
          </cell>
          <cell r="BG88202" t="str">
            <v>Remove</v>
          </cell>
          <cell r="BH88202" t="str">
            <v>N/A</v>
          </cell>
          <cell r="BI88202" t="str">
            <v>N</v>
          </cell>
          <cell r="BJ88202" t="str">
            <v>Muhammad Sumair</v>
          </cell>
          <cell r="BK88202">
            <v>45569</v>
          </cell>
          <cell r="BL88202" t="str">
            <v>-1</v>
          </cell>
          <cell r="BM88202" t="str">
            <v>251</v>
          </cell>
          <cell r="BN88202" t="str">
            <v>01</v>
          </cell>
          <cell r="BQ88202" t="str">
            <v>KHI/HO/D/MO/PC COMP/P/84824/03/2024</v>
          </cell>
        </row>
        <row r="88203">
          <cell r="W88203" t="str">
            <v>BG7916063</v>
          </cell>
          <cell r="X88203" t="str">
            <v>PR006074</v>
          </cell>
          <cell r="Y88203">
            <v>8200000</v>
          </cell>
          <cell r="AC88203">
            <v>2998211</v>
          </cell>
          <cell r="AD88203" t="str">
            <v>02</v>
          </cell>
          <cell r="AE88203" t="str">
            <v>MOTOR</v>
          </cell>
          <cell r="AF88203">
            <v>662</v>
          </cell>
          <cell r="AG88203">
            <v>99</v>
          </cell>
          <cell r="AH88203">
            <v>7</v>
          </cell>
          <cell r="AI88203">
            <v>0</v>
          </cell>
          <cell r="AJ88203">
            <v>768</v>
          </cell>
          <cell r="AK88203">
            <v>8105</v>
          </cell>
          <cell r="AL88203">
            <v>166</v>
          </cell>
          <cell r="AM88203" t="str">
            <v>2024</v>
          </cell>
          <cell r="AN88203" t="str">
            <v>202409</v>
          </cell>
          <cell r="AO88203" t="str">
            <v>202409</v>
          </cell>
          <cell r="AP88203" t="str">
            <v>202409</v>
          </cell>
          <cell r="AQ88203" t="str">
            <v>SYS</v>
          </cell>
          <cell r="AR88203" t="str">
            <v>1952744</v>
          </cell>
          <cell r="AS88203" t="str">
            <v>D</v>
          </cell>
          <cell r="AT88203" t="str">
            <v>001</v>
          </cell>
          <cell r="AU88203" t="str">
            <v>30000002</v>
          </cell>
          <cell r="AV88203" t="str">
            <v>RETAIL</v>
          </cell>
          <cell r="AW88203" t="str">
            <v>31000127</v>
          </cell>
          <cell r="AX88203" t="str">
            <v>Digital Sale</v>
          </cell>
          <cell r="AY88203" t="str">
            <v>KHI/HO/D/MO/PD COMP/P/85417/03/2024</v>
          </cell>
          <cell r="AZ88203" t="str">
            <v>KHI/HO/D/MO/PD COMP/E/45839/09/2024</v>
          </cell>
          <cell r="BB88203" t="str">
            <v>House No. 10-A, SMCHS, Street No.4, Karachi.</v>
          </cell>
          <cell r="BC88203" t="str">
            <v>METEOROID GRAY</v>
          </cell>
          <cell r="BI88203" t="str">
            <v>N</v>
          </cell>
          <cell r="BJ88203" t="str">
            <v>Syed Waqas</v>
          </cell>
          <cell r="BK88203">
            <v>45546</v>
          </cell>
          <cell r="BL88203" t="str">
            <v>8200000</v>
          </cell>
          <cell r="BM88203" t="str">
            <v>444</v>
          </cell>
          <cell r="BN88203" t="str">
            <v>01</v>
          </cell>
          <cell r="BQ88203" t="str">
            <v>KHI/HO/D/MO/PD COMP/P/85417/03/2024</v>
          </cell>
        </row>
        <row r="88204">
          <cell r="W88204" t="str">
            <v>BG7916063</v>
          </cell>
          <cell r="X88204" t="str">
            <v>PR006074</v>
          </cell>
          <cell r="Y88204">
            <v>8200000</v>
          </cell>
          <cell r="AC88204">
            <v>2897850</v>
          </cell>
          <cell r="AD88204" t="str">
            <v>02</v>
          </cell>
          <cell r="AE88204" t="str">
            <v>MOTOR</v>
          </cell>
          <cell r="AF88204">
            <v>722</v>
          </cell>
          <cell r="AG88204">
            <v>108</v>
          </cell>
          <cell r="AH88204">
            <v>7</v>
          </cell>
          <cell r="AI88204">
            <v>0</v>
          </cell>
          <cell r="AJ88204">
            <v>837</v>
          </cell>
          <cell r="AK88204">
            <v>8105</v>
          </cell>
          <cell r="AL88204">
            <v>181</v>
          </cell>
          <cell r="AM88204" t="str">
            <v>2024</v>
          </cell>
          <cell r="AN88204" t="str">
            <v>202407</v>
          </cell>
          <cell r="AO88204" t="str">
            <v>202407</v>
          </cell>
          <cell r="AP88204" t="str">
            <v>202407</v>
          </cell>
          <cell r="AQ88204" t="str">
            <v>SYS</v>
          </cell>
          <cell r="AR88204" t="str">
            <v>1907211</v>
          </cell>
          <cell r="AS88204" t="str">
            <v>D</v>
          </cell>
          <cell r="AT88204" t="str">
            <v>001</v>
          </cell>
          <cell r="AU88204" t="str">
            <v>30000002</v>
          </cell>
          <cell r="AV88204" t="str">
            <v>RETAIL</v>
          </cell>
          <cell r="AW88204" t="str">
            <v>31000127</v>
          </cell>
          <cell r="AX88204" t="str">
            <v>Digital Sale</v>
          </cell>
          <cell r="AY88204" t="str">
            <v>KHI/HO/D/MO/PD COMP/P/85417/03/2024</v>
          </cell>
          <cell r="AZ88204" t="str">
            <v>KHI/HO/D/MO/PD COMP/E/43469/07/2024</v>
          </cell>
          <cell r="BB88204" t="str">
            <v>House No. 10-A, SMCHS, Street No.4, Karachi.</v>
          </cell>
          <cell r="BC88204" t="str">
            <v>METEOROID GRAY</v>
          </cell>
          <cell r="BI88204" t="str">
            <v>N</v>
          </cell>
          <cell r="BJ88204" t="str">
            <v>Syed Waqas</v>
          </cell>
          <cell r="BK88204">
            <v>45482</v>
          </cell>
          <cell r="BL88204" t="str">
            <v>8200000</v>
          </cell>
          <cell r="BM88204" t="str">
            <v>444</v>
          </cell>
          <cell r="BN88204" t="str">
            <v>01</v>
          </cell>
          <cell r="BQ88204" t="str">
            <v>KHI/HO/D/MO/PD COMP/P/85417/03/2024</v>
          </cell>
        </row>
        <row r="88205">
          <cell r="W88205" t="str">
            <v>BG7916063</v>
          </cell>
          <cell r="X88205" t="str">
            <v>PR006074</v>
          </cell>
          <cell r="Y88205">
            <v>8200000</v>
          </cell>
          <cell r="AC88205">
            <v>2929877</v>
          </cell>
          <cell r="AD88205" t="str">
            <v>02</v>
          </cell>
          <cell r="AE88205" t="str">
            <v>MOTOR</v>
          </cell>
          <cell r="AF88205">
            <v>406</v>
          </cell>
          <cell r="AG88205">
            <v>61</v>
          </cell>
          <cell r="AH88205">
            <v>4</v>
          </cell>
          <cell r="AI88205">
            <v>0</v>
          </cell>
          <cell r="AJ88205">
            <v>471</v>
          </cell>
          <cell r="AK88205">
            <v>8105</v>
          </cell>
          <cell r="AL88205">
            <v>102</v>
          </cell>
          <cell r="AM88205" t="str">
            <v>2024</v>
          </cell>
          <cell r="AN88205" t="str">
            <v>202408</v>
          </cell>
          <cell r="AO88205" t="str">
            <v>202408</v>
          </cell>
          <cell r="AP88205" t="str">
            <v>202408</v>
          </cell>
          <cell r="AQ88205" t="str">
            <v>SYS</v>
          </cell>
          <cell r="AR88205" t="str">
            <v>1929639</v>
          </cell>
          <cell r="AS88205" t="str">
            <v>D</v>
          </cell>
          <cell r="AT88205" t="str">
            <v>001</v>
          </cell>
          <cell r="AU88205" t="str">
            <v>30000002</v>
          </cell>
          <cell r="AV88205" t="str">
            <v>RETAIL</v>
          </cell>
          <cell r="AW88205" t="str">
            <v>31000127</v>
          </cell>
          <cell r="AX88205" t="str">
            <v>Digital Sale</v>
          </cell>
          <cell r="AY88205" t="str">
            <v>KHI/HO/D/MO/PD COMP/P/85417/03/2024</v>
          </cell>
          <cell r="AZ88205" t="str">
            <v>KHI/HO/D/MO/PD COMP/E/44581/08/2024</v>
          </cell>
          <cell r="BB88205" t="str">
            <v>House No. 10-A, SMCHS, Street No.4, Karachi.</v>
          </cell>
          <cell r="BC88205" t="str">
            <v>METEOROID GRAY</v>
          </cell>
          <cell r="BI88205" t="str">
            <v>N</v>
          </cell>
          <cell r="BJ88205" t="str">
            <v>Syed Waqas</v>
          </cell>
          <cell r="BK88205">
            <v>45512</v>
          </cell>
          <cell r="BL88205" t="str">
            <v>8200000</v>
          </cell>
          <cell r="BM88205" t="str">
            <v>444</v>
          </cell>
          <cell r="BN88205" t="str">
            <v>01</v>
          </cell>
          <cell r="BQ88205" t="str">
            <v>KHI/HO/D/MO/PD COMP/P/85417/03/2024</v>
          </cell>
        </row>
        <row r="88206">
          <cell r="W88206" t="str">
            <v>BG7916063</v>
          </cell>
          <cell r="X88206" t="str">
            <v>PR006074</v>
          </cell>
          <cell r="Y88206">
            <v>8200000</v>
          </cell>
          <cell r="AC88206">
            <v>3082753</v>
          </cell>
          <cell r="AD88206" t="str">
            <v>02</v>
          </cell>
          <cell r="AE88206" t="str">
            <v>MOTOR</v>
          </cell>
          <cell r="AF88206">
            <v>2649</v>
          </cell>
          <cell r="AG88206">
            <v>398</v>
          </cell>
          <cell r="AH88206">
            <v>27</v>
          </cell>
          <cell r="AI88206">
            <v>0</v>
          </cell>
          <cell r="AJ88206">
            <v>3074</v>
          </cell>
          <cell r="AK88206">
            <v>8105</v>
          </cell>
          <cell r="AL88206">
            <v>662</v>
          </cell>
          <cell r="AM88206" t="str">
            <v>2024</v>
          </cell>
          <cell r="AN88206" t="str">
            <v>202410</v>
          </cell>
          <cell r="AO88206" t="str">
            <v>202410</v>
          </cell>
          <cell r="AP88206" t="str">
            <v>202410</v>
          </cell>
          <cell r="AQ88206" t="str">
            <v>SYS</v>
          </cell>
          <cell r="AR88206" t="str">
            <v>1977434</v>
          </cell>
          <cell r="AS88206" t="str">
            <v>D</v>
          </cell>
          <cell r="AT88206" t="str">
            <v>001</v>
          </cell>
          <cell r="AU88206" t="str">
            <v>30000002</v>
          </cell>
          <cell r="AV88206" t="str">
            <v>RETAIL</v>
          </cell>
          <cell r="AW88206" t="str">
            <v>31000127</v>
          </cell>
          <cell r="AX88206" t="str">
            <v>Digital Sale</v>
          </cell>
          <cell r="AY88206" t="str">
            <v>KHI/HO/D/MO/PD COMP/P/85417/03/2024</v>
          </cell>
          <cell r="AZ88206" t="str">
            <v>KHI/HO/D/MO/PD COMP/E/47085/10/2024</v>
          </cell>
          <cell r="BB88206" t="str">
            <v>House No. 10-A, SMCHS, Street No.4, Karachi.</v>
          </cell>
          <cell r="BC88206" t="str">
            <v>METEOROID GRAY</v>
          </cell>
          <cell r="BI88206" t="str">
            <v>N</v>
          </cell>
          <cell r="BJ88206" t="str">
            <v>Syed Waqas</v>
          </cell>
          <cell r="BK88206">
            <v>45579</v>
          </cell>
          <cell r="BL88206" t="str">
            <v>8200000</v>
          </cell>
          <cell r="BM88206" t="str">
            <v>444</v>
          </cell>
          <cell r="BN88206" t="str">
            <v>01</v>
          </cell>
          <cell r="BQ88206" t="str">
            <v>KHI/HO/D/MO/PD COMP/P/85417/03/2024</v>
          </cell>
        </row>
        <row r="88207">
          <cell r="W88207" t="str">
            <v>BG7916063</v>
          </cell>
          <cell r="X88207" t="str">
            <v>PR006074</v>
          </cell>
          <cell r="Y88207">
            <v>8200000</v>
          </cell>
          <cell r="AC88207">
            <v>3161644</v>
          </cell>
          <cell r="AD88207" t="str">
            <v>02</v>
          </cell>
          <cell r="AE88207" t="str">
            <v>MOTOR</v>
          </cell>
          <cell r="AF88207">
            <v>1958</v>
          </cell>
          <cell r="AG88207">
            <v>294</v>
          </cell>
          <cell r="AH88207">
            <v>20</v>
          </cell>
          <cell r="AI88207">
            <v>0</v>
          </cell>
          <cell r="AJ88207">
            <v>2272</v>
          </cell>
          <cell r="AK88207">
            <v>8105</v>
          </cell>
          <cell r="AL88207">
            <v>490</v>
          </cell>
          <cell r="AM88207" t="str">
            <v>2024</v>
          </cell>
          <cell r="AN88207" t="str">
            <v>202411</v>
          </cell>
          <cell r="AO88207" t="str">
            <v>202411</v>
          </cell>
          <cell r="AP88207" t="str">
            <v>202411</v>
          </cell>
          <cell r="AQ88207" t="str">
            <v>SYS</v>
          </cell>
          <cell r="AR88207" t="str">
            <v>2009441</v>
          </cell>
          <cell r="AS88207" t="str">
            <v>D</v>
          </cell>
          <cell r="AT88207" t="str">
            <v>001</v>
          </cell>
          <cell r="AU88207" t="str">
            <v>30000002</v>
          </cell>
          <cell r="AV88207" t="str">
            <v>RETAIL</v>
          </cell>
          <cell r="AW88207" t="str">
            <v>31000127</v>
          </cell>
          <cell r="AX88207" t="str">
            <v>Digital Sale</v>
          </cell>
          <cell r="AY88207" t="str">
            <v>KHI/HO/D/MO/PD COMP/P/85417/03/2024</v>
          </cell>
          <cell r="AZ88207" t="str">
            <v>KHI/HO/D/MO/PD COMP/E/48870/11/2024</v>
          </cell>
          <cell r="BB88207" t="str">
            <v>House No. 10-A, SMCHS, Street No.4, Karachi.</v>
          </cell>
          <cell r="BC88207" t="str">
            <v>METEOROID GRAY</v>
          </cell>
          <cell r="BI88207" t="str">
            <v>N</v>
          </cell>
          <cell r="BJ88207" t="str">
            <v>Syed Waqas</v>
          </cell>
          <cell r="BK88207">
            <v>45604</v>
          </cell>
          <cell r="BL88207" t="str">
            <v>8200000</v>
          </cell>
          <cell r="BM88207" t="str">
            <v>444</v>
          </cell>
          <cell r="BN88207" t="str">
            <v>01</v>
          </cell>
          <cell r="BQ88207" t="str">
            <v>KHI/HO/D/MO/PD COMP/P/85417/03/2024</v>
          </cell>
        </row>
        <row r="88208">
          <cell r="W88208" t="str">
            <v>BG7916063</v>
          </cell>
          <cell r="X88208" t="str">
            <v>PR006074</v>
          </cell>
          <cell r="Y88208">
            <v>8200000</v>
          </cell>
          <cell r="AC88208">
            <v>3215219</v>
          </cell>
          <cell r="AD88208" t="str">
            <v>02</v>
          </cell>
          <cell r="AE88208" t="str">
            <v>MOTOR</v>
          </cell>
          <cell r="AF88208">
            <v>2066</v>
          </cell>
          <cell r="AG88208">
            <v>310</v>
          </cell>
          <cell r="AH88208">
            <v>21</v>
          </cell>
          <cell r="AI88208">
            <v>0</v>
          </cell>
          <cell r="AJ88208">
            <v>2397</v>
          </cell>
          <cell r="AK88208">
            <v>8105</v>
          </cell>
          <cell r="AL88208">
            <v>517</v>
          </cell>
          <cell r="AM88208" t="str">
            <v>2024</v>
          </cell>
          <cell r="AN88208" t="str">
            <v>202412</v>
          </cell>
          <cell r="AO88208" t="str">
            <v>202412</v>
          </cell>
          <cell r="AP88208" t="str">
            <v>202412</v>
          </cell>
          <cell r="AQ88208" t="str">
            <v>SYS</v>
          </cell>
          <cell r="AR88208" t="str">
            <v>2030064</v>
          </cell>
          <cell r="AS88208" t="str">
            <v>D</v>
          </cell>
          <cell r="AT88208" t="str">
            <v>001</v>
          </cell>
          <cell r="AU88208" t="str">
            <v>30000002</v>
          </cell>
          <cell r="AV88208" t="str">
            <v>RETAIL</v>
          </cell>
          <cell r="AW88208" t="str">
            <v>31000127</v>
          </cell>
          <cell r="AX88208" t="str">
            <v>Digital Sale</v>
          </cell>
          <cell r="AY88208" t="str">
            <v>KHI/HO/D/MO/PD COMP/P/85417/03/2024</v>
          </cell>
          <cell r="AZ88208" t="str">
            <v>KHI/HO/D/MO/PD COMP/E/49869/12/2024</v>
          </cell>
          <cell r="BB88208" t="str">
            <v>House No. 10-A, SMCHS, Street No.4, Karachi.</v>
          </cell>
          <cell r="BC88208" t="str">
            <v>METEOROID GRAY</v>
          </cell>
          <cell r="BI88208" t="str">
            <v>N</v>
          </cell>
          <cell r="BJ88208" t="str">
            <v>Syed Waqas</v>
          </cell>
          <cell r="BK88208">
            <v>45635</v>
          </cell>
          <cell r="BL88208" t="str">
            <v>8200000</v>
          </cell>
          <cell r="BM88208" t="str">
            <v>444</v>
          </cell>
          <cell r="BN88208" t="str">
            <v>01</v>
          </cell>
          <cell r="BQ88208" t="str">
            <v>KHI/HO/D/MO/PD COMP/P/85417/03/2024</v>
          </cell>
        </row>
        <row r="88209">
          <cell r="W88209" t="str">
            <v>7920035</v>
          </cell>
          <cell r="X88209" t="str">
            <v>R010049</v>
          </cell>
          <cell r="Y88209">
            <v>10200000</v>
          </cell>
          <cell r="AC88209">
            <v>3196048</v>
          </cell>
          <cell r="AD88209" t="str">
            <v>02</v>
          </cell>
          <cell r="AE88209" t="str">
            <v>MOTOR</v>
          </cell>
          <cell r="AF88209">
            <v>153449</v>
          </cell>
          <cell r="AG88209">
            <v>0</v>
          </cell>
          <cell r="AH88209">
            <v>0</v>
          </cell>
          <cell r="AI88209">
            <v>0</v>
          </cell>
          <cell r="AJ88209">
            <v>178500</v>
          </cell>
          <cell r="AK88209">
            <v>0</v>
          </cell>
          <cell r="AL88209">
            <v>30690</v>
          </cell>
          <cell r="AM88209" t="str">
            <v>2024</v>
          </cell>
          <cell r="AN88209" t="str">
            <v>202411</v>
          </cell>
          <cell r="AO88209" t="str">
            <v>202411</v>
          </cell>
          <cell r="AP88209" t="str">
            <v>202411</v>
          </cell>
          <cell r="AQ88209" t="str">
            <v>KHALIDMEHMOOD</v>
          </cell>
          <cell r="AR88209" t="str">
            <v>2020805</v>
          </cell>
          <cell r="AS88209" t="str">
            <v>D</v>
          </cell>
          <cell r="AT88209" t="str">
            <v>001</v>
          </cell>
          <cell r="AU88209" t="str">
            <v>30000002</v>
          </cell>
          <cell r="AV88209" t="str">
            <v>RETAIL</v>
          </cell>
          <cell r="AW88209" t="str">
            <v>31000002</v>
          </cell>
          <cell r="AX88209" t="str">
            <v>Direct</v>
          </cell>
          <cell r="AY88209" t="str">
            <v>KHI/HO/D/MO/PC COMP/P/103002/11/2024</v>
          </cell>
          <cell r="BA88209" t="str">
            <v>KARACHI</v>
          </cell>
          <cell r="BB88209" t="str">
            <v>House #. S-104-E, Khayaban-e-Muhammad Hussain Shaheed, Phase-7, Ext. D.H.A., Karachi.</v>
          </cell>
          <cell r="BC88209" t="str">
            <v>BLACK</v>
          </cell>
          <cell r="BH88209" t="str">
            <v>N/A</v>
          </cell>
          <cell r="BI88209" t="str">
            <v>N</v>
          </cell>
          <cell r="BJ88209" t="str">
            <v>Rehan Ali Bashir</v>
          </cell>
          <cell r="BK88209">
            <v>45625</v>
          </cell>
          <cell r="BL88209" t="str">
            <v>10200000</v>
          </cell>
          <cell r="BM88209" t="str">
            <v>004</v>
          </cell>
          <cell r="BN88209" t="str">
            <v>01</v>
          </cell>
          <cell r="BQ88209" t="str">
            <v>KHI/HO/D/MO/PC COMP/P/103002/11/2024</v>
          </cell>
        </row>
        <row r="88210">
          <cell r="W88210" t="str">
            <v>Z2R-2L51803</v>
          </cell>
          <cell r="X88210" t="str">
            <v>ZWE211-6067377</v>
          </cell>
          <cell r="Y88210">
            <v>10700000</v>
          </cell>
          <cell r="AC88210">
            <v>2986485</v>
          </cell>
          <cell r="AD88210" t="str">
            <v>02</v>
          </cell>
          <cell r="AE88210" t="str">
            <v>MOTOR</v>
          </cell>
          <cell r="AF88210">
            <v>0</v>
          </cell>
          <cell r="AG88210">
            <v>0</v>
          </cell>
          <cell r="AH88210">
            <v>0</v>
          </cell>
          <cell r="AI88210">
            <v>0</v>
          </cell>
          <cell r="AJ88210">
            <v>0</v>
          </cell>
          <cell r="AK88210">
            <v>0</v>
          </cell>
          <cell r="AL88210">
            <v>20737</v>
          </cell>
          <cell r="AM88210" t="str">
            <v>2024</v>
          </cell>
          <cell r="AN88210" t="str">
            <v>202409</v>
          </cell>
          <cell r="AO88210" t="str">
            <v>202406</v>
          </cell>
          <cell r="AP88210" t="str">
            <v>202409</v>
          </cell>
          <cell r="AQ88210" t="str">
            <v>SHOUKATALI</v>
          </cell>
          <cell r="AR88210" t="str">
            <v>1946075</v>
          </cell>
          <cell r="AS88210" t="str">
            <v>D</v>
          </cell>
          <cell r="AT88210" t="str">
            <v>001</v>
          </cell>
          <cell r="AU88210" t="str">
            <v>30000002</v>
          </cell>
          <cell r="AV88210" t="str">
            <v>RETAIL</v>
          </cell>
          <cell r="AW88210" t="str">
            <v>31000030</v>
          </cell>
          <cell r="AX88210" t="str">
            <v>SHEHROZE MOTORS</v>
          </cell>
          <cell r="AY88210" t="str">
            <v>KHI/HO/D/MO/PC COMP/P/91184/06/2024</v>
          </cell>
          <cell r="AZ88210" t="str">
            <v>KHI/HO/D/MO/PC COMP/E/45502/09/2024</v>
          </cell>
          <cell r="BB88210" t="str">
            <v>Shukar Gabol Goth Super Highway, Daakhana Kathor, Malir, Karachi.</v>
          </cell>
          <cell r="BC88210" t="str">
            <v>PEARL WHITE</v>
          </cell>
          <cell r="BF88210" t="str">
            <v>addition of agency commission</v>
          </cell>
          <cell r="BH88210" t="str">
            <v>N/A</v>
          </cell>
          <cell r="BI88210" t="str">
            <v>N</v>
          </cell>
          <cell r="BJ88210" t="str">
            <v>Noman Abdul Haq</v>
          </cell>
          <cell r="BK88210">
            <v>45456</v>
          </cell>
          <cell r="BL88210" t="str">
            <v>10700000</v>
          </cell>
          <cell r="BM88210" t="str">
            <v>031</v>
          </cell>
          <cell r="BN88210" t="str">
            <v>01</v>
          </cell>
          <cell r="BQ88210" t="str">
            <v>KHI/HO/D/MO/PC COMP/P/91184/06/2024</v>
          </cell>
        </row>
        <row r="88211">
          <cell r="W88211" t="str">
            <v>Z2R-2L51803</v>
          </cell>
          <cell r="X88211" t="str">
            <v>ZWE211-6067377</v>
          </cell>
          <cell r="Y88211">
            <v>10700000</v>
          </cell>
          <cell r="AC88211">
            <v>3155717</v>
          </cell>
          <cell r="AD88211" t="str">
            <v>02</v>
          </cell>
          <cell r="AE88211" t="str">
            <v>MOTOR</v>
          </cell>
          <cell r="AF88211">
            <v>0</v>
          </cell>
          <cell r="AG88211">
            <v>0</v>
          </cell>
          <cell r="AH88211">
            <v>0</v>
          </cell>
          <cell r="AI88211">
            <v>0</v>
          </cell>
          <cell r="AJ88211">
            <v>0</v>
          </cell>
          <cell r="AK88211">
            <v>0</v>
          </cell>
          <cell r="AL88211">
            <v>20737</v>
          </cell>
          <cell r="AM88211" t="str">
            <v>2024</v>
          </cell>
          <cell r="AN88211" t="str">
            <v>202411</v>
          </cell>
          <cell r="AO88211" t="str">
            <v>202406</v>
          </cell>
          <cell r="AP88211" t="str">
            <v>202411</v>
          </cell>
          <cell r="AQ88211" t="str">
            <v>KHALIDMEHMOOD</v>
          </cell>
          <cell r="AR88211" t="str">
            <v>2002308</v>
          </cell>
          <cell r="AS88211" t="str">
            <v>D</v>
          </cell>
          <cell r="AT88211" t="str">
            <v>001</v>
          </cell>
          <cell r="AU88211" t="str">
            <v>30000002</v>
          </cell>
          <cell r="AV88211" t="str">
            <v>RETAIL</v>
          </cell>
          <cell r="AW88211" t="str">
            <v>31000030</v>
          </cell>
          <cell r="AX88211" t="str">
            <v>SHEHROZE MOTORS</v>
          </cell>
          <cell r="AY88211" t="str">
            <v>KHI/HO/D/MO/PC COMP/P/91184/06/2024</v>
          </cell>
          <cell r="AZ88211" t="str">
            <v>KHI/HO/D/MO/PC COMP/E/48599/11/2024</v>
          </cell>
          <cell r="BB88211" t="str">
            <v>Shukar Gabol Goth Super Highway, Daakhana Kathor, Malir, Karachi.</v>
          </cell>
          <cell r="BC88211" t="str">
            <v>PEARL WHITE</v>
          </cell>
          <cell r="BF88211" t="str">
            <v>Correction of agency commission from Anjum Motors to Muhamma Hammad Maniar agenry.</v>
          </cell>
          <cell r="BH88211" t="str">
            <v>N/A</v>
          </cell>
          <cell r="BI88211" t="str">
            <v>N</v>
          </cell>
          <cell r="BJ88211" t="str">
            <v>Noman Abdul Haq</v>
          </cell>
          <cell r="BK88211">
            <v>45456</v>
          </cell>
          <cell r="BL88211" t="str">
            <v>10700000</v>
          </cell>
          <cell r="BM88211" t="str">
            <v>031</v>
          </cell>
          <cell r="BN88211" t="str">
            <v>01</v>
          </cell>
          <cell r="BQ88211" t="str">
            <v>KHI/HO/D/MO/PC COMP/P/91184/06/2024</v>
          </cell>
        </row>
        <row r="88212">
          <cell r="W88212" t="str">
            <v>Q106216</v>
          </cell>
          <cell r="X88212" t="str">
            <v>ZRE171R-6083713</v>
          </cell>
          <cell r="Y88212">
            <v>7442000</v>
          </cell>
          <cell r="AC88212">
            <v>2963863</v>
          </cell>
          <cell r="AD88212" t="str">
            <v>02</v>
          </cell>
          <cell r="AE88212" t="str">
            <v>MOTOR</v>
          </cell>
          <cell r="AF88212">
            <v>76555</v>
          </cell>
          <cell r="AG88212">
            <v>0</v>
          </cell>
          <cell r="AH88212">
            <v>0</v>
          </cell>
          <cell r="AI88212">
            <v>0</v>
          </cell>
          <cell r="AJ88212">
            <v>89304</v>
          </cell>
          <cell r="AK88212">
            <v>0</v>
          </cell>
          <cell r="AL88212">
            <v>5359</v>
          </cell>
          <cell r="AM88212" t="str">
            <v>2024</v>
          </cell>
          <cell r="AN88212" t="str">
            <v>202408</v>
          </cell>
          <cell r="AO88212" t="str">
            <v>202408</v>
          </cell>
          <cell r="AP88212" t="str">
            <v>202408</v>
          </cell>
          <cell r="AQ88212" t="str">
            <v>SHOUKATALI</v>
          </cell>
          <cell r="AR88212" t="str">
            <v>1940030</v>
          </cell>
          <cell r="AS88212" t="str">
            <v>D</v>
          </cell>
          <cell r="AT88212" t="str">
            <v>1</v>
          </cell>
          <cell r="AU88212" t="str">
            <v>30000002</v>
          </cell>
          <cell r="AV88212" t="str">
            <v>RETAIL</v>
          </cell>
          <cell r="AW88212" t="str">
            <v>31000049</v>
          </cell>
          <cell r="AX88212" t="str">
            <v>Toyota Deffence Motor</v>
          </cell>
          <cell r="AY88212" t="str">
            <v>KHI/HO/D/MO/PC TPP/P/96174/08/2024</v>
          </cell>
          <cell r="BA88212" t="str">
            <v>KARACHI</v>
          </cell>
          <cell r="BB88212" t="str">
            <v>5th Floor, Bahria Complex III, M.T. Khan Road, Karachi.</v>
          </cell>
          <cell r="BC88212" t="str">
            <v>ATTITUDE BLACK</v>
          </cell>
          <cell r="BH88212" t="str">
            <v>TPP Retail</v>
          </cell>
          <cell r="BI88212" t="str">
            <v>N</v>
          </cell>
          <cell r="BJ88212" t="str">
            <v>Moied Shamoon</v>
          </cell>
          <cell r="BK88212">
            <v>45531</v>
          </cell>
          <cell r="BL88212" t="str">
            <v>7442000</v>
          </cell>
          <cell r="BM88212" t="str">
            <v>272</v>
          </cell>
          <cell r="BN88212" t="str">
            <v>01</v>
          </cell>
          <cell r="BQ88212" t="str">
            <v>KHI/HO/D/MO/PC TPP/P/96174/08/2024</v>
          </cell>
        </row>
        <row r="88213">
          <cell r="W88213" t="str">
            <v>Q106475</v>
          </cell>
          <cell r="X88213" t="str">
            <v>ZRE171R-6083965</v>
          </cell>
          <cell r="Y88213">
            <v>6572000</v>
          </cell>
          <cell r="AB88213" t="str">
            <v>TRACKER (I-TECK RENEWAL)</v>
          </cell>
          <cell r="AC88213">
            <v>3168813</v>
          </cell>
          <cell r="AD88213" t="str">
            <v>02</v>
          </cell>
          <cell r="AE88213" t="str">
            <v>MOTOR</v>
          </cell>
          <cell r="AF88213">
            <v>95883</v>
          </cell>
          <cell r="AG88213">
            <v>0</v>
          </cell>
          <cell r="AH88213">
            <v>0</v>
          </cell>
          <cell r="AI88213">
            <v>0</v>
          </cell>
          <cell r="AJ88213">
            <v>111724</v>
          </cell>
          <cell r="AK88213">
            <v>7540</v>
          </cell>
          <cell r="AL88213">
            <v>0</v>
          </cell>
          <cell r="AM88213" t="str">
            <v>2024</v>
          </cell>
          <cell r="AN88213" t="str">
            <v>202411</v>
          </cell>
          <cell r="AO88213" t="str">
            <v>202411</v>
          </cell>
          <cell r="AP88213" t="str">
            <v>202411</v>
          </cell>
          <cell r="AQ88213" t="str">
            <v>KHALIDMEHMOOD</v>
          </cell>
          <cell r="AR88213" t="str">
            <v>2013413</v>
          </cell>
          <cell r="AS88213" t="str">
            <v>D</v>
          </cell>
          <cell r="AT88213" t="str">
            <v>1</v>
          </cell>
          <cell r="AU88213" t="str">
            <v>30000002</v>
          </cell>
          <cell r="AV88213" t="str">
            <v>RETAIL</v>
          </cell>
          <cell r="AW88213" t="str">
            <v>31000012</v>
          </cell>
          <cell r="AX88213" t="str">
            <v>Toyota Southern</v>
          </cell>
          <cell r="AY88213" t="str">
            <v>KHI/HO/D/MO/PC TPP/P/101940/11/2024</v>
          </cell>
          <cell r="BA88213" t="str">
            <v>KARACHI</v>
          </cell>
          <cell r="BB88213" t="str">
            <v>West Wing, 7th Floor, Faysal House ST-02, Shahrah-e-Faisal, Karachi.</v>
          </cell>
          <cell r="BC88213" t="str">
            <v>SUPER WHITE</v>
          </cell>
          <cell r="BH88213" t="str">
            <v>TPP Retail</v>
          </cell>
          <cell r="BI88213" t="str">
            <v>N</v>
          </cell>
          <cell r="BJ88213" t="str">
            <v>Muhammad Danish</v>
          </cell>
          <cell r="BK88213">
            <v>45611</v>
          </cell>
          <cell r="BL88213" t="str">
            <v>6572000</v>
          </cell>
          <cell r="BM88213" t="str">
            <v>274</v>
          </cell>
          <cell r="BN88213" t="str">
            <v>01</v>
          </cell>
          <cell r="BQ88213" t="str">
            <v>KHI/HO/D/MO/PC TPP/P/101940/11/2024</v>
          </cell>
        </row>
        <row r="88214">
          <cell r="W88214" t="str">
            <v>Q106582</v>
          </cell>
          <cell r="X88214" t="str">
            <v>ZRE171R-6083997</v>
          </cell>
          <cell r="Y88214">
            <v>7220000</v>
          </cell>
          <cell r="AC88214">
            <v>2900375</v>
          </cell>
          <cell r="AD88214" t="str">
            <v>02</v>
          </cell>
          <cell r="AE88214" t="str">
            <v>MOTOR</v>
          </cell>
          <cell r="AF88214">
            <v>0</v>
          </cell>
          <cell r="AG88214">
            <v>0</v>
          </cell>
          <cell r="AH88214">
            <v>0</v>
          </cell>
          <cell r="AI88214">
            <v>0</v>
          </cell>
          <cell r="AJ88214">
            <v>0</v>
          </cell>
          <cell r="AK88214">
            <v>0</v>
          </cell>
          <cell r="AL88214">
            <v>12819</v>
          </cell>
          <cell r="AM88214" t="str">
            <v>2024</v>
          </cell>
          <cell r="AN88214" t="str">
            <v>202407</v>
          </cell>
          <cell r="AO88214" t="str">
            <v>202401</v>
          </cell>
          <cell r="AP88214" t="str">
            <v>202407</v>
          </cell>
          <cell r="AQ88214" t="str">
            <v>KHALIDMEHMOOD</v>
          </cell>
          <cell r="AR88214" t="str">
            <v>1910526</v>
          </cell>
          <cell r="AS88214" t="str">
            <v>D</v>
          </cell>
          <cell r="AT88214" t="str">
            <v>001</v>
          </cell>
          <cell r="AU88214" t="str">
            <v>30000002</v>
          </cell>
          <cell r="AV88214" t="str">
            <v>RETAIL</v>
          </cell>
          <cell r="AW88214" t="str">
            <v>31000049</v>
          </cell>
          <cell r="AX88214" t="str">
            <v>Toyota Deffence Motor</v>
          </cell>
          <cell r="AY88214" t="str">
            <v>KHI/HO/D/MO/PC TPP/P/81859/01/2024</v>
          </cell>
          <cell r="AZ88214" t="str">
            <v>KHI/HO/D/MO/PC TPP/E/43690/07/2024</v>
          </cell>
          <cell r="BB88214" t="str">
            <v>House #. C-503, Sector 31-C, Lakhnow Society, Karachi.</v>
          </cell>
          <cell r="BC88214" t="str">
            <v>SILVER</v>
          </cell>
          <cell r="BF88214" t="str">
            <v>ADDITION OF AGENCY COMMISSION</v>
          </cell>
          <cell r="BH88214" t="str">
            <v>TPP Retail</v>
          </cell>
          <cell r="BI88214" t="str">
            <v>N</v>
          </cell>
          <cell r="BJ88214" t="str">
            <v>M.Shahbaz</v>
          </cell>
          <cell r="BK88214">
            <v>45303</v>
          </cell>
          <cell r="BL88214" t="str">
            <v>7220000</v>
          </cell>
          <cell r="BM88214" t="str">
            <v>009</v>
          </cell>
          <cell r="BN88214" t="str">
            <v>01</v>
          </cell>
          <cell r="BQ88214" t="str">
            <v>KHI/HO/D/MO/PC TPP/P/81859/01/2024</v>
          </cell>
        </row>
        <row r="88215">
          <cell r="W88215" t="str">
            <v>Q107923</v>
          </cell>
          <cell r="X88215" t="str">
            <v>ZRE171R-6085429</v>
          </cell>
          <cell r="Y88215">
            <v>7248000</v>
          </cell>
          <cell r="AC88215">
            <v>2908202</v>
          </cell>
          <cell r="AD88215" t="str">
            <v>02</v>
          </cell>
          <cell r="AE88215" t="str">
            <v>MOTOR</v>
          </cell>
          <cell r="AF88215">
            <v>99101</v>
          </cell>
          <cell r="AG88215">
            <v>0</v>
          </cell>
          <cell r="AH88215">
            <v>0</v>
          </cell>
          <cell r="AI88215">
            <v>0</v>
          </cell>
          <cell r="AJ88215">
            <v>115968</v>
          </cell>
          <cell r="AK88215">
            <v>0</v>
          </cell>
          <cell r="AL88215">
            <v>12388</v>
          </cell>
          <cell r="AM88215" t="str">
            <v>2024</v>
          </cell>
          <cell r="AN88215" t="str">
            <v>202407</v>
          </cell>
          <cell r="AO88215" t="str">
            <v>202407</v>
          </cell>
          <cell r="AP88215" t="str">
            <v>202407</v>
          </cell>
          <cell r="AQ88215" t="str">
            <v>ABRAHAMBHATTI</v>
          </cell>
          <cell r="AR88215" t="str">
            <v>1918126</v>
          </cell>
          <cell r="AS88215" t="str">
            <v>D</v>
          </cell>
          <cell r="AT88215" t="str">
            <v>001</v>
          </cell>
          <cell r="AU88215" t="str">
            <v>30000002</v>
          </cell>
          <cell r="AV88215" t="str">
            <v>RETAIL</v>
          </cell>
          <cell r="AW88215" t="str">
            <v>31000029</v>
          </cell>
          <cell r="AX88215" t="str">
            <v>Royal Motors</v>
          </cell>
          <cell r="AY88215" t="str">
            <v>LHR/LHR/D/MO/PC TPP/P/93688/07/2024</v>
          </cell>
          <cell r="BB88215" t="str">
            <v>Khan Pur Road, Rahim Yar Khan.</v>
          </cell>
          <cell r="BC88215" t="str">
            <v>SUPER WHITE</v>
          </cell>
          <cell r="BH88215" t="str">
            <v>TPP Retail</v>
          </cell>
          <cell r="BI88215" t="str">
            <v>N</v>
          </cell>
          <cell r="BJ88215" t="str">
            <v>DAANISH NAEEM KHAN</v>
          </cell>
          <cell r="BK88215">
            <v>45497</v>
          </cell>
          <cell r="BL88215" t="str">
            <v>7248000</v>
          </cell>
          <cell r="BM88215" t="str">
            <v>274</v>
          </cell>
          <cell r="BN88215" t="str">
            <v>03</v>
          </cell>
          <cell r="BQ88215" t="str">
            <v>LHR/LHR/D/MO/PC TPP/P/93688/07/2024</v>
          </cell>
        </row>
        <row r="88216">
          <cell r="W88216" t="str">
            <v>Q108967</v>
          </cell>
          <cell r="X88216" t="str">
            <v>ZRE171R-6086471</v>
          </cell>
          <cell r="Y88216">
            <v>6572000</v>
          </cell>
          <cell r="AC88216">
            <v>3176922</v>
          </cell>
          <cell r="AD88216" t="str">
            <v>02</v>
          </cell>
          <cell r="AE88216" t="str">
            <v>MOTOR</v>
          </cell>
          <cell r="AF88216">
            <v>84551</v>
          </cell>
          <cell r="AG88216">
            <v>0</v>
          </cell>
          <cell r="AH88216">
            <v>0</v>
          </cell>
          <cell r="AI88216">
            <v>0</v>
          </cell>
          <cell r="AJ88216">
            <v>98580</v>
          </cell>
          <cell r="AK88216">
            <v>0</v>
          </cell>
          <cell r="AL88216">
            <v>3171</v>
          </cell>
          <cell r="AM88216" t="str">
            <v>2024</v>
          </cell>
          <cell r="AN88216" t="str">
            <v>202411</v>
          </cell>
          <cell r="AO88216" t="str">
            <v>202411</v>
          </cell>
          <cell r="AP88216" t="str">
            <v>202411</v>
          </cell>
          <cell r="AQ88216" t="str">
            <v>KHALIDMEHMOOD</v>
          </cell>
          <cell r="AR88216" t="str">
            <v>2016456</v>
          </cell>
          <cell r="AS88216" t="str">
            <v>D</v>
          </cell>
          <cell r="AT88216" t="str">
            <v>001</v>
          </cell>
          <cell r="AU88216" t="str">
            <v>30000002</v>
          </cell>
          <cell r="AV88216" t="str">
            <v>RETAIL</v>
          </cell>
          <cell r="AW88216" t="str">
            <v>31000012</v>
          </cell>
          <cell r="AX88216" t="str">
            <v>Toyota Southern</v>
          </cell>
          <cell r="AY88216" t="str">
            <v>KHI/HO/D/MO/PC TPP/P/102330/11/2024</v>
          </cell>
          <cell r="BA88216" t="str">
            <v>KARACHI</v>
          </cell>
          <cell r="BB88216" t="str">
            <v>House #. 110/3, Khayaban-e-Sehar, Phase-6, D.H.A., Karachi.</v>
          </cell>
          <cell r="BC88216" t="str">
            <v>GRAPHIITE GREY</v>
          </cell>
          <cell r="BH88216" t="str">
            <v>TPP Retail</v>
          </cell>
          <cell r="BI88216" t="str">
            <v>N</v>
          </cell>
          <cell r="BJ88216" t="str">
            <v>Faraz Baakza</v>
          </cell>
          <cell r="BK88216">
            <v>45616</v>
          </cell>
          <cell r="BL88216" t="str">
            <v>6572000</v>
          </cell>
          <cell r="BM88216" t="str">
            <v>135</v>
          </cell>
          <cell r="BN88216" t="str">
            <v>01</v>
          </cell>
          <cell r="BQ88216" t="str">
            <v>KHI/HO/D/MO/PC TPP/P/102330/11/2024</v>
          </cell>
        </row>
        <row r="88217">
          <cell r="W88217" t="str">
            <v>Q108593</v>
          </cell>
          <cell r="X88217" t="str">
            <v>6086105</v>
          </cell>
          <cell r="Y88217">
            <v>6641000</v>
          </cell>
          <cell r="AC88217">
            <v>3002225</v>
          </cell>
          <cell r="AD88217" t="str">
            <v>02</v>
          </cell>
          <cell r="AE88217" t="str">
            <v>MOTOR</v>
          </cell>
          <cell r="AF88217">
            <v>85124</v>
          </cell>
          <cell r="AG88217">
            <v>0</v>
          </cell>
          <cell r="AH88217">
            <v>0</v>
          </cell>
          <cell r="AI88217">
            <v>0</v>
          </cell>
          <cell r="AJ88217">
            <v>99615</v>
          </cell>
          <cell r="AK88217">
            <v>0</v>
          </cell>
          <cell r="AL88217">
            <v>21281</v>
          </cell>
          <cell r="AM88217" t="str">
            <v>2024</v>
          </cell>
          <cell r="AN88217" t="str">
            <v>202409</v>
          </cell>
          <cell r="AO88217" t="str">
            <v>202409</v>
          </cell>
          <cell r="AP88217" t="str">
            <v>202409</v>
          </cell>
          <cell r="AQ88217" t="str">
            <v>ABRAHAMBHATTI</v>
          </cell>
          <cell r="AR88217" t="str">
            <v>1953948</v>
          </cell>
          <cell r="AS88217" t="str">
            <v>D</v>
          </cell>
          <cell r="AT88217" t="str">
            <v>001</v>
          </cell>
          <cell r="AU88217" t="str">
            <v>30000002</v>
          </cell>
          <cell r="AV88217" t="str">
            <v>RETAIL</v>
          </cell>
          <cell r="AW88217" t="str">
            <v>31000088</v>
          </cell>
          <cell r="AX88217" t="str">
            <v>Toyota Layalpur Motors</v>
          </cell>
          <cell r="AY88217" t="str">
            <v>LHR/LHR/D/MO/PC TPP/P/97226/09/2024</v>
          </cell>
          <cell r="BB88217" t="str">
            <v>Plot # 149, Khayaban Maqvool, Phase 1, Multan Road, Chowk Sarwar Shaheed, District Kot Addoo.</v>
          </cell>
          <cell r="BC88217" t="str">
            <v>SUPER WHITE</v>
          </cell>
          <cell r="BH88217" t="str">
            <v>TPP Retail</v>
          </cell>
          <cell r="BI88217" t="str">
            <v>N</v>
          </cell>
          <cell r="BJ88217" t="str">
            <v>Muhammad Naeem</v>
          </cell>
          <cell r="BK88217">
            <v>45547</v>
          </cell>
          <cell r="BL88217" t="str">
            <v>6641000</v>
          </cell>
          <cell r="BM88217" t="str">
            <v>274</v>
          </cell>
          <cell r="BN88217" t="str">
            <v>03</v>
          </cell>
          <cell r="BQ88217" t="str">
            <v>LHR/LHR/D/MO/PC TPP/P/97226/09/2024</v>
          </cell>
        </row>
        <row r="88218">
          <cell r="W88218" t="str">
            <v>Q107528</v>
          </cell>
          <cell r="X88218" t="str">
            <v>ZRE171R-6085022</v>
          </cell>
          <cell r="Y88218">
            <v>7274000</v>
          </cell>
          <cell r="AC88218">
            <v>2886985</v>
          </cell>
          <cell r="AD88218" t="str">
            <v>02</v>
          </cell>
          <cell r="AE88218" t="str">
            <v>MOTOR</v>
          </cell>
          <cell r="AF88218">
            <v>111891</v>
          </cell>
          <cell r="AG88218">
            <v>0</v>
          </cell>
          <cell r="AH88218">
            <v>0</v>
          </cell>
          <cell r="AI88218">
            <v>0</v>
          </cell>
          <cell r="AJ88218">
            <v>130932</v>
          </cell>
          <cell r="AK88218">
            <v>0</v>
          </cell>
          <cell r="AL88218">
            <v>13986</v>
          </cell>
          <cell r="AM88218" t="str">
            <v>2024</v>
          </cell>
          <cell r="AN88218" t="str">
            <v>202407</v>
          </cell>
          <cell r="AO88218" t="str">
            <v>202407</v>
          </cell>
          <cell r="AP88218" t="str">
            <v>202407</v>
          </cell>
          <cell r="AQ88218" t="str">
            <v>ABRAHAMBHATTI</v>
          </cell>
          <cell r="AR88218" t="str">
            <v>1899288</v>
          </cell>
          <cell r="AS88218" t="str">
            <v>D</v>
          </cell>
          <cell r="AT88218" t="str">
            <v>001</v>
          </cell>
          <cell r="AU88218" t="str">
            <v>30000002</v>
          </cell>
          <cell r="AV88218" t="str">
            <v>RETAIL</v>
          </cell>
          <cell r="AW88218" t="str">
            <v>31000361</v>
          </cell>
          <cell r="AX88218" t="str">
            <v>Toyota Jhelum Motors</v>
          </cell>
          <cell r="AY88218" t="str">
            <v>LHR/LHR/D/MO/PC TPP/P/92159/07/2024</v>
          </cell>
          <cell r="BA88218" t="str">
            <v>JEHLUM</v>
          </cell>
          <cell r="BB88218" t="str">
            <v>PO Bhalwal Garbi, Tehsile Sarai Alamgir, District Gujrat.</v>
          </cell>
          <cell r="BC88218" t="str">
            <v>SUPER WHITE</v>
          </cell>
          <cell r="BH88218" t="str">
            <v>TPP Retail</v>
          </cell>
          <cell r="BI88218" t="str">
            <v>N</v>
          </cell>
          <cell r="BJ88218" t="str">
            <v>DAANISH NAEEM KHAN</v>
          </cell>
          <cell r="BK88218">
            <v>45475</v>
          </cell>
          <cell r="BL88218" t="str">
            <v>7274000</v>
          </cell>
          <cell r="BM88218" t="str">
            <v>274</v>
          </cell>
          <cell r="BN88218" t="str">
            <v>03</v>
          </cell>
          <cell r="BQ88218" t="str">
            <v>LHR/LHR/D/MO/PC TPP/P/92159/07/2024</v>
          </cell>
        </row>
        <row r="88219">
          <cell r="W88219" t="str">
            <v>Q106024</v>
          </cell>
          <cell r="X88219" t="str">
            <v>ZRE171R-6083495</v>
          </cell>
          <cell r="Y88219">
            <v>7442000</v>
          </cell>
          <cell r="AC88219">
            <v>2921949</v>
          </cell>
          <cell r="AD88219" t="str">
            <v>02</v>
          </cell>
          <cell r="AE88219" t="str">
            <v>MOTOR</v>
          </cell>
          <cell r="AF88219">
            <v>-41954</v>
          </cell>
          <cell r="AG88219">
            <v>0</v>
          </cell>
          <cell r="AH88219">
            <v>0</v>
          </cell>
          <cell r="AI88219">
            <v>0</v>
          </cell>
          <cell r="AJ88219">
            <v>-42374</v>
          </cell>
          <cell r="AK88219">
            <v>0</v>
          </cell>
          <cell r="AL88219">
            <v>-4268</v>
          </cell>
          <cell r="AM88219" t="str">
            <v>2024</v>
          </cell>
          <cell r="AN88219" t="str">
            <v>202408</v>
          </cell>
          <cell r="AO88219" t="str">
            <v>202407</v>
          </cell>
          <cell r="AP88219" t="str">
            <v>202408</v>
          </cell>
          <cell r="AQ88219" t="str">
            <v>KHALIDMEHMOOD</v>
          </cell>
          <cell r="AR88219" t="str">
            <v>1922175</v>
          </cell>
          <cell r="AS88219" t="str">
            <v>D</v>
          </cell>
          <cell r="AT88219" t="str">
            <v>001</v>
          </cell>
          <cell r="AU88219" t="str">
            <v>30000002</v>
          </cell>
          <cell r="AV88219" t="str">
            <v>RETAIL</v>
          </cell>
          <cell r="AW88219" t="str">
            <v>31000007</v>
          </cell>
          <cell r="AX88219" t="str">
            <v>Toyota Central Motor</v>
          </cell>
          <cell r="AY88219" t="str">
            <v>KHI/HO/D/MO/PC TPP/P/80799/01/2024</v>
          </cell>
          <cell r="AZ88219" t="str">
            <v>KHI/HO/D/MO/PC TPP/E/44329/08/2024</v>
          </cell>
          <cell r="BA88219" t="str">
            <v>KARACHI</v>
          </cell>
          <cell r="BB88219" t="str">
            <v>3, Main Shahrah-e-Faisal, Karachi.</v>
          </cell>
          <cell r="BC88219" t="str">
            <v>SUPER WHITE</v>
          </cell>
          <cell r="BF88219" t="str">
            <v xml:space="preserve">IT IS HEREBY DECLARED AND AGREED THAT AT THE REQUEST OF THE PARTICIPANT VIDE THEIR LETTER DATED: 29/07/2024, THE ABOVE-MENTIONED POLICY STANDS CANCELLED WITH EFFECT FROM 29/07/2024 DUE TO VEHICLE HAS BEEN SOLD.
IN CONSEQUENCE WHEREOF AN AMOUNT OF RS.42,374/- FOR 133 DAYS ON PRO RATE  BASIS IS HEREBY ALLOWED TO THE PARTICIPANT.
</v>
          </cell>
          <cell r="BG88219" t="str">
            <v>Remove</v>
          </cell>
          <cell r="BH88219" t="str">
            <v>TPP Retail</v>
          </cell>
          <cell r="BI88219" t="str">
            <v>N</v>
          </cell>
          <cell r="BJ88219" t="str">
            <v>Noman Abdul Haq</v>
          </cell>
          <cell r="BK88219">
            <v>45502</v>
          </cell>
          <cell r="BL88219" t="str">
            <v>-1</v>
          </cell>
          <cell r="BM88219" t="str">
            <v>274</v>
          </cell>
          <cell r="BN88219" t="str">
            <v>01</v>
          </cell>
          <cell r="BQ88219" t="str">
            <v>KHI/HO/D/MO/PC TPP/P/80799/01/2024</v>
          </cell>
        </row>
        <row r="88220">
          <cell r="W88220" t="str">
            <v>Q107846</v>
          </cell>
          <cell r="X88220" t="str">
            <v>ZRE171R-6085363</v>
          </cell>
          <cell r="Y88220">
            <v>7248000</v>
          </cell>
          <cell r="AC88220">
            <v>2908201</v>
          </cell>
          <cell r="AD88220" t="str">
            <v>02</v>
          </cell>
          <cell r="AE88220" t="str">
            <v>MOTOR</v>
          </cell>
          <cell r="AF88220">
            <v>99101</v>
          </cell>
          <cell r="AG88220">
            <v>0</v>
          </cell>
          <cell r="AH88220">
            <v>0</v>
          </cell>
          <cell r="AI88220">
            <v>0</v>
          </cell>
          <cell r="AJ88220">
            <v>115968</v>
          </cell>
          <cell r="AK88220">
            <v>0</v>
          </cell>
          <cell r="AL88220">
            <v>12388</v>
          </cell>
          <cell r="AM88220" t="str">
            <v>2024</v>
          </cell>
          <cell r="AN88220" t="str">
            <v>202407</v>
          </cell>
          <cell r="AO88220" t="str">
            <v>202407</v>
          </cell>
          <cell r="AP88220" t="str">
            <v>202407</v>
          </cell>
          <cell r="AQ88220" t="str">
            <v>ABRAHAMBHATTI</v>
          </cell>
          <cell r="AR88220" t="str">
            <v>1918121</v>
          </cell>
          <cell r="AS88220" t="str">
            <v>D</v>
          </cell>
          <cell r="AT88220" t="str">
            <v>001</v>
          </cell>
          <cell r="AU88220" t="str">
            <v>30000002</v>
          </cell>
          <cell r="AV88220" t="str">
            <v>RETAIL</v>
          </cell>
          <cell r="AW88220" t="str">
            <v>31000029</v>
          </cell>
          <cell r="AX88220" t="str">
            <v>Royal Motors</v>
          </cell>
          <cell r="AY88220" t="str">
            <v>LHR/LHR/D/MO/PC TPP/P/93684/07/2024</v>
          </cell>
          <cell r="BB88220" t="str">
            <v>Khan Pur Road, Rahim yar Khan.</v>
          </cell>
          <cell r="BC88220" t="str">
            <v>SUPER WHITE</v>
          </cell>
          <cell r="BH88220" t="str">
            <v>TPP Retail</v>
          </cell>
          <cell r="BI88220" t="str">
            <v>N</v>
          </cell>
          <cell r="BJ88220" t="str">
            <v>DAANISH NAEEM KHAN</v>
          </cell>
          <cell r="BK88220">
            <v>45497</v>
          </cell>
          <cell r="BL88220" t="str">
            <v>7248000</v>
          </cell>
          <cell r="BM88220" t="str">
            <v>274</v>
          </cell>
          <cell r="BN88220" t="str">
            <v>03</v>
          </cell>
          <cell r="BQ88220" t="str">
            <v>LHR/LHR/D/MO/PC TPP/P/93684/07/2024</v>
          </cell>
        </row>
        <row r="88221">
          <cell r="W88221" t="str">
            <v>Q106450</v>
          </cell>
          <cell r="X88221" t="str">
            <v>ZRE171R-6083941</v>
          </cell>
          <cell r="Y88221">
            <v>6572000</v>
          </cell>
          <cell r="AB88221" t="str">
            <v>TRACKER (I-TECK RENEWAL)</v>
          </cell>
          <cell r="AC88221">
            <v>3168812</v>
          </cell>
          <cell r="AD88221" t="str">
            <v>02</v>
          </cell>
          <cell r="AE88221" t="str">
            <v>MOTOR</v>
          </cell>
          <cell r="AF88221">
            <v>95883</v>
          </cell>
          <cell r="AG88221">
            <v>0</v>
          </cell>
          <cell r="AH88221">
            <v>0</v>
          </cell>
          <cell r="AI88221">
            <v>0</v>
          </cell>
          <cell r="AJ88221">
            <v>111724</v>
          </cell>
          <cell r="AK88221">
            <v>7540</v>
          </cell>
          <cell r="AL88221">
            <v>0</v>
          </cell>
          <cell r="AM88221" t="str">
            <v>2024</v>
          </cell>
          <cell r="AN88221" t="str">
            <v>202411</v>
          </cell>
          <cell r="AO88221" t="str">
            <v>202411</v>
          </cell>
          <cell r="AP88221" t="str">
            <v>202411</v>
          </cell>
          <cell r="AQ88221" t="str">
            <v>KHALIDMEHMOOD</v>
          </cell>
          <cell r="AR88221" t="str">
            <v>2013412</v>
          </cell>
          <cell r="AS88221" t="str">
            <v>D</v>
          </cell>
          <cell r="AT88221" t="str">
            <v>1</v>
          </cell>
          <cell r="AU88221" t="str">
            <v>30000002</v>
          </cell>
          <cell r="AV88221" t="str">
            <v>RETAIL</v>
          </cell>
          <cell r="AW88221" t="str">
            <v>31000012</v>
          </cell>
          <cell r="AX88221" t="str">
            <v>Toyota Southern</v>
          </cell>
          <cell r="AY88221" t="str">
            <v>KHI/HO/D/MO/PC TPP/P/101939/11/2024</v>
          </cell>
          <cell r="BA88221" t="str">
            <v>KARACHI</v>
          </cell>
          <cell r="BB88221" t="str">
            <v>West Wing, 7th Floor, Faysal House ST-02, Shahrah-e-Faisal, Karachi.</v>
          </cell>
          <cell r="BC88221" t="str">
            <v>SUPER WHITE</v>
          </cell>
          <cell r="BH88221" t="str">
            <v>TPP Retail</v>
          </cell>
          <cell r="BI88221" t="str">
            <v>N</v>
          </cell>
          <cell r="BJ88221" t="str">
            <v>Moied Shamoon</v>
          </cell>
          <cell r="BK88221">
            <v>45610</v>
          </cell>
          <cell r="BL88221" t="str">
            <v>6572000</v>
          </cell>
          <cell r="BM88221" t="str">
            <v>274</v>
          </cell>
          <cell r="BN88221" t="str">
            <v>01</v>
          </cell>
          <cell r="BQ88221" t="str">
            <v>KHI/HO/D/MO/PC TPP/P/101939/11/2024</v>
          </cell>
        </row>
        <row r="88222">
          <cell r="W88222" t="str">
            <v>Q106448</v>
          </cell>
          <cell r="X88222" t="str">
            <v>ZRE171R-6083942</v>
          </cell>
          <cell r="Y88222">
            <v>6572000</v>
          </cell>
          <cell r="AB88222" t="str">
            <v>TRACKER (I-TECK RENEWAL)</v>
          </cell>
          <cell r="AC88222">
            <v>3168811</v>
          </cell>
          <cell r="AD88222" t="str">
            <v>02</v>
          </cell>
          <cell r="AE88222" t="str">
            <v>MOTOR</v>
          </cell>
          <cell r="AF88222">
            <v>95883</v>
          </cell>
          <cell r="AG88222">
            <v>0</v>
          </cell>
          <cell r="AH88222">
            <v>0</v>
          </cell>
          <cell r="AI88222">
            <v>0</v>
          </cell>
          <cell r="AJ88222">
            <v>111724</v>
          </cell>
          <cell r="AK88222">
            <v>7540</v>
          </cell>
          <cell r="AL88222">
            <v>0</v>
          </cell>
          <cell r="AM88222" t="str">
            <v>2024</v>
          </cell>
          <cell r="AN88222" t="str">
            <v>202411</v>
          </cell>
          <cell r="AO88222" t="str">
            <v>202411</v>
          </cell>
          <cell r="AP88222" t="str">
            <v>202411</v>
          </cell>
          <cell r="AQ88222" t="str">
            <v>KHALIDMEHMOOD</v>
          </cell>
          <cell r="AR88222" t="str">
            <v>2013411</v>
          </cell>
          <cell r="AS88222" t="str">
            <v>D</v>
          </cell>
          <cell r="AT88222" t="str">
            <v>1</v>
          </cell>
          <cell r="AU88222" t="str">
            <v>30000002</v>
          </cell>
          <cell r="AV88222" t="str">
            <v>RETAIL</v>
          </cell>
          <cell r="AW88222" t="str">
            <v>31000012</v>
          </cell>
          <cell r="AX88222" t="str">
            <v>Toyota Southern</v>
          </cell>
          <cell r="AY88222" t="str">
            <v>KHI/HO/D/MO/PC TPP/P/101938/11/2024</v>
          </cell>
          <cell r="BA88222" t="str">
            <v>KARACHI</v>
          </cell>
          <cell r="BB88222" t="str">
            <v>West Wing, 7th Floor, Faysal House ST-02, Shahrah-e-Faisal, Karachi.</v>
          </cell>
          <cell r="BC88222" t="str">
            <v>SUPER WHITE</v>
          </cell>
          <cell r="BH88222" t="str">
            <v>TPP Retail</v>
          </cell>
          <cell r="BI88222" t="str">
            <v>N</v>
          </cell>
          <cell r="BJ88222" t="str">
            <v>Hamna Ali</v>
          </cell>
          <cell r="BK88222">
            <v>45610</v>
          </cell>
          <cell r="BL88222" t="str">
            <v>6572000</v>
          </cell>
          <cell r="BM88222" t="str">
            <v>274</v>
          </cell>
          <cell r="BN88222" t="str">
            <v>01</v>
          </cell>
          <cell r="BQ88222" t="str">
            <v>KHI/HO/D/MO/PC TPP/P/101938/11/2024</v>
          </cell>
        </row>
        <row r="88223">
          <cell r="W88223" t="str">
            <v>Q108396</v>
          </cell>
          <cell r="X88223" t="str">
            <v>ZRE171R-6085864</v>
          </cell>
          <cell r="Y88223">
            <v>6794725</v>
          </cell>
          <cell r="AC88223">
            <v>3056625</v>
          </cell>
          <cell r="AD88223" t="str">
            <v>02</v>
          </cell>
          <cell r="AE88223" t="str">
            <v>MOTOR</v>
          </cell>
          <cell r="AF88223">
            <v>87095</v>
          </cell>
          <cell r="AG88223">
            <v>0</v>
          </cell>
          <cell r="AH88223">
            <v>0</v>
          </cell>
          <cell r="AI88223">
            <v>0</v>
          </cell>
          <cell r="AJ88223">
            <v>101921</v>
          </cell>
          <cell r="AK88223">
            <v>0</v>
          </cell>
          <cell r="AL88223">
            <v>10887</v>
          </cell>
          <cell r="AM88223" t="str">
            <v>2024</v>
          </cell>
          <cell r="AN88223" t="str">
            <v>202409</v>
          </cell>
          <cell r="AO88223" t="str">
            <v>202409</v>
          </cell>
          <cell r="AP88223" t="str">
            <v>202409</v>
          </cell>
          <cell r="AQ88223" t="str">
            <v>ABRAHAMBHATTI</v>
          </cell>
          <cell r="AR88223" t="str">
            <v>1965593</v>
          </cell>
          <cell r="AS88223" t="str">
            <v>D</v>
          </cell>
          <cell r="AT88223" t="str">
            <v>001</v>
          </cell>
          <cell r="AU88223" t="str">
            <v>30000002</v>
          </cell>
          <cell r="AV88223" t="str">
            <v>RETAIL</v>
          </cell>
          <cell r="AW88223" t="str">
            <v>31000191</v>
          </cell>
          <cell r="AX88223" t="str">
            <v>Toyota Multan Motors</v>
          </cell>
          <cell r="AY88223" t="str">
            <v>LHR/LHR/D/MO/PC TPP/P/98654/09/2024</v>
          </cell>
          <cell r="BB88223" t="str">
            <v>TOYOTA MULTAN MOTORS, BOSAN ROAD, MULTAN.</v>
          </cell>
          <cell r="BC88223" t="str">
            <v>ATTITUDE BLACK</v>
          </cell>
          <cell r="BH88223" t="str">
            <v>TPP Retail</v>
          </cell>
          <cell r="BI88223" t="str">
            <v>N</v>
          </cell>
          <cell r="BJ88223" t="str">
            <v>UMAR KHAN</v>
          </cell>
          <cell r="BK88223">
            <v>45565</v>
          </cell>
          <cell r="BL88223" t="str">
            <v>6794725</v>
          </cell>
          <cell r="BM88223" t="str">
            <v>272</v>
          </cell>
          <cell r="BN88223" t="str">
            <v>03</v>
          </cell>
          <cell r="BQ88223" t="str">
            <v>LHR/LHR/D/MO/PC TPP/P/98654/09/2024</v>
          </cell>
        </row>
        <row r="88224">
          <cell r="W88224" t="str">
            <v xml:space="preserve"> Q090743</v>
          </cell>
          <cell r="X88224" t="str">
            <v xml:space="preserve"> ZRE171R-6068230</v>
          </cell>
          <cell r="Y88224">
            <v>6100000</v>
          </cell>
          <cell r="AC88224">
            <v>2902263</v>
          </cell>
          <cell r="AD88224" t="str">
            <v>02</v>
          </cell>
          <cell r="AE88224" t="str">
            <v>MOTOR</v>
          </cell>
          <cell r="AF88224">
            <v>0</v>
          </cell>
          <cell r="AG88224">
            <v>0</v>
          </cell>
          <cell r="AH88224">
            <v>0</v>
          </cell>
          <cell r="AI88224">
            <v>0</v>
          </cell>
          <cell r="AJ88224">
            <v>0</v>
          </cell>
          <cell r="AK88224">
            <v>0</v>
          </cell>
          <cell r="AL88224">
            <v>14439</v>
          </cell>
          <cell r="AM88224" t="str">
            <v>2024</v>
          </cell>
          <cell r="AN88224" t="str">
            <v>202407</v>
          </cell>
          <cell r="AO88224" t="str">
            <v>202402</v>
          </cell>
          <cell r="AP88224" t="str">
            <v>202407</v>
          </cell>
          <cell r="AQ88224" t="str">
            <v>KHALIDMEHMOOD</v>
          </cell>
          <cell r="AR88224" t="str">
            <v>1913286</v>
          </cell>
          <cell r="AS88224" t="str">
            <v>D</v>
          </cell>
          <cell r="AT88224" t="str">
            <v>001</v>
          </cell>
          <cell r="AU88224" t="str">
            <v>30000002</v>
          </cell>
          <cell r="AV88224" t="str">
            <v>RETAIL</v>
          </cell>
          <cell r="AW88224" t="str">
            <v>31000676</v>
          </cell>
          <cell r="AX88224" t="str">
            <v>TOYOTA DEFENCE MOTORS T SURE</v>
          </cell>
          <cell r="AY88224" t="str">
            <v>KHI/HO/D/MO/PC TPP/P/83801/02/2024</v>
          </cell>
          <cell r="AZ88224" t="str">
            <v>KHI/HO/D/MO/PC TPP/E/43857/07/2024</v>
          </cell>
          <cell r="BB88224" t="str">
            <v>House #. B-14, 10th Central Street, Phase-2, D.H.A., Karachi.</v>
          </cell>
          <cell r="BC88224" t="str">
            <v>SUPER WHITE</v>
          </cell>
          <cell r="BF88224" t="str">
            <v>ADDITION OF AGENCY COMMISSION</v>
          </cell>
          <cell r="BH88224" t="str">
            <v>N/A</v>
          </cell>
          <cell r="BI88224" t="str">
            <v>N</v>
          </cell>
          <cell r="BJ88224" t="str">
            <v>M.Shahbaz</v>
          </cell>
          <cell r="BK88224">
            <v>45331</v>
          </cell>
          <cell r="BL88224" t="str">
            <v>6100000</v>
          </cell>
          <cell r="BM88224" t="str">
            <v>274</v>
          </cell>
          <cell r="BN88224" t="str">
            <v>01</v>
          </cell>
          <cell r="BQ88224" t="str">
            <v>KHI/HO/D/MO/PC TPP/P/83801/02/2024</v>
          </cell>
        </row>
        <row r="88225">
          <cell r="W88225" t="str">
            <v xml:space="preserve">1GD1624736		</v>
          </cell>
          <cell r="X88225" t="str">
            <v>GUN126R-5565870</v>
          </cell>
          <cell r="Y88225">
            <v>15374000</v>
          </cell>
          <cell r="AB88225" t="str">
            <v>TRACKER (I-TECK)</v>
          </cell>
          <cell r="AC88225">
            <v>3043549</v>
          </cell>
          <cell r="AD88225" t="str">
            <v>02</v>
          </cell>
          <cell r="AE88225" t="str">
            <v>MOTOR</v>
          </cell>
          <cell r="AF88225">
            <v>211947</v>
          </cell>
          <cell r="AG88225">
            <v>0</v>
          </cell>
          <cell r="AH88225">
            <v>0</v>
          </cell>
          <cell r="AI88225">
            <v>0</v>
          </cell>
          <cell r="AJ88225">
            <v>211947</v>
          </cell>
          <cell r="AK88225">
            <v>8105</v>
          </cell>
          <cell r="AL88225">
            <v>64710</v>
          </cell>
          <cell r="AM88225" t="str">
            <v>2024</v>
          </cell>
          <cell r="AN88225" t="str">
            <v>202409</v>
          </cell>
          <cell r="AO88225" t="str">
            <v>202409</v>
          </cell>
          <cell r="AP88225" t="str">
            <v>202409</v>
          </cell>
          <cell r="AQ88225" t="str">
            <v>AMINAHMED</v>
          </cell>
          <cell r="AR88225" t="str">
            <v>1958052</v>
          </cell>
          <cell r="AS88225" t="str">
            <v>D</v>
          </cell>
          <cell r="AT88225" t="str">
            <v>001</v>
          </cell>
          <cell r="AU88225" t="str">
            <v>30000001</v>
          </cell>
          <cell r="AV88225" t="str">
            <v>DIRECT</v>
          </cell>
          <cell r="AW88225" t="str">
            <v>31000001</v>
          </cell>
          <cell r="AX88225" t="str">
            <v>Direct</v>
          </cell>
          <cell r="AY88225" t="str">
            <v>KHI/HO/D/MO/PC COMP/P/97739/09/2024</v>
          </cell>
          <cell r="BA88225" t="str">
            <v>KARACHI</v>
          </cell>
          <cell r="BB88225" t="str">
            <v>Plot No. 110 Block 6 E Market PECHS Karachi</v>
          </cell>
          <cell r="BC88225" t="str">
            <v>SUPER WHITE</v>
          </cell>
          <cell r="BH88225" t="str">
            <v>N/A</v>
          </cell>
          <cell r="BI88225" t="str">
            <v>N</v>
          </cell>
          <cell r="BJ88225" t="str">
            <v>MAZHAR ABBAS</v>
          </cell>
          <cell r="BK88225">
            <v>45554</v>
          </cell>
          <cell r="BL88225" t="str">
            <v>15374000</v>
          </cell>
          <cell r="BM88225" t="str">
            <v>274</v>
          </cell>
          <cell r="BN88225" t="str">
            <v>01</v>
          </cell>
          <cell r="BQ88225" t="str">
            <v>KHI/HO/D/MO/PC COMP/P/97739/09/2024</v>
          </cell>
        </row>
        <row r="88226">
          <cell r="W88226" t="str">
            <v>1GD5428412</v>
          </cell>
          <cell r="X88226" t="str">
            <v>GUN126R-5563016</v>
          </cell>
          <cell r="Y88226">
            <v>14562900</v>
          </cell>
          <cell r="AB88226" t="str">
            <v>TRACKER (I-TECK RENEWAL)</v>
          </cell>
          <cell r="AC88226">
            <v>2920910</v>
          </cell>
          <cell r="AD88226" t="str">
            <v>02</v>
          </cell>
          <cell r="AE88226" t="str">
            <v>MOTOR</v>
          </cell>
          <cell r="AF88226">
            <v>187883</v>
          </cell>
          <cell r="AG88226">
            <v>0</v>
          </cell>
          <cell r="AH88226">
            <v>0</v>
          </cell>
          <cell r="AI88226">
            <v>0</v>
          </cell>
          <cell r="AJ88226">
            <v>218444</v>
          </cell>
          <cell r="AK88226">
            <v>7540</v>
          </cell>
          <cell r="AL88226">
            <v>15970</v>
          </cell>
          <cell r="AM88226" t="str">
            <v>2024</v>
          </cell>
          <cell r="AN88226" t="str">
            <v>202407</v>
          </cell>
          <cell r="AO88226" t="str">
            <v>202407</v>
          </cell>
          <cell r="AP88226" t="str">
            <v>202407</v>
          </cell>
          <cell r="AQ88226" t="str">
            <v>JAHANGIRMIQBAL</v>
          </cell>
          <cell r="AR88226" t="str">
            <v>1921588</v>
          </cell>
          <cell r="AS88226" t="str">
            <v>D</v>
          </cell>
          <cell r="AT88226" t="str">
            <v>001</v>
          </cell>
          <cell r="AU88226" t="str">
            <v>30000001</v>
          </cell>
          <cell r="AV88226" t="str">
            <v>DIRECT</v>
          </cell>
          <cell r="AW88226" t="str">
            <v>31000001</v>
          </cell>
          <cell r="AX88226" t="str">
            <v>Direct</v>
          </cell>
          <cell r="AY88226" t="str">
            <v>KHI/HO/D/MO/PC COMP/P/94258/07/2024</v>
          </cell>
          <cell r="BA88226" t="str">
            <v>HYDERABAD</v>
          </cell>
          <cell r="BB88226" t="str">
            <v>F-8, S.I.T.E. Kotri, Hyderabad.</v>
          </cell>
          <cell r="BC88226" t="str">
            <v>ATTITUDE BLACK</v>
          </cell>
          <cell r="BH88226" t="str">
            <v>N/A</v>
          </cell>
          <cell r="BI88226" t="str">
            <v>N</v>
          </cell>
          <cell r="BJ88226" t="str">
            <v>MAZHAR ABBAS</v>
          </cell>
          <cell r="BK88226">
            <v>45504</v>
          </cell>
          <cell r="BL88226" t="str">
            <v>14562900</v>
          </cell>
          <cell r="BM88226" t="str">
            <v>272</v>
          </cell>
          <cell r="BN88226" t="str">
            <v>01</v>
          </cell>
          <cell r="BQ88226" t="str">
            <v>KHI/HO/D/MO/PC COMP/P/94258/07/2024</v>
          </cell>
        </row>
        <row r="88227">
          <cell r="W88227" t="str">
            <v>1GD1644512</v>
          </cell>
          <cell r="X88227" t="str">
            <v>GUN126R-5566214</v>
          </cell>
          <cell r="Y88227">
            <v>16835000</v>
          </cell>
          <cell r="AC88227">
            <v>3175015</v>
          </cell>
          <cell r="AD88227" t="str">
            <v>02</v>
          </cell>
          <cell r="AE88227" t="str">
            <v>MOTOR</v>
          </cell>
          <cell r="AF88227">
            <v>246289</v>
          </cell>
          <cell r="AG88227">
            <v>0</v>
          </cell>
          <cell r="AH88227">
            <v>0</v>
          </cell>
          <cell r="AI88227">
            <v>0</v>
          </cell>
          <cell r="AJ88227">
            <v>286195</v>
          </cell>
          <cell r="AK88227">
            <v>0</v>
          </cell>
          <cell r="AL88227">
            <v>68961</v>
          </cell>
          <cell r="AM88227" t="str">
            <v>2024</v>
          </cell>
          <cell r="AN88227" t="str">
            <v>202411</v>
          </cell>
          <cell r="AO88227" t="str">
            <v>202411</v>
          </cell>
          <cell r="AP88227" t="str">
            <v>202411</v>
          </cell>
          <cell r="AQ88227" t="str">
            <v>KHALIDMEHMOOD</v>
          </cell>
          <cell r="AR88227" t="str">
            <v>2014155</v>
          </cell>
          <cell r="AS88227" t="str">
            <v>D</v>
          </cell>
          <cell r="AT88227" t="str">
            <v>001</v>
          </cell>
          <cell r="AU88227" t="str">
            <v>30000002</v>
          </cell>
          <cell r="AV88227" t="str">
            <v>RETAIL</v>
          </cell>
          <cell r="AW88227" t="str">
            <v>31000037</v>
          </cell>
          <cell r="AX88227" t="str">
            <v>Cars Club</v>
          </cell>
          <cell r="AY88227" t="str">
            <v>KHI/HO/D/MO/PC COMP/P/102062/11/2024</v>
          </cell>
          <cell r="BA88227" t="str">
            <v>KARACHI</v>
          </cell>
          <cell r="BB88227" t="str">
            <v>Cars Clunb, Islamia, Karachi.</v>
          </cell>
          <cell r="BC88227" t="str">
            <v>SUPER WHITE</v>
          </cell>
          <cell r="BH88227" t="str">
            <v>N/A</v>
          </cell>
          <cell r="BI88227" t="str">
            <v>N</v>
          </cell>
          <cell r="BJ88227" t="str">
            <v>Faraz Baakza</v>
          </cell>
          <cell r="BK88227">
            <v>45613</v>
          </cell>
          <cell r="BL88227" t="str">
            <v>16835000</v>
          </cell>
          <cell r="BM88227" t="str">
            <v>173</v>
          </cell>
          <cell r="BN88227" t="str">
            <v>01</v>
          </cell>
          <cell r="BQ88227" t="str">
            <v>KHI/HO/D/MO/PC COMP/P/102062/11/2024</v>
          </cell>
        </row>
        <row r="88228">
          <cell r="W88228" t="str">
            <v>1GD5388652</v>
          </cell>
          <cell r="X88228" t="str">
            <v>GUN126R-5562426</v>
          </cell>
          <cell r="Y88228">
            <v>17500000</v>
          </cell>
          <cell r="AC88228">
            <v>2895368</v>
          </cell>
          <cell r="AD88228" t="str">
            <v>02</v>
          </cell>
          <cell r="AE88228" t="str">
            <v>MOTOR</v>
          </cell>
          <cell r="AF88228">
            <v>0</v>
          </cell>
          <cell r="AG88228">
            <v>0</v>
          </cell>
          <cell r="AH88228">
            <v>0</v>
          </cell>
          <cell r="AI88228">
            <v>0</v>
          </cell>
          <cell r="AJ88228">
            <v>0</v>
          </cell>
          <cell r="AK88228">
            <v>0</v>
          </cell>
          <cell r="AL88228">
            <v>44203</v>
          </cell>
          <cell r="AM88228" t="str">
            <v>2024</v>
          </cell>
          <cell r="AN88228" t="str">
            <v>202407</v>
          </cell>
          <cell r="AO88228" t="str">
            <v>202407</v>
          </cell>
          <cell r="AP88228" t="str">
            <v>202407</v>
          </cell>
          <cell r="AQ88228" t="str">
            <v>KHALIDMEHMOOD</v>
          </cell>
          <cell r="AR88228" t="str">
            <v>1907234</v>
          </cell>
          <cell r="AS88228" t="str">
            <v>D</v>
          </cell>
          <cell r="AT88228" t="str">
            <v>001</v>
          </cell>
          <cell r="AU88228" t="str">
            <v>30000002</v>
          </cell>
          <cell r="AV88228" t="str">
            <v>RETAIL</v>
          </cell>
          <cell r="AW88228" t="str">
            <v>31000359</v>
          </cell>
          <cell r="AX88228" t="str">
            <v>Zaryab Motors</v>
          </cell>
          <cell r="AY88228" t="str">
            <v>KHI/HO/D/MO/PC COMP/P/73467/07/2023</v>
          </cell>
          <cell r="AZ88228" t="str">
            <v>KHI/HO/D/MO/PC COMP/E/43492/07/2024</v>
          </cell>
          <cell r="BB88228" t="str">
            <v>Area Zor Bazar Janobi Turbat, Tehseel Kuch, Turbat Zila Kuch.</v>
          </cell>
          <cell r="BC88228" t="str">
            <v>ATTITUDE BLACK</v>
          </cell>
          <cell r="BF88228" t="str">
            <v>ADDITION OF AGENCY COMMISSION</v>
          </cell>
          <cell r="BH88228" t="str">
            <v>N/A</v>
          </cell>
          <cell r="BI88228" t="str">
            <v>N</v>
          </cell>
          <cell r="BJ88228" t="str">
            <v>Noman Abdul Haq</v>
          </cell>
          <cell r="BK88228">
            <v>45483</v>
          </cell>
          <cell r="BL88228" t="str">
            <v>17500000</v>
          </cell>
          <cell r="BM88228" t="str">
            <v>272</v>
          </cell>
          <cell r="BN88228" t="str">
            <v>01</v>
          </cell>
          <cell r="BQ88228" t="str">
            <v>KHI/HO/D/MO/PC COMP/P/73467/07/2023</v>
          </cell>
        </row>
        <row r="88229">
          <cell r="W88229" t="str">
            <v>1GD534174</v>
          </cell>
          <cell r="X88229" t="str">
            <v>GUN126R-5561582</v>
          </cell>
          <cell r="Y88229">
            <v>14000000</v>
          </cell>
          <cell r="AC88229">
            <v>2888239</v>
          </cell>
          <cell r="AD88229" t="str">
            <v>02</v>
          </cell>
          <cell r="AE88229" t="str">
            <v>MOTOR</v>
          </cell>
          <cell r="AF88229">
            <v>0</v>
          </cell>
          <cell r="AG88229">
            <v>0</v>
          </cell>
          <cell r="AH88229">
            <v>0</v>
          </cell>
          <cell r="AI88229">
            <v>0</v>
          </cell>
          <cell r="AJ88229">
            <v>0</v>
          </cell>
          <cell r="AK88229">
            <v>0</v>
          </cell>
          <cell r="AL88229">
            <v>36836</v>
          </cell>
          <cell r="AM88229" t="str">
            <v>2024</v>
          </cell>
          <cell r="AN88229" t="str">
            <v>202407</v>
          </cell>
          <cell r="AO88229" t="str">
            <v>202302</v>
          </cell>
          <cell r="AP88229" t="str">
            <v>202407</v>
          </cell>
          <cell r="AQ88229" t="str">
            <v>KHALIDMEHMOOD</v>
          </cell>
          <cell r="AR88229" t="str">
            <v>1899641</v>
          </cell>
          <cell r="AS88229" t="str">
            <v>D</v>
          </cell>
          <cell r="AT88229" t="str">
            <v>002</v>
          </cell>
          <cell r="AU88229" t="str">
            <v>30000002</v>
          </cell>
          <cell r="AV88229" t="str">
            <v>RETAIL</v>
          </cell>
          <cell r="AW88229" t="str">
            <v>31000312</v>
          </cell>
          <cell r="AX88229" t="str">
            <v>Auto Lines</v>
          </cell>
          <cell r="AY88229" t="str">
            <v>KHI/HO/D/MO/PC COMP/P/68115/02/2023</v>
          </cell>
          <cell r="AZ88229" t="str">
            <v>KHI/HO/D/MO/PC COMP/E/43167/07/2024</v>
          </cell>
          <cell r="BA88229" t="str">
            <v>KARACHI</v>
          </cell>
          <cell r="BB88229" t="str">
            <v>House #. L-317, Sector M-5, North Karachi, Karachi.</v>
          </cell>
          <cell r="BC88229" t="str">
            <v>WHITE</v>
          </cell>
          <cell r="BF88229" t="str">
            <v>ADDITION OF AGENCY COMMISION</v>
          </cell>
          <cell r="BH88229" t="str">
            <v>N/A</v>
          </cell>
          <cell r="BI88229" t="str">
            <v>N</v>
          </cell>
          <cell r="BJ88229" t="str">
            <v>M.Shahbaz</v>
          </cell>
          <cell r="BK88229">
            <v>45058</v>
          </cell>
          <cell r="BL88229" t="str">
            <v>14000000</v>
          </cell>
          <cell r="BM88229" t="str">
            <v>002</v>
          </cell>
          <cell r="BN88229" t="str">
            <v>01</v>
          </cell>
          <cell r="BQ88229" t="str">
            <v>KHI/HO/D/MO/PC COMP/P/68115/02/2023</v>
          </cell>
        </row>
        <row r="88230">
          <cell r="W88230" t="str">
            <v>1GD5424157</v>
          </cell>
          <cell r="X88230" t="str">
            <v>GUN126R-5563138</v>
          </cell>
          <cell r="Y88230">
            <v>17000000</v>
          </cell>
          <cell r="AC88230">
            <v>2888260</v>
          </cell>
          <cell r="AD88230" t="str">
            <v>02</v>
          </cell>
          <cell r="AE88230" t="str">
            <v>MOTOR</v>
          </cell>
          <cell r="AF88230">
            <v>0</v>
          </cell>
          <cell r="AG88230">
            <v>0</v>
          </cell>
          <cell r="AH88230">
            <v>0</v>
          </cell>
          <cell r="AI88230">
            <v>0</v>
          </cell>
          <cell r="AJ88230">
            <v>0</v>
          </cell>
          <cell r="AK88230">
            <v>0</v>
          </cell>
          <cell r="AL88230">
            <v>18703</v>
          </cell>
          <cell r="AM88230" t="str">
            <v>2024</v>
          </cell>
          <cell r="AN88230" t="str">
            <v>202407</v>
          </cell>
          <cell r="AO88230" t="str">
            <v>202407</v>
          </cell>
          <cell r="AP88230" t="str">
            <v>202407</v>
          </cell>
          <cell r="AQ88230" t="str">
            <v>KHALIDMEHMOOD</v>
          </cell>
          <cell r="AR88230" t="str">
            <v>1899870</v>
          </cell>
          <cell r="AS88230" t="str">
            <v>D</v>
          </cell>
          <cell r="AT88230" t="str">
            <v>001</v>
          </cell>
          <cell r="AU88230" t="str">
            <v>30000002</v>
          </cell>
          <cell r="AV88230" t="str">
            <v>RETAIL</v>
          </cell>
          <cell r="AW88230" t="str">
            <v>31000312</v>
          </cell>
          <cell r="AX88230" t="str">
            <v>Auto Lines</v>
          </cell>
          <cell r="AY88230" t="str">
            <v>KHI/HO/D/MO/PC COMP/P/77557/11/2023</v>
          </cell>
          <cell r="AZ88230" t="str">
            <v>KHI/HO/D/MO/PC COMP/E/43191/07/2024</v>
          </cell>
          <cell r="BB88230" t="str">
            <v>House No L-317, Sector M-5, Area North Karachi, Karachi.</v>
          </cell>
          <cell r="BC88230" t="str">
            <v>BLACK</v>
          </cell>
          <cell r="BF88230" t="str">
            <v>Addition of agency Commission.</v>
          </cell>
          <cell r="BG88230" t="str">
            <v>Remove</v>
          </cell>
          <cell r="BH88230" t="str">
            <v>N/A</v>
          </cell>
          <cell r="BI88230" t="str">
            <v>N</v>
          </cell>
          <cell r="BJ88230" t="str">
            <v>M.Shahbaz</v>
          </cell>
          <cell r="BK88230">
            <v>45412</v>
          </cell>
          <cell r="BL88230" t="str">
            <v>-1</v>
          </cell>
          <cell r="BM88230" t="str">
            <v>004</v>
          </cell>
          <cell r="BN88230" t="str">
            <v>01</v>
          </cell>
          <cell r="BQ88230" t="str">
            <v>KHI/HO/D/MO/PC COMP/P/77557/11/2023</v>
          </cell>
        </row>
        <row r="88231">
          <cell r="W88231" t="str">
            <v>1GD5343673</v>
          </cell>
          <cell r="X88231" t="str">
            <v>GUN126R-5561622</v>
          </cell>
          <cell r="Y88231">
            <v>17500000</v>
          </cell>
          <cell r="AC88231">
            <v>2895357</v>
          </cell>
          <cell r="AD88231" t="str">
            <v>02</v>
          </cell>
          <cell r="AE88231" t="str">
            <v>MOTOR</v>
          </cell>
          <cell r="AF88231">
            <v>0</v>
          </cell>
          <cell r="AG88231">
            <v>0</v>
          </cell>
          <cell r="AH88231">
            <v>0</v>
          </cell>
          <cell r="AI88231">
            <v>0</v>
          </cell>
          <cell r="AJ88231">
            <v>0</v>
          </cell>
          <cell r="AK88231">
            <v>0</v>
          </cell>
          <cell r="AL88231">
            <v>49729</v>
          </cell>
          <cell r="AM88231" t="str">
            <v>2024</v>
          </cell>
          <cell r="AN88231" t="str">
            <v>202407</v>
          </cell>
          <cell r="AO88231" t="str">
            <v>202305</v>
          </cell>
          <cell r="AP88231" t="str">
            <v>202407</v>
          </cell>
          <cell r="AQ88231" t="str">
            <v>KHALIDMEHMOOD</v>
          </cell>
          <cell r="AR88231" t="str">
            <v>1907088</v>
          </cell>
          <cell r="AS88231" t="str">
            <v>D</v>
          </cell>
          <cell r="AT88231" t="str">
            <v>1</v>
          </cell>
          <cell r="AU88231" t="str">
            <v>30000002</v>
          </cell>
          <cell r="AV88231" t="str">
            <v>RETAIL</v>
          </cell>
          <cell r="AW88231" t="str">
            <v>31000359</v>
          </cell>
          <cell r="AX88231" t="str">
            <v>Zaryab Motors</v>
          </cell>
          <cell r="AY88231" t="str">
            <v>KHI/HO/D/MO/PC COMP/P/70994/05/2023</v>
          </cell>
          <cell r="AZ88231" t="str">
            <v>KHI/HO/D/MO/PC COMP/E/43439/07/2024</v>
          </cell>
          <cell r="BB88231" t="str">
            <v>DAKHANA JEWANI, KULDAN, TEHSIL GAWADAR, BALUCHISTAN.</v>
          </cell>
          <cell r="BC88231" t="str">
            <v>ATTITUDE BLACK</v>
          </cell>
          <cell r="BF88231" t="str">
            <v>ADDITION OF AGENCY COMMISSION</v>
          </cell>
          <cell r="BH88231" t="str">
            <v>N/A</v>
          </cell>
          <cell r="BI88231" t="str">
            <v>N</v>
          </cell>
          <cell r="BJ88231" t="str">
            <v>Noman Abdul Haq</v>
          </cell>
          <cell r="BK88231">
            <v>45059</v>
          </cell>
          <cell r="BL88231" t="str">
            <v>17500000</v>
          </cell>
          <cell r="BM88231" t="str">
            <v>272</v>
          </cell>
          <cell r="BN88231" t="str">
            <v>01</v>
          </cell>
          <cell r="BQ88231" t="str">
            <v>KHI/HO/D/MO/PC COMP/P/70994/05/2023</v>
          </cell>
        </row>
        <row r="88232">
          <cell r="W88232" t="str">
            <v>1GD1595120</v>
          </cell>
          <cell r="X88232" t="str">
            <v>GUN126R-5565612</v>
          </cell>
          <cell r="Y88232">
            <v>15359000</v>
          </cell>
          <cell r="AB88232" t="str">
            <v>TRACKER (I-TECK)</v>
          </cell>
          <cell r="AC88232">
            <v>3148131</v>
          </cell>
          <cell r="AD88232" t="str">
            <v>02</v>
          </cell>
          <cell r="AE88232" t="str">
            <v>MOTOR</v>
          </cell>
          <cell r="AF88232">
            <v>198176</v>
          </cell>
          <cell r="AG88232">
            <v>0</v>
          </cell>
          <cell r="AH88232">
            <v>0</v>
          </cell>
          <cell r="AI88232">
            <v>0</v>
          </cell>
          <cell r="AJ88232">
            <v>230385</v>
          </cell>
          <cell r="AK88232">
            <v>8105</v>
          </cell>
          <cell r="AL88232">
            <v>0</v>
          </cell>
          <cell r="AM88232" t="str">
            <v>2024</v>
          </cell>
          <cell r="AN88232" t="str">
            <v>202410</v>
          </cell>
          <cell r="AO88232" t="str">
            <v>202410</v>
          </cell>
          <cell r="AP88232" t="str">
            <v>202410</v>
          </cell>
          <cell r="AQ88232" t="str">
            <v>MUBASHIRAHMED</v>
          </cell>
          <cell r="AR88232" t="str">
            <v>1998743</v>
          </cell>
          <cell r="AS88232" t="str">
            <v>D</v>
          </cell>
          <cell r="AT88232" t="str">
            <v>001</v>
          </cell>
          <cell r="AU88232" t="str">
            <v>30000001</v>
          </cell>
          <cell r="AV88232" t="str">
            <v>DIRECT</v>
          </cell>
          <cell r="AW88232" t="str">
            <v>31000001</v>
          </cell>
          <cell r="AX88232" t="str">
            <v>Direct</v>
          </cell>
          <cell r="AY88232" t="str">
            <v>KHI/HO/D/MO/PC COMP/P/101023/10/2024</v>
          </cell>
          <cell r="BA88232" t="str">
            <v>KARACHI</v>
          </cell>
          <cell r="BB88232" t="str">
            <v>D-103, Navy Housing Scheme, Phase II, Karsaz, Karachi.</v>
          </cell>
          <cell r="BC88232" t="str">
            <v>ATTITUDE BLACK</v>
          </cell>
          <cell r="BH88232" t="str">
            <v>N/A</v>
          </cell>
          <cell r="BI88232" t="str">
            <v>N</v>
          </cell>
          <cell r="BJ88232" t="str">
            <v>MAZHAR ABBAS</v>
          </cell>
          <cell r="BK88232">
            <v>45596</v>
          </cell>
          <cell r="BL88232" t="str">
            <v>15359000</v>
          </cell>
          <cell r="BM88232" t="str">
            <v>272</v>
          </cell>
          <cell r="BN88232" t="str">
            <v>01</v>
          </cell>
          <cell r="BQ88232" t="str">
            <v>KHI/HO/D/MO/PC COMP/P/101023/10/2024</v>
          </cell>
        </row>
        <row r="88233">
          <cell r="W88233" t="str">
            <v>1GD5406261</v>
          </cell>
          <cell r="X88233" t="str">
            <v>GUN126R-5563002</v>
          </cell>
          <cell r="Y88233">
            <v>17000000</v>
          </cell>
          <cell r="AC88233">
            <v>3081514</v>
          </cell>
          <cell r="AD88233" t="str">
            <v>02</v>
          </cell>
          <cell r="AE88233" t="str">
            <v>MOTOR</v>
          </cell>
          <cell r="AF88233">
            <v>177975</v>
          </cell>
          <cell r="AG88233">
            <v>0</v>
          </cell>
          <cell r="AH88233">
            <v>0</v>
          </cell>
          <cell r="AI88233">
            <v>0</v>
          </cell>
          <cell r="AJ88233">
            <v>177975</v>
          </cell>
          <cell r="AK88233">
            <v>0</v>
          </cell>
          <cell r="AL88233">
            <v>0</v>
          </cell>
          <cell r="AM88233" t="str">
            <v>2024</v>
          </cell>
          <cell r="AN88233" t="str">
            <v>202410</v>
          </cell>
          <cell r="AO88233" t="str">
            <v>202410</v>
          </cell>
          <cell r="AP88233" t="str">
            <v>202410</v>
          </cell>
          <cell r="AQ88233" t="str">
            <v>KHALIDMEHMOOD</v>
          </cell>
          <cell r="AR88233" t="str">
            <v>1976973</v>
          </cell>
          <cell r="AS88233" t="str">
            <v>D</v>
          </cell>
          <cell r="AT88233" t="str">
            <v>002</v>
          </cell>
          <cell r="AU88233" t="str">
            <v>30000002</v>
          </cell>
          <cell r="AV88233" t="str">
            <v>RETAIL</v>
          </cell>
          <cell r="AW88233" t="str">
            <v>31000002</v>
          </cell>
          <cell r="AX88233" t="str">
            <v>Direct</v>
          </cell>
          <cell r="AY88233" t="str">
            <v>KHI/HO/D/MO/PC COMP/P/91595/06/2024</v>
          </cell>
          <cell r="AZ88233" t="str">
            <v>KHI/HO/D/MO/PC COMP/E/46948/10/2024</v>
          </cell>
          <cell r="BA88233" t="str">
            <v>KARACHI</v>
          </cell>
          <cell r="BB88233" t="str">
            <v>Shop No. 01, Plot #. 1/309, Liaquatabad, Karachi.</v>
          </cell>
          <cell r="BC88233" t="str">
            <v>SUPER WHITE</v>
          </cell>
          <cell r="BF88233" t="str">
            <v xml:space="preserve">IT IS HEREBY DECLARED AND AGREED THAT AT THE REQUEST OF THE PARTICIPANT, THE ABOVE VEHICLE, COVERED UNDER THE WITHIN MENTIONED POLICY HAS BEEN REPLACED BY ANOTHER VEHICLE WITH EFFECT FROM 02/10/2024, </v>
          </cell>
          <cell r="BG88233" t="str">
            <v>Add</v>
          </cell>
          <cell r="BH88233" t="str">
            <v>N/A</v>
          </cell>
          <cell r="BI88233" t="str">
            <v>N</v>
          </cell>
          <cell r="BJ88233" t="str">
            <v>Rehan Ali Bashir</v>
          </cell>
          <cell r="BK88233">
            <v>45567</v>
          </cell>
          <cell r="BL88233" t="str">
            <v>17000000</v>
          </cell>
          <cell r="BM88233" t="str">
            <v>274</v>
          </cell>
          <cell r="BN88233" t="str">
            <v>01</v>
          </cell>
          <cell r="BQ88233" t="str">
            <v>KHI/HO/D/MO/PC COMP/P/91595/06/2024</v>
          </cell>
        </row>
        <row r="88234">
          <cell r="W88234" t="str">
            <v>1GD1631765</v>
          </cell>
          <cell r="X88234" t="str">
            <v>GUN126R-5565846</v>
          </cell>
          <cell r="Y88234">
            <v>17400000</v>
          </cell>
          <cell r="AC88234">
            <v>3046728</v>
          </cell>
          <cell r="AD88234" t="str">
            <v>02</v>
          </cell>
          <cell r="AE88234" t="str">
            <v>MOTOR</v>
          </cell>
          <cell r="AF88234">
            <v>224569</v>
          </cell>
          <cell r="AG88234">
            <v>0</v>
          </cell>
          <cell r="AH88234">
            <v>0</v>
          </cell>
          <cell r="AI88234">
            <v>0</v>
          </cell>
          <cell r="AJ88234">
            <v>261000</v>
          </cell>
          <cell r="AK88234">
            <v>0</v>
          </cell>
          <cell r="AL88234">
            <v>38177</v>
          </cell>
          <cell r="AM88234" t="str">
            <v>2024</v>
          </cell>
          <cell r="AN88234" t="str">
            <v>202409</v>
          </cell>
          <cell r="AO88234" t="str">
            <v>202409</v>
          </cell>
          <cell r="AP88234" t="str">
            <v>202409</v>
          </cell>
          <cell r="AQ88234" t="str">
            <v>KHALIDMEHMOOD</v>
          </cell>
          <cell r="AR88234" t="str">
            <v>1964853</v>
          </cell>
          <cell r="AS88234" t="str">
            <v>D</v>
          </cell>
          <cell r="AT88234" t="str">
            <v>001</v>
          </cell>
          <cell r="AU88234" t="str">
            <v>30000002</v>
          </cell>
          <cell r="AV88234" t="str">
            <v>RETAIL</v>
          </cell>
          <cell r="AW88234" t="str">
            <v>31000705</v>
          </cell>
          <cell r="AX88234" t="str">
            <v>A.B Motors</v>
          </cell>
          <cell r="AY88234" t="str">
            <v>KHI/HO/D/MO/PC COMP/P/98509/09/2024</v>
          </cell>
          <cell r="BA88234" t="str">
            <v>KARACHI</v>
          </cell>
          <cell r="BB88234" t="str">
            <v>Mohalla TTC Colony, Gawadar</v>
          </cell>
          <cell r="BC88234" t="str">
            <v>SUPER WHITE</v>
          </cell>
          <cell r="BH88234" t="str">
            <v>N/A</v>
          </cell>
          <cell r="BI88234" t="str">
            <v>N</v>
          </cell>
          <cell r="BJ88234" t="str">
            <v>Noman Abdul Haq</v>
          </cell>
          <cell r="BK88234">
            <v>45562</v>
          </cell>
          <cell r="BL88234" t="str">
            <v>17400000</v>
          </cell>
          <cell r="BM88234" t="str">
            <v>274</v>
          </cell>
          <cell r="BN88234" t="str">
            <v>01</v>
          </cell>
          <cell r="BQ88234" t="str">
            <v>KHI/HO/D/MO/PC COMP/P/98509/09/2024</v>
          </cell>
        </row>
        <row r="88235">
          <cell r="W88235" t="str">
            <v>1GD1647407</v>
          </cell>
          <cell r="X88235" t="str">
            <v>GUN126R-5566849</v>
          </cell>
          <cell r="Y88235">
            <v>15391000</v>
          </cell>
          <cell r="AC88235">
            <v>3179097</v>
          </cell>
          <cell r="AD88235" t="str">
            <v>02</v>
          </cell>
          <cell r="AE88235" t="str">
            <v>MOTOR</v>
          </cell>
          <cell r="AF88235">
            <v>198590</v>
          </cell>
          <cell r="AG88235">
            <v>0</v>
          </cell>
          <cell r="AH88235">
            <v>0</v>
          </cell>
          <cell r="AI88235">
            <v>0</v>
          </cell>
          <cell r="AJ88235">
            <v>230865</v>
          </cell>
          <cell r="AK88235">
            <v>0</v>
          </cell>
          <cell r="AL88235">
            <v>0</v>
          </cell>
          <cell r="AM88235" t="str">
            <v>2024</v>
          </cell>
          <cell r="AN88235" t="str">
            <v>202411</v>
          </cell>
          <cell r="AO88235" t="str">
            <v>202411</v>
          </cell>
          <cell r="AP88235" t="str">
            <v>202411</v>
          </cell>
          <cell r="AQ88235" t="str">
            <v>KHALIDMEHMOOD</v>
          </cell>
          <cell r="AR88235" t="str">
            <v>2016820</v>
          </cell>
          <cell r="AS88235" t="str">
            <v>D</v>
          </cell>
          <cell r="AT88235" t="str">
            <v>001</v>
          </cell>
          <cell r="AU88235" t="str">
            <v>30000002</v>
          </cell>
          <cell r="AV88235" t="str">
            <v>RETAIL</v>
          </cell>
          <cell r="AW88235" t="str">
            <v>31000192</v>
          </cell>
          <cell r="AX88235" t="str">
            <v>Zeeshan Autos</v>
          </cell>
          <cell r="AY88235" t="str">
            <v>KHI/HO/D/MO/PC COMP/P/102388/11/2024</v>
          </cell>
          <cell r="BA88235" t="str">
            <v>HYDERABAD</v>
          </cell>
          <cell r="BB88235" t="str">
            <v>Shop No. 22,23,24, Cant Shopping Center, Auto Bhan Road, Latifabad No. 7, Hyderabad.</v>
          </cell>
          <cell r="BC88235" t="str">
            <v>ATTITUDE BLACK</v>
          </cell>
          <cell r="BH88235" t="str">
            <v>Pak Suzuki</v>
          </cell>
          <cell r="BI88235" t="str">
            <v>N</v>
          </cell>
          <cell r="BJ88235" t="str">
            <v>Dawood Saeed</v>
          </cell>
          <cell r="BK88235">
            <v>45617</v>
          </cell>
          <cell r="BL88235" t="str">
            <v>15391000</v>
          </cell>
          <cell r="BM88235" t="str">
            <v>272</v>
          </cell>
          <cell r="BN88235" t="str">
            <v>01</v>
          </cell>
          <cell r="BQ88235" t="str">
            <v>KHI/HO/D/MO/PC COMP/P/102388/11/2024</v>
          </cell>
        </row>
        <row r="88236">
          <cell r="W88236" t="str">
            <v>1GD5343151</v>
          </cell>
          <cell r="X88236" t="str">
            <v>GUN126R5561570</v>
          </cell>
          <cell r="Y88236">
            <v>15500000</v>
          </cell>
          <cell r="AC88236">
            <v>3002217</v>
          </cell>
          <cell r="AD88236" t="str">
            <v>02</v>
          </cell>
          <cell r="AE88236" t="str">
            <v>MOTOR</v>
          </cell>
          <cell r="AF88236">
            <v>185453</v>
          </cell>
          <cell r="AG88236">
            <v>0</v>
          </cell>
          <cell r="AH88236">
            <v>0</v>
          </cell>
          <cell r="AI88236">
            <v>0</v>
          </cell>
          <cell r="AJ88236">
            <v>217000</v>
          </cell>
          <cell r="AK88236">
            <v>0</v>
          </cell>
          <cell r="AL88236">
            <v>50072</v>
          </cell>
          <cell r="AM88236" t="str">
            <v>2024</v>
          </cell>
          <cell r="AN88236" t="str">
            <v>202409</v>
          </cell>
          <cell r="AO88236" t="str">
            <v>202409</v>
          </cell>
          <cell r="AP88236" t="str">
            <v>202409</v>
          </cell>
          <cell r="AQ88236" t="str">
            <v>ABRAHAMBHATTI</v>
          </cell>
          <cell r="AR88236" t="str">
            <v>1950886</v>
          </cell>
          <cell r="AS88236" t="str">
            <v>D</v>
          </cell>
          <cell r="AT88236" t="str">
            <v>001</v>
          </cell>
          <cell r="AU88236" t="str">
            <v>30000002</v>
          </cell>
          <cell r="AV88236" t="str">
            <v>RETAIL</v>
          </cell>
          <cell r="AW88236" t="str">
            <v>31000699</v>
          </cell>
          <cell r="AX88236" t="str">
            <v>MHP AUTO TRADERS</v>
          </cell>
          <cell r="AY88236" t="str">
            <v>LHR/LHR/D/MO/PC COMP/P/96958/09/2024</v>
          </cell>
          <cell r="BA88236" t="str">
            <v>LAHORE</v>
          </cell>
          <cell r="BB88236" t="str">
            <v>516 B Block, Faisal Town, Lahore City, District Lahore.</v>
          </cell>
          <cell r="BC88236" t="str">
            <v>ATTITUDE BLACK</v>
          </cell>
          <cell r="BH88236" t="str">
            <v>N/A</v>
          </cell>
          <cell r="BI88236" t="str">
            <v>N</v>
          </cell>
          <cell r="BJ88236" t="str">
            <v>Muhammad Asim</v>
          </cell>
          <cell r="BK88236">
            <v>45544</v>
          </cell>
          <cell r="BL88236" t="str">
            <v>15500000</v>
          </cell>
          <cell r="BM88236" t="str">
            <v>272</v>
          </cell>
          <cell r="BN88236" t="str">
            <v>03</v>
          </cell>
          <cell r="BQ88236" t="str">
            <v>LHR/LHR/D/MO/PC COMP/P/96958/09/2024</v>
          </cell>
        </row>
        <row r="88237">
          <cell r="W88237" t="str">
            <v>1GD1638159</v>
          </cell>
          <cell r="X88237" t="str">
            <v>GUN126R-5565941</v>
          </cell>
          <cell r="Y88237">
            <v>15374000</v>
          </cell>
          <cell r="AC88237">
            <v>3073618</v>
          </cell>
          <cell r="AD88237" t="str">
            <v>02</v>
          </cell>
          <cell r="AE88237" t="str">
            <v>MOTOR</v>
          </cell>
          <cell r="AF88237">
            <v>185117</v>
          </cell>
          <cell r="AG88237">
            <v>0</v>
          </cell>
          <cell r="AH88237">
            <v>0</v>
          </cell>
          <cell r="AI88237">
            <v>0</v>
          </cell>
          <cell r="AJ88237">
            <v>215236</v>
          </cell>
          <cell r="AK88237">
            <v>0</v>
          </cell>
          <cell r="AL88237">
            <v>0</v>
          </cell>
          <cell r="AM88237" t="str">
            <v>2024</v>
          </cell>
          <cell r="AN88237" t="str">
            <v>202410</v>
          </cell>
          <cell r="AO88237" t="str">
            <v>202410</v>
          </cell>
          <cell r="AP88237" t="str">
            <v>202410</v>
          </cell>
          <cell r="AQ88237" t="str">
            <v>KHALIDMEHMOOD</v>
          </cell>
          <cell r="AR88237" t="str">
            <v>1974464</v>
          </cell>
          <cell r="AS88237" t="str">
            <v>D</v>
          </cell>
          <cell r="AT88237" t="str">
            <v>001</v>
          </cell>
          <cell r="AU88237" t="str">
            <v>30000002</v>
          </cell>
          <cell r="AV88237" t="str">
            <v>RETAIL</v>
          </cell>
          <cell r="AW88237" t="str">
            <v>31000581</v>
          </cell>
          <cell r="AX88237" t="str">
            <v xml:space="preserve">	Toyota Creek Motors</v>
          </cell>
          <cell r="AY88237" t="str">
            <v>KHI/HO/D/MO/PC COMP/P/99188/10/2024</v>
          </cell>
          <cell r="BA88237" t="str">
            <v>KARACHI</v>
          </cell>
          <cell r="BB88237" t="str">
            <v>Flat No. 25-C, Kulsum Bano Building, Tauheed Commercial Area, DHA, Street No. 27, Karachi.</v>
          </cell>
          <cell r="BC88237" t="str">
            <v>ATTITUDE BLACK</v>
          </cell>
          <cell r="BH88237" t="str">
            <v>Half Depreciation</v>
          </cell>
          <cell r="BI88237" t="str">
            <v>N</v>
          </cell>
          <cell r="BJ88237" t="str">
            <v>M.Shahbaz</v>
          </cell>
          <cell r="BK88237">
            <v>45572</v>
          </cell>
          <cell r="BL88237" t="str">
            <v>15374000</v>
          </cell>
          <cell r="BM88237" t="str">
            <v>272</v>
          </cell>
          <cell r="BN88237" t="str">
            <v>01</v>
          </cell>
          <cell r="BQ88237" t="str">
            <v>KHI/HO/D/MO/PC COMP/P/99188/10/2024</v>
          </cell>
        </row>
        <row r="88238">
          <cell r="W88238" t="str">
            <v>1GD1648272</v>
          </cell>
          <cell r="X88238" t="str">
            <v>GUN126R-5566110</v>
          </cell>
          <cell r="Y88238">
            <v>16800000</v>
          </cell>
          <cell r="AC88238">
            <v>3108543</v>
          </cell>
          <cell r="AD88238" t="str">
            <v>02</v>
          </cell>
          <cell r="AE88238" t="str">
            <v>MOTOR</v>
          </cell>
          <cell r="AF88238">
            <v>216810</v>
          </cell>
          <cell r="AG88238">
            <v>0</v>
          </cell>
          <cell r="AH88238">
            <v>0</v>
          </cell>
          <cell r="AI88238">
            <v>0</v>
          </cell>
          <cell r="AJ88238">
            <v>252000</v>
          </cell>
          <cell r="AK88238">
            <v>0</v>
          </cell>
          <cell r="AL88238">
            <v>0</v>
          </cell>
          <cell r="AM88238" t="str">
            <v>2024</v>
          </cell>
          <cell r="AN88238" t="str">
            <v>202410</v>
          </cell>
          <cell r="AO88238" t="str">
            <v>202410</v>
          </cell>
          <cell r="AP88238" t="str">
            <v>202410</v>
          </cell>
          <cell r="AQ88238" t="str">
            <v>KHALIDMEHMOOD</v>
          </cell>
          <cell r="AR88238" t="str">
            <v>1985650</v>
          </cell>
          <cell r="AS88238" t="str">
            <v>D</v>
          </cell>
          <cell r="AT88238" t="str">
            <v>001</v>
          </cell>
          <cell r="AU88238" t="str">
            <v>30000002</v>
          </cell>
          <cell r="AV88238" t="str">
            <v>RETAIL</v>
          </cell>
          <cell r="AW88238" t="str">
            <v>31000030</v>
          </cell>
          <cell r="AX88238" t="str">
            <v>SHEHROZE MOTORS</v>
          </cell>
          <cell r="AY88238" t="str">
            <v>KHI/HO/D/MO/PC COMP/P/99733/10/2024</v>
          </cell>
          <cell r="BA88238" t="str">
            <v>KARACHI</v>
          </cell>
          <cell r="BB88238" t="str">
            <v>Flat #. 808, 8th Floor, Safar Heights-2, Sector 13-H, Islamabad.</v>
          </cell>
          <cell r="BC88238" t="str">
            <v>ATTITUDE BLACK</v>
          </cell>
          <cell r="BH88238" t="str">
            <v>N/A</v>
          </cell>
          <cell r="BI88238" t="str">
            <v>N</v>
          </cell>
          <cell r="BJ88238" t="str">
            <v>Noman Abdul Haq</v>
          </cell>
          <cell r="BK88238">
            <v>45580</v>
          </cell>
          <cell r="BL88238" t="str">
            <v>16800000</v>
          </cell>
          <cell r="BM88238" t="str">
            <v>272</v>
          </cell>
          <cell r="BN88238" t="str">
            <v>01</v>
          </cell>
          <cell r="BQ88238" t="str">
            <v>KHI/HO/D/MO/PC COMP/P/99733/10/2024</v>
          </cell>
        </row>
        <row r="88239">
          <cell r="W88239" t="str">
            <v>1GD1646470</v>
          </cell>
          <cell r="X88239" t="str">
            <v>GUN126R-5566086</v>
          </cell>
          <cell r="Y88239">
            <v>15000000</v>
          </cell>
          <cell r="AC88239">
            <v>3175160</v>
          </cell>
          <cell r="AD88239" t="str">
            <v>02</v>
          </cell>
          <cell r="AE88239" t="str">
            <v>MOTOR</v>
          </cell>
          <cell r="AF88239">
            <v>219397</v>
          </cell>
          <cell r="AG88239">
            <v>0</v>
          </cell>
          <cell r="AH88239">
            <v>0</v>
          </cell>
          <cell r="AI88239">
            <v>0</v>
          </cell>
          <cell r="AJ88239">
            <v>255000</v>
          </cell>
          <cell r="AK88239">
            <v>0</v>
          </cell>
          <cell r="AL88239">
            <v>61431</v>
          </cell>
          <cell r="AM88239" t="str">
            <v>2024</v>
          </cell>
          <cell r="AN88239" t="str">
            <v>202411</v>
          </cell>
          <cell r="AO88239" t="str">
            <v>202411</v>
          </cell>
          <cell r="AP88239" t="str">
            <v>202411</v>
          </cell>
          <cell r="AQ88239" t="str">
            <v>KHALIDMEHMOOD</v>
          </cell>
          <cell r="AR88239" t="str">
            <v>2014156</v>
          </cell>
          <cell r="AS88239" t="str">
            <v>D</v>
          </cell>
          <cell r="AT88239" t="str">
            <v>001</v>
          </cell>
          <cell r="AU88239" t="str">
            <v>30000002</v>
          </cell>
          <cell r="AV88239" t="str">
            <v>RETAIL</v>
          </cell>
          <cell r="AW88239" t="str">
            <v>31000037</v>
          </cell>
          <cell r="AX88239" t="str">
            <v>Cars Club</v>
          </cell>
          <cell r="AY88239" t="str">
            <v>KHI/HO/D/MO/PC COMP/P/102063/11/2024</v>
          </cell>
          <cell r="BA88239" t="str">
            <v>KARACHI</v>
          </cell>
          <cell r="BB88239" t="str">
            <v>Killi Saeedabad Chaghi, Tehsil Chaghi, District Chaghi.</v>
          </cell>
          <cell r="BC88239" t="str">
            <v>ATTITUDE BLACK</v>
          </cell>
          <cell r="BH88239" t="str">
            <v>N/A</v>
          </cell>
          <cell r="BI88239" t="str">
            <v>N</v>
          </cell>
          <cell r="BJ88239" t="str">
            <v>Faraz Baakza</v>
          </cell>
          <cell r="BK88239">
            <v>45613</v>
          </cell>
          <cell r="BL88239" t="str">
            <v>15000000</v>
          </cell>
          <cell r="BM88239" t="str">
            <v>272</v>
          </cell>
          <cell r="BN88239" t="str">
            <v>01</v>
          </cell>
          <cell r="BQ88239" t="str">
            <v>KHI/HO/D/MO/PC COMP/P/102063/11/2024</v>
          </cell>
        </row>
        <row r="88240">
          <cell r="W88240" t="str">
            <v>1GD5422096</v>
          </cell>
          <cell r="X88240" t="str">
            <v>GUN156R-1104221</v>
          </cell>
          <cell r="Y88240">
            <v>20000000</v>
          </cell>
          <cell r="AC88240">
            <v>2921166</v>
          </cell>
          <cell r="AD88240" t="str">
            <v>02</v>
          </cell>
          <cell r="AE88240" t="str">
            <v>MOTOR</v>
          </cell>
          <cell r="AF88240">
            <v>239299</v>
          </cell>
          <cell r="AG88240">
            <v>0</v>
          </cell>
          <cell r="AH88240">
            <v>0</v>
          </cell>
          <cell r="AI88240">
            <v>0</v>
          </cell>
          <cell r="AJ88240">
            <v>280000</v>
          </cell>
          <cell r="AK88240">
            <v>0</v>
          </cell>
          <cell r="AL88240">
            <v>23930</v>
          </cell>
          <cell r="AM88240" t="str">
            <v>2024</v>
          </cell>
          <cell r="AN88240" t="str">
            <v>202407</v>
          </cell>
          <cell r="AO88240" t="str">
            <v>202407</v>
          </cell>
          <cell r="AP88240" t="str">
            <v>202407</v>
          </cell>
          <cell r="AQ88240" t="str">
            <v>MZUBAIRIQBAL</v>
          </cell>
          <cell r="AR88240" t="str">
            <v>1921998</v>
          </cell>
          <cell r="AS88240" t="str">
            <v>D</v>
          </cell>
          <cell r="AT88240" t="str">
            <v>1</v>
          </cell>
          <cell r="AU88240" t="str">
            <v>30000002</v>
          </cell>
          <cell r="AV88240" t="str">
            <v>RETAIL</v>
          </cell>
          <cell r="AW88240" t="str">
            <v>31000060</v>
          </cell>
          <cell r="AX88240" t="str">
            <v>Toyota Airport</v>
          </cell>
          <cell r="AY88240" t="str">
            <v>LHR/LHR/D/MO/PC TPP/P/94344/07/2024</v>
          </cell>
          <cell r="BA88240" t="str">
            <v>LAHORE</v>
          </cell>
          <cell r="BB88240" t="str">
            <v>House # 101, Area Gul Bahaar Block Sector C, Behria Town, Lahore.</v>
          </cell>
          <cell r="BC88240" t="str">
            <v>ATTITUDE BLACK</v>
          </cell>
          <cell r="BH88240" t="str">
            <v>TPP Retail</v>
          </cell>
          <cell r="BI88240" t="str">
            <v>N</v>
          </cell>
          <cell r="BJ88240" t="str">
            <v>Sofia Younas</v>
          </cell>
          <cell r="BK88240">
            <v>45504</v>
          </cell>
          <cell r="BL88240" t="str">
            <v>20000000</v>
          </cell>
          <cell r="BM88240" t="str">
            <v>272</v>
          </cell>
          <cell r="BN88240" t="str">
            <v>03</v>
          </cell>
          <cell r="BQ88240" t="str">
            <v>LHR/LHR/D/MO/PC TPP/P/94344/07/2024</v>
          </cell>
        </row>
        <row r="88241">
          <cell r="W88241" t="str">
            <v>1GD5670357</v>
          </cell>
          <cell r="X88241" t="str">
            <v>GUN-156R1105848</v>
          </cell>
          <cell r="Y88241">
            <v>21333334</v>
          </cell>
          <cell r="AC88241">
            <v>3252115</v>
          </cell>
          <cell r="AD88241" t="str">
            <v>02</v>
          </cell>
          <cell r="AE88241" t="str">
            <v>MOTOR</v>
          </cell>
          <cell r="AF88241">
            <v>280780</v>
          </cell>
          <cell r="AG88241">
            <v>0</v>
          </cell>
          <cell r="AH88241">
            <v>0</v>
          </cell>
          <cell r="AI88241">
            <v>0</v>
          </cell>
          <cell r="AJ88241">
            <v>328533</v>
          </cell>
          <cell r="AK88241">
            <v>0</v>
          </cell>
          <cell r="AL88241">
            <v>70195</v>
          </cell>
          <cell r="AM88241" t="str">
            <v>2024</v>
          </cell>
          <cell r="AN88241" t="str">
            <v>202412</v>
          </cell>
          <cell r="AO88241" t="str">
            <v>202412</v>
          </cell>
          <cell r="AP88241" t="str">
            <v>202412</v>
          </cell>
          <cell r="AQ88241" t="str">
            <v>ABRAHAMBHATTI</v>
          </cell>
          <cell r="AR88241" t="str">
            <v>2041796</v>
          </cell>
          <cell r="AS88241" t="str">
            <v>D</v>
          </cell>
          <cell r="AT88241" t="str">
            <v>001</v>
          </cell>
          <cell r="AU88241" t="str">
            <v>30000002</v>
          </cell>
          <cell r="AV88241" t="str">
            <v>RETAIL</v>
          </cell>
          <cell r="AW88241" t="str">
            <v>31000191</v>
          </cell>
          <cell r="AX88241" t="str">
            <v>Toyota Multan Motors</v>
          </cell>
          <cell r="AY88241" t="str">
            <v>LHR/LHR/D/MO/PC TPP/P/104801/12/2024</v>
          </cell>
          <cell r="BB88241" t="str">
            <v>Toyota Multan Motors, Multan.</v>
          </cell>
          <cell r="BC88241" t="str">
            <v>ATTITUDE BLACK</v>
          </cell>
          <cell r="BH88241" t="str">
            <v>TPP Retail</v>
          </cell>
          <cell r="BI88241" t="str">
            <v>N</v>
          </cell>
          <cell r="BJ88241" t="str">
            <v>UMAR KHAN</v>
          </cell>
          <cell r="BK88241">
            <v>45653</v>
          </cell>
          <cell r="BL88241" t="str">
            <v>21333334</v>
          </cell>
          <cell r="BM88241" t="str">
            <v>272</v>
          </cell>
          <cell r="BN88241" t="str">
            <v>03</v>
          </cell>
          <cell r="BQ88241" t="str">
            <v>LHR/LHR/D/MO/PC TPP/P/104801/12/2024</v>
          </cell>
        </row>
        <row r="88242">
          <cell r="W88242" t="str">
            <v>1GD5412696</v>
          </cell>
          <cell r="X88242" t="str">
            <v>GUN156R1104086</v>
          </cell>
          <cell r="Y88242">
            <v>20000000</v>
          </cell>
          <cell r="AC88242">
            <v>3241006</v>
          </cell>
          <cell r="AD88242" t="str">
            <v>02</v>
          </cell>
          <cell r="AE88242" t="str">
            <v>MOTOR</v>
          </cell>
          <cell r="AF88242">
            <v>239299</v>
          </cell>
          <cell r="AG88242">
            <v>0</v>
          </cell>
          <cell r="AH88242">
            <v>0</v>
          </cell>
          <cell r="AI88242">
            <v>0</v>
          </cell>
          <cell r="AJ88242">
            <v>280000</v>
          </cell>
          <cell r="AK88242">
            <v>0</v>
          </cell>
          <cell r="AL88242">
            <v>59825</v>
          </cell>
          <cell r="AM88242" t="str">
            <v>2024</v>
          </cell>
          <cell r="AN88242" t="str">
            <v>202412</v>
          </cell>
          <cell r="AO88242" t="str">
            <v>202412</v>
          </cell>
          <cell r="AP88242" t="str">
            <v>202412</v>
          </cell>
          <cell r="AQ88242" t="str">
            <v>MZUBAIRIQBAL</v>
          </cell>
          <cell r="AR88242" t="str">
            <v>2040051</v>
          </cell>
          <cell r="AS88242" t="str">
            <v>D</v>
          </cell>
          <cell r="AT88242" t="str">
            <v>001</v>
          </cell>
          <cell r="AU88242" t="str">
            <v>30000002</v>
          </cell>
          <cell r="AV88242" t="str">
            <v>RETAIL</v>
          </cell>
          <cell r="AW88242" t="str">
            <v>31000126</v>
          </cell>
          <cell r="AX88242" t="str">
            <v>Toyota HN Motors</v>
          </cell>
          <cell r="AY88242" t="str">
            <v>LHR/LHR/D/MO/PC TPP/P/104675/12/2024</v>
          </cell>
          <cell r="BB88242" t="str">
            <v>SUKH CHAIN GARDEN, BLOCK D, House # 118, Lahore.</v>
          </cell>
          <cell r="BC88242" t="str">
            <v>ATTITUDE BLACK</v>
          </cell>
          <cell r="BH88242" t="str">
            <v>TPP Retail</v>
          </cell>
          <cell r="BI88242" t="str">
            <v>N</v>
          </cell>
          <cell r="BJ88242" t="str">
            <v>ZEESHAN MEHMOOD</v>
          </cell>
          <cell r="BK88242">
            <v>45650</v>
          </cell>
          <cell r="BL88242" t="str">
            <v>20000000</v>
          </cell>
          <cell r="BM88242" t="str">
            <v>272</v>
          </cell>
          <cell r="BN88242" t="str">
            <v>03</v>
          </cell>
          <cell r="BQ88242" t="str">
            <v>LHR/LHR/D/MO/PC TPP/P/104675/12/2024</v>
          </cell>
        </row>
        <row r="88243">
          <cell r="W88243" t="str">
            <v>SH5630</v>
          </cell>
          <cell r="X88243" t="str">
            <v>MPATFR86JJG000160</v>
          </cell>
          <cell r="Y88243">
            <v>3800000</v>
          </cell>
          <cell r="AC88243">
            <v>2908288</v>
          </cell>
          <cell r="AD88243" t="str">
            <v>02</v>
          </cell>
          <cell r="AE88243" t="str">
            <v>MOTOR</v>
          </cell>
          <cell r="AF88243">
            <v>55197</v>
          </cell>
          <cell r="AG88243">
            <v>0</v>
          </cell>
          <cell r="AH88243">
            <v>0</v>
          </cell>
          <cell r="AI88243">
            <v>0</v>
          </cell>
          <cell r="AJ88243">
            <v>64600</v>
          </cell>
          <cell r="AK88243">
            <v>0</v>
          </cell>
          <cell r="AL88243">
            <v>5520</v>
          </cell>
          <cell r="AM88243" t="str">
            <v>2024</v>
          </cell>
          <cell r="AN88243" t="str">
            <v>202407</v>
          </cell>
          <cell r="AO88243" t="str">
            <v>202407</v>
          </cell>
          <cell r="AP88243" t="str">
            <v>202407</v>
          </cell>
          <cell r="AQ88243" t="str">
            <v>JAWADSIDDIQUI</v>
          </cell>
          <cell r="AR88243" t="str">
            <v>1918148</v>
          </cell>
          <cell r="AS88243" t="str">
            <v>D</v>
          </cell>
          <cell r="AT88243" t="str">
            <v>1</v>
          </cell>
          <cell r="AU88243" t="str">
            <v>30000001</v>
          </cell>
          <cell r="AV88243" t="str">
            <v>DIRECT</v>
          </cell>
          <cell r="AW88243" t="str">
            <v>31000001</v>
          </cell>
          <cell r="AX88243" t="str">
            <v>Direct</v>
          </cell>
          <cell r="AY88243" t="str">
            <v>MUL/MUL/D/MO/CV/P/93702/07/2024</v>
          </cell>
          <cell r="BA88243" t="str">
            <v>MULTAN</v>
          </cell>
          <cell r="BB88243" t="str">
            <v>SOS Pakistan Pvt Ltd, 1131-C, Mumtazabad, Multan</v>
          </cell>
          <cell r="BH88243" t="str">
            <v>N/A</v>
          </cell>
          <cell r="BI88243" t="str">
            <v>N</v>
          </cell>
          <cell r="BJ88243" t="str">
            <v>Aqsa Maqbool</v>
          </cell>
          <cell r="BK88243">
            <v>45497</v>
          </cell>
          <cell r="BL88243" t="str">
            <v>3800000</v>
          </cell>
          <cell r="BN88243" t="str">
            <v>04</v>
          </cell>
          <cell r="BQ88243" t="str">
            <v>MUL/MUL/D/MO/CV/P/93702/07/2024</v>
          </cell>
        </row>
        <row r="88244">
          <cell r="W88244" t="str">
            <v>SH5628</v>
          </cell>
          <cell r="X88244" t="str">
            <v>MPATFR86JJG000155</v>
          </cell>
          <cell r="Y88244">
            <v>3800000</v>
          </cell>
          <cell r="AC88244">
            <v>2908287</v>
          </cell>
          <cell r="AD88244" t="str">
            <v>02</v>
          </cell>
          <cell r="AE88244" t="str">
            <v>MOTOR</v>
          </cell>
          <cell r="AF88244">
            <v>55197</v>
          </cell>
          <cell r="AG88244">
            <v>0</v>
          </cell>
          <cell r="AH88244">
            <v>0</v>
          </cell>
          <cell r="AI88244">
            <v>0</v>
          </cell>
          <cell r="AJ88244">
            <v>64600</v>
          </cell>
          <cell r="AK88244">
            <v>0</v>
          </cell>
          <cell r="AL88244">
            <v>5520</v>
          </cell>
          <cell r="AM88244" t="str">
            <v>2024</v>
          </cell>
          <cell r="AN88244" t="str">
            <v>202407</v>
          </cell>
          <cell r="AO88244" t="str">
            <v>202407</v>
          </cell>
          <cell r="AP88244" t="str">
            <v>202407</v>
          </cell>
          <cell r="AQ88244" t="str">
            <v>JAWADSIDDIQUI</v>
          </cell>
          <cell r="AR88244" t="str">
            <v>1918146</v>
          </cell>
          <cell r="AS88244" t="str">
            <v>D</v>
          </cell>
          <cell r="AT88244" t="str">
            <v>1</v>
          </cell>
          <cell r="AU88244" t="str">
            <v>30000001</v>
          </cell>
          <cell r="AV88244" t="str">
            <v>DIRECT</v>
          </cell>
          <cell r="AW88244" t="str">
            <v>31000001</v>
          </cell>
          <cell r="AX88244" t="str">
            <v>Direct</v>
          </cell>
          <cell r="AY88244" t="str">
            <v>MUL/MUL/D/MO/CV/P/93701/07/2024</v>
          </cell>
          <cell r="BA88244" t="str">
            <v>MULTAN</v>
          </cell>
          <cell r="BB88244" t="str">
            <v>SOS Pakistan Pvt Ltd, 1131-C, Mumtazabad, Multan</v>
          </cell>
          <cell r="BH88244" t="str">
            <v>N/A</v>
          </cell>
          <cell r="BI88244" t="str">
            <v>N</v>
          </cell>
          <cell r="BJ88244" t="str">
            <v>Aqsa Maqbool</v>
          </cell>
          <cell r="BK88244">
            <v>45497</v>
          </cell>
          <cell r="BL88244" t="str">
            <v>3800000</v>
          </cell>
          <cell r="BN88244" t="str">
            <v>04</v>
          </cell>
          <cell r="BQ88244" t="str">
            <v>MUL/MUL/D/MO/CV/P/93701/07/2024</v>
          </cell>
        </row>
        <row r="88245">
          <cell r="W88245" t="str">
            <v>4GH1-0NE464</v>
          </cell>
          <cell r="X88245" t="str">
            <v>JAANPR71KN7100962</v>
          </cell>
          <cell r="Y88245">
            <v>6900000</v>
          </cell>
          <cell r="AB88245" t="str">
            <v>TRACKER (I-TECK)</v>
          </cell>
          <cell r="AC88245">
            <v>3256210</v>
          </cell>
          <cell r="AD88245" t="str">
            <v>02</v>
          </cell>
          <cell r="AE88245" t="str">
            <v>MOTOR</v>
          </cell>
          <cell r="AF88245">
            <v>99773</v>
          </cell>
          <cell r="AG88245">
            <v>0</v>
          </cell>
          <cell r="AH88245">
            <v>0</v>
          </cell>
          <cell r="AI88245">
            <v>0</v>
          </cell>
          <cell r="AJ88245">
            <v>99773</v>
          </cell>
          <cell r="AK88245">
            <v>8105</v>
          </cell>
          <cell r="AL88245">
            <v>18675</v>
          </cell>
          <cell r="AM88245" t="str">
            <v>2024</v>
          </cell>
          <cell r="AN88245" t="str">
            <v>202412</v>
          </cell>
          <cell r="AO88245" t="str">
            <v>202412</v>
          </cell>
          <cell r="AP88245" t="str">
            <v>202412</v>
          </cell>
          <cell r="AQ88245" t="str">
            <v>FARHANAHMED</v>
          </cell>
          <cell r="AR88245" t="str">
            <v>2044004</v>
          </cell>
          <cell r="AS88245" t="str">
            <v>D</v>
          </cell>
          <cell r="AT88245" t="str">
            <v>2</v>
          </cell>
          <cell r="AU88245" t="str">
            <v>30000001</v>
          </cell>
          <cell r="AV88245" t="str">
            <v>DIRECT</v>
          </cell>
          <cell r="AW88245" t="str">
            <v>31000001</v>
          </cell>
          <cell r="AX88245" t="str">
            <v>Direct</v>
          </cell>
          <cell r="AY88245" t="str">
            <v>KHI/HO/D/MO/CV/P/104945/12/2024</v>
          </cell>
          <cell r="BA88245" t="str">
            <v>KARACHI</v>
          </cell>
          <cell r="BB88245" t="str">
            <v>Plot # D-153/A, S.I.T.E. Area, Karachi</v>
          </cell>
          <cell r="BH88245" t="str">
            <v>N/A</v>
          </cell>
          <cell r="BI88245" t="str">
            <v>N</v>
          </cell>
          <cell r="BK88245">
            <v>45656</v>
          </cell>
          <cell r="BL88245" t="str">
            <v>6900000</v>
          </cell>
          <cell r="BN88245" t="str">
            <v>01</v>
          </cell>
          <cell r="BQ88245" t="str">
            <v>KHI/HO/D/MO/CV/P/104945/12/2024</v>
          </cell>
        </row>
        <row r="88246">
          <cell r="W88246" t="str">
            <v>4HG1-0NE471</v>
          </cell>
          <cell r="X88246" t="str">
            <v>JAANPR71KN7100963</v>
          </cell>
          <cell r="Y88246">
            <v>6900000</v>
          </cell>
          <cell r="AB88246" t="str">
            <v>TRACKER (I-TECK)</v>
          </cell>
          <cell r="AC88246">
            <v>3256210</v>
          </cell>
          <cell r="AD88246" t="str">
            <v>02</v>
          </cell>
          <cell r="AE88246" t="str">
            <v>MOTOR</v>
          </cell>
          <cell r="AF88246">
            <v>99774</v>
          </cell>
          <cell r="AG88246">
            <v>0</v>
          </cell>
          <cell r="AH88246">
            <v>0</v>
          </cell>
          <cell r="AI88246">
            <v>0</v>
          </cell>
          <cell r="AJ88246">
            <v>99774</v>
          </cell>
          <cell r="AK88246">
            <v>8105</v>
          </cell>
          <cell r="AL88246">
            <v>18675</v>
          </cell>
          <cell r="AM88246" t="str">
            <v>2024</v>
          </cell>
          <cell r="AN88246" t="str">
            <v>202412</v>
          </cell>
          <cell r="AO88246" t="str">
            <v>202412</v>
          </cell>
          <cell r="AP88246" t="str">
            <v>202412</v>
          </cell>
          <cell r="AQ88246" t="str">
            <v>FARHANAHMED</v>
          </cell>
          <cell r="AR88246" t="str">
            <v>2044005</v>
          </cell>
          <cell r="AS88246" t="str">
            <v>D</v>
          </cell>
          <cell r="AT88246" t="str">
            <v>3</v>
          </cell>
          <cell r="AU88246" t="str">
            <v>30000001</v>
          </cell>
          <cell r="AV88246" t="str">
            <v>DIRECT</v>
          </cell>
          <cell r="AW88246" t="str">
            <v>31000001</v>
          </cell>
          <cell r="AX88246" t="str">
            <v>Direct</v>
          </cell>
          <cell r="AY88246" t="str">
            <v>KHI/HO/D/MO/CV/P/104945/12/2024</v>
          </cell>
          <cell r="BA88246" t="str">
            <v>KARACHI</v>
          </cell>
          <cell r="BB88246" t="str">
            <v>Plot # D-153/A, S.I.T.E. Area, Karachi</v>
          </cell>
          <cell r="BH88246" t="str">
            <v>N/A</v>
          </cell>
          <cell r="BI88246" t="str">
            <v>N</v>
          </cell>
          <cell r="BK88246">
            <v>45656</v>
          </cell>
          <cell r="BL88246" t="str">
            <v>6900000</v>
          </cell>
          <cell r="BN88246" t="str">
            <v>01</v>
          </cell>
          <cell r="BQ88246" t="str">
            <v>KHI/HO/D/MO/CV/P/104945/12/2024</v>
          </cell>
        </row>
        <row r="88247">
          <cell r="W88247" t="str">
            <v>1KD-U021021</v>
          </cell>
          <cell r="X88247" t="str">
            <v>MROFZ29G1011649801</v>
          </cell>
          <cell r="Y88247">
            <v>6000000</v>
          </cell>
          <cell r="AC88247">
            <v>3229890</v>
          </cell>
          <cell r="AD88247" t="str">
            <v>02</v>
          </cell>
          <cell r="AE88247" t="str">
            <v>MOTOR</v>
          </cell>
          <cell r="AF88247">
            <v>90086</v>
          </cell>
          <cell r="AG88247">
            <v>0</v>
          </cell>
          <cell r="AH88247">
            <v>0</v>
          </cell>
          <cell r="AI88247">
            <v>0</v>
          </cell>
          <cell r="AJ88247">
            <v>105000</v>
          </cell>
          <cell r="AK88247">
            <v>0</v>
          </cell>
          <cell r="AL88247">
            <v>7657</v>
          </cell>
          <cell r="AM88247" t="str">
            <v>2024</v>
          </cell>
          <cell r="AN88247" t="str">
            <v>202412</v>
          </cell>
          <cell r="AO88247" t="str">
            <v>202412</v>
          </cell>
          <cell r="AP88247" t="str">
            <v>202412</v>
          </cell>
          <cell r="AQ88247" t="str">
            <v>MUBASHIRAHMED</v>
          </cell>
          <cell r="AR88247" t="str">
            <v>2037335</v>
          </cell>
          <cell r="AS88247" t="str">
            <v>D</v>
          </cell>
          <cell r="AT88247" t="str">
            <v>1</v>
          </cell>
          <cell r="AU88247" t="str">
            <v>30000001</v>
          </cell>
          <cell r="AV88247" t="str">
            <v>DIRECT</v>
          </cell>
          <cell r="AW88247" t="str">
            <v>31000001</v>
          </cell>
          <cell r="AX88247" t="str">
            <v>Direct</v>
          </cell>
          <cell r="AY88247" t="str">
            <v>KHI/HO/D/MO/PC COMP/P/104197/12/2024</v>
          </cell>
          <cell r="BA88247" t="str">
            <v>KARACHI</v>
          </cell>
          <cell r="BB88247" t="str">
            <v>Khayaban-e-Roomi Phase 8, DHA House No. 223/II, Street No. 33, Karachi.</v>
          </cell>
          <cell r="BC88247" t="str">
            <v>SILVER</v>
          </cell>
          <cell r="BH88247" t="str">
            <v>N/A</v>
          </cell>
          <cell r="BI88247" t="str">
            <v>N</v>
          </cell>
          <cell r="BJ88247" t="str">
            <v>Maria Tauqeer Qazi</v>
          </cell>
          <cell r="BK88247">
            <v>45644</v>
          </cell>
          <cell r="BL88247" t="str">
            <v>6000000</v>
          </cell>
          <cell r="BM88247" t="str">
            <v>009</v>
          </cell>
          <cell r="BN88247" t="str">
            <v>01</v>
          </cell>
          <cell r="BQ88247" t="str">
            <v>KHI/HO/D/MO/PC COMP/P/104197/12/2024</v>
          </cell>
        </row>
        <row r="88248">
          <cell r="W88248" t="str">
            <v>L15BG7920076</v>
          </cell>
          <cell r="X88248" t="str">
            <v>NFBFE1686RR010081</v>
          </cell>
          <cell r="Y88248">
            <v>9934000</v>
          </cell>
          <cell r="AB88248" t="str">
            <v>TRACKER (I-TECK)</v>
          </cell>
          <cell r="AC88248">
            <v>3149882</v>
          </cell>
          <cell r="AD88248" t="str">
            <v>02</v>
          </cell>
          <cell r="AE88248" t="str">
            <v>MOTOR</v>
          </cell>
          <cell r="AF88248">
            <v>149436</v>
          </cell>
          <cell r="AG88248">
            <v>0</v>
          </cell>
          <cell r="AH88248">
            <v>0</v>
          </cell>
          <cell r="AI88248">
            <v>0</v>
          </cell>
          <cell r="AJ88248">
            <v>173845</v>
          </cell>
          <cell r="AK88248">
            <v>8105</v>
          </cell>
          <cell r="AL88248">
            <v>12702</v>
          </cell>
          <cell r="AM88248" t="str">
            <v>2024</v>
          </cell>
          <cell r="AN88248" t="str">
            <v>202410</v>
          </cell>
          <cell r="AO88248" t="str">
            <v>202410</v>
          </cell>
          <cell r="AP88248" t="str">
            <v>202410</v>
          </cell>
          <cell r="AQ88248" t="str">
            <v>JAHANGIRMIQBAL</v>
          </cell>
          <cell r="AR88248" t="str">
            <v>1976936</v>
          </cell>
          <cell r="AS88248" t="str">
            <v>D</v>
          </cell>
          <cell r="AT88248" t="str">
            <v>001</v>
          </cell>
          <cell r="AU88248" t="str">
            <v>30000001</v>
          </cell>
          <cell r="AV88248" t="str">
            <v>DIRECT</v>
          </cell>
          <cell r="AW88248" t="str">
            <v>31000001</v>
          </cell>
          <cell r="AX88248" t="str">
            <v>Direct</v>
          </cell>
          <cell r="AY88248" t="str">
            <v>KHI/HO/D/MO/PC COMP/P/99525/10/2024</v>
          </cell>
          <cell r="BA88248" t="str">
            <v>ISLAMABAD</v>
          </cell>
          <cell r="BB88248" t="str">
            <v>Plot # 8, Street # 4, Industrial Area, Sector I-10/3, Islamabad.</v>
          </cell>
          <cell r="BC88248" t="str">
            <v>CRYSTAL BLACK PEARL</v>
          </cell>
          <cell r="BH88248" t="str">
            <v>N/A</v>
          </cell>
          <cell r="BI88248" t="str">
            <v>N</v>
          </cell>
          <cell r="BJ88248" t="str">
            <v>MAZHAR ABBAS</v>
          </cell>
          <cell r="BK88248">
            <v>45576</v>
          </cell>
          <cell r="BL88248" t="str">
            <v>9934000</v>
          </cell>
          <cell r="BM88248" t="str">
            <v>251</v>
          </cell>
          <cell r="BN88248" t="str">
            <v>01</v>
          </cell>
          <cell r="BQ88248" t="str">
            <v>KHI/HO/D/MO/PC COMP/P/99525/10/2024</v>
          </cell>
        </row>
        <row r="88249">
          <cell r="W88249" t="str">
            <v>L15BG7916472</v>
          </cell>
          <cell r="X88249" t="str">
            <v>NFBFE1684PR006446</v>
          </cell>
          <cell r="Y88249">
            <v>9233550</v>
          </cell>
          <cell r="AB88249" t="str">
            <v>TRACKER (I-TECK RENEWAL)</v>
          </cell>
          <cell r="AC88249">
            <v>2920811</v>
          </cell>
          <cell r="AD88249" t="str">
            <v>02</v>
          </cell>
          <cell r="AE88249" t="str">
            <v>MOTOR</v>
          </cell>
          <cell r="AF88249">
            <v>138869</v>
          </cell>
          <cell r="AG88249">
            <v>0</v>
          </cell>
          <cell r="AH88249">
            <v>0</v>
          </cell>
          <cell r="AI88249">
            <v>0</v>
          </cell>
          <cell r="AJ88249">
            <v>161588</v>
          </cell>
          <cell r="AK88249">
            <v>7540</v>
          </cell>
          <cell r="AL88249">
            <v>11804</v>
          </cell>
          <cell r="AM88249" t="str">
            <v>2024</v>
          </cell>
          <cell r="AN88249" t="str">
            <v>202407</v>
          </cell>
          <cell r="AO88249" t="str">
            <v>202407</v>
          </cell>
          <cell r="AP88249" t="str">
            <v>202407</v>
          </cell>
          <cell r="AQ88249" t="str">
            <v>AMINAHMED</v>
          </cell>
          <cell r="AR88249" t="str">
            <v>1921594</v>
          </cell>
          <cell r="AS88249" t="str">
            <v>D</v>
          </cell>
          <cell r="AT88249" t="str">
            <v>001</v>
          </cell>
          <cell r="AU88249" t="str">
            <v>30000001</v>
          </cell>
          <cell r="AV88249" t="str">
            <v>DIRECT</v>
          </cell>
          <cell r="AW88249" t="str">
            <v>31000001</v>
          </cell>
          <cell r="AX88249" t="str">
            <v>Direct</v>
          </cell>
          <cell r="AY88249" t="str">
            <v>KHI/HO/D/MO/PC COMP/P/94262/07/2024</v>
          </cell>
          <cell r="BA88249" t="str">
            <v>ISLAMABAD</v>
          </cell>
          <cell r="BB88249" t="str">
            <v>Main GT Road, Sawan Camp, Islamabad.</v>
          </cell>
          <cell r="BC88249" t="str">
            <v>BLACK</v>
          </cell>
          <cell r="BH88249" t="str">
            <v>N/A</v>
          </cell>
          <cell r="BI88249" t="str">
            <v>N</v>
          </cell>
          <cell r="BJ88249" t="str">
            <v>MAZHAR ABBAS</v>
          </cell>
          <cell r="BK88249">
            <v>45504</v>
          </cell>
          <cell r="BL88249" t="str">
            <v>9233550</v>
          </cell>
          <cell r="BM88249" t="str">
            <v>004</v>
          </cell>
          <cell r="BN88249" t="str">
            <v>01</v>
          </cell>
          <cell r="BQ88249" t="str">
            <v>KHI/HO/D/MO/PC COMP/P/94262/07/2024</v>
          </cell>
        </row>
        <row r="88250">
          <cell r="W88250" t="str">
            <v xml:space="preserve">L15BG7918191 </v>
          </cell>
          <cell r="X88250" t="str">
            <v>NFBFE1683RR008191</v>
          </cell>
          <cell r="Y88250">
            <v>9929500</v>
          </cell>
          <cell r="Z88250" t="str">
            <v>1720186810125</v>
          </cell>
          <cell r="AA88250" t="str">
            <v xml:space="preserve">03330606222 </v>
          </cell>
          <cell r="AC88250">
            <v>2898391</v>
          </cell>
          <cell r="AD88250" t="str">
            <v>02</v>
          </cell>
          <cell r="AE88250" t="str">
            <v>MOTOR</v>
          </cell>
          <cell r="AF88250">
            <v>-98403</v>
          </cell>
          <cell r="AG88250">
            <v>0</v>
          </cell>
          <cell r="AH88250">
            <v>0</v>
          </cell>
          <cell r="AI88250">
            <v>0</v>
          </cell>
          <cell r="AJ88250">
            <v>-112179</v>
          </cell>
          <cell r="AK88250">
            <v>0</v>
          </cell>
          <cell r="AL88250">
            <v>-9840</v>
          </cell>
          <cell r="AM88250" t="str">
            <v>2024</v>
          </cell>
          <cell r="AN88250" t="str">
            <v>202407</v>
          </cell>
          <cell r="AO88250" t="str">
            <v>202407</v>
          </cell>
          <cell r="AP88250" t="str">
            <v>202407</v>
          </cell>
          <cell r="AQ88250" t="str">
            <v>JAWADSIDDIQUI</v>
          </cell>
          <cell r="AR88250" t="str">
            <v>1902340</v>
          </cell>
          <cell r="AS88250" t="str">
            <v>D</v>
          </cell>
          <cell r="AT88250" t="str">
            <v>00001</v>
          </cell>
          <cell r="AY88250" t="str">
            <v>KHI/HO/D/MO/PC COMP/P/86621/04/2024</v>
          </cell>
          <cell r="AZ88250" t="str">
            <v>KHI/HO/D/MO/PC COMP/E/43382/00001/07/2024</v>
          </cell>
          <cell r="BB88250" t="str">
            <v xml:space="preserve">HOUSE NO 11-B, MARVI ROAD, STREET NO 47, SECTOR F 7/1, ISLAMABAD </v>
          </cell>
          <cell r="BC88250" t="str">
            <v>CRYSTAL BLACK PEARL</v>
          </cell>
          <cell r="BD88250" t="str">
            <v xml:space="preserve">CI-2024-0317-0003 </v>
          </cell>
          <cell r="BF88250" t="str">
            <v xml:space="preserve">IT IS HEREBY DECLARED AND AGREED THAT AT THE REQUEST OF THE PARTICIPANT VEHICLE, DETAIL AS ABOVE IS HEREBY EXCLUDED FROM THE SCHEDULE OF THE ABOVE-MENTIONED POLICY WITH EFFECT FROM 02/07/2024. 
IN CONSEQUENCE WHEREOF AN AMOUNT OF RS 112,229/- FOR 275 DAYS ON PRO RATE BASIS AS UNDER IS HEREBY ALLOWED TO THE PARTICIPANT
</v>
          </cell>
          <cell r="BG88250" t="str">
            <v>Remove</v>
          </cell>
          <cell r="BI88250" t="str">
            <v>N</v>
          </cell>
          <cell r="BK88250">
            <v>45475</v>
          </cell>
          <cell r="BL88250" t="str">
            <v>-1</v>
          </cell>
          <cell r="BM88250" t="str">
            <v>216</v>
          </cell>
          <cell r="BN88250" t="str">
            <v>01</v>
          </cell>
          <cell r="BQ88250" t="str">
            <v>KHI/HO/D/MO/PC COMP/P/86621/04/2024</v>
          </cell>
        </row>
        <row r="88251">
          <cell r="W88251" t="str">
            <v xml:space="preserve">L15BG7918191 </v>
          </cell>
          <cell r="X88251" t="str">
            <v>NFBFE1683RR008191</v>
          </cell>
          <cell r="Y88251">
            <v>9929500</v>
          </cell>
          <cell r="Z88251" t="str">
            <v>1720186810125</v>
          </cell>
          <cell r="AA88251" t="str">
            <v xml:space="preserve">03330606222 </v>
          </cell>
          <cell r="AC88251">
            <v>3091669</v>
          </cell>
          <cell r="AD88251" t="str">
            <v>02</v>
          </cell>
          <cell r="AE88251" t="str">
            <v>MOTOR</v>
          </cell>
          <cell r="AF88251">
            <v>0</v>
          </cell>
          <cell r="AG88251">
            <v>0</v>
          </cell>
          <cell r="AH88251">
            <v>0</v>
          </cell>
          <cell r="AI88251">
            <v>0</v>
          </cell>
          <cell r="AJ88251">
            <v>0</v>
          </cell>
          <cell r="AK88251">
            <v>0</v>
          </cell>
          <cell r="AL88251">
            <v>-3221</v>
          </cell>
          <cell r="AM88251" t="str">
            <v>2024</v>
          </cell>
          <cell r="AN88251" t="str">
            <v>202409</v>
          </cell>
          <cell r="AO88251" t="str">
            <v>202409</v>
          </cell>
          <cell r="AP88251" t="str">
            <v>202409</v>
          </cell>
          <cell r="AQ88251" t="str">
            <v>SYS</v>
          </cell>
          <cell r="AR88251" t="str">
            <v>1980991</v>
          </cell>
          <cell r="AS88251" t="str">
            <v>D</v>
          </cell>
          <cell r="AT88251" t="str">
            <v>00001</v>
          </cell>
          <cell r="AY88251" t="str">
            <v>KHI/HO/D/MO/PC COMP/P/86621/04/2024</v>
          </cell>
          <cell r="AZ88251" t="str">
            <v>KHI/HO/D/MO/PC COMP/E/47435/00001/09/2024</v>
          </cell>
          <cell r="BA88251" t="str">
            <v>ISLAMABAD</v>
          </cell>
          <cell r="BB88251" t="str">
            <v xml:space="preserve">HOUSE NO 11-B, MARVI ROAD, STREET NO 47, SECTOR F 7/1, ISLAMABAD </v>
          </cell>
          <cell r="BC88251" t="str">
            <v>CRYSTAL BLACK PEARL</v>
          </cell>
          <cell r="BD88251" t="str">
            <v xml:space="preserve">CI-2024-0317-0003 </v>
          </cell>
          <cell r="BI88251" t="str">
            <v>N</v>
          </cell>
          <cell r="BK88251">
            <v>45385</v>
          </cell>
          <cell r="BL88251" t="str">
            <v>9929500</v>
          </cell>
          <cell r="BM88251" t="str">
            <v>216</v>
          </cell>
          <cell r="BN88251" t="str">
            <v>01</v>
          </cell>
          <cell r="BQ88251" t="str">
            <v>KHI/HO/D/MO/PC COMP/P/86621/04/2024</v>
          </cell>
        </row>
        <row r="88252">
          <cell r="W88252" t="str">
            <v xml:space="preserve">L15B72600137  </v>
          </cell>
          <cell r="X88252" t="str">
            <v>NFBFC1682LR064104</v>
          </cell>
          <cell r="Y88252">
            <v>7000000</v>
          </cell>
          <cell r="Z88252" t="str">
            <v>3840321849435</v>
          </cell>
          <cell r="AA88252" t="str">
            <v>03116801524</v>
          </cell>
          <cell r="AC88252">
            <v>3085735</v>
          </cell>
          <cell r="AD88252" t="str">
            <v>02</v>
          </cell>
          <cell r="AE88252" t="str">
            <v>MOTOR</v>
          </cell>
          <cell r="AF88252">
            <v>0</v>
          </cell>
          <cell r="AG88252">
            <v>0</v>
          </cell>
          <cell r="AH88252">
            <v>0</v>
          </cell>
          <cell r="AI88252">
            <v>0</v>
          </cell>
          <cell r="AJ88252">
            <v>0</v>
          </cell>
          <cell r="AK88252">
            <v>0</v>
          </cell>
          <cell r="AL88252">
            <v>-5826</v>
          </cell>
          <cell r="AM88252" t="str">
            <v>2024</v>
          </cell>
          <cell r="AN88252" t="str">
            <v>202409</v>
          </cell>
          <cell r="AO88252" t="str">
            <v>202409</v>
          </cell>
          <cell r="AP88252" t="str">
            <v>202409</v>
          </cell>
          <cell r="AQ88252" t="str">
            <v>SYS</v>
          </cell>
          <cell r="AR88252" t="str">
            <v>1978649</v>
          </cell>
          <cell r="AS88252" t="str">
            <v>D</v>
          </cell>
          <cell r="AT88252" t="str">
            <v>00001</v>
          </cell>
          <cell r="AY88252" t="str">
            <v>KHI/HO/D/MO/PC COMP/P/77065/10/2023</v>
          </cell>
          <cell r="AZ88252" t="str">
            <v>KHI/HO/D/MO/PC COMP/E/47227/00001/09/2024</v>
          </cell>
          <cell r="BB88252" t="str">
            <v xml:space="preserve">HOUSE NO: 4, STREET G, BLOCK Y , NEW SATELLITE TOWN, SARGODHA  Near Farooq-e-Azam Masjid  </v>
          </cell>
          <cell r="BC88252" t="str">
            <v>TAFFETA WHITE</v>
          </cell>
          <cell r="BD88252" t="str">
            <v xml:space="preserve">CI-2023-1402-0004 </v>
          </cell>
          <cell r="BI88252" t="str">
            <v>N</v>
          </cell>
          <cell r="BK88252">
            <v>45224</v>
          </cell>
          <cell r="BL88252" t="str">
            <v>7000000</v>
          </cell>
          <cell r="BM88252" t="str">
            <v>213</v>
          </cell>
          <cell r="BN88252" t="str">
            <v>01</v>
          </cell>
          <cell r="BQ88252" t="str">
            <v>KHI/HO/D/MO/PC COMP/P/77065/10/2023</v>
          </cell>
        </row>
        <row r="88253">
          <cell r="W88253" t="str">
            <v>L15BG7919688</v>
          </cell>
          <cell r="X88253" t="str">
            <v>NFBFE1689RR009684</v>
          </cell>
          <cell r="Y88253">
            <v>9984000</v>
          </cell>
          <cell r="AB88253" t="str">
            <v>TRACKER (I-TECK)</v>
          </cell>
          <cell r="AC88253">
            <v>2891567</v>
          </cell>
          <cell r="AD88253" t="str">
            <v>02</v>
          </cell>
          <cell r="AE88253" t="str">
            <v>MOTOR</v>
          </cell>
          <cell r="AF88253">
            <v>3879</v>
          </cell>
          <cell r="AG88253">
            <v>582</v>
          </cell>
          <cell r="AH88253">
            <v>39</v>
          </cell>
          <cell r="AI88253">
            <v>500</v>
          </cell>
          <cell r="AJ88253">
            <v>5000</v>
          </cell>
          <cell r="AK88253">
            <v>8105</v>
          </cell>
          <cell r="AL88253">
            <v>330</v>
          </cell>
          <cell r="AM88253" t="str">
            <v>2024</v>
          </cell>
          <cell r="AN88253" t="str">
            <v>202407</v>
          </cell>
          <cell r="AO88253" t="str">
            <v>202407</v>
          </cell>
          <cell r="AP88253" t="str">
            <v>202407</v>
          </cell>
          <cell r="AQ88253" t="str">
            <v>MUBASHIRAHMED</v>
          </cell>
          <cell r="AR88253" t="str">
            <v>1901168</v>
          </cell>
          <cell r="AS88253" t="str">
            <v>D</v>
          </cell>
          <cell r="AT88253" t="str">
            <v>001</v>
          </cell>
          <cell r="AU88253" t="str">
            <v>30000001</v>
          </cell>
          <cell r="AV88253" t="str">
            <v>DIRECT</v>
          </cell>
          <cell r="AW88253" t="str">
            <v>31000001</v>
          </cell>
          <cell r="AX88253" t="str">
            <v>Direct</v>
          </cell>
          <cell r="AY88253" t="str">
            <v>KHI/HO/D/MO/PD COMP/P/92400/07/2024</v>
          </cell>
          <cell r="BA88253" t="str">
            <v>ISLAMABAD</v>
          </cell>
          <cell r="BB88253" t="str">
            <v>Gulshan Colony Army Qila Near OPF, Public School, Dera Ismail Khan, Punjab.</v>
          </cell>
          <cell r="BC88253" t="str">
            <v>BLACK</v>
          </cell>
          <cell r="BH88253" t="str">
            <v>N/A</v>
          </cell>
          <cell r="BI88253" t="str">
            <v>N</v>
          </cell>
          <cell r="BJ88253" t="str">
            <v>Amir Hassan</v>
          </cell>
          <cell r="BK88253">
            <v>45478</v>
          </cell>
          <cell r="BL88253" t="str">
            <v>9984000</v>
          </cell>
          <cell r="BM88253" t="str">
            <v>004</v>
          </cell>
          <cell r="BN88253" t="str">
            <v>01</v>
          </cell>
          <cell r="BQ88253" t="str">
            <v>KHI/HO/D/MO/PD COMP/P/92400/07/2024</v>
          </cell>
        </row>
        <row r="88254">
          <cell r="W88254" t="str">
            <v>L15BG7919688</v>
          </cell>
          <cell r="X88254" t="str">
            <v>NFBFE1689RR009684</v>
          </cell>
          <cell r="Y88254">
            <v>9984000</v>
          </cell>
          <cell r="AC88254">
            <v>2927522</v>
          </cell>
          <cell r="AD88254" t="str">
            <v>02</v>
          </cell>
          <cell r="AE88254" t="str">
            <v>MOTOR</v>
          </cell>
          <cell r="AF88254">
            <v>854</v>
          </cell>
          <cell r="AG88254">
            <v>128</v>
          </cell>
          <cell r="AH88254">
            <v>9</v>
          </cell>
          <cell r="AI88254">
            <v>0</v>
          </cell>
          <cell r="AJ88254">
            <v>991</v>
          </cell>
          <cell r="AK88254">
            <v>8105</v>
          </cell>
          <cell r="AL88254">
            <v>73</v>
          </cell>
          <cell r="AM88254" t="str">
            <v>2024</v>
          </cell>
          <cell r="AN88254" t="str">
            <v>202408</v>
          </cell>
          <cell r="AO88254" t="str">
            <v>202408</v>
          </cell>
          <cell r="AP88254" t="str">
            <v>202408</v>
          </cell>
          <cell r="AQ88254" t="str">
            <v>SYS</v>
          </cell>
          <cell r="AR88254" t="str">
            <v>1927680</v>
          </cell>
          <cell r="AS88254" t="str">
            <v>D</v>
          </cell>
          <cell r="AT88254" t="str">
            <v>001</v>
          </cell>
          <cell r="AU88254" t="str">
            <v>30000001</v>
          </cell>
          <cell r="AV88254" t="str">
            <v>DIRECT</v>
          </cell>
          <cell r="AW88254" t="str">
            <v>31000001</v>
          </cell>
          <cell r="AX88254" t="str">
            <v>Direct</v>
          </cell>
          <cell r="AY88254" t="str">
            <v>KHI/HO/D/MO/PD COMP/P/92400/07/2024</v>
          </cell>
          <cell r="AZ88254" t="str">
            <v>KHI/HO/D/MO/PD COMP/E/44527/08/2024</v>
          </cell>
          <cell r="BB88254" t="str">
            <v>Gulshan Colony Army Qila Near OPF, Public School, Dera Ismail Khan, Punjab.</v>
          </cell>
          <cell r="BC88254" t="str">
            <v>BLACK</v>
          </cell>
          <cell r="BI88254" t="str">
            <v>N</v>
          </cell>
          <cell r="BJ88254" t="str">
            <v>Amir Hassan</v>
          </cell>
          <cell r="BK88254">
            <v>45511</v>
          </cell>
          <cell r="BL88254" t="str">
            <v>9984000</v>
          </cell>
          <cell r="BM88254" t="str">
            <v>004</v>
          </cell>
          <cell r="BN88254" t="str">
            <v>01</v>
          </cell>
          <cell r="BQ88254" t="str">
            <v>KHI/HO/D/MO/PD COMP/P/92400/07/2024</v>
          </cell>
        </row>
        <row r="88255">
          <cell r="W88255" t="str">
            <v>L15BG7919688</v>
          </cell>
          <cell r="X88255" t="str">
            <v>NFBFE1689RR009684</v>
          </cell>
          <cell r="Y88255">
            <v>9984000</v>
          </cell>
          <cell r="AC88255">
            <v>3076888</v>
          </cell>
          <cell r="AD88255" t="str">
            <v>02</v>
          </cell>
          <cell r="AE88255" t="str">
            <v>MOTOR</v>
          </cell>
          <cell r="AF88255">
            <v>1139</v>
          </cell>
          <cell r="AG88255">
            <v>171</v>
          </cell>
          <cell r="AH88255">
            <v>11</v>
          </cell>
          <cell r="AI88255">
            <v>0</v>
          </cell>
          <cell r="AJ88255">
            <v>1321</v>
          </cell>
          <cell r="AK88255">
            <v>8105</v>
          </cell>
          <cell r="AL88255">
            <v>97</v>
          </cell>
          <cell r="AM88255" t="str">
            <v>2024</v>
          </cell>
          <cell r="AN88255" t="str">
            <v>202410</v>
          </cell>
          <cell r="AO88255" t="str">
            <v>202410</v>
          </cell>
          <cell r="AP88255" t="str">
            <v>202410</v>
          </cell>
          <cell r="AQ88255" t="str">
            <v>SYS</v>
          </cell>
          <cell r="AR88255" t="str">
            <v>1975831</v>
          </cell>
          <cell r="AS88255" t="str">
            <v>D</v>
          </cell>
          <cell r="AT88255" t="str">
            <v>001</v>
          </cell>
          <cell r="AU88255" t="str">
            <v>30000001</v>
          </cell>
          <cell r="AV88255" t="str">
            <v>DIRECT</v>
          </cell>
          <cell r="AW88255" t="str">
            <v>31000001</v>
          </cell>
          <cell r="AX88255" t="str">
            <v>Direct</v>
          </cell>
          <cell r="AY88255" t="str">
            <v>KHI/HO/D/MO/PD COMP/P/92400/07/2024</v>
          </cell>
          <cell r="AZ88255" t="str">
            <v>KHI/HO/D/MO/PD COMP/E/46768/10/2024</v>
          </cell>
          <cell r="BB88255" t="str">
            <v>Gulshan Colony Army Qila Near OPF, Public School, Dera Ismail Khan, Punjab.</v>
          </cell>
          <cell r="BC88255" t="str">
            <v>BLACK</v>
          </cell>
          <cell r="BI88255" t="str">
            <v>N</v>
          </cell>
          <cell r="BJ88255" t="str">
            <v>Amir Hassan</v>
          </cell>
          <cell r="BK88255">
            <v>45574</v>
          </cell>
          <cell r="BL88255" t="str">
            <v>9984000</v>
          </cell>
          <cell r="BM88255" t="str">
            <v>004</v>
          </cell>
          <cell r="BN88255" t="str">
            <v>01</v>
          </cell>
          <cell r="BQ88255" t="str">
            <v>KHI/HO/D/MO/PD COMP/P/92400/07/2024</v>
          </cell>
        </row>
        <row r="88256">
          <cell r="W88256" t="str">
            <v>L15BG7919688</v>
          </cell>
          <cell r="X88256" t="str">
            <v>NFBFE1689RR009684</v>
          </cell>
          <cell r="Y88256">
            <v>9984000</v>
          </cell>
          <cell r="AC88256">
            <v>2991563</v>
          </cell>
          <cell r="AD88256" t="str">
            <v>02</v>
          </cell>
          <cell r="AE88256" t="str">
            <v>MOTOR</v>
          </cell>
          <cell r="AF88256">
            <v>80</v>
          </cell>
          <cell r="AG88256">
            <v>12</v>
          </cell>
          <cell r="AH88256">
            <v>1</v>
          </cell>
          <cell r="AI88256">
            <v>0</v>
          </cell>
          <cell r="AJ88256">
            <v>93</v>
          </cell>
          <cell r="AK88256">
            <v>8105</v>
          </cell>
          <cell r="AL88256">
            <v>7</v>
          </cell>
          <cell r="AM88256" t="str">
            <v>2024</v>
          </cell>
          <cell r="AN88256" t="str">
            <v>202409</v>
          </cell>
          <cell r="AO88256" t="str">
            <v>202409</v>
          </cell>
          <cell r="AP88256" t="str">
            <v>202409</v>
          </cell>
          <cell r="AQ88256" t="str">
            <v>SYS</v>
          </cell>
          <cell r="AR88256" t="str">
            <v>1949635</v>
          </cell>
          <cell r="AS88256" t="str">
            <v>D</v>
          </cell>
          <cell r="AT88256" t="str">
            <v>001</v>
          </cell>
          <cell r="AU88256" t="str">
            <v>30000001</v>
          </cell>
          <cell r="AV88256" t="str">
            <v>DIRECT</v>
          </cell>
          <cell r="AW88256" t="str">
            <v>31000001</v>
          </cell>
          <cell r="AX88256" t="str">
            <v>Direct</v>
          </cell>
          <cell r="AY88256" t="str">
            <v>KHI/HO/D/MO/PD COMP/P/92400/07/2024</v>
          </cell>
          <cell r="AZ88256" t="str">
            <v>KHI/HO/D/MO/PD COMP/E/45754/09/2024</v>
          </cell>
          <cell r="BB88256" t="str">
            <v>Gulshan Colony Army Qila Near OPF, Public School, Dera Ismail Khan, Punjab.</v>
          </cell>
          <cell r="BC88256" t="str">
            <v>BLACK</v>
          </cell>
          <cell r="BI88256" t="str">
            <v>N</v>
          </cell>
          <cell r="BJ88256" t="str">
            <v>Amir Hassan</v>
          </cell>
          <cell r="BK88256">
            <v>45541</v>
          </cell>
          <cell r="BL88256" t="str">
            <v>9984000</v>
          </cell>
          <cell r="BM88256" t="str">
            <v>004</v>
          </cell>
          <cell r="BN88256" t="str">
            <v>01</v>
          </cell>
          <cell r="BQ88256" t="str">
            <v>KHI/HO/D/MO/PD COMP/P/92400/07/2024</v>
          </cell>
        </row>
        <row r="88257">
          <cell r="W88257" t="str">
            <v>L15BG7919688</v>
          </cell>
          <cell r="X88257" t="str">
            <v>NFBFE1689RR009684</v>
          </cell>
          <cell r="Y88257">
            <v>9984000</v>
          </cell>
          <cell r="AC88257">
            <v>3215956</v>
          </cell>
          <cell r="AD88257" t="str">
            <v>02</v>
          </cell>
          <cell r="AE88257" t="str">
            <v>MOTOR</v>
          </cell>
          <cell r="AF88257">
            <v>240</v>
          </cell>
          <cell r="AG88257">
            <v>36</v>
          </cell>
          <cell r="AH88257">
            <v>2</v>
          </cell>
          <cell r="AI88257">
            <v>0</v>
          </cell>
          <cell r="AJ88257">
            <v>278</v>
          </cell>
          <cell r="AK88257">
            <v>8105</v>
          </cell>
          <cell r="AL88257">
            <v>20</v>
          </cell>
          <cell r="AM88257" t="str">
            <v>2024</v>
          </cell>
          <cell r="AN88257" t="str">
            <v>202412</v>
          </cell>
          <cell r="AO88257" t="str">
            <v>202412</v>
          </cell>
          <cell r="AP88257" t="str">
            <v>202412</v>
          </cell>
          <cell r="AQ88257" t="str">
            <v>SYS</v>
          </cell>
          <cell r="AR88257" t="str">
            <v>2030383</v>
          </cell>
          <cell r="AS88257" t="str">
            <v>D</v>
          </cell>
          <cell r="AT88257" t="str">
            <v>001</v>
          </cell>
          <cell r="AU88257" t="str">
            <v>30000001</v>
          </cell>
          <cell r="AV88257" t="str">
            <v>DIRECT</v>
          </cell>
          <cell r="AW88257" t="str">
            <v>31000001</v>
          </cell>
          <cell r="AX88257" t="str">
            <v>Direct</v>
          </cell>
          <cell r="AY88257" t="str">
            <v>KHI/HO/D/MO/PD COMP/P/92400/07/2024</v>
          </cell>
          <cell r="AZ88257" t="str">
            <v>KHI/HO/D/MO/PD COMP/E/49895/12/2024</v>
          </cell>
          <cell r="BB88257" t="str">
            <v>Gulshan Colony Army Qila Near OPF, Public School, Dera Ismail Khan, Punjab.</v>
          </cell>
          <cell r="BC88257" t="str">
            <v>BLACK</v>
          </cell>
          <cell r="BI88257" t="str">
            <v>N</v>
          </cell>
          <cell r="BJ88257" t="str">
            <v>Amir Hassan</v>
          </cell>
          <cell r="BK88257">
            <v>45636</v>
          </cell>
          <cell r="BL88257" t="str">
            <v>9984000</v>
          </cell>
          <cell r="BM88257" t="str">
            <v>004</v>
          </cell>
          <cell r="BN88257" t="str">
            <v>01</v>
          </cell>
          <cell r="BQ88257" t="str">
            <v>KHI/HO/D/MO/PD COMP/P/92400/07/2024</v>
          </cell>
        </row>
        <row r="88258">
          <cell r="W88258" t="str">
            <v>L15BG7919688</v>
          </cell>
          <cell r="X88258" t="str">
            <v>NFBFE1689RR009684</v>
          </cell>
          <cell r="Y88258">
            <v>9984000</v>
          </cell>
          <cell r="AC88258">
            <v>3158652</v>
          </cell>
          <cell r="AD88258" t="str">
            <v>02</v>
          </cell>
          <cell r="AE88258" t="str">
            <v>MOTOR</v>
          </cell>
          <cell r="AF88258">
            <v>1078</v>
          </cell>
          <cell r="AG88258">
            <v>162</v>
          </cell>
          <cell r="AH88258">
            <v>11</v>
          </cell>
          <cell r="AI88258">
            <v>0</v>
          </cell>
          <cell r="AJ88258">
            <v>1251</v>
          </cell>
          <cell r="AK88258">
            <v>8105</v>
          </cell>
          <cell r="AL88258">
            <v>92</v>
          </cell>
          <cell r="AM88258" t="str">
            <v>2024</v>
          </cell>
          <cell r="AN88258" t="str">
            <v>202411</v>
          </cell>
          <cell r="AO88258" t="str">
            <v>202411</v>
          </cell>
          <cell r="AP88258" t="str">
            <v>202411</v>
          </cell>
          <cell r="AQ88258" t="str">
            <v>SYS</v>
          </cell>
          <cell r="AR88258" t="str">
            <v>2007891</v>
          </cell>
          <cell r="AS88258" t="str">
            <v>D</v>
          </cell>
          <cell r="AT88258" t="str">
            <v>001</v>
          </cell>
          <cell r="AU88258" t="str">
            <v>30000001</v>
          </cell>
          <cell r="AV88258" t="str">
            <v>DIRECT</v>
          </cell>
          <cell r="AW88258" t="str">
            <v>31000001</v>
          </cell>
          <cell r="AX88258" t="str">
            <v>Direct</v>
          </cell>
          <cell r="AY88258" t="str">
            <v>KHI/HO/D/MO/PD COMP/P/92400/07/2024</v>
          </cell>
          <cell r="AZ88258" t="str">
            <v>KHI/HO/D/MO/PD COMP/E/48684/11/2024</v>
          </cell>
          <cell r="BB88258" t="str">
            <v>Gulshan Colony Army Qila Near OPF, Public School, Dera Ismail Khan, Punjab.</v>
          </cell>
          <cell r="BC88258" t="str">
            <v>BLACK</v>
          </cell>
          <cell r="BI88258" t="str">
            <v>N</v>
          </cell>
          <cell r="BJ88258" t="str">
            <v>Amir Hassan</v>
          </cell>
          <cell r="BK88258">
            <v>45602</v>
          </cell>
          <cell r="BL88258" t="str">
            <v>9984000</v>
          </cell>
          <cell r="BM88258" t="str">
            <v>004</v>
          </cell>
          <cell r="BN88258" t="str">
            <v>01</v>
          </cell>
          <cell r="BQ88258" t="str">
            <v>KHI/HO/D/MO/PD COMP/P/92400/07/2024</v>
          </cell>
        </row>
        <row r="88259">
          <cell r="W88259" t="str">
            <v>7919389</v>
          </cell>
          <cell r="X88259" t="str">
            <v>NFBFE1682RR009378</v>
          </cell>
          <cell r="Y88259">
            <v>10132680</v>
          </cell>
          <cell r="AC88259">
            <v>3082901</v>
          </cell>
          <cell r="AD88259" t="str">
            <v>02</v>
          </cell>
          <cell r="AE88259" t="str">
            <v>MOTOR</v>
          </cell>
          <cell r="AF88259">
            <v>158000</v>
          </cell>
          <cell r="AG88259">
            <v>0</v>
          </cell>
          <cell r="AH88259">
            <v>0</v>
          </cell>
          <cell r="AI88259">
            <v>0</v>
          </cell>
          <cell r="AJ88259">
            <v>183780</v>
          </cell>
          <cell r="AK88259">
            <v>0</v>
          </cell>
          <cell r="AL88259">
            <v>13430</v>
          </cell>
          <cell r="AM88259" t="str">
            <v>2024</v>
          </cell>
          <cell r="AN88259" t="str">
            <v>202410</v>
          </cell>
          <cell r="AO88259" t="str">
            <v>202410</v>
          </cell>
          <cell r="AP88259" t="str">
            <v>202410</v>
          </cell>
          <cell r="AQ88259" t="str">
            <v>MUBASHIRAHMED</v>
          </cell>
          <cell r="AR88259" t="str">
            <v>1976960</v>
          </cell>
          <cell r="AS88259" t="str">
            <v>D</v>
          </cell>
          <cell r="AT88259" t="str">
            <v>001</v>
          </cell>
          <cell r="AU88259" t="str">
            <v>30000001</v>
          </cell>
          <cell r="AV88259" t="str">
            <v>DIRECT</v>
          </cell>
          <cell r="AW88259" t="str">
            <v>31000001</v>
          </cell>
          <cell r="AX88259" t="str">
            <v>Direct</v>
          </cell>
          <cell r="AY88259" t="str">
            <v>KHI/HO/D/MO/PC COMP/P/99531/10/2024</v>
          </cell>
          <cell r="BA88259" t="str">
            <v>KARACHI</v>
          </cell>
          <cell r="BB88259" t="str">
            <v xml:space="preserve">Plot c1-124, Sec 12c North Karachi Industrial Area, Karachi. </v>
          </cell>
          <cell r="BC88259" t="str">
            <v>TAFFETA WHITE</v>
          </cell>
          <cell r="BH88259" t="str">
            <v>N/A</v>
          </cell>
          <cell r="BI88259" t="str">
            <v>N</v>
          </cell>
          <cell r="BJ88259" t="str">
            <v>AFAQUE AHMED</v>
          </cell>
          <cell r="BK88259">
            <v>45576</v>
          </cell>
          <cell r="BL88259" t="str">
            <v>10132680</v>
          </cell>
          <cell r="BM88259" t="str">
            <v>213</v>
          </cell>
          <cell r="BN88259" t="str">
            <v>01</v>
          </cell>
          <cell r="BQ88259" t="str">
            <v>KHI/HO/D/MO/PC COMP/P/99531/10/2024</v>
          </cell>
        </row>
        <row r="88260">
          <cell r="W88260" t="str">
            <v>7920445</v>
          </cell>
          <cell r="X88260" t="str">
            <v>010436</v>
          </cell>
          <cell r="Y88260">
            <v>9964000</v>
          </cell>
          <cell r="AC88260">
            <v>3116516</v>
          </cell>
          <cell r="AD88260" t="str">
            <v>02</v>
          </cell>
          <cell r="AE88260" t="str">
            <v>MOTOR</v>
          </cell>
          <cell r="AF88260">
            <v>149017</v>
          </cell>
          <cell r="AG88260">
            <v>0</v>
          </cell>
          <cell r="AH88260">
            <v>0</v>
          </cell>
          <cell r="AI88260">
            <v>0</v>
          </cell>
          <cell r="AJ88260">
            <v>174370</v>
          </cell>
          <cell r="AK88260">
            <v>0</v>
          </cell>
          <cell r="AL88260">
            <v>37254</v>
          </cell>
          <cell r="AM88260" t="str">
            <v>2024</v>
          </cell>
          <cell r="AN88260" t="str">
            <v>202410</v>
          </cell>
          <cell r="AO88260" t="str">
            <v>202410</v>
          </cell>
          <cell r="AP88260" t="str">
            <v>202410</v>
          </cell>
          <cell r="AQ88260" t="str">
            <v>ABRAHAMBHATTI</v>
          </cell>
          <cell r="AR88260" t="str">
            <v>1977331</v>
          </cell>
          <cell r="AS88260" t="str">
            <v>D</v>
          </cell>
          <cell r="AT88260" t="str">
            <v>001</v>
          </cell>
          <cell r="AU88260" t="str">
            <v>30000002</v>
          </cell>
          <cell r="AV88260" t="str">
            <v>RETAIL</v>
          </cell>
          <cell r="AW88260" t="str">
            <v>31000225</v>
          </cell>
          <cell r="AX88260" t="str">
            <v>Honda Gateway</v>
          </cell>
          <cell r="AY88260" t="str">
            <v>LHR/LHR/D/MO/PC COMP/P/99585/10/2024</v>
          </cell>
          <cell r="BB88260" t="str">
            <v>House # 190, Block D, Mohalla PGECHS, Phase 2, Lahore.</v>
          </cell>
          <cell r="BC88260" t="str">
            <v>BLACK</v>
          </cell>
          <cell r="BH88260" t="str">
            <v>N/A</v>
          </cell>
          <cell r="BI88260" t="str">
            <v>N</v>
          </cell>
          <cell r="BJ88260" t="str">
            <v>Faizan Khalid</v>
          </cell>
          <cell r="BK88260">
            <v>45579</v>
          </cell>
          <cell r="BL88260" t="str">
            <v>9964000</v>
          </cell>
          <cell r="BM88260" t="str">
            <v>004</v>
          </cell>
          <cell r="BN88260" t="str">
            <v>03</v>
          </cell>
          <cell r="BQ88260" t="str">
            <v>LHR/LHR/D/MO/PC COMP/P/99585/10/2024</v>
          </cell>
        </row>
        <row r="88261">
          <cell r="W88261" t="str">
            <v>7916090</v>
          </cell>
          <cell r="X88261" t="str">
            <v>NFBFE1684PR006091</v>
          </cell>
          <cell r="Y88261">
            <v>9100000</v>
          </cell>
          <cell r="AC88261">
            <v>3044257</v>
          </cell>
          <cell r="AD88261" t="str">
            <v>02</v>
          </cell>
          <cell r="AE88261" t="str">
            <v>MOTOR</v>
          </cell>
          <cell r="AF88261">
            <v>117242</v>
          </cell>
          <cell r="AG88261">
            <v>0</v>
          </cell>
          <cell r="AH88261">
            <v>0</v>
          </cell>
          <cell r="AI88261">
            <v>0</v>
          </cell>
          <cell r="AJ88261">
            <v>136500</v>
          </cell>
          <cell r="AK88261">
            <v>0</v>
          </cell>
          <cell r="AL88261">
            <v>19931</v>
          </cell>
          <cell r="AM88261" t="str">
            <v>2024</v>
          </cell>
          <cell r="AN88261" t="str">
            <v>202409</v>
          </cell>
          <cell r="AO88261" t="str">
            <v>202409</v>
          </cell>
          <cell r="AP88261" t="str">
            <v>202409</v>
          </cell>
          <cell r="AQ88261" t="str">
            <v>KHALIDMEHMOOD</v>
          </cell>
          <cell r="AR88261" t="str">
            <v>1963114</v>
          </cell>
          <cell r="AS88261" t="str">
            <v>D</v>
          </cell>
          <cell r="AT88261" t="str">
            <v>001</v>
          </cell>
          <cell r="AU88261" t="str">
            <v>30000002</v>
          </cell>
          <cell r="AV88261" t="str">
            <v>RETAIL</v>
          </cell>
          <cell r="AW88261" t="str">
            <v>31000723</v>
          </cell>
          <cell r="AX88261" t="str">
            <v>PRIME MOTORS</v>
          </cell>
          <cell r="AY88261" t="str">
            <v>KHI/HO/D/MO/PC COMP/P/98229/09/2024</v>
          </cell>
          <cell r="BA88261" t="str">
            <v>KARACHI</v>
          </cell>
          <cell r="BB88261" t="str">
            <v>House No. 704, Askari 5, Sector B, Malir Cant, Karachi.</v>
          </cell>
          <cell r="BC88261" t="str">
            <v>CRYSTAL BLACK</v>
          </cell>
          <cell r="BH88261" t="str">
            <v>N/A</v>
          </cell>
          <cell r="BI88261" t="str">
            <v>N</v>
          </cell>
          <cell r="BJ88261" t="str">
            <v>Rehan Ali Bashir</v>
          </cell>
          <cell r="BK88261">
            <v>45560</v>
          </cell>
          <cell r="BL88261" t="str">
            <v>9100000</v>
          </cell>
          <cell r="BM88261" t="str">
            <v>234</v>
          </cell>
          <cell r="BN88261" t="str">
            <v>01</v>
          </cell>
          <cell r="BQ88261" t="str">
            <v>KHI/HO/D/MO/PC COMP/P/98229/09/2024</v>
          </cell>
        </row>
        <row r="88262">
          <cell r="W88262" t="str">
            <v>L15BG7919999</v>
          </cell>
          <cell r="X88262" t="str">
            <v>NFBFE1650RR010003</v>
          </cell>
          <cell r="Y88262">
            <v>9199000</v>
          </cell>
          <cell r="AC88262">
            <v>3003157</v>
          </cell>
          <cell r="AD88262" t="str">
            <v>02</v>
          </cell>
          <cell r="AE88262" t="str">
            <v>MOTOR</v>
          </cell>
          <cell r="AF88262">
            <v>133644</v>
          </cell>
          <cell r="AG88262">
            <v>0</v>
          </cell>
          <cell r="AH88262">
            <v>0</v>
          </cell>
          <cell r="AI88262">
            <v>0</v>
          </cell>
          <cell r="AJ88262">
            <v>156383</v>
          </cell>
          <cell r="AK88262">
            <v>0</v>
          </cell>
          <cell r="AL88262">
            <v>16705</v>
          </cell>
          <cell r="AM88262" t="str">
            <v>2024</v>
          </cell>
          <cell r="AN88262" t="str">
            <v>202409</v>
          </cell>
          <cell r="AO88262" t="str">
            <v>202409</v>
          </cell>
          <cell r="AP88262" t="str">
            <v>202409</v>
          </cell>
          <cell r="AQ88262" t="str">
            <v>ABRAHAMBHATTI</v>
          </cell>
          <cell r="AR88262" t="str">
            <v>1954230</v>
          </cell>
          <cell r="AS88262" t="str">
            <v>D</v>
          </cell>
          <cell r="AT88262" t="str">
            <v>001</v>
          </cell>
          <cell r="AU88262" t="str">
            <v>30000002</v>
          </cell>
          <cell r="AV88262" t="str">
            <v>RETAIL</v>
          </cell>
          <cell r="AW88262" t="str">
            <v>31000237</v>
          </cell>
          <cell r="AX88262" t="str">
            <v>Honda Chenab Motors</v>
          </cell>
          <cell r="AY88262" t="str">
            <v>LHR/LHR/D/MO/PC COMP/P/97360/09/2024</v>
          </cell>
          <cell r="BB88262" t="str">
            <v>123 JB, Raha Wala Green View Colony, Akbarabad, Faisalabad.</v>
          </cell>
          <cell r="BC88262" t="str">
            <v>TAFFETA WHITE</v>
          </cell>
          <cell r="BH88262" t="str">
            <v>N/A</v>
          </cell>
          <cell r="BI88262" t="str">
            <v>N</v>
          </cell>
          <cell r="BJ88262" t="str">
            <v>Muhammad Naeem</v>
          </cell>
          <cell r="BK88262">
            <v>45549</v>
          </cell>
          <cell r="BL88262" t="str">
            <v>9199000</v>
          </cell>
          <cell r="BM88262" t="str">
            <v>213</v>
          </cell>
          <cell r="BN88262" t="str">
            <v>03</v>
          </cell>
          <cell r="BQ88262" t="str">
            <v>LHR/LHR/D/MO/PC COMP/P/97360/09/2024</v>
          </cell>
        </row>
        <row r="88263">
          <cell r="W88263" t="str">
            <v>L15BG7920064</v>
          </cell>
          <cell r="X88263" t="str">
            <v>NFBFE1689RR010074</v>
          </cell>
          <cell r="Y88263">
            <v>10099000</v>
          </cell>
          <cell r="AC88263">
            <v>3149480</v>
          </cell>
          <cell r="AD88263" t="str">
            <v>02</v>
          </cell>
          <cell r="AE88263" t="str">
            <v>MOTOR</v>
          </cell>
          <cell r="AF88263">
            <v>138089</v>
          </cell>
          <cell r="AG88263">
            <v>0</v>
          </cell>
          <cell r="AH88263">
            <v>0</v>
          </cell>
          <cell r="AI88263">
            <v>0</v>
          </cell>
          <cell r="AJ88263">
            <v>161584</v>
          </cell>
          <cell r="AK88263">
            <v>0</v>
          </cell>
          <cell r="AL88263">
            <v>34522</v>
          </cell>
          <cell r="AM88263" t="str">
            <v>2024</v>
          </cell>
          <cell r="AN88263" t="str">
            <v>202410</v>
          </cell>
          <cell r="AO88263" t="str">
            <v>202410</v>
          </cell>
          <cell r="AP88263" t="str">
            <v>202410</v>
          </cell>
          <cell r="AQ88263" t="str">
            <v>ABRAHAMBHATTI</v>
          </cell>
          <cell r="AR88263" t="str">
            <v>1993831</v>
          </cell>
          <cell r="AS88263" t="str">
            <v>D</v>
          </cell>
          <cell r="AT88263" t="str">
            <v>001</v>
          </cell>
          <cell r="AU88263" t="str">
            <v>30000002</v>
          </cell>
          <cell r="AV88263" t="str">
            <v>RETAIL</v>
          </cell>
          <cell r="AW88263" t="str">
            <v>31000237</v>
          </cell>
          <cell r="AX88263" t="str">
            <v>Honda Chenab Motors</v>
          </cell>
          <cell r="AY88263" t="str">
            <v>LHR/LHR/D/MO/PC COMP/P/100292/10/2024</v>
          </cell>
          <cell r="BB88263" t="str">
            <v>123-JB, Raja Wala, Green View Colony, Akbar Abad, Faisalabad.</v>
          </cell>
          <cell r="BC88263" t="str">
            <v>CRYSTAL BLACK PEARL</v>
          </cell>
          <cell r="BH88263" t="str">
            <v>N/A</v>
          </cell>
          <cell r="BI88263" t="str">
            <v>N</v>
          </cell>
          <cell r="BJ88263" t="str">
            <v>Muhammad Naeem</v>
          </cell>
          <cell r="BK88263">
            <v>45588</v>
          </cell>
          <cell r="BL88263" t="str">
            <v>10099000</v>
          </cell>
          <cell r="BM88263" t="str">
            <v>251</v>
          </cell>
          <cell r="BN88263" t="str">
            <v>03</v>
          </cell>
          <cell r="BQ88263" t="str">
            <v>LHR/LHR/D/MO/PC COMP/P/100292/10/2024</v>
          </cell>
        </row>
        <row r="88264">
          <cell r="W88264" t="str">
            <v>G4NANU216706</v>
          </cell>
          <cell r="X88264" t="str">
            <v>PMHJ2813MNN208298</v>
          </cell>
          <cell r="Y88264">
            <v>7000000</v>
          </cell>
          <cell r="AC88264">
            <v>2909760</v>
          </cell>
          <cell r="AD88264" t="str">
            <v>02</v>
          </cell>
          <cell r="AE88264" t="str">
            <v>MOTOR</v>
          </cell>
          <cell r="AF88264">
            <v>75000</v>
          </cell>
          <cell r="AG88264">
            <v>0</v>
          </cell>
          <cell r="AH88264">
            <v>0</v>
          </cell>
          <cell r="AI88264">
            <v>0</v>
          </cell>
          <cell r="AJ88264">
            <v>87500</v>
          </cell>
          <cell r="AK88264">
            <v>0</v>
          </cell>
          <cell r="AL88264">
            <v>0</v>
          </cell>
          <cell r="AM88264" t="str">
            <v>2024</v>
          </cell>
          <cell r="AN88264" t="str">
            <v>202407</v>
          </cell>
          <cell r="AO88264" t="str">
            <v>202407</v>
          </cell>
          <cell r="AP88264" t="str">
            <v>202407</v>
          </cell>
          <cell r="AQ88264" t="str">
            <v>MUBASHIRAHMED</v>
          </cell>
          <cell r="AR88264" t="str">
            <v>1913918</v>
          </cell>
          <cell r="AS88264" t="str">
            <v>D</v>
          </cell>
          <cell r="AT88264" t="str">
            <v>001</v>
          </cell>
          <cell r="AU88264" t="str">
            <v>30000001</v>
          </cell>
          <cell r="AV88264" t="str">
            <v>DIRECT</v>
          </cell>
          <cell r="AW88264" t="str">
            <v>31000001</v>
          </cell>
          <cell r="AX88264" t="str">
            <v>Direct</v>
          </cell>
          <cell r="AY88264" t="str">
            <v>KHI/HO/D/MO/PC COMP/P/93343/07/2024</v>
          </cell>
          <cell r="BA88264" t="str">
            <v>LAHORE</v>
          </cell>
          <cell r="BB88264" t="str">
            <v>Bahria Town, Block Gul Mohar, House No. 772, Street No. 14, Sector C, Lahore.</v>
          </cell>
          <cell r="BC88264" t="str">
            <v>BLACK</v>
          </cell>
          <cell r="BH88264" t="str">
            <v>N/A</v>
          </cell>
          <cell r="BI88264" t="str">
            <v>N</v>
          </cell>
          <cell r="BJ88264" t="str">
            <v>MAZHAR ABBAS</v>
          </cell>
          <cell r="BK88264">
            <v>45492</v>
          </cell>
          <cell r="BL88264" t="str">
            <v>7000000</v>
          </cell>
          <cell r="BM88264" t="str">
            <v>004</v>
          </cell>
          <cell r="BN88264" t="str">
            <v>01</v>
          </cell>
          <cell r="BQ88264" t="str">
            <v>KHI/HO/D/MO/PC COMP/P/93343/07/2024</v>
          </cell>
        </row>
        <row r="88265">
          <cell r="W88265" t="str">
            <v>76824</v>
          </cell>
          <cell r="X88265" t="str">
            <v>200355</v>
          </cell>
          <cell r="Y88265">
            <v>3824250</v>
          </cell>
          <cell r="Z88265" t="str">
            <v>33102-5667019-3</v>
          </cell>
          <cell r="AA88265" t="str">
            <v>03236644044, 03236644044</v>
          </cell>
          <cell r="AC88265">
            <v>3125756</v>
          </cell>
          <cell r="AD88265" t="str">
            <v>02</v>
          </cell>
          <cell r="AE88265" t="str">
            <v>MOTOR</v>
          </cell>
          <cell r="AF88265">
            <v>49451</v>
          </cell>
          <cell r="AG88265">
            <v>7418</v>
          </cell>
          <cell r="AH88265">
            <v>495</v>
          </cell>
          <cell r="AI88265">
            <v>0</v>
          </cell>
          <cell r="AJ88265">
            <v>57364</v>
          </cell>
          <cell r="AK88265">
            <v>0</v>
          </cell>
          <cell r="AL88265">
            <v>7418</v>
          </cell>
          <cell r="AM88265" t="str">
            <v>2024</v>
          </cell>
          <cell r="AN88265" t="str">
            <v>202410</v>
          </cell>
          <cell r="AO88265" t="str">
            <v>202410</v>
          </cell>
          <cell r="AP88265" t="str">
            <v>202410</v>
          </cell>
          <cell r="AQ88265" t="str">
            <v>AMINAHMED</v>
          </cell>
          <cell r="AR88265" t="str">
            <v>1993584</v>
          </cell>
          <cell r="AS88265" t="str">
            <v>D</v>
          </cell>
          <cell r="AT88265" t="str">
            <v>00131</v>
          </cell>
          <cell r="AY88265" t="str">
            <v>KHI/HO/D/MO/PC COMP/C/99821/131/10/2024</v>
          </cell>
          <cell r="BB88265" t="str">
            <v>H No P-289-B Muhalla Batala Colony Faisalabad Pk</v>
          </cell>
          <cell r="BD88265" t="str">
            <v>PODFSD300058894</v>
          </cell>
          <cell r="BE88265">
            <v>45957</v>
          </cell>
          <cell r="BI88265" t="str">
            <v>N</v>
          </cell>
          <cell r="BK88265">
            <v>45588</v>
          </cell>
          <cell r="BL88265" t="str">
            <v>3824250</v>
          </cell>
          <cell r="BN88265" t="str">
            <v>01</v>
          </cell>
          <cell r="BQ88265" t="str">
            <v>KHI/HO/D/MO/PC COMP/C/99821/131/10/2024</v>
          </cell>
        </row>
        <row r="88266">
          <cell r="W88266" t="str">
            <v>241820</v>
          </cell>
          <cell r="X88266" t="str">
            <v>211170</v>
          </cell>
          <cell r="Y88266">
            <v>5864150</v>
          </cell>
          <cell r="Z88266" t="str">
            <v>35202-2114695-6</v>
          </cell>
          <cell r="AA88266" t="str">
            <v>03224244794</v>
          </cell>
          <cell r="AC88266">
            <v>3230873</v>
          </cell>
          <cell r="AD88266" t="str">
            <v>02</v>
          </cell>
          <cell r="AE88266" t="str">
            <v>MOTOR</v>
          </cell>
          <cell r="AF88266">
            <v>75830</v>
          </cell>
          <cell r="AG88266">
            <v>11374</v>
          </cell>
          <cell r="AH88266">
            <v>758</v>
          </cell>
          <cell r="AI88266">
            <v>0</v>
          </cell>
          <cell r="AJ88266">
            <v>87962</v>
          </cell>
          <cell r="AK88266">
            <v>0</v>
          </cell>
          <cell r="AL88266">
            <v>11375</v>
          </cell>
          <cell r="AM88266" t="str">
            <v>2024</v>
          </cell>
          <cell r="AN88266" t="str">
            <v>202412</v>
          </cell>
          <cell r="AO88266" t="str">
            <v>202412</v>
          </cell>
          <cell r="AP88266" t="str">
            <v>202412</v>
          </cell>
          <cell r="AQ88266" t="str">
            <v>AMINAHMED</v>
          </cell>
          <cell r="AR88266" t="str">
            <v>2036384</v>
          </cell>
          <cell r="AS88266" t="str">
            <v>D</v>
          </cell>
          <cell r="AT88266" t="str">
            <v>00006</v>
          </cell>
          <cell r="AY88266" t="str">
            <v>KHI/HO/D/MO/PC COMP/C/103702/6/12/2024</v>
          </cell>
          <cell r="BB88266" t="str">
            <v>House No 429 Block M-1 Lake City Ra Iwind Road Street No 14 Lahore Pk</v>
          </cell>
          <cell r="BD88266" t="str">
            <v>OLDLHR300091124</v>
          </cell>
          <cell r="BE88266">
            <v>46002</v>
          </cell>
          <cell r="BI88266" t="str">
            <v>N</v>
          </cell>
          <cell r="BK88266">
            <v>45642</v>
          </cell>
          <cell r="BL88266" t="str">
            <v>7200000</v>
          </cell>
          <cell r="BN88266" t="str">
            <v>01</v>
          </cell>
          <cell r="BQ88266" t="str">
            <v>KHI/HO/D/MO/PC COMP/C/103702/6/12/2024</v>
          </cell>
        </row>
        <row r="88267">
          <cell r="W88267" t="str">
            <v>G4NAPU362578</v>
          </cell>
          <cell r="X88267" t="str">
            <v>PMHJ1813MRN217938</v>
          </cell>
          <cell r="Y88267">
            <v>7149000</v>
          </cell>
          <cell r="AC88267">
            <v>3229954</v>
          </cell>
          <cell r="AD88267" t="str">
            <v>02</v>
          </cell>
          <cell r="AE88267" t="str">
            <v>MOTOR</v>
          </cell>
          <cell r="AF88267">
            <v>22575</v>
          </cell>
          <cell r="AG88267">
            <v>0</v>
          </cell>
          <cell r="AH88267">
            <v>0</v>
          </cell>
          <cell r="AI88267">
            <v>0</v>
          </cell>
          <cell r="AJ88267">
            <v>22575</v>
          </cell>
          <cell r="AK88267">
            <v>0</v>
          </cell>
          <cell r="AL88267">
            <v>0</v>
          </cell>
          <cell r="AM88267" t="str">
            <v>2024</v>
          </cell>
          <cell r="AN88267" t="str">
            <v>202412</v>
          </cell>
          <cell r="AO88267" t="str">
            <v>202412</v>
          </cell>
          <cell r="AP88267" t="str">
            <v>202412</v>
          </cell>
          <cell r="AQ88267" t="str">
            <v>FARHANAHMED</v>
          </cell>
          <cell r="AR88267" t="str">
            <v>2035740</v>
          </cell>
          <cell r="AS88267" t="str">
            <v>D</v>
          </cell>
          <cell r="AT88267" t="str">
            <v>341</v>
          </cell>
          <cell r="AU88267" t="str">
            <v>30000001</v>
          </cell>
          <cell r="AV88267" t="str">
            <v>DIRECT</v>
          </cell>
          <cell r="AW88267" t="str">
            <v>31000001</v>
          </cell>
          <cell r="AX88267" t="str">
            <v>Direct</v>
          </cell>
          <cell r="AY88267" t="str">
            <v>KHI/HO/D/MO/PC COMP/P/89615/05/2024</v>
          </cell>
          <cell r="AZ88267" t="str">
            <v>KHI/HO/D/MO/PC COMP/E/50089/12/2024</v>
          </cell>
          <cell r="BA88267" t="str">
            <v>MANSEHRA</v>
          </cell>
          <cell r="BB88267" t="str">
            <v>RETAIL BANKING - BN Mansehra Branch,Mansehra.</v>
          </cell>
          <cell r="BF88267" t="str">
            <v>IT IS HEREBY DECLARED AND AGREED THAT AT THE REQUEST OF THE PARTICIPANT VEHICLES, DETAIL AS ABOVE IS HEREBY INCLUDED FROM THE SCHEDULE OF THE ABOVE MENTIONED POLICY WITH EFFECT FROM 13/12/2024. 
IN CONSEQUENCE WHEREOF AN AMOUNT OF RS.26,687/- FOR 109 DAYS  ON PRO RATE  BASIS AS UNDER IS HEREBY CHARGED TO THE PARTICIPANT.</v>
          </cell>
          <cell r="BG88267" t="str">
            <v>Add</v>
          </cell>
          <cell r="BH88267" t="str">
            <v>N/A</v>
          </cell>
          <cell r="BI88267" t="str">
            <v>N</v>
          </cell>
          <cell r="BJ88267" t="str">
            <v>Sarosh Hassan</v>
          </cell>
          <cell r="BK88267">
            <v>45639</v>
          </cell>
          <cell r="BL88267" t="str">
            <v>7149000</v>
          </cell>
          <cell r="BN88267" t="str">
            <v>01</v>
          </cell>
          <cell r="BQ88267" t="str">
            <v>KHI/HO/D/MO/PC COMP/P/89615/05/2024</v>
          </cell>
        </row>
        <row r="88268">
          <cell r="W88268" t="str">
            <v xml:space="preserve"> G4NANU238849</v>
          </cell>
          <cell r="X88268" t="str">
            <v xml:space="preserve"> PMHJ2813SNN210515</v>
          </cell>
          <cell r="Y88268">
            <v>8800000</v>
          </cell>
          <cell r="AC88268">
            <v>2895912</v>
          </cell>
          <cell r="AD88268" t="str">
            <v>02</v>
          </cell>
          <cell r="AE88268" t="str">
            <v>MOTOR</v>
          </cell>
          <cell r="AF88268">
            <v>0</v>
          </cell>
          <cell r="AG88268">
            <v>0</v>
          </cell>
          <cell r="AH88268">
            <v>0</v>
          </cell>
          <cell r="AI88268">
            <v>0</v>
          </cell>
          <cell r="AJ88268">
            <v>0</v>
          </cell>
          <cell r="AK88268">
            <v>0</v>
          </cell>
          <cell r="AL88268">
            <v>4383</v>
          </cell>
          <cell r="AM88268" t="str">
            <v>2024</v>
          </cell>
          <cell r="AN88268" t="str">
            <v>202407</v>
          </cell>
          <cell r="AO88268" t="str">
            <v>202407</v>
          </cell>
          <cell r="AP88268" t="str">
            <v>202407</v>
          </cell>
          <cell r="AQ88268" t="str">
            <v>KHALIDMEHMOOD</v>
          </cell>
          <cell r="AR88268" t="str">
            <v>1907239</v>
          </cell>
          <cell r="AS88268" t="str">
            <v>D</v>
          </cell>
          <cell r="AT88268" t="str">
            <v>001</v>
          </cell>
          <cell r="AU88268" t="str">
            <v>30000002</v>
          </cell>
          <cell r="AV88268" t="str">
            <v>RETAIL</v>
          </cell>
          <cell r="AW88268" t="str">
            <v>31000359</v>
          </cell>
          <cell r="AX88268" t="str">
            <v>Zaryab Motors</v>
          </cell>
          <cell r="AY88268" t="str">
            <v>KHI/HO/D/MO/PC COMP/P/74702/08/2023</v>
          </cell>
          <cell r="AZ88268" t="str">
            <v>KHI/HO/D/MO/PC COMP/E/43495/07/2024</v>
          </cell>
          <cell r="BB88268" t="str">
            <v>Yar Muhammad Goth, Doraan Airport Road, Malir Cantt., Karachi.</v>
          </cell>
          <cell r="BC88268" t="str">
            <v>POLAR WHITE</v>
          </cell>
          <cell r="BF88268" t="str">
            <v>ADDITION OF AGENCY COMMISSION</v>
          </cell>
          <cell r="BG88268" t="str">
            <v>Remove</v>
          </cell>
          <cell r="BH88268" t="str">
            <v>N/A</v>
          </cell>
          <cell r="BI88268" t="str">
            <v>N</v>
          </cell>
          <cell r="BJ88268" t="str">
            <v>Noman Abdul Haq</v>
          </cell>
          <cell r="BK88268">
            <v>45483</v>
          </cell>
          <cell r="BL88268" t="str">
            <v>-1</v>
          </cell>
          <cell r="BM88268" t="str">
            <v>331</v>
          </cell>
          <cell r="BN88268" t="str">
            <v>01</v>
          </cell>
          <cell r="BQ88268" t="str">
            <v>KHI/HO/D/MO/PC COMP/P/74702/08/2023</v>
          </cell>
        </row>
        <row r="88269">
          <cell r="W88269" t="str">
            <v>G4NAMU180954</v>
          </cell>
          <cell r="X88269" t="str">
            <v>PMHJ2813MNN207741</v>
          </cell>
          <cell r="Y88269">
            <v>4147281</v>
          </cell>
          <cell r="Z88269" t="str">
            <v>4230136939835</v>
          </cell>
          <cell r="AC88269">
            <v>3105668</v>
          </cell>
          <cell r="AD88269" t="str">
            <v>02</v>
          </cell>
          <cell r="AE88269" t="str">
            <v>MOTOR</v>
          </cell>
          <cell r="AF88269">
            <v>0</v>
          </cell>
          <cell r="AG88269">
            <v>0</v>
          </cell>
          <cell r="AH88269">
            <v>0</v>
          </cell>
          <cell r="AI88269">
            <v>0</v>
          </cell>
          <cell r="AJ88269">
            <v>0</v>
          </cell>
          <cell r="AK88269">
            <v>0</v>
          </cell>
          <cell r="AL88269">
            <v>-9822</v>
          </cell>
          <cell r="AM88269" t="str">
            <v>2024</v>
          </cell>
          <cell r="AN88269" t="str">
            <v>202409</v>
          </cell>
          <cell r="AO88269" t="str">
            <v>202409</v>
          </cell>
          <cell r="AP88269" t="str">
            <v>202409</v>
          </cell>
          <cell r="AQ88269" t="str">
            <v>SYS</v>
          </cell>
          <cell r="AR88269" t="str">
            <v>1988074</v>
          </cell>
          <cell r="AS88269" t="str">
            <v>D</v>
          </cell>
          <cell r="AT88269" t="str">
            <v>00233</v>
          </cell>
          <cell r="AY88269" t="str">
            <v>KHI/HO/D/MO/PC COMP/P/90919/06/2024</v>
          </cell>
          <cell r="AZ88269" t="str">
            <v>KHI/HO/D/MO/PC COMP/E/47890/00233/09/2024</v>
          </cell>
          <cell r="BB88269" t="str">
            <v>11th Floor, Executive Tower, Dolmen City Marine Drive Block-04, Karachi.</v>
          </cell>
          <cell r="BD88269" t="str">
            <v>19785-9393-1003</v>
          </cell>
          <cell r="BE88269">
            <v>47264</v>
          </cell>
          <cell r="BI88269" t="str">
            <v>N</v>
          </cell>
          <cell r="BK88269">
            <v>45450</v>
          </cell>
          <cell r="BL88269" t="str">
            <v>4147281</v>
          </cell>
          <cell r="BN88269" t="str">
            <v>01</v>
          </cell>
          <cell r="BQ88269" t="str">
            <v>KHI/HO/D/MO/PC COMP/P/90919/06/2024</v>
          </cell>
        </row>
        <row r="88270">
          <cell r="W88270" t="str">
            <v>G4NANU217229</v>
          </cell>
          <cell r="X88270" t="str">
            <v>PMHJ2813MNN208488</v>
          </cell>
          <cell r="Y88270">
            <v>4714281</v>
          </cell>
          <cell r="Z88270" t="str">
            <v>4230156629137</v>
          </cell>
          <cell r="AC88270">
            <v>3105678</v>
          </cell>
          <cell r="AD88270" t="str">
            <v>02</v>
          </cell>
          <cell r="AE88270" t="str">
            <v>MOTOR</v>
          </cell>
          <cell r="AF88270">
            <v>0</v>
          </cell>
          <cell r="AG88270">
            <v>0</v>
          </cell>
          <cell r="AH88270">
            <v>0</v>
          </cell>
          <cell r="AI88270">
            <v>0</v>
          </cell>
          <cell r="AJ88270">
            <v>0</v>
          </cell>
          <cell r="AK88270">
            <v>0</v>
          </cell>
          <cell r="AL88270">
            <v>-11165</v>
          </cell>
          <cell r="AM88270" t="str">
            <v>2024</v>
          </cell>
          <cell r="AN88270" t="str">
            <v>202409</v>
          </cell>
          <cell r="AO88270" t="str">
            <v>202409</v>
          </cell>
          <cell r="AP88270" t="str">
            <v>202409</v>
          </cell>
          <cell r="AQ88270" t="str">
            <v>SYS</v>
          </cell>
          <cell r="AR88270" t="str">
            <v>1988081</v>
          </cell>
          <cell r="AS88270" t="str">
            <v>D</v>
          </cell>
          <cell r="AT88270" t="str">
            <v>00241</v>
          </cell>
          <cell r="AY88270" t="str">
            <v>KHI/HO/D/MO/PC COMP/P/90919/06/2024</v>
          </cell>
          <cell r="AZ88270" t="str">
            <v>KHI/HO/D/MO/PC COMP/E/47890/00241/09/2024</v>
          </cell>
          <cell r="BB88270" t="str">
            <v>11th Floor, Executive Tower, Dolmen City Marine Drive Block-04, Karachi.</v>
          </cell>
          <cell r="BD88270" t="str">
            <v>19073-9554-1003</v>
          </cell>
          <cell r="BE88270">
            <v>47295</v>
          </cell>
          <cell r="BI88270" t="str">
            <v>N</v>
          </cell>
          <cell r="BK88270">
            <v>45472</v>
          </cell>
          <cell r="BL88270" t="str">
            <v>4714281</v>
          </cell>
          <cell r="BN88270" t="str">
            <v>01</v>
          </cell>
          <cell r="BQ88270" t="str">
            <v>KHI/HO/D/MO/PC COMP/P/90919/06/2024</v>
          </cell>
        </row>
        <row r="88271">
          <cell r="W88271" t="str">
            <v>G4NANU209300</v>
          </cell>
          <cell r="X88271" t="str">
            <v>PMHJ2813MNN207826</v>
          </cell>
          <cell r="Y88271">
            <v>4227471</v>
          </cell>
          <cell r="AA88271" t="str">
            <v>0321-2592701</v>
          </cell>
          <cell r="AC88271">
            <v>3105689</v>
          </cell>
          <cell r="AD88271" t="str">
            <v>02</v>
          </cell>
          <cell r="AE88271" t="str">
            <v>MOTOR</v>
          </cell>
          <cell r="AF88271">
            <v>0</v>
          </cell>
          <cell r="AG88271">
            <v>0</v>
          </cell>
          <cell r="AH88271">
            <v>0</v>
          </cell>
          <cell r="AI88271">
            <v>0</v>
          </cell>
          <cell r="AJ88271">
            <v>0</v>
          </cell>
          <cell r="AK88271">
            <v>0</v>
          </cell>
          <cell r="AL88271">
            <v>-11069</v>
          </cell>
          <cell r="AM88271" t="str">
            <v>2024</v>
          </cell>
          <cell r="AN88271" t="str">
            <v>202409</v>
          </cell>
          <cell r="AO88271" t="str">
            <v>202409</v>
          </cell>
          <cell r="AP88271" t="str">
            <v>202409</v>
          </cell>
          <cell r="AQ88271" t="str">
            <v>SYS</v>
          </cell>
          <cell r="AR88271" t="str">
            <v>1988091</v>
          </cell>
          <cell r="AS88271" t="str">
            <v>D</v>
          </cell>
          <cell r="AT88271" t="str">
            <v>00134</v>
          </cell>
          <cell r="AY88271" t="str">
            <v>KHI/HO/D/MO/PC COMP/P/90919/06/2024</v>
          </cell>
          <cell r="AZ88271" t="str">
            <v>KHI/HO/D/MO/PC COMP/E/47890/00134/09/2024</v>
          </cell>
          <cell r="BA88271" t="str">
            <v>KARACHI</v>
          </cell>
          <cell r="BB88271" t="str">
            <v>House # B-314 Sindh Baloch Society Gulistan-E-Johar Khi</v>
          </cell>
          <cell r="BD88271" t="str">
            <v>3698073-570-1034</v>
          </cell>
          <cell r="BE88271">
            <v>46563</v>
          </cell>
          <cell r="BI88271" t="str">
            <v>N</v>
          </cell>
          <cell r="BK88271">
            <v>45470</v>
          </cell>
          <cell r="BL88271" t="str">
            <v>4227471</v>
          </cell>
          <cell r="BN88271" t="str">
            <v>01</v>
          </cell>
          <cell r="BQ88271" t="str">
            <v>KHI/HO/D/MO/PC COMP/P/90919/06/2024</v>
          </cell>
        </row>
        <row r="88272">
          <cell r="W88272" t="str">
            <v>G4NAMU176893</v>
          </cell>
          <cell r="X88272" t="str">
            <v>PMHJ2813MNN206533</v>
          </cell>
          <cell r="Y88272">
            <v>4142016</v>
          </cell>
          <cell r="AA88272" t="str">
            <v>0315-6999047</v>
          </cell>
          <cell r="AC88272">
            <v>3105883</v>
          </cell>
          <cell r="AD88272" t="str">
            <v>02</v>
          </cell>
          <cell r="AE88272" t="str">
            <v>MOTOR</v>
          </cell>
          <cell r="AF88272">
            <v>0</v>
          </cell>
          <cell r="AG88272">
            <v>0</v>
          </cell>
          <cell r="AH88272">
            <v>0</v>
          </cell>
          <cell r="AI88272">
            <v>0</v>
          </cell>
          <cell r="AJ88272">
            <v>0</v>
          </cell>
          <cell r="AK88272">
            <v>0</v>
          </cell>
          <cell r="AL88272">
            <v>-10846</v>
          </cell>
          <cell r="AM88272" t="str">
            <v>2024</v>
          </cell>
          <cell r="AN88272" t="str">
            <v>202409</v>
          </cell>
          <cell r="AO88272" t="str">
            <v>202409</v>
          </cell>
          <cell r="AP88272" t="str">
            <v>202409</v>
          </cell>
          <cell r="AQ88272" t="str">
            <v>SYS</v>
          </cell>
          <cell r="AR88272" t="str">
            <v>1988370</v>
          </cell>
          <cell r="AS88272" t="str">
            <v>D</v>
          </cell>
          <cell r="AT88272" t="str">
            <v>00043</v>
          </cell>
          <cell r="AY88272" t="str">
            <v>KHI/HO/D/MO/PC COMP/P/89428/05/2024</v>
          </cell>
          <cell r="AZ88272" t="str">
            <v>KHI/HO/D/MO/PC COMP/E/47891/00043/09/2024</v>
          </cell>
          <cell r="BB88272" t="str">
            <v>House No.110 Mohallah New Model Town Burewala</v>
          </cell>
          <cell r="BD88272" t="str">
            <v>866606-52-2109</v>
          </cell>
          <cell r="BE88272">
            <v>45802</v>
          </cell>
          <cell r="BI88272" t="str">
            <v>N</v>
          </cell>
          <cell r="BK88272">
            <v>45437</v>
          </cell>
          <cell r="BL88272" t="str">
            <v>4142016</v>
          </cell>
          <cell r="BN88272" t="str">
            <v>01</v>
          </cell>
          <cell r="BQ88272" t="str">
            <v>KHI/HO/D/MO/PC COMP/P/89428/05/2024</v>
          </cell>
        </row>
        <row r="88273">
          <cell r="W88273" t="str">
            <v>G4NANU238851</v>
          </cell>
          <cell r="X88273" t="str">
            <v>PMHJ2813SNN210118</v>
          </cell>
          <cell r="Y88273">
            <v>6015870</v>
          </cell>
          <cell r="Z88273" t="str">
            <v>82185</v>
          </cell>
          <cell r="AA88273" t="str">
            <v>0300-9055123</v>
          </cell>
          <cell r="AC88273">
            <v>3126044</v>
          </cell>
          <cell r="AD88273" t="str">
            <v>02</v>
          </cell>
          <cell r="AE88273" t="str">
            <v>MOTOR</v>
          </cell>
          <cell r="AF88273">
            <v>103203</v>
          </cell>
          <cell r="AG88273">
            <v>15481</v>
          </cell>
          <cell r="AH88273">
            <v>1032</v>
          </cell>
          <cell r="AI88273">
            <v>0</v>
          </cell>
          <cell r="AJ88273">
            <v>119716</v>
          </cell>
          <cell r="AK88273">
            <v>0</v>
          </cell>
          <cell r="AL88273">
            <v>7224</v>
          </cell>
          <cell r="AM88273" t="str">
            <v>2024</v>
          </cell>
          <cell r="AN88273" t="str">
            <v>202410</v>
          </cell>
          <cell r="AO88273" t="str">
            <v>202410</v>
          </cell>
          <cell r="AP88273" t="str">
            <v>202410</v>
          </cell>
          <cell r="AQ88273" t="str">
            <v>AMINAHMED</v>
          </cell>
          <cell r="AR88273" t="str">
            <v>1994604</v>
          </cell>
          <cell r="AS88273" t="str">
            <v>D</v>
          </cell>
          <cell r="AT88273" t="str">
            <v>00028</v>
          </cell>
          <cell r="AY88273" t="str">
            <v>KHI/HO/D/MO/PC COMP/C/99922/28/10/2024</v>
          </cell>
          <cell r="BB88273" t="str">
            <v>Office # 06, Second Floor Vip Square I-8 Markaz Islamabad</v>
          </cell>
          <cell r="BE88273">
            <v>46696</v>
          </cell>
          <cell r="BI88273" t="str">
            <v>N</v>
          </cell>
          <cell r="BK88273">
            <v>45589</v>
          </cell>
          <cell r="BL88273" t="str">
            <v>6015870</v>
          </cell>
          <cell r="BN88273" t="str">
            <v>01</v>
          </cell>
          <cell r="BQ88273" t="str">
            <v>KHI/HO/D/MO/PC COMP/C/99922/28/10/2024</v>
          </cell>
        </row>
        <row r="88274">
          <cell r="W88274" t="str">
            <v>G4NANU241766</v>
          </cell>
          <cell r="X88274" t="str">
            <v>PMHJ2813MNN210666</v>
          </cell>
          <cell r="Y88274">
            <v>5604390</v>
          </cell>
          <cell r="Z88274" t="str">
            <v>35201-8697537-1</v>
          </cell>
          <cell r="AA88274" t="str">
            <v>0300-8440145</v>
          </cell>
          <cell r="AC88274">
            <v>3059658</v>
          </cell>
          <cell r="AD88274" t="str">
            <v>02</v>
          </cell>
          <cell r="AE88274" t="str">
            <v>MOTOR</v>
          </cell>
          <cell r="AF88274">
            <v>96144</v>
          </cell>
          <cell r="AG88274">
            <v>14422</v>
          </cell>
          <cell r="AH88274">
            <v>961</v>
          </cell>
          <cell r="AI88274">
            <v>0</v>
          </cell>
          <cell r="AJ88274">
            <v>111527</v>
          </cell>
          <cell r="AK88274">
            <v>0</v>
          </cell>
          <cell r="AL88274">
            <v>6730</v>
          </cell>
          <cell r="AM88274" t="str">
            <v>2024</v>
          </cell>
          <cell r="AN88274" t="str">
            <v>202409</v>
          </cell>
          <cell r="AO88274" t="str">
            <v>202409</v>
          </cell>
          <cell r="AP88274" t="str">
            <v>202409</v>
          </cell>
          <cell r="AQ88274" t="str">
            <v>AMINAHMED</v>
          </cell>
          <cell r="AR88274" t="str">
            <v>1962881</v>
          </cell>
          <cell r="AS88274" t="str">
            <v>D</v>
          </cell>
          <cell r="AT88274" t="str">
            <v>00228</v>
          </cell>
          <cell r="AY88274" t="str">
            <v>KHI/HO/D/MO/PC COMP/C/98172/228/09/2024</v>
          </cell>
          <cell r="BB88274" t="str">
            <v>House No.12 Sawar Road Colony Lahore</v>
          </cell>
          <cell r="BE88274">
            <v>46665</v>
          </cell>
          <cell r="BI88274" t="str">
            <v>N</v>
          </cell>
          <cell r="BK88274">
            <v>45559</v>
          </cell>
          <cell r="BL88274" t="str">
            <v>5604390</v>
          </cell>
          <cell r="BN88274" t="str">
            <v>01</v>
          </cell>
          <cell r="BQ88274" t="str">
            <v>KHI/HO/D/MO/PC COMP/C/98172/228/09/2024</v>
          </cell>
        </row>
        <row r="88275">
          <cell r="W88275" t="str">
            <v>G4NANU242909</v>
          </cell>
          <cell r="X88275" t="str">
            <v>PMHJ2813MNN210376</v>
          </cell>
          <cell r="Y88275">
            <v>5604390</v>
          </cell>
          <cell r="Z88275" t="str">
            <v>35202-6234846-7</v>
          </cell>
          <cell r="AA88275" t="str">
            <v>0307-4445125</v>
          </cell>
          <cell r="AC88275">
            <v>3059633</v>
          </cell>
          <cell r="AD88275" t="str">
            <v>02</v>
          </cell>
          <cell r="AE88275" t="str">
            <v>MOTOR</v>
          </cell>
          <cell r="AF88275">
            <v>72470</v>
          </cell>
          <cell r="AG88275">
            <v>10871</v>
          </cell>
          <cell r="AH88275">
            <v>725</v>
          </cell>
          <cell r="AI88275">
            <v>0</v>
          </cell>
          <cell r="AJ88275">
            <v>84066</v>
          </cell>
          <cell r="AK88275">
            <v>0</v>
          </cell>
          <cell r="AL88275">
            <v>5073</v>
          </cell>
          <cell r="AM88275" t="str">
            <v>2024</v>
          </cell>
          <cell r="AN88275" t="str">
            <v>202409</v>
          </cell>
          <cell r="AO88275" t="str">
            <v>202409</v>
          </cell>
          <cell r="AP88275" t="str">
            <v>202409</v>
          </cell>
          <cell r="AQ88275" t="str">
            <v>AMINAHMED</v>
          </cell>
          <cell r="AR88275" t="str">
            <v>1962857</v>
          </cell>
          <cell r="AS88275" t="str">
            <v>D</v>
          </cell>
          <cell r="AT88275" t="str">
            <v>00204</v>
          </cell>
          <cell r="AY88275" t="str">
            <v>KHI/HO/D/MO/PC COMP/C/98172/204/09/2024</v>
          </cell>
          <cell r="BB88275" t="str">
            <v>House No.172 Block-A Tariq Gardens Near Wapda Town Lahore</v>
          </cell>
          <cell r="BE88275">
            <v>45935</v>
          </cell>
          <cell r="BI88275" t="str">
            <v>N</v>
          </cell>
          <cell r="BK88275">
            <v>45559</v>
          </cell>
          <cell r="BL88275" t="str">
            <v>5604390</v>
          </cell>
          <cell r="BN88275" t="str">
            <v>01</v>
          </cell>
          <cell r="BQ88275" t="str">
            <v>KHI/HO/D/MO/PC COMP/C/98172/204/09/2024</v>
          </cell>
        </row>
        <row r="88276">
          <cell r="W88276" t="str">
            <v>G4NAMU103253</v>
          </cell>
          <cell r="X88276" t="str">
            <v>PMHJ2813SMN204343</v>
          </cell>
          <cell r="Y88276">
            <v>5224500</v>
          </cell>
          <cell r="Z88276" t="str">
            <v>4240169575449</v>
          </cell>
          <cell r="AA88276" t="str">
            <v>03122906008</v>
          </cell>
          <cell r="AC88276">
            <v>3185659</v>
          </cell>
          <cell r="AD88276" t="str">
            <v>02</v>
          </cell>
          <cell r="AE88276" t="str">
            <v>MOTOR</v>
          </cell>
          <cell r="AF88276">
            <v>89628</v>
          </cell>
          <cell r="AG88276">
            <v>13444</v>
          </cell>
          <cell r="AH88276">
            <v>896</v>
          </cell>
          <cell r="AI88276">
            <v>0</v>
          </cell>
          <cell r="AJ88276">
            <v>103968</v>
          </cell>
          <cell r="AK88276">
            <v>0</v>
          </cell>
          <cell r="AL88276">
            <v>6274</v>
          </cell>
          <cell r="AM88276" t="str">
            <v>2024</v>
          </cell>
          <cell r="AN88276" t="str">
            <v>202411</v>
          </cell>
          <cell r="AO88276" t="str">
            <v>202411</v>
          </cell>
          <cell r="AP88276" t="str">
            <v>202411</v>
          </cell>
          <cell r="AQ88276" t="str">
            <v>AMINAHMED</v>
          </cell>
          <cell r="AR88276" t="str">
            <v>2017184</v>
          </cell>
          <cell r="AS88276" t="str">
            <v>D</v>
          </cell>
          <cell r="AT88276" t="str">
            <v>00132</v>
          </cell>
          <cell r="AY88276" t="str">
            <v>KHI/HO/D/MO/PC COMP/C/101820/132/11/2024</v>
          </cell>
          <cell r="BA88276" t="str">
            <v>KARACHI</v>
          </cell>
          <cell r="BB88276" t="str">
            <v>Sector 11 E Plot 992, Orangi Town Karachi, Orangi Town</v>
          </cell>
          <cell r="BC88276" t="str">
            <v>WHITE</v>
          </cell>
          <cell r="BE88276">
            <v>45966</v>
          </cell>
          <cell r="BI88276" t="str">
            <v>N</v>
          </cell>
          <cell r="BK88276">
            <v>45617</v>
          </cell>
          <cell r="BL88276" t="str">
            <v>5224500</v>
          </cell>
          <cell r="BM88276" t="str">
            <v>002</v>
          </cell>
          <cell r="BN88276" t="str">
            <v>01</v>
          </cell>
          <cell r="BQ88276" t="str">
            <v>KHI/HO/D/MO/PC COMP/C/101820/132/11/2024</v>
          </cell>
        </row>
        <row r="88277">
          <cell r="W88277" t="str">
            <v>G4NAMU094552</v>
          </cell>
          <cell r="X88277" t="str">
            <v>PMHJ2813SMN204257</v>
          </cell>
          <cell r="Y88277">
            <v>3998565</v>
          </cell>
          <cell r="Z88277" t="str">
            <v>4240192376275</v>
          </cell>
          <cell r="AA88277" t="str">
            <v>03018275875</v>
          </cell>
          <cell r="AC88277">
            <v>3185739</v>
          </cell>
          <cell r="AD88277" t="str">
            <v>02</v>
          </cell>
          <cell r="AE88277" t="str">
            <v>MOTOR</v>
          </cell>
          <cell r="AF88277">
            <v>77558</v>
          </cell>
          <cell r="AG88277">
            <v>11634</v>
          </cell>
          <cell r="AH88277">
            <v>776</v>
          </cell>
          <cell r="AI88277">
            <v>0</v>
          </cell>
          <cell r="AJ88277">
            <v>89968</v>
          </cell>
          <cell r="AK88277">
            <v>0</v>
          </cell>
          <cell r="AL88277">
            <v>5429</v>
          </cell>
          <cell r="AM88277" t="str">
            <v>2024</v>
          </cell>
          <cell r="AN88277" t="str">
            <v>202411</v>
          </cell>
          <cell r="AO88277" t="str">
            <v>202411</v>
          </cell>
          <cell r="AP88277" t="str">
            <v>202411</v>
          </cell>
          <cell r="AQ88277" t="str">
            <v>AMINAHMED</v>
          </cell>
          <cell r="AR88277" t="str">
            <v>2017261</v>
          </cell>
          <cell r="AS88277" t="str">
            <v>D</v>
          </cell>
          <cell r="AT88277" t="str">
            <v>00209</v>
          </cell>
          <cell r="AY88277" t="str">
            <v>KHI/HO/D/MO/PC COMP/C/101820/209/11/2024</v>
          </cell>
          <cell r="BA88277" t="str">
            <v>KARACHI</v>
          </cell>
          <cell r="BB88277" t="str">
            <v>159 B Main Khayaban-E-Shaheen, Dha Phase V111 A, Karachi</v>
          </cell>
          <cell r="BE88277">
            <v>45986</v>
          </cell>
          <cell r="BI88277" t="str">
            <v>N</v>
          </cell>
          <cell r="BK88277">
            <v>45617</v>
          </cell>
          <cell r="BL88277" t="str">
            <v>3998565</v>
          </cell>
          <cell r="BN88277" t="str">
            <v>01</v>
          </cell>
          <cell r="BQ88277" t="str">
            <v>KHI/HO/D/MO/PC COMP/C/101820/209/11/2024</v>
          </cell>
        </row>
        <row r="88278">
          <cell r="W88278" t="str">
            <v>G4NAPU373097</v>
          </cell>
          <cell r="X88278" t="str">
            <v>PMHJ2813MPN215482</v>
          </cell>
          <cell r="Y88278">
            <v>8236000</v>
          </cell>
          <cell r="AC88278">
            <v>2893090</v>
          </cell>
          <cell r="AD88278" t="str">
            <v>02</v>
          </cell>
          <cell r="AE88278" t="str">
            <v>MOTOR</v>
          </cell>
          <cell r="AF88278">
            <v>0</v>
          </cell>
          <cell r="AG88278">
            <v>0</v>
          </cell>
          <cell r="AH88278">
            <v>0</v>
          </cell>
          <cell r="AI88278">
            <v>0</v>
          </cell>
          <cell r="AJ88278">
            <v>0</v>
          </cell>
          <cell r="AK88278">
            <v>0</v>
          </cell>
          <cell r="AL88278">
            <v>21449</v>
          </cell>
          <cell r="AM88278" t="str">
            <v>2024</v>
          </cell>
          <cell r="AN88278" t="str">
            <v>202407</v>
          </cell>
          <cell r="AO88278" t="str">
            <v>202401</v>
          </cell>
          <cell r="AP88278" t="str">
            <v>202407</v>
          </cell>
          <cell r="AQ88278" t="str">
            <v>KHALIDMEHMOOD</v>
          </cell>
          <cell r="AR88278" t="str">
            <v>1905629</v>
          </cell>
          <cell r="AS88278" t="str">
            <v>D</v>
          </cell>
          <cell r="AT88278" t="str">
            <v>001</v>
          </cell>
          <cell r="AU88278" t="str">
            <v>30000002</v>
          </cell>
          <cell r="AV88278" t="str">
            <v>RETAIL</v>
          </cell>
          <cell r="AW88278" t="str">
            <v>31000359</v>
          </cell>
          <cell r="AX88278" t="str">
            <v>Zaryab Motors</v>
          </cell>
          <cell r="AY88278" t="str">
            <v>KHI/HO/D/MO/PC COMP/P/81929/01/2024</v>
          </cell>
          <cell r="AZ88278" t="str">
            <v>KHI/HO/D/MO/PC COMP/E/43414/07/2024</v>
          </cell>
          <cell r="BB88278" t="str">
            <v>Sharuk, Dakhana Turbat, Sharuk Nookabad, Tehsil Kutch Turbat, District Kutch.</v>
          </cell>
          <cell r="BC88278" t="str">
            <v>WHITE</v>
          </cell>
          <cell r="BF88278" t="str">
            <v>ADDITION OF AGENCY COMMISSION</v>
          </cell>
          <cell r="BH88278" t="str">
            <v>N/A</v>
          </cell>
          <cell r="BI88278" t="str">
            <v>N</v>
          </cell>
          <cell r="BJ88278" t="str">
            <v>Noman Abdul Haq</v>
          </cell>
          <cell r="BK88278">
            <v>45302</v>
          </cell>
          <cell r="BL88278" t="str">
            <v>8236000</v>
          </cell>
          <cell r="BM88278" t="str">
            <v>002</v>
          </cell>
          <cell r="BN88278" t="str">
            <v>01</v>
          </cell>
          <cell r="BQ88278" t="str">
            <v>KHI/HO/D/MO/PC COMP/P/81929/01/2024</v>
          </cell>
        </row>
        <row r="88279">
          <cell r="W88279" t="str">
            <v>EMLHAU820446</v>
          </cell>
          <cell r="X88279" t="str">
            <v>PMHJ2813SMN203101</v>
          </cell>
          <cell r="Y88279">
            <v>7500000</v>
          </cell>
          <cell r="AC88279">
            <v>3041558</v>
          </cell>
          <cell r="AD88279" t="str">
            <v>02</v>
          </cell>
          <cell r="AE88279" t="str">
            <v>MOTOR</v>
          </cell>
          <cell r="AF88279">
            <v>96551</v>
          </cell>
          <cell r="AG88279">
            <v>0</v>
          </cell>
          <cell r="AH88279">
            <v>0</v>
          </cell>
          <cell r="AI88279">
            <v>0</v>
          </cell>
          <cell r="AJ88279">
            <v>112500</v>
          </cell>
          <cell r="AK88279">
            <v>0</v>
          </cell>
          <cell r="AL88279">
            <v>9655</v>
          </cell>
          <cell r="AM88279" t="str">
            <v>2024</v>
          </cell>
          <cell r="AN88279" t="str">
            <v>202409</v>
          </cell>
          <cell r="AO88279" t="str">
            <v>202409</v>
          </cell>
          <cell r="AP88279" t="str">
            <v>202409</v>
          </cell>
          <cell r="AQ88279" t="str">
            <v>KHALIDMEHMOOD</v>
          </cell>
          <cell r="AR88279" t="str">
            <v>1961447</v>
          </cell>
          <cell r="AS88279" t="str">
            <v>D</v>
          </cell>
          <cell r="AT88279" t="str">
            <v>001</v>
          </cell>
          <cell r="AU88279" t="str">
            <v>30000002</v>
          </cell>
          <cell r="AV88279" t="str">
            <v>RETAIL</v>
          </cell>
          <cell r="AW88279" t="str">
            <v>31000002</v>
          </cell>
          <cell r="AX88279" t="str">
            <v>Direct</v>
          </cell>
          <cell r="AY88279" t="str">
            <v>KHI/HO/D/MO/PC COMP/P/98105/09/2024</v>
          </cell>
          <cell r="BA88279" t="str">
            <v>KARACHI</v>
          </cell>
          <cell r="BB88279" t="str">
            <v>House No. 46/1, C-Area Liaquatabad, Karachi.</v>
          </cell>
          <cell r="BC88279" t="str">
            <v>SILVER</v>
          </cell>
          <cell r="BH88279" t="str">
            <v>N/A</v>
          </cell>
          <cell r="BI88279" t="str">
            <v>N</v>
          </cell>
          <cell r="BJ88279" t="str">
            <v>Rehan Ali Bashir</v>
          </cell>
          <cell r="BK88279">
            <v>45559</v>
          </cell>
          <cell r="BL88279" t="str">
            <v>7500000</v>
          </cell>
          <cell r="BM88279" t="str">
            <v>009</v>
          </cell>
          <cell r="BN88279" t="str">
            <v>01</v>
          </cell>
          <cell r="BQ88279" t="str">
            <v>KHI/HO/D/MO/PC COMP/P/98105/09/2024</v>
          </cell>
        </row>
        <row r="88280">
          <cell r="W88280" t="str">
            <v>G4NAMU176660</v>
          </cell>
          <cell r="X88280" t="str">
            <v>SNNMU176660</v>
          </cell>
          <cell r="Y88280">
            <v>8000000</v>
          </cell>
          <cell r="AC88280">
            <v>3025291</v>
          </cell>
          <cell r="AD88280" t="str">
            <v>02</v>
          </cell>
          <cell r="AE88280" t="str">
            <v>MOTOR</v>
          </cell>
          <cell r="AF88280">
            <v>-43817</v>
          </cell>
          <cell r="AG88280">
            <v>0</v>
          </cell>
          <cell r="AH88280">
            <v>0</v>
          </cell>
          <cell r="AI88280">
            <v>0</v>
          </cell>
          <cell r="AJ88280">
            <v>-43817</v>
          </cell>
          <cell r="AK88280">
            <v>0</v>
          </cell>
          <cell r="AL88280">
            <v>0</v>
          </cell>
          <cell r="AM88280" t="str">
            <v>2024</v>
          </cell>
          <cell r="AN88280" t="str">
            <v>202409</v>
          </cell>
          <cell r="AO88280" t="str">
            <v>202409</v>
          </cell>
          <cell r="AP88280" t="str">
            <v>202409</v>
          </cell>
          <cell r="AQ88280" t="str">
            <v>KHALIDMEHMOOD</v>
          </cell>
          <cell r="AR88280" t="str">
            <v>1954994</v>
          </cell>
          <cell r="AS88280" t="str">
            <v>D</v>
          </cell>
          <cell r="AT88280" t="str">
            <v>001</v>
          </cell>
          <cell r="AU88280" t="str">
            <v>30000002</v>
          </cell>
          <cell r="AV88280" t="str">
            <v>RETAIL</v>
          </cell>
          <cell r="AW88280" t="str">
            <v>31000005</v>
          </cell>
          <cell r="AX88280" t="str">
            <v>Auto One</v>
          </cell>
          <cell r="AY88280" t="str">
            <v>KHI/HO/D/MO/PC COMP/P/85119/03/2024</v>
          </cell>
          <cell r="AZ88280" t="str">
            <v>KHI/HO/D/MO/PC COMP/E/45958/09/2024</v>
          </cell>
          <cell r="BA88280" t="str">
            <v>KARACHI</v>
          </cell>
          <cell r="BB88280" t="str">
            <v>House No L-898, Sector 6L, Rajpoota Town, North Karachi, Karachi.</v>
          </cell>
          <cell r="BC88280" t="str">
            <v>OXFORD BLUE</v>
          </cell>
          <cell r="BF88280" t="str">
            <v>IT IS HEREBY DECLARED AND AGREED THAT AT THE REQUEST OF THE PARTICIPANT, THE ABOVE VEHICLE, COVERED UNDER THE WITHIN MENTIONED POLICY HAS BEEN REPLACED BY ANOTHER VEHICLE WITH EFFECT FROM 16/09/2024, 
IN CONSEQUENCE WHEREOF AN ADDITIONAL CONTRIBUTION AMOUNTING OF RS.12,708/- FOR 152 DAYS ON PRO RATE BASIS AS UNDER IS HEREBY CHARGED TO THE PARTICIPANT.</v>
          </cell>
          <cell r="BG88280" t="str">
            <v>Remove</v>
          </cell>
          <cell r="BH88280" t="str">
            <v>N/A</v>
          </cell>
          <cell r="BI88280" t="str">
            <v>N</v>
          </cell>
          <cell r="BJ88280" t="str">
            <v>Rehan Ali Bashir</v>
          </cell>
          <cell r="BK88280">
            <v>45551</v>
          </cell>
          <cell r="BL88280" t="str">
            <v>-1</v>
          </cell>
          <cell r="BM88280" t="str">
            <v>377</v>
          </cell>
          <cell r="BN88280" t="str">
            <v>01</v>
          </cell>
          <cell r="BQ88280" t="str">
            <v>KHI/HO/D/MO/PC COMP/P/85119/03/2024</v>
          </cell>
        </row>
        <row r="88281">
          <cell r="W88281" t="str">
            <v>G4NAMU180749</v>
          </cell>
          <cell r="X88281" t="str">
            <v>PMHJ2813SNN207158</v>
          </cell>
          <cell r="Y88281">
            <v>7500000</v>
          </cell>
          <cell r="AC88281">
            <v>2998219</v>
          </cell>
          <cell r="AD88281" t="str">
            <v>02</v>
          </cell>
          <cell r="AE88281" t="str">
            <v>MOTOR</v>
          </cell>
          <cell r="AF88281">
            <v>507</v>
          </cell>
          <cell r="AG88281">
            <v>76</v>
          </cell>
          <cell r="AH88281">
            <v>5</v>
          </cell>
          <cell r="AI88281">
            <v>0</v>
          </cell>
          <cell r="AJ88281">
            <v>588</v>
          </cell>
          <cell r="AK88281">
            <v>8105</v>
          </cell>
          <cell r="AL88281">
            <v>127</v>
          </cell>
          <cell r="AM88281" t="str">
            <v>2024</v>
          </cell>
          <cell r="AN88281" t="str">
            <v>202409</v>
          </cell>
          <cell r="AO88281" t="str">
            <v>202409</v>
          </cell>
          <cell r="AP88281" t="str">
            <v>202409</v>
          </cell>
          <cell r="AQ88281" t="str">
            <v>SYS</v>
          </cell>
          <cell r="AR88281" t="str">
            <v>1952750</v>
          </cell>
          <cell r="AS88281" t="str">
            <v>D</v>
          </cell>
          <cell r="AT88281" t="str">
            <v>001</v>
          </cell>
          <cell r="AU88281" t="str">
            <v>30000001</v>
          </cell>
          <cell r="AV88281" t="str">
            <v>DIRECT</v>
          </cell>
          <cell r="AW88281" t="str">
            <v>31000001</v>
          </cell>
          <cell r="AX88281" t="str">
            <v>Direct</v>
          </cell>
          <cell r="AY88281" t="str">
            <v>KHI/HO/D/MO/PD COMP/P/88845/05/2024</v>
          </cell>
          <cell r="AZ88281" t="str">
            <v>KHI/HO/D/MO/PD COMP/E/45845/09/2024</v>
          </cell>
          <cell r="BB88281" t="str">
            <v>Flat No. 163-D, House No. H-1, Area PECHS Block 3, Karachi.</v>
          </cell>
          <cell r="BC88281" t="str">
            <v>BLACK</v>
          </cell>
          <cell r="BI88281" t="str">
            <v>N</v>
          </cell>
          <cell r="BJ88281" t="str">
            <v>Maria Tauqeer</v>
          </cell>
          <cell r="BK88281">
            <v>45546</v>
          </cell>
          <cell r="BL88281" t="str">
            <v>7500000</v>
          </cell>
          <cell r="BM88281" t="str">
            <v>004</v>
          </cell>
          <cell r="BN88281" t="str">
            <v>01</v>
          </cell>
          <cell r="BQ88281" t="str">
            <v>KHI/HO/D/MO/PD COMP/P/88845/05/2024</v>
          </cell>
        </row>
        <row r="88282">
          <cell r="W88282" t="str">
            <v>G4NAMU180749</v>
          </cell>
          <cell r="X88282" t="str">
            <v>PMHJ2813SNN207158</v>
          </cell>
          <cell r="Y88282">
            <v>7500000</v>
          </cell>
          <cell r="AC88282">
            <v>2897870</v>
          </cell>
          <cell r="AD88282" t="str">
            <v>02</v>
          </cell>
          <cell r="AE88282" t="str">
            <v>MOTOR</v>
          </cell>
          <cell r="AF88282">
            <v>128</v>
          </cell>
          <cell r="AG88282">
            <v>19</v>
          </cell>
          <cell r="AH88282">
            <v>1</v>
          </cell>
          <cell r="AI88282">
            <v>0</v>
          </cell>
          <cell r="AJ88282">
            <v>148</v>
          </cell>
          <cell r="AK88282">
            <v>8105</v>
          </cell>
          <cell r="AL88282">
            <v>32</v>
          </cell>
          <cell r="AM88282" t="str">
            <v>2024</v>
          </cell>
          <cell r="AN88282" t="str">
            <v>202407</v>
          </cell>
          <cell r="AO88282" t="str">
            <v>202407</v>
          </cell>
          <cell r="AP88282" t="str">
            <v>202407</v>
          </cell>
          <cell r="AQ88282" t="str">
            <v>SYS</v>
          </cell>
          <cell r="AR88282" t="str">
            <v>1907221</v>
          </cell>
          <cell r="AS88282" t="str">
            <v>D</v>
          </cell>
          <cell r="AT88282" t="str">
            <v>001</v>
          </cell>
          <cell r="AU88282" t="str">
            <v>30000001</v>
          </cell>
          <cell r="AV88282" t="str">
            <v>DIRECT</v>
          </cell>
          <cell r="AW88282" t="str">
            <v>31000001</v>
          </cell>
          <cell r="AX88282" t="str">
            <v>Direct</v>
          </cell>
          <cell r="AY88282" t="str">
            <v>KHI/HO/D/MO/PD COMP/P/88845/05/2024</v>
          </cell>
          <cell r="AZ88282" t="str">
            <v>KHI/HO/D/MO/PD COMP/E/43479/07/2024</v>
          </cell>
          <cell r="BB88282" t="str">
            <v>Flat No. 163-D, House No. H-1, Area PECHS Block 3, Karachi.</v>
          </cell>
          <cell r="BC88282" t="str">
            <v>BLACK</v>
          </cell>
          <cell r="BI88282" t="str">
            <v>N</v>
          </cell>
          <cell r="BJ88282" t="str">
            <v>Maria Tauqeer</v>
          </cell>
          <cell r="BK88282">
            <v>45482</v>
          </cell>
          <cell r="BL88282" t="str">
            <v>7500000</v>
          </cell>
          <cell r="BM88282" t="str">
            <v>004</v>
          </cell>
          <cell r="BN88282" t="str">
            <v>01</v>
          </cell>
          <cell r="BQ88282" t="str">
            <v>KHI/HO/D/MO/PD COMP/P/88845/05/2024</v>
          </cell>
        </row>
        <row r="88283">
          <cell r="W88283" t="str">
            <v>G4NAMU180749</v>
          </cell>
          <cell r="X88283" t="str">
            <v>PMHJ2813SNN207158</v>
          </cell>
          <cell r="Y88283">
            <v>7500000</v>
          </cell>
          <cell r="AC88283">
            <v>3082764</v>
          </cell>
          <cell r="AD88283" t="str">
            <v>02</v>
          </cell>
          <cell r="AE88283" t="str">
            <v>MOTOR</v>
          </cell>
          <cell r="AF88283">
            <v>715</v>
          </cell>
          <cell r="AG88283">
            <v>107</v>
          </cell>
          <cell r="AH88283">
            <v>7</v>
          </cell>
          <cell r="AI88283">
            <v>0</v>
          </cell>
          <cell r="AJ88283">
            <v>829</v>
          </cell>
          <cell r="AK88283">
            <v>8105</v>
          </cell>
          <cell r="AL88283">
            <v>179</v>
          </cell>
          <cell r="AM88283" t="str">
            <v>2024</v>
          </cell>
          <cell r="AN88283" t="str">
            <v>202410</v>
          </cell>
          <cell r="AO88283" t="str">
            <v>202410</v>
          </cell>
          <cell r="AP88283" t="str">
            <v>202410</v>
          </cell>
          <cell r="AQ88283" t="str">
            <v>SYS</v>
          </cell>
          <cell r="AR88283" t="str">
            <v>1977442</v>
          </cell>
          <cell r="AS88283" t="str">
            <v>D</v>
          </cell>
          <cell r="AT88283" t="str">
            <v>001</v>
          </cell>
          <cell r="AU88283" t="str">
            <v>30000001</v>
          </cell>
          <cell r="AV88283" t="str">
            <v>DIRECT</v>
          </cell>
          <cell r="AW88283" t="str">
            <v>31000001</v>
          </cell>
          <cell r="AX88283" t="str">
            <v>Direct</v>
          </cell>
          <cell r="AY88283" t="str">
            <v>KHI/HO/D/MO/PD COMP/P/88845/05/2024</v>
          </cell>
          <cell r="AZ88283" t="str">
            <v>KHI/HO/D/MO/PD COMP/E/47093/10/2024</v>
          </cell>
          <cell r="BB88283" t="str">
            <v>Flat No. 163-D, House No. H-1, Area PECHS Block 3, Karachi.</v>
          </cell>
          <cell r="BC88283" t="str">
            <v>BLACK</v>
          </cell>
          <cell r="BI88283" t="str">
            <v>N</v>
          </cell>
          <cell r="BJ88283" t="str">
            <v>Maria Tauqeer</v>
          </cell>
          <cell r="BK88283">
            <v>45579</v>
          </cell>
          <cell r="BL88283" t="str">
            <v>7500000</v>
          </cell>
          <cell r="BM88283" t="str">
            <v>004</v>
          </cell>
          <cell r="BN88283" t="str">
            <v>01</v>
          </cell>
          <cell r="BQ88283" t="str">
            <v>KHI/HO/D/MO/PD COMP/P/88845/05/2024</v>
          </cell>
        </row>
        <row r="88284">
          <cell r="W88284" t="str">
            <v>G4NAMU180749</v>
          </cell>
          <cell r="X88284" t="str">
            <v>PMHJ2813SNN207158</v>
          </cell>
          <cell r="Y88284">
            <v>7500000</v>
          </cell>
          <cell r="AC88284">
            <v>3161651</v>
          </cell>
          <cell r="AD88284" t="str">
            <v>02</v>
          </cell>
          <cell r="AE88284" t="str">
            <v>MOTOR</v>
          </cell>
          <cell r="AF88284">
            <v>296</v>
          </cell>
          <cell r="AG88284">
            <v>44</v>
          </cell>
          <cell r="AH88284">
            <v>3</v>
          </cell>
          <cell r="AI88284">
            <v>0</v>
          </cell>
          <cell r="AJ88284">
            <v>343</v>
          </cell>
          <cell r="AK88284">
            <v>8105</v>
          </cell>
          <cell r="AL88284">
            <v>74</v>
          </cell>
          <cell r="AM88284" t="str">
            <v>2024</v>
          </cell>
          <cell r="AN88284" t="str">
            <v>202411</v>
          </cell>
          <cell r="AO88284" t="str">
            <v>202411</v>
          </cell>
          <cell r="AP88284" t="str">
            <v>202411</v>
          </cell>
          <cell r="AQ88284" t="str">
            <v>SYS</v>
          </cell>
          <cell r="AR88284" t="str">
            <v>2009448</v>
          </cell>
          <cell r="AS88284" t="str">
            <v>D</v>
          </cell>
          <cell r="AT88284" t="str">
            <v>001</v>
          </cell>
          <cell r="AU88284" t="str">
            <v>30000001</v>
          </cell>
          <cell r="AV88284" t="str">
            <v>DIRECT</v>
          </cell>
          <cell r="AW88284" t="str">
            <v>31000001</v>
          </cell>
          <cell r="AX88284" t="str">
            <v>Direct</v>
          </cell>
          <cell r="AY88284" t="str">
            <v>KHI/HO/D/MO/PD COMP/P/88845/05/2024</v>
          </cell>
          <cell r="AZ88284" t="str">
            <v>KHI/HO/D/MO/PD COMP/E/48877/11/2024</v>
          </cell>
          <cell r="BB88284" t="str">
            <v>Flat No. 163-D, House No. H-1, Area PECHS Block 3, Karachi.</v>
          </cell>
          <cell r="BC88284" t="str">
            <v>BLACK</v>
          </cell>
          <cell r="BI88284" t="str">
            <v>N</v>
          </cell>
          <cell r="BJ88284" t="str">
            <v>Maria Tauqeer</v>
          </cell>
          <cell r="BK88284">
            <v>45604</v>
          </cell>
          <cell r="BL88284" t="str">
            <v>7500000</v>
          </cell>
          <cell r="BM88284" t="str">
            <v>004</v>
          </cell>
          <cell r="BN88284" t="str">
            <v>01</v>
          </cell>
          <cell r="BQ88284" t="str">
            <v>KHI/HO/D/MO/PD COMP/P/88845/05/2024</v>
          </cell>
        </row>
        <row r="88285">
          <cell r="W88285" t="str">
            <v>G4NAMU180749</v>
          </cell>
          <cell r="X88285" t="str">
            <v>PMHJ2813SNN207158</v>
          </cell>
          <cell r="Y88285">
            <v>7500000</v>
          </cell>
          <cell r="AC88285">
            <v>3215221</v>
          </cell>
          <cell r="AD88285" t="str">
            <v>02</v>
          </cell>
          <cell r="AE88285" t="str">
            <v>MOTOR</v>
          </cell>
          <cell r="AF88285">
            <v>682</v>
          </cell>
          <cell r="AG88285">
            <v>102</v>
          </cell>
          <cell r="AH88285">
            <v>7</v>
          </cell>
          <cell r="AI88285">
            <v>0</v>
          </cell>
          <cell r="AJ88285">
            <v>791</v>
          </cell>
          <cell r="AK88285">
            <v>8105</v>
          </cell>
          <cell r="AL88285">
            <v>171</v>
          </cell>
          <cell r="AM88285" t="str">
            <v>2024</v>
          </cell>
          <cell r="AN88285" t="str">
            <v>202412</v>
          </cell>
          <cell r="AO88285" t="str">
            <v>202412</v>
          </cell>
          <cell r="AP88285" t="str">
            <v>202412</v>
          </cell>
          <cell r="AQ88285" t="str">
            <v>SYS</v>
          </cell>
          <cell r="AR88285" t="str">
            <v>2030066</v>
          </cell>
          <cell r="AS88285" t="str">
            <v>D</v>
          </cell>
          <cell r="AT88285" t="str">
            <v>001</v>
          </cell>
          <cell r="AU88285" t="str">
            <v>30000001</v>
          </cell>
          <cell r="AV88285" t="str">
            <v>DIRECT</v>
          </cell>
          <cell r="AW88285" t="str">
            <v>31000001</v>
          </cell>
          <cell r="AX88285" t="str">
            <v>Direct</v>
          </cell>
          <cell r="AY88285" t="str">
            <v>KHI/HO/D/MO/PD COMP/P/88845/05/2024</v>
          </cell>
          <cell r="AZ88285" t="str">
            <v>KHI/HO/D/MO/PD COMP/E/49871/12/2024</v>
          </cell>
          <cell r="BB88285" t="str">
            <v>Flat No. 163-D, House No. H-1, Area PECHS Block 3, Karachi.</v>
          </cell>
          <cell r="BC88285" t="str">
            <v>BLACK</v>
          </cell>
          <cell r="BI88285" t="str">
            <v>N</v>
          </cell>
          <cell r="BJ88285" t="str">
            <v>Maria Tauqeer</v>
          </cell>
          <cell r="BK88285">
            <v>45635</v>
          </cell>
          <cell r="BL88285" t="str">
            <v>7500000</v>
          </cell>
          <cell r="BM88285" t="str">
            <v>004</v>
          </cell>
          <cell r="BN88285" t="str">
            <v>01</v>
          </cell>
          <cell r="BQ88285" t="str">
            <v>KHI/HO/D/MO/PD COMP/P/88845/05/2024</v>
          </cell>
        </row>
        <row r="88286">
          <cell r="W88286" t="str">
            <v>G4NAMU180749</v>
          </cell>
          <cell r="X88286" t="str">
            <v>PMHJ2813SNN207158</v>
          </cell>
          <cell r="Y88286">
            <v>7500000</v>
          </cell>
          <cell r="AC88286">
            <v>3250825</v>
          </cell>
          <cell r="AD88286" t="str">
            <v>02</v>
          </cell>
          <cell r="AE88286" t="str">
            <v>MOTOR</v>
          </cell>
          <cell r="AF88286">
            <v>-2491</v>
          </cell>
          <cell r="AG88286">
            <v>-324</v>
          </cell>
          <cell r="AH88286">
            <v>-25</v>
          </cell>
          <cell r="AI88286">
            <v>0</v>
          </cell>
          <cell r="AJ88286">
            <v>-2840</v>
          </cell>
          <cell r="AK88286">
            <v>8105</v>
          </cell>
          <cell r="AL88286">
            <v>0</v>
          </cell>
          <cell r="AM88286" t="str">
            <v>2024</v>
          </cell>
          <cell r="AN88286" t="str">
            <v>202412</v>
          </cell>
          <cell r="AO88286" t="str">
            <v>202412</v>
          </cell>
          <cell r="AP88286" t="str">
            <v>202412</v>
          </cell>
          <cell r="AQ88286" t="str">
            <v>SYS</v>
          </cell>
          <cell r="AR88286" t="str">
            <v>2042930</v>
          </cell>
          <cell r="AS88286" t="str">
            <v>D</v>
          </cell>
          <cell r="AT88286" t="str">
            <v>001</v>
          </cell>
          <cell r="AU88286" t="str">
            <v>30000001</v>
          </cell>
          <cell r="AV88286" t="str">
            <v>DIRECT</v>
          </cell>
          <cell r="AW88286" t="str">
            <v>31000001</v>
          </cell>
          <cell r="AX88286" t="str">
            <v>Direct</v>
          </cell>
          <cell r="AY88286" t="str">
            <v>KHI/HO/D/MO/PD COMP/P/88845/05/2024</v>
          </cell>
          <cell r="AZ88286" t="str">
            <v>KHI/HO/D/MO/PD COMP/E/50578/12/2024</v>
          </cell>
          <cell r="BB88286" t="str">
            <v>Flat No. 163-D, House No. H-1, Area PECHS Block 3, Karachi.</v>
          </cell>
          <cell r="BC88286" t="str">
            <v>BLACK</v>
          </cell>
          <cell r="BG88286" t="str">
            <v>Remove</v>
          </cell>
          <cell r="BI88286" t="str">
            <v>N</v>
          </cell>
          <cell r="BJ88286" t="str">
            <v>Maria Tauqeer</v>
          </cell>
          <cell r="BK88286">
            <v>45655</v>
          </cell>
          <cell r="BL88286" t="str">
            <v>-1</v>
          </cell>
          <cell r="BM88286" t="str">
            <v>004</v>
          </cell>
          <cell r="BN88286" t="str">
            <v>01</v>
          </cell>
          <cell r="BQ88286" t="str">
            <v>KHI/HO/D/MO/PD COMP/P/88845/05/2024</v>
          </cell>
        </row>
        <row r="88287">
          <cell r="W88287" t="str">
            <v>G4NAPU374268</v>
          </cell>
          <cell r="X88287" t="str">
            <v>217652</v>
          </cell>
          <cell r="Y88287">
            <v>9153900</v>
          </cell>
          <cell r="AC88287">
            <v>3253941</v>
          </cell>
          <cell r="AD88287" t="str">
            <v>02</v>
          </cell>
          <cell r="AE88287" t="str">
            <v>MOTOR</v>
          </cell>
          <cell r="AF88287">
            <v>117341</v>
          </cell>
          <cell r="AG88287">
            <v>0</v>
          </cell>
          <cell r="AH88287">
            <v>0</v>
          </cell>
          <cell r="AI88287">
            <v>0</v>
          </cell>
          <cell r="AJ88287">
            <v>137309</v>
          </cell>
          <cell r="AK88287">
            <v>0</v>
          </cell>
          <cell r="AL88287">
            <v>14668</v>
          </cell>
          <cell r="AM88287" t="str">
            <v>2024</v>
          </cell>
          <cell r="AN88287" t="str">
            <v>202412</v>
          </cell>
          <cell r="AO88287" t="str">
            <v>202412</v>
          </cell>
          <cell r="AP88287" t="str">
            <v>202412</v>
          </cell>
          <cell r="AQ88287" t="str">
            <v>ABRAHAMBHATTI</v>
          </cell>
          <cell r="AR88287" t="str">
            <v>2044567</v>
          </cell>
          <cell r="AS88287" t="str">
            <v>D</v>
          </cell>
          <cell r="AT88287" t="str">
            <v>001</v>
          </cell>
          <cell r="AU88287" t="str">
            <v>30000002</v>
          </cell>
          <cell r="AV88287" t="str">
            <v>RETAIL</v>
          </cell>
          <cell r="AW88287" t="str">
            <v>31000091</v>
          </cell>
          <cell r="AX88287" t="str">
            <v>Hyundai D Ground</v>
          </cell>
          <cell r="AY88287" t="str">
            <v>LHR/LHR/D/MO/PC COMP/P/105035/12/2024</v>
          </cell>
          <cell r="BB88287" t="str">
            <v>House # 220-D, Mohalla People Colony # 01, Faisalabad.</v>
          </cell>
          <cell r="BC88287" t="str">
            <v>BLACK DIAMOND METALIC</v>
          </cell>
          <cell r="BI88287" t="str">
            <v>N</v>
          </cell>
          <cell r="BJ88287" t="str">
            <v>Muhammad Naeem</v>
          </cell>
          <cell r="BK88287">
            <v>45657</v>
          </cell>
          <cell r="BL88287" t="str">
            <v>9153900</v>
          </cell>
          <cell r="BM88287" t="str">
            <v>376</v>
          </cell>
          <cell r="BN88287" t="str">
            <v>03</v>
          </cell>
          <cell r="BQ88287" t="str">
            <v>LHR/LHR/D/MO/PC COMP/P/105035/12/2024</v>
          </cell>
        </row>
        <row r="88288">
          <cell r="W88288" t="str">
            <v>G4NANU209294</v>
          </cell>
          <cell r="X88288" t="str">
            <v>MNN208376</v>
          </cell>
          <cell r="Y88288">
            <v>7500000</v>
          </cell>
          <cell r="AC88288">
            <v>3149462</v>
          </cell>
          <cell r="AD88288" t="str">
            <v>02</v>
          </cell>
          <cell r="AE88288" t="str">
            <v>MOTOR</v>
          </cell>
          <cell r="AF88288">
            <v>96137</v>
          </cell>
          <cell r="AG88288">
            <v>0</v>
          </cell>
          <cell r="AH88288">
            <v>0</v>
          </cell>
          <cell r="AI88288">
            <v>0</v>
          </cell>
          <cell r="AJ88288">
            <v>112500</v>
          </cell>
          <cell r="AK88288">
            <v>0</v>
          </cell>
          <cell r="AL88288">
            <v>24034</v>
          </cell>
          <cell r="AM88288" t="str">
            <v>2024</v>
          </cell>
          <cell r="AN88288" t="str">
            <v>202410</v>
          </cell>
          <cell r="AO88288" t="str">
            <v>202410</v>
          </cell>
          <cell r="AP88288" t="str">
            <v>202410</v>
          </cell>
          <cell r="AQ88288" t="str">
            <v>ABRAHAMBHATTI</v>
          </cell>
          <cell r="AR88288" t="str">
            <v>1993821</v>
          </cell>
          <cell r="AS88288" t="str">
            <v>D</v>
          </cell>
          <cell r="AT88288" t="str">
            <v>001</v>
          </cell>
          <cell r="AU88288" t="str">
            <v>30000002</v>
          </cell>
          <cell r="AV88288" t="str">
            <v>RETAIL</v>
          </cell>
          <cell r="AW88288" t="str">
            <v>31000088</v>
          </cell>
          <cell r="AX88288" t="str">
            <v>Toyota Layalpur Motors</v>
          </cell>
          <cell r="AY88288" t="str">
            <v>LHR/LHR/D/MO/PC COMP/P/100287/10/2024</v>
          </cell>
          <cell r="BB88288" t="str">
            <v>Ameen Town, Canal Road, Kashmir Pul, House # 485/B, Faisalabad.</v>
          </cell>
          <cell r="BC88288" t="str">
            <v>POLAR WHITE</v>
          </cell>
          <cell r="BH88288" t="str">
            <v>N/A</v>
          </cell>
          <cell r="BI88288" t="str">
            <v>N</v>
          </cell>
          <cell r="BJ88288" t="str">
            <v>Muhammad Naeem</v>
          </cell>
          <cell r="BK88288">
            <v>45588</v>
          </cell>
          <cell r="BL88288" t="str">
            <v>7500000</v>
          </cell>
          <cell r="BM88288" t="str">
            <v>331</v>
          </cell>
          <cell r="BN88288" t="str">
            <v>03</v>
          </cell>
          <cell r="BQ88288" t="str">
            <v>LHR/LHR/D/MO/PC COMP/P/100287/10/2024</v>
          </cell>
        </row>
        <row r="88289">
          <cell r="W88289" t="str">
            <v>G4NALU064629</v>
          </cell>
          <cell r="X88289" t="str">
            <v>MN-202162</v>
          </cell>
          <cell r="Y88289">
            <v>7500000</v>
          </cell>
          <cell r="AC88289">
            <v>3185087</v>
          </cell>
          <cell r="AD88289" t="str">
            <v>02</v>
          </cell>
          <cell r="AE88289" t="str">
            <v>MOTOR</v>
          </cell>
          <cell r="AF88289">
            <v>103017</v>
          </cell>
          <cell r="AG88289">
            <v>0</v>
          </cell>
          <cell r="AH88289">
            <v>0</v>
          </cell>
          <cell r="AI88289">
            <v>0</v>
          </cell>
          <cell r="AJ88289">
            <v>120000</v>
          </cell>
          <cell r="AK88289">
            <v>0</v>
          </cell>
          <cell r="AL88289">
            <v>20603</v>
          </cell>
          <cell r="AM88289" t="str">
            <v>2024</v>
          </cell>
          <cell r="AN88289" t="str">
            <v>202411</v>
          </cell>
          <cell r="AO88289" t="str">
            <v>202411</v>
          </cell>
          <cell r="AP88289" t="str">
            <v>202411</v>
          </cell>
          <cell r="AQ88289" t="str">
            <v>KHALIDMEHMOOD</v>
          </cell>
          <cell r="AR88289" t="str">
            <v>2018701</v>
          </cell>
          <cell r="AS88289" t="str">
            <v>D</v>
          </cell>
          <cell r="AT88289" t="str">
            <v>001</v>
          </cell>
          <cell r="AU88289" t="str">
            <v>30000002</v>
          </cell>
          <cell r="AV88289" t="str">
            <v>RETAIL</v>
          </cell>
          <cell r="AW88289" t="str">
            <v>31000710</v>
          </cell>
          <cell r="AX88289" t="str">
            <v>Hyundai South</v>
          </cell>
          <cell r="AY88289" t="str">
            <v>KHI/HO/D/MO/PC COMP/P/102652/11/2024</v>
          </cell>
          <cell r="BA88289" t="str">
            <v>KARACHI</v>
          </cell>
          <cell r="BB88289" t="str">
            <v>House #. A-169, Block B, Area Qazimabad, Model Colony, Karachi.</v>
          </cell>
          <cell r="BC88289" t="str">
            <v>WHITE</v>
          </cell>
          <cell r="BH88289" t="str">
            <v>Half Depreciation</v>
          </cell>
          <cell r="BI88289" t="str">
            <v>N</v>
          </cell>
          <cell r="BJ88289" t="str">
            <v>M.Shahbaz</v>
          </cell>
          <cell r="BK88289">
            <v>45621</v>
          </cell>
          <cell r="BL88289" t="str">
            <v>7500000</v>
          </cell>
          <cell r="BM88289" t="str">
            <v>002</v>
          </cell>
          <cell r="BN88289" t="str">
            <v>01</v>
          </cell>
          <cell r="BQ88289" t="str">
            <v>KHI/HO/D/MO/PC COMP/P/102652/11/2024</v>
          </cell>
        </row>
        <row r="88290">
          <cell r="W88290" t="str">
            <v>G4NALU064629</v>
          </cell>
          <cell r="X88290" t="str">
            <v>MN-202162</v>
          </cell>
          <cell r="Y88290">
            <v>7500000</v>
          </cell>
          <cell r="AC88290">
            <v>3209905</v>
          </cell>
          <cell r="AD88290" t="str">
            <v>02</v>
          </cell>
          <cell r="AE88290" t="str">
            <v>MOTOR</v>
          </cell>
          <cell r="AF88290">
            <v>0</v>
          </cell>
          <cell r="AG88290">
            <v>0</v>
          </cell>
          <cell r="AH88290">
            <v>0</v>
          </cell>
          <cell r="AI88290">
            <v>0</v>
          </cell>
          <cell r="AJ88290">
            <v>0</v>
          </cell>
          <cell r="AK88290">
            <v>0</v>
          </cell>
          <cell r="AL88290">
            <v>5151</v>
          </cell>
          <cell r="AM88290" t="str">
            <v>2024</v>
          </cell>
          <cell r="AN88290" t="str">
            <v>202412</v>
          </cell>
          <cell r="AO88290" t="str">
            <v>202411</v>
          </cell>
          <cell r="AP88290" t="str">
            <v>202412</v>
          </cell>
          <cell r="AQ88290" t="str">
            <v>KHALIDMEHMOOD</v>
          </cell>
          <cell r="AR88290" t="str">
            <v>2026797</v>
          </cell>
          <cell r="AS88290" t="str">
            <v>D</v>
          </cell>
          <cell r="AT88290" t="str">
            <v>001</v>
          </cell>
          <cell r="AU88290" t="str">
            <v>30000002</v>
          </cell>
          <cell r="AV88290" t="str">
            <v>RETAIL</v>
          </cell>
          <cell r="AW88290" t="str">
            <v>31000710</v>
          </cell>
          <cell r="AX88290" t="str">
            <v>Hyundai South</v>
          </cell>
          <cell r="AY88290" t="str">
            <v>KHI/HO/D/MO/PC COMP/P/102652/11/2024</v>
          </cell>
          <cell r="AZ88290" t="str">
            <v>KHI/HO/D/MO/PC COMP/E/49762/12/2024</v>
          </cell>
          <cell r="BB88290" t="str">
            <v>House #. A-169, Block B, Area Qazimabad, Model Colony, Karachi.</v>
          </cell>
          <cell r="BC88290" t="str">
            <v>WHITE</v>
          </cell>
          <cell r="BF88290" t="str">
            <v>Addition of agency commission.</v>
          </cell>
          <cell r="BH88290" t="str">
            <v>Half Depreciation</v>
          </cell>
          <cell r="BI88290" t="str">
            <v>N</v>
          </cell>
          <cell r="BJ88290" t="str">
            <v>M.Shahbaz</v>
          </cell>
          <cell r="BK88290">
            <v>45616</v>
          </cell>
          <cell r="BL88290" t="str">
            <v>7500000</v>
          </cell>
          <cell r="BM88290" t="str">
            <v>002</v>
          </cell>
          <cell r="BN88290" t="str">
            <v>01</v>
          </cell>
          <cell r="BQ88290" t="str">
            <v>KHI/HO/D/MO/PC COMP/P/102652/11/2024</v>
          </cell>
        </row>
        <row r="88291">
          <cell r="W88291" t="str">
            <v>G4NPU360097</v>
          </cell>
          <cell r="X88291" t="str">
            <v>PMHJ2813SPN215635</v>
          </cell>
          <cell r="Y88291">
            <v>8600000</v>
          </cell>
          <cell r="AC88291">
            <v>3166077</v>
          </cell>
          <cell r="AD88291" t="str">
            <v>02</v>
          </cell>
          <cell r="AE88291" t="str">
            <v>MOTOR</v>
          </cell>
          <cell r="AF88291">
            <v>129310</v>
          </cell>
          <cell r="AG88291">
            <v>0</v>
          </cell>
          <cell r="AH88291">
            <v>0</v>
          </cell>
          <cell r="AI88291">
            <v>0</v>
          </cell>
          <cell r="AJ88291">
            <v>150500</v>
          </cell>
          <cell r="AK88291">
            <v>0</v>
          </cell>
          <cell r="AL88291">
            <v>25862</v>
          </cell>
          <cell r="AM88291" t="str">
            <v>2024</v>
          </cell>
          <cell r="AN88291" t="str">
            <v>202411</v>
          </cell>
          <cell r="AO88291" t="str">
            <v>202411</v>
          </cell>
          <cell r="AP88291" t="str">
            <v>202411</v>
          </cell>
          <cell r="AQ88291" t="str">
            <v>KHALIDMEHMOOD</v>
          </cell>
          <cell r="AR88291" t="str">
            <v>2010927</v>
          </cell>
          <cell r="AS88291" t="str">
            <v>D</v>
          </cell>
          <cell r="AT88291" t="str">
            <v>001</v>
          </cell>
          <cell r="AU88291" t="str">
            <v>30000002</v>
          </cell>
          <cell r="AV88291" t="str">
            <v>RETAIL</v>
          </cell>
          <cell r="AW88291" t="str">
            <v>31000710</v>
          </cell>
          <cell r="AX88291" t="str">
            <v>Hyundai South</v>
          </cell>
          <cell r="AY88291" t="str">
            <v>KHI/HO/D/MO/PC COMP/P/101802/11/2024</v>
          </cell>
          <cell r="BA88291" t="str">
            <v>KARACHI</v>
          </cell>
          <cell r="BB88291" t="str">
            <v>House #. 10/1, Street #. 20, Khayaban-e-Tauheed, Phase-5, D.H.A., Karachi.</v>
          </cell>
          <cell r="BC88291" t="str">
            <v>POLAR WHITE</v>
          </cell>
          <cell r="BH88291" t="str">
            <v>Half Depreciation</v>
          </cell>
          <cell r="BI88291" t="str">
            <v>N</v>
          </cell>
          <cell r="BJ88291" t="str">
            <v>Dawood Saeed</v>
          </cell>
          <cell r="BK88291">
            <v>45609</v>
          </cell>
          <cell r="BL88291" t="str">
            <v>8600000</v>
          </cell>
          <cell r="BM88291" t="str">
            <v>331</v>
          </cell>
          <cell r="BN88291" t="str">
            <v>01</v>
          </cell>
          <cell r="BQ88291" t="str">
            <v>KHI/HO/D/MO/PC COMP/P/101802/11/2024</v>
          </cell>
        </row>
        <row r="88292">
          <cell r="W88292" t="str">
            <v>G4NPU360097</v>
          </cell>
          <cell r="X88292" t="str">
            <v>PMHJ2813SPN215635</v>
          </cell>
          <cell r="Y88292">
            <v>8600000</v>
          </cell>
          <cell r="AC88292">
            <v>3209894</v>
          </cell>
          <cell r="AD88292" t="str">
            <v>02</v>
          </cell>
          <cell r="AE88292" t="str">
            <v>MOTOR</v>
          </cell>
          <cell r="AF88292">
            <v>0</v>
          </cell>
          <cell r="AG88292">
            <v>0</v>
          </cell>
          <cell r="AH88292">
            <v>0</v>
          </cell>
          <cell r="AI88292">
            <v>0</v>
          </cell>
          <cell r="AJ88292">
            <v>0</v>
          </cell>
          <cell r="AK88292">
            <v>0</v>
          </cell>
          <cell r="AL88292">
            <v>6466</v>
          </cell>
          <cell r="AM88292" t="str">
            <v>2024</v>
          </cell>
          <cell r="AN88292" t="str">
            <v>202412</v>
          </cell>
          <cell r="AO88292" t="str">
            <v>202411</v>
          </cell>
          <cell r="AP88292" t="str">
            <v>202412</v>
          </cell>
          <cell r="AQ88292" t="str">
            <v>KHALIDMEHMOOD</v>
          </cell>
          <cell r="AR88292" t="str">
            <v>2026779</v>
          </cell>
          <cell r="AS88292" t="str">
            <v>D</v>
          </cell>
          <cell r="AT88292" t="str">
            <v>001</v>
          </cell>
          <cell r="AU88292" t="str">
            <v>30000002</v>
          </cell>
          <cell r="AV88292" t="str">
            <v>RETAIL</v>
          </cell>
          <cell r="AW88292" t="str">
            <v>31000710</v>
          </cell>
          <cell r="AX88292" t="str">
            <v>Hyundai South</v>
          </cell>
          <cell r="AY88292" t="str">
            <v>KHI/HO/D/MO/PC COMP/P/101802/11/2024</v>
          </cell>
          <cell r="AZ88292" t="str">
            <v>KHI/HO/D/MO/PC COMP/E/49752/12/2024</v>
          </cell>
          <cell r="BB88292" t="str">
            <v>House #. 10/1, Street #. 20, Khayaban-e-Tauheed, Phase-5, D.H.A., Karachi.</v>
          </cell>
          <cell r="BC88292" t="str">
            <v>POLAR WHITE</v>
          </cell>
          <cell r="BF88292" t="str">
            <v>Addition of agency commission.</v>
          </cell>
          <cell r="BH88292" t="str">
            <v>Half Depreciation</v>
          </cell>
          <cell r="BI88292" t="str">
            <v>N</v>
          </cell>
          <cell r="BJ88292" t="str">
            <v>Dawood Saeed</v>
          </cell>
          <cell r="BK88292">
            <v>45607</v>
          </cell>
          <cell r="BL88292" t="str">
            <v>8600000</v>
          </cell>
          <cell r="BM88292" t="str">
            <v>331</v>
          </cell>
          <cell r="BN88292" t="str">
            <v>01</v>
          </cell>
          <cell r="BQ88292" t="str">
            <v>KHI/HO/D/MO/PC COMP/P/101802/11/2024</v>
          </cell>
        </row>
        <row r="88293">
          <cell r="W88293" t="str">
            <v>G4NAPU313274</v>
          </cell>
          <cell r="X88293" t="str">
            <v>PMHJ1813MPN213597</v>
          </cell>
          <cell r="Y88293">
            <v>6628500</v>
          </cell>
          <cell r="AC88293">
            <v>2977050</v>
          </cell>
          <cell r="AD88293" t="str">
            <v>02</v>
          </cell>
          <cell r="AE88293" t="str">
            <v>MOTOR</v>
          </cell>
          <cell r="AF88293">
            <v>99128</v>
          </cell>
          <cell r="AG88293">
            <v>0</v>
          </cell>
          <cell r="AH88293">
            <v>0</v>
          </cell>
          <cell r="AI88293">
            <v>0</v>
          </cell>
          <cell r="AJ88293">
            <v>115999</v>
          </cell>
          <cell r="AK88293">
            <v>0</v>
          </cell>
          <cell r="AL88293">
            <v>11895</v>
          </cell>
          <cell r="AM88293" t="str">
            <v>2024</v>
          </cell>
          <cell r="AN88293" t="str">
            <v>202408</v>
          </cell>
          <cell r="AO88293" t="str">
            <v>202408</v>
          </cell>
          <cell r="AP88293" t="str">
            <v>202408</v>
          </cell>
          <cell r="AQ88293" t="str">
            <v>ABRAHAMBHATTI</v>
          </cell>
          <cell r="AR88293" t="str">
            <v>1940647</v>
          </cell>
          <cell r="AS88293" t="str">
            <v>D</v>
          </cell>
          <cell r="AT88293" t="str">
            <v>001</v>
          </cell>
          <cell r="AU88293" t="str">
            <v>30000002</v>
          </cell>
          <cell r="AV88293" t="str">
            <v>RETAIL</v>
          </cell>
          <cell r="AW88293" t="str">
            <v>31000585</v>
          </cell>
          <cell r="AX88293" t="str">
            <v>Suzuki Canal Faisalabad</v>
          </cell>
          <cell r="AY88293" t="str">
            <v>LHR/LHR/D/MO/PC COMP/P/96256/08/2024</v>
          </cell>
          <cell r="BB88293" t="str">
            <v>House # P-148, Jinnah Colony, Faisalabad Punjab.</v>
          </cell>
          <cell r="BC88293" t="str">
            <v>BLACK DIAMOND METALIC</v>
          </cell>
          <cell r="BH88293" t="str">
            <v>Pak Suzuki</v>
          </cell>
          <cell r="BI88293" t="str">
            <v>N</v>
          </cell>
          <cell r="BJ88293" t="str">
            <v>Hafiz Muhammad Rehan Ali</v>
          </cell>
          <cell r="BK88293">
            <v>45532</v>
          </cell>
          <cell r="BL88293" t="str">
            <v>6628500</v>
          </cell>
          <cell r="BM88293" t="str">
            <v>376</v>
          </cell>
          <cell r="BN88293" t="str">
            <v>03</v>
          </cell>
          <cell r="BQ88293" t="str">
            <v>LHR/LHR/D/MO/PC COMP/P/96256/08/2024</v>
          </cell>
        </row>
        <row r="88294">
          <cell r="W88294" t="str">
            <v>356649</v>
          </cell>
          <cell r="X88294" t="str">
            <v>216484</v>
          </cell>
          <cell r="Y88294">
            <v>7400000</v>
          </cell>
          <cell r="AC88294">
            <v>2996136</v>
          </cell>
          <cell r="AD88294" t="str">
            <v>02</v>
          </cell>
          <cell r="AE88294" t="str">
            <v>MOTOR</v>
          </cell>
          <cell r="AF88294">
            <v>0</v>
          </cell>
          <cell r="AG88294">
            <v>0</v>
          </cell>
          <cell r="AH88294">
            <v>0</v>
          </cell>
          <cell r="AI88294">
            <v>0</v>
          </cell>
          <cell r="AJ88294">
            <v>0</v>
          </cell>
          <cell r="AK88294">
            <v>0</v>
          </cell>
          <cell r="AL88294">
            <v>5082</v>
          </cell>
          <cell r="AM88294" t="str">
            <v>2024</v>
          </cell>
          <cell r="AN88294" t="str">
            <v>202409</v>
          </cell>
          <cell r="AO88294" t="str">
            <v>202408</v>
          </cell>
          <cell r="AP88294" t="str">
            <v>202409</v>
          </cell>
          <cell r="AQ88294" t="str">
            <v>KHALIDMEHMOOD</v>
          </cell>
          <cell r="AR88294" t="str">
            <v>1946260</v>
          </cell>
          <cell r="AS88294" t="str">
            <v>D</v>
          </cell>
          <cell r="AT88294" t="str">
            <v>001</v>
          </cell>
          <cell r="AU88294" t="str">
            <v>30000002</v>
          </cell>
          <cell r="AV88294" t="str">
            <v>RETAIL</v>
          </cell>
          <cell r="AW88294" t="str">
            <v>31000710</v>
          </cell>
          <cell r="AX88294" t="str">
            <v>Hyundai South</v>
          </cell>
          <cell r="AY88294" t="str">
            <v>KHI/HO/D/MO/PC COMP/P/96461/08/2024</v>
          </cell>
          <cell r="AZ88294" t="str">
            <v>KHI/HO/D/MO/PC COMP/E/45569/09/2024</v>
          </cell>
          <cell r="BB88294" t="str">
            <v>House #. 48/4, 33rd Street, Phase-5, Ext. D.H.A., Karachi.</v>
          </cell>
          <cell r="BC88294" t="str">
            <v>OXFORD BLUE</v>
          </cell>
          <cell r="BF88294" t="str">
            <v>Addition of agency commission.</v>
          </cell>
          <cell r="BH88294" t="str">
            <v>N/A</v>
          </cell>
          <cell r="BI88294" t="str">
            <v>N</v>
          </cell>
          <cell r="BJ88294" t="str">
            <v>Farhan Ali Basheer</v>
          </cell>
          <cell r="BK88294">
            <v>45533</v>
          </cell>
          <cell r="BL88294" t="str">
            <v>7400000</v>
          </cell>
          <cell r="BM88294" t="str">
            <v>377</v>
          </cell>
          <cell r="BN88294" t="str">
            <v>01</v>
          </cell>
          <cell r="BQ88294" t="str">
            <v>KHI/HO/D/MO/PC COMP/P/96461/08/2024</v>
          </cell>
        </row>
        <row r="88295">
          <cell r="W88295" t="str">
            <v>356649</v>
          </cell>
          <cell r="X88295" t="str">
            <v>216484</v>
          </cell>
          <cell r="Y88295">
            <v>7400000</v>
          </cell>
          <cell r="AC88295">
            <v>2983110</v>
          </cell>
          <cell r="AD88295" t="str">
            <v>02</v>
          </cell>
          <cell r="AE88295" t="str">
            <v>MOTOR</v>
          </cell>
          <cell r="AF88295">
            <v>101638</v>
          </cell>
          <cell r="AG88295">
            <v>0</v>
          </cell>
          <cell r="AH88295">
            <v>0</v>
          </cell>
          <cell r="AI88295">
            <v>0</v>
          </cell>
          <cell r="AJ88295">
            <v>118400</v>
          </cell>
          <cell r="AK88295">
            <v>0</v>
          </cell>
          <cell r="AL88295">
            <v>20328</v>
          </cell>
          <cell r="AM88295" t="str">
            <v>2024</v>
          </cell>
          <cell r="AN88295" t="str">
            <v>202408</v>
          </cell>
          <cell r="AO88295" t="str">
            <v>202408</v>
          </cell>
          <cell r="AP88295" t="str">
            <v>202408</v>
          </cell>
          <cell r="AQ88295" t="str">
            <v>KHALIDMEHMOOD</v>
          </cell>
          <cell r="AR88295" t="str">
            <v>1942256</v>
          </cell>
          <cell r="AS88295" t="str">
            <v>D</v>
          </cell>
          <cell r="AT88295" t="str">
            <v>001</v>
          </cell>
          <cell r="AU88295" t="str">
            <v>30000002</v>
          </cell>
          <cell r="AV88295" t="str">
            <v>RETAIL</v>
          </cell>
          <cell r="AW88295" t="str">
            <v>31000710</v>
          </cell>
          <cell r="AX88295" t="str">
            <v>Hyundai South</v>
          </cell>
          <cell r="AY88295" t="str">
            <v>KHI/HO/D/MO/PC COMP/P/96461/08/2024</v>
          </cell>
          <cell r="BA88295" t="str">
            <v>KARACHI</v>
          </cell>
          <cell r="BB88295" t="str">
            <v>House #. 48/4, 33rd Street, Phase-5, Ext. D.H.A., Karachi.</v>
          </cell>
          <cell r="BC88295" t="str">
            <v>OXFORD BLUE</v>
          </cell>
          <cell r="BH88295" t="str">
            <v>N/A</v>
          </cell>
          <cell r="BI88295" t="str">
            <v>N</v>
          </cell>
          <cell r="BJ88295" t="str">
            <v>Farhan Ali Basheer</v>
          </cell>
          <cell r="BK88295">
            <v>45535</v>
          </cell>
          <cell r="BL88295" t="str">
            <v>7400000</v>
          </cell>
          <cell r="BM88295" t="str">
            <v>377</v>
          </cell>
          <cell r="BN88295" t="str">
            <v>01</v>
          </cell>
          <cell r="BQ88295" t="str">
            <v>KHI/HO/D/MO/PC COMP/P/96461/08/2024</v>
          </cell>
        </row>
        <row r="88296">
          <cell r="W88296" t="str">
            <v>G4NAPU359807</v>
          </cell>
          <cell r="X88296" t="str">
            <v>PMHJ2813MRN217731</v>
          </cell>
          <cell r="Y88296">
            <v>8457750</v>
          </cell>
          <cell r="AC88296">
            <v>3058768</v>
          </cell>
          <cell r="AD88296" t="str">
            <v>02</v>
          </cell>
          <cell r="AE88296" t="str">
            <v>MOTOR</v>
          </cell>
          <cell r="AF88296">
            <v>108416</v>
          </cell>
          <cell r="AG88296">
            <v>0</v>
          </cell>
          <cell r="AH88296">
            <v>0</v>
          </cell>
          <cell r="AI88296">
            <v>0</v>
          </cell>
          <cell r="AJ88296">
            <v>126866</v>
          </cell>
          <cell r="AK88296">
            <v>0</v>
          </cell>
          <cell r="AL88296">
            <v>29272</v>
          </cell>
          <cell r="AM88296" t="str">
            <v>2024</v>
          </cell>
          <cell r="AN88296" t="str">
            <v>202409</v>
          </cell>
          <cell r="AO88296" t="str">
            <v>202409</v>
          </cell>
          <cell r="AP88296" t="str">
            <v>202409</v>
          </cell>
          <cell r="AQ88296" t="str">
            <v>MZUBAIRIQBAL</v>
          </cell>
          <cell r="AR88296" t="str">
            <v>1954923</v>
          </cell>
          <cell r="AS88296" t="str">
            <v>D</v>
          </cell>
          <cell r="AT88296" t="str">
            <v>001</v>
          </cell>
          <cell r="AU88296" t="str">
            <v>30000002</v>
          </cell>
          <cell r="AV88296" t="str">
            <v>RETAIL</v>
          </cell>
          <cell r="AW88296" t="str">
            <v>31000047</v>
          </cell>
          <cell r="AX88296" t="str">
            <v>Hyundai Central</v>
          </cell>
          <cell r="AY88296" t="str">
            <v>LHR/LHR/D/MO/PC COMP/P/97536/09/2024</v>
          </cell>
          <cell r="BB88296" t="str">
            <v>House # 440, Street # 15, Talha Block, Sector-F, Bahria Town, Lahore.</v>
          </cell>
          <cell r="BC88296" t="str">
            <v>BLACK DIAMOND METALIC</v>
          </cell>
          <cell r="BH88296" t="str">
            <v>N/A</v>
          </cell>
          <cell r="BI88296" t="str">
            <v>N</v>
          </cell>
          <cell r="BJ88296" t="str">
            <v>Faizan Khalid</v>
          </cell>
          <cell r="BK88296">
            <v>45551</v>
          </cell>
          <cell r="BL88296" t="str">
            <v>8457750</v>
          </cell>
          <cell r="BM88296" t="str">
            <v>376</v>
          </cell>
          <cell r="BN88296" t="str">
            <v>03</v>
          </cell>
          <cell r="BQ88296" t="str">
            <v>LHR/LHR/D/MO/PC COMP/P/97536/09/2024</v>
          </cell>
        </row>
        <row r="88297">
          <cell r="W88297" t="str">
            <v>G4NALU033563</v>
          </cell>
          <cell r="X88297" t="str">
            <v>PMHJ2813SMN201539</v>
          </cell>
          <cell r="Y88297">
            <v>7000000</v>
          </cell>
          <cell r="AC88297">
            <v>2991568</v>
          </cell>
          <cell r="AD88297" t="str">
            <v>02</v>
          </cell>
          <cell r="AE88297" t="str">
            <v>MOTOR</v>
          </cell>
          <cell r="AF88297">
            <v>105172</v>
          </cell>
          <cell r="AG88297">
            <v>0</v>
          </cell>
          <cell r="AH88297">
            <v>0</v>
          </cell>
          <cell r="AI88297">
            <v>0</v>
          </cell>
          <cell r="AJ88297">
            <v>122500</v>
          </cell>
          <cell r="AK88297">
            <v>0</v>
          </cell>
          <cell r="AL88297">
            <v>17879</v>
          </cell>
          <cell r="AM88297" t="str">
            <v>2024</v>
          </cell>
          <cell r="AN88297" t="str">
            <v>202409</v>
          </cell>
          <cell r="AO88297" t="str">
            <v>202409</v>
          </cell>
          <cell r="AP88297" t="str">
            <v>202409</v>
          </cell>
          <cell r="AQ88297" t="str">
            <v>KHALIDMEHMOOD</v>
          </cell>
          <cell r="AR88297" t="str">
            <v>1949544</v>
          </cell>
          <cell r="AS88297" t="str">
            <v>D</v>
          </cell>
          <cell r="AT88297" t="str">
            <v>001</v>
          </cell>
          <cell r="AU88297" t="str">
            <v>30000002</v>
          </cell>
          <cell r="AV88297" t="str">
            <v>RETAIL</v>
          </cell>
          <cell r="AW88297" t="str">
            <v>31000002</v>
          </cell>
          <cell r="AX88297" t="str">
            <v>Direct</v>
          </cell>
          <cell r="AY88297" t="str">
            <v>KHI/HO/D/MO/PC COMP/P/96840/09/2024</v>
          </cell>
          <cell r="BA88297" t="str">
            <v>KARACHI</v>
          </cell>
          <cell r="BB88297" t="str">
            <v>House #. 153-B, 29th Street, Khayaban-e-Roomi, Phase-8, D.H.A., Karachi.</v>
          </cell>
          <cell r="BC88297" t="str">
            <v>BLACK METALLIC</v>
          </cell>
          <cell r="BH88297" t="str">
            <v>N/A</v>
          </cell>
          <cell r="BI88297" t="str">
            <v>N</v>
          </cell>
          <cell r="BJ88297" t="str">
            <v>Faraz Baakza</v>
          </cell>
          <cell r="BK88297">
            <v>45541</v>
          </cell>
          <cell r="BL88297" t="str">
            <v>7000000</v>
          </cell>
          <cell r="BM88297" t="str">
            <v>115</v>
          </cell>
          <cell r="BN88297" t="str">
            <v>01</v>
          </cell>
          <cell r="BQ88297" t="str">
            <v>KHI/HO/D/MO/PC COMP/P/96840/09/2024</v>
          </cell>
        </row>
        <row r="88298">
          <cell r="W88298" t="str">
            <v>U268183</v>
          </cell>
          <cell r="X88298" t="str">
            <v>N212954</v>
          </cell>
          <cell r="Y88298">
            <v>8400000</v>
          </cell>
          <cell r="AC88298">
            <v>2929264</v>
          </cell>
          <cell r="AD88298" t="str">
            <v>02</v>
          </cell>
          <cell r="AE88298" t="str">
            <v>MOTOR</v>
          </cell>
          <cell r="AF88298">
            <v>136393</v>
          </cell>
          <cell r="AG88298">
            <v>0</v>
          </cell>
          <cell r="AH88298">
            <v>0</v>
          </cell>
          <cell r="AI88298">
            <v>0</v>
          </cell>
          <cell r="AJ88298">
            <v>159600</v>
          </cell>
          <cell r="AK88298">
            <v>0</v>
          </cell>
          <cell r="AL88298">
            <v>34098</v>
          </cell>
          <cell r="AM88298" t="str">
            <v>2024</v>
          </cell>
          <cell r="AN88298" t="str">
            <v>202408</v>
          </cell>
          <cell r="AO88298" t="str">
            <v>202408</v>
          </cell>
          <cell r="AP88298" t="str">
            <v>202408</v>
          </cell>
          <cell r="AQ88298" t="str">
            <v>ABRAHAMBHATTI</v>
          </cell>
          <cell r="AR88298" t="str">
            <v>1923925</v>
          </cell>
          <cell r="AS88298" t="str">
            <v>D</v>
          </cell>
          <cell r="AT88298" t="str">
            <v>001</v>
          </cell>
          <cell r="AU88298" t="str">
            <v>30000002</v>
          </cell>
          <cell r="AV88298" t="str">
            <v>RETAIL</v>
          </cell>
          <cell r="AW88298" t="str">
            <v>31000715</v>
          </cell>
          <cell r="AX88298" t="str">
            <v>Hyundai Metropolitan Limited</v>
          </cell>
          <cell r="AY88298" t="str">
            <v>LHR/LHR/D/MO/PC COMP/P/94453/08/2024</v>
          </cell>
          <cell r="BB88298" t="str">
            <v>House no 151, Street no 2, Model Town Humak Gharbi,Islamabad.</v>
          </cell>
          <cell r="BC88298" t="str">
            <v>SILVER METALLIC</v>
          </cell>
          <cell r="BH88298" t="str">
            <v>N/A</v>
          </cell>
          <cell r="BI88298" t="str">
            <v>N</v>
          </cell>
          <cell r="BJ88298" t="str">
            <v>Kamran Khalid</v>
          </cell>
          <cell r="BK88298">
            <v>45506</v>
          </cell>
          <cell r="BL88298" t="str">
            <v>8400000</v>
          </cell>
          <cell r="BM88298" t="str">
            <v>011</v>
          </cell>
          <cell r="BN88298" t="str">
            <v>03</v>
          </cell>
          <cell r="BQ88298" t="str">
            <v>LHR/LHR/D/MO/PC COMP/P/94453/08/2024</v>
          </cell>
        </row>
        <row r="88299">
          <cell r="W88299" t="str">
            <v>G4NAPU357377</v>
          </cell>
          <cell r="X88299" t="str">
            <v>MRN216786</v>
          </cell>
          <cell r="Y88299">
            <v>8255000</v>
          </cell>
          <cell r="AC88299">
            <v>2911996</v>
          </cell>
          <cell r="AD88299" t="str">
            <v>02</v>
          </cell>
          <cell r="AE88299" t="str">
            <v>MOTOR</v>
          </cell>
          <cell r="AF88299">
            <v>119928</v>
          </cell>
          <cell r="AG88299">
            <v>0</v>
          </cell>
          <cell r="AH88299">
            <v>0</v>
          </cell>
          <cell r="AI88299">
            <v>0</v>
          </cell>
          <cell r="AJ88299">
            <v>140335</v>
          </cell>
          <cell r="AK88299">
            <v>0</v>
          </cell>
          <cell r="AL88299">
            <v>32380</v>
          </cell>
          <cell r="AM88299" t="str">
            <v>2024</v>
          </cell>
          <cell r="AN88299" t="str">
            <v>202407</v>
          </cell>
          <cell r="AO88299" t="str">
            <v>202407</v>
          </cell>
          <cell r="AP88299" t="str">
            <v>202407</v>
          </cell>
          <cell r="AQ88299" t="str">
            <v>ABRAHAMBHATTI</v>
          </cell>
          <cell r="AR88299" t="str">
            <v>1918080</v>
          </cell>
          <cell r="AS88299" t="str">
            <v>D</v>
          </cell>
          <cell r="AT88299" t="str">
            <v>001</v>
          </cell>
          <cell r="AU88299" t="str">
            <v>30000002</v>
          </cell>
          <cell r="AV88299" t="str">
            <v>RETAIL</v>
          </cell>
          <cell r="AW88299" t="str">
            <v>31000047</v>
          </cell>
          <cell r="AX88299" t="str">
            <v>Hyundai Central</v>
          </cell>
          <cell r="AY88299" t="str">
            <v>LHR/LHR/D/MO/PC COMP/P/93660/07/2024</v>
          </cell>
          <cell r="BB88299" t="str">
            <v>Mohalla Qutab Shahi, Chowk Sarwar Shaheed, Tehseel Kot Addu Zilla, Muzafar Garh.</v>
          </cell>
          <cell r="BC88299" t="str">
            <v>BLACK</v>
          </cell>
          <cell r="BH88299" t="str">
            <v>N/A</v>
          </cell>
          <cell r="BI88299" t="str">
            <v>N</v>
          </cell>
          <cell r="BJ88299" t="str">
            <v>Faizan Khalid</v>
          </cell>
          <cell r="BK88299">
            <v>45497</v>
          </cell>
          <cell r="BL88299" t="str">
            <v>8255000</v>
          </cell>
          <cell r="BM88299" t="str">
            <v>004</v>
          </cell>
          <cell r="BN88299" t="str">
            <v>03</v>
          </cell>
          <cell r="BQ88299" t="str">
            <v>LHR/LHR/D/MO/PC COMP/P/93660/07/2024</v>
          </cell>
        </row>
        <row r="88300">
          <cell r="W88300" t="str">
            <v>Z544466</v>
          </cell>
          <cell r="X88300" t="str">
            <v>NZE170R-4170132</v>
          </cell>
          <cell r="Y88300">
            <v>3500000</v>
          </cell>
          <cell r="AC88300">
            <v>3095266</v>
          </cell>
          <cell r="AD88300" t="str">
            <v>02</v>
          </cell>
          <cell r="AE88300" t="str">
            <v>MOTOR</v>
          </cell>
          <cell r="AF88300">
            <v>44828</v>
          </cell>
          <cell r="AG88300">
            <v>0</v>
          </cell>
          <cell r="AH88300">
            <v>0</v>
          </cell>
          <cell r="AI88300">
            <v>0</v>
          </cell>
          <cell r="AJ88300">
            <v>52500</v>
          </cell>
          <cell r="AK88300">
            <v>0</v>
          </cell>
          <cell r="AL88300">
            <v>0</v>
          </cell>
          <cell r="AM88300" t="str">
            <v>2024</v>
          </cell>
          <cell r="AN88300" t="str">
            <v>202410</v>
          </cell>
          <cell r="AO88300" t="str">
            <v>202410</v>
          </cell>
          <cell r="AP88300" t="str">
            <v>202410</v>
          </cell>
          <cell r="AQ88300" t="str">
            <v>KHALIDMEHMOOD</v>
          </cell>
          <cell r="AR88300" t="str">
            <v>1985627</v>
          </cell>
          <cell r="AS88300" t="str">
            <v>D</v>
          </cell>
          <cell r="AT88300" t="str">
            <v>1</v>
          </cell>
          <cell r="AU88300" t="str">
            <v>30000002</v>
          </cell>
          <cell r="AV88300" t="str">
            <v>RETAIL</v>
          </cell>
          <cell r="AW88300" t="str">
            <v>31000674</v>
          </cell>
          <cell r="AX88300" t="str">
            <v>Toyota Eastern Motors Workshop</v>
          </cell>
          <cell r="AY88300" t="str">
            <v>KHI/HO/D/MO/PC TPP/P/99726/10/2024</v>
          </cell>
          <cell r="BA88300" t="str">
            <v>KARACHI</v>
          </cell>
          <cell r="BB88300" t="str">
            <v>Apartment No 99 G, Street No 26, Askari 4, Gulistan-e-Jauhar, Karachi.</v>
          </cell>
          <cell r="BC88300" t="str">
            <v>WHITE</v>
          </cell>
          <cell r="BH88300" t="str">
            <v>TPP Retail</v>
          </cell>
          <cell r="BI88300" t="str">
            <v>N</v>
          </cell>
          <cell r="BJ88300" t="str">
            <v>Muhammad Danish</v>
          </cell>
          <cell r="BK88300">
            <v>45580</v>
          </cell>
          <cell r="BL88300" t="str">
            <v>3500000</v>
          </cell>
          <cell r="BM88300" t="str">
            <v>002</v>
          </cell>
          <cell r="BN88300" t="str">
            <v>01</v>
          </cell>
          <cell r="BQ88300" t="str">
            <v>KHI/HO/D/MO/PC TPP/P/99726/10/2024</v>
          </cell>
        </row>
        <row r="88301">
          <cell r="W88301" t="str">
            <v>Z560775</v>
          </cell>
          <cell r="X88301" t="str">
            <v>NZE170R4186323</v>
          </cell>
          <cell r="Y88301">
            <v>4200000</v>
          </cell>
          <cell r="AC88301">
            <v>3218261</v>
          </cell>
          <cell r="AD88301" t="str">
            <v>02</v>
          </cell>
          <cell r="AE88301" t="str">
            <v>MOTOR</v>
          </cell>
          <cell r="AF88301">
            <v>50240</v>
          </cell>
          <cell r="AG88301">
            <v>0</v>
          </cell>
          <cell r="AH88301">
            <v>0</v>
          </cell>
          <cell r="AI88301">
            <v>0</v>
          </cell>
          <cell r="AJ88301">
            <v>58800</v>
          </cell>
          <cell r="AK88301">
            <v>0</v>
          </cell>
          <cell r="AL88301">
            <v>12560</v>
          </cell>
          <cell r="AM88301" t="str">
            <v>2024</v>
          </cell>
          <cell r="AN88301" t="str">
            <v>202412</v>
          </cell>
          <cell r="AO88301" t="str">
            <v>202412</v>
          </cell>
          <cell r="AP88301" t="str">
            <v>202412</v>
          </cell>
          <cell r="AQ88301" t="str">
            <v>MZUBAIRIQBAL</v>
          </cell>
          <cell r="AR88301" t="str">
            <v>2026842</v>
          </cell>
          <cell r="AS88301" t="str">
            <v>D</v>
          </cell>
          <cell r="AT88301" t="str">
            <v>1</v>
          </cell>
          <cell r="AU88301" t="str">
            <v>30000002</v>
          </cell>
          <cell r="AV88301" t="str">
            <v>RETAIL</v>
          </cell>
          <cell r="AW88301" t="str">
            <v>31000132</v>
          </cell>
          <cell r="AX88301" t="str">
            <v>Toyota Jinnah Motors</v>
          </cell>
          <cell r="AY88301" t="str">
            <v>LHR/LHR/D/MO/PC TPP/P/103422/12/2024</v>
          </cell>
          <cell r="BA88301" t="str">
            <v>LAHORE</v>
          </cell>
          <cell r="BB88301" t="str">
            <v>House # 34/1 A, Sector B, Muhalla Askari 11, Bedian Road Lahore Cantt, Dist Lahore.</v>
          </cell>
          <cell r="BC88301" t="str">
            <v>GRAPHIITE GREY</v>
          </cell>
          <cell r="BH88301" t="str">
            <v>TPP Retail</v>
          </cell>
          <cell r="BI88301" t="str">
            <v>N</v>
          </cell>
          <cell r="BJ88301" t="str">
            <v>Muhammad Zubair Tariq</v>
          </cell>
          <cell r="BK88301">
            <v>45631</v>
          </cell>
          <cell r="BL88301" t="str">
            <v>4200000</v>
          </cell>
          <cell r="BM88301" t="str">
            <v>135</v>
          </cell>
          <cell r="BN88301" t="str">
            <v>03</v>
          </cell>
          <cell r="BQ88301" t="str">
            <v>LHR/LHR/D/MO/PC TPP/P/103422/12/2024</v>
          </cell>
        </row>
        <row r="88302">
          <cell r="W88302" t="str">
            <v>Z468243</v>
          </cell>
          <cell r="X88302" t="str">
            <v>NZE170R-4093190</v>
          </cell>
          <cell r="Y88302">
            <v>3350000</v>
          </cell>
          <cell r="AC88302">
            <v>3229306</v>
          </cell>
          <cell r="AD88302" t="str">
            <v>02</v>
          </cell>
          <cell r="AE88302" t="str">
            <v>MOTOR</v>
          </cell>
          <cell r="AF88302">
            <v>19786</v>
          </cell>
          <cell r="AG88302">
            <v>0</v>
          </cell>
          <cell r="AH88302">
            <v>0</v>
          </cell>
          <cell r="AI88302">
            <v>0</v>
          </cell>
          <cell r="AJ88302">
            <v>19786</v>
          </cell>
          <cell r="AK88302">
            <v>0</v>
          </cell>
          <cell r="AL88302">
            <v>0</v>
          </cell>
          <cell r="AM88302" t="str">
            <v>2024</v>
          </cell>
          <cell r="AN88302" t="str">
            <v>202412</v>
          </cell>
          <cell r="AO88302" t="str">
            <v>202412</v>
          </cell>
          <cell r="AP88302" t="str">
            <v>202412</v>
          </cell>
          <cell r="AQ88302" t="str">
            <v>KHALIDMEHMOOD</v>
          </cell>
          <cell r="AR88302" t="str">
            <v>2038009</v>
          </cell>
          <cell r="AS88302" t="str">
            <v>D</v>
          </cell>
          <cell r="AT88302" t="str">
            <v>002</v>
          </cell>
          <cell r="AU88302" t="str">
            <v>30000002</v>
          </cell>
          <cell r="AV88302" t="str">
            <v>RETAIL</v>
          </cell>
          <cell r="AW88302" t="str">
            <v>31000676</v>
          </cell>
          <cell r="AX88302" t="str">
            <v>TOYOTA DEFENCE MOTORS T SURE</v>
          </cell>
          <cell r="AY88302" t="str">
            <v>KHI/HO/D/MO/PC TPP/P/90165/06/2024</v>
          </cell>
          <cell r="AZ88302" t="str">
            <v>KHI/HO/D/MO/PC TPP/E/50241/12/2024</v>
          </cell>
          <cell r="BA88302" t="str">
            <v>KARACHI</v>
          </cell>
          <cell r="BB88302" t="str">
            <v>Phase 5 DHA, House No 51, Street No 16, Clifton Cantt District Karachi.</v>
          </cell>
          <cell r="BC88302" t="str">
            <v>MET. FLAXEN</v>
          </cell>
          <cell r="BF88302" t="str">
            <v>IT IS HEREBY DECLARED AND AGREED THAT AT THE REQUEST OF THE PARTICIPANT, THE ABOVE VEHICLE, COVERED UNDER THE WITHIN MENTIONED POLICY HAS BEEN REPLACED BY ANOTHER VEHICLE WITH EFFECT FROM 16/12/2024.</v>
          </cell>
          <cell r="BG88302" t="str">
            <v>Add</v>
          </cell>
          <cell r="BH88302" t="str">
            <v>TPP Retail</v>
          </cell>
          <cell r="BI88302" t="str">
            <v>N</v>
          </cell>
          <cell r="BJ88302" t="str">
            <v>M.Shahbaz</v>
          </cell>
          <cell r="BK88302">
            <v>45642</v>
          </cell>
          <cell r="BL88302" t="str">
            <v>3350000</v>
          </cell>
          <cell r="BM88302" t="str">
            <v>206</v>
          </cell>
          <cell r="BN88302" t="str">
            <v>01</v>
          </cell>
          <cell r="BQ88302" t="str">
            <v>KHI/HO/D/MO/PC TPP/P/90165/06/2024</v>
          </cell>
        </row>
        <row r="88303">
          <cell r="W88303" t="str">
            <v>Z472118</v>
          </cell>
          <cell r="X88303" t="str">
            <v>NZE170R-4098749</v>
          </cell>
          <cell r="Y88303">
            <v>3700000</v>
          </cell>
          <cell r="AC88303">
            <v>3043467</v>
          </cell>
          <cell r="AD88303" t="str">
            <v>02</v>
          </cell>
          <cell r="AE88303" t="str">
            <v>MOTOR</v>
          </cell>
          <cell r="AF88303">
            <v>-35247</v>
          </cell>
          <cell r="AG88303">
            <v>0</v>
          </cell>
          <cell r="AH88303">
            <v>0</v>
          </cell>
          <cell r="AI88303">
            <v>0</v>
          </cell>
          <cell r="AJ88303">
            <v>-40886</v>
          </cell>
          <cell r="AK88303">
            <v>0</v>
          </cell>
          <cell r="AL88303">
            <v>0</v>
          </cell>
          <cell r="AM88303" t="str">
            <v>2024</v>
          </cell>
          <cell r="AN88303" t="str">
            <v>202409</v>
          </cell>
          <cell r="AO88303" t="str">
            <v>202407</v>
          </cell>
          <cell r="AP88303" t="str">
            <v>202409</v>
          </cell>
          <cell r="AQ88303" t="str">
            <v>HASSANSALEEM</v>
          </cell>
          <cell r="AR88303" t="str">
            <v>1963101</v>
          </cell>
          <cell r="AS88303" t="str">
            <v>D</v>
          </cell>
          <cell r="AT88303" t="str">
            <v>001</v>
          </cell>
          <cell r="AU88303" t="str">
            <v>30000002</v>
          </cell>
          <cell r="AV88303" t="str">
            <v>RETAIL</v>
          </cell>
          <cell r="AW88303" t="str">
            <v>31000045</v>
          </cell>
          <cell r="AX88303" t="str">
            <v>Toyota Western Motor</v>
          </cell>
          <cell r="AY88303" t="str">
            <v>KHI/HO/D/MO/PC TPP/P/93601/07/2024</v>
          </cell>
          <cell r="AZ88303" t="str">
            <v>KHI/HO/D/MO/PC TPP/E/46150/09/2024</v>
          </cell>
          <cell r="BA88303" t="str">
            <v>KARACHI</v>
          </cell>
          <cell r="BB88303" t="str">
            <v>Flat No. 17, Maripur Road, Gulbai, Karachi.</v>
          </cell>
          <cell r="BC88303" t="str">
            <v>WHITE</v>
          </cell>
          <cell r="BF88303" t="str">
            <v xml:space="preserve">IT IS HEREBY DECLARED AND AGREED THAT AT THE REQUEST OF THE PARTICIPANT REQUESTED THROUG EMAIL DATED: 25/09/2024, THE ABOVE-MENTIONED POLICY STANDS CANCELLED WITH EFFECT FROM 25/09/2024 DUE TO VEHICLE HAS BEEN SOLD.
IN CONSEQUENCE WHEREOF AN AMOUNT OF RS.40,886/- FOR 293 DAYS ON Prorata PERIOD BASIS IS HEREBY ALLOWED TO THE PARTICIPANT.
</v>
          </cell>
          <cell r="BG88303" t="str">
            <v>Remove</v>
          </cell>
          <cell r="BH88303" t="str">
            <v>TPP Retail</v>
          </cell>
          <cell r="BI88303" t="str">
            <v>N</v>
          </cell>
          <cell r="BJ88303" t="str">
            <v>M.Shahbaz</v>
          </cell>
          <cell r="BK88303">
            <v>45488</v>
          </cell>
          <cell r="BL88303" t="str">
            <v>-1</v>
          </cell>
          <cell r="BM88303" t="str">
            <v>002</v>
          </cell>
          <cell r="BN88303" t="str">
            <v>01</v>
          </cell>
          <cell r="BQ88303" t="str">
            <v>KHI/HO/D/MO/PC TPP/P/93601/07/2024</v>
          </cell>
        </row>
        <row r="88304">
          <cell r="W88304" t="str">
            <v>Z472118</v>
          </cell>
          <cell r="X88304" t="str">
            <v>NZE170R-4098749</v>
          </cell>
          <cell r="Y88304">
            <v>3700000</v>
          </cell>
          <cell r="AC88304">
            <v>2907327</v>
          </cell>
          <cell r="AD88304" t="str">
            <v>02</v>
          </cell>
          <cell r="AE88304" t="str">
            <v>MOTOR</v>
          </cell>
          <cell r="AF88304">
            <v>53793</v>
          </cell>
          <cell r="AG88304">
            <v>0</v>
          </cell>
          <cell r="AH88304">
            <v>0</v>
          </cell>
          <cell r="AI88304">
            <v>0</v>
          </cell>
          <cell r="AJ88304">
            <v>62900</v>
          </cell>
          <cell r="AK88304">
            <v>0</v>
          </cell>
          <cell r="AL88304">
            <v>6724</v>
          </cell>
          <cell r="AM88304" t="str">
            <v>2024</v>
          </cell>
          <cell r="AN88304" t="str">
            <v>202407</v>
          </cell>
          <cell r="AO88304" t="str">
            <v>202407</v>
          </cell>
          <cell r="AP88304" t="str">
            <v>202407</v>
          </cell>
          <cell r="AQ88304" t="str">
            <v>KHALIDMEHMOOD</v>
          </cell>
          <cell r="AR88304" t="str">
            <v>1916851</v>
          </cell>
          <cell r="AS88304" t="str">
            <v>D</v>
          </cell>
          <cell r="AT88304" t="str">
            <v>001</v>
          </cell>
          <cell r="AU88304" t="str">
            <v>30000002</v>
          </cell>
          <cell r="AV88304" t="str">
            <v>RETAIL</v>
          </cell>
          <cell r="AW88304" t="str">
            <v>31000045</v>
          </cell>
          <cell r="AX88304" t="str">
            <v>Toyota Western Motor</v>
          </cell>
          <cell r="AY88304" t="str">
            <v>KHI/HO/D/MO/PC TPP/P/93601/07/2024</v>
          </cell>
          <cell r="BA88304" t="str">
            <v>KARACHI</v>
          </cell>
          <cell r="BB88304" t="str">
            <v>Flat No. 17, Maripur Road, Gulbai, Karachi.</v>
          </cell>
          <cell r="BC88304" t="str">
            <v>WHITE</v>
          </cell>
          <cell r="BH88304" t="str">
            <v>TPP Retail</v>
          </cell>
          <cell r="BI88304" t="str">
            <v>N</v>
          </cell>
          <cell r="BJ88304" t="str">
            <v>M.Shahbaz</v>
          </cell>
          <cell r="BK88304">
            <v>45496</v>
          </cell>
          <cell r="BL88304" t="str">
            <v>-1</v>
          </cell>
          <cell r="BM88304" t="str">
            <v>002</v>
          </cell>
          <cell r="BN88304" t="str">
            <v>01</v>
          </cell>
          <cell r="BQ88304" t="str">
            <v>KHI/HO/D/MO/PC TPP/P/93601/07/2024</v>
          </cell>
        </row>
        <row r="88305">
          <cell r="W88305" t="str">
            <v>Z478553</v>
          </cell>
          <cell r="X88305" t="str">
            <v>NZE170R-4104670</v>
          </cell>
          <cell r="Y88305">
            <v>4000000</v>
          </cell>
          <cell r="AC88305">
            <v>2998895</v>
          </cell>
          <cell r="AD88305" t="str">
            <v>02</v>
          </cell>
          <cell r="AE88305" t="str">
            <v>MOTOR</v>
          </cell>
          <cell r="AF88305">
            <v>58190</v>
          </cell>
          <cell r="AG88305">
            <v>0</v>
          </cell>
          <cell r="AH88305">
            <v>0</v>
          </cell>
          <cell r="AI88305">
            <v>0</v>
          </cell>
          <cell r="AJ88305">
            <v>68000</v>
          </cell>
          <cell r="AK88305">
            <v>0</v>
          </cell>
          <cell r="AL88305">
            <v>7274</v>
          </cell>
          <cell r="AM88305" t="str">
            <v>2024</v>
          </cell>
          <cell r="AN88305" t="str">
            <v>202409</v>
          </cell>
          <cell r="AO88305" t="str">
            <v>202409</v>
          </cell>
          <cell r="AP88305" t="str">
            <v>202409</v>
          </cell>
          <cell r="AQ88305" t="str">
            <v>KHALIDMEHMOOD</v>
          </cell>
          <cell r="AR88305" t="str">
            <v>1953122</v>
          </cell>
          <cell r="AS88305" t="str">
            <v>D</v>
          </cell>
          <cell r="AT88305" t="str">
            <v>001</v>
          </cell>
          <cell r="AU88305" t="str">
            <v>30000002</v>
          </cell>
          <cell r="AV88305" t="str">
            <v>RETAIL</v>
          </cell>
          <cell r="AW88305" t="str">
            <v>31000674</v>
          </cell>
          <cell r="AX88305" t="str">
            <v>Toyota Eastern Motors Workshop</v>
          </cell>
          <cell r="AY88305" t="str">
            <v>KHI/HO/D/MO/PC TPP/P/97134/09/2024</v>
          </cell>
          <cell r="BA88305" t="str">
            <v>KARACHI</v>
          </cell>
          <cell r="BB88305" t="str">
            <v>House No. A-118, Sector 34A, Rizvia Housing Society, Phase 2, Scheme 33, Malir, Karachi.</v>
          </cell>
          <cell r="BC88305" t="str">
            <v>WHITE</v>
          </cell>
          <cell r="BH88305" t="str">
            <v>TPP Retail</v>
          </cell>
          <cell r="BI88305" t="str">
            <v>N</v>
          </cell>
          <cell r="BJ88305" t="str">
            <v>Affan</v>
          </cell>
          <cell r="BK88305">
            <v>45546</v>
          </cell>
          <cell r="BL88305" t="str">
            <v>4000000</v>
          </cell>
          <cell r="BM88305" t="str">
            <v>002</v>
          </cell>
          <cell r="BN88305" t="str">
            <v>01</v>
          </cell>
          <cell r="BQ88305" t="str">
            <v>KHI/HO/D/MO/PC TPP/P/97134/09/2024</v>
          </cell>
        </row>
        <row r="88306">
          <cell r="W88306" t="str">
            <v>Z527339</v>
          </cell>
          <cell r="X88306" t="str">
            <v>NZE170R-4154114</v>
          </cell>
          <cell r="Y88306">
            <v>4500000</v>
          </cell>
          <cell r="AC88306">
            <v>3006041</v>
          </cell>
          <cell r="AD88306" t="str">
            <v>02</v>
          </cell>
          <cell r="AE88306" t="str">
            <v>MOTOR</v>
          </cell>
          <cell r="AF88306">
            <v>57758</v>
          </cell>
          <cell r="AG88306">
            <v>0</v>
          </cell>
          <cell r="AH88306">
            <v>0</v>
          </cell>
          <cell r="AI88306">
            <v>0</v>
          </cell>
          <cell r="AJ88306">
            <v>67500</v>
          </cell>
          <cell r="AK88306">
            <v>0</v>
          </cell>
          <cell r="AL88306">
            <v>7220</v>
          </cell>
          <cell r="AM88306" t="str">
            <v>2024</v>
          </cell>
          <cell r="AN88306" t="str">
            <v>202409</v>
          </cell>
          <cell r="AO88306" t="str">
            <v>202409</v>
          </cell>
          <cell r="AP88306" t="str">
            <v>202409</v>
          </cell>
          <cell r="AQ88306" t="str">
            <v>KHALIDMEHMOOD</v>
          </cell>
          <cell r="AR88306" t="str">
            <v>1954380</v>
          </cell>
          <cell r="AS88306" t="str">
            <v>D</v>
          </cell>
          <cell r="AT88306" t="str">
            <v>001</v>
          </cell>
          <cell r="AU88306" t="str">
            <v>30000002</v>
          </cell>
          <cell r="AV88306" t="str">
            <v>RETAIL</v>
          </cell>
          <cell r="AW88306" t="str">
            <v>31000027</v>
          </cell>
          <cell r="AX88306" t="str">
            <v>Toyota Society Motor</v>
          </cell>
          <cell r="AY88306" t="str">
            <v>KHI/HO/D/MO/PC TPP/P/97458/09/2024</v>
          </cell>
          <cell r="BA88306" t="str">
            <v>KARACHI</v>
          </cell>
          <cell r="BB88306" t="str">
            <v>House #. 205, Al-Rahim Apartments, Gudu Mal Road, Soldier Bazar, Karachi.</v>
          </cell>
          <cell r="BC88306" t="str">
            <v>GRAPHIITE GREY</v>
          </cell>
          <cell r="BH88306" t="str">
            <v>TPP Retail</v>
          </cell>
          <cell r="BI88306" t="str">
            <v>N</v>
          </cell>
          <cell r="BJ88306" t="str">
            <v>Rehan Ali Bashir</v>
          </cell>
          <cell r="BK88306">
            <v>45551</v>
          </cell>
          <cell r="BL88306" t="str">
            <v>4500000</v>
          </cell>
          <cell r="BM88306" t="str">
            <v>135</v>
          </cell>
          <cell r="BN88306" t="str">
            <v>01</v>
          </cell>
          <cell r="BQ88306" t="str">
            <v>KHI/HO/D/MO/PC TPP/P/97458/09/2024</v>
          </cell>
        </row>
        <row r="88307">
          <cell r="W88307" t="str">
            <v>Z567331</v>
          </cell>
          <cell r="X88307" t="str">
            <v>NZE170R-4192748</v>
          </cell>
          <cell r="Y88307">
            <v>4200000</v>
          </cell>
          <cell r="AC88307">
            <v>2994820</v>
          </cell>
          <cell r="AD88307" t="str">
            <v>02</v>
          </cell>
          <cell r="AE88307" t="str">
            <v>MOTOR</v>
          </cell>
          <cell r="AF88307">
            <v>53829</v>
          </cell>
          <cell r="AG88307">
            <v>0</v>
          </cell>
          <cell r="AH88307">
            <v>0</v>
          </cell>
          <cell r="AI88307">
            <v>0</v>
          </cell>
          <cell r="AJ88307">
            <v>63000</v>
          </cell>
          <cell r="AK88307">
            <v>0</v>
          </cell>
          <cell r="AL88307">
            <v>6729</v>
          </cell>
          <cell r="AM88307" t="str">
            <v>2024</v>
          </cell>
          <cell r="AN88307" t="str">
            <v>202409</v>
          </cell>
          <cell r="AO88307" t="str">
            <v>202409</v>
          </cell>
          <cell r="AP88307" t="str">
            <v>202409</v>
          </cell>
          <cell r="AQ88307" t="str">
            <v>ABRAHAMBHATTI</v>
          </cell>
          <cell r="AR88307" t="str">
            <v>1950485</v>
          </cell>
          <cell r="AS88307" t="str">
            <v>D</v>
          </cell>
          <cell r="AT88307" t="str">
            <v>001</v>
          </cell>
          <cell r="AU88307" t="str">
            <v>30000002</v>
          </cell>
          <cell r="AV88307" t="str">
            <v>RETAIL</v>
          </cell>
          <cell r="AW88307" t="str">
            <v>31000132</v>
          </cell>
          <cell r="AX88307" t="str">
            <v>Toyota Jinnah Motors</v>
          </cell>
          <cell r="AY88307" t="str">
            <v>LHR/LHR/D/MO/PC TPP/P/96874/09/2024</v>
          </cell>
          <cell r="BB88307" t="str">
            <v>House # 138-X, Mohalla Phase 3, DHA, Lahore Cantt.</v>
          </cell>
          <cell r="BC88307" t="str">
            <v>WHITE</v>
          </cell>
          <cell r="BH88307" t="str">
            <v>TPP Retail</v>
          </cell>
          <cell r="BI88307" t="str">
            <v>N</v>
          </cell>
          <cell r="BJ88307" t="str">
            <v>ZEESHAN MEHMOOD</v>
          </cell>
          <cell r="BK88307">
            <v>45541</v>
          </cell>
          <cell r="BL88307" t="str">
            <v>4200000</v>
          </cell>
          <cell r="BM88307" t="str">
            <v>002</v>
          </cell>
          <cell r="BN88307" t="str">
            <v>03</v>
          </cell>
          <cell r="BQ88307" t="str">
            <v>LHR/LHR/D/MO/PC TPP/P/96874/09/2024</v>
          </cell>
        </row>
        <row r="88308">
          <cell r="W88308" t="str">
            <v xml:space="preserve">2A08640	</v>
          </cell>
          <cell r="X88308" t="str">
            <v>NSP151R9503669</v>
          </cell>
          <cell r="Y88308">
            <v>4100000</v>
          </cell>
          <cell r="Z88308" t="str">
            <v>33100-3122209-7</v>
          </cell>
          <cell r="AA88308" t="str">
            <v>0304-6167418</v>
          </cell>
          <cell r="AC88308">
            <v>3091644</v>
          </cell>
          <cell r="AD88308" t="str">
            <v>02</v>
          </cell>
          <cell r="AE88308" t="str">
            <v>MOTOR</v>
          </cell>
          <cell r="AF88308">
            <v>0</v>
          </cell>
          <cell r="AG88308">
            <v>0</v>
          </cell>
          <cell r="AH88308">
            <v>0</v>
          </cell>
          <cell r="AI88308">
            <v>0</v>
          </cell>
          <cell r="AJ88308">
            <v>0</v>
          </cell>
          <cell r="AK88308">
            <v>7000</v>
          </cell>
          <cell r="AL88308">
            <v>-10790</v>
          </cell>
          <cell r="AM88308" t="str">
            <v>2024</v>
          </cell>
          <cell r="AN88308" t="str">
            <v>202409</v>
          </cell>
          <cell r="AO88308" t="str">
            <v>202409</v>
          </cell>
          <cell r="AP88308" t="str">
            <v>202409</v>
          </cell>
          <cell r="AQ88308" t="str">
            <v>SYS</v>
          </cell>
          <cell r="AR88308" t="str">
            <v>1983140</v>
          </cell>
          <cell r="AS88308" t="str">
            <v>D</v>
          </cell>
          <cell r="AT88308" t="str">
            <v>00022</v>
          </cell>
          <cell r="AY88308" t="str">
            <v>KHI/HO/D/MO/PC COMP/P/86550/04/2024</v>
          </cell>
          <cell r="AZ88308" t="str">
            <v>KHI/HO/D/MO/PC COMP/E/47675/00022/09/2024</v>
          </cell>
          <cell r="BA88308" t="str">
            <v>FAISALABAD</v>
          </cell>
          <cell r="BB88308" t="str">
            <v>H No 105 Street No 3 Mohallah Khawaha Garden Hilal Road Faisalabad</v>
          </cell>
          <cell r="BC88308" t="str">
            <v>SUPER WHITE</v>
          </cell>
          <cell r="BD88308" t="str">
            <v>0423-0158642882017</v>
          </cell>
          <cell r="BI88308" t="str">
            <v>N</v>
          </cell>
          <cell r="BK88308">
            <v>45404</v>
          </cell>
          <cell r="BL88308" t="str">
            <v>4100000</v>
          </cell>
          <cell r="BM88308" t="str">
            <v>173</v>
          </cell>
          <cell r="BN88308" t="str">
            <v>01</v>
          </cell>
          <cell r="BQ88308" t="str">
            <v>KHI/HO/D/MO/PC COMP/P/86550/04/2024</v>
          </cell>
        </row>
        <row r="88309">
          <cell r="W88309" t="str">
            <v xml:space="preserve">1 KR </v>
          </cell>
          <cell r="X88309" t="str">
            <v>KSP210-0034427</v>
          </cell>
          <cell r="Y88309">
            <v>4475000</v>
          </cell>
          <cell r="AA88309" t="str">
            <v>03222009125</v>
          </cell>
          <cell r="AC88309">
            <v>2990430</v>
          </cell>
          <cell r="AD88309" t="str">
            <v>02</v>
          </cell>
          <cell r="AE88309" t="str">
            <v>MOTOR</v>
          </cell>
          <cell r="AF88309">
            <v>-31925</v>
          </cell>
          <cell r="AG88309">
            <v>0</v>
          </cell>
          <cell r="AH88309">
            <v>0</v>
          </cell>
          <cell r="AI88309">
            <v>0</v>
          </cell>
          <cell r="AJ88309">
            <v>-37033</v>
          </cell>
          <cell r="AK88309">
            <v>0</v>
          </cell>
          <cell r="AL88309">
            <v>-1596</v>
          </cell>
          <cell r="AM88309" t="str">
            <v>2024</v>
          </cell>
          <cell r="AN88309" t="str">
            <v>202409</v>
          </cell>
          <cell r="AO88309" t="str">
            <v>202408</v>
          </cell>
          <cell r="AP88309" t="str">
            <v>202409</v>
          </cell>
          <cell r="AQ88309" t="str">
            <v>AMINAHMED</v>
          </cell>
          <cell r="AR88309" t="str">
            <v>1949449</v>
          </cell>
          <cell r="AS88309" t="str">
            <v>D</v>
          </cell>
          <cell r="AT88309" t="str">
            <v>00006</v>
          </cell>
          <cell r="AY88309" t="str">
            <v>KHI/HO/D/MO/PC COMP/P/94817/08/2024</v>
          </cell>
          <cell r="AZ88309" t="str">
            <v>KHI/HO/D/MO/PC COMP/E/45686/00006/09/2024</v>
          </cell>
          <cell r="BB88309" t="str">
            <v xml:space="preserve">Karachi </v>
          </cell>
          <cell r="BC88309" t="str">
            <v>SILKY SILVER</v>
          </cell>
          <cell r="BF88309" t="str">
            <v>all certificate deleted afe due to  transfer in policy no. 95114</v>
          </cell>
          <cell r="BG88309" t="str">
            <v>Remove</v>
          </cell>
          <cell r="BI88309" t="str">
            <v>N</v>
          </cell>
          <cell r="BK88309">
            <v>45520</v>
          </cell>
          <cell r="BL88309" t="str">
            <v>-1</v>
          </cell>
          <cell r="BM88309" t="str">
            <v>007</v>
          </cell>
          <cell r="BN88309" t="str">
            <v>01</v>
          </cell>
          <cell r="BQ88309" t="str">
            <v>KHI/HO/D/MO/PC COMP/P/94817/08/2024</v>
          </cell>
        </row>
        <row r="88310">
          <cell r="W88310" t="str">
            <v xml:space="preserve">1KR-3007072 </v>
          </cell>
          <cell r="X88310" t="str">
            <v>KSP210-0055643</v>
          </cell>
          <cell r="Y88310">
            <v>4800000</v>
          </cell>
          <cell r="AA88310" t="str">
            <v xml:space="preserve">03343175912 </v>
          </cell>
          <cell r="AC88310">
            <v>2990437</v>
          </cell>
          <cell r="AD88310" t="str">
            <v>02</v>
          </cell>
          <cell r="AE88310" t="str">
            <v>MOTOR</v>
          </cell>
          <cell r="AF88310">
            <v>-36028</v>
          </cell>
          <cell r="AG88310">
            <v>0</v>
          </cell>
          <cell r="AH88310">
            <v>0</v>
          </cell>
          <cell r="AI88310">
            <v>0</v>
          </cell>
          <cell r="AJ88310">
            <v>-41792</v>
          </cell>
          <cell r="AK88310">
            <v>0</v>
          </cell>
          <cell r="AL88310">
            <v>-1801</v>
          </cell>
          <cell r="AM88310" t="str">
            <v>2024</v>
          </cell>
          <cell r="AN88310" t="str">
            <v>202409</v>
          </cell>
          <cell r="AO88310" t="str">
            <v>202408</v>
          </cell>
          <cell r="AP88310" t="str">
            <v>202409</v>
          </cell>
          <cell r="AQ88310" t="str">
            <v>AMINAHMED</v>
          </cell>
          <cell r="AR88310" t="str">
            <v>1949456</v>
          </cell>
          <cell r="AS88310" t="str">
            <v>D</v>
          </cell>
          <cell r="AT88310" t="str">
            <v>00002</v>
          </cell>
          <cell r="AY88310" t="str">
            <v>KHI/HO/D/MO/PC COMP/P/94817/08/2024</v>
          </cell>
          <cell r="AZ88310" t="str">
            <v>KHI/HO/D/MO/PC COMP/E/45686/00002/09/2024</v>
          </cell>
          <cell r="BB88310" t="str">
            <v xml:space="preserve">BML Khayaban-e-Shahbaz Karachi </v>
          </cell>
          <cell r="BC88310" t="str">
            <v>PEARL WHITE</v>
          </cell>
          <cell r="BF88310" t="str">
            <v>all certificate deleted afe due to  transfer in policy no. 95114</v>
          </cell>
          <cell r="BG88310" t="str">
            <v>Remove</v>
          </cell>
          <cell r="BI88310" t="str">
            <v>N</v>
          </cell>
          <cell r="BK88310">
            <v>45511</v>
          </cell>
          <cell r="BL88310" t="str">
            <v>-1</v>
          </cell>
          <cell r="BM88310" t="str">
            <v>031</v>
          </cell>
          <cell r="BN88310" t="str">
            <v>01</v>
          </cell>
          <cell r="BQ88310" t="str">
            <v>KHI/HO/D/MO/PC COMP/P/94817/08/2024</v>
          </cell>
        </row>
        <row r="88311">
          <cell r="W88311" t="str">
            <v xml:space="preserve">1 KR </v>
          </cell>
          <cell r="X88311" t="str">
            <v>KSP210-0034427</v>
          </cell>
          <cell r="Y88311">
            <v>4475000</v>
          </cell>
          <cell r="AA88311" t="str">
            <v>03222009125</v>
          </cell>
          <cell r="AC88311">
            <v>2967899</v>
          </cell>
          <cell r="AD88311" t="str">
            <v>02</v>
          </cell>
          <cell r="AE88311" t="str">
            <v>MOTOR</v>
          </cell>
          <cell r="AF88311">
            <v>33293</v>
          </cell>
          <cell r="AG88311">
            <v>4994</v>
          </cell>
          <cell r="AH88311">
            <v>333</v>
          </cell>
          <cell r="AI88311">
            <v>0</v>
          </cell>
          <cell r="AJ88311">
            <v>38620</v>
          </cell>
          <cell r="AK88311">
            <v>0</v>
          </cell>
          <cell r="AL88311">
            <v>1665</v>
          </cell>
          <cell r="AM88311" t="str">
            <v>2024</v>
          </cell>
          <cell r="AN88311" t="str">
            <v>202408</v>
          </cell>
          <cell r="AO88311" t="str">
            <v>202408</v>
          </cell>
          <cell r="AP88311" t="str">
            <v>202408</v>
          </cell>
          <cell r="AQ88311" t="str">
            <v>AMINAHMED</v>
          </cell>
          <cell r="AR88311" t="str">
            <v>1934586</v>
          </cell>
          <cell r="AS88311" t="str">
            <v>D</v>
          </cell>
          <cell r="AT88311" t="str">
            <v>00006</v>
          </cell>
          <cell r="AY88311" t="str">
            <v>KHI/HO/D/MO/PC COMP/C/94817/6/08/2024</v>
          </cell>
          <cell r="BA88311" t="str">
            <v>KARACHI</v>
          </cell>
          <cell r="BB88311" t="str">
            <v xml:space="preserve">Karachi </v>
          </cell>
          <cell r="BC88311" t="str">
            <v>SILKY SILVER</v>
          </cell>
          <cell r="BI88311" t="str">
            <v>N</v>
          </cell>
          <cell r="BK88311">
            <v>45520</v>
          </cell>
          <cell r="BL88311" t="str">
            <v>-1</v>
          </cell>
          <cell r="BM88311" t="str">
            <v>007</v>
          </cell>
          <cell r="BN88311" t="str">
            <v>01</v>
          </cell>
          <cell r="BQ88311" t="str">
            <v>KHI/HO/D/MO/PC COMP/C/94817/6/08/2024</v>
          </cell>
        </row>
        <row r="88312">
          <cell r="W88312" t="str">
            <v xml:space="preserve">1KR-3007072             </v>
          </cell>
          <cell r="X88312" t="str">
            <v xml:space="preserve">KSP210-0055643           </v>
          </cell>
          <cell r="Y88312">
            <v>4800000</v>
          </cell>
          <cell r="AC88312">
            <v>3075659</v>
          </cell>
          <cell r="AD88312" t="str">
            <v>02</v>
          </cell>
          <cell r="AE88312" t="str">
            <v>MOTOR</v>
          </cell>
          <cell r="AF88312">
            <v>0</v>
          </cell>
          <cell r="AG88312">
            <v>0</v>
          </cell>
          <cell r="AH88312">
            <v>0</v>
          </cell>
          <cell r="AI88312">
            <v>0</v>
          </cell>
          <cell r="AJ88312">
            <v>0</v>
          </cell>
          <cell r="AK88312">
            <v>0</v>
          </cell>
          <cell r="AL88312">
            <v>800</v>
          </cell>
          <cell r="AM88312" t="str">
            <v>2024</v>
          </cell>
          <cell r="AN88312" t="str">
            <v>202410</v>
          </cell>
          <cell r="AO88312" t="str">
            <v>202410</v>
          </cell>
          <cell r="AP88312" t="str">
            <v>202410</v>
          </cell>
          <cell r="AQ88312" t="str">
            <v>FARHANAHMED</v>
          </cell>
          <cell r="AR88312" t="str">
            <v>1973394</v>
          </cell>
          <cell r="AS88312" t="str">
            <v>D</v>
          </cell>
          <cell r="AT88312" t="str">
            <v>156</v>
          </cell>
          <cell r="AU88312" t="str">
            <v>30000001</v>
          </cell>
          <cell r="AV88312" t="str">
            <v>DIRECT</v>
          </cell>
          <cell r="AW88312" t="str">
            <v>31000001</v>
          </cell>
          <cell r="AX88312" t="str">
            <v>Direct</v>
          </cell>
          <cell r="AY88312" t="str">
            <v>KHI/HO/D/MO/PC COMP/P/95114/08/2024</v>
          </cell>
          <cell r="AZ88312" t="str">
            <v>KHI/HO/D/MO/PC COMP/E/46458/10/2024</v>
          </cell>
          <cell r="BB88312" t="str">
            <v>BML, Khayaban-e-Shahbaz, Karachi</v>
          </cell>
          <cell r="BC88312" t="str">
            <v>PEARL WHITE</v>
          </cell>
          <cell r="BF88312" t="str">
            <v>Shifted vehicle from motor to V2</v>
          </cell>
          <cell r="BG88312" t="str">
            <v>Add</v>
          </cell>
          <cell r="BH88312" t="str">
            <v>N/A</v>
          </cell>
          <cell r="BI88312" t="str">
            <v>N</v>
          </cell>
          <cell r="BJ88312" t="str">
            <v>MAZHAR ABBAS</v>
          </cell>
          <cell r="BK88312">
            <v>45511</v>
          </cell>
          <cell r="BL88312" t="str">
            <v>4800000</v>
          </cell>
          <cell r="BM88312" t="str">
            <v>031</v>
          </cell>
          <cell r="BN88312" t="str">
            <v>01</v>
          </cell>
          <cell r="BQ88312" t="str">
            <v>KHI/HO/D/MO/PC COMP/P/95114/08/2024</v>
          </cell>
        </row>
        <row r="88313">
          <cell r="W88313" t="str">
            <v>1KR</v>
          </cell>
          <cell r="X88313" t="str">
            <v xml:space="preserve">KSP210-0034427  </v>
          </cell>
          <cell r="Y88313">
            <v>4475000</v>
          </cell>
          <cell r="AC88313">
            <v>3075659</v>
          </cell>
          <cell r="AD88313" t="str">
            <v>02</v>
          </cell>
          <cell r="AE88313" t="str">
            <v>MOTOR</v>
          </cell>
          <cell r="AF88313">
            <v>0</v>
          </cell>
          <cell r="AG88313">
            <v>0</v>
          </cell>
          <cell r="AH88313">
            <v>0</v>
          </cell>
          <cell r="AI88313">
            <v>0</v>
          </cell>
          <cell r="AJ88313">
            <v>0</v>
          </cell>
          <cell r="AK88313">
            <v>0</v>
          </cell>
          <cell r="AL88313">
            <v>800</v>
          </cell>
          <cell r="AM88313" t="str">
            <v>2024</v>
          </cell>
          <cell r="AN88313" t="str">
            <v>202410</v>
          </cell>
          <cell r="AO88313" t="str">
            <v>202410</v>
          </cell>
          <cell r="AP88313" t="str">
            <v>202410</v>
          </cell>
          <cell r="AQ88313" t="str">
            <v>FARHANAHMED</v>
          </cell>
          <cell r="AR88313" t="str">
            <v>1973397</v>
          </cell>
          <cell r="AS88313" t="str">
            <v>D</v>
          </cell>
          <cell r="AT88313" t="str">
            <v>159</v>
          </cell>
          <cell r="AU88313" t="str">
            <v>30000001</v>
          </cell>
          <cell r="AV88313" t="str">
            <v>DIRECT</v>
          </cell>
          <cell r="AW88313" t="str">
            <v>31000001</v>
          </cell>
          <cell r="AX88313" t="str">
            <v>Direct</v>
          </cell>
          <cell r="AY88313" t="str">
            <v>KHI/HO/D/MO/PC COMP/P/95114/08/2024</v>
          </cell>
          <cell r="AZ88313" t="str">
            <v>KHI/HO/D/MO/PC COMP/E/46458/10/2024</v>
          </cell>
          <cell r="BB88313" t="str">
            <v>Karachi</v>
          </cell>
          <cell r="BC88313" t="str">
            <v>SILKY SILVER</v>
          </cell>
          <cell r="BF88313" t="str">
            <v>Shifted vehicle from motor to V2</v>
          </cell>
          <cell r="BG88313" t="str">
            <v>Add</v>
          </cell>
          <cell r="BH88313" t="str">
            <v>N/A</v>
          </cell>
          <cell r="BI88313" t="str">
            <v>N</v>
          </cell>
          <cell r="BJ88313" t="str">
            <v>MAZHAR ABBAS</v>
          </cell>
          <cell r="BK88313">
            <v>45520</v>
          </cell>
          <cell r="BL88313" t="str">
            <v>4475000</v>
          </cell>
          <cell r="BM88313" t="str">
            <v>007</v>
          </cell>
          <cell r="BN88313" t="str">
            <v>01</v>
          </cell>
          <cell r="BQ88313" t="str">
            <v>KHI/HO/D/MO/PC COMP/P/95114/08/2024</v>
          </cell>
        </row>
        <row r="88314">
          <cell r="W88314" t="str">
            <v xml:space="preserve">1KR-3007072             </v>
          </cell>
          <cell r="X88314" t="str">
            <v xml:space="preserve">KSP210-0055643           </v>
          </cell>
          <cell r="Y88314">
            <v>4800000</v>
          </cell>
          <cell r="AC88314">
            <v>2989869</v>
          </cell>
          <cell r="AD88314" t="str">
            <v>02</v>
          </cell>
          <cell r="AE88314" t="str">
            <v>MOTOR</v>
          </cell>
          <cell r="AF88314">
            <v>36630</v>
          </cell>
          <cell r="AG88314">
            <v>0</v>
          </cell>
          <cell r="AH88314">
            <v>0</v>
          </cell>
          <cell r="AI88314">
            <v>0</v>
          </cell>
          <cell r="AJ88314">
            <v>36630</v>
          </cell>
          <cell r="AK88314">
            <v>0</v>
          </cell>
          <cell r="AL88314">
            <v>1832</v>
          </cell>
          <cell r="AM88314" t="str">
            <v>2024</v>
          </cell>
          <cell r="AN88314" t="str">
            <v>202409</v>
          </cell>
          <cell r="AO88314" t="str">
            <v>202408</v>
          </cell>
          <cell r="AP88314" t="str">
            <v>202409</v>
          </cell>
          <cell r="AQ88314" t="str">
            <v>FARHANAHMED</v>
          </cell>
          <cell r="AR88314" t="str">
            <v>1947932</v>
          </cell>
          <cell r="AS88314" t="str">
            <v>D</v>
          </cell>
          <cell r="AT88314" t="str">
            <v>156</v>
          </cell>
          <cell r="AU88314" t="str">
            <v>30000001</v>
          </cell>
          <cell r="AV88314" t="str">
            <v>DIRECT</v>
          </cell>
          <cell r="AW88314" t="str">
            <v>31000001</v>
          </cell>
          <cell r="AX88314" t="str">
            <v>Direct</v>
          </cell>
          <cell r="AY88314" t="str">
            <v>KHI/HO/D/MO/PC COMP/P/95114/08/2024</v>
          </cell>
          <cell r="AZ88314" t="str">
            <v>KHI/HO/D/MO/PC COMP/E/45672/09/2024</v>
          </cell>
          <cell r="BA88314" t="str">
            <v>KARACHI</v>
          </cell>
          <cell r="BB88314" t="str">
            <v>BML, Khayaban-e-Shahbaz, Karachi</v>
          </cell>
          <cell r="BC88314" t="str">
            <v>PEARL WHITE</v>
          </cell>
          <cell r="BF88314" t="str">
            <v>Shifted vehicle from motor to V2</v>
          </cell>
          <cell r="BG88314" t="str">
            <v>Add</v>
          </cell>
          <cell r="BH88314" t="str">
            <v>N/A</v>
          </cell>
          <cell r="BI88314" t="str">
            <v>N</v>
          </cell>
          <cell r="BJ88314" t="str">
            <v>MAZHAR ABBAS</v>
          </cell>
          <cell r="BK88314">
            <v>45511</v>
          </cell>
          <cell r="BL88314" t="str">
            <v>4800000</v>
          </cell>
          <cell r="BM88314" t="str">
            <v>031</v>
          </cell>
          <cell r="BN88314" t="str">
            <v>01</v>
          </cell>
          <cell r="BQ88314" t="str">
            <v>KHI/HO/D/MO/PC COMP/P/95114/08/2024</v>
          </cell>
        </row>
        <row r="88315">
          <cell r="W88315" t="str">
            <v xml:space="preserve">1KR-3007072             </v>
          </cell>
          <cell r="X88315" t="str">
            <v xml:space="preserve">KSP210-0055643           </v>
          </cell>
          <cell r="Y88315">
            <v>4800000</v>
          </cell>
          <cell r="AB88315" t="str">
            <v>TRACKER (I-TECK RENEWAL)</v>
          </cell>
          <cell r="AC88315">
            <v>3154364</v>
          </cell>
          <cell r="AD88315" t="str">
            <v>02</v>
          </cell>
          <cell r="AE88315" t="str">
            <v>MOTOR</v>
          </cell>
          <cell r="AF88315">
            <v>0</v>
          </cell>
          <cell r="AG88315">
            <v>0</v>
          </cell>
          <cell r="AH88315">
            <v>0</v>
          </cell>
          <cell r="AI88315">
            <v>0</v>
          </cell>
          <cell r="AJ88315">
            <v>0</v>
          </cell>
          <cell r="AK88315">
            <v>0</v>
          </cell>
          <cell r="AL88315">
            <v>2363</v>
          </cell>
          <cell r="AM88315" t="str">
            <v>2024</v>
          </cell>
          <cell r="AN88315" t="str">
            <v>202411</v>
          </cell>
          <cell r="AO88315" t="str">
            <v>202410</v>
          </cell>
          <cell r="AP88315" t="str">
            <v>202411</v>
          </cell>
          <cell r="AQ88315" t="str">
            <v>HABIB</v>
          </cell>
          <cell r="AR88315" t="str">
            <v>2001298</v>
          </cell>
          <cell r="AS88315" t="str">
            <v>D</v>
          </cell>
          <cell r="AT88315" t="str">
            <v>156</v>
          </cell>
          <cell r="AU88315" t="str">
            <v>30000001</v>
          </cell>
          <cell r="AV88315" t="str">
            <v>DIRECT</v>
          </cell>
          <cell r="AW88315" t="str">
            <v>31000001</v>
          </cell>
          <cell r="AX88315" t="str">
            <v>Direct</v>
          </cell>
          <cell r="AY88315" t="str">
            <v>KHI/HO/D/MO/PC COMP/P/95114/08/2024</v>
          </cell>
          <cell r="AZ88315" t="str">
            <v>KHI/HO/D/MO/PC COMP/E/48532/11/2024</v>
          </cell>
          <cell r="BB88315" t="str">
            <v>BML, Khayaban-e-Shahbaz, Karachi</v>
          </cell>
          <cell r="BC88315" t="str">
            <v>PEARL WHITE</v>
          </cell>
          <cell r="BF88315" t="str">
            <v>Shifted vehicle from motor to V2</v>
          </cell>
          <cell r="BG88315" t="str">
            <v>Add</v>
          </cell>
          <cell r="BH88315" t="str">
            <v>N/A</v>
          </cell>
          <cell r="BI88315" t="str">
            <v>N</v>
          </cell>
          <cell r="BJ88315" t="str">
            <v>MAZHAR ABBAS</v>
          </cell>
          <cell r="BK88315">
            <v>45511</v>
          </cell>
          <cell r="BL88315" t="str">
            <v>4800000</v>
          </cell>
          <cell r="BM88315" t="str">
            <v>031</v>
          </cell>
          <cell r="BN88315" t="str">
            <v>01</v>
          </cell>
          <cell r="BQ88315" t="str">
            <v>KHI/HO/D/MO/PC COMP/P/95114/08/2024</v>
          </cell>
        </row>
        <row r="88316">
          <cell r="W88316" t="str">
            <v>1KR</v>
          </cell>
          <cell r="X88316" t="str">
            <v xml:space="preserve">KSP210-0034427  </v>
          </cell>
          <cell r="Y88316">
            <v>4475000</v>
          </cell>
          <cell r="AB88316" t="str">
            <v>TRACKER (I-TECK RENEWAL)</v>
          </cell>
          <cell r="AC88316">
            <v>3154364</v>
          </cell>
          <cell r="AD88316" t="str">
            <v>02</v>
          </cell>
          <cell r="AE88316" t="str">
            <v>MOTOR</v>
          </cell>
          <cell r="AF88316">
            <v>0</v>
          </cell>
          <cell r="AG88316">
            <v>0</v>
          </cell>
          <cell r="AH88316">
            <v>0</v>
          </cell>
          <cell r="AI88316">
            <v>0</v>
          </cell>
          <cell r="AJ88316">
            <v>0</v>
          </cell>
          <cell r="AK88316">
            <v>0</v>
          </cell>
          <cell r="AL88316">
            <v>2363</v>
          </cell>
          <cell r="AM88316" t="str">
            <v>2024</v>
          </cell>
          <cell r="AN88316" t="str">
            <v>202411</v>
          </cell>
          <cell r="AO88316" t="str">
            <v>202410</v>
          </cell>
          <cell r="AP88316" t="str">
            <v>202411</v>
          </cell>
          <cell r="AQ88316" t="str">
            <v>HABIB</v>
          </cell>
          <cell r="AR88316" t="str">
            <v>2001301</v>
          </cell>
          <cell r="AS88316" t="str">
            <v>D</v>
          </cell>
          <cell r="AT88316" t="str">
            <v>159</v>
          </cell>
          <cell r="AU88316" t="str">
            <v>30000001</v>
          </cell>
          <cell r="AV88316" t="str">
            <v>DIRECT</v>
          </cell>
          <cell r="AW88316" t="str">
            <v>31000001</v>
          </cell>
          <cell r="AX88316" t="str">
            <v>Direct</v>
          </cell>
          <cell r="AY88316" t="str">
            <v>KHI/HO/D/MO/PC COMP/P/95114/08/2024</v>
          </cell>
          <cell r="AZ88316" t="str">
            <v>KHI/HO/D/MO/PC COMP/E/48532/11/2024</v>
          </cell>
          <cell r="BB88316" t="str">
            <v>Karachi</v>
          </cell>
          <cell r="BC88316" t="str">
            <v>SILKY SILVER</v>
          </cell>
          <cell r="BF88316" t="str">
            <v>Shifted vehicle from motor to V2</v>
          </cell>
          <cell r="BG88316" t="str">
            <v>Add</v>
          </cell>
          <cell r="BH88316" t="str">
            <v>N/A</v>
          </cell>
          <cell r="BI88316" t="str">
            <v>N</v>
          </cell>
          <cell r="BJ88316" t="str">
            <v>MAZHAR ABBAS</v>
          </cell>
          <cell r="BK88316">
            <v>45520</v>
          </cell>
          <cell r="BL88316" t="str">
            <v>4475000</v>
          </cell>
          <cell r="BM88316" t="str">
            <v>007</v>
          </cell>
          <cell r="BN88316" t="str">
            <v>01</v>
          </cell>
          <cell r="BQ88316" t="str">
            <v>KHI/HO/D/MO/PC COMP/P/95114/08/2024</v>
          </cell>
        </row>
        <row r="88317">
          <cell r="W88317" t="str">
            <v xml:space="preserve">1KR-3007072             </v>
          </cell>
          <cell r="X88317" t="str">
            <v xml:space="preserve">KSP210-0055643           </v>
          </cell>
          <cell r="Y88317">
            <v>4800000</v>
          </cell>
          <cell r="AB88317" t="str">
            <v>TRACKER (I-TECK RENEWAL)</v>
          </cell>
          <cell r="AC88317">
            <v>3153620</v>
          </cell>
          <cell r="AD88317" t="str">
            <v>02</v>
          </cell>
          <cell r="AE88317" t="str">
            <v>MOTOR</v>
          </cell>
          <cell r="AF88317">
            <v>0</v>
          </cell>
          <cell r="AG88317">
            <v>0</v>
          </cell>
          <cell r="AH88317">
            <v>0</v>
          </cell>
          <cell r="AI88317">
            <v>0</v>
          </cell>
          <cell r="AJ88317">
            <v>0</v>
          </cell>
          <cell r="AK88317">
            <v>0</v>
          </cell>
          <cell r="AL88317">
            <v>1914</v>
          </cell>
          <cell r="AM88317" t="str">
            <v>2024</v>
          </cell>
          <cell r="AN88317" t="str">
            <v>202411</v>
          </cell>
          <cell r="AO88317" t="str">
            <v>202410</v>
          </cell>
          <cell r="AP88317" t="str">
            <v>202411</v>
          </cell>
          <cell r="AQ88317" t="str">
            <v>HABIB</v>
          </cell>
          <cell r="AR88317" t="str">
            <v>2000054</v>
          </cell>
          <cell r="AS88317" t="str">
            <v>D</v>
          </cell>
          <cell r="AT88317" t="str">
            <v>156</v>
          </cell>
          <cell r="AU88317" t="str">
            <v>30000001</v>
          </cell>
          <cell r="AV88317" t="str">
            <v>DIRECT</v>
          </cell>
          <cell r="AW88317" t="str">
            <v>31000001</v>
          </cell>
          <cell r="AX88317" t="str">
            <v>Direct</v>
          </cell>
          <cell r="AY88317" t="str">
            <v>KHI/HO/D/MO/PC COMP/P/95114/08/2024</v>
          </cell>
          <cell r="AZ88317" t="str">
            <v>KHI/HO/D/MO/PC COMP/E/48467/11/2024</v>
          </cell>
          <cell r="BB88317" t="str">
            <v>BML, Khayaban-e-Shahbaz, Karachi</v>
          </cell>
          <cell r="BC88317" t="str">
            <v>PEARL WHITE</v>
          </cell>
          <cell r="BF88317" t="str">
            <v>Shifted vehicle from motor to V2</v>
          </cell>
          <cell r="BG88317" t="str">
            <v>Add</v>
          </cell>
          <cell r="BH88317" t="str">
            <v>N/A</v>
          </cell>
          <cell r="BI88317" t="str">
            <v>N</v>
          </cell>
          <cell r="BJ88317" t="str">
            <v>MAZHAR ABBAS</v>
          </cell>
          <cell r="BK88317">
            <v>45511</v>
          </cell>
          <cell r="BL88317" t="str">
            <v>4800000</v>
          </cell>
          <cell r="BM88317" t="str">
            <v>031</v>
          </cell>
          <cell r="BN88317" t="str">
            <v>01</v>
          </cell>
          <cell r="BQ88317" t="str">
            <v>KHI/HO/D/MO/PC COMP/P/95114/08/2024</v>
          </cell>
        </row>
        <row r="88318">
          <cell r="W88318" t="str">
            <v>1KR</v>
          </cell>
          <cell r="X88318" t="str">
            <v xml:space="preserve">KSP210-0034427  </v>
          </cell>
          <cell r="Y88318">
            <v>4475000</v>
          </cell>
          <cell r="AB88318" t="str">
            <v>TRACKER (I-TECK RENEWAL)</v>
          </cell>
          <cell r="AC88318">
            <v>3153620</v>
          </cell>
          <cell r="AD88318" t="str">
            <v>02</v>
          </cell>
          <cell r="AE88318" t="str">
            <v>MOTOR</v>
          </cell>
          <cell r="AF88318">
            <v>0</v>
          </cell>
          <cell r="AG88318">
            <v>0</v>
          </cell>
          <cell r="AH88318">
            <v>0</v>
          </cell>
          <cell r="AI88318">
            <v>0</v>
          </cell>
          <cell r="AJ88318">
            <v>0</v>
          </cell>
          <cell r="AK88318">
            <v>0</v>
          </cell>
          <cell r="AL88318">
            <v>1914</v>
          </cell>
          <cell r="AM88318" t="str">
            <v>2024</v>
          </cell>
          <cell r="AN88318" t="str">
            <v>202411</v>
          </cell>
          <cell r="AO88318" t="str">
            <v>202410</v>
          </cell>
          <cell r="AP88318" t="str">
            <v>202411</v>
          </cell>
          <cell r="AQ88318" t="str">
            <v>HABIB</v>
          </cell>
          <cell r="AR88318" t="str">
            <v>2000057</v>
          </cell>
          <cell r="AS88318" t="str">
            <v>D</v>
          </cell>
          <cell r="AT88318" t="str">
            <v>159</v>
          </cell>
          <cell r="AU88318" t="str">
            <v>30000001</v>
          </cell>
          <cell r="AV88318" t="str">
            <v>DIRECT</v>
          </cell>
          <cell r="AW88318" t="str">
            <v>31000001</v>
          </cell>
          <cell r="AX88318" t="str">
            <v>Direct</v>
          </cell>
          <cell r="AY88318" t="str">
            <v>KHI/HO/D/MO/PC COMP/P/95114/08/2024</v>
          </cell>
          <cell r="AZ88318" t="str">
            <v>KHI/HO/D/MO/PC COMP/E/48467/11/2024</v>
          </cell>
          <cell r="BB88318" t="str">
            <v>Karachi</v>
          </cell>
          <cell r="BC88318" t="str">
            <v>SILKY SILVER</v>
          </cell>
          <cell r="BF88318" t="str">
            <v>Shifted vehicle from motor to V2</v>
          </cell>
          <cell r="BG88318" t="str">
            <v>Add</v>
          </cell>
          <cell r="BH88318" t="str">
            <v>N/A</v>
          </cell>
          <cell r="BI88318" t="str">
            <v>N</v>
          </cell>
          <cell r="BJ88318" t="str">
            <v>MAZHAR ABBAS</v>
          </cell>
          <cell r="BK88318">
            <v>45520</v>
          </cell>
          <cell r="BL88318" t="str">
            <v>4475000</v>
          </cell>
          <cell r="BM88318" t="str">
            <v>007</v>
          </cell>
          <cell r="BN88318" t="str">
            <v>01</v>
          </cell>
          <cell r="BQ88318" t="str">
            <v>KHI/HO/D/MO/PC COMP/P/95114/08/2024</v>
          </cell>
        </row>
        <row r="88319">
          <cell r="W88319" t="str">
            <v xml:space="preserve">1KR-3007072             </v>
          </cell>
          <cell r="X88319" t="str">
            <v xml:space="preserve">KSP210-0055643           </v>
          </cell>
          <cell r="Y88319">
            <v>4800000</v>
          </cell>
          <cell r="AB88319" t="str">
            <v>TRACKER (I-TECK RENEWAL)</v>
          </cell>
          <cell r="AC88319">
            <v>3154131</v>
          </cell>
          <cell r="AD88319" t="str">
            <v>02</v>
          </cell>
          <cell r="AE88319" t="str">
            <v>MOTOR</v>
          </cell>
          <cell r="AF88319">
            <v>0</v>
          </cell>
          <cell r="AG88319">
            <v>0</v>
          </cell>
          <cell r="AH88319">
            <v>0</v>
          </cell>
          <cell r="AI88319">
            <v>0</v>
          </cell>
          <cell r="AJ88319">
            <v>0</v>
          </cell>
          <cell r="AK88319">
            <v>0</v>
          </cell>
          <cell r="AL88319">
            <v>958</v>
          </cell>
          <cell r="AM88319" t="str">
            <v>2024</v>
          </cell>
          <cell r="AN88319" t="str">
            <v>202411</v>
          </cell>
          <cell r="AO88319" t="str">
            <v>202411</v>
          </cell>
          <cell r="AP88319" t="str">
            <v>202411</v>
          </cell>
          <cell r="AQ88319" t="str">
            <v>AMINAHMED</v>
          </cell>
          <cell r="AR88319" t="str">
            <v>2000930</v>
          </cell>
          <cell r="AS88319" t="str">
            <v>D</v>
          </cell>
          <cell r="AT88319" t="str">
            <v>156</v>
          </cell>
          <cell r="AU88319" t="str">
            <v>30000001</v>
          </cell>
          <cell r="AV88319" t="str">
            <v>DIRECT</v>
          </cell>
          <cell r="AW88319" t="str">
            <v>31000001</v>
          </cell>
          <cell r="AX88319" t="str">
            <v>Direct</v>
          </cell>
          <cell r="AY88319" t="str">
            <v>KHI/HO/D/MO/PC COMP/P/95114/08/2024</v>
          </cell>
          <cell r="AZ88319" t="str">
            <v>KHI/HO/D/MO/PC COMP/E/48525/11/2024</v>
          </cell>
          <cell r="BB88319" t="str">
            <v>BML, Khayaban-e-Shahbaz, Karachi</v>
          </cell>
          <cell r="BC88319" t="str">
            <v>PEARL WHITE</v>
          </cell>
          <cell r="BF88319" t="str">
            <v>Shifted vehicle from motor to V2</v>
          </cell>
          <cell r="BG88319" t="str">
            <v>Add</v>
          </cell>
          <cell r="BH88319" t="str">
            <v>N/A</v>
          </cell>
          <cell r="BI88319" t="str">
            <v>N</v>
          </cell>
          <cell r="BJ88319" t="str">
            <v>MAZHAR ABBAS</v>
          </cell>
          <cell r="BK88319">
            <v>45511</v>
          </cell>
          <cell r="BL88319" t="str">
            <v>4800000</v>
          </cell>
          <cell r="BM88319" t="str">
            <v>031</v>
          </cell>
          <cell r="BN88319" t="str">
            <v>01</v>
          </cell>
          <cell r="BQ88319" t="str">
            <v>KHI/HO/D/MO/PC COMP/P/95114/08/2024</v>
          </cell>
        </row>
        <row r="88320">
          <cell r="W88320" t="str">
            <v>1KR</v>
          </cell>
          <cell r="X88320" t="str">
            <v xml:space="preserve">KSP210-0034427  </v>
          </cell>
          <cell r="Y88320">
            <v>4475000</v>
          </cell>
          <cell r="AB88320" t="str">
            <v>TRACKER (I-TECK RENEWAL)</v>
          </cell>
          <cell r="AC88320">
            <v>3154131</v>
          </cell>
          <cell r="AD88320" t="str">
            <v>02</v>
          </cell>
          <cell r="AE88320" t="str">
            <v>MOTOR</v>
          </cell>
          <cell r="AF88320">
            <v>0</v>
          </cell>
          <cell r="AG88320">
            <v>0</v>
          </cell>
          <cell r="AH88320">
            <v>0</v>
          </cell>
          <cell r="AI88320">
            <v>0</v>
          </cell>
          <cell r="AJ88320">
            <v>0</v>
          </cell>
          <cell r="AK88320">
            <v>0</v>
          </cell>
          <cell r="AL88320">
            <v>958</v>
          </cell>
          <cell r="AM88320" t="str">
            <v>2024</v>
          </cell>
          <cell r="AN88320" t="str">
            <v>202411</v>
          </cell>
          <cell r="AO88320" t="str">
            <v>202411</v>
          </cell>
          <cell r="AP88320" t="str">
            <v>202411</v>
          </cell>
          <cell r="AQ88320" t="str">
            <v>AMINAHMED</v>
          </cell>
          <cell r="AR88320" t="str">
            <v>2000933</v>
          </cell>
          <cell r="AS88320" t="str">
            <v>D</v>
          </cell>
          <cell r="AT88320" t="str">
            <v>159</v>
          </cell>
          <cell r="AU88320" t="str">
            <v>30000001</v>
          </cell>
          <cell r="AV88320" t="str">
            <v>DIRECT</v>
          </cell>
          <cell r="AW88320" t="str">
            <v>31000001</v>
          </cell>
          <cell r="AX88320" t="str">
            <v>Direct</v>
          </cell>
          <cell r="AY88320" t="str">
            <v>KHI/HO/D/MO/PC COMP/P/95114/08/2024</v>
          </cell>
          <cell r="AZ88320" t="str">
            <v>KHI/HO/D/MO/PC COMP/E/48525/11/2024</v>
          </cell>
          <cell r="BB88320" t="str">
            <v>Karachi</v>
          </cell>
          <cell r="BC88320" t="str">
            <v>SILKY SILVER</v>
          </cell>
          <cell r="BF88320" t="str">
            <v>Shifted vehicle from motor to V2</v>
          </cell>
          <cell r="BG88320" t="str">
            <v>Add</v>
          </cell>
          <cell r="BH88320" t="str">
            <v>N/A</v>
          </cell>
          <cell r="BI88320" t="str">
            <v>N</v>
          </cell>
          <cell r="BJ88320" t="str">
            <v>MAZHAR ABBAS</v>
          </cell>
          <cell r="BK88320">
            <v>45520</v>
          </cell>
          <cell r="BL88320" t="str">
            <v>4475000</v>
          </cell>
          <cell r="BM88320" t="str">
            <v>007</v>
          </cell>
          <cell r="BN88320" t="str">
            <v>01</v>
          </cell>
          <cell r="BQ88320" t="str">
            <v>KHI/HO/D/MO/PC COMP/P/95114/08/2024</v>
          </cell>
        </row>
        <row r="88321">
          <cell r="W88321" t="str">
            <v xml:space="preserve">1KR-3007072             </v>
          </cell>
          <cell r="X88321" t="str">
            <v xml:space="preserve">KSP210-0055643           </v>
          </cell>
          <cell r="Y88321">
            <v>4800000</v>
          </cell>
          <cell r="AB88321" t="str">
            <v>TRACKER (I-TECK RENEWAL)</v>
          </cell>
          <cell r="AC88321">
            <v>3154378</v>
          </cell>
          <cell r="AD88321" t="str">
            <v>02</v>
          </cell>
          <cell r="AE88321" t="str">
            <v>MOTOR</v>
          </cell>
          <cell r="AF88321">
            <v>0</v>
          </cell>
          <cell r="AG88321">
            <v>0</v>
          </cell>
          <cell r="AH88321">
            <v>0</v>
          </cell>
          <cell r="AI88321">
            <v>0</v>
          </cell>
          <cell r="AJ88321">
            <v>0</v>
          </cell>
          <cell r="AK88321">
            <v>0</v>
          </cell>
          <cell r="AL88321">
            <v>-3390</v>
          </cell>
          <cell r="AM88321" t="str">
            <v>2024</v>
          </cell>
          <cell r="AN88321" t="str">
            <v>202411</v>
          </cell>
          <cell r="AO88321" t="str">
            <v>202408</v>
          </cell>
          <cell r="AP88321" t="str">
            <v>202411</v>
          </cell>
          <cell r="AQ88321" t="str">
            <v>AMINAHMED</v>
          </cell>
          <cell r="AR88321" t="str">
            <v>2001816</v>
          </cell>
          <cell r="AS88321" t="str">
            <v>D</v>
          </cell>
          <cell r="AT88321" t="str">
            <v>156</v>
          </cell>
          <cell r="AU88321" t="str">
            <v>30000001</v>
          </cell>
          <cell r="AV88321" t="str">
            <v>DIRECT</v>
          </cell>
          <cell r="AW88321" t="str">
            <v>31000001</v>
          </cell>
          <cell r="AX88321" t="str">
            <v>Direct</v>
          </cell>
          <cell r="AY88321" t="str">
            <v>KHI/HO/D/MO/PC COMP/P/95114/08/2024</v>
          </cell>
          <cell r="AZ88321" t="str">
            <v>KHI/HO/D/MO/PC COMP/E/48541/11/2024</v>
          </cell>
          <cell r="BB88321" t="str">
            <v>BML, Khayaban-e-Shahbaz, Karachi</v>
          </cell>
          <cell r="BC88321" t="str">
            <v>PEARL WHITE</v>
          </cell>
          <cell r="BF88321" t="str">
            <v>Shifted vehicle from motor to V2</v>
          </cell>
          <cell r="BG88321" t="str">
            <v>Add</v>
          </cell>
          <cell r="BH88321" t="str">
            <v>N/A</v>
          </cell>
          <cell r="BI88321" t="str">
            <v>N</v>
          </cell>
          <cell r="BJ88321" t="str">
            <v>MAZHAR ABBAS</v>
          </cell>
          <cell r="BK88321">
            <v>45511</v>
          </cell>
          <cell r="BL88321" t="str">
            <v>4800000</v>
          </cell>
          <cell r="BM88321" t="str">
            <v>031</v>
          </cell>
          <cell r="BN88321" t="str">
            <v>01</v>
          </cell>
          <cell r="BQ88321" t="str">
            <v>KHI/HO/D/MO/PC COMP/P/95114/08/2024</v>
          </cell>
        </row>
        <row r="88322">
          <cell r="W88322" t="str">
            <v>1KR</v>
          </cell>
          <cell r="X88322" t="str">
            <v xml:space="preserve">KSP210-0034427  </v>
          </cell>
          <cell r="Y88322">
            <v>4475000</v>
          </cell>
          <cell r="AB88322" t="str">
            <v>TRACKER (I-TECK RENEWAL)</v>
          </cell>
          <cell r="AC88322">
            <v>3154378</v>
          </cell>
          <cell r="AD88322" t="str">
            <v>02</v>
          </cell>
          <cell r="AE88322" t="str">
            <v>MOTOR</v>
          </cell>
          <cell r="AF88322">
            <v>0</v>
          </cell>
          <cell r="AG88322">
            <v>0</v>
          </cell>
          <cell r="AH88322">
            <v>0</v>
          </cell>
          <cell r="AI88322">
            <v>0</v>
          </cell>
          <cell r="AJ88322">
            <v>0</v>
          </cell>
          <cell r="AK88322">
            <v>0</v>
          </cell>
          <cell r="AL88322">
            <v>-3390</v>
          </cell>
          <cell r="AM88322" t="str">
            <v>2024</v>
          </cell>
          <cell r="AN88322" t="str">
            <v>202411</v>
          </cell>
          <cell r="AO88322" t="str">
            <v>202408</v>
          </cell>
          <cell r="AP88322" t="str">
            <v>202411</v>
          </cell>
          <cell r="AQ88322" t="str">
            <v>AMINAHMED</v>
          </cell>
          <cell r="AR88322" t="str">
            <v>2001819</v>
          </cell>
          <cell r="AS88322" t="str">
            <v>D</v>
          </cell>
          <cell r="AT88322" t="str">
            <v>159</v>
          </cell>
          <cell r="AU88322" t="str">
            <v>30000001</v>
          </cell>
          <cell r="AV88322" t="str">
            <v>DIRECT</v>
          </cell>
          <cell r="AW88322" t="str">
            <v>31000001</v>
          </cell>
          <cell r="AX88322" t="str">
            <v>Direct</v>
          </cell>
          <cell r="AY88322" t="str">
            <v>KHI/HO/D/MO/PC COMP/P/95114/08/2024</v>
          </cell>
          <cell r="AZ88322" t="str">
            <v>KHI/HO/D/MO/PC COMP/E/48541/11/2024</v>
          </cell>
          <cell r="BB88322" t="str">
            <v>Karachi</v>
          </cell>
          <cell r="BC88322" t="str">
            <v>SILKY SILVER</v>
          </cell>
          <cell r="BF88322" t="str">
            <v>Shifted vehicle from motor to V2</v>
          </cell>
          <cell r="BG88322" t="str">
            <v>Add</v>
          </cell>
          <cell r="BH88322" t="str">
            <v>N/A</v>
          </cell>
          <cell r="BI88322" t="str">
            <v>N</v>
          </cell>
          <cell r="BJ88322" t="str">
            <v>MAZHAR ABBAS</v>
          </cell>
          <cell r="BK88322">
            <v>45520</v>
          </cell>
          <cell r="BL88322" t="str">
            <v>4475000</v>
          </cell>
          <cell r="BM88322" t="str">
            <v>007</v>
          </cell>
          <cell r="BN88322" t="str">
            <v>01</v>
          </cell>
          <cell r="BQ88322" t="str">
            <v>KHI/HO/D/MO/PC COMP/P/95114/08/2024</v>
          </cell>
        </row>
        <row r="88323">
          <cell r="W88323" t="str">
            <v xml:space="preserve">1KR-3007072             </v>
          </cell>
          <cell r="X88323" t="str">
            <v xml:space="preserve">KSP210-0055643           </v>
          </cell>
          <cell r="Y88323">
            <v>4800000</v>
          </cell>
          <cell r="AB88323" t="str">
            <v>TRACKER (I-TECK RENEWAL)</v>
          </cell>
          <cell r="AC88323">
            <v>3130179</v>
          </cell>
          <cell r="AD88323" t="str">
            <v>02</v>
          </cell>
          <cell r="AE88323" t="str">
            <v>MOTOR</v>
          </cell>
          <cell r="AF88323">
            <v>0</v>
          </cell>
          <cell r="AG88323">
            <v>0</v>
          </cell>
          <cell r="AH88323">
            <v>0</v>
          </cell>
          <cell r="AI88323">
            <v>0</v>
          </cell>
          <cell r="AJ88323">
            <v>0</v>
          </cell>
          <cell r="AK88323">
            <v>0</v>
          </cell>
          <cell r="AL88323">
            <v>1402</v>
          </cell>
          <cell r="AM88323" t="str">
            <v>2024</v>
          </cell>
          <cell r="AN88323" t="str">
            <v>202410</v>
          </cell>
          <cell r="AO88323" t="str">
            <v>202410</v>
          </cell>
          <cell r="AP88323" t="str">
            <v>202410</v>
          </cell>
          <cell r="AQ88323" t="str">
            <v>HABIB</v>
          </cell>
          <cell r="AR88323" t="str">
            <v>1997768</v>
          </cell>
          <cell r="AS88323" t="str">
            <v>D</v>
          </cell>
          <cell r="AT88323" t="str">
            <v>156</v>
          </cell>
          <cell r="AU88323" t="str">
            <v>30000001</v>
          </cell>
          <cell r="AV88323" t="str">
            <v>DIRECT</v>
          </cell>
          <cell r="AW88323" t="str">
            <v>31000001</v>
          </cell>
          <cell r="AX88323" t="str">
            <v>Direct</v>
          </cell>
          <cell r="AY88323" t="str">
            <v>KHI/HO/D/MO/PC COMP/P/95114/08/2024</v>
          </cell>
          <cell r="AZ88323" t="str">
            <v>KHI/HO/D/MO/PC COMP/E/48377/10/2024</v>
          </cell>
          <cell r="BB88323" t="str">
            <v>BML, Khayaban-e-Shahbaz, Karachi</v>
          </cell>
          <cell r="BC88323" t="str">
            <v>PEARL WHITE</v>
          </cell>
          <cell r="BF88323" t="str">
            <v>Shifted vehicle from motor to V2</v>
          </cell>
          <cell r="BG88323" t="str">
            <v>Add</v>
          </cell>
          <cell r="BH88323" t="str">
            <v>N/A</v>
          </cell>
          <cell r="BI88323" t="str">
            <v>N</v>
          </cell>
          <cell r="BJ88323" t="str">
            <v>MAZHAR ABBAS</v>
          </cell>
          <cell r="BK88323">
            <v>45511</v>
          </cell>
          <cell r="BL88323" t="str">
            <v>4800000</v>
          </cell>
          <cell r="BM88323" t="str">
            <v>031</v>
          </cell>
          <cell r="BN88323" t="str">
            <v>01</v>
          </cell>
          <cell r="BQ88323" t="str">
            <v>KHI/HO/D/MO/PC COMP/P/95114/08/2024</v>
          </cell>
        </row>
        <row r="88324">
          <cell r="W88324" t="str">
            <v>1KR</v>
          </cell>
          <cell r="X88324" t="str">
            <v xml:space="preserve">KSP210-0034427  </v>
          </cell>
          <cell r="Y88324">
            <v>4475000</v>
          </cell>
          <cell r="AB88324" t="str">
            <v>TRACKER (I-TECK RENEWAL)</v>
          </cell>
          <cell r="AC88324">
            <v>3130179</v>
          </cell>
          <cell r="AD88324" t="str">
            <v>02</v>
          </cell>
          <cell r="AE88324" t="str">
            <v>MOTOR</v>
          </cell>
          <cell r="AF88324">
            <v>0</v>
          </cell>
          <cell r="AG88324">
            <v>0</v>
          </cell>
          <cell r="AH88324">
            <v>0</v>
          </cell>
          <cell r="AI88324">
            <v>0</v>
          </cell>
          <cell r="AJ88324">
            <v>0</v>
          </cell>
          <cell r="AK88324">
            <v>0</v>
          </cell>
          <cell r="AL88324">
            <v>1402</v>
          </cell>
          <cell r="AM88324" t="str">
            <v>2024</v>
          </cell>
          <cell r="AN88324" t="str">
            <v>202410</v>
          </cell>
          <cell r="AO88324" t="str">
            <v>202410</v>
          </cell>
          <cell r="AP88324" t="str">
            <v>202410</v>
          </cell>
          <cell r="AQ88324" t="str">
            <v>HABIB</v>
          </cell>
          <cell r="AR88324" t="str">
            <v>1997771</v>
          </cell>
          <cell r="AS88324" t="str">
            <v>D</v>
          </cell>
          <cell r="AT88324" t="str">
            <v>159</v>
          </cell>
          <cell r="AU88324" t="str">
            <v>30000001</v>
          </cell>
          <cell r="AV88324" t="str">
            <v>DIRECT</v>
          </cell>
          <cell r="AW88324" t="str">
            <v>31000001</v>
          </cell>
          <cell r="AX88324" t="str">
            <v>Direct</v>
          </cell>
          <cell r="AY88324" t="str">
            <v>KHI/HO/D/MO/PC COMP/P/95114/08/2024</v>
          </cell>
          <cell r="AZ88324" t="str">
            <v>KHI/HO/D/MO/PC COMP/E/48377/10/2024</v>
          </cell>
          <cell r="BB88324" t="str">
            <v>Karachi</v>
          </cell>
          <cell r="BC88324" t="str">
            <v>SILKY SILVER</v>
          </cell>
          <cell r="BF88324" t="str">
            <v>Shifted vehicle from motor to V2</v>
          </cell>
          <cell r="BG88324" t="str">
            <v>Add</v>
          </cell>
          <cell r="BH88324" t="str">
            <v>N/A</v>
          </cell>
          <cell r="BI88324" t="str">
            <v>N</v>
          </cell>
          <cell r="BJ88324" t="str">
            <v>MAZHAR ABBAS</v>
          </cell>
          <cell r="BK88324">
            <v>45520</v>
          </cell>
          <cell r="BL88324" t="str">
            <v>4475000</v>
          </cell>
          <cell r="BM88324" t="str">
            <v>007</v>
          </cell>
          <cell r="BN88324" t="str">
            <v>01</v>
          </cell>
          <cell r="BQ88324" t="str">
            <v>KHI/HO/D/MO/PC COMP/P/95114/08/2024</v>
          </cell>
        </row>
        <row r="88325">
          <cell r="W88325" t="str">
            <v xml:space="preserve">1KR-3007072             </v>
          </cell>
          <cell r="X88325" t="str">
            <v xml:space="preserve">KSP210-0055643           </v>
          </cell>
          <cell r="Y88325">
            <v>4800000</v>
          </cell>
          <cell r="AC88325">
            <v>3046868</v>
          </cell>
          <cell r="AD88325" t="str">
            <v>02</v>
          </cell>
          <cell r="AE88325" t="str">
            <v>MOTOR</v>
          </cell>
          <cell r="AF88325">
            <v>0</v>
          </cell>
          <cell r="AG88325">
            <v>0</v>
          </cell>
          <cell r="AH88325">
            <v>0</v>
          </cell>
          <cell r="AI88325">
            <v>0</v>
          </cell>
          <cell r="AJ88325">
            <v>0</v>
          </cell>
          <cell r="AK88325">
            <v>0</v>
          </cell>
          <cell r="AL88325">
            <v>1878</v>
          </cell>
          <cell r="AM88325" t="str">
            <v>2024</v>
          </cell>
          <cell r="AN88325" t="str">
            <v>202409</v>
          </cell>
          <cell r="AO88325" t="str">
            <v>202409</v>
          </cell>
          <cell r="AP88325" t="str">
            <v>202409</v>
          </cell>
          <cell r="AQ88325" t="str">
            <v>AMINAHMED</v>
          </cell>
          <cell r="AR88325" t="str">
            <v>1963345</v>
          </cell>
          <cell r="AS88325" t="str">
            <v>D</v>
          </cell>
          <cell r="AT88325" t="str">
            <v>156</v>
          </cell>
          <cell r="AU88325" t="str">
            <v>30000001</v>
          </cell>
          <cell r="AV88325" t="str">
            <v>DIRECT</v>
          </cell>
          <cell r="AW88325" t="str">
            <v>31000001</v>
          </cell>
          <cell r="AX88325" t="str">
            <v>Direct</v>
          </cell>
          <cell r="AY88325" t="str">
            <v>KHI/HO/D/MO/PC COMP/P/95114/08/2024</v>
          </cell>
          <cell r="AZ88325" t="str">
            <v>KHI/HO/D/MO/PC COMP/E/46152/09/2024</v>
          </cell>
          <cell r="BB88325" t="str">
            <v>BML, Khayaban-e-Shahbaz, Karachi</v>
          </cell>
          <cell r="BC88325" t="str">
            <v>PEARL WHITE</v>
          </cell>
          <cell r="BF88325" t="str">
            <v>Shifted vehicle from motor to V2</v>
          </cell>
          <cell r="BG88325" t="str">
            <v>Add</v>
          </cell>
          <cell r="BH88325" t="str">
            <v>N/A</v>
          </cell>
          <cell r="BI88325" t="str">
            <v>N</v>
          </cell>
          <cell r="BJ88325" t="str">
            <v>MAZHAR ABBAS</v>
          </cell>
          <cell r="BK88325">
            <v>45511</v>
          </cell>
          <cell r="BL88325" t="str">
            <v>4800000</v>
          </cell>
          <cell r="BM88325" t="str">
            <v>031</v>
          </cell>
          <cell r="BN88325" t="str">
            <v>01</v>
          </cell>
          <cell r="BQ88325" t="str">
            <v>KHI/HO/D/MO/PC COMP/P/95114/08/2024</v>
          </cell>
        </row>
        <row r="88326">
          <cell r="W88326" t="str">
            <v>1KR</v>
          </cell>
          <cell r="X88326" t="str">
            <v xml:space="preserve">KSP210-0034427  </v>
          </cell>
          <cell r="Y88326">
            <v>4475000</v>
          </cell>
          <cell r="AC88326">
            <v>3046868</v>
          </cell>
          <cell r="AD88326" t="str">
            <v>02</v>
          </cell>
          <cell r="AE88326" t="str">
            <v>MOTOR</v>
          </cell>
          <cell r="AF88326">
            <v>0</v>
          </cell>
          <cell r="AG88326">
            <v>0</v>
          </cell>
          <cell r="AH88326">
            <v>0</v>
          </cell>
          <cell r="AI88326">
            <v>0</v>
          </cell>
          <cell r="AJ88326">
            <v>0</v>
          </cell>
          <cell r="AK88326">
            <v>0</v>
          </cell>
          <cell r="AL88326">
            <v>1878</v>
          </cell>
          <cell r="AM88326" t="str">
            <v>2024</v>
          </cell>
          <cell r="AN88326" t="str">
            <v>202409</v>
          </cell>
          <cell r="AO88326" t="str">
            <v>202409</v>
          </cell>
          <cell r="AP88326" t="str">
            <v>202409</v>
          </cell>
          <cell r="AQ88326" t="str">
            <v>AMINAHMED</v>
          </cell>
          <cell r="AR88326" t="str">
            <v>1963348</v>
          </cell>
          <cell r="AS88326" t="str">
            <v>D</v>
          </cell>
          <cell r="AT88326" t="str">
            <v>159</v>
          </cell>
          <cell r="AU88326" t="str">
            <v>30000001</v>
          </cell>
          <cell r="AV88326" t="str">
            <v>DIRECT</v>
          </cell>
          <cell r="AW88326" t="str">
            <v>31000001</v>
          </cell>
          <cell r="AX88326" t="str">
            <v>Direct</v>
          </cell>
          <cell r="AY88326" t="str">
            <v>KHI/HO/D/MO/PC COMP/P/95114/08/2024</v>
          </cell>
          <cell r="AZ88326" t="str">
            <v>KHI/HO/D/MO/PC COMP/E/46152/09/2024</v>
          </cell>
          <cell r="BB88326" t="str">
            <v>Karachi</v>
          </cell>
          <cell r="BC88326" t="str">
            <v>SILKY SILVER</v>
          </cell>
          <cell r="BF88326" t="str">
            <v>Shifted vehicle from motor to V2</v>
          </cell>
          <cell r="BG88326" t="str">
            <v>Add</v>
          </cell>
          <cell r="BH88326" t="str">
            <v>N/A</v>
          </cell>
          <cell r="BI88326" t="str">
            <v>N</v>
          </cell>
          <cell r="BJ88326" t="str">
            <v>MAZHAR ABBAS</v>
          </cell>
          <cell r="BK88326">
            <v>45520</v>
          </cell>
          <cell r="BL88326" t="str">
            <v>4475000</v>
          </cell>
          <cell r="BM88326" t="str">
            <v>007</v>
          </cell>
          <cell r="BN88326" t="str">
            <v>01</v>
          </cell>
          <cell r="BQ88326" t="str">
            <v>KHI/HO/D/MO/PC COMP/P/95114/08/2024</v>
          </cell>
        </row>
        <row r="88327">
          <cell r="W88327" t="str">
            <v xml:space="preserve">1KR-3007072             </v>
          </cell>
          <cell r="X88327" t="str">
            <v xml:space="preserve">KSP210-0055643           </v>
          </cell>
          <cell r="Y88327">
            <v>4800000</v>
          </cell>
          <cell r="AC88327">
            <v>3041849</v>
          </cell>
          <cell r="AD88327" t="str">
            <v>02</v>
          </cell>
          <cell r="AE88327" t="str">
            <v>MOTOR</v>
          </cell>
          <cell r="AF88327">
            <v>0</v>
          </cell>
          <cell r="AG88327">
            <v>0</v>
          </cell>
          <cell r="AH88327">
            <v>0</v>
          </cell>
          <cell r="AI88327">
            <v>0</v>
          </cell>
          <cell r="AJ88327">
            <v>0</v>
          </cell>
          <cell r="AK88327">
            <v>0</v>
          </cell>
          <cell r="AL88327">
            <v>1073</v>
          </cell>
          <cell r="AM88327" t="str">
            <v>2024</v>
          </cell>
          <cell r="AN88327" t="str">
            <v>202409</v>
          </cell>
          <cell r="AO88327" t="str">
            <v>202408</v>
          </cell>
          <cell r="AP88327" t="str">
            <v>202409</v>
          </cell>
          <cell r="AQ88327" t="str">
            <v>JAWADSIDDIQUI</v>
          </cell>
          <cell r="AR88327" t="str">
            <v>1961707</v>
          </cell>
          <cell r="AS88327" t="str">
            <v>D</v>
          </cell>
          <cell r="AT88327" t="str">
            <v>156</v>
          </cell>
          <cell r="AU88327" t="str">
            <v>30000001</v>
          </cell>
          <cell r="AV88327" t="str">
            <v>DIRECT</v>
          </cell>
          <cell r="AW88327" t="str">
            <v>31000001</v>
          </cell>
          <cell r="AX88327" t="str">
            <v>Direct</v>
          </cell>
          <cell r="AY88327" t="str">
            <v>KHI/HO/D/MO/PC COMP/P/95114/08/2024</v>
          </cell>
          <cell r="AZ88327" t="str">
            <v>KHI/HO/D/MO/PC COMP/E/46129/09/2024</v>
          </cell>
          <cell r="BB88327" t="str">
            <v>BML, Khayaban-e-Shahbaz, Karachi</v>
          </cell>
          <cell r="BC88327" t="str">
            <v>PEARL WHITE</v>
          </cell>
          <cell r="BF88327" t="str">
            <v>Shifted vehicle from motor to V2</v>
          </cell>
          <cell r="BG88327" t="str">
            <v>Add</v>
          </cell>
          <cell r="BH88327" t="str">
            <v>N/A</v>
          </cell>
          <cell r="BI88327" t="str">
            <v>N</v>
          </cell>
          <cell r="BJ88327" t="str">
            <v>MAZHAR ABBAS</v>
          </cell>
          <cell r="BK88327">
            <v>45511</v>
          </cell>
          <cell r="BL88327" t="str">
            <v>4800000</v>
          </cell>
          <cell r="BM88327" t="str">
            <v>031</v>
          </cell>
          <cell r="BN88327" t="str">
            <v>01</v>
          </cell>
          <cell r="BQ88327" t="str">
            <v>KHI/HO/D/MO/PC COMP/P/95114/08/2024</v>
          </cell>
        </row>
        <row r="88328">
          <cell r="W88328" t="str">
            <v>1KR</v>
          </cell>
          <cell r="X88328" t="str">
            <v xml:space="preserve">KSP210-0034427  </v>
          </cell>
          <cell r="Y88328">
            <v>4475000</v>
          </cell>
          <cell r="AC88328">
            <v>3041849</v>
          </cell>
          <cell r="AD88328" t="str">
            <v>02</v>
          </cell>
          <cell r="AE88328" t="str">
            <v>MOTOR</v>
          </cell>
          <cell r="AF88328">
            <v>0</v>
          </cell>
          <cell r="AG88328">
            <v>0</v>
          </cell>
          <cell r="AH88328">
            <v>0</v>
          </cell>
          <cell r="AI88328">
            <v>0</v>
          </cell>
          <cell r="AJ88328">
            <v>0</v>
          </cell>
          <cell r="AK88328">
            <v>0</v>
          </cell>
          <cell r="AL88328">
            <v>1073</v>
          </cell>
          <cell r="AM88328" t="str">
            <v>2024</v>
          </cell>
          <cell r="AN88328" t="str">
            <v>202409</v>
          </cell>
          <cell r="AO88328" t="str">
            <v>202408</v>
          </cell>
          <cell r="AP88328" t="str">
            <v>202409</v>
          </cell>
          <cell r="AQ88328" t="str">
            <v>JAWADSIDDIQUI</v>
          </cell>
          <cell r="AR88328" t="str">
            <v>1961710</v>
          </cell>
          <cell r="AS88328" t="str">
            <v>D</v>
          </cell>
          <cell r="AT88328" t="str">
            <v>159</v>
          </cell>
          <cell r="AU88328" t="str">
            <v>30000001</v>
          </cell>
          <cell r="AV88328" t="str">
            <v>DIRECT</v>
          </cell>
          <cell r="AW88328" t="str">
            <v>31000001</v>
          </cell>
          <cell r="AX88328" t="str">
            <v>Direct</v>
          </cell>
          <cell r="AY88328" t="str">
            <v>KHI/HO/D/MO/PC COMP/P/95114/08/2024</v>
          </cell>
          <cell r="AZ88328" t="str">
            <v>KHI/HO/D/MO/PC COMP/E/46129/09/2024</v>
          </cell>
          <cell r="BB88328" t="str">
            <v>Karachi</v>
          </cell>
          <cell r="BC88328" t="str">
            <v>SILKY SILVER</v>
          </cell>
          <cell r="BF88328" t="str">
            <v>Shifted vehicle from motor to V2</v>
          </cell>
          <cell r="BG88328" t="str">
            <v>Add</v>
          </cell>
          <cell r="BH88328" t="str">
            <v>N/A</v>
          </cell>
          <cell r="BI88328" t="str">
            <v>N</v>
          </cell>
          <cell r="BJ88328" t="str">
            <v>MAZHAR ABBAS</v>
          </cell>
          <cell r="BK88328">
            <v>45520</v>
          </cell>
          <cell r="BL88328" t="str">
            <v>4475000</v>
          </cell>
          <cell r="BM88328" t="str">
            <v>007</v>
          </cell>
          <cell r="BN88328" t="str">
            <v>01</v>
          </cell>
          <cell r="BQ88328" t="str">
            <v>KHI/HO/D/MO/PC COMP/P/95114/08/2024</v>
          </cell>
        </row>
        <row r="88329">
          <cell r="W88329" t="str">
            <v xml:space="preserve">1KR-3007072             </v>
          </cell>
          <cell r="X88329" t="str">
            <v xml:space="preserve">KSP210-0055643           </v>
          </cell>
          <cell r="Y88329">
            <v>4800000</v>
          </cell>
          <cell r="AC88329">
            <v>3041823</v>
          </cell>
          <cell r="AD88329" t="str">
            <v>02</v>
          </cell>
          <cell r="AE88329" t="str">
            <v>MOTOR</v>
          </cell>
          <cell r="AF88329">
            <v>0</v>
          </cell>
          <cell r="AG88329">
            <v>0</v>
          </cell>
          <cell r="AH88329">
            <v>0</v>
          </cell>
          <cell r="AI88329">
            <v>0</v>
          </cell>
          <cell r="AJ88329">
            <v>0</v>
          </cell>
          <cell r="AK88329">
            <v>0</v>
          </cell>
          <cell r="AL88329">
            <v>1590</v>
          </cell>
          <cell r="AM88329" t="str">
            <v>2024</v>
          </cell>
          <cell r="AN88329" t="str">
            <v>202409</v>
          </cell>
          <cell r="AO88329" t="str">
            <v>202409</v>
          </cell>
          <cell r="AP88329" t="str">
            <v>202409</v>
          </cell>
          <cell r="AQ88329" t="str">
            <v>AMINAHMED</v>
          </cell>
          <cell r="AR88329" t="str">
            <v>1959149</v>
          </cell>
          <cell r="AS88329" t="str">
            <v>D</v>
          </cell>
          <cell r="AT88329" t="str">
            <v>156</v>
          </cell>
          <cell r="AU88329" t="str">
            <v>30000001</v>
          </cell>
          <cell r="AV88329" t="str">
            <v>DIRECT</v>
          </cell>
          <cell r="AW88329" t="str">
            <v>31000001</v>
          </cell>
          <cell r="AX88329" t="str">
            <v>Direct</v>
          </cell>
          <cell r="AY88329" t="str">
            <v>KHI/HO/D/MO/PC COMP/P/95114/08/2024</v>
          </cell>
          <cell r="AZ88329" t="str">
            <v>KHI/HO/D/MO/PC COMP/E/45985/09/2024</v>
          </cell>
          <cell r="BB88329" t="str">
            <v>BML, Khayaban-e-Shahbaz, Karachi</v>
          </cell>
          <cell r="BC88329" t="str">
            <v>PEARL WHITE</v>
          </cell>
          <cell r="BF88329" t="str">
            <v>Shifted vehicle from motor to V2</v>
          </cell>
          <cell r="BG88329" t="str">
            <v>Add</v>
          </cell>
          <cell r="BH88329" t="str">
            <v>N/A</v>
          </cell>
          <cell r="BI88329" t="str">
            <v>N</v>
          </cell>
          <cell r="BJ88329" t="str">
            <v>MAZHAR ABBAS</v>
          </cell>
          <cell r="BK88329">
            <v>45511</v>
          </cell>
          <cell r="BL88329" t="str">
            <v>4800000</v>
          </cell>
          <cell r="BM88329" t="str">
            <v>031</v>
          </cell>
          <cell r="BN88329" t="str">
            <v>01</v>
          </cell>
          <cell r="BQ88329" t="str">
            <v>KHI/HO/D/MO/PC COMP/P/95114/08/2024</v>
          </cell>
        </row>
        <row r="88330">
          <cell r="W88330" t="str">
            <v>1KR</v>
          </cell>
          <cell r="X88330" t="str">
            <v xml:space="preserve">KSP210-0034427  </v>
          </cell>
          <cell r="Y88330">
            <v>4475000</v>
          </cell>
          <cell r="AC88330">
            <v>3041823</v>
          </cell>
          <cell r="AD88330" t="str">
            <v>02</v>
          </cell>
          <cell r="AE88330" t="str">
            <v>MOTOR</v>
          </cell>
          <cell r="AF88330">
            <v>0</v>
          </cell>
          <cell r="AG88330">
            <v>0</v>
          </cell>
          <cell r="AH88330">
            <v>0</v>
          </cell>
          <cell r="AI88330">
            <v>0</v>
          </cell>
          <cell r="AJ88330">
            <v>0</v>
          </cell>
          <cell r="AK88330">
            <v>0</v>
          </cell>
          <cell r="AL88330">
            <v>1590</v>
          </cell>
          <cell r="AM88330" t="str">
            <v>2024</v>
          </cell>
          <cell r="AN88330" t="str">
            <v>202409</v>
          </cell>
          <cell r="AO88330" t="str">
            <v>202409</v>
          </cell>
          <cell r="AP88330" t="str">
            <v>202409</v>
          </cell>
          <cell r="AQ88330" t="str">
            <v>AMINAHMED</v>
          </cell>
          <cell r="AR88330" t="str">
            <v>1959152</v>
          </cell>
          <cell r="AS88330" t="str">
            <v>D</v>
          </cell>
          <cell r="AT88330" t="str">
            <v>159</v>
          </cell>
          <cell r="AU88330" t="str">
            <v>30000001</v>
          </cell>
          <cell r="AV88330" t="str">
            <v>DIRECT</v>
          </cell>
          <cell r="AW88330" t="str">
            <v>31000001</v>
          </cell>
          <cell r="AX88330" t="str">
            <v>Direct</v>
          </cell>
          <cell r="AY88330" t="str">
            <v>KHI/HO/D/MO/PC COMP/P/95114/08/2024</v>
          </cell>
          <cell r="AZ88330" t="str">
            <v>KHI/HO/D/MO/PC COMP/E/45985/09/2024</v>
          </cell>
          <cell r="BB88330" t="str">
            <v>Karachi</v>
          </cell>
          <cell r="BC88330" t="str">
            <v>SILKY SILVER</v>
          </cell>
          <cell r="BF88330" t="str">
            <v>Shifted vehicle from motor to V2</v>
          </cell>
          <cell r="BG88330" t="str">
            <v>Add</v>
          </cell>
          <cell r="BH88330" t="str">
            <v>N/A</v>
          </cell>
          <cell r="BI88330" t="str">
            <v>N</v>
          </cell>
          <cell r="BJ88330" t="str">
            <v>MAZHAR ABBAS</v>
          </cell>
          <cell r="BK88330">
            <v>45520</v>
          </cell>
          <cell r="BL88330" t="str">
            <v>4475000</v>
          </cell>
          <cell r="BM88330" t="str">
            <v>007</v>
          </cell>
          <cell r="BN88330" t="str">
            <v>01</v>
          </cell>
          <cell r="BQ88330" t="str">
            <v>KHI/HO/D/MO/PC COMP/P/95114/08/2024</v>
          </cell>
        </row>
        <row r="88331">
          <cell r="W88331" t="str">
            <v xml:space="preserve">1KR-3007072             </v>
          </cell>
          <cell r="X88331" t="str">
            <v xml:space="preserve">KSP210-0055643           </v>
          </cell>
          <cell r="Y88331">
            <v>4800000</v>
          </cell>
          <cell r="AC88331">
            <v>2990190</v>
          </cell>
          <cell r="AD88331" t="str">
            <v>02</v>
          </cell>
          <cell r="AE88331" t="str">
            <v>MOTOR</v>
          </cell>
          <cell r="AF88331">
            <v>0</v>
          </cell>
          <cell r="AG88331">
            <v>0</v>
          </cell>
          <cell r="AH88331">
            <v>0</v>
          </cell>
          <cell r="AI88331">
            <v>0</v>
          </cell>
          <cell r="AJ88331">
            <v>0</v>
          </cell>
          <cell r="AK88331">
            <v>0</v>
          </cell>
          <cell r="AL88331">
            <v>3108</v>
          </cell>
          <cell r="AM88331" t="str">
            <v>2024</v>
          </cell>
          <cell r="AN88331" t="str">
            <v>202409</v>
          </cell>
          <cell r="AO88331" t="str">
            <v>202408</v>
          </cell>
          <cell r="AP88331" t="str">
            <v>202409</v>
          </cell>
          <cell r="AQ88331" t="str">
            <v>FARHANAHMED</v>
          </cell>
          <cell r="AR88331" t="str">
            <v>1948757</v>
          </cell>
          <cell r="AS88331" t="str">
            <v>D</v>
          </cell>
          <cell r="AT88331" t="str">
            <v>156</v>
          </cell>
          <cell r="AU88331" t="str">
            <v>30000001</v>
          </cell>
          <cell r="AV88331" t="str">
            <v>DIRECT</v>
          </cell>
          <cell r="AW88331" t="str">
            <v>31000001</v>
          </cell>
          <cell r="AX88331" t="str">
            <v>Direct</v>
          </cell>
          <cell r="AY88331" t="str">
            <v>KHI/HO/D/MO/PC COMP/P/95114/08/2024</v>
          </cell>
          <cell r="AZ88331" t="str">
            <v>KHI/HO/D/MO/PC COMP/E/45679/09/2024</v>
          </cell>
          <cell r="BB88331" t="str">
            <v>BML, Khayaban-e-Shahbaz, Karachi</v>
          </cell>
          <cell r="BC88331" t="str">
            <v>PEARL WHITE</v>
          </cell>
          <cell r="BF88331" t="str">
            <v>Shifted vehicle from motor to V2</v>
          </cell>
          <cell r="BG88331" t="str">
            <v>Add</v>
          </cell>
          <cell r="BH88331" t="str">
            <v>N/A</v>
          </cell>
          <cell r="BI88331" t="str">
            <v>N</v>
          </cell>
          <cell r="BJ88331" t="str">
            <v>MAZHAR ABBAS</v>
          </cell>
          <cell r="BK88331">
            <v>45511</v>
          </cell>
          <cell r="BL88331" t="str">
            <v>4800000</v>
          </cell>
          <cell r="BM88331" t="str">
            <v>031</v>
          </cell>
          <cell r="BN88331" t="str">
            <v>01</v>
          </cell>
          <cell r="BQ88331" t="str">
            <v>KHI/HO/D/MO/PC COMP/P/95114/08/2024</v>
          </cell>
        </row>
        <row r="88332">
          <cell r="W88332" t="str">
            <v>1KR</v>
          </cell>
          <cell r="X88332" t="str">
            <v xml:space="preserve">KSP210-0034427  </v>
          </cell>
          <cell r="Y88332">
            <v>4475000</v>
          </cell>
          <cell r="AC88332">
            <v>2990190</v>
          </cell>
          <cell r="AD88332" t="str">
            <v>02</v>
          </cell>
          <cell r="AE88332" t="str">
            <v>MOTOR</v>
          </cell>
          <cell r="AF88332">
            <v>0</v>
          </cell>
          <cell r="AG88332">
            <v>0</v>
          </cell>
          <cell r="AH88332">
            <v>0</v>
          </cell>
          <cell r="AI88332">
            <v>0</v>
          </cell>
          <cell r="AJ88332">
            <v>0</v>
          </cell>
          <cell r="AK88332">
            <v>0</v>
          </cell>
          <cell r="AL88332">
            <v>3108</v>
          </cell>
          <cell r="AM88332" t="str">
            <v>2024</v>
          </cell>
          <cell r="AN88332" t="str">
            <v>202409</v>
          </cell>
          <cell r="AO88332" t="str">
            <v>202408</v>
          </cell>
          <cell r="AP88332" t="str">
            <v>202409</v>
          </cell>
          <cell r="AQ88332" t="str">
            <v>FARHANAHMED</v>
          </cell>
          <cell r="AR88332" t="str">
            <v>1948760</v>
          </cell>
          <cell r="AS88332" t="str">
            <v>D</v>
          </cell>
          <cell r="AT88332" t="str">
            <v>159</v>
          </cell>
          <cell r="AU88332" t="str">
            <v>30000001</v>
          </cell>
          <cell r="AV88332" t="str">
            <v>DIRECT</v>
          </cell>
          <cell r="AW88332" t="str">
            <v>31000001</v>
          </cell>
          <cell r="AX88332" t="str">
            <v>Direct</v>
          </cell>
          <cell r="AY88332" t="str">
            <v>KHI/HO/D/MO/PC COMP/P/95114/08/2024</v>
          </cell>
          <cell r="AZ88332" t="str">
            <v>KHI/HO/D/MO/PC COMP/E/45679/09/2024</v>
          </cell>
          <cell r="BB88332" t="str">
            <v>Karachi</v>
          </cell>
          <cell r="BC88332" t="str">
            <v>SILKY SILVER</v>
          </cell>
          <cell r="BF88332" t="str">
            <v>Shifted vehicle from motor to V2</v>
          </cell>
          <cell r="BG88332" t="str">
            <v>Add</v>
          </cell>
          <cell r="BH88332" t="str">
            <v>N/A</v>
          </cell>
          <cell r="BI88332" t="str">
            <v>N</v>
          </cell>
          <cell r="BJ88332" t="str">
            <v>MAZHAR ABBAS</v>
          </cell>
          <cell r="BK88332">
            <v>45520</v>
          </cell>
          <cell r="BL88332" t="str">
            <v>4475000</v>
          </cell>
          <cell r="BM88332" t="str">
            <v>007</v>
          </cell>
          <cell r="BN88332" t="str">
            <v>01</v>
          </cell>
          <cell r="BQ88332" t="str">
            <v>KHI/HO/D/MO/PC COMP/P/95114/08/2024</v>
          </cell>
        </row>
        <row r="88333">
          <cell r="W88333" t="str">
            <v xml:space="preserve">1KR-3007072             </v>
          </cell>
          <cell r="X88333" t="str">
            <v xml:space="preserve">KSP210-0055643           </v>
          </cell>
          <cell r="Y88333">
            <v>4800000</v>
          </cell>
          <cell r="AC88333">
            <v>3121907</v>
          </cell>
          <cell r="AD88333" t="str">
            <v>02</v>
          </cell>
          <cell r="AE88333" t="str">
            <v>MOTOR</v>
          </cell>
          <cell r="AF88333">
            <v>0</v>
          </cell>
          <cell r="AG88333">
            <v>0</v>
          </cell>
          <cell r="AH88333">
            <v>0</v>
          </cell>
          <cell r="AI88333">
            <v>0</v>
          </cell>
          <cell r="AJ88333">
            <v>0</v>
          </cell>
          <cell r="AK88333">
            <v>0</v>
          </cell>
          <cell r="AL88333">
            <v>-1479</v>
          </cell>
          <cell r="AM88333" t="str">
            <v>2024</v>
          </cell>
          <cell r="AN88333" t="str">
            <v>202410</v>
          </cell>
          <cell r="AO88333" t="str">
            <v>202410</v>
          </cell>
          <cell r="AP88333" t="str">
            <v>202410</v>
          </cell>
          <cell r="AQ88333" t="str">
            <v>MUBASHIRAHMED</v>
          </cell>
          <cell r="AR88333" t="str">
            <v>1991498</v>
          </cell>
          <cell r="AS88333" t="str">
            <v>D</v>
          </cell>
          <cell r="AT88333" t="str">
            <v>156</v>
          </cell>
          <cell r="AU88333" t="str">
            <v>30000001</v>
          </cell>
          <cell r="AV88333" t="str">
            <v>DIRECT</v>
          </cell>
          <cell r="AW88333" t="str">
            <v>31000001</v>
          </cell>
          <cell r="AX88333" t="str">
            <v>Direct</v>
          </cell>
          <cell r="AY88333" t="str">
            <v>KHI/HO/D/MO/PC COMP/P/95114/08/2024</v>
          </cell>
          <cell r="AZ88333" t="str">
            <v>KHI/HO/D/MO/PC COMP/E/47968/10/2024</v>
          </cell>
          <cell r="BB88333" t="str">
            <v>BML, Khayaban-e-Shahbaz, Karachi</v>
          </cell>
          <cell r="BC88333" t="str">
            <v>PEARL WHITE</v>
          </cell>
          <cell r="BF88333" t="str">
            <v>Shifted vehicle from motor to V2</v>
          </cell>
          <cell r="BG88333" t="str">
            <v>Add</v>
          </cell>
          <cell r="BH88333" t="str">
            <v>N/A</v>
          </cell>
          <cell r="BI88333" t="str">
            <v>N</v>
          </cell>
          <cell r="BJ88333" t="str">
            <v>MAZHAR ABBAS</v>
          </cell>
          <cell r="BK88333">
            <v>45511</v>
          </cell>
          <cell r="BL88333" t="str">
            <v>4800000</v>
          </cell>
          <cell r="BM88333" t="str">
            <v>031</v>
          </cell>
          <cell r="BN88333" t="str">
            <v>01</v>
          </cell>
          <cell r="BQ88333" t="str">
            <v>KHI/HO/D/MO/PC COMP/P/95114/08/2024</v>
          </cell>
        </row>
        <row r="88334">
          <cell r="W88334" t="str">
            <v>1KR</v>
          </cell>
          <cell r="X88334" t="str">
            <v xml:space="preserve">KSP210-0034427  </v>
          </cell>
          <cell r="Y88334">
            <v>4475000</v>
          </cell>
          <cell r="AC88334">
            <v>3121907</v>
          </cell>
          <cell r="AD88334" t="str">
            <v>02</v>
          </cell>
          <cell r="AE88334" t="str">
            <v>MOTOR</v>
          </cell>
          <cell r="AF88334">
            <v>0</v>
          </cell>
          <cell r="AG88334">
            <v>0</v>
          </cell>
          <cell r="AH88334">
            <v>0</v>
          </cell>
          <cell r="AI88334">
            <v>0</v>
          </cell>
          <cell r="AJ88334">
            <v>0</v>
          </cell>
          <cell r="AK88334">
            <v>0</v>
          </cell>
          <cell r="AL88334">
            <v>-1479</v>
          </cell>
          <cell r="AM88334" t="str">
            <v>2024</v>
          </cell>
          <cell r="AN88334" t="str">
            <v>202410</v>
          </cell>
          <cell r="AO88334" t="str">
            <v>202410</v>
          </cell>
          <cell r="AP88334" t="str">
            <v>202410</v>
          </cell>
          <cell r="AQ88334" t="str">
            <v>MUBASHIRAHMED</v>
          </cell>
          <cell r="AR88334" t="str">
            <v>1991501</v>
          </cell>
          <cell r="AS88334" t="str">
            <v>D</v>
          </cell>
          <cell r="AT88334" t="str">
            <v>159</v>
          </cell>
          <cell r="AU88334" t="str">
            <v>30000001</v>
          </cell>
          <cell r="AV88334" t="str">
            <v>DIRECT</v>
          </cell>
          <cell r="AW88334" t="str">
            <v>31000001</v>
          </cell>
          <cell r="AX88334" t="str">
            <v>Direct</v>
          </cell>
          <cell r="AY88334" t="str">
            <v>KHI/HO/D/MO/PC COMP/P/95114/08/2024</v>
          </cell>
          <cell r="AZ88334" t="str">
            <v>KHI/HO/D/MO/PC COMP/E/47968/10/2024</v>
          </cell>
          <cell r="BB88334" t="str">
            <v>Karachi</v>
          </cell>
          <cell r="BC88334" t="str">
            <v>SILKY SILVER</v>
          </cell>
          <cell r="BF88334" t="str">
            <v>Shifted vehicle from motor to V2</v>
          </cell>
          <cell r="BG88334" t="str">
            <v>Add</v>
          </cell>
          <cell r="BH88334" t="str">
            <v>N/A</v>
          </cell>
          <cell r="BI88334" t="str">
            <v>N</v>
          </cell>
          <cell r="BJ88334" t="str">
            <v>MAZHAR ABBAS</v>
          </cell>
          <cell r="BK88334">
            <v>45520</v>
          </cell>
          <cell r="BL88334" t="str">
            <v>4475000</v>
          </cell>
          <cell r="BM88334" t="str">
            <v>007</v>
          </cell>
          <cell r="BN88334" t="str">
            <v>01</v>
          </cell>
          <cell r="BQ88334" t="str">
            <v>KHI/HO/D/MO/PC COMP/P/95114/08/2024</v>
          </cell>
        </row>
        <row r="88335">
          <cell r="W88335" t="str">
            <v xml:space="preserve">1KR-3007072             </v>
          </cell>
          <cell r="X88335" t="str">
            <v xml:space="preserve">KSP210-0055643           </v>
          </cell>
          <cell r="Y88335">
            <v>4800000</v>
          </cell>
          <cell r="AC88335">
            <v>3125485</v>
          </cell>
          <cell r="AD88335" t="str">
            <v>02</v>
          </cell>
          <cell r="AE88335" t="str">
            <v>MOTOR</v>
          </cell>
          <cell r="AF88335">
            <v>0</v>
          </cell>
          <cell r="AG88335">
            <v>0</v>
          </cell>
          <cell r="AH88335">
            <v>0</v>
          </cell>
          <cell r="AI88335">
            <v>0</v>
          </cell>
          <cell r="AJ88335">
            <v>0</v>
          </cell>
          <cell r="AK88335">
            <v>0</v>
          </cell>
          <cell r="AL88335">
            <v>2682</v>
          </cell>
          <cell r="AM88335" t="str">
            <v>2024</v>
          </cell>
          <cell r="AN88335" t="str">
            <v>202410</v>
          </cell>
          <cell r="AO88335" t="str">
            <v>202410</v>
          </cell>
          <cell r="AP88335" t="str">
            <v>202410</v>
          </cell>
          <cell r="AQ88335" t="str">
            <v>MUBASHIRAHMED</v>
          </cell>
          <cell r="AR88335" t="str">
            <v>1996038</v>
          </cell>
          <cell r="AS88335" t="str">
            <v>D</v>
          </cell>
          <cell r="AT88335" t="str">
            <v>156</v>
          </cell>
          <cell r="AU88335" t="str">
            <v>30000001</v>
          </cell>
          <cell r="AV88335" t="str">
            <v>DIRECT</v>
          </cell>
          <cell r="AW88335" t="str">
            <v>31000001</v>
          </cell>
          <cell r="AX88335" t="str">
            <v>Direct</v>
          </cell>
          <cell r="AY88335" t="str">
            <v>KHI/HO/D/MO/PC COMP/P/95114/08/2024</v>
          </cell>
          <cell r="AZ88335" t="str">
            <v>KHI/HO/D/MO/PC COMP/E/48173/10/2024</v>
          </cell>
          <cell r="BB88335" t="str">
            <v>BML, Khayaban-e-Shahbaz, Karachi</v>
          </cell>
          <cell r="BC88335" t="str">
            <v>PEARL WHITE</v>
          </cell>
          <cell r="BF88335" t="str">
            <v>Shifted vehicle from motor to V2</v>
          </cell>
          <cell r="BG88335" t="str">
            <v>Add</v>
          </cell>
          <cell r="BH88335" t="str">
            <v>N/A</v>
          </cell>
          <cell r="BI88335" t="str">
            <v>N</v>
          </cell>
          <cell r="BJ88335" t="str">
            <v>MAZHAR ABBAS</v>
          </cell>
          <cell r="BK88335">
            <v>45511</v>
          </cell>
          <cell r="BL88335" t="str">
            <v>4800000</v>
          </cell>
          <cell r="BM88335" t="str">
            <v>031</v>
          </cell>
          <cell r="BN88335" t="str">
            <v>01</v>
          </cell>
          <cell r="BQ88335" t="str">
            <v>KHI/HO/D/MO/PC COMP/P/95114/08/2024</v>
          </cell>
        </row>
        <row r="88336">
          <cell r="W88336" t="str">
            <v>1KR</v>
          </cell>
          <cell r="X88336" t="str">
            <v xml:space="preserve">KSP210-0034427  </v>
          </cell>
          <cell r="Y88336">
            <v>4475000</v>
          </cell>
          <cell r="AC88336">
            <v>3125485</v>
          </cell>
          <cell r="AD88336" t="str">
            <v>02</v>
          </cell>
          <cell r="AE88336" t="str">
            <v>MOTOR</v>
          </cell>
          <cell r="AF88336">
            <v>0</v>
          </cell>
          <cell r="AG88336">
            <v>0</v>
          </cell>
          <cell r="AH88336">
            <v>0</v>
          </cell>
          <cell r="AI88336">
            <v>0</v>
          </cell>
          <cell r="AJ88336">
            <v>0</v>
          </cell>
          <cell r="AK88336">
            <v>0</v>
          </cell>
          <cell r="AL88336">
            <v>2682</v>
          </cell>
          <cell r="AM88336" t="str">
            <v>2024</v>
          </cell>
          <cell r="AN88336" t="str">
            <v>202410</v>
          </cell>
          <cell r="AO88336" t="str">
            <v>202410</v>
          </cell>
          <cell r="AP88336" t="str">
            <v>202410</v>
          </cell>
          <cell r="AQ88336" t="str">
            <v>MUBASHIRAHMED</v>
          </cell>
          <cell r="AR88336" t="str">
            <v>1996041</v>
          </cell>
          <cell r="AS88336" t="str">
            <v>D</v>
          </cell>
          <cell r="AT88336" t="str">
            <v>159</v>
          </cell>
          <cell r="AU88336" t="str">
            <v>30000001</v>
          </cell>
          <cell r="AV88336" t="str">
            <v>DIRECT</v>
          </cell>
          <cell r="AW88336" t="str">
            <v>31000001</v>
          </cell>
          <cell r="AX88336" t="str">
            <v>Direct</v>
          </cell>
          <cell r="AY88336" t="str">
            <v>KHI/HO/D/MO/PC COMP/P/95114/08/2024</v>
          </cell>
          <cell r="AZ88336" t="str">
            <v>KHI/HO/D/MO/PC COMP/E/48173/10/2024</v>
          </cell>
          <cell r="BB88336" t="str">
            <v>Karachi</v>
          </cell>
          <cell r="BC88336" t="str">
            <v>SILKY SILVER</v>
          </cell>
          <cell r="BF88336" t="str">
            <v>Shifted vehicle from motor to V2</v>
          </cell>
          <cell r="BG88336" t="str">
            <v>Add</v>
          </cell>
          <cell r="BH88336" t="str">
            <v>N/A</v>
          </cell>
          <cell r="BI88336" t="str">
            <v>N</v>
          </cell>
          <cell r="BJ88336" t="str">
            <v>MAZHAR ABBAS</v>
          </cell>
          <cell r="BK88336">
            <v>45520</v>
          </cell>
          <cell r="BL88336" t="str">
            <v>4475000</v>
          </cell>
          <cell r="BM88336" t="str">
            <v>007</v>
          </cell>
          <cell r="BN88336" t="str">
            <v>01</v>
          </cell>
          <cell r="BQ88336" t="str">
            <v>KHI/HO/D/MO/PC COMP/P/95114/08/2024</v>
          </cell>
        </row>
        <row r="88337">
          <cell r="W88337" t="str">
            <v xml:space="preserve">1KR-3007072             </v>
          </cell>
          <cell r="X88337" t="str">
            <v xml:space="preserve">KSP210-0055643           </v>
          </cell>
          <cell r="Y88337">
            <v>4800000</v>
          </cell>
          <cell r="AC88337">
            <v>2990087</v>
          </cell>
          <cell r="AD88337" t="str">
            <v>02</v>
          </cell>
          <cell r="AE88337" t="str">
            <v>MOTOR</v>
          </cell>
          <cell r="AF88337">
            <v>0</v>
          </cell>
          <cell r="AG88337">
            <v>0</v>
          </cell>
          <cell r="AH88337">
            <v>0</v>
          </cell>
          <cell r="AI88337">
            <v>0</v>
          </cell>
          <cell r="AJ88337">
            <v>0</v>
          </cell>
          <cell r="AK88337">
            <v>0</v>
          </cell>
          <cell r="AL88337">
            <v>1811</v>
          </cell>
          <cell r="AM88337" t="str">
            <v>2024</v>
          </cell>
          <cell r="AN88337" t="str">
            <v>202409</v>
          </cell>
          <cell r="AO88337" t="str">
            <v>202408</v>
          </cell>
          <cell r="AP88337" t="str">
            <v>202409</v>
          </cell>
          <cell r="AQ88337" t="str">
            <v>FARHANAHMED</v>
          </cell>
          <cell r="AR88337" t="str">
            <v>1948258</v>
          </cell>
          <cell r="AS88337" t="str">
            <v>D</v>
          </cell>
          <cell r="AT88337" t="str">
            <v>156</v>
          </cell>
          <cell r="AU88337" t="str">
            <v>30000001</v>
          </cell>
          <cell r="AV88337" t="str">
            <v>DIRECT</v>
          </cell>
          <cell r="AW88337" t="str">
            <v>31000001</v>
          </cell>
          <cell r="AX88337" t="str">
            <v>Direct</v>
          </cell>
          <cell r="AY88337" t="str">
            <v>KHI/HO/D/MO/PC COMP/P/95114/08/2024</v>
          </cell>
          <cell r="AZ88337" t="str">
            <v>KHI/HO/D/MO/PC COMP/E/45676/09/2024</v>
          </cell>
          <cell r="BB88337" t="str">
            <v>BML, Khayaban-e-Shahbaz, Karachi</v>
          </cell>
          <cell r="BC88337" t="str">
            <v>PEARL WHITE</v>
          </cell>
          <cell r="BF88337" t="str">
            <v>Shifted vehicle from motor to V2</v>
          </cell>
          <cell r="BG88337" t="str">
            <v>Add</v>
          </cell>
          <cell r="BH88337" t="str">
            <v>N/A</v>
          </cell>
          <cell r="BI88337" t="str">
            <v>N</v>
          </cell>
          <cell r="BJ88337" t="str">
            <v>MAZHAR ABBAS</v>
          </cell>
          <cell r="BK88337">
            <v>45511</v>
          </cell>
          <cell r="BL88337" t="str">
            <v>4800000</v>
          </cell>
          <cell r="BM88337" t="str">
            <v>031</v>
          </cell>
          <cell r="BN88337" t="str">
            <v>01</v>
          </cell>
          <cell r="BQ88337" t="str">
            <v>KHI/HO/D/MO/PC COMP/P/95114/08/2024</v>
          </cell>
        </row>
        <row r="88338">
          <cell r="W88338" t="str">
            <v xml:space="preserve">1KR-3007072             </v>
          </cell>
          <cell r="X88338" t="str">
            <v xml:space="preserve">KSP210-0055643           </v>
          </cell>
          <cell r="Y88338">
            <v>4800000</v>
          </cell>
          <cell r="AC88338">
            <v>2990132</v>
          </cell>
          <cell r="AD88338" t="str">
            <v>02</v>
          </cell>
          <cell r="AE88338" t="str">
            <v>MOTOR</v>
          </cell>
          <cell r="AF88338">
            <v>0</v>
          </cell>
          <cell r="AG88338">
            <v>0</v>
          </cell>
          <cell r="AH88338">
            <v>0</v>
          </cell>
          <cell r="AI88338">
            <v>0</v>
          </cell>
          <cell r="AJ88338">
            <v>0</v>
          </cell>
          <cell r="AK88338">
            <v>0</v>
          </cell>
          <cell r="AL88338">
            <v>1665</v>
          </cell>
          <cell r="AM88338" t="str">
            <v>2024</v>
          </cell>
          <cell r="AN88338" t="str">
            <v>202409</v>
          </cell>
          <cell r="AO88338" t="str">
            <v>202408</v>
          </cell>
          <cell r="AP88338" t="str">
            <v>202409</v>
          </cell>
          <cell r="AQ88338" t="str">
            <v>FARHANAHMED</v>
          </cell>
          <cell r="AR88338" t="str">
            <v>1948425</v>
          </cell>
          <cell r="AS88338" t="str">
            <v>D</v>
          </cell>
          <cell r="AT88338" t="str">
            <v>156</v>
          </cell>
          <cell r="AU88338" t="str">
            <v>30000001</v>
          </cell>
          <cell r="AV88338" t="str">
            <v>DIRECT</v>
          </cell>
          <cell r="AW88338" t="str">
            <v>31000001</v>
          </cell>
          <cell r="AX88338" t="str">
            <v>Direct</v>
          </cell>
          <cell r="AY88338" t="str">
            <v>KHI/HO/D/MO/PC COMP/P/95114/08/2024</v>
          </cell>
          <cell r="AZ88338" t="str">
            <v>KHI/HO/D/MO/PC COMP/E/45677/09/2024</v>
          </cell>
          <cell r="BB88338" t="str">
            <v>BML, Khayaban-e-Shahbaz, Karachi</v>
          </cell>
          <cell r="BC88338" t="str">
            <v>PEARL WHITE</v>
          </cell>
          <cell r="BF88338" t="str">
            <v>Shifted vehicle from motor to V2</v>
          </cell>
          <cell r="BG88338" t="str">
            <v>Add</v>
          </cell>
          <cell r="BH88338" t="str">
            <v>N/A</v>
          </cell>
          <cell r="BI88338" t="str">
            <v>N</v>
          </cell>
          <cell r="BJ88338" t="str">
            <v>MAZHAR ABBAS</v>
          </cell>
          <cell r="BK88338">
            <v>45511</v>
          </cell>
          <cell r="BL88338" t="str">
            <v>4800000</v>
          </cell>
          <cell r="BM88338" t="str">
            <v>031</v>
          </cell>
          <cell r="BN88338" t="str">
            <v>01</v>
          </cell>
          <cell r="BQ88338" t="str">
            <v>KHI/HO/D/MO/PC COMP/P/95114/08/2024</v>
          </cell>
        </row>
        <row r="88339">
          <cell r="W88339" t="str">
            <v>1KR</v>
          </cell>
          <cell r="X88339" t="str">
            <v xml:space="preserve">KSP210-0034427  </v>
          </cell>
          <cell r="Y88339">
            <v>4475000</v>
          </cell>
          <cell r="AC88339">
            <v>2990132</v>
          </cell>
          <cell r="AD88339" t="str">
            <v>02</v>
          </cell>
          <cell r="AE88339" t="str">
            <v>MOTOR</v>
          </cell>
          <cell r="AF88339">
            <v>33293</v>
          </cell>
          <cell r="AG88339">
            <v>0</v>
          </cell>
          <cell r="AH88339">
            <v>0</v>
          </cell>
          <cell r="AI88339">
            <v>0</v>
          </cell>
          <cell r="AJ88339">
            <v>33293</v>
          </cell>
          <cell r="AK88339">
            <v>0</v>
          </cell>
          <cell r="AL88339">
            <v>1665</v>
          </cell>
          <cell r="AM88339" t="str">
            <v>2024</v>
          </cell>
          <cell r="AN88339" t="str">
            <v>202409</v>
          </cell>
          <cell r="AO88339" t="str">
            <v>202408</v>
          </cell>
          <cell r="AP88339" t="str">
            <v>202409</v>
          </cell>
          <cell r="AQ88339" t="str">
            <v>FARHANAHMED</v>
          </cell>
          <cell r="AR88339" t="str">
            <v>1948434</v>
          </cell>
          <cell r="AS88339" t="str">
            <v>D</v>
          </cell>
          <cell r="AT88339" t="str">
            <v>159</v>
          </cell>
          <cell r="AU88339" t="str">
            <v>30000001</v>
          </cell>
          <cell r="AV88339" t="str">
            <v>DIRECT</v>
          </cell>
          <cell r="AW88339" t="str">
            <v>31000001</v>
          </cell>
          <cell r="AX88339" t="str">
            <v>Direct</v>
          </cell>
          <cell r="AY88339" t="str">
            <v>KHI/HO/D/MO/PC COMP/P/95114/08/2024</v>
          </cell>
          <cell r="AZ88339" t="str">
            <v>KHI/HO/D/MO/PC COMP/E/45677/09/2024</v>
          </cell>
          <cell r="BA88339" t="str">
            <v>KARACHI</v>
          </cell>
          <cell r="BB88339" t="str">
            <v>Karachi</v>
          </cell>
          <cell r="BC88339" t="str">
            <v>SILKY SILVER</v>
          </cell>
          <cell r="BF88339" t="str">
            <v>Shifted vehicle from motor to V2</v>
          </cell>
          <cell r="BG88339" t="str">
            <v>Add</v>
          </cell>
          <cell r="BH88339" t="str">
            <v>N/A</v>
          </cell>
          <cell r="BI88339" t="str">
            <v>N</v>
          </cell>
          <cell r="BJ88339" t="str">
            <v>MAZHAR ABBAS</v>
          </cell>
          <cell r="BK88339">
            <v>45520</v>
          </cell>
          <cell r="BL88339" t="str">
            <v>4475000</v>
          </cell>
          <cell r="BM88339" t="str">
            <v>007</v>
          </cell>
          <cell r="BN88339" t="str">
            <v>01</v>
          </cell>
          <cell r="BQ88339" t="str">
            <v>KHI/HO/D/MO/PC COMP/P/95114/08/2024</v>
          </cell>
        </row>
        <row r="88340">
          <cell r="W88340" t="str">
            <v xml:space="preserve">1KR-3007072             </v>
          </cell>
          <cell r="X88340" t="str">
            <v xml:space="preserve">KSP210-0055643           </v>
          </cell>
          <cell r="Y88340">
            <v>4800000</v>
          </cell>
          <cell r="AC88340">
            <v>3112047</v>
          </cell>
          <cell r="AD88340" t="str">
            <v>02</v>
          </cell>
          <cell r="AE88340" t="str">
            <v>MOTOR</v>
          </cell>
          <cell r="AF88340">
            <v>0</v>
          </cell>
          <cell r="AG88340">
            <v>0</v>
          </cell>
          <cell r="AH88340">
            <v>0</v>
          </cell>
          <cell r="AI88340">
            <v>0</v>
          </cell>
          <cell r="AJ88340">
            <v>0</v>
          </cell>
          <cell r="AK88340">
            <v>0</v>
          </cell>
          <cell r="AL88340">
            <v>1373</v>
          </cell>
          <cell r="AM88340" t="str">
            <v>2024</v>
          </cell>
          <cell r="AN88340" t="str">
            <v>202410</v>
          </cell>
          <cell r="AO88340" t="str">
            <v>202410</v>
          </cell>
          <cell r="AP88340" t="str">
            <v>202410</v>
          </cell>
          <cell r="AQ88340" t="str">
            <v>AMINAHMED</v>
          </cell>
          <cell r="AR88340" t="str">
            <v>1990666</v>
          </cell>
          <cell r="AS88340" t="str">
            <v>D</v>
          </cell>
          <cell r="AT88340" t="str">
            <v>156</v>
          </cell>
          <cell r="AU88340" t="str">
            <v>30000001</v>
          </cell>
          <cell r="AV88340" t="str">
            <v>DIRECT</v>
          </cell>
          <cell r="AW88340" t="str">
            <v>31000001</v>
          </cell>
          <cell r="AX88340" t="str">
            <v>Direct</v>
          </cell>
          <cell r="AY88340" t="str">
            <v>KHI/HO/D/MO/PC COMP/P/95114/08/2024</v>
          </cell>
          <cell r="AZ88340" t="str">
            <v>KHI/HO/D/MO/PC COMP/E/47962/10/2024</v>
          </cell>
          <cell r="BB88340" t="str">
            <v>BML, Khayaban-e-Shahbaz, Karachi</v>
          </cell>
          <cell r="BC88340" t="str">
            <v>PEARL WHITE</v>
          </cell>
          <cell r="BF88340" t="str">
            <v>Shifted vehicle from motor to V2</v>
          </cell>
          <cell r="BG88340" t="str">
            <v>Add</v>
          </cell>
          <cell r="BH88340" t="str">
            <v>N/A</v>
          </cell>
          <cell r="BI88340" t="str">
            <v>N</v>
          </cell>
          <cell r="BJ88340" t="str">
            <v>MAZHAR ABBAS</v>
          </cell>
          <cell r="BK88340">
            <v>45511</v>
          </cell>
          <cell r="BL88340" t="str">
            <v>4800000</v>
          </cell>
          <cell r="BM88340" t="str">
            <v>031</v>
          </cell>
          <cell r="BN88340" t="str">
            <v>01</v>
          </cell>
          <cell r="BQ88340" t="str">
            <v>KHI/HO/D/MO/PC COMP/P/95114/08/2024</v>
          </cell>
        </row>
        <row r="88341">
          <cell r="W88341" t="str">
            <v>1KR</v>
          </cell>
          <cell r="X88341" t="str">
            <v xml:space="preserve">KSP210-0034427  </v>
          </cell>
          <cell r="Y88341">
            <v>4475000</v>
          </cell>
          <cell r="AC88341">
            <v>3112047</v>
          </cell>
          <cell r="AD88341" t="str">
            <v>02</v>
          </cell>
          <cell r="AE88341" t="str">
            <v>MOTOR</v>
          </cell>
          <cell r="AF88341">
            <v>0</v>
          </cell>
          <cell r="AG88341">
            <v>0</v>
          </cell>
          <cell r="AH88341">
            <v>0</v>
          </cell>
          <cell r="AI88341">
            <v>0</v>
          </cell>
          <cell r="AJ88341">
            <v>0</v>
          </cell>
          <cell r="AK88341">
            <v>0</v>
          </cell>
          <cell r="AL88341">
            <v>1373</v>
          </cell>
          <cell r="AM88341" t="str">
            <v>2024</v>
          </cell>
          <cell r="AN88341" t="str">
            <v>202410</v>
          </cell>
          <cell r="AO88341" t="str">
            <v>202410</v>
          </cell>
          <cell r="AP88341" t="str">
            <v>202410</v>
          </cell>
          <cell r="AQ88341" t="str">
            <v>AMINAHMED</v>
          </cell>
          <cell r="AR88341" t="str">
            <v>1990669</v>
          </cell>
          <cell r="AS88341" t="str">
            <v>D</v>
          </cell>
          <cell r="AT88341" t="str">
            <v>159</v>
          </cell>
          <cell r="AU88341" t="str">
            <v>30000001</v>
          </cell>
          <cell r="AV88341" t="str">
            <v>DIRECT</v>
          </cell>
          <cell r="AW88341" t="str">
            <v>31000001</v>
          </cell>
          <cell r="AX88341" t="str">
            <v>Direct</v>
          </cell>
          <cell r="AY88341" t="str">
            <v>KHI/HO/D/MO/PC COMP/P/95114/08/2024</v>
          </cell>
          <cell r="AZ88341" t="str">
            <v>KHI/HO/D/MO/PC COMP/E/47962/10/2024</v>
          </cell>
          <cell r="BB88341" t="str">
            <v>Karachi</v>
          </cell>
          <cell r="BC88341" t="str">
            <v>SILKY SILVER</v>
          </cell>
          <cell r="BF88341" t="str">
            <v>Shifted vehicle from motor to V2</v>
          </cell>
          <cell r="BG88341" t="str">
            <v>Add</v>
          </cell>
          <cell r="BH88341" t="str">
            <v>N/A</v>
          </cell>
          <cell r="BI88341" t="str">
            <v>N</v>
          </cell>
          <cell r="BJ88341" t="str">
            <v>MAZHAR ABBAS</v>
          </cell>
          <cell r="BK88341">
            <v>45520</v>
          </cell>
          <cell r="BL88341" t="str">
            <v>4475000</v>
          </cell>
          <cell r="BM88341" t="str">
            <v>007</v>
          </cell>
          <cell r="BN88341" t="str">
            <v>01</v>
          </cell>
          <cell r="BQ88341" t="str">
            <v>KHI/HO/D/MO/PC COMP/P/95114/08/2024</v>
          </cell>
        </row>
        <row r="88342">
          <cell r="W88342" t="str">
            <v xml:space="preserve">1KR-3007072             </v>
          </cell>
          <cell r="X88342" t="str">
            <v xml:space="preserve">KSP210-0055643           </v>
          </cell>
          <cell r="Y88342">
            <v>4800000</v>
          </cell>
          <cell r="AC88342">
            <v>3112097</v>
          </cell>
          <cell r="AD88342" t="str">
            <v>02</v>
          </cell>
          <cell r="AE88342" t="str">
            <v>MOTOR</v>
          </cell>
          <cell r="AF88342">
            <v>0</v>
          </cell>
          <cell r="AG88342">
            <v>0</v>
          </cell>
          <cell r="AH88342">
            <v>0</v>
          </cell>
          <cell r="AI88342">
            <v>0</v>
          </cell>
          <cell r="AJ88342">
            <v>0</v>
          </cell>
          <cell r="AK88342">
            <v>0</v>
          </cell>
          <cell r="AL88342">
            <v>1117</v>
          </cell>
          <cell r="AM88342" t="str">
            <v>2024</v>
          </cell>
          <cell r="AN88342" t="str">
            <v>202410</v>
          </cell>
          <cell r="AO88342" t="str">
            <v>202410</v>
          </cell>
          <cell r="AP88342" t="str">
            <v>202410</v>
          </cell>
          <cell r="AQ88342" t="str">
            <v>AMINAHMED</v>
          </cell>
          <cell r="AR88342" t="str">
            <v>1991301</v>
          </cell>
          <cell r="AS88342" t="str">
            <v>D</v>
          </cell>
          <cell r="AT88342" t="str">
            <v>156</v>
          </cell>
          <cell r="AU88342" t="str">
            <v>30000001</v>
          </cell>
          <cell r="AV88342" t="str">
            <v>DIRECT</v>
          </cell>
          <cell r="AW88342" t="str">
            <v>31000001</v>
          </cell>
          <cell r="AX88342" t="str">
            <v>Direct</v>
          </cell>
          <cell r="AY88342" t="str">
            <v>KHI/HO/D/MO/PC COMP/P/95114/08/2024</v>
          </cell>
          <cell r="AZ88342" t="str">
            <v>KHI/HO/D/MO/PC COMP/E/47967/10/2024</v>
          </cell>
          <cell r="BB88342" t="str">
            <v>BML, Khayaban-e-Shahbaz, Karachi</v>
          </cell>
          <cell r="BC88342" t="str">
            <v>PEARL WHITE</v>
          </cell>
          <cell r="BF88342" t="str">
            <v>Shifted vehicle from motor to V2</v>
          </cell>
          <cell r="BG88342" t="str">
            <v>Add</v>
          </cell>
          <cell r="BH88342" t="str">
            <v>N/A</v>
          </cell>
          <cell r="BI88342" t="str">
            <v>N</v>
          </cell>
          <cell r="BJ88342" t="str">
            <v>MAZHAR ABBAS</v>
          </cell>
          <cell r="BK88342">
            <v>45511</v>
          </cell>
          <cell r="BL88342" t="str">
            <v>4800000</v>
          </cell>
          <cell r="BM88342" t="str">
            <v>031</v>
          </cell>
          <cell r="BN88342" t="str">
            <v>01</v>
          </cell>
          <cell r="BQ88342" t="str">
            <v>KHI/HO/D/MO/PC COMP/P/95114/08/2024</v>
          </cell>
        </row>
        <row r="88343">
          <cell r="W88343" t="str">
            <v>1KR</v>
          </cell>
          <cell r="X88343" t="str">
            <v xml:space="preserve">KSP210-0034427  </v>
          </cell>
          <cell r="Y88343">
            <v>4475000</v>
          </cell>
          <cell r="AC88343">
            <v>3112097</v>
          </cell>
          <cell r="AD88343" t="str">
            <v>02</v>
          </cell>
          <cell r="AE88343" t="str">
            <v>MOTOR</v>
          </cell>
          <cell r="AF88343">
            <v>0</v>
          </cell>
          <cell r="AG88343">
            <v>0</v>
          </cell>
          <cell r="AH88343">
            <v>0</v>
          </cell>
          <cell r="AI88343">
            <v>0</v>
          </cell>
          <cell r="AJ88343">
            <v>0</v>
          </cell>
          <cell r="AK88343">
            <v>0</v>
          </cell>
          <cell r="AL88343">
            <v>1117</v>
          </cell>
          <cell r="AM88343" t="str">
            <v>2024</v>
          </cell>
          <cell r="AN88343" t="str">
            <v>202410</v>
          </cell>
          <cell r="AO88343" t="str">
            <v>202410</v>
          </cell>
          <cell r="AP88343" t="str">
            <v>202410</v>
          </cell>
          <cell r="AQ88343" t="str">
            <v>AMINAHMED</v>
          </cell>
          <cell r="AR88343" t="str">
            <v>1991304</v>
          </cell>
          <cell r="AS88343" t="str">
            <v>D</v>
          </cell>
          <cell r="AT88343" t="str">
            <v>159</v>
          </cell>
          <cell r="AU88343" t="str">
            <v>30000001</v>
          </cell>
          <cell r="AV88343" t="str">
            <v>DIRECT</v>
          </cell>
          <cell r="AW88343" t="str">
            <v>31000001</v>
          </cell>
          <cell r="AX88343" t="str">
            <v>Direct</v>
          </cell>
          <cell r="AY88343" t="str">
            <v>KHI/HO/D/MO/PC COMP/P/95114/08/2024</v>
          </cell>
          <cell r="AZ88343" t="str">
            <v>KHI/HO/D/MO/PC COMP/E/47967/10/2024</v>
          </cell>
          <cell r="BB88343" t="str">
            <v>Karachi</v>
          </cell>
          <cell r="BC88343" t="str">
            <v>SILKY SILVER</v>
          </cell>
          <cell r="BF88343" t="str">
            <v>Shifted vehicle from motor to V2</v>
          </cell>
          <cell r="BG88343" t="str">
            <v>Add</v>
          </cell>
          <cell r="BH88343" t="str">
            <v>N/A</v>
          </cell>
          <cell r="BI88343" t="str">
            <v>N</v>
          </cell>
          <cell r="BJ88343" t="str">
            <v>MAZHAR ABBAS</v>
          </cell>
          <cell r="BK88343">
            <v>45520</v>
          </cell>
          <cell r="BL88343" t="str">
            <v>4475000</v>
          </cell>
          <cell r="BM88343" t="str">
            <v>007</v>
          </cell>
          <cell r="BN88343" t="str">
            <v>01</v>
          </cell>
          <cell r="BQ88343" t="str">
            <v>KHI/HO/D/MO/PC COMP/P/95114/08/2024</v>
          </cell>
        </row>
        <row r="88344">
          <cell r="W88344" t="str">
            <v xml:space="preserve">1KR-3007072             </v>
          </cell>
          <cell r="X88344" t="str">
            <v xml:space="preserve">KSP210-0055643           </v>
          </cell>
          <cell r="Y88344">
            <v>4800000</v>
          </cell>
          <cell r="AC88344">
            <v>3067975</v>
          </cell>
          <cell r="AD88344" t="str">
            <v>02</v>
          </cell>
          <cell r="AE88344" t="str">
            <v>MOTOR</v>
          </cell>
          <cell r="AF88344">
            <v>0</v>
          </cell>
          <cell r="AG88344">
            <v>0</v>
          </cell>
          <cell r="AH88344">
            <v>0</v>
          </cell>
          <cell r="AI88344">
            <v>0</v>
          </cell>
          <cell r="AJ88344">
            <v>0</v>
          </cell>
          <cell r="AK88344">
            <v>0</v>
          </cell>
          <cell r="AL88344">
            <v>953</v>
          </cell>
          <cell r="AM88344" t="str">
            <v>2024</v>
          </cell>
          <cell r="AN88344" t="str">
            <v>202410</v>
          </cell>
          <cell r="AO88344" t="str">
            <v>202410</v>
          </cell>
          <cell r="AP88344" t="str">
            <v>202410</v>
          </cell>
          <cell r="AQ88344" t="str">
            <v>MUBASHIRAHMED</v>
          </cell>
          <cell r="AR88344" t="str">
            <v>1969302</v>
          </cell>
          <cell r="AS88344" t="str">
            <v>D</v>
          </cell>
          <cell r="AT88344" t="str">
            <v>156</v>
          </cell>
          <cell r="AU88344" t="str">
            <v>30000001</v>
          </cell>
          <cell r="AV88344" t="str">
            <v>DIRECT</v>
          </cell>
          <cell r="AW88344" t="str">
            <v>31000001</v>
          </cell>
          <cell r="AX88344" t="str">
            <v>Direct</v>
          </cell>
          <cell r="AY88344" t="str">
            <v>KHI/HO/D/MO/PC COMP/P/95114/08/2024</v>
          </cell>
          <cell r="AZ88344" t="str">
            <v>KHI/HO/D/MO/PC COMP/E/46407/10/2024</v>
          </cell>
          <cell r="BB88344" t="str">
            <v>BML, Khayaban-e-Shahbaz, Karachi</v>
          </cell>
          <cell r="BC88344" t="str">
            <v>PEARL WHITE</v>
          </cell>
          <cell r="BF88344" t="str">
            <v>Shifted vehicle from motor to V2</v>
          </cell>
          <cell r="BG88344" t="str">
            <v>Add</v>
          </cell>
          <cell r="BH88344" t="str">
            <v>N/A</v>
          </cell>
          <cell r="BI88344" t="str">
            <v>N</v>
          </cell>
          <cell r="BJ88344" t="str">
            <v>MAZHAR ABBAS</v>
          </cell>
          <cell r="BK88344">
            <v>45511</v>
          </cell>
          <cell r="BL88344" t="str">
            <v>4800000</v>
          </cell>
          <cell r="BM88344" t="str">
            <v>031</v>
          </cell>
          <cell r="BN88344" t="str">
            <v>01</v>
          </cell>
          <cell r="BQ88344" t="str">
            <v>KHI/HO/D/MO/PC COMP/P/95114/08/2024</v>
          </cell>
        </row>
        <row r="88345">
          <cell r="W88345" t="str">
            <v>1KR</v>
          </cell>
          <cell r="X88345" t="str">
            <v xml:space="preserve">KSP210-0034427  </v>
          </cell>
          <cell r="Y88345">
            <v>4475000</v>
          </cell>
          <cell r="AC88345">
            <v>3067975</v>
          </cell>
          <cell r="AD88345" t="str">
            <v>02</v>
          </cell>
          <cell r="AE88345" t="str">
            <v>MOTOR</v>
          </cell>
          <cell r="AF88345">
            <v>0</v>
          </cell>
          <cell r="AG88345">
            <v>0</v>
          </cell>
          <cell r="AH88345">
            <v>0</v>
          </cell>
          <cell r="AI88345">
            <v>0</v>
          </cell>
          <cell r="AJ88345">
            <v>0</v>
          </cell>
          <cell r="AK88345">
            <v>0</v>
          </cell>
          <cell r="AL88345">
            <v>953</v>
          </cell>
          <cell r="AM88345" t="str">
            <v>2024</v>
          </cell>
          <cell r="AN88345" t="str">
            <v>202410</v>
          </cell>
          <cell r="AO88345" t="str">
            <v>202410</v>
          </cell>
          <cell r="AP88345" t="str">
            <v>202410</v>
          </cell>
          <cell r="AQ88345" t="str">
            <v>MUBASHIRAHMED</v>
          </cell>
          <cell r="AR88345" t="str">
            <v>1969305</v>
          </cell>
          <cell r="AS88345" t="str">
            <v>D</v>
          </cell>
          <cell r="AT88345" t="str">
            <v>159</v>
          </cell>
          <cell r="AU88345" t="str">
            <v>30000001</v>
          </cell>
          <cell r="AV88345" t="str">
            <v>DIRECT</v>
          </cell>
          <cell r="AW88345" t="str">
            <v>31000001</v>
          </cell>
          <cell r="AX88345" t="str">
            <v>Direct</v>
          </cell>
          <cell r="AY88345" t="str">
            <v>KHI/HO/D/MO/PC COMP/P/95114/08/2024</v>
          </cell>
          <cell r="AZ88345" t="str">
            <v>KHI/HO/D/MO/PC COMP/E/46407/10/2024</v>
          </cell>
          <cell r="BB88345" t="str">
            <v>Karachi</v>
          </cell>
          <cell r="BC88345" t="str">
            <v>SILKY SILVER</v>
          </cell>
          <cell r="BF88345" t="str">
            <v>Shifted vehicle from motor to V2</v>
          </cell>
          <cell r="BG88345" t="str">
            <v>Add</v>
          </cell>
          <cell r="BH88345" t="str">
            <v>N/A</v>
          </cell>
          <cell r="BI88345" t="str">
            <v>N</v>
          </cell>
          <cell r="BJ88345" t="str">
            <v>MAZHAR ABBAS</v>
          </cell>
          <cell r="BK88345">
            <v>45520</v>
          </cell>
          <cell r="BL88345" t="str">
            <v>4475000</v>
          </cell>
          <cell r="BM88345" t="str">
            <v>007</v>
          </cell>
          <cell r="BN88345" t="str">
            <v>01</v>
          </cell>
          <cell r="BQ88345" t="str">
            <v>KHI/HO/D/MO/PC COMP/P/95114/08/2024</v>
          </cell>
        </row>
        <row r="88346">
          <cell r="W88346" t="str">
            <v xml:space="preserve">1KR-3007072             </v>
          </cell>
          <cell r="X88346" t="str">
            <v xml:space="preserve">KSP210-0055643           </v>
          </cell>
          <cell r="Y88346">
            <v>4800000</v>
          </cell>
          <cell r="AC88346">
            <v>2990057</v>
          </cell>
          <cell r="AD88346" t="str">
            <v>02</v>
          </cell>
          <cell r="AE88346" t="str">
            <v>MOTOR</v>
          </cell>
          <cell r="AF88346">
            <v>0</v>
          </cell>
          <cell r="AG88346">
            <v>0</v>
          </cell>
          <cell r="AH88346">
            <v>0</v>
          </cell>
          <cell r="AI88346">
            <v>0</v>
          </cell>
          <cell r="AJ88346">
            <v>0</v>
          </cell>
          <cell r="AK88346">
            <v>0</v>
          </cell>
          <cell r="AL88346">
            <v>2108</v>
          </cell>
          <cell r="AM88346" t="str">
            <v>2024</v>
          </cell>
          <cell r="AN88346" t="str">
            <v>202409</v>
          </cell>
          <cell r="AO88346" t="str">
            <v>202408</v>
          </cell>
          <cell r="AP88346" t="str">
            <v>202409</v>
          </cell>
          <cell r="AQ88346" t="str">
            <v>FARHANAHMED</v>
          </cell>
          <cell r="AR88346" t="str">
            <v>1948091</v>
          </cell>
          <cell r="AS88346" t="str">
            <v>D</v>
          </cell>
          <cell r="AT88346" t="str">
            <v>156</v>
          </cell>
          <cell r="AU88346" t="str">
            <v>30000001</v>
          </cell>
          <cell r="AV88346" t="str">
            <v>DIRECT</v>
          </cell>
          <cell r="AW88346" t="str">
            <v>31000001</v>
          </cell>
          <cell r="AX88346" t="str">
            <v>Direct</v>
          </cell>
          <cell r="AY88346" t="str">
            <v>KHI/HO/D/MO/PC COMP/P/95114/08/2024</v>
          </cell>
          <cell r="AZ88346" t="str">
            <v>KHI/HO/D/MO/PC COMP/E/45675/09/2024</v>
          </cell>
          <cell r="BB88346" t="str">
            <v>BML, Khayaban-e-Shahbaz, Karachi</v>
          </cell>
          <cell r="BC88346" t="str">
            <v>PEARL WHITE</v>
          </cell>
          <cell r="BF88346" t="str">
            <v>Shifted vehicle from motor to V2</v>
          </cell>
          <cell r="BG88346" t="str">
            <v>Add</v>
          </cell>
          <cell r="BH88346" t="str">
            <v>N/A</v>
          </cell>
          <cell r="BI88346" t="str">
            <v>N</v>
          </cell>
          <cell r="BJ88346" t="str">
            <v>MAZHAR ABBAS</v>
          </cell>
          <cell r="BK88346">
            <v>45511</v>
          </cell>
          <cell r="BL88346" t="str">
            <v>4800000</v>
          </cell>
          <cell r="BM88346" t="str">
            <v>031</v>
          </cell>
          <cell r="BN88346" t="str">
            <v>01</v>
          </cell>
          <cell r="BQ88346" t="str">
            <v>KHI/HO/D/MO/PC COMP/P/95114/08/2024</v>
          </cell>
        </row>
        <row r="88347">
          <cell r="W88347" t="str">
            <v xml:space="preserve">1KR-3007072             </v>
          </cell>
          <cell r="X88347" t="str">
            <v xml:space="preserve">KSP210-0055643           </v>
          </cell>
          <cell r="Y88347">
            <v>4800000</v>
          </cell>
          <cell r="AC88347">
            <v>3128436</v>
          </cell>
          <cell r="AD88347" t="str">
            <v>02</v>
          </cell>
          <cell r="AE88347" t="str">
            <v>MOTOR</v>
          </cell>
          <cell r="AF88347">
            <v>0</v>
          </cell>
          <cell r="AG88347">
            <v>0</v>
          </cell>
          <cell r="AH88347">
            <v>0</v>
          </cell>
          <cell r="AI88347">
            <v>0</v>
          </cell>
          <cell r="AJ88347">
            <v>0</v>
          </cell>
          <cell r="AK88347">
            <v>0</v>
          </cell>
          <cell r="AL88347">
            <v>1136</v>
          </cell>
          <cell r="AM88347" t="str">
            <v>2024</v>
          </cell>
          <cell r="AN88347" t="str">
            <v>202410</v>
          </cell>
          <cell r="AO88347" t="str">
            <v>202410</v>
          </cell>
          <cell r="AP88347" t="str">
            <v>202410</v>
          </cell>
          <cell r="AQ88347" t="str">
            <v>AMINAHMED</v>
          </cell>
          <cell r="AR88347" t="str">
            <v>1997256</v>
          </cell>
          <cell r="AS88347" t="str">
            <v>D</v>
          </cell>
          <cell r="AT88347" t="str">
            <v>156</v>
          </cell>
          <cell r="AU88347" t="str">
            <v>30000001</v>
          </cell>
          <cell r="AV88347" t="str">
            <v>DIRECT</v>
          </cell>
          <cell r="AW88347" t="str">
            <v>31000001</v>
          </cell>
          <cell r="AX88347" t="str">
            <v>Direct</v>
          </cell>
          <cell r="AY88347" t="str">
            <v>KHI/HO/D/MO/PC COMP/P/95114/08/2024</v>
          </cell>
          <cell r="AZ88347" t="str">
            <v>KHI/HO/D/MO/PC COMP/E/48354/10/2024</v>
          </cell>
          <cell r="BB88347" t="str">
            <v>BML, Khayaban-e-Shahbaz, Karachi</v>
          </cell>
          <cell r="BC88347" t="str">
            <v>PEARL WHITE</v>
          </cell>
          <cell r="BF88347" t="str">
            <v>Shifted vehicle from motor to V2</v>
          </cell>
          <cell r="BG88347" t="str">
            <v>Add</v>
          </cell>
          <cell r="BH88347" t="str">
            <v>N/A</v>
          </cell>
          <cell r="BI88347" t="str">
            <v>N</v>
          </cell>
          <cell r="BJ88347" t="str">
            <v>MAZHAR ABBAS</v>
          </cell>
          <cell r="BK88347">
            <v>45511</v>
          </cell>
          <cell r="BL88347" t="str">
            <v>4800000</v>
          </cell>
          <cell r="BM88347" t="str">
            <v>031</v>
          </cell>
          <cell r="BN88347" t="str">
            <v>01</v>
          </cell>
          <cell r="BQ88347" t="str">
            <v>KHI/HO/D/MO/PC COMP/P/95114/08/2024</v>
          </cell>
        </row>
        <row r="88348">
          <cell r="W88348" t="str">
            <v>1KR</v>
          </cell>
          <cell r="X88348" t="str">
            <v xml:space="preserve">KSP210-0034427  </v>
          </cell>
          <cell r="Y88348">
            <v>4475000</v>
          </cell>
          <cell r="AC88348">
            <v>3128436</v>
          </cell>
          <cell r="AD88348" t="str">
            <v>02</v>
          </cell>
          <cell r="AE88348" t="str">
            <v>MOTOR</v>
          </cell>
          <cell r="AF88348">
            <v>0</v>
          </cell>
          <cell r="AG88348">
            <v>0</v>
          </cell>
          <cell r="AH88348">
            <v>0</v>
          </cell>
          <cell r="AI88348">
            <v>0</v>
          </cell>
          <cell r="AJ88348">
            <v>0</v>
          </cell>
          <cell r="AK88348">
            <v>0</v>
          </cell>
          <cell r="AL88348">
            <v>1136</v>
          </cell>
          <cell r="AM88348" t="str">
            <v>2024</v>
          </cell>
          <cell r="AN88348" t="str">
            <v>202410</v>
          </cell>
          <cell r="AO88348" t="str">
            <v>202410</v>
          </cell>
          <cell r="AP88348" t="str">
            <v>202410</v>
          </cell>
          <cell r="AQ88348" t="str">
            <v>AMINAHMED</v>
          </cell>
          <cell r="AR88348" t="str">
            <v>1997259</v>
          </cell>
          <cell r="AS88348" t="str">
            <v>D</v>
          </cell>
          <cell r="AT88348" t="str">
            <v>159</v>
          </cell>
          <cell r="AU88348" t="str">
            <v>30000001</v>
          </cell>
          <cell r="AV88348" t="str">
            <v>DIRECT</v>
          </cell>
          <cell r="AW88348" t="str">
            <v>31000001</v>
          </cell>
          <cell r="AX88348" t="str">
            <v>Direct</v>
          </cell>
          <cell r="AY88348" t="str">
            <v>KHI/HO/D/MO/PC COMP/P/95114/08/2024</v>
          </cell>
          <cell r="AZ88348" t="str">
            <v>KHI/HO/D/MO/PC COMP/E/48354/10/2024</v>
          </cell>
          <cell r="BB88348" t="str">
            <v>Karachi</v>
          </cell>
          <cell r="BC88348" t="str">
            <v>SILKY SILVER</v>
          </cell>
          <cell r="BF88348" t="str">
            <v>Shifted vehicle from motor to V2</v>
          </cell>
          <cell r="BG88348" t="str">
            <v>Add</v>
          </cell>
          <cell r="BH88348" t="str">
            <v>N/A</v>
          </cell>
          <cell r="BI88348" t="str">
            <v>N</v>
          </cell>
          <cell r="BJ88348" t="str">
            <v>MAZHAR ABBAS</v>
          </cell>
          <cell r="BK88348">
            <v>45520</v>
          </cell>
          <cell r="BL88348" t="str">
            <v>4475000</v>
          </cell>
          <cell r="BM88348" t="str">
            <v>007</v>
          </cell>
          <cell r="BN88348" t="str">
            <v>01</v>
          </cell>
          <cell r="BQ88348" t="str">
            <v>KHI/HO/D/MO/PC COMP/P/95114/08/2024</v>
          </cell>
        </row>
        <row r="88349">
          <cell r="W88349" t="str">
            <v xml:space="preserve">1KR-3007072             </v>
          </cell>
          <cell r="X88349" t="str">
            <v xml:space="preserve">KSP210-0055643           </v>
          </cell>
          <cell r="Y88349">
            <v>4800000</v>
          </cell>
          <cell r="AC88349">
            <v>3064459</v>
          </cell>
          <cell r="AD88349" t="str">
            <v>02</v>
          </cell>
          <cell r="AE88349" t="str">
            <v>MOTOR</v>
          </cell>
          <cell r="AF88349">
            <v>0</v>
          </cell>
          <cell r="AG88349">
            <v>0</v>
          </cell>
          <cell r="AH88349">
            <v>0</v>
          </cell>
          <cell r="AI88349">
            <v>0</v>
          </cell>
          <cell r="AJ88349">
            <v>0</v>
          </cell>
          <cell r="AK88349">
            <v>0</v>
          </cell>
          <cell r="AL88349">
            <v>1692</v>
          </cell>
          <cell r="AM88349" t="str">
            <v>2024</v>
          </cell>
          <cell r="AN88349" t="str">
            <v>202410</v>
          </cell>
          <cell r="AO88349" t="str">
            <v>202410</v>
          </cell>
          <cell r="AP88349" t="str">
            <v>202410</v>
          </cell>
          <cell r="AQ88349" t="str">
            <v>HABIB</v>
          </cell>
          <cell r="AR88349" t="str">
            <v>1968260</v>
          </cell>
          <cell r="AS88349" t="str">
            <v>D</v>
          </cell>
          <cell r="AT88349" t="str">
            <v>156</v>
          </cell>
          <cell r="AU88349" t="str">
            <v>30000001</v>
          </cell>
          <cell r="AV88349" t="str">
            <v>DIRECT</v>
          </cell>
          <cell r="AW88349" t="str">
            <v>31000001</v>
          </cell>
          <cell r="AX88349" t="str">
            <v>Direct</v>
          </cell>
          <cell r="AY88349" t="str">
            <v>KHI/HO/D/MO/PC COMP/P/95114/08/2024</v>
          </cell>
          <cell r="AZ88349" t="str">
            <v>KHI/HO/D/MO/PC COMP/E/46389/10/2024</v>
          </cell>
          <cell r="BB88349" t="str">
            <v>BML, Khayaban-e-Shahbaz, Karachi</v>
          </cell>
          <cell r="BC88349" t="str">
            <v>PEARL WHITE</v>
          </cell>
          <cell r="BF88349" t="str">
            <v>Shifted vehicle from motor to V2</v>
          </cell>
          <cell r="BG88349" t="str">
            <v>Add</v>
          </cell>
          <cell r="BH88349" t="str">
            <v>N/A</v>
          </cell>
          <cell r="BI88349" t="str">
            <v>N</v>
          </cell>
          <cell r="BJ88349" t="str">
            <v>MAZHAR ABBAS</v>
          </cell>
          <cell r="BK88349">
            <v>45511</v>
          </cell>
          <cell r="BL88349" t="str">
            <v>4800000</v>
          </cell>
          <cell r="BM88349" t="str">
            <v>031</v>
          </cell>
          <cell r="BN88349" t="str">
            <v>01</v>
          </cell>
          <cell r="BQ88349" t="str">
            <v>KHI/HO/D/MO/PC COMP/P/95114/08/2024</v>
          </cell>
        </row>
        <row r="88350">
          <cell r="W88350" t="str">
            <v>1KR</v>
          </cell>
          <cell r="X88350" t="str">
            <v xml:space="preserve">KSP210-0034427  </v>
          </cell>
          <cell r="Y88350">
            <v>4475000</v>
          </cell>
          <cell r="AC88350">
            <v>3064459</v>
          </cell>
          <cell r="AD88350" t="str">
            <v>02</v>
          </cell>
          <cell r="AE88350" t="str">
            <v>MOTOR</v>
          </cell>
          <cell r="AF88350">
            <v>0</v>
          </cell>
          <cell r="AG88350">
            <v>0</v>
          </cell>
          <cell r="AH88350">
            <v>0</v>
          </cell>
          <cell r="AI88350">
            <v>0</v>
          </cell>
          <cell r="AJ88350">
            <v>0</v>
          </cell>
          <cell r="AK88350">
            <v>0</v>
          </cell>
          <cell r="AL88350">
            <v>1692</v>
          </cell>
          <cell r="AM88350" t="str">
            <v>2024</v>
          </cell>
          <cell r="AN88350" t="str">
            <v>202410</v>
          </cell>
          <cell r="AO88350" t="str">
            <v>202410</v>
          </cell>
          <cell r="AP88350" t="str">
            <v>202410</v>
          </cell>
          <cell r="AQ88350" t="str">
            <v>HABIB</v>
          </cell>
          <cell r="AR88350" t="str">
            <v>1968263</v>
          </cell>
          <cell r="AS88350" t="str">
            <v>D</v>
          </cell>
          <cell r="AT88350" t="str">
            <v>159</v>
          </cell>
          <cell r="AU88350" t="str">
            <v>30000001</v>
          </cell>
          <cell r="AV88350" t="str">
            <v>DIRECT</v>
          </cell>
          <cell r="AW88350" t="str">
            <v>31000001</v>
          </cell>
          <cell r="AX88350" t="str">
            <v>Direct</v>
          </cell>
          <cell r="AY88350" t="str">
            <v>KHI/HO/D/MO/PC COMP/P/95114/08/2024</v>
          </cell>
          <cell r="AZ88350" t="str">
            <v>KHI/HO/D/MO/PC COMP/E/46389/10/2024</v>
          </cell>
          <cell r="BB88350" t="str">
            <v>Karachi</v>
          </cell>
          <cell r="BC88350" t="str">
            <v>SILKY SILVER</v>
          </cell>
          <cell r="BF88350" t="str">
            <v>Shifted vehicle from motor to V2</v>
          </cell>
          <cell r="BG88350" t="str">
            <v>Add</v>
          </cell>
          <cell r="BH88350" t="str">
            <v>N/A</v>
          </cell>
          <cell r="BI88350" t="str">
            <v>N</v>
          </cell>
          <cell r="BJ88350" t="str">
            <v>MAZHAR ABBAS</v>
          </cell>
          <cell r="BK88350">
            <v>45520</v>
          </cell>
          <cell r="BL88350" t="str">
            <v>4475000</v>
          </cell>
          <cell r="BM88350" t="str">
            <v>007</v>
          </cell>
          <cell r="BN88350" t="str">
            <v>01</v>
          </cell>
          <cell r="BQ88350" t="str">
            <v>KHI/HO/D/MO/PC COMP/P/95114/08/2024</v>
          </cell>
        </row>
        <row r="88351">
          <cell r="W88351" t="str">
            <v xml:space="preserve">1KR-3007072             </v>
          </cell>
          <cell r="X88351" t="str">
            <v xml:space="preserve">KSP210-0055643           </v>
          </cell>
          <cell r="Y88351">
            <v>4800000</v>
          </cell>
          <cell r="AC88351">
            <v>3110793</v>
          </cell>
          <cell r="AD88351" t="str">
            <v>02</v>
          </cell>
          <cell r="AE88351" t="str">
            <v>MOTOR</v>
          </cell>
          <cell r="AF88351">
            <v>0</v>
          </cell>
          <cell r="AG88351">
            <v>0</v>
          </cell>
          <cell r="AH88351">
            <v>0</v>
          </cell>
          <cell r="AI88351">
            <v>0</v>
          </cell>
          <cell r="AJ88351">
            <v>0</v>
          </cell>
          <cell r="AK88351">
            <v>0</v>
          </cell>
          <cell r="AL88351">
            <v>1358</v>
          </cell>
          <cell r="AM88351" t="str">
            <v>2024</v>
          </cell>
          <cell r="AN88351" t="str">
            <v>202410</v>
          </cell>
          <cell r="AO88351" t="str">
            <v>202410</v>
          </cell>
          <cell r="AP88351" t="str">
            <v>202410</v>
          </cell>
          <cell r="AQ88351" t="str">
            <v>AMINAHMED</v>
          </cell>
          <cell r="AR88351" t="str">
            <v>1990481</v>
          </cell>
          <cell r="AS88351" t="str">
            <v>D</v>
          </cell>
          <cell r="AT88351" t="str">
            <v>156</v>
          </cell>
          <cell r="AU88351" t="str">
            <v>30000001</v>
          </cell>
          <cell r="AV88351" t="str">
            <v>DIRECT</v>
          </cell>
          <cell r="AW88351" t="str">
            <v>31000001</v>
          </cell>
          <cell r="AX88351" t="str">
            <v>Direct</v>
          </cell>
          <cell r="AY88351" t="str">
            <v>KHI/HO/D/MO/PC COMP/P/95114/08/2024</v>
          </cell>
          <cell r="AZ88351" t="str">
            <v>KHI/HO/D/MO/PC COMP/E/47960/10/2024</v>
          </cell>
          <cell r="BB88351" t="str">
            <v>BML, Khayaban-e-Shahbaz, Karachi</v>
          </cell>
          <cell r="BC88351" t="str">
            <v>PEARL WHITE</v>
          </cell>
          <cell r="BF88351" t="str">
            <v>Shifted vehicle from motor to V2</v>
          </cell>
          <cell r="BG88351" t="str">
            <v>Add</v>
          </cell>
          <cell r="BH88351" t="str">
            <v>N/A</v>
          </cell>
          <cell r="BI88351" t="str">
            <v>N</v>
          </cell>
          <cell r="BJ88351" t="str">
            <v>MAZHAR ABBAS</v>
          </cell>
          <cell r="BK88351">
            <v>45511</v>
          </cell>
          <cell r="BL88351" t="str">
            <v>4800000</v>
          </cell>
          <cell r="BM88351" t="str">
            <v>031</v>
          </cell>
          <cell r="BN88351" t="str">
            <v>01</v>
          </cell>
          <cell r="BQ88351" t="str">
            <v>KHI/HO/D/MO/PC COMP/P/95114/08/2024</v>
          </cell>
        </row>
        <row r="88352">
          <cell r="W88352" t="str">
            <v>1KR</v>
          </cell>
          <cell r="X88352" t="str">
            <v xml:space="preserve">KSP210-0034427  </v>
          </cell>
          <cell r="Y88352">
            <v>4475000</v>
          </cell>
          <cell r="AC88352">
            <v>3110793</v>
          </cell>
          <cell r="AD88352" t="str">
            <v>02</v>
          </cell>
          <cell r="AE88352" t="str">
            <v>MOTOR</v>
          </cell>
          <cell r="AF88352">
            <v>0</v>
          </cell>
          <cell r="AG88352">
            <v>0</v>
          </cell>
          <cell r="AH88352">
            <v>0</v>
          </cell>
          <cell r="AI88352">
            <v>0</v>
          </cell>
          <cell r="AJ88352">
            <v>0</v>
          </cell>
          <cell r="AK88352">
            <v>0</v>
          </cell>
          <cell r="AL88352">
            <v>1358</v>
          </cell>
          <cell r="AM88352" t="str">
            <v>2024</v>
          </cell>
          <cell r="AN88352" t="str">
            <v>202410</v>
          </cell>
          <cell r="AO88352" t="str">
            <v>202410</v>
          </cell>
          <cell r="AP88352" t="str">
            <v>202410</v>
          </cell>
          <cell r="AQ88352" t="str">
            <v>AMINAHMED</v>
          </cell>
          <cell r="AR88352" t="str">
            <v>1990484</v>
          </cell>
          <cell r="AS88352" t="str">
            <v>D</v>
          </cell>
          <cell r="AT88352" t="str">
            <v>159</v>
          </cell>
          <cell r="AU88352" t="str">
            <v>30000001</v>
          </cell>
          <cell r="AV88352" t="str">
            <v>DIRECT</v>
          </cell>
          <cell r="AW88352" t="str">
            <v>31000001</v>
          </cell>
          <cell r="AX88352" t="str">
            <v>Direct</v>
          </cell>
          <cell r="AY88352" t="str">
            <v>KHI/HO/D/MO/PC COMP/P/95114/08/2024</v>
          </cell>
          <cell r="AZ88352" t="str">
            <v>KHI/HO/D/MO/PC COMP/E/47960/10/2024</v>
          </cell>
          <cell r="BB88352" t="str">
            <v>Karachi</v>
          </cell>
          <cell r="BC88352" t="str">
            <v>SILKY SILVER</v>
          </cell>
          <cell r="BF88352" t="str">
            <v>Shifted vehicle from motor to V2</v>
          </cell>
          <cell r="BG88352" t="str">
            <v>Add</v>
          </cell>
          <cell r="BH88352" t="str">
            <v>N/A</v>
          </cell>
          <cell r="BI88352" t="str">
            <v>N</v>
          </cell>
          <cell r="BJ88352" t="str">
            <v>MAZHAR ABBAS</v>
          </cell>
          <cell r="BK88352">
            <v>45520</v>
          </cell>
          <cell r="BL88352" t="str">
            <v>4475000</v>
          </cell>
          <cell r="BM88352" t="str">
            <v>007</v>
          </cell>
          <cell r="BN88352" t="str">
            <v>01</v>
          </cell>
          <cell r="BQ88352" t="str">
            <v>KHI/HO/D/MO/PC COMP/P/95114/08/2024</v>
          </cell>
        </row>
        <row r="88353">
          <cell r="W88353" t="str">
            <v xml:space="preserve">1KR-3007072             </v>
          </cell>
          <cell r="X88353" t="str">
            <v xml:space="preserve">KSP210-0055643           </v>
          </cell>
          <cell r="Y88353">
            <v>4800000</v>
          </cell>
          <cell r="AC88353">
            <v>2990292</v>
          </cell>
          <cell r="AD88353" t="str">
            <v>02</v>
          </cell>
          <cell r="AE88353" t="str">
            <v>MOTOR</v>
          </cell>
          <cell r="AF88353">
            <v>0</v>
          </cell>
          <cell r="AG88353">
            <v>0</v>
          </cell>
          <cell r="AH88353">
            <v>0</v>
          </cell>
          <cell r="AI88353">
            <v>0</v>
          </cell>
          <cell r="AJ88353">
            <v>0</v>
          </cell>
          <cell r="AK88353">
            <v>0</v>
          </cell>
          <cell r="AL88353">
            <v>1641</v>
          </cell>
          <cell r="AM88353" t="str">
            <v>2024</v>
          </cell>
          <cell r="AN88353" t="str">
            <v>202409</v>
          </cell>
          <cell r="AO88353" t="str">
            <v>202408</v>
          </cell>
          <cell r="AP88353" t="str">
            <v>202409</v>
          </cell>
          <cell r="AQ88353" t="str">
            <v>AMINAHMED</v>
          </cell>
          <cell r="AR88353" t="str">
            <v>1949053</v>
          </cell>
          <cell r="AS88353" t="str">
            <v>D</v>
          </cell>
          <cell r="AT88353" t="str">
            <v>156</v>
          </cell>
          <cell r="AU88353" t="str">
            <v>30000001</v>
          </cell>
          <cell r="AV88353" t="str">
            <v>DIRECT</v>
          </cell>
          <cell r="AW88353" t="str">
            <v>31000001</v>
          </cell>
          <cell r="AX88353" t="str">
            <v>Direct</v>
          </cell>
          <cell r="AY88353" t="str">
            <v>KHI/HO/D/MO/PC COMP/P/95114/08/2024</v>
          </cell>
          <cell r="AZ88353" t="str">
            <v>KHI/HO/D/MO/PC COMP/E/45681/09/2024</v>
          </cell>
          <cell r="BB88353" t="str">
            <v>BML, Khayaban-e-Shahbaz, Karachi</v>
          </cell>
          <cell r="BC88353" t="str">
            <v>PEARL WHITE</v>
          </cell>
          <cell r="BF88353" t="str">
            <v>Shifted vehicle from motor to V2</v>
          </cell>
          <cell r="BG88353" t="str">
            <v>Add</v>
          </cell>
          <cell r="BH88353" t="str">
            <v>N/A</v>
          </cell>
          <cell r="BI88353" t="str">
            <v>N</v>
          </cell>
          <cell r="BJ88353" t="str">
            <v>MAZHAR ABBAS</v>
          </cell>
          <cell r="BK88353">
            <v>45511</v>
          </cell>
          <cell r="BL88353" t="str">
            <v>4800000</v>
          </cell>
          <cell r="BM88353" t="str">
            <v>031</v>
          </cell>
          <cell r="BN88353" t="str">
            <v>01</v>
          </cell>
          <cell r="BQ88353" t="str">
            <v>KHI/HO/D/MO/PC COMP/P/95114/08/2024</v>
          </cell>
        </row>
        <row r="88354">
          <cell r="W88354" t="str">
            <v>1KR</v>
          </cell>
          <cell r="X88354" t="str">
            <v xml:space="preserve">KSP210-0034427  </v>
          </cell>
          <cell r="Y88354">
            <v>4475000</v>
          </cell>
          <cell r="AC88354">
            <v>2990292</v>
          </cell>
          <cell r="AD88354" t="str">
            <v>02</v>
          </cell>
          <cell r="AE88354" t="str">
            <v>MOTOR</v>
          </cell>
          <cell r="AF88354">
            <v>0</v>
          </cell>
          <cell r="AG88354">
            <v>0</v>
          </cell>
          <cell r="AH88354">
            <v>0</v>
          </cell>
          <cell r="AI88354">
            <v>0</v>
          </cell>
          <cell r="AJ88354">
            <v>0</v>
          </cell>
          <cell r="AK88354">
            <v>0</v>
          </cell>
          <cell r="AL88354">
            <v>1641</v>
          </cell>
          <cell r="AM88354" t="str">
            <v>2024</v>
          </cell>
          <cell r="AN88354" t="str">
            <v>202409</v>
          </cell>
          <cell r="AO88354" t="str">
            <v>202408</v>
          </cell>
          <cell r="AP88354" t="str">
            <v>202409</v>
          </cell>
          <cell r="AQ88354" t="str">
            <v>AMINAHMED</v>
          </cell>
          <cell r="AR88354" t="str">
            <v>1949056</v>
          </cell>
          <cell r="AS88354" t="str">
            <v>D</v>
          </cell>
          <cell r="AT88354" t="str">
            <v>159</v>
          </cell>
          <cell r="AU88354" t="str">
            <v>30000001</v>
          </cell>
          <cell r="AV88354" t="str">
            <v>DIRECT</v>
          </cell>
          <cell r="AW88354" t="str">
            <v>31000001</v>
          </cell>
          <cell r="AX88354" t="str">
            <v>Direct</v>
          </cell>
          <cell r="AY88354" t="str">
            <v>KHI/HO/D/MO/PC COMP/P/95114/08/2024</v>
          </cell>
          <cell r="AZ88354" t="str">
            <v>KHI/HO/D/MO/PC COMP/E/45681/09/2024</v>
          </cell>
          <cell r="BB88354" t="str">
            <v>Karachi</v>
          </cell>
          <cell r="BC88354" t="str">
            <v>SILKY SILVER</v>
          </cell>
          <cell r="BF88354" t="str">
            <v>Shifted vehicle from motor to V2</v>
          </cell>
          <cell r="BG88354" t="str">
            <v>Add</v>
          </cell>
          <cell r="BH88354" t="str">
            <v>N/A</v>
          </cell>
          <cell r="BI88354" t="str">
            <v>N</v>
          </cell>
          <cell r="BJ88354" t="str">
            <v>MAZHAR ABBAS</v>
          </cell>
          <cell r="BK88354">
            <v>45520</v>
          </cell>
          <cell r="BL88354" t="str">
            <v>4475000</v>
          </cell>
          <cell r="BM88354" t="str">
            <v>007</v>
          </cell>
          <cell r="BN88354" t="str">
            <v>01</v>
          </cell>
          <cell r="BQ88354" t="str">
            <v>KHI/HO/D/MO/PC COMP/P/95114/08/2024</v>
          </cell>
        </row>
        <row r="88355">
          <cell r="W88355" t="str">
            <v xml:space="preserve">1KR-3007072             </v>
          </cell>
          <cell r="X88355" t="str">
            <v xml:space="preserve">KSP210-0055643           </v>
          </cell>
          <cell r="Y88355">
            <v>4800000</v>
          </cell>
          <cell r="AC88355">
            <v>2990366</v>
          </cell>
          <cell r="AD88355" t="str">
            <v>02</v>
          </cell>
          <cell r="AE88355" t="str">
            <v>MOTOR</v>
          </cell>
          <cell r="AF88355">
            <v>0</v>
          </cell>
          <cell r="AG88355">
            <v>0</v>
          </cell>
          <cell r="AH88355">
            <v>0</v>
          </cell>
          <cell r="AI88355">
            <v>0</v>
          </cell>
          <cell r="AJ88355">
            <v>0</v>
          </cell>
          <cell r="AK88355">
            <v>0</v>
          </cell>
          <cell r="AL88355">
            <v>2354</v>
          </cell>
          <cell r="AM88355" t="str">
            <v>2024</v>
          </cell>
          <cell r="AN88355" t="str">
            <v>202409</v>
          </cell>
          <cell r="AO88355" t="str">
            <v>202408</v>
          </cell>
          <cell r="AP88355" t="str">
            <v>202409</v>
          </cell>
          <cell r="AQ88355" t="str">
            <v>FARHANAHMED</v>
          </cell>
          <cell r="AR88355" t="str">
            <v>1949409</v>
          </cell>
          <cell r="AS88355" t="str">
            <v>D</v>
          </cell>
          <cell r="AT88355" t="str">
            <v>156</v>
          </cell>
          <cell r="AU88355" t="str">
            <v>30000001</v>
          </cell>
          <cell r="AV88355" t="str">
            <v>DIRECT</v>
          </cell>
          <cell r="AW88355" t="str">
            <v>31000001</v>
          </cell>
          <cell r="AX88355" t="str">
            <v>Direct</v>
          </cell>
          <cell r="AY88355" t="str">
            <v>KHI/HO/D/MO/PC COMP/P/95114/08/2024</v>
          </cell>
          <cell r="AZ88355" t="str">
            <v>KHI/HO/D/MO/PC COMP/E/45684/09/2024</v>
          </cell>
          <cell r="BB88355" t="str">
            <v>BML, Khayaban-e-Shahbaz, Karachi</v>
          </cell>
          <cell r="BC88355" t="str">
            <v>PEARL WHITE</v>
          </cell>
          <cell r="BF88355" t="str">
            <v>Shifted vehicle from motor to V2</v>
          </cell>
          <cell r="BG88355" t="str">
            <v>Add</v>
          </cell>
          <cell r="BH88355" t="str">
            <v>N/A</v>
          </cell>
          <cell r="BI88355" t="str">
            <v>N</v>
          </cell>
          <cell r="BJ88355" t="str">
            <v>MAZHAR ABBAS</v>
          </cell>
          <cell r="BK88355">
            <v>45511</v>
          </cell>
          <cell r="BL88355" t="str">
            <v>4800000</v>
          </cell>
          <cell r="BM88355" t="str">
            <v>031</v>
          </cell>
          <cell r="BN88355" t="str">
            <v>01</v>
          </cell>
          <cell r="BQ88355" t="str">
            <v>KHI/HO/D/MO/PC COMP/P/95114/08/2024</v>
          </cell>
        </row>
        <row r="88356">
          <cell r="W88356" t="str">
            <v>1KR</v>
          </cell>
          <cell r="X88356" t="str">
            <v xml:space="preserve">KSP210-0034427  </v>
          </cell>
          <cell r="Y88356">
            <v>4475000</v>
          </cell>
          <cell r="AC88356">
            <v>2990366</v>
          </cell>
          <cell r="AD88356" t="str">
            <v>02</v>
          </cell>
          <cell r="AE88356" t="str">
            <v>MOTOR</v>
          </cell>
          <cell r="AF88356">
            <v>0</v>
          </cell>
          <cell r="AG88356">
            <v>0</v>
          </cell>
          <cell r="AH88356">
            <v>0</v>
          </cell>
          <cell r="AI88356">
            <v>0</v>
          </cell>
          <cell r="AJ88356">
            <v>0</v>
          </cell>
          <cell r="AK88356">
            <v>0</v>
          </cell>
          <cell r="AL88356">
            <v>2354</v>
          </cell>
          <cell r="AM88356" t="str">
            <v>2024</v>
          </cell>
          <cell r="AN88356" t="str">
            <v>202409</v>
          </cell>
          <cell r="AO88356" t="str">
            <v>202408</v>
          </cell>
          <cell r="AP88356" t="str">
            <v>202409</v>
          </cell>
          <cell r="AQ88356" t="str">
            <v>FARHANAHMED</v>
          </cell>
          <cell r="AR88356" t="str">
            <v>1949412</v>
          </cell>
          <cell r="AS88356" t="str">
            <v>D</v>
          </cell>
          <cell r="AT88356" t="str">
            <v>159</v>
          </cell>
          <cell r="AU88356" t="str">
            <v>30000001</v>
          </cell>
          <cell r="AV88356" t="str">
            <v>DIRECT</v>
          </cell>
          <cell r="AW88356" t="str">
            <v>31000001</v>
          </cell>
          <cell r="AX88356" t="str">
            <v>Direct</v>
          </cell>
          <cell r="AY88356" t="str">
            <v>KHI/HO/D/MO/PC COMP/P/95114/08/2024</v>
          </cell>
          <cell r="AZ88356" t="str">
            <v>KHI/HO/D/MO/PC COMP/E/45684/09/2024</v>
          </cell>
          <cell r="BB88356" t="str">
            <v>Karachi</v>
          </cell>
          <cell r="BC88356" t="str">
            <v>SILKY SILVER</v>
          </cell>
          <cell r="BF88356" t="str">
            <v>Shifted vehicle from motor to V2</v>
          </cell>
          <cell r="BG88356" t="str">
            <v>Add</v>
          </cell>
          <cell r="BH88356" t="str">
            <v>N/A</v>
          </cell>
          <cell r="BI88356" t="str">
            <v>N</v>
          </cell>
          <cell r="BJ88356" t="str">
            <v>MAZHAR ABBAS</v>
          </cell>
          <cell r="BK88356">
            <v>45520</v>
          </cell>
          <cell r="BL88356" t="str">
            <v>4475000</v>
          </cell>
          <cell r="BM88356" t="str">
            <v>007</v>
          </cell>
          <cell r="BN88356" t="str">
            <v>01</v>
          </cell>
          <cell r="BQ88356" t="str">
            <v>KHI/HO/D/MO/PC COMP/P/95114/08/2024</v>
          </cell>
        </row>
        <row r="88357">
          <cell r="W88357" t="str">
            <v xml:space="preserve">1KR-3007072             </v>
          </cell>
          <cell r="X88357" t="str">
            <v xml:space="preserve">KSP210-0055643           </v>
          </cell>
          <cell r="Y88357">
            <v>4800000</v>
          </cell>
          <cell r="AC88357">
            <v>2990168</v>
          </cell>
          <cell r="AD88357" t="str">
            <v>02</v>
          </cell>
          <cell r="AE88357" t="str">
            <v>MOTOR</v>
          </cell>
          <cell r="AF88357">
            <v>0</v>
          </cell>
          <cell r="AG88357">
            <v>0</v>
          </cell>
          <cell r="AH88357">
            <v>0</v>
          </cell>
          <cell r="AI88357">
            <v>0</v>
          </cell>
          <cell r="AJ88357">
            <v>0</v>
          </cell>
          <cell r="AK88357">
            <v>0</v>
          </cell>
          <cell r="AL88357">
            <v>1073</v>
          </cell>
          <cell r="AM88357" t="str">
            <v>2024</v>
          </cell>
          <cell r="AN88357" t="str">
            <v>202409</v>
          </cell>
          <cell r="AO88357" t="str">
            <v>202408</v>
          </cell>
          <cell r="AP88357" t="str">
            <v>202409</v>
          </cell>
          <cell r="AQ88357" t="str">
            <v>FARHANAHMED</v>
          </cell>
          <cell r="AR88357" t="str">
            <v>1948595</v>
          </cell>
          <cell r="AS88357" t="str">
            <v>D</v>
          </cell>
          <cell r="AT88357" t="str">
            <v>156</v>
          </cell>
          <cell r="AU88357" t="str">
            <v>30000001</v>
          </cell>
          <cell r="AV88357" t="str">
            <v>DIRECT</v>
          </cell>
          <cell r="AW88357" t="str">
            <v>31000001</v>
          </cell>
          <cell r="AX88357" t="str">
            <v>Direct</v>
          </cell>
          <cell r="AY88357" t="str">
            <v>KHI/HO/D/MO/PC COMP/P/95114/08/2024</v>
          </cell>
          <cell r="AZ88357" t="str">
            <v>KHI/HO/D/MO/PC COMP/E/45678/09/2024</v>
          </cell>
          <cell r="BB88357" t="str">
            <v>BML, Khayaban-e-Shahbaz, Karachi</v>
          </cell>
          <cell r="BC88357" t="str">
            <v>PEARL WHITE</v>
          </cell>
          <cell r="BF88357" t="str">
            <v>Shifted vehicle from motor to V2</v>
          </cell>
          <cell r="BG88357" t="str">
            <v>Add</v>
          </cell>
          <cell r="BH88357" t="str">
            <v>N/A</v>
          </cell>
          <cell r="BI88357" t="str">
            <v>N</v>
          </cell>
          <cell r="BJ88357" t="str">
            <v>MAZHAR ABBAS</v>
          </cell>
          <cell r="BK88357">
            <v>45511</v>
          </cell>
          <cell r="BL88357" t="str">
            <v>4800000</v>
          </cell>
          <cell r="BM88357" t="str">
            <v>031</v>
          </cell>
          <cell r="BN88357" t="str">
            <v>01</v>
          </cell>
          <cell r="BQ88357" t="str">
            <v>KHI/HO/D/MO/PC COMP/P/95114/08/2024</v>
          </cell>
        </row>
        <row r="88358">
          <cell r="W88358" t="str">
            <v>1KR</v>
          </cell>
          <cell r="X88358" t="str">
            <v xml:space="preserve">KSP210-0034427  </v>
          </cell>
          <cell r="Y88358">
            <v>4475000</v>
          </cell>
          <cell r="AC88358">
            <v>2990168</v>
          </cell>
          <cell r="AD88358" t="str">
            <v>02</v>
          </cell>
          <cell r="AE88358" t="str">
            <v>MOTOR</v>
          </cell>
          <cell r="AF88358">
            <v>0</v>
          </cell>
          <cell r="AG88358">
            <v>0</v>
          </cell>
          <cell r="AH88358">
            <v>0</v>
          </cell>
          <cell r="AI88358">
            <v>0</v>
          </cell>
          <cell r="AJ88358">
            <v>0</v>
          </cell>
          <cell r="AK88358">
            <v>0</v>
          </cell>
          <cell r="AL88358">
            <v>1073</v>
          </cell>
          <cell r="AM88358" t="str">
            <v>2024</v>
          </cell>
          <cell r="AN88358" t="str">
            <v>202409</v>
          </cell>
          <cell r="AO88358" t="str">
            <v>202408</v>
          </cell>
          <cell r="AP88358" t="str">
            <v>202409</v>
          </cell>
          <cell r="AQ88358" t="str">
            <v>FARHANAHMED</v>
          </cell>
          <cell r="AR88358" t="str">
            <v>1948598</v>
          </cell>
          <cell r="AS88358" t="str">
            <v>D</v>
          </cell>
          <cell r="AT88358" t="str">
            <v>159</v>
          </cell>
          <cell r="AU88358" t="str">
            <v>30000001</v>
          </cell>
          <cell r="AV88358" t="str">
            <v>DIRECT</v>
          </cell>
          <cell r="AW88358" t="str">
            <v>31000001</v>
          </cell>
          <cell r="AX88358" t="str">
            <v>Direct</v>
          </cell>
          <cell r="AY88358" t="str">
            <v>KHI/HO/D/MO/PC COMP/P/95114/08/2024</v>
          </cell>
          <cell r="AZ88358" t="str">
            <v>KHI/HO/D/MO/PC COMP/E/45678/09/2024</v>
          </cell>
          <cell r="BB88358" t="str">
            <v>Karachi</v>
          </cell>
          <cell r="BC88358" t="str">
            <v>SILKY SILVER</v>
          </cell>
          <cell r="BF88358" t="str">
            <v>Shifted vehicle from motor to V2</v>
          </cell>
          <cell r="BG88358" t="str">
            <v>Add</v>
          </cell>
          <cell r="BH88358" t="str">
            <v>N/A</v>
          </cell>
          <cell r="BI88358" t="str">
            <v>N</v>
          </cell>
          <cell r="BJ88358" t="str">
            <v>MAZHAR ABBAS</v>
          </cell>
          <cell r="BK88358">
            <v>45520</v>
          </cell>
          <cell r="BL88358" t="str">
            <v>4475000</v>
          </cell>
          <cell r="BM88358" t="str">
            <v>007</v>
          </cell>
          <cell r="BN88358" t="str">
            <v>01</v>
          </cell>
          <cell r="BQ88358" t="str">
            <v>KHI/HO/D/MO/PC COMP/P/95114/08/2024</v>
          </cell>
        </row>
        <row r="88359">
          <cell r="W88359" t="str">
            <v xml:space="preserve">1KR-3007072             </v>
          </cell>
          <cell r="X88359" t="str">
            <v xml:space="preserve">KSP210-0055643           </v>
          </cell>
          <cell r="Y88359">
            <v>4800000</v>
          </cell>
          <cell r="AC88359">
            <v>2990308</v>
          </cell>
          <cell r="AD88359" t="str">
            <v>02</v>
          </cell>
          <cell r="AE88359" t="str">
            <v>MOTOR</v>
          </cell>
          <cell r="AF88359">
            <v>0</v>
          </cell>
          <cell r="AG88359">
            <v>0</v>
          </cell>
          <cell r="AH88359">
            <v>0</v>
          </cell>
          <cell r="AI88359">
            <v>0</v>
          </cell>
          <cell r="AJ88359">
            <v>0</v>
          </cell>
          <cell r="AK88359">
            <v>0</v>
          </cell>
          <cell r="AL88359">
            <v>1477</v>
          </cell>
          <cell r="AM88359" t="str">
            <v>2024</v>
          </cell>
          <cell r="AN88359" t="str">
            <v>202409</v>
          </cell>
          <cell r="AO88359" t="str">
            <v>202408</v>
          </cell>
          <cell r="AP88359" t="str">
            <v>202409</v>
          </cell>
          <cell r="AQ88359" t="str">
            <v>FARHANAHMED</v>
          </cell>
          <cell r="AR88359" t="str">
            <v>1949220</v>
          </cell>
          <cell r="AS88359" t="str">
            <v>D</v>
          </cell>
          <cell r="AT88359" t="str">
            <v>156</v>
          </cell>
          <cell r="AU88359" t="str">
            <v>30000001</v>
          </cell>
          <cell r="AV88359" t="str">
            <v>DIRECT</v>
          </cell>
          <cell r="AW88359" t="str">
            <v>31000001</v>
          </cell>
          <cell r="AX88359" t="str">
            <v>Direct</v>
          </cell>
          <cell r="AY88359" t="str">
            <v>KHI/HO/D/MO/PC COMP/P/95114/08/2024</v>
          </cell>
          <cell r="AZ88359" t="str">
            <v>KHI/HO/D/MO/PC COMP/E/45682/09/2024</v>
          </cell>
          <cell r="BB88359" t="str">
            <v>BML, Khayaban-e-Shahbaz, Karachi</v>
          </cell>
          <cell r="BC88359" t="str">
            <v>PEARL WHITE</v>
          </cell>
          <cell r="BF88359" t="str">
            <v>Shifted vehicle from motor to V2</v>
          </cell>
          <cell r="BG88359" t="str">
            <v>Add</v>
          </cell>
          <cell r="BH88359" t="str">
            <v>N/A</v>
          </cell>
          <cell r="BI88359" t="str">
            <v>N</v>
          </cell>
          <cell r="BJ88359" t="str">
            <v>MAZHAR ABBAS</v>
          </cell>
          <cell r="BK88359">
            <v>45511</v>
          </cell>
          <cell r="BL88359" t="str">
            <v>4800000</v>
          </cell>
          <cell r="BM88359" t="str">
            <v>031</v>
          </cell>
          <cell r="BN88359" t="str">
            <v>01</v>
          </cell>
          <cell r="BQ88359" t="str">
            <v>KHI/HO/D/MO/PC COMP/P/95114/08/2024</v>
          </cell>
        </row>
        <row r="88360">
          <cell r="W88360" t="str">
            <v>1KR</v>
          </cell>
          <cell r="X88360" t="str">
            <v xml:space="preserve">KSP210-0034427  </v>
          </cell>
          <cell r="Y88360">
            <v>4475000</v>
          </cell>
          <cell r="AC88360">
            <v>2990308</v>
          </cell>
          <cell r="AD88360" t="str">
            <v>02</v>
          </cell>
          <cell r="AE88360" t="str">
            <v>MOTOR</v>
          </cell>
          <cell r="AF88360">
            <v>0</v>
          </cell>
          <cell r="AG88360">
            <v>0</v>
          </cell>
          <cell r="AH88360">
            <v>0</v>
          </cell>
          <cell r="AI88360">
            <v>0</v>
          </cell>
          <cell r="AJ88360">
            <v>0</v>
          </cell>
          <cell r="AK88360">
            <v>0</v>
          </cell>
          <cell r="AL88360">
            <v>1477</v>
          </cell>
          <cell r="AM88360" t="str">
            <v>2024</v>
          </cell>
          <cell r="AN88360" t="str">
            <v>202409</v>
          </cell>
          <cell r="AO88360" t="str">
            <v>202408</v>
          </cell>
          <cell r="AP88360" t="str">
            <v>202409</v>
          </cell>
          <cell r="AQ88360" t="str">
            <v>FARHANAHMED</v>
          </cell>
          <cell r="AR88360" t="str">
            <v>1949223</v>
          </cell>
          <cell r="AS88360" t="str">
            <v>D</v>
          </cell>
          <cell r="AT88360" t="str">
            <v>159</v>
          </cell>
          <cell r="AU88360" t="str">
            <v>30000001</v>
          </cell>
          <cell r="AV88360" t="str">
            <v>DIRECT</v>
          </cell>
          <cell r="AW88360" t="str">
            <v>31000001</v>
          </cell>
          <cell r="AX88360" t="str">
            <v>Direct</v>
          </cell>
          <cell r="AY88360" t="str">
            <v>KHI/HO/D/MO/PC COMP/P/95114/08/2024</v>
          </cell>
          <cell r="AZ88360" t="str">
            <v>KHI/HO/D/MO/PC COMP/E/45682/09/2024</v>
          </cell>
          <cell r="BB88360" t="str">
            <v>Karachi</v>
          </cell>
          <cell r="BC88360" t="str">
            <v>SILKY SILVER</v>
          </cell>
          <cell r="BF88360" t="str">
            <v>Shifted vehicle from motor to V2</v>
          </cell>
          <cell r="BG88360" t="str">
            <v>Add</v>
          </cell>
          <cell r="BH88360" t="str">
            <v>N/A</v>
          </cell>
          <cell r="BI88360" t="str">
            <v>N</v>
          </cell>
          <cell r="BJ88360" t="str">
            <v>MAZHAR ABBAS</v>
          </cell>
          <cell r="BK88360">
            <v>45520</v>
          </cell>
          <cell r="BL88360" t="str">
            <v>4475000</v>
          </cell>
          <cell r="BM88360" t="str">
            <v>007</v>
          </cell>
          <cell r="BN88360" t="str">
            <v>01</v>
          </cell>
          <cell r="BQ88360" t="str">
            <v>KHI/HO/D/MO/PC COMP/P/95114/08/2024</v>
          </cell>
        </row>
        <row r="88361">
          <cell r="W88361" t="str">
            <v xml:space="preserve">1KR-3007072             </v>
          </cell>
          <cell r="X88361" t="str">
            <v xml:space="preserve">KSP210-0055643           </v>
          </cell>
          <cell r="Y88361">
            <v>4800000</v>
          </cell>
          <cell r="AC88361">
            <v>3025219</v>
          </cell>
          <cell r="AD88361" t="str">
            <v>02</v>
          </cell>
          <cell r="AE88361" t="str">
            <v>MOTOR</v>
          </cell>
          <cell r="AF88361">
            <v>0</v>
          </cell>
          <cell r="AG88361">
            <v>0</v>
          </cell>
          <cell r="AH88361">
            <v>0</v>
          </cell>
          <cell r="AI88361">
            <v>0</v>
          </cell>
          <cell r="AJ88361">
            <v>0</v>
          </cell>
          <cell r="AK88361">
            <v>0</v>
          </cell>
          <cell r="AL88361">
            <v>-813</v>
          </cell>
          <cell r="AM88361" t="str">
            <v>2024</v>
          </cell>
          <cell r="AN88361" t="str">
            <v>202409</v>
          </cell>
          <cell r="AO88361" t="str">
            <v>202408</v>
          </cell>
          <cell r="AP88361" t="str">
            <v>202409</v>
          </cell>
          <cell r="AQ88361" t="str">
            <v>MUNEEBSIDDIQUI</v>
          </cell>
          <cell r="AR88361" t="str">
            <v>1954857</v>
          </cell>
          <cell r="AS88361" t="str">
            <v>D</v>
          </cell>
          <cell r="AT88361" t="str">
            <v>156</v>
          </cell>
          <cell r="AU88361" t="str">
            <v>30000001</v>
          </cell>
          <cell r="AV88361" t="str">
            <v>DIRECT</v>
          </cell>
          <cell r="AW88361" t="str">
            <v>31000001</v>
          </cell>
          <cell r="AX88361" t="str">
            <v>Direct</v>
          </cell>
          <cell r="AY88361" t="str">
            <v>KHI/HO/D/MO/PC COMP/P/95114/08/2024</v>
          </cell>
          <cell r="AZ88361" t="str">
            <v>KHI/HO/D/MO/PC COMP/E/45943/09/2024</v>
          </cell>
          <cell r="BB88361" t="str">
            <v>BML, Khayaban-e-Shahbaz, Karachi</v>
          </cell>
          <cell r="BC88361" t="str">
            <v>PEARL WHITE</v>
          </cell>
          <cell r="BF88361" t="str">
            <v>Shifted vehicle from motor to V2</v>
          </cell>
          <cell r="BG88361" t="str">
            <v>Add</v>
          </cell>
          <cell r="BH88361" t="str">
            <v>N/A</v>
          </cell>
          <cell r="BI88361" t="str">
            <v>N</v>
          </cell>
          <cell r="BJ88361" t="str">
            <v>MAZHAR ABBAS</v>
          </cell>
          <cell r="BK88361">
            <v>45511</v>
          </cell>
          <cell r="BL88361" t="str">
            <v>4800000</v>
          </cell>
          <cell r="BM88361" t="str">
            <v>031</v>
          </cell>
          <cell r="BN88361" t="str">
            <v>01</v>
          </cell>
          <cell r="BQ88361" t="str">
            <v>KHI/HO/D/MO/PC COMP/P/95114/08/2024</v>
          </cell>
        </row>
        <row r="88362">
          <cell r="W88362" t="str">
            <v>1KR</v>
          </cell>
          <cell r="X88362" t="str">
            <v xml:space="preserve">KSP210-0034427  </v>
          </cell>
          <cell r="Y88362">
            <v>4475000</v>
          </cell>
          <cell r="AC88362">
            <v>3025219</v>
          </cell>
          <cell r="AD88362" t="str">
            <v>02</v>
          </cell>
          <cell r="AE88362" t="str">
            <v>MOTOR</v>
          </cell>
          <cell r="AF88362">
            <v>0</v>
          </cell>
          <cell r="AG88362">
            <v>0</v>
          </cell>
          <cell r="AH88362">
            <v>0</v>
          </cell>
          <cell r="AI88362">
            <v>0</v>
          </cell>
          <cell r="AJ88362">
            <v>0</v>
          </cell>
          <cell r="AK88362">
            <v>0</v>
          </cell>
          <cell r="AL88362">
            <v>-813</v>
          </cell>
          <cell r="AM88362" t="str">
            <v>2024</v>
          </cell>
          <cell r="AN88362" t="str">
            <v>202409</v>
          </cell>
          <cell r="AO88362" t="str">
            <v>202408</v>
          </cell>
          <cell r="AP88362" t="str">
            <v>202409</v>
          </cell>
          <cell r="AQ88362" t="str">
            <v>MUNEEBSIDDIQUI</v>
          </cell>
          <cell r="AR88362" t="str">
            <v>1954860</v>
          </cell>
          <cell r="AS88362" t="str">
            <v>D</v>
          </cell>
          <cell r="AT88362" t="str">
            <v>159</v>
          </cell>
          <cell r="AU88362" t="str">
            <v>30000001</v>
          </cell>
          <cell r="AV88362" t="str">
            <v>DIRECT</v>
          </cell>
          <cell r="AW88362" t="str">
            <v>31000001</v>
          </cell>
          <cell r="AX88362" t="str">
            <v>Direct</v>
          </cell>
          <cell r="AY88362" t="str">
            <v>KHI/HO/D/MO/PC COMP/P/95114/08/2024</v>
          </cell>
          <cell r="AZ88362" t="str">
            <v>KHI/HO/D/MO/PC COMP/E/45943/09/2024</v>
          </cell>
          <cell r="BB88362" t="str">
            <v>Karachi</v>
          </cell>
          <cell r="BC88362" t="str">
            <v>SILKY SILVER</v>
          </cell>
          <cell r="BF88362" t="str">
            <v>Shifted vehicle from motor to V2</v>
          </cell>
          <cell r="BG88362" t="str">
            <v>Add</v>
          </cell>
          <cell r="BH88362" t="str">
            <v>N/A</v>
          </cell>
          <cell r="BI88362" t="str">
            <v>N</v>
          </cell>
          <cell r="BJ88362" t="str">
            <v>MAZHAR ABBAS</v>
          </cell>
          <cell r="BK88362">
            <v>45520</v>
          </cell>
          <cell r="BL88362" t="str">
            <v>4475000</v>
          </cell>
          <cell r="BM88362" t="str">
            <v>007</v>
          </cell>
          <cell r="BN88362" t="str">
            <v>01</v>
          </cell>
          <cell r="BQ88362" t="str">
            <v>KHI/HO/D/MO/PC COMP/P/95114/08/2024</v>
          </cell>
        </row>
        <row r="88363">
          <cell r="W88363" t="str">
            <v xml:space="preserve">1KR-3007072             </v>
          </cell>
          <cell r="X88363" t="str">
            <v xml:space="preserve">KSP210-0055643           </v>
          </cell>
          <cell r="Y88363">
            <v>4800000</v>
          </cell>
          <cell r="AC88363">
            <v>3060884</v>
          </cell>
          <cell r="AD88363" t="str">
            <v>02</v>
          </cell>
          <cell r="AE88363" t="str">
            <v>MOTOR</v>
          </cell>
          <cell r="AF88363">
            <v>0</v>
          </cell>
          <cell r="AG88363">
            <v>0</v>
          </cell>
          <cell r="AH88363">
            <v>0</v>
          </cell>
          <cell r="AI88363">
            <v>0</v>
          </cell>
          <cell r="AJ88363">
            <v>0</v>
          </cell>
          <cell r="AK88363">
            <v>0</v>
          </cell>
          <cell r="AL88363">
            <v>1539</v>
          </cell>
          <cell r="AM88363" t="str">
            <v>2024</v>
          </cell>
          <cell r="AN88363" t="str">
            <v>202409</v>
          </cell>
          <cell r="AO88363" t="str">
            <v>202409</v>
          </cell>
          <cell r="AP88363" t="str">
            <v>202409</v>
          </cell>
          <cell r="AQ88363" t="str">
            <v>AMINAHMED</v>
          </cell>
          <cell r="AR88363" t="str">
            <v>1965311</v>
          </cell>
          <cell r="AS88363" t="str">
            <v>D</v>
          </cell>
          <cell r="AT88363" t="str">
            <v>156</v>
          </cell>
          <cell r="AU88363" t="str">
            <v>30000001</v>
          </cell>
          <cell r="AV88363" t="str">
            <v>DIRECT</v>
          </cell>
          <cell r="AW88363" t="str">
            <v>31000001</v>
          </cell>
          <cell r="AX88363" t="str">
            <v>Direct</v>
          </cell>
          <cell r="AY88363" t="str">
            <v>KHI/HO/D/MO/PC COMP/P/95114/08/2024</v>
          </cell>
          <cell r="AZ88363" t="str">
            <v>KHI/HO/D/MO/PC COMP/E/46298/09/2024</v>
          </cell>
          <cell r="BB88363" t="str">
            <v>BML, Khayaban-e-Shahbaz, Karachi</v>
          </cell>
          <cell r="BC88363" t="str">
            <v>PEARL WHITE</v>
          </cell>
          <cell r="BF88363" t="str">
            <v>Shifted vehicle from motor to V2</v>
          </cell>
          <cell r="BG88363" t="str">
            <v>Add</v>
          </cell>
          <cell r="BH88363" t="str">
            <v>N/A</v>
          </cell>
          <cell r="BI88363" t="str">
            <v>N</v>
          </cell>
          <cell r="BJ88363" t="str">
            <v>MAZHAR ABBAS</v>
          </cell>
          <cell r="BK88363">
            <v>45511</v>
          </cell>
          <cell r="BL88363" t="str">
            <v>4800000</v>
          </cell>
          <cell r="BM88363" t="str">
            <v>031</v>
          </cell>
          <cell r="BN88363" t="str">
            <v>01</v>
          </cell>
          <cell r="BQ88363" t="str">
            <v>KHI/HO/D/MO/PC COMP/P/95114/08/2024</v>
          </cell>
        </row>
        <row r="88364">
          <cell r="W88364" t="str">
            <v>1KR</v>
          </cell>
          <cell r="X88364" t="str">
            <v xml:space="preserve">KSP210-0034427  </v>
          </cell>
          <cell r="Y88364">
            <v>4475000</v>
          </cell>
          <cell r="AC88364">
            <v>3060884</v>
          </cell>
          <cell r="AD88364" t="str">
            <v>02</v>
          </cell>
          <cell r="AE88364" t="str">
            <v>MOTOR</v>
          </cell>
          <cell r="AF88364">
            <v>0</v>
          </cell>
          <cell r="AG88364">
            <v>0</v>
          </cell>
          <cell r="AH88364">
            <v>0</v>
          </cell>
          <cell r="AI88364">
            <v>0</v>
          </cell>
          <cell r="AJ88364">
            <v>0</v>
          </cell>
          <cell r="AK88364">
            <v>0</v>
          </cell>
          <cell r="AL88364">
            <v>1539</v>
          </cell>
          <cell r="AM88364" t="str">
            <v>2024</v>
          </cell>
          <cell r="AN88364" t="str">
            <v>202409</v>
          </cell>
          <cell r="AO88364" t="str">
            <v>202409</v>
          </cell>
          <cell r="AP88364" t="str">
            <v>202409</v>
          </cell>
          <cell r="AQ88364" t="str">
            <v>AMINAHMED</v>
          </cell>
          <cell r="AR88364" t="str">
            <v>1965314</v>
          </cell>
          <cell r="AS88364" t="str">
            <v>D</v>
          </cell>
          <cell r="AT88364" t="str">
            <v>159</v>
          </cell>
          <cell r="AU88364" t="str">
            <v>30000001</v>
          </cell>
          <cell r="AV88364" t="str">
            <v>DIRECT</v>
          </cell>
          <cell r="AW88364" t="str">
            <v>31000001</v>
          </cell>
          <cell r="AX88364" t="str">
            <v>Direct</v>
          </cell>
          <cell r="AY88364" t="str">
            <v>KHI/HO/D/MO/PC COMP/P/95114/08/2024</v>
          </cell>
          <cell r="AZ88364" t="str">
            <v>KHI/HO/D/MO/PC COMP/E/46298/09/2024</v>
          </cell>
          <cell r="BB88364" t="str">
            <v>Karachi</v>
          </cell>
          <cell r="BC88364" t="str">
            <v>SILKY SILVER</v>
          </cell>
          <cell r="BF88364" t="str">
            <v>Shifted vehicle from motor to V2</v>
          </cell>
          <cell r="BG88364" t="str">
            <v>Add</v>
          </cell>
          <cell r="BH88364" t="str">
            <v>N/A</v>
          </cell>
          <cell r="BI88364" t="str">
            <v>N</v>
          </cell>
          <cell r="BJ88364" t="str">
            <v>MAZHAR ABBAS</v>
          </cell>
          <cell r="BK88364">
            <v>45520</v>
          </cell>
          <cell r="BL88364" t="str">
            <v>4475000</v>
          </cell>
          <cell r="BM88364" t="str">
            <v>007</v>
          </cell>
          <cell r="BN88364" t="str">
            <v>01</v>
          </cell>
          <cell r="BQ88364" t="str">
            <v>KHI/HO/D/MO/PC COMP/P/95114/08/2024</v>
          </cell>
        </row>
        <row r="88365">
          <cell r="W88365" t="str">
            <v xml:space="preserve">1KR-3007072             </v>
          </cell>
          <cell r="X88365" t="str">
            <v xml:space="preserve">KSP210-0055643           </v>
          </cell>
          <cell r="Y88365">
            <v>4800000</v>
          </cell>
          <cell r="AB88365" t="str">
            <v>TRACKER (I-TECK)</v>
          </cell>
          <cell r="AC88365">
            <v>3164930</v>
          </cell>
          <cell r="AD88365" t="str">
            <v>02</v>
          </cell>
          <cell r="AE88365" t="str">
            <v>MOTOR</v>
          </cell>
          <cell r="AF88365">
            <v>0</v>
          </cell>
          <cell r="AG88365">
            <v>0</v>
          </cell>
          <cell r="AH88365">
            <v>0</v>
          </cell>
          <cell r="AI88365">
            <v>0</v>
          </cell>
          <cell r="AJ88365">
            <v>0</v>
          </cell>
          <cell r="AK88365">
            <v>0</v>
          </cell>
          <cell r="AL88365">
            <v>1887</v>
          </cell>
          <cell r="AM88365" t="str">
            <v>2024</v>
          </cell>
          <cell r="AN88365" t="str">
            <v>202411</v>
          </cell>
          <cell r="AO88365" t="str">
            <v>202411</v>
          </cell>
          <cell r="AP88365" t="str">
            <v>202411</v>
          </cell>
          <cell r="AQ88365" t="str">
            <v>AMINAHMED</v>
          </cell>
          <cell r="AR88365" t="str">
            <v>2005403</v>
          </cell>
          <cell r="AS88365" t="str">
            <v>D</v>
          </cell>
          <cell r="AT88365" t="str">
            <v>156</v>
          </cell>
          <cell r="AU88365" t="str">
            <v>30000001</v>
          </cell>
          <cell r="AV88365" t="str">
            <v>DIRECT</v>
          </cell>
          <cell r="AW88365" t="str">
            <v>31000001</v>
          </cell>
          <cell r="AX88365" t="str">
            <v>Direct</v>
          </cell>
          <cell r="AY88365" t="str">
            <v>KHI/HO/D/MO/PC COMP/P/95114/08/2024</v>
          </cell>
          <cell r="AZ88365" t="str">
            <v>KHI/HO/D/MO/PC COMP/E/48629/11/2024</v>
          </cell>
          <cell r="BB88365" t="str">
            <v>BML, Khayaban-e-Shahbaz, Karachi</v>
          </cell>
          <cell r="BC88365" t="str">
            <v>PEARL WHITE</v>
          </cell>
          <cell r="BF88365" t="str">
            <v>Shifted vehicle from motor to V2</v>
          </cell>
          <cell r="BG88365" t="str">
            <v>Add</v>
          </cell>
          <cell r="BH88365" t="str">
            <v>N/A</v>
          </cell>
          <cell r="BI88365" t="str">
            <v>N</v>
          </cell>
          <cell r="BJ88365" t="str">
            <v>MAZHAR ABBAS</v>
          </cell>
          <cell r="BK88365">
            <v>45511</v>
          </cell>
          <cell r="BL88365" t="str">
            <v>4800000</v>
          </cell>
          <cell r="BM88365" t="str">
            <v>031</v>
          </cell>
          <cell r="BN88365" t="str">
            <v>01</v>
          </cell>
          <cell r="BQ88365" t="str">
            <v>KHI/HO/D/MO/PC COMP/P/95114/08/2024</v>
          </cell>
        </row>
        <row r="88366">
          <cell r="W88366" t="str">
            <v>1KR</v>
          </cell>
          <cell r="X88366" t="str">
            <v xml:space="preserve">KSP210-0034427  </v>
          </cell>
          <cell r="Y88366">
            <v>4475000</v>
          </cell>
          <cell r="AB88366" t="str">
            <v>TRACKER (I-TECK)</v>
          </cell>
          <cell r="AC88366">
            <v>3164930</v>
          </cell>
          <cell r="AD88366" t="str">
            <v>02</v>
          </cell>
          <cell r="AE88366" t="str">
            <v>MOTOR</v>
          </cell>
          <cell r="AF88366">
            <v>0</v>
          </cell>
          <cell r="AG88366">
            <v>0</v>
          </cell>
          <cell r="AH88366">
            <v>0</v>
          </cell>
          <cell r="AI88366">
            <v>0</v>
          </cell>
          <cell r="AJ88366">
            <v>0</v>
          </cell>
          <cell r="AK88366">
            <v>0</v>
          </cell>
          <cell r="AL88366">
            <v>1887</v>
          </cell>
          <cell r="AM88366" t="str">
            <v>2024</v>
          </cell>
          <cell r="AN88366" t="str">
            <v>202411</v>
          </cell>
          <cell r="AO88366" t="str">
            <v>202411</v>
          </cell>
          <cell r="AP88366" t="str">
            <v>202411</v>
          </cell>
          <cell r="AQ88366" t="str">
            <v>AMINAHMED</v>
          </cell>
          <cell r="AR88366" t="str">
            <v>2005406</v>
          </cell>
          <cell r="AS88366" t="str">
            <v>D</v>
          </cell>
          <cell r="AT88366" t="str">
            <v>159</v>
          </cell>
          <cell r="AU88366" t="str">
            <v>30000001</v>
          </cell>
          <cell r="AV88366" t="str">
            <v>DIRECT</v>
          </cell>
          <cell r="AW88366" t="str">
            <v>31000001</v>
          </cell>
          <cell r="AX88366" t="str">
            <v>Direct</v>
          </cell>
          <cell r="AY88366" t="str">
            <v>KHI/HO/D/MO/PC COMP/P/95114/08/2024</v>
          </cell>
          <cell r="AZ88366" t="str">
            <v>KHI/HO/D/MO/PC COMP/E/48629/11/2024</v>
          </cell>
          <cell r="BB88366" t="str">
            <v>Karachi</v>
          </cell>
          <cell r="BC88366" t="str">
            <v>SILKY SILVER</v>
          </cell>
          <cell r="BF88366" t="str">
            <v>Shifted vehicle from motor to V2</v>
          </cell>
          <cell r="BG88366" t="str">
            <v>Add</v>
          </cell>
          <cell r="BH88366" t="str">
            <v>N/A</v>
          </cell>
          <cell r="BI88366" t="str">
            <v>N</v>
          </cell>
          <cell r="BJ88366" t="str">
            <v>MAZHAR ABBAS</v>
          </cell>
          <cell r="BK88366">
            <v>45520</v>
          </cell>
          <cell r="BL88366" t="str">
            <v>4475000</v>
          </cell>
          <cell r="BM88366" t="str">
            <v>007</v>
          </cell>
          <cell r="BN88366" t="str">
            <v>01</v>
          </cell>
          <cell r="BQ88366" t="str">
            <v>KHI/HO/D/MO/PC COMP/P/95114/08/2024</v>
          </cell>
        </row>
        <row r="88367">
          <cell r="W88367" t="str">
            <v xml:space="preserve">1KR-3007072             </v>
          </cell>
          <cell r="X88367" t="str">
            <v xml:space="preserve">KSP210-0055643           </v>
          </cell>
          <cell r="Y88367">
            <v>4800000</v>
          </cell>
          <cell r="AC88367">
            <v>3043398</v>
          </cell>
          <cell r="AD88367" t="str">
            <v>02</v>
          </cell>
          <cell r="AE88367" t="str">
            <v>MOTOR</v>
          </cell>
          <cell r="AF88367">
            <v>0</v>
          </cell>
          <cell r="AG88367">
            <v>0</v>
          </cell>
          <cell r="AH88367">
            <v>0</v>
          </cell>
          <cell r="AI88367">
            <v>0</v>
          </cell>
          <cell r="AJ88367">
            <v>0</v>
          </cell>
          <cell r="AK88367">
            <v>0</v>
          </cell>
          <cell r="AL88367">
            <v>1497</v>
          </cell>
          <cell r="AM88367" t="str">
            <v>2024</v>
          </cell>
          <cell r="AN88367" t="str">
            <v>202409</v>
          </cell>
          <cell r="AO88367" t="str">
            <v>202408</v>
          </cell>
          <cell r="AP88367" t="str">
            <v>202409</v>
          </cell>
          <cell r="AQ88367" t="str">
            <v>JAWADSIDDIQUI</v>
          </cell>
          <cell r="AR88367" t="str">
            <v>1961884</v>
          </cell>
          <cell r="AS88367" t="str">
            <v>D</v>
          </cell>
          <cell r="AT88367" t="str">
            <v>156</v>
          </cell>
          <cell r="AU88367" t="str">
            <v>30000001</v>
          </cell>
          <cell r="AV88367" t="str">
            <v>DIRECT</v>
          </cell>
          <cell r="AW88367" t="str">
            <v>31000001</v>
          </cell>
          <cell r="AX88367" t="str">
            <v>Direct</v>
          </cell>
          <cell r="AY88367" t="str">
            <v>KHI/HO/D/MO/PC COMP/P/95114/08/2024</v>
          </cell>
          <cell r="AZ88367" t="str">
            <v>KHI/HO/D/MO/PC COMP/E/46130/09/2024</v>
          </cell>
          <cell r="BB88367" t="str">
            <v>BML, Khayaban-e-Shahbaz, Karachi</v>
          </cell>
          <cell r="BC88367" t="str">
            <v>PEARL WHITE</v>
          </cell>
          <cell r="BF88367" t="str">
            <v>Shifted vehicle from motor to V2</v>
          </cell>
          <cell r="BG88367" t="str">
            <v>Add</v>
          </cell>
          <cell r="BH88367" t="str">
            <v>N/A</v>
          </cell>
          <cell r="BI88367" t="str">
            <v>N</v>
          </cell>
          <cell r="BJ88367" t="str">
            <v>MAZHAR ABBAS</v>
          </cell>
          <cell r="BK88367">
            <v>45511</v>
          </cell>
          <cell r="BL88367" t="str">
            <v>4800000</v>
          </cell>
          <cell r="BM88367" t="str">
            <v>031</v>
          </cell>
          <cell r="BN88367" t="str">
            <v>01</v>
          </cell>
          <cell r="BQ88367" t="str">
            <v>KHI/HO/D/MO/PC COMP/P/95114/08/2024</v>
          </cell>
        </row>
        <row r="88368">
          <cell r="W88368" t="str">
            <v>1KR</v>
          </cell>
          <cell r="X88368" t="str">
            <v xml:space="preserve">KSP210-0034427  </v>
          </cell>
          <cell r="Y88368">
            <v>4475000</v>
          </cell>
          <cell r="AC88368">
            <v>3043398</v>
          </cell>
          <cell r="AD88368" t="str">
            <v>02</v>
          </cell>
          <cell r="AE88368" t="str">
            <v>MOTOR</v>
          </cell>
          <cell r="AF88368">
            <v>0</v>
          </cell>
          <cell r="AG88368">
            <v>0</v>
          </cell>
          <cell r="AH88368">
            <v>0</v>
          </cell>
          <cell r="AI88368">
            <v>0</v>
          </cell>
          <cell r="AJ88368">
            <v>0</v>
          </cell>
          <cell r="AK88368">
            <v>0</v>
          </cell>
          <cell r="AL88368">
            <v>1497</v>
          </cell>
          <cell r="AM88368" t="str">
            <v>2024</v>
          </cell>
          <cell r="AN88368" t="str">
            <v>202409</v>
          </cell>
          <cell r="AO88368" t="str">
            <v>202408</v>
          </cell>
          <cell r="AP88368" t="str">
            <v>202409</v>
          </cell>
          <cell r="AQ88368" t="str">
            <v>JAWADSIDDIQUI</v>
          </cell>
          <cell r="AR88368" t="str">
            <v>1961887</v>
          </cell>
          <cell r="AS88368" t="str">
            <v>D</v>
          </cell>
          <cell r="AT88368" t="str">
            <v>159</v>
          </cell>
          <cell r="AU88368" t="str">
            <v>30000001</v>
          </cell>
          <cell r="AV88368" t="str">
            <v>DIRECT</v>
          </cell>
          <cell r="AW88368" t="str">
            <v>31000001</v>
          </cell>
          <cell r="AX88368" t="str">
            <v>Direct</v>
          </cell>
          <cell r="AY88368" t="str">
            <v>KHI/HO/D/MO/PC COMP/P/95114/08/2024</v>
          </cell>
          <cell r="AZ88368" t="str">
            <v>KHI/HO/D/MO/PC COMP/E/46130/09/2024</v>
          </cell>
          <cell r="BB88368" t="str">
            <v>Karachi</v>
          </cell>
          <cell r="BC88368" t="str">
            <v>SILKY SILVER</v>
          </cell>
          <cell r="BF88368" t="str">
            <v>Shifted vehicle from motor to V2</v>
          </cell>
          <cell r="BG88368" t="str">
            <v>Add</v>
          </cell>
          <cell r="BH88368" t="str">
            <v>N/A</v>
          </cell>
          <cell r="BI88368" t="str">
            <v>N</v>
          </cell>
          <cell r="BJ88368" t="str">
            <v>MAZHAR ABBAS</v>
          </cell>
          <cell r="BK88368">
            <v>45520</v>
          </cell>
          <cell r="BL88368" t="str">
            <v>4475000</v>
          </cell>
          <cell r="BM88368" t="str">
            <v>007</v>
          </cell>
          <cell r="BN88368" t="str">
            <v>01</v>
          </cell>
          <cell r="BQ88368" t="str">
            <v>KHI/HO/D/MO/PC COMP/P/95114/08/2024</v>
          </cell>
        </row>
        <row r="88369">
          <cell r="W88369" t="str">
            <v xml:space="preserve">1KR-3007072 </v>
          </cell>
          <cell r="X88369" t="str">
            <v>KSP210-0055643</v>
          </cell>
          <cell r="Y88369">
            <v>4800000</v>
          </cell>
          <cell r="AA88369" t="str">
            <v xml:space="preserve">03343175912 </v>
          </cell>
          <cell r="AC88369">
            <v>2967820</v>
          </cell>
          <cell r="AD88369" t="str">
            <v>02</v>
          </cell>
          <cell r="AE88369" t="str">
            <v>MOTOR</v>
          </cell>
          <cell r="AF88369">
            <v>36630</v>
          </cell>
          <cell r="AG88369">
            <v>5494</v>
          </cell>
          <cell r="AH88369">
            <v>366</v>
          </cell>
          <cell r="AI88369">
            <v>0</v>
          </cell>
          <cell r="AJ88369">
            <v>42490</v>
          </cell>
          <cell r="AK88369">
            <v>0</v>
          </cell>
          <cell r="AL88369">
            <v>1832</v>
          </cell>
          <cell r="AM88369" t="str">
            <v>2024</v>
          </cell>
          <cell r="AN88369" t="str">
            <v>202408</v>
          </cell>
          <cell r="AO88369" t="str">
            <v>202408</v>
          </cell>
          <cell r="AP88369" t="str">
            <v>202408</v>
          </cell>
          <cell r="AQ88369" t="str">
            <v>AMINAHMED</v>
          </cell>
          <cell r="AR88369" t="str">
            <v>1928565</v>
          </cell>
          <cell r="AS88369" t="str">
            <v>D</v>
          </cell>
          <cell r="AT88369" t="str">
            <v>00002</v>
          </cell>
          <cell r="AY88369" t="str">
            <v>KHI/HO/D/MO/PC COMP/C/94817/2/08/2024</v>
          </cell>
          <cell r="BB88369" t="str">
            <v xml:space="preserve">BML Khayaban-e-Shahbaz Karachi </v>
          </cell>
          <cell r="BC88369" t="str">
            <v>PEARL WHITE</v>
          </cell>
          <cell r="BI88369" t="str">
            <v>N</v>
          </cell>
          <cell r="BK88369">
            <v>45511</v>
          </cell>
          <cell r="BL88369" t="str">
            <v>-1</v>
          </cell>
          <cell r="BM88369" t="str">
            <v>031</v>
          </cell>
          <cell r="BN88369" t="str">
            <v>01</v>
          </cell>
          <cell r="BQ88369" t="str">
            <v>KHI/HO/D/MO/PC COMP/C/94817/2/08/2024</v>
          </cell>
        </row>
        <row r="88370">
          <cell r="W88370" t="str">
            <v xml:space="preserve">1KR-3007072             </v>
          </cell>
          <cell r="X88370" t="str">
            <v xml:space="preserve">KSP210-0055643           </v>
          </cell>
          <cell r="Y88370">
            <v>4800000</v>
          </cell>
          <cell r="AB88370" t="str">
            <v>TRACKER (I-TECK)</v>
          </cell>
          <cell r="AC88370">
            <v>3218257</v>
          </cell>
          <cell r="AD88370" t="str">
            <v>02</v>
          </cell>
          <cell r="AE88370" t="str">
            <v>MOTOR</v>
          </cell>
          <cell r="AF88370">
            <v>0</v>
          </cell>
          <cell r="AG88370">
            <v>0</v>
          </cell>
          <cell r="AH88370">
            <v>0</v>
          </cell>
          <cell r="AI88370">
            <v>0</v>
          </cell>
          <cell r="AJ88370">
            <v>0</v>
          </cell>
          <cell r="AK88370">
            <v>0</v>
          </cell>
          <cell r="AL88370">
            <v>988</v>
          </cell>
          <cell r="AM88370" t="str">
            <v>2024</v>
          </cell>
          <cell r="AN88370" t="str">
            <v>202412</v>
          </cell>
          <cell r="AO88370" t="str">
            <v>202412</v>
          </cell>
          <cell r="AP88370" t="str">
            <v>202412</v>
          </cell>
          <cell r="AQ88370" t="str">
            <v>MUBASHIRAHMED</v>
          </cell>
          <cell r="AR88370" t="str">
            <v>2029998</v>
          </cell>
          <cell r="AS88370" t="str">
            <v>D</v>
          </cell>
          <cell r="AT88370" t="str">
            <v>156</v>
          </cell>
          <cell r="AU88370" t="str">
            <v>30000001</v>
          </cell>
          <cell r="AV88370" t="str">
            <v>DIRECT</v>
          </cell>
          <cell r="AW88370" t="str">
            <v>31000001</v>
          </cell>
          <cell r="AX88370" t="str">
            <v>Direct</v>
          </cell>
          <cell r="AY88370" t="str">
            <v>KHI/HO/D/MO/PC COMP/P/95114/08/2024</v>
          </cell>
          <cell r="AZ88370" t="str">
            <v>KHI/HO/D/MO/PC COMP/E/49865/12/2024</v>
          </cell>
          <cell r="BB88370" t="str">
            <v>BML, Khayaban-e-Shahbaz, Karachi</v>
          </cell>
          <cell r="BC88370" t="str">
            <v>PEARL WHITE</v>
          </cell>
          <cell r="BF88370" t="str">
            <v>Shifted vehicle from motor to V2</v>
          </cell>
          <cell r="BG88370" t="str">
            <v>Add</v>
          </cell>
          <cell r="BH88370" t="str">
            <v>N/A</v>
          </cell>
          <cell r="BI88370" t="str">
            <v>N</v>
          </cell>
          <cell r="BJ88370" t="str">
            <v>MAZHAR ABBAS</v>
          </cell>
          <cell r="BK88370">
            <v>45511</v>
          </cell>
          <cell r="BL88370" t="str">
            <v>4800000</v>
          </cell>
          <cell r="BM88370" t="str">
            <v>031</v>
          </cell>
          <cell r="BN88370" t="str">
            <v>01</v>
          </cell>
          <cell r="BQ88370" t="str">
            <v>KHI/HO/D/MO/PC COMP/P/95114/08/2024</v>
          </cell>
        </row>
        <row r="88371">
          <cell r="W88371" t="str">
            <v>1KR</v>
          </cell>
          <cell r="X88371" t="str">
            <v xml:space="preserve">KSP210-0034427  </v>
          </cell>
          <cell r="Y88371">
            <v>4475000</v>
          </cell>
          <cell r="AB88371" t="str">
            <v>TRACKER (I-TECK)</v>
          </cell>
          <cell r="AC88371">
            <v>3218257</v>
          </cell>
          <cell r="AD88371" t="str">
            <v>02</v>
          </cell>
          <cell r="AE88371" t="str">
            <v>MOTOR</v>
          </cell>
          <cell r="AF88371">
            <v>0</v>
          </cell>
          <cell r="AG88371">
            <v>0</v>
          </cell>
          <cell r="AH88371">
            <v>0</v>
          </cell>
          <cell r="AI88371">
            <v>0</v>
          </cell>
          <cell r="AJ88371">
            <v>0</v>
          </cell>
          <cell r="AK88371">
            <v>0</v>
          </cell>
          <cell r="AL88371">
            <v>988</v>
          </cell>
          <cell r="AM88371" t="str">
            <v>2024</v>
          </cell>
          <cell r="AN88371" t="str">
            <v>202412</v>
          </cell>
          <cell r="AO88371" t="str">
            <v>202412</v>
          </cell>
          <cell r="AP88371" t="str">
            <v>202412</v>
          </cell>
          <cell r="AQ88371" t="str">
            <v>MUBASHIRAHMED</v>
          </cell>
          <cell r="AR88371" t="str">
            <v>2030001</v>
          </cell>
          <cell r="AS88371" t="str">
            <v>D</v>
          </cell>
          <cell r="AT88371" t="str">
            <v>159</v>
          </cell>
          <cell r="AU88371" t="str">
            <v>30000001</v>
          </cell>
          <cell r="AV88371" t="str">
            <v>DIRECT</v>
          </cell>
          <cell r="AW88371" t="str">
            <v>31000001</v>
          </cell>
          <cell r="AX88371" t="str">
            <v>Direct</v>
          </cell>
          <cell r="AY88371" t="str">
            <v>KHI/HO/D/MO/PC COMP/P/95114/08/2024</v>
          </cell>
          <cell r="AZ88371" t="str">
            <v>KHI/HO/D/MO/PC COMP/E/49865/12/2024</v>
          </cell>
          <cell r="BB88371" t="str">
            <v>Karachi</v>
          </cell>
          <cell r="BC88371" t="str">
            <v>SILKY SILVER</v>
          </cell>
          <cell r="BF88371" t="str">
            <v>Shifted vehicle from motor to V2</v>
          </cell>
          <cell r="BG88371" t="str">
            <v>Add</v>
          </cell>
          <cell r="BH88371" t="str">
            <v>N/A</v>
          </cell>
          <cell r="BI88371" t="str">
            <v>N</v>
          </cell>
          <cell r="BJ88371" t="str">
            <v>MAZHAR ABBAS</v>
          </cell>
          <cell r="BK88371">
            <v>45520</v>
          </cell>
          <cell r="BL88371" t="str">
            <v>4475000</v>
          </cell>
          <cell r="BM88371" t="str">
            <v>007</v>
          </cell>
          <cell r="BN88371" t="str">
            <v>01</v>
          </cell>
          <cell r="BQ88371" t="str">
            <v>KHI/HO/D/MO/PC COMP/P/95114/08/2024</v>
          </cell>
        </row>
        <row r="88372">
          <cell r="X88372" t="str">
            <v>KSP210-0022534</v>
          </cell>
          <cell r="Y88372">
            <v>4300000</v>
          </cell>
          <cell r="AB88372" t="str">
            <v>TRACKER (I-TECK)</v>
          </cell>
          <cell r="AC88372">
            <v>3218257</v>
          </cell>
          <cell r="AD88372" t="str">
            <v>02</v>
          </cell>
          <cell r="AE88372" t="str">
            <v>MOTOR</v>
          </cell>
          <cell r="AF88372">
            <v>0</v>
          </cell>
          <cell r="AG88372">
            <v>0</v>
          </cell>
          <cell r="AH88372">
            <v>0</v>
          </cell>
          <cell r="AI88372">
            <v>0</v>
          </cell>
          <cell r="AJ88372">
            <v>0</v>
          </cell>
          <cell r="AK88372">
            <v>0</v>
          </cell>
          <cell r="AL88372">
            <v>988</v>
          </cell>
          <cell r="AM88372" t="str">
            <v>2024</v>
          </cell>
          <cell r="AN88372" t="str">
            <v>202412</v>
          </cell>
          <cell r="AO88372" t="str">
            <v>202412</v>
          </cell>
          <cell r="AP88372" t="str">
            <v>202412</v>
          </cell>
          <cell r="AQ88372" t="str">
            <v>MUBASHIRAHMED</v>
          </cell>
          <cell r="AR88372" t="str">
            <v>2030025</v>
          </cell>
          <cell r="AS88372" t="str">
            <v>D</v>
          </cell>
          <cell r="AT88372" t="str">
            <v>183</v>
          </cell>
          <cell r="AU88372" t="str">
            <v>30000001</v>
          </cell>
          <cell r="AV88372" t="str">
            <v>DIRECT</v>
          </cell>
          <cell r="AW88372" t="str">
            <v>31000001</v>
          </cell>
          <cell r="AX88372" t="str">
            <v>Direct</v>
          </cell>
          <cell r="AY88372" t="str">
            <v>KHI/HO/D/MO/PC COMP/P/95114/08/2024</v>
          </cell>
          <cell r="AZ88372" t="str">
            <v>KHI/HO/D/MO/PC COMP/E/49865/12/2024</v>
          </cell>
          <cell r="BB88372" t="str">
            <v>13TH FLOOR SUMMIT TOWER HO PLOT G2 BLOCK 2 SCHEME 5 CLIFTON KARACHI</v>
          </cell>
          <cell r="BC88372" t="str">
            <v>SILVER</v>
          </cell>
          <cell r="BF88372"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8372" t="str">
            <v>Add</v>
          </cell>
          <cell r="BH88372" t="str">
            <v>N/A</v>
          </cell>
          <cell r="BI88372" t="str">
            <v>N</v>
          </cell>
          <cell r="BJ88372" t="str">
            <v>MAZHAR ABBAS</v>
          </cell>
          <cell r="BK88372">
            <v>45608</v>
          </cell>
          <cell r="BL88372" t="str">
            <v>4300000</v>
          </cell>
          <cell r="BM88372" t="str">
            <v>009</v>
          </cell>
          <cell r="BN88372" t="str">
            <v>01</v>
          </cell>
          <cell r="BQ88372" t="str">
            <v>KHI/HO/D/MO/PC COMP/P/95114/08/2024</v>
          </cell>
        </row>
        <row r="88373">
          <cell r="W88373" t="str">
            <v xml:space="preserve">1KR-2963040 </v>
          </cell>
          <cell r="X88373" t="str">
            <v>KSP210-0051269</v>
          </cell>
          <cell r="Y88373">
            <v>4500000</v>
          </cell>
          <cell r="AB88373" t="str">
            <v>TRACKER (I-TECK)</v>
          </cell>
          <cell r="AC88373">
            <v>3218257</v>
          </cell>
          <cell r="AD88373" t="str">
            <v>02</v>
          </cell>
          <cell r="AE88373" t="str">
            <v>MOTOR</v>
          </cell>
          <cell r="AF88373">
            <v>0</v>
          </cell>
          <cell r="AG88373">
            <v>0</v>
          </cell>
          <cell r="AH88373">
            <v>0</v>
          </cell>
          <cell r="AI88373">
            <v>0</v>
          </cell>
          <cell r="AJ88373">
            <v>0</v>
          </cell>
          <cell r="AK88373">
            <v>0</v>
          </cell>
          <cell r="AL88373">
            <v>988</v>
          </cell>
          <cell r="AM88373" t="str">
            <v>2024</v>
          </cell>
          <cell r="AN88373" t="str">
            <v>202412</v>
          </cell>
          <cell r="AO88373" t="str">
            <v>202412</v>
          </cell>
          <cell r="AP88373" t="str">
            <v>202412</v>
          </cell>
          <cell r="AQ88373" t="str">
            <v>MUBASHIRAHMED</v>
          </cell>
          <cell r="AR88373" t="str">
            <v>2030027</v>
          </cell>
          <cell r="AS88373" t="str">
            <v>D</v>
          </cell>
          <cell r="AT88373" t="str">
            <v>185</v>
          </cell>
          <cell r="AU88373" t="str">
            <v>30000001</v>
          </cell>
          <cell r="AV88373" t="str">
            <v>DIRECT</v>
          </cell>
          <cell r="AW88373" t="str">
            <v>31000001</v>
          </cell>
          <cell r="AX88373" t="str">
            <v>Direct</v>
          </cell>
          <cell r="AY88373" t="str">
            <v>KHI/HO/D/MO/PC COMP/P/95114/08/2024</v>
          </cell>
          <cell r="AZ88373" t="str">
            <v>KHI/HO/D/MO/PC COMP/E/49865/12/2024</v>
          </cell>
          <cell r="BB88373" t="str">
            <v>13TH FLOOR SUMMIT TOWER HO PLOT G2 BLOCK 2 SCHEME 5 CLIFTON KARACHI</v>
          </cell>
          <cell r="BC88373" t="str">
            <v>BLACK</v>
          </cell>
          <cell r="BF88373"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8373" t="str">
            <v>Add</v>
          </cell>
          <cell r="BH88373" t="str">
            <v>N/A</v>
          </cell>
          <cell r="BI88373" t="str">
            <v>N</v>
          </cell>
          <cell r="BJ88373" t="str">
            <v>MAZHAR ABBAS</v>
          </cell>
          <cell r="BK88373">
            <v>45614</v>
          </cell>
          <cell r="BL88373" t="str">
            <v>4500000</v>
          </cell>
          <cell r="BM88373" t="str">
            <v>004</v>
          </cell>
          <cell r="BN88373" t="str">
            <v>01</v>
          </cell>
          <cell r="BQ88373" t="str">
            <v>KHI/HO/D/MO/PC COMP/P/95114/08/2024</v>
          </cell>
        </row>
        <row r="88374">
          <cell r="W88374" t="str">
            <v xml:space="preserve">1KR-3007072             </v>
          </cell>
          <cell r="X88374" t="str">
            <v xml:space="preserve">KSP210-0055643           </v>
          </cell>
          <cell r="Y88374">
            <v>4800000</v>
          </cell>
          <cell r="AB88374" t="str">
            <v>TRACKER (I-TECK)</v>
          </cell>
          <cell r="AC88374">
            <v>3227837</v>
          </cell>
          <cell r="AD88374" t="str">
            <v>02</v>
          </cell>
          <cell r="AE88374" t="str">
            <v>MOTOR</v>
          </cell>
          <cell r="AF88374">
            <v>0</v>
          </cell>
          <cell r="AG88374">
            <v>0</v>
          </cell>
          <cell r="AH88374">
            <v>0</v>
          </cell>
          <cell r="AI88374">
            <v>0</v>
          </cell>
          <cell r="AJ88374">
            <v>0</v>
          </cell>
          <cell r="AK88374">
            <v>0</v>
          </cell>
          <cell r="AL88374">
            <v>1645</v>
          </cell>
          <cell r="AM88374" t="str">
            <v>2024</v>
          </cell>
          <cell r="AN88374" t="str">
            <v>202412</v>
          </cell>
          <cell r="AO88374" t="str">
            <v>202412</v>
          </cell>
          <cell r="AP88374" t="str">
            <v>202412</v>
          </cell>
          <cell r="AQ88374" t="str">
            <v>AMINAHMED</v>
          </cell>
          <cell r="AR88374" t="str">
            <v>2035262</v>
          </cell>
          <cell r="AS88374" t="str">
            <v>D</v>
          </cell>
          <cell r="AT88374" t="str">
            <v>156</v>
          </cell>
          <cell r="AU88374" t="str">
            <v>30000001</v>
          </cell>
          <cell r="AV88374" t="str">
            <v>DIRECT</v>
          </cell>
          <cell r="AW88374" t="str">
            <v>31000001</v>
          </cell>
          <cell r="AX88374" t="str">
            <v>Direct</v>
          </cell>
          <cell r="AY88374" t="str">
            <v>KHI/HO/D/MO/PC COMP/P/95114/08/2024</v>
          </cell>
          <cell r="AZ88374" t="str">
            <v>KHI/HO/D/MO/PC COMP/E/50044/12/2024</v>
          </cell>
          <cell r="BB88374" t="str">
            <v>BML, Khayaban-e-Shahbaz, Karachi</v>
          </cell>
          <cell r="BC88374" t="str">
            <v>PEARL WHITE</v>
          </cell>
          <cell r="BF88374" t="str">
            <v>Shifted vehicle from motor to V2</v>
          </cell>
          <cell r="BG88374" t="str">
            <v>Add</v>
          </cell>
          <cell r="BH88374" t="str">
            <v>N/A</v>
          </cell>
          <cell r="BI88374" t="str">
            <v>N</v>
          </cell>
          <cell r="BJ88374" t="str">
            <v>MAZHAR ABBAS</v>
          </cell>
          <cell r="BK88374">
            <v>45511</v>
          </cell>
          <cell r="BL88374" t="str">
            <v>4800000</v>
          </cell>
          <cell r="BM88374" t="str">
            <v>031</v>
          </cell>
          <cell r="BN88374" t="str">
            <v>01</v>
          </cell>
          <cell r="BQ88374" t="str">
            <v>KHI/HO/D/MO/PC COMP/P/95114/08/2024</v>
          </cell>
        </row>
        <row r="88375">
          <cell r="W88375" t="str">
            <v>1KR</v>
          </cell>
          <cell r="X88375" t="str">
            <v xml:space="preserve">KSP210-0034427  </v>
          </cell>
          <cell r="Y88375">
            <v>4475000</v>
          </cell>
          <cell r="AB88375" t="str">
            <v>TRACKER (I-TECK)</v>
          </cell>
          <cell r="AC88375">
            <v>3227837</v>
          </cell>
          <cell r="AD88375" t="str">
            <v>02</v>
          </cell>
          <cell r="AE88375" t="str">
            <v>MOTOR</v>
          </cell>
          <cell r="AF88375">
            <v>0</v>
          </cell>
          <cell r="AG88375">
            <v>0</v>
          </cell>
          <cell r="AH88375">
            <v>0</v>
          </cell>
          <cell r="AI88375">
            <v>0</v>
          </cell>
          <cell r="AJ88375">
            <v>0</v>
          </cell>
          <cell r="AK88375">
            <v>0</v>
          </cell>
          <cell r="AL88375">
            <v>1645</v>
          </cell>
          <cell r="AM88375" t="str">
            <v>2024</v>
          </cell>
          <cell r="AN88375" t="str">
            <v>202412</v>
          </cell>
          <cell r="AO88375" t="str">
            <v>202412</v>
          </cell>
          <cell r="AP88375" t="str">
            <v>202412</v>
          </cell>
          <cell r="AQ88375" t="str">
            <v>AMINAHMED</v>
          </cell>
          <cell r="AR88375" t="str">
            <v>2035265</v>
          </cell>
          <cell r="AS88375" t="str">
            <v>D</v>
          </cell>
          <cell r="AT88375" t="str">
            <v>159</v>
          </cell>
          <cell r="AU88375" t="str">
            <v>30000001</v>
          </cell>
          <cell r="AV88375" t="str">
            <v>DIRECT</v>
          </cell>
          <cell r="AW88375" t="str">
            <v>31000001</v>
          </cell>
          <cell r="AX88375" t="str">
            <v>Direct</v>
          </cell>
          <cell r="AY88375" t="str">
            <v>KHI/HO/D/MO/PC COMP/P/95114/08/2024</v>
          </cell>
          <cell r="AZ88375" t="str">
            <v>KHI/HO/D/MO/PC COMP/E/50044/12/2024</v>
          </cell>
          <cell r="BB88375" t="str">
            <v>Karachi</v>
          </cell>
          <cell r="BC88375" t="str">
            <v>SILKY SILVER</v>
          </cell>
          <cell r="BF88375" t="str">
            <v>Shifted vehicle from motor to V2</v>
          </cell>
          <cell r="BG88375" t="str">
            <v>Add</v>
          </cell>
          <cell r="BH88375" t="str">
            <v>N/A</v>
          </cell>
          <cell r="BI88375" t="str">
            <v>N</v>
          </cell>
          <cell r="BJ88375" t="str">
            <v>MAZHAR ABBAS</v>
          </cell>
          <cell r="BK88375">
            <v>45520</v>
          </cell>
          <cell r="BL88375" t="str">
            <v>4475000</v>
          </cell>
          <cell r="BM88375" t="str">
            <v>007</v>
          </cell>
          <cell r="BN88375" t="str">
            <v>01</v>
          </cell>
          <cell r="BQ88375" t="str">
            <v>KHI/HO/D/MO/PC COMP/P/95114/08/2024</v>
          </cell>
        </row>
        <row r="88376">
          <cell r="X88376" t="str">
            <v>KSP210-0022534</v>
          </cell>
          <cell r="Y88376">
            <v>4300000</v>
          </cell>
          <cell r="AB88376" t="str">
            <v>TRACKER (I-TECK)</v>
          </cell>
          <cell r="AC88376">
            <v>3227837</v>
          </cell>
          <cell r="AD88376" t="str">
            <v>02</v>
          </cell>
          <cell r="AE88376" t="str">
            <v>MOTOR</v>
          </cell>
          <cell r="AF88376">
            <v>0</v>
          </cell>
          <cell r="AG88376">
            <v>0</v>
          </cell>
          <cell r="AH88376">
            <v>0</v>
          </cell>
          <cell r="AI88376">
            <v>0</v>
          </cell>
          <cell r="AJ88376">
            <v>0</v>
          </cell>
          <cell r="AK88376">
            <v>0</v>
          </cell>
          <cell r="AL88376">
            <v>1645</v>
          </cell>
          <cell r="AM88376" t="str">
            <v>2024</v>
          </cell>
          <cell r="AN88376" t="str">
            <v>202412</v>
          </cell>
          <cell r="AO88376" t="str">
            <v>202412</v>
          </cell>
          <cell r="AP88376" t="str">
            <v>202412</v>
          </cell>
          <cell r="AQ88376" t="str">
            <v>AMINAHMED</v>
          </cell>
          <cell r="AR88376" t="str">
            <v>2035289</v>
          </cell>
          <cell r="AS88376" t="str">
            <v>D</v>
          </cell>
          <cell r="AT88376" t="str">
            <v>183</v>
          </cell>
          <cell r="AU88376" t="str">
            <v>30000001</v>
          </cell>
          <cell r="AV88376" t="str">
            <v>DIRECT</v>
          </cell>
          <cell r="AW88376" t="str">
            <v>31000001</v>
          </cell>
          <cell r="AX88376" t="str">
            <v>Direct</v>
          </cell>
          <cell r="AY88376" t="str">
            <v>KHI/HO/D/MO/PC COMP/P/95114/08/2024</v>
          </cell>
          <cell r="AZ88376" t="str">
            <v>KHI/HO/D/MO/PC COMP/E/50044/12/2024</v>
          </cell>
          <cell r="BB88376" t="str">
            <v>13TH FLOOR SUMMIT TOWER HO PLOT G2 BLOCK 2 SCHEME 5 CLIFTON KARACHI</v>
          </cell>
          <cell r="BC88376" t="str">
            <v>SILVER</v>
          </cell>
          <cell r="BF88376"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8376" t="str">
            <v>Add</v>
          </cell>
          <cell r="BH88376" t="str">
            <v>N/A</v>
          </cell>
          <cell r="BI88376" t="str">
            <v>N</v>
          </cell>
          <cell r="BJ88376" t="str">
            <v>MAZHAR ABBAS</v>
          </cell>
          <cell r="BK88376">
            <v>45608</v>
          </cell>
          <cell r="BL88376" t="str">
            <v>4300000</v>
          </cell>
          <cell r="BM88376" t="str">
            <v>009</v>
          </cell>
          <cell r="BN88376" t="str">
            <v>01</v>
          </cell>
          <cell r="BQ88376" t="str">
            <v>KHI/HO/D/MO/PC COMP/P/95114/08/2024</v>
          </cell>
        </row>
        <row r="88377">
          <cell r="W88377" t="str">
            <v xml:space="preserve">1KR-2963040 </v>
          </cell>
          <cell r="X88377" t="str">
            <v>KSP210-0051269</v>
          </cell>
          <cell r="Y88377">
            <v>4500000</v>
          </cell>
          <cell r="AB88377" t="str">
            <v>TRACKER (I-TECK)</v>
          </cell>
          <cell r="AC88377">
            <v>3227837</v>
          </cell>
          <cell r="AD88377" t="str">
            <v>02</v>
          </cell>
          <cell r="AE88377" t="str">
            <v>MOTOR</v>
          </cell>
          <cell r="AF88377">
            <v>0</v>
          </cell>
          <cell r="AG88377">
            <v>0</v>
          </cell>
          <cell r="AH88377">
            <v>0</v>
          </cell>
          <cell r="AI88377">
            <v>0</v>
          </cell>
          <cell r="AJ88377">
            <v>0</v>
          </cell>
          <cell r="AK88377">
            <v>0</v>
          </cell>
          <cell r="AL88377">
            <v>1645</v>
          </cell>
          <cell r="AM88377" t="str">
            <v>2024</v>
          </cell>
          <cell r="AN88377" t="str">
            <v>202412</v>
          </cell>
          <cell r="AO88377" t="str">
            <v>202412</v>
          </cell>
          <cell r="AP88377" t="str">
            <v>202412</v>
          </cell>
          <cell r="AQ88377" t="str">
            <v>AMINAHMED</v>
          </cell>
          <cell r="AR88377" t="str">
            <v>2035291</v>
          </cell>
          <cell r="AS88377" t="str">
            <v>D</v>
          </cell>
          <cell r="AT88377" t="str">
            <v>185</v>
          </cell>
          <cell r="AU88377" t="str">
            <v>30000001</v>
          </cell>
          <cell r="AV88377" t="str">
            <v>DIRECT</v>
          </cell>
          <cell r="AW88377" t="str">
            <v>31000001</v>
          </cell>
          <cell r="AX88377" t="str">
            <v>Direct</v>
          </cell>
          <cell r="AY88377" t="str">
            <v>KHI/HO/D/MO/PC COMP/P/95114/08/2024</v>
          </cell>
          <cell r="AZ88377" t="str">
            <v>KHI/HO/D/MO/PC COMP/E/50044/12/2024</v>
          </cell>
          <cell r="BB88377" t="str">
            <v>13TH FLOOR SUMMIT TOWER HO PLOT G2 BLOCK 2 SCHEME 5 CLIFTON KARACHI</v>
          </cell>
          <cell r="BC88377" t="str">
            <v>BLACK</v>
          </cell>
          <cell r="BF88377"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8377" t="str">
            <v>Add</v>
          </cell>
          <cell r="BH88377" t="str">
            <v>N/A</v>
          </cell>
          <cell r="BI88377" t="str">
            <v>N</v>
          </cell>
          <cell r="BJ88377" t="str">
            <v>MAZHAR ABBAS</v>
          </cell>
          <cell r="BK88377">
            <v>45614</v>
          </cell>
          <cell r="BL88377" t="str">
            <v>4500000</v>
          </cell>
          <cell r="BM88377" t="str">
            <v>004</v>
          </cell>
          <cell r="BN88377" t="str">
            <v>01</v>
          </cell>
          <cell r="BQ88377" t="str">
            <v>KHI/HO/D/MO/PC COMP/P/95114/08/2024</v>
          </cell>
        </row>
        <row r="88378">
          <cell r="W88378" t="str">
            <v xml:space="preserve">1KR-3007072             </v>
          </cell>
          <cell r="X88378" t="str">
            <v xml:space="preserve">KSP210-0055643           </v>
          </cell>
          <cell r="Y88378">
            <v>4800000</v>
          </cell>
          <cell r="AB88378" t="str">
            <v>TRACKER (I-TECK)</v>
          </cell>
          <cell r="AC88378">
            <v>3196765</v>
          </cell>
          <cell r="AD88378" t="str">
            <v>02</v>
          </cell>
          <cell r="AE88378" t="str">
            <v>MOTOR</v>
          </cell>
          <cell r="AF88378">
            <v>0</v>
          </cell>
          <cell r="AG88378">
            <v>0</v>
          </cell>
          <cell r="AH88378">
            <v>0</v>
          </cell>
          <cell r="AI88378">
            <v>0</v>
          </cell>
          <cell r="AJ88378">
            <v>0</v>
          </cell>
          <cell r="AK88378">
            <v>0</v>
          </cell>
          <cell r="AL88378">
            <v>-2040</v>
          </cell>
          <cell r="AM88378" t="str">
            <v>2024</v>
          </cell>
          <cell r="AN88378" t="str">
            <v>202411</v>
          </cell>
          <cell r="AO88378" t="str">
            <v>202411</v>
          </cell>
          <cell r="AP88378" t="str">
            <v>202411</v>
          </cell>
          <cell r="AQ88378" t="str">
            <v>AMINAHMED</v>
          </cell>
          <cell r="AR88378" t="str">
            <v>2017968</v>
          </cell>
          <cell r="AS88378" t="str">
            <v>D</v>
          </cell>
          <cell r="AT88378" t="str">
            <v>156</v>
          </cell>
          <cell r="AU88378" t="str">
            <v>30000001</v>
          </cell>
          <cell r="AV88378" t="str">
            <v>DIRECT</v>
          </cell>
          <cell r="AW88378" t="str">
            <v>31000001</v>
          </cell>
          <cell r="AX88378" t="str">
            <v>Direct</v>
          </cell>
          <cell r="AY88378" t="str">
            <v>KHI/HO/D/MO/PC COMP/P/95114/08/2024</v>
          </cell>
          <cell r="AZ88378" t="str">
            <v>KHI/HO/D/MO/PC COMP/E/49214/11/2024</v>
          </cell>
          <cell r="BB88378" t="str">
            <v>BML, Khayaban-e-Shahbaz, Karachi</v>
          </cell>
          <cell r="BC88378" t="str">
            <v>PEARL WHITE</v>
          </cell>
          <cell r="BF88378" t="str">
            <v>Shifted vehicle from motor to V2</v>
          </cell>
          <cell r="BG88378" t="str">
            <v>Add</v>
          </cell>
          <cell r="BH88378" t="str">
            <v>N/A</v>
          </cell>
          <cell r="BI88378" t="str">
            <v>N</v>
          </cell>
          <cell r="BJ88378" t="str">
            <v>MAZHAR ABBAS</v>
          </cell>
          <cell r="BK88378">
            <v>45511</v>
          </cell>
          <cell r="BL88378" t="str">
            <v>4800000</v>
          </cell>
          <cell r="BM88378" t="str">
            <v>031</v>
          </cell>
          <cell r="BN88378" t="str">
            <v>01</v>
          </cell>
          <cell r="BQ88378" t="str">
            <v>KHI/HO/D/MO/PC COMP/P/95114/08/2024</v>
          </cell>
        </row>
        <row r="88379">
          <cell r="W88379" t="str">
            <v>1KR</v>
          </cell>
          <cell r="X88379" t="str">
            <v xml:space="preserve">KSP210-0034427  </v>
          </cell>
          <cell r="Y88379">
            <v>4475000</v>
          </cell>
          <cell r="AB88379" t="str">
            <v>TRACKER (I-TECK)</v>
          </cell>
          <cell r="AC88379">
            <v>3196765</v>
          </cell>
          <cell r="AD88379" t="str">
            <v>02</v>
          </cell>
          <cell r="AE88379" t="str">
            <v>MOTOR</v>
          </cell>
          <cell r="AF88379">
            <v>0</v>
          </cell>
          <cell r="AG88379">
            <v>0</v>
          </cell>
          <cell r="AH88379">
            <v>0</v>
          </cell>
          <cell r="AI88379">
            <v>0</v>
          </cell>
          <cell r="AJ88379">
            <v>0</v>
          </cell>
          <cell r="AK88379">
            <v>0</v>
          </cell>
          <cell r="AL88379">
            <v>-2040</v>
          </cell>
          <cell r="AM88379" t="str">
            <v>2024</v>
          </cell>
          <cell r="AN88379" t="str">
            <v>202411</v>
          </cell>
          <cell r="AO88379" t="str">
            <v>202411</v>
          </cell>
          <cell r="AP88379" t="str">
            <v>202411</v>
          </cell>
          <cell r="AQ88379" t="str">
            <v>AMINAHMED</v>
          </cell>
          <cell r="AR88379" t="str">
            <v>2017971</v>
          </cell>
          <cell r="AS88379" t="str">
            <v>D</v>
          </cell>
          <cell r="AT88379" t="str">
            <v>159</v>
          </cell>
          <cell r="AU88379" t="str">
            <v>30000001</v>
          </cell>
          <cell r="AV88379" t="str">
            <v>DIRECT</v>
          </cell>
          <cell r="AW88379" t="str">
            <v>31000001</v>
          </cell>
          <cell r="AX88379" t="str">
            <v>Direct</v>
          </cell>
          <cell r="AY88379" t="str">
            <v>KHI/HO/D/MO/PC COMP/P/95114/08/2024</v>
          </cell>
          <cell r="AZ88379" t="str">
            <v>KHI/HO/D/MO/PC COMP/E/49214/11/2024</v>
          </cell>
          <cell r="BB88379" t="str">
            <v>Karachi</v>
          </cell>
          <cell r="BC88379" t="str">
            <v>SILKY SILVER</v>
          </cell>
          <cell r="BF88379" t="str">
            <v>Shifted vehicle from motor to V2</v>
          </cell>
          <cell r="BG88379" t="str">
            <v>Add</v>
          </cell>
          <cell r="BH88379" t="str">
            <v>N/A</v>
          </cell>
          <cell r="BI88379" t="str">
            <v>N</v>
          </cell>
          <cell r="BJ88379" t="str">
            <v>MAZHAR ABBAS</v>
          </cell>
          <cell r="BK88379">
            <v>45520</v>
          </cell>
          <cell r="BL88379" t="str">
            <v>4475000</v>
          </cell>
          <cell r="BM88379" t="str">
            <v>007</v>
          </cell>
          <cell r="BN88379" t="str">
            <v>01</v>
          </cell>
          <cell r="BQ88379" t="str">
            <v>KHI/HO/D/MO/PC COMP/P/95114/08/2024</v>
          </cell>
        </row>
        <row r="88380">
          <cell r="X88380" t="str">
            <v>KSP210-0022534</v>
          </cell>
          <cell r="Y88380">
            <v>4300000</v>
          </cell>
          <cell r="AB88380" t="str">
            <v>TRACKER (I-TECK)</v>
          </cell>
          <cell r="AC88380">
            <v>3196765</v>
          </cell>
          <cell r="AD88380" t="str">
            <v>02</v>
          </cell>
          <cell r="AE88380" t="str">
            <v>MOTOR</v>
          </cell>
          <cell r="AF88380">
            <v>0</v>
          </cell>
          <cell r="AG88380">
            <v>0</v>
          </cell>
          <cell r="AH88380">
            <v>0</v>
          </cell>
          <cell r="AI88380">
            <v>0</v>
          </cell>
          <cell r="AJ88380">
            <v>0</v>
          </cell>
          <cell r="AK88380">
            <v>0</v>
          </cell>
          <cell r="AL88380">
            <v>-2040</v>
          </cell>
          <cell r="AM88380" t="str">
            <v>2024</v>
          </cell>
          <cell r="AN88380" t="str">
            <v>202411</v>
          </cell>
          <cell r="AO88380" t="str">
            <v>202411</v>
          </cell>
          <cell r="AP88380" t="str">
            <v>202411</v>
          </cell>
          <cell r="AQ88380" t="str">
            <v>AMINAHMED</v>
          </cell>
          <cell r="AR88380" t="str">
            <v>2017995</v>
          </cell>
          <cell r="AS88380" t="str">
            <v>D</v>
          </cell>
          <cell r="AT88380" t="str">
            <v>183</v>
          </cell>
          <cell r="AU88380" t="str">
            <v>30000001</v>
          </cell>
          <cell r="AV88380" t="str">
            <v>DIRECT</v>
          </cell>
          <cell r="AW88380" t="str">
            <v>31000001</v>
          </cell>
          <cell r="AX88380" t="str">
            <v>Direct</v>
          </cell>
          <cell r="AY88380" t="str">
            <v>KHI/HO/D/MO/PC COMP/P/95114/08/2024</v>
          </cell>
          <cell r="AZ88380" t="str">
            <v>KHI/HO/D/MO/PC COMP/E/49214/11/2024</v>
          </cell>
          <cell r="BB88380" t="str">
            <v>13TH FLOOR SUMMIT TOWER HO PLOT G2 BLOCK 2 SCHEME 5 CLIFTON KARACHI</v>
          </cell>
          <cell r="BC88380" t="str">
            <v>SILVER</v>
          </cell>
          <cell r="BF88380"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8380" t="str">
            <v>Add</v>
          </cell>
          <cell r="BH88380" t="str">
            <v>N/A</v>
          </cell>
          <cell r="BI88380" t="str">
            <v>N</v>
          </cell>
          <cell r="BJ88380" t="str">
            <v>MAZHAR ABBAS</v>
          </cell>
          <cell r="BK88380">
            <v>45608</v>
          </cell>
          <cell r="BL88380" t="str">
            <v>4300000</v>
          </cell>
          <cell r="BM88380" t="str">
            <v>009</v>
          </cell>
          <cell r="BN88380" t="str">
            <v>01</v>
          </cell>
          <cell r="BQ88380" t="str">
            <v>KHI/HO/D/MO/PC COMP/P/95114/08/2024</v>
          </cell>
        </row>
        <row r="88381">
          <cell r="W88381" t="str">
            <v xml:space="preserve">1KR-2963040 </v>
          </cell>
          <cell r="X88381" t="str">
            <v>KSP210-0051269</v>
          </cell>
          <cell r="Y88381">
            <v>4500000</v>
          </cell>
          <cell r="AB88381" t="str">
            <v>TRACKER (I-TECK)</v>
          </cell>
          <cell r="AC88381">
            <v>3196765</v>
          </cell>
          <cell r="AD88381" t="str">
            <v>02</v>
          </cell>
          <cell r="AE88381" t="str">
            <v>MOTOR</v>
          </cell>
          <cell r="AF88381">
            <v>0</v>
          </cell>
          <cell r="AG88381">
            <v>0</v>
          </cell>
          <cell r="AH88381">
            <v>0</v>
          </cell>
          <cell r="AI88381">
            <v>0</v>
          </cell>
          <cell r="AJ88381">
            <v>0</v>
          </cell>
          <cell r="AK88381">
            <v>0</v>
          </cell>
          <cell r="AL88381">
            <v>-2040</v>
          </cell>
          <cell r="AM88381" t="str">
            <v>2024</v>
          </cell>
          <cell r="AN88381" t="str">
            <v>202411</v>
          </cell>
          <cell r="AO88381" t="str">
            <v>202411</v>
          </cell>
          <cell r="AP88381" t="str">
            <v>202411</v>
          </cell>
          <cell r="AQ88381" t="str">
            <v>AMINAHMED</v>
          </cell>
          <cell r="AR88381" t="str">
            <v>2017997</v>
          </cell>
          <cell r="AS88381" t="str">
            <v>D</v>
          </cell>
          <cell r="AT88381" t="str">
            <v>185</v>
          </cell>
          <cell r="AU88381" t="str">
            <v>30000001</v>
          </cell>
          <cell r="AV88381" t="str">
            <v>DIRECT</v>
          </cell>
          <cell r="AW88381" t="str">
            <v>31000001</v>
          </cell>
          <cell r="AX88381" t="str">
            <v>Direct</v>
          </cell>
          <cell r="AY88381" t="str">
            <v>KHI/HO/D/MO/PC COMP/P/95114/08/2024</v>
          </cell>
          <cell r="AZ88381" t="str">
            <v>KHI/HO/D/MO/PC COMP/E/49214/11/2024</v>
          </cell>
          <cell r="BB88381" t="str">
            <v>13TH FLOOR SUMMIT TOWER HO PLOT G2 BLOCK 2 SCHEME 5 CLIFTON KARACHI</v>
          </cell>
          <cell r="BC88381" t="str">
            <v>BLACK</v>
          </cell>
          <cell r="BF8838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8381" t="str">
            <v>Add</v>
          </cell>
          <cell r="BH88381" t="str">
            <v>N/A</v>
          </cell>
          <cell r="BI88381" t="str">
            <v>N</v>
          </cell>
          <cell r="BJ88381" t="str">
            <v>MAZHAR ABBAS</v>
          </cell>
          <cell r="BK88381">
            <v>45614</v>
          </cell>
          <cell r="BL88381" t="str">
            <v>4500000</v>
          </cell>
          <cell r="BM88381" t="str">
            <v>004</v>
          </cell>
          <cell r="BN88381" t="str">
            <v>01</v>
          </cell>
          <cell r="BQ88381" t="str">
            <v>KHI/HO/D/MO/PC COMP/P/95114/08/2024</v>
          </cell>
        </row>
        <row r="88382">
          <cell r="W88382" t="str">
            <v xml:space="preserve">1KR-2963040 </v>
          </cell>
          <cell r="X88382" t="str">
            <v>KSP210-0051269</v>
          </cell>
          <cell r="Y88382">
            <v>4500000</v>
          </cell>
          <cell r="AB88382" t="str">
            <v>TRACKER (I-TECK)</v>
          </cell>
          <cell r="AC88382">
            <v>3176680</v>
          </cell>
          <cell r="AD88382" t="str">
            <v>02</v>
          </cell>
          <cell r="AE88382" t="str">
            <v>MOTOR</v>
          </cell>
          <cell r="AF88382">
            <v>24487</v>
          </cell>
          <cell r="AG88382">
            <v>0</v>
          </cell>
          <cell r="AH88382">
            <v>0</v>
          </cell>
          <cell r="AI88382">
            <v>0</v>
          </cell>
          <cell r="AJ88382">
            <v>24487</v>
          </cell>
          <cell r="AK88382">
            <v>0</v>
          </cell>
          <cell r="AL88382">
            <v>1224</v>
          </cell>
          <cell r="AM88382" t="str">
            <v>2024</v>
          </cell>
          <cell r="AN88382" t="str">
            <v>202411</v>
          </cell>
          <cell r="AO88382" t="str">
            <v>202411</v>
          </cell>
          <cell r="AP88382" t="str">
            <v>202411</v>
          </cell>
          <cell r="AQ88382" t="str">
            <v>MUBASHIRAHMED</v>
          </cell>
          <cell r="AR88382" t="str">
            <v>2014735</v>
          </cell>
          <cell r="AS88382" t="str">
            <v>D</v>
          </cell>
          <cell r="AT88382" t="str">
            <v>185</v>
          </cell>
          <cell r="AU88382" t="str">
            <v>30000001</v>
          </cell>
          <cell r="AV88382" t="str">
            <v>DIRECT</v>
          </cell>
          <cell r="AW88382" t="str">
            <v>31000001</v>
          </cell>
          <cell r="AX88382" t="str">
            <v>Direct</v>
          </cell>
          <cell r="AY88382" t="str">
            <v>KHI/HO/D/MO/PC COMP/P/95114/08/2024</v>
          </cell>
          <cell r="AZ88382" t="str">
            <v>KHI/HO/D/MO/PC COMP/E/49102/11/2024</v>
          </cell>
          <cell r="BA88382" t="str">
            <v>LAHORE</v>
          </cell>
          <cell r="BB88382" t="str">
            <v>13TH FLOOR SUMMIT TOWER HO PLOT G2 BLOCK 2 SCHEME 5 CLIFTON KARACHI</v>
          </cell>
          <cell r="BC88382" t="str">
            <v>BLACK</v>
          </cell>
          <cell r="BF8838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8382" t="str">
            <v>Add</v>
          </cell>
          <cell r="BH88382" t="str">
            <v>N/A</v>
          </cell>
          <cell r="BI88382" t="str">
            <v>N</v>
          </cell>
          <cell r="BJ88382" t="str">
            <v>MAZHAR ABBAS</v>
          </cell>
          <cell r="BK88382">
            <v>45614</v>
          </cell>
          <cell r="BL88382" t="str">
            <v>4500000</v>
          </cell>
          <cell r="BM88382" t="str">
            <v>004</v>
          </cell>
          <cell r="BN88382" t="str">
            <v>01</v>
          </cell>
          <cell r="BQ88382" t="str">
            <v>KHI/HO/D/MO/PC COMP/P/95114/08/2024</v>
          </cell>
        </row>
        <row r="88383">
          <cell r="W88383" t="str">
            <v xml:space="preserve">1KR-3007072             </v>
          </cell>
          <cell r="X88383" t="str">
            <v xml:space="preserve">KSP210-0055643           </v>
          </cell>
          <cell r="Y88383">
            <v>4800000</v>
          </cell>
          <cell r="AB88383" t="str">
            <v>TRACKER (I-TECK)</v>
          </cell>
          <cell r="AC88383">
            <v>3176680</v>
          </cell>
          <cell r="AD88383" t="str">
            <v>02</v>
          </cell>
          <cell r="AE88383" t="str">
            <v>MOTOR</v>
          </cell>
          <cell r="AF88383">
            <v>0</v>
          </cell>
          <cell r="AG88383">
            <v>0</v>
          </cell>
          <cell r="AH88383">
            <v>0</v>
          </cell>
          <cell r="AI88383">
            <v>0</v>
          </cell>
          <cell r="AJ88383">
            <v>0</v>
          </cell>
          <cell r="AK88383">
            <v>0</v>
          </cell>
          <cell r="AL88383">
            <v>1224</v>
          </cell>
          <cell r="AM88383" t="str">
            <v>2024</v>
          </cell>
          <cell r="AN88383" t="str">
            <v>202411</v>
          </cell>
          <cell r="AO88383" t="str">
            <v>202411</v>
          </cell>
          <cell r="AP88383" t="str">
            <v>202411</v>
          </cell>
          <cell r="AQ88383" t="str">
            <v>MUBASHIRAHMED</v>
          </cell>
          <cell r="AR88383" t="str">
            <v>2014706</v>
          </cell>
          <cell r="AS88383" t="str">
            <v>D</v>
          </cell>
          <cell r="AT88383" t="str">
            <v>156</v>
          </cell>
          <cell r="AU88383" t="str">
            <v>30000001</v>
          </cell>
          <cell r="AV88383" t="str">
            <v>DIRECT</v>
          </cell>
          <cell r="AW88383" t="str">
            <v>31000001</v>
          </cell>
          <cell r="AX88383" t="str">
            <v>Direct</v>
          </cell>
          <cell r="AY88383" t="str">
            <v>KHI/HO/D/MO/PC COMP/P/95114/08/2024</v>
          </cell>
          <cell r="AZ88383" t="str">
            <v>KHI/HO/D/MO/PC COMP/E/49102/11/2024</v>
          </cell>
          <cell r="BB88383" t="str">
            <v>BML, Khayaban-e-Shahbaz, Karachi</v>
          </cell>
          <cell r="BC88383" t="str">
            <v>PEARL WHITE</v>
          </cell>
          <cell r="BF88383" t="str">
            <v>Shifted vehicle from motor to V2</v>
          </cell>
          <cell r="BG88383" t="str">
            <v>Add</v>
          </cell>
          <cell r="BH88383" t="str">
            <v>N/A</v>
          </cell>
          <cell r="BI88383" t="str">
            <v>N</v>
          </cell>
          <cell r="BJ88383" t="str">
            <v>MAZHAR ABBAS</v>
          </cell>
          <cell r="BK88383">
            <v>45511</v>
          </cell>
          <cell r="BL88383" t="str">
            <v>4800000</v>
          </cell>
          <cell r="BM88383" t="str">
            <v>031</v>
          </cell>
          <cell r="BN88383" t="str">
            <v>01</v>
          </cell>
          <cell r="BQ88383" t="str">
            <v>KHI/HO/D/MO/PC COMP/P/95114/08/2024</v>
          </cell>
        </row>
        <row r="88384">
          <cell r="W88384" t="str">
            <v>1KR</v>
          </cell>
          <cell r="X88384" t="str">
            <v xml:space="preserve">KSP210-0034427  </v>
          </cell>
          <cell r="Y88384">
            <v>4475000</v>
          </cell>
          <cell r="AB88384" t="str">
            <v>TRACKER (I-TECK)</v>
          </cell>
          <cell r="AC88384">
            <v>3176680</v>
          </cell>
          <cell r="AD88384" t="str">
            <v>02</v>
          </cell>
          <cell r="AE88384" t="str">
            <v>MOTOR</v>
          </cell>
          <cell r="AF88384">
            <v>0</v>
          </cell>
          <cell r="AG88384">
            <v>0</v>
          </cell>
          <cell r="AH88384">
            <v>0</v>
          </cell>
          <cell r="AI88384">
            <v>0</v>
          </cell>
          <cell r="AJ88384">
            <v>0</v>
          </cell>
          <cell r="AK88384">
            <v>0</v>
          </cell>
          <cell r="AL88384">
            <v>1224</v>
          </cell>
          <cell r="AM88384" t="str">
            <v>2024</v>
          </cell>
          <cell r="AN88384" t="str">
            <v>202411</v>
          </cell>
          <cell r="AO88384" t="str">
            <v>202411</v>
          </cell>
          <cell r="AP88384" t="str">
            <v>202411</v>
          </cell>
          <cell r="AQ88384" t="str">
            <v>MUBASHIRAHMED</v>
          </cell>
          <cell r="AR88384" t="str">
            <v>2014709</v>
          </cell>
          <cell r="AS88384" t="str">
            <v>D</v>
          </cell>
          <cell r="AT88384" t="str">
            <v>159</v>
          </cell>
          <cell r="AU88384" t="str">
            <v>30000001</v>
          </cell>
          <cell r="AV88384" t="str">
            <v>DIRECT</v>
          </cell>
          <cell r="AW88384" t="str">
            <v>31000001</v>
          </cell>
          <cell r="AX88384" t="str">
            <v>Direct</v>
          </cell>
          <cell r="AY88384" t="str">
            <v>KHI/HO/D/MO/PC COMP/P/95114/08/2024</v>
          </cell>
          <cell r="AZ88384" t="str">
            <v>KHI/HO/D/MO/PC COMP/E/49102/11/2024</v>
          </cell>
          <cell r="BB88384" t="str">
            <v>Karachi</v>
          </cell>
          <cell r="BC88384" t="str">
            <v>SILKY SILVER</v>
          </cell>
          <cell r="BF88384" t="str">
            <v>Shifted vehicle from motor to V2</v>
          </cell>
          <cell r="BG88384" t="str">
            <v>Add</v>
          </cell>
          <cell r="BH88384" t="str">
            <v>N/A</v>
          </cell>
          <cell r="BI88384" t="str">
            <v>N</v>
          </cell>
          <cell r="BJ88384" t="str">
            <v>MAZHAR ABBAS</v>
          </cell>
          <cell r="BK88384">
            <v>45520</v>
          </cell>
          <cell r="BL88384" t="str">
            <v>4475000</v>
          </cell>
          <cell r="BM88384" t="str">
            <v>007</v>
          </cell>
          <cell r="BN88384" t="str">
            <v>01</v>
          </cell>
          <cell r="BQ88384" t="str">
            <v>KHI/HO/D/MO/PC COMP/P/95114/08/2024</v>
          </cell>
        </row>
        <row r="88385">
          <cell r="X88385" t="str">
            <v>KSP210-0022534</v>
          </cell>
          <cell r="Y88385">
            <v>4300000</v>
          </cell>
          <cell r="AB88385" t="str">
            <v>TRACKER (I-TECK)</v>
          </cell>
          <cell r="AC88385">
            <v>3176680</v>
          </cell>
          <cell r="AD88385" t="str">
            <v>02</v>
          </cell>
          <cell r="AE88385" t="str">
            <v>MOTOR</v>
          </cell>
          <cell r="AF88385">
            <v>0</v>
          </cell>
          <cell r="AG88385">
            <v>0</v>
          </cell>
          <cell r="AH88385">
            <v>0</v>
          </cell>
          <cell r="AI88385">
            <v>0</v>
          </cell>
          <cell r="AJ88385">
            <v>0</v>
          </cell>
          <cell r="AK88385">
            <v>0</v>
          </cell>
          <cell r="AL88385">
            <v>1224</v>
          </cell>
          <cell r="AM88385" t="str">
            <v>2024</v>
          </cell>
          <cell r="AN88385" t="str">
            <v>202411</v>
          </cell>
          <cell r="AO88385" t="str">
            <v>202411</v>
          </cell>
          <cell r="AP88385" t="str">
            <v>202411</v>
          </cell>
          <cell r="AQ88385" t="str">
            <v>MUBASHIRAHMED</v>
          </cell>
          <cell r="AR88385" t="str">
            <v>2014733</v>
          </cell>
          <cell r="AS88385" t="str">
            <v>D</v>
          </cell>
          <cell r="AT88385" t="str">
            <v>183</v>
          </cell>
          <cell r="AU88385" t="str">
            <v>30000001</v>
          </cell>
          <cell r="AV88385" t="str">
            <v>DIRECT</v>
          </cell>
          <cell r="AW88385" t="str">
            <v>31000001</v>
          </cell>
          <cell r="AX88385" t="str">
            <v>Direct</v>
          </cell>
          <cell r="AY88385" t="str">
            <v>KHI/HO/D/MO/PC COMP/P/95114/08/2024</v>
          </cell>
          <cell r="AZ88385" t="str">
            <v>KHI/HO/D/MO/PC COMP/E/49102/11/2024</v>
          </cell>
          <cell r="BB88385" t="str">
            <v>13TH FLOOR SUMMIT TOWER HO PLOT G2 BLOCK 2 SCHEME 5 CLIFTON KARACHI</v>
          </cell>
          <cell r="BC88385" t="str">
            <v>SILVER</v>
          </cell>
          <cell r="BF88385"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8385" t="str">
            <v>Add</v>
          </cell>
          <cell r="BH88385" t="str">
            <v>N/A</v>
          </cell>
          <cell r="BI88385" t="str">
            <v>N</v>
          </cell>
          <cell r="BJ88385" t="str">
            <v>MAZHAR ABBAS</v>
          </cell>
          <cell r="BK88385">
            <v>45608</v>
          </cell>
          <cell r="BL88385" t="str">
            <v>4300000</v>
          </cell>
          <cell r="BM88385" t="str">
            <v>009</v>
          </cell>
          <cell r="BN88385" t="str">
            <v>01</v>
          </cell>
          <cell r="BQ88385" t="str">
            <v>KHI/HO/D/MO/PC COMP/P/95114/08/2024</v>
          </cell>
        </row>
        <row r="88386">
          <cell r="W88386" t="str">
            <v xml:space="preserve">1KR-3007072             </v>
          </cell>
          <cell r="X88386" t="str">
            <v xml:space="preserve">KSP210-0055643           </v>
          </cell>
          <cell r="Y88386">
            <v>4800000</v>
          </cell>
          <cell r="AB88386" t="str">
            <v>TRACKER (I-TECK)</v>
          </cell>
          <cell r="AC88386">
            <v>3177016</v>
          </cell>
          <cell r="AD88386" t="str">
            <v>02</v>
          </cell>
          <cell r="AE88386" t="str">
            <v>MOTOR</v>
          </cell>
          <cell r="AF88386">
            <v>0</v>
          </cell>
          <cell r="AG88386">
            <v>0</v>
          </cell>
          <cell r="AH88386">
            <v>0</v>
          </cell>
          <cell r="AI88386">
            <v>0</v>
          </cell>
          <cell r="AJ88386">
            <v>0</v>
          </cell>
          <cell r="AK88386">
            <v>0</v>
          </cell>
          <cell r="AL88386">
            <v>14438</v>
          </cell>
          <cell r="AM88386" t="str">
            <v>2024</v>
          </cell>
          <cell r="AN88386" t="str">
            <v>202411</v>
          </cell>
          <cell r="AO88386" t="str">
            <v>202411</v>
          </cell>
          <cell r="AP88386" t="str">
            <v>202411</v>
          </cell>
          <cell r="AQ88386" t="str">
            <v>AMINAHMED</v>
          </cell>
          <cell r="AR88386" t="str">
            <v>2016414</v>
          </cell>
          <cell r="AS88386" t="str">
            <v>D</v>
          </cell>
          <cell r="AT88386" t="str">
            <v>156</v>
          </cell>
          <cell r="AU88386" t="str">
            <v>30000001</v>
          </cell>
          <cell r="AV88386" t="str">
            <v>DIRECT</v>
          </cell>
          <cell r="AW88386" t="str">
            <v>31000001</v>
          </cell>
          <cell r="AX88386" t="str">
            <v>Direct</v>
          </cell>
          <cell r="AY88386" t="str">
            <v>KHI/HO/D/MO/PC COMP/P/95114/08/2024</v>
          </cell>
          <cell r="AZ88386" t="str">
            <v>KHI/HO/D/MO/PC COMP/E/49163/11/2024</v>
          </cell>
          <cell r="BB88386" t="str">
            <v>BML, Khayaban-e-Shahbaz, Karachi</v>
          </cell>
          <cell r="BC88386" t="str">
            <v>PEARL WHITE</v>
          </cell>
          <cell r="BF88386" t="str">
            <v>Shifted vehicle from motor to V2</v>
          </cell>
          <cell r="BG88386" t="str">
            <v>Add</v>
          </cell>
          <cell r="BH88386" t="str">
            <v>N/A</v>
          </cell>
          <cell r="BI88386" t="str">
            <v>N</v>
          </cell>
          <cell r="BJ88386" t="str">
            <v>MAZHAR ABBAS</v>
          </cell>
          <cell r="BK88386">
            <v>45511</v>
          </cell>
          <cell r="BL88386" t="str">
            <v>4800000</v>
          </cell>
          <cell r="BM88386" t="str">
            <v>031</v>
          </cell>
          <cell r="BN88386" t="str">
            <v>01</v>
          </cell>
          <cell r="BQ88386" t="str">
            <v>KHI/HO/D/MO/PC COMP/P/95114/08/2024</v>
          </cell>
        </row>
        <row r="88387">
          <cell r="W88387" t="str">
            <v>1KR</v>
          </cell>
          <cell r="X88387" t="str">
            <v xml:space="preserve">KSP210-0034427  </v>
          </cell>
          <cell r="Y88387">
            <v>4475000</v>
          </cell>
          <cell r="AB88387" t="str">
            <v>TRACKER (I-TECK)</v>
          </cell>
          <cell r="AC88387">
            <v>3177016</v>
          </cell>
          <cell r="AD88387" t="str">
            <v>02</v>
          </cell>
          <cell r="AE88387" t="str">
            <v>MOTOR</v>
          </cell>
          <cell r="AF88387">
            <v>0</v>
          </cell>
          <cell r="AG88387">
            <v>0</v>
          </cell>
          <cell r="AH88387">
            <v>0</v>
          </cell>
          <cell r="AI88387">
            <v>0</v>
          </cell>
          <cell r="AJ88387">
            <v>0</v>
          </cell>
          <cell r="AK88387">
            <v>0</v>
          </cell>
          <cell r="AL88387">
            <v>14438</v>
          </cell>
          <cell r="AM88387" t="str">
            <v>2024</v>
          </cell>
          <cell r="AN88387" t="str">
            <v>202411</v>
          </cell>
          <cell r="AO88387" t="str">
            <v>202411</v>
          </cell>
          <cell r="AP88387" t="str">
            <v>202411</v>
          </cell>
          <cell r="AQ88387" t="str">
            <v>AMINAHMED</v>
          </cell>
          <cell r="AR88387" t="str">
            <v>2016417</v>
          </cell>
          <cell r="AS88387" t="str">
            <v>D</v>
          </cell>
          <cell r="AT88387" t="str">
            <v>159</v>
          </cell>
          <cell r="AU88387" t="str">
            <v>30000001</v>
          </cell>
          <cell r="AV88387" t="str">
            <v>DIRECT</v>
          </cell>
          <cell r="AW88387" t="str">
            <v>31000001</v>
          </cell>
          <cell r="AX88387" t="str">
            <v>Direct</v>
          </cell>
          <cell r="AY88387" t="str">
            <v>KHI/HO/D/MO/PC COMP/P/95114/08/2024</v>
          </cell>
          <cell r="AZ88387" t="str">
            <v>KHI/HO/D/MO/PC COMP/E/49163/11/2024</v>
          </cell>
          <cell r="BB88387" t="str">
            <v>Karachi</v>
          </cell>
          <cell r="BC88387" t="str">
            <v>SILKY SILVER</v>
          </cell>
          <cell r="BF88387" t="str">
            <v>Shifted vehicle from motor to V2</v>
          </cell>
          <cell r="BG88387" t="str">
            <v>Add</v>
          </cell>
          <cell r="BH88387" t="str">
            <v>N/A</v>
          </cell>
          <cell r="BI88387" t="str">
            <v>N</v>
          </cell>
          <cell r="BJ88387" t="str">
            <v>MAZHAR ABBAS</v>
          </cell>
          <cell r="BK88387">
            <v>45520</v>
          </cell>
          <cell r="BL88387" t="str">
            <v>4475000</v>
          </cell>
          <cell r="BM88387" t="str">
            <v>007</v>
          </cell>
          <cell r="BN88387" t="str">
            <v>01</v>
          </cell>
          <cell r="BQ88387" t="str">
            <v>KHI/HO/D/MO/PC COMP/P/95114/08/2024</v>
          </cell>
        </row>
        <row r="88388">
          <cell r="X88388" t="str">
            <v>KSP210-0022534</v>
          </cell>
          <cell r="Y88388">
            <v>4300000</v>
          </cell>
          <cell r="AB88388" t="str">
            <v>TRACKER (I-TECK)</v>
          </cell>
          <cell r="AC88388">
            <v>3177016</v>
          </cell>
          <cell r="AD88388" t="str">
            <v>02</v>
          </cell>
          <cell r="AE88388" t="str">
            <v>MOTOR</v>
          </cell>
          <cell r="AF88388">
            <v>0</v>
          </cell>
          <cell r="AG88388">
            <v>0</v>
          </cell>
          <cell r="AH88388">
            <v>0</v>
          </cell>
          <cell r="AI88388">
            <v>0</v>
          </cell>
          <cell r="AJ88388">
            <v>0</v>
          </cell>
          <cell r="AK88388">
            <v>0</v>
          </cell>
          <cell r="AL88388">
            <v>14438</v>
          </cell>
          <cell r="AM88388" t="str">
            <v>2024</v>
          </cell>
          <cell r="AN88388" t="str">
            <v>202411</v>
          </cell>
          <cell r="AO88388" t="str">
            <v>202411</v>
          </cell>
          <cell r="AP88388" t="str">
            <v>202411</v>
          </cell>
          <cell r="AQ88388" t="str">
            <v>AMINAHMED</v>
          </cell>
          <cell r="AR88388" t="str">
            <v>2016441</v>
          </cell>
          <cell r="AS88388" t="str">
            <v>D</v>
          </cell>
          <cell r="AT88388" t="str">
            <v>183</v>
          </cell>
          <cell r="AU88388" t="str">
            <v>30000001</v>
          </cell>
          <cell r="AV88388" t="str">
            <v>DIRECT</v>
          </cell>
          <cell r="AW88388" t="str">
            <v>31000001</v>
          </cell>
          <cell r="AX88388" t="str">
            <v>Direct</v>
          </cell>
          <cell r="AY88388" t="str">
            <v>KHI/HO/D/MO/PC COMP/P/95114/08/2024</v>
          </cell>
          <cell r="AZ88388" t="str">
            <v>KHI/HO/D/MO/PC COMP/E/49163/11/2024</v>
          </cell>
          <cell r="BB88388" t="str">
            <v>13TH FLOOR SUMMIT TOWER HO PLOT G2 BLOCK 2 SCHEME 5 CLIFTON KARACHI</v>
          </cell>
          <cell r="BC88388" t="str">
            <v>SILVER</v>
          </cell>
          <cell r="BG88388" t="str">
            <v>Add</v>
          </cell>
          <cell r="BH88388" t="str">
            <v>N/A</v>
          </cell>
          <cell r="BI88388" t="str">
            <v>N</v>
          </cell>
          <cell r="BJ88388" t="str">
            <v>MAZHAR ABBAS</v>
          </cell>
          <cell r="BK88388">
            <v>45608</v>
          </cell>
          <cell r="BL88388" t="str">
            <v>4300000</v>
          </cell>
          <cell r="BM88388" t="str">
            <v>009</v>
          </cell>
          <cell r="BN88388" t="str">
            <v>01</v>
          </cell>
          <cell r="BQ88388" t="str">
            <v>KHI/HO/D/MO/PC COMP/P/95114/08/2024</v>
          </cell>
        </row>
        <row r="88389">
          <cell r="W88389" t="str">
            <v xml:space="preserve">1KR-2963040 </v>
          </cell>
          <cell r="X88389" t="str">
            <v>KSP210-0051269</v>
          </cell>
          <cell r="Y88389">
            <v>4500000</v>
          </cell>
          <cell r="AB88389" t="str">
            <v>TRACKER (I-TECK)</v>
          </cell>
          <cell r="AC88389">
            <v>3177016</v>
          </cell>
          <cell r="AD88389" t="str">
            <v>02</v>
          </cell>
          <cell r="AE88389" t="str">
            <v>MOTOR</v>
          </cell>
          <cell r="AF88389">
            <v>0</v>
          </cell>
          <cell r="AG88389">
            <v>0</v>
          </cell>
          <cell r="AH88389">
            <v>0</v>
          </cell>
          <cell r="AI88389">
            <v>0</v>
          </cell>
          <cell r="AJ88389">
            <v>0</v>
          </cell>
          <cell r="AK88389">
            <v>0</v>
          </cell>
          <cell r="AL88389">
            <v>14438</v>
          </cell>
          <cell r="AM88389" t="str">
            <v>2024</v>
          </cell>
          <cell r="AN88389" t="str">
            <v>202411</v>
          </cell>
          <cell r="AO88389" t="str">
            <v>202411</v>
          </cell>
          <cell r="AP88389" t="str">
            <v>202411</v>
          </cell>
          <cell r="AQ88389" t="str">
            <v>AMINAHMED</v>
          </cell>
          <cell r="AR88389" t="str">
            <v>2016443</v>
          </cell>
          <cell r="AS88389" t="str">
            <v>D</v>
          </cell>
          <cell r="AT88389" t="str">
            <v>185</v>
          </cell>
          <cell r="AU88389" t="str">
            <v>30000001</v>
          </cell>
          <cell r="AV88389" t="str">
            <v>DIRECT</v>
          </cell>
          <cell r="AW88389" t="str">
            <v>31000001</v>
          </cell>
          <cell r="AX88389" t="str">
            <v>Direct</v>
          </cell>
          <cell r="AY88389" t="str">
            <v>KHI/HO/D/MO/PC COMP/P/95114/08/2024</v>
          </cell>
          <cell r="AZ88389" t="str">
            <v>KHI/HO/D/MO/PC COMP/E/49163/11/2024</v>
          </cell>
          <cell r="BB88389" t="str">
            <v>13TH FLOOR SUMMIT TOWER HO PLOT G2 BLOCK 2 SCHEME 5 CLIFTON KARACHI</v>
          </cell>
          <cell r="BC88389" t="str">
            <v>BLACK</v>
          </cell>
          <cell r="BG88389" t="str">
            <v>Add</v>
          </cell>
          <cell r="BH88389" t="str">
            <v>N/A</v>
          </cell>
          <cell r="BI88389" t="str">
            <v>N</v>
          </cell>
          <cell r="BJ88389" t="str">
            <v>MAZHAR ABBAS</v>
          </cell>
          <cell r="BK88389">
            <v>45614</v>
          </cell>
          <cell r="BL88389" t="str">
            <v>4500000</v>
          </cell>
          <cell r="BM88389" t="str">
            <v>004</v>
          </cell>
          <cell r="BN88389" t="str">
            <v>01</v>
          </cell>
          <cell r="BQ88389" t="str">
            <v>KHI/HO/D/MO/PC COMP/P/95114/08/2024</v>
          </cell>
        </row>
        <row r="88390">
          <cell r="W88390" t="str">
            <v xml:space="preserve">1KR-3007072             </v>
          </cell>
          <cell r="X88390" t="str">
            <v xml:space="preserve">KSP210-0055643           </v>
          </cell>
          <cell r="Y88390">
            <v>4800000</v>
          </cell>
          <cell r="AB88390" t="str">
            <v>TRACKER (I-TECK)</v>
          </cell>
          <cell r="AC88390">
            <v>3173266</v>
          </cell>
          <cell r="AD88390" t="str">
            <v>02</v>
          </cell>
          <cell r="AE88390" t="str">
            <v>MOTOR</v>
          </cell>
          <cell r="AF88390">
            <v>0</v>
          </cell>
          <cell r="AG88390">
            <v>0</v>
          </cell>
          <cell r="AH88390">
            <v>0</v>
          </cell>
          <cell r="AI88390">
            <v>0</v>
          </cell>
          <cell r="AJ88390">
            <v>0</v>
          </cell>
          <cell r="AK88390">
            <v>0</v>
          </cell>
          <cell r="AL88390">
            <v>1054</v>
          </cell>
          <cell r="AM88390" t="str">
            <v>2024</v>
          </cell>
          <cell r="AN88390" t="str">
            <v>202411</v>
          </cell>
          <cell r="AO88390" t="str">
            <v>202411</v>
          </cell>
          <cell r="AP88390" t="str">
            <v>202411</v>
          </cell>
          <cell r="AQ88390" t="str">
            <v>AMINAHMED</v>
          </cell>
          <cell r="AR88390" t="str">
            <v>2011506</v>
          </cell>
          <cell r="AS88390" t="str">
            <v>D</v>
          </cell>
          <cell r="AT88390" t="str">
            <v>156</v>
          </cell>
          <cell r="AU88390" t="str">
            <v>30000001</v>
          </cell>
          <cell r="AV88390" t="str">
            <v>DIRECT</v>
          </cell>
          <cell r="AW88390" t="str">
            <v>31000001</v>
          </cell>
          <cell r="AX88390" t="str">
            <v>Direct</v>
          </cell>
          <cell r="AY88390" t="str">
            <v>KHI/HO/D/MO/PC COMP/P/95114/08/2024</v>
          </cell>
          <cell r="AZ88390" t="str">
            <v>KHI/HO/D/MO/PC COMP/E/48962/11/2024</v>
          </cell>
          <cell r="BB88390" t="str">
            <v>BML, Khayaban-e-Shahbaz, Karachi</v>
          </cell>
          <cell r="BC88390" t="str">
            <v>PEARL WHITE</v>
          </cell>
          <cell r="BF88390" t="str">
            <v>Shifted vehicle from motor to V2</v>
          </cell>
          <cell r="BG88390" t="str">
            <v>Add</v>
          </cell>
          <cell r="BH88390" t="str">
            <v>N/A</v>
          </cell>
          <cell r="BI88390" t="str">
            <v>N</v>
          </cell>
          <cell r="BJ88390" t="str">
            <v>MAZHAR ABBAS</v>
          </cell>
          <cell r="BK88390">
            <v>45511</v>
          </cell>
          <cell r="BL88390" t="str">
            <v>4800000</v>
          </cell>
          <cell r="BM88390" t="str">
            <v>031</v>
          </cell>
          <cell r="BN88390" t="str">
            <v>01</v>
          </cell>
          <cell r="BQ88390" t="str">
            <v>KHI/HO/D/MO/PC COMP/P/95114/08/2024</v>
          </cell>
        </row>
        <row r="88391">
          <cell r="W88391" t="str">
            <v>1KR</v>
          </cell>
          <cell r="X88391" t="str">
            <v xml:space="preserve">KSP210-0034427  </v>
          </cell>
          <cell r="Y88391">
            <v>4475000</v>
          </cell>
          <cell r="AB88391" t="str">
            <v>TRACKER (I-TECK)</v>
          </cell>
          <cell r="AC88391">
            <v>3173266</v>
          </cell>
          <cell r="AD88391" t="str">
            <v>02</v>
          </cell>
          <cell r="AE88391" t="str">
            <v>MOTOR</v>
          </cell>
          <cell r="AF88391">
            <v>0</v>
          </cell>
          <cell r="AG88391">
            <v>0</v>
          </cell>
          <cell r="AH88391">
            <v>0</v>
          </cell>
          <cell r="AI88391">
            <v>0</v>
          </cell>
          <cell r="AJ88391">
            <v>0</v>
          </cell>
          <cell r="AK88391">
            <v>0</v>
          </cell>
          <cell r="AL88391">
            <v>1054</v>
          </cell>
          <cell r="AM88391" t="str">
            <v>2024</v>
          </cell>
          <cell r="AN88391" t="str">
            <v>202411</v>
          </cell>
          <cell r="AO88391" t="str">
            <v>202411</v>
          </cell>
          <cell r="AP88391" t="str">
            <v>202411</v>
          </cell>
          <cell r="AQ88391" t="str">
            <v>AMINAHMED</v>
          </cell>
          <cell r="AR88391" t="str">
            <v>2011509</v>
          </cell>
          <cell r="AS88391" t="str">
            <v>D</v>
          </cell>
          <cell r="AT88391" t="str">
            <v>159</v>
          </cell>
          <cell r="AU88391" t="str">
            <v>30000001</v>
          </cell>
          <cell r="AV88391" t="str">
            <v>DIRECT</v>
          </cell>
          <cell r="AW88391" t="str">
            <v>31000001</v>
          </cell>
          <cell r="AX88391" t="str">
            <v>Direct</v>
          </cell>
          <cell r="AY88391" t="str">
            <v>KHI/HO/D/MO/PC COMP/P/95114/08/2024</v>
          </cell>
          <cell r="AZ88391" t="str">
            <v>KHI/HO/D/MO/PC COMP/E/48962/11/2024</v>
          </cell>
          <cell r="BB88391" t="str">
            <v>Karachi</v>
          </cell>
          <cell r="BC88391" t="str">
            <v>SILKY SILVER</v>
          </cell>
          <cell r="BF88391" t="str">
            <v>Shifted vehicle from motor to V2</v>
          </cell>
          <cell r="BG88391" t="str">
            <v>Add</v>
          </cell>
          <cell r="BH88391" t="str">
            <v>N/A</v>
          </cell>
          <cell r="BI88391" t="str">
            <v>N</v>
          </cell>
          <cell r="BJ88391" t="str">
            <v>MAZHAR ABBAS</v>
          </cell>
          <cell r="BK88391">
            <v>45520</v>
          </cell>
          <cell r="BL88391" t="str">
            <v>4475000</v>
          </cell>
          <cell r="BM88391" t="str">
            <v>007</v>
          </cell>
          <cell r="BN88391" t="str">
            <v>01</v>
          </cell>
          <cell r="BQ88391" t="str">
            <v>KHI/HO/D/MO/PC COMP/P/95114/08/2024</v>
          </cell>
        </row>
        <row r="88392">
          <cell r="X88392" t="str">
            <v>KSP210-0022534</v>
          </cell>
          <cell r="Y88392">
            <v>4300000</v>
          </cell>
          <cell r="AB88392" t="str">
            <v>TRACKER (I-TECK)</v>
          </cell>
          <cell r="AC88392">
            <v>3173266</v>
          </cell>
          <cell r="AD88392" t="str">
            <v>02</v>
          </cell>
          <cell r="AE88392" t="str">
            <v>MOTOR</v>
          </cell>
          <cell r="AF88392">
            <v>0</v>
          </cell>
          <cell r="AG88392">
            <v>0</v>
          </cell>
          <cell r="AH88392">
            <v>0</v>
          </cell>
          <cell r="AI88392">
            <v>0</v>
          </cell>
          <cell r="AJ88392">
            <v>0</v>
          </cell>
          <cell r="AK88392">
            <v>0</v>
          </cell>
          <cell r="AL88392">
            <v>1054</v>
          </cell>
          <cell r="AM88392" t="str">
            <v>2024</v>
          </cell>
          <cell r="AN88392" t="str">
            <v>202411</v>
          </cell>
          <cell r="AO88392" t="str">
            <v>202411</v>
          </cell>
          <cell r="AP88392" t="str">
            <v>202411</v>
          </cell>
          <cell r="AQ88392" t="str">
            <v>AMINAHMED</v>
          </cell>
          <cell r="AR88392" t="str">
            <v>2011533</v>
          </cell>
          <cell r="AS88392" t="str">
            <v>D</v>
          </cell>
          <cell r="AT88392" t="str">
            <v>183</v>
          </cell>
          <cell r="AU88392" t="str">
            <v>30000001</v>
          </cell>
          <cell r="AV88392" t="str">
            <v>DIRECT</v>
          </cell>
          <cell r="AW88392" t="str">
            <v>31000001</v>
          </cell>
          <cell r="AX88392" t="str">
            <v>Direct</v>
          </cell>
          <cell r="AY88392" t="str">
            <v>KHI/HO/D/MO/PC COMP/P/95114/08/2024</v>
          </cell>
          <cell r="AZ88392" t="str">
            <v>KHI/HO/D/MO/PC COMP/E/48962/11/2024</v>
          </cell>
          <cell r="BB88392" t="str">
            <v>13TH FLOOR SUMMIT TOWER HO PLOT G2 BLOCK 2 SCHEME 5 CLIFTON KARACHI</v>
          </cell>
          <cell r="BC88392" t="str">
            <v>SILVER</v>
          </cell>
          <cell r="BF88392"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8392" t="str">
            <v>Add</v>
          </cell>
          <cell r="BH88392" t="str">
            <v>N/A</v>
          </cell>
          <cell r="BI88392" t="str">
            <v>N</v>
          </cell>
          <cell r="BJ88392" t="str">
            <v>MAZHAR ABBAS</v>
          </cell>
          <cell r="BK88392">
            <v>45608</v>
          </cell>
          <cell r="BL88392" t="str">
            <v>4300000</v>
          </cell>
          <cell r="BM88392" t="str">
            <v>009</v>
          </cell>
          <cell r="BN88392" t="str">
            <v>01</v>
          </cell>
          <cell r="BQ88392" t="str">
            <v>KHI/HO/D/MO/PC COMP/P/95114/08/2024</v>
          </cell>
        </row>
        <row r="88393">
          <cell r="X88393" t="str">
            <v>KSP210-0022534</v>
          </cell>
          <cell r="Y88393">
            <v>4300000</v>
          </cell>
          <cell r="AB88393" t="str">
            <v>TRACKER (I-TECK)</v>
          </cell>
          <cell r="AC88393">
            <v>3166074</v>
          </cell>
          <cell r="AD88393" t="str">
            <v>02</v>
          </cell>
          <cell r="AE88393" t="str">
            <v>MOTOR</v>
          </cell>
          <cell r="AF88393">
            <v>0</v>
          </cell>
          <cell r="AG88393">
            <v>0</v>
          </cell>
          <cell r="AH88393">
            <v>0</v>
          </cell>
          <cell r="AI88393">
            <v>0</v>
          </cell>
          <cell r="AJ88393">
            <v>0</v>
          </cell>
          <cell r="AK88393">
            <v>0</v>
          </cell>
          <cell r="AL88393">
            <v>237</v>
          </cell>
          <cell r="AM88393" t="str">
            <v>2024</v>
          </cell>
          <cell r="AN88393" t="str">
            <v>202411</v>
          </cell>
          <cell r="AO88393" t="str">
            <v>202411</v>
          </cell>
          <cell r="AP88393" t="str">
            <v>202411</v>
          </cell>
          <cell r="AQ88393" t="str">
            <v>AMINAHMED</v>
          </cell>
          <cell r="AR88393" t="str">
            <v>2010797</v>
          </cell>
          <cell r="AS88393" t="str">
            <v>D</v>
          </cell>
          <cell r="AT88393" t="str">
            <v>183</v>
          </cell>
          <cell r="AU88393" t="str">
            <v>30000001</v>
          </cell>
          <cell r="AV88393" t="str">
            <v>DIRECT</v>
          </cell>
          <cell r="AW88393" t="str">
            <v>31000001</v>
          </cell>
          <cell r="AX88393" t="str">
            <v>Direct</v>
          </cell>
          <cell r="AY88393" t="str">
            <v>KHI/HO/D/MO/PC COMP/P/95114/08/2024</v>
          </cell>
          <cell r="AZ88393" t="str">
            <v>KHI/HO/D/MO/PC COMP/E/48958/11/2024</v>
          </cell>
          <cell r="BB88393" t="str">
            <v>13TH FLOOR SUMMIT TOWER HO PLOT G2 BLOCK 2 SCHEME 5 CLIFTON KARACHI</v>
          </cell>
          <cell r="BC88393" t="str">
            <v>SILVER</v>
          </cell>
          <cell r="BF88393" t="str">
            <v xml:space="preserve">as per bank request correction of main contribtuion in vehicle engine no. 2A39811 Rs. 5,495/- 
</v>
          </cell>
          <cell r="BG88393" t="str">
            <v>Add</v>
          </cell>
          <cell r="BH88393" t="str">
            <v>N/A</v>
          </cell>
          <cell r="BI88393" t="str">
            <v>N</v>
          </cell>
          <cell r="BJ88393" t="str">
            <v>MAZHAR ABBAS</v>
          </cell>
          <cell r="BK88393">
            <v>45608</v>
          </cell>
          <cell r="BL88393" t="str">
            <v>4300000</v>
          </cell>
          <cell r="BM88393" t="str">
            <v>009</v>
          </cell>
          <cell r="BN88393" t="str">
            <v>01</v>
          </cell>
          <cell r="BQ88393" t="str">
            <v>KHI/HO/D/MO/PC COMP/P/95114/08/2024</v>
          </cell>
        </row>
        <row r="88394">
          <cell r="W88394" t="str">
            <v xml:space="preserve">1KR-3007072             </v>
          </cell>
          <cell r="X88394" t="str">
            <v xml:space="preserve">KSP210-0055643           </v>
          </cell>
          <cell r="Y88394">
            <v>4800000</v>
          </cell>
          <cell r="AB88394" t="str">
            <v>TRACKER (I-TECK)</v>
          </cell>
          <cell r="AC88394">
            <v>3166074</v>
          </cell>
          <cell r="AD88394" t="str">
            <v>02</v>
          </cell>
          <cell r="AE88394" t="str">
            <v>MOTOR</v>
          </cell>
          <cell r="AF88394">
            <v>0</v>
          </cell>
          <cell r="AG88394">
            <v>0</v>
          </cell>
          <cell r="AH88394">
            <v>0</v>
          </cell>
          <cell r="AI88394">
            <v>0</v>
          </cell>
          <cell r="AJ88394">
            <v>0</v>
          </cell>
          <cell r="AK88394">
            <v>0</v>
          </cell>
          <cell r="AL88394">
            <v>237</v>
          </cell>
          <cell r="AM88394" t="str">
            <v>2024</v>
          </cell>
          <cell r="AN88394" t="str">
            <v>202411</v>
          </cell>
          <cell r="AO88394" t="str">
            <v>202411</v>
          </cell>
          <cell r="AP88394" t="str">
            <v>202411</v>
          </cell>
          <cell r="AQ88394" t="str">
            <v>AMINAHMED</v>
          </cell>
          <cell r="AR88394" t="str">
            <v>2010770</v>
          </cell>
          <cell r="AS88394" t="str">
            <v>D</v>
          </cell>
          <cell r="AT88394" t="str">
            <v>156</v>
          </cell>
          <cell r="AU88394" t="str">
            <v>30000001</v>
          </cell>
          <cell r="AV88394" t="str">
            <v>DIRECT</v>
          </cell>
          <cell r="AW88394" t="str">
            <v>31000001</v>
          </cell>
          <cell r="AX88394" t="str">
            <v>Direct</v>
          </cell>
          <cell r="AY88394" t="str">
            <v>KHI/HO/D/MO/PC COMP/P/95114/08/2024</v>
          </cell>
          <cell r="AZ88394" t="str">
            <v>KHI/HO/D/MO/PC COMP/E/48958/11/2024</v>
          </cell>
          <cell r="BB88394" t="str">
            <v>BML, Khayaban-e-Shahbaz, Karachi</v>
          </cell>
          <cell r="BC88394" t="str">
            <v>PEARL WHITE</v>
          </cell>
          <cell r="BF88394" t="str">
            <v>Shifted vehicle from motor to V2</v>
          </cell>
          <cell r="BG88394" t="str">
            <v>Add</v>
          </cell>
          <cell r="BH88394" t="str">
            <v>N/A</v>
          </cell>
          <cell r="BI88394" t="str">
            <v>N</v>
          </cell>
          <cell r="BJ88394" t="str">
            <v>MAZHAR ABBAS</v>
          </cell>
          <cell r="BK88394">
            <v>45511</v>
          </cell>
          <cell r="BL88394" t="str">
            <v>4800000</v>
          </cell>
          <cell r="BM88394" t="str">
            <v>031</v>
          </cell>
          <cell r="BN88394" t="str">
            <v>01</v>
          </cell>
          <cell r="BQ88394" t="str">
            <v>KHI/HO/D/MO/PC COMP/P/95114/08/2024</v>
          </cell>
        </row>
        <row r="88395">
          <cell r="W88395" t="str">
            <v>1KR</v>
          </cell>
          <cell r="X88395" t="str">
            <v xml:space="preserve">KSP210-0034427  </v>
          </cell>
          <cell r="Y88395">
            <v>4475000</v>
          </cell>
          <cell r="AB88395" t="str">
            <v>TRACKER (I-TECK)</v>
          </cell>
          <cell r="AC88395">
            <v>3166074</v>
          </cell>
          <cell r="AD88395" t="str">
            <v>02</v>
          </cell>
          <cell r="AE88395" t="str">
            <v>MOTOR</v>
          </cell>
          <cell r="AF88395">
            <v>0</v>
          </cell>
          <cell r="AG88395">
            <v>0</v>
          </cell>
          <cell r="AH88395">
            <v>0</v>
          </cell>
          <cell r="AI88395">
            <v>0</v>
          </cell>
          <cell r="AJ88395">
            <v>0</v>
          </cell>
          <cell r="AK88395">
            <v>0</v>
          </cell>
          <cell r="AL88395">
            <v>237</v>
          </cell>
          <cell r="AM88395" t="str">
            <v>2024</v>
          </cell>
          <cell r="AN88395" t="str">
            <v>202411</v>
          </cell>
          <cell r="AO88395" t="str">
            <v>202411</v>
          </cell>
          <cell r="AP88395" t="str">
            <v>202411</v>
          </cell>
          <cell r="AQ88395" t="str">
            <v>AMINAHMED</v>
          </cell>
          <cell r="AR88395" t="str">
            <v>2010773</v>
          </cell>
          <cell r="AS88395" t="str">
            <v>D</v>
          </cell>
          <cell r="AT88395" t="str">
            <v>159</v>
          </cell>
          <cell r="AU88395" t="str">
            <v>30000001</v>
          </cell>
          <cell r="AV88395" t="str">
            <v>DIRECT</v>
          </cell>
          <cell r="AW88395" t="str">
            <v>31000001</v>
          </cell>
          <cell r="AX88395" t="str">
            <v>Direct</v>
          </cell>
          <cell r="AY88395" t="str">
            <v>KHI/HO/D/MO/PC COMP/P/95114/08/2024</v>
          </cell>
          <cell r="AZ88395" t="str">
            <v>KHI/HO/D/MO/PC COMP/E/48958/11/2024</v>
          </cell>
          <cell r="BB88395" t="str">
            <v>Karachi</v>
          </cell>
          <cell r="BC88395" t="str">
            <v>SILKY SILVER</v>
          </cell>
          <cell r="BF88395" t="str">
            <v>Shifted vehicle from motor to V2</v>
          </cell>
          <cell r="BG88395" t="str">
            <v>Add</v>
          </cell>
          <cell r="BH88395" t="str">
            <v>N/A</v>
          </cell>
          <cell r="BI88395" t="str">
            <v>N</v>
          </cell>
          <cell r="BJ88395" t="str">
            <v>MAZHAR ABBAS</v>
          </cell>
          <cell r="BK88395">
            <v>45520</v>
          </cell>
          <cell r="BL88395" t="str">
            <v>4475000</v>
          </cell>
          <cell r="BM88395" t="str">
            <v>007</v>
          </cell>
          <cell r="BN88395" t="str">
            <v>01</v>
          </cell>
          <cell r="BQ88395" t="str">
            <v>KHI/HO/D/MO/PC COMP/P/95114/08/2024</v>
          </cell>
        </row>
        <row r="88396">
          <cell r="W88396" t="str">
            <v xml:space="preserve">1KR-3007072             </v>
          </cell>
          <cell r="X88396" t="str">
            <v xml:space="preserve">KSP210-0055643           </v>
          </cell>
          <cell r="Y88396">
            <v>4800000</v>
          </cell>
          <cell r="AB88396" t="str">
            <v>TRACKER (I-TECK)</v>
          </cell>
          <cell r="AC88396">
            <v>3228105</v>
          </cell>
          <cell r="AD88396" t="str">
            <v>02</v>
          </cell>
          <cell r="AE88396" t="str">
            <v>MOTOR</v>
          </cell>
          <cell r="AF88396">
            <v>0</v>
          </cell>
          <cell r="AG88396">
            <v>0</v>
          </cell>
          <cell r="AH88396">
            <v>0</v>
          </cell>
          <cell r="AI88396">
            <v>0</v>
          </cell>
          <cell r="AJ88396">
            <v>0</v>
          </cell>
          <cell r="AK88396">
            <v>0</v>
          </cell>
          <cell r="AL88396">
            <v>-1102</v>
          </cell>
          <cell r="AM88396" t="str">
            <v>2024</v>
          </cell>
          <cell r="AN88396" t="str">
            <v>202412</v>
          </cell>
          <cell r="AO88396" t="str">
            <v>202412</v>
          </cell>
          <cell r="AP88396" t="str">
            <v>202412</v>
          </cell>
          <cell r="AQ88396" t="str">
            <v>MUBASHIRAHMED</v>
          </cell>
          <cell r="AR88396" t="str">
            <v>2037534</v>
          </cell>
          <cell r="AS88396" t="str">
            <v>D</v>
          </cell>
          <cell r="AT88396" t="str">
            <v>156</v>
          </cell>
          <cell r="AU88396" t="str">
            <v>30000001</v>
          </cell>
          <cell r="AV88396" t="str">
            <v>DIRECT</v>
          </cell>
          <cell r="AW88396" t="str">
            <v>31000001</v>
          </cell>
          <cell r="AX88396" t="str">
            <v>Direct</v>
          </cell>
          <cell r="AY88396" t="str">
            <v>KHI/HO/D/MO/PC COMP/P/95114/08/2024</v>
          </cell>
          <cell r="AZ88396" t="str">
            <v>KHI/HO/D/MO/PC COMP/E/50235/12/2024</v>
          </cell>
          <cell r="BB88396" t="str">
            <v>BML, Khayaban-e-Shahbaz, Karachi</v>
          </cell>
          <cell r="BC88396" t="str">
            <v>PEARL WHITE</v>
          </cell>
          <cell r="BF88396" t="str">
            <v>Shifted vehicle from motor to V2</v>
          </cell>
          <cell r="BG88396" t="str">
            <v>Add</v>
          </cell>
          <cell r="BH88396" t="str">
            <v>N/A</v>
          </cell>
          <cell r="BI88396" t="str">
            <v>N</v>
          </cell>
          <cell r="BJ88396" t="str">
            <v>MAZHAR ABBAS</v>
          </cell>
          <cell r="BK88396">
            <v>45511</v>
          </cell>
          <cell r="BL88396" t="str">
            <v>4800000</v>
          </cell>
          <cell r="BM88396" t="str">
            <v>031</v>
          </cell>
          <cell r="BN88396" t="str">
            <v>01</v>
          </cell>
          <cell r="BQ88396" t="str">
            <v>KHI/HO/D/MO/PC COMP/P/95114/08/2024</v>
          </cell>
        </row>
        <row r="88397">
          <cell r="W88397" t="str">
            <v>1KR</v>
          </cell>
          <cell r="X88397" t="str">
            <v xml:space="preserve">KSP210-0034427  </v>
          </cell>
          <cell r="Y88397">
            <v>4475000</v>
          </cell>
          <cell r="AB88397" t="str">
            <v>TRACKER (I-TECK)</v>
          </cell>
          <cell r="AC88397">
            <v>3228105</v>
          </cell>
          <cell r="AD88397" t="str">
            <v>02</v>
          </cell>
          <cell r="AE88397" t="str">
            <v>MOTOR</v>
          </cell>
          <cell r="AF88397">
            <v>0</v>
          </cell>
          <cell r="AG88397">
            <v>0</v>
          </cell>
          <cell r="AH88397">
            <v>0</v>
          </cell>
          <cell r="AI88397">
            <v>0</v>
          </cell>
          <cell r="AJ88397">
            <v>0</v>
          </cell>
          <cell r="AK88397">
            <v>0</v>
          </cell>
          <cell r="AL88397">
            <v>-1102</v>
          </cell>
          <cell r="AM88397" t="str">
            <v>2024</v>
          </cell>
          <cell r="AN88397" t="str">
            <v>202412</v>
          </cell>
          <cell r="AO88397" t="str">
            <v>202412</v>
          </cell>
          <cell r="AP88397" t="str">
            <v>202412</v>
          </cell>
          <cell r="AQ88397" t="str">
            <v>MUBASHIRAHMED</v>
          </cell>
          <cell r="AR88397" t="str">
            <v>2037537</v>
          </cell>
          <cell r="AS88397" t="str">
            <v>D</v>
          </cell>
          <cell r="AT88397" t="str">
            <v>159</v>
          </cell>
          <cell r="AU88397" t="str">
            <v>30000001</v>
          </cell>
          <cell r="AV88397" t="str">
            <v>DIRECT</v>
          </cell>
          <cell r="AW88397" t="str">
            <v>31000001</v>
          </cell>
          <cell r="AX88397" t="str">
            <v>Direct</v>
          </cell>
          <cell r="AY88397" t="str">
            <v>KHI/HO/D/MO/PC COMP/P/95114/08/2024</v>
          </cell>
          <cell r="AZ88397" t="str">
            <v>KHI/HO/D/MO/PC COMP/E/50235/12/2024</v>
          </cell>
          <cell r="BB88397" t="str">
            <v>Karachi</v>
          </cell>
          <cell r="BC88397" t="str">
            <v>SILKY SILVER</v>
          </cell>
          <cell r="BF88397" t="str">
            <v>Shifted vehicle from motor to V2</v>
          </cell>
          <cell r="BG88397" t="str">
            <v>Add</v>
          </cell>
          <cell r="BH88397" t="str">
            <v>N/A</v>
          </cell>
          <cell r="BI88397" t="str">
            <v>N</v>
          </cell>
          <cell r="BJ88397" t="str">
            <v>MAZHAR ABBAS</v>
          </cell>
          <cell r="BK88397">
            <v>45520</v>
          </cell>
          <cell r="BL88397" t="str">
            <v>4475000</v>
          </cell>
          <cell r="BM88397" t="str">
            <v>007</v>
          </cell>
          <cell r="BN88397" t="str">
            <v>01</v>
          </cell>
          <cell r="BQ88397" t="str">
            <v>KHI/HO/D/MO/PC COMP/P/95114/08/2024</v>
          </cell>
        </row>
        <row r="88398">
          <cell r="X88398" t="str">
            <v>KSP210-0022534</v>
          </cell>
          <cell r="Y88398">
            <v>4300000</v>
          </cell>
          <cell r="AB88398" t="str">
            <v>TRACKER (I-TECK)</v>
          </cell>
          <cell r="AC88398">
            <v>3228105</v>
          </cell>
          <cell r="AD88398" t="str">
            <v>02</v>
          </cell>
          <cell r="AE88398" t="str">
            <v>MOTOR</v>
          </cell>
          <cell r="AF88398">
            <v>0</v>
          </cell>
          <cell r="AG88398">
            <v>0</v>
          </cell>
          <cell r="AH88398">
            <v>0</v>
          </cell>
          <cell r="AI88398">
            <v>0</v>
          </cell>
          <cell r="AJ88398">
            <v>0</v>
          </cell>
          <cell r="AK88398">
            <v>0</v>
          </cell>
          <cell r="AL88398">
            <v>-1102</v>
          </cell>
          <cell r="AM88398" t="str">
            <v>2024</v>
          </cell>
          <cell r="AN88398" t="str">
            <v>202412</v>
          </cell>
          <cell r="AO88398" t="str">
            <v>202412</v>
          </cell>
          <cell r="AP88398" t="str">
            <v>202412</v>
          </cell>
          <cell r="AQ88398" t="str">
            <v>MUBASHIRAHMED</v>
          </cell>
          <cell r="AR88398" t="str">
            <v>2037561</v>
          </cell>
          <cell r="AS88398" t="str">
            <v>D</v>
          </cell>
          <cell r="AT88398" t="str">
            <v>183</v>
          </cell>
          <cell r="AU88398" t="str">
            <v>30000001</v>
          </cell>
          <cell r="AV88398" t="str">
            <v>DIRECT</v>
          </cell>
          <cell r="AW88398" t="str">
            <v>31000001</v>
          </cell>
          <cell r="AX88398" t="str">
            <v>Direct</v>
          </cell>
          <cell r="AY88398" t="str">
            <v>KHI/HO/D/MO/PC COMP/P/95114/08/2024</v>
          </cell>
          <cell r="AZ88398" t="str">
            <v>KHI/HO/D/MO/PC COMP/E/50235/12/2024</v>
          </cell>
          <cell r="BB88398" t="str">
            <v>13TH FLOOR SUMMIT TOWER HO PLOT G2 BLOCK 2 SCHEME 5 CLIFTON KARACHI</v>
          </cell>
          <cell r="BC88398" t="str">
            <v>SILVER</v>
          </cell>
          <cell r="BF88398"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8398" t="str">
            <v>Add</v>
          </cell>
          <cell r="BH88398" t="str">
            <v>N/A</v>
          </cell>
          <cell r="BI88398" t="str">
            <v>N</v>
          </cell>
          <cell r="BJ88398" t="str">
            <v>MAZHAR ABBAS</v>
          </cell>
          <cell r="BK88398">
            <v>45608</v>
          </cell>
          <cell r="BL88398" t="str">
            <v>4300000</v>
          </cell>
          <cell r="BM88398" t="str">
            <v>009</v>
          </cell>
          <cell r="BN88398" t="str">
            <v>01</v>
          </cell>
          <cell r="BQ88398" t="str">
            <v>KHI/HO/D/MO/PC COMP/P/95114/08/2024</v>
          </cell>
        </row>
        <row r="88399">
          <cell r="W88399" t="str">
            <v xml:space="preserve">1KR-2963040 </v>
          </cell>
          <cell r="X88399" t="str">
            <v>KSP210-0051269</v>
          </cell>
          <cell r="Y88399">
            <v>4500000</v>
          </cell>
          <cell r="AB88399" t="str">
            <v>TRACKER (I-TECK)</v>
          </cell>
          <cell r="AC88399">
            <v>3228105</v>
          </cell>
          <cell r="AD88399" t="str">
            <v>02</v>
          </cell>
          <cell r="AE88399" t="str">
            <v>MOTOR</v>
          </cell>
          <cell r="AF88399">
            <v>0</v>
          </cell>
          <cell r="AG88399">
            <v>0</v>
          </cell>
          <cell r="AH88399">
            <v>0</v>
          </cell>
          <cell r="AI88399">
            <v>0</v>
          </cell>
          <cell r="AJ88399">
            <v>0</v>
          </cell>
          <cell r="AK88399">
            <v>0</v>
          </cell>
          <cell r="AL88399">
            <v>-1102</v>
          </cell>
          <cell r="AM88399" t="str">
            <v>2024</v>
          </cell>
          <cell r="AN88399" t="str">
            <v>202412</v>
          </cell>
          <cell r="AO88399" t="str">
            <v>202412</v>
          </cell>
          <cell r="AP88399" t="str">
            <v>202412</v>
          </cell>
          <cell r="AQ88399" t="str">
            <v>MUBASHIRAHMED</v>
          </cell>
          <cell r="AR88399" t="str">
            <v>2037563</v>
          </cell>
          <cell r="AS88399" t="str">
            <v>D</v>
          </cell>
          <cell r="AT88399" t="str">
            <v>185</v>
          </cell>
          <cell r="AU88399" t="str">
            <v>30000001</v>
          </cell>
          <cell r="AV88399" t="str">
            <v>DIRECT</v>
          </cell>
          <cell r="AW88399" t="str">
            <v>31000001</v>
          </cell>
          <cell r="AX88399" t="str">
            <v>Direct</v>
          </cell>
          <cell r="AY88399" t="str">
            <v>KHI/HO/D/MO/PC COMP/P/95114/08/2024</v>
          </cell>
          <cell r="AZ88399" t="str">
            <v>KHI/HO/D/MO/PC COMP/E/50235/12/2024</v>
          </cell>
          <cell r="BB88399" t="str">
            <v>13TH FLOOR SUMMIT TOWER HO PLOT G2 BLOCK 2 SCHEME 5 CLIFTON KARACHI</v>
          </cell>
          <cell r="BC88399" t="str">
            <v>BLACK</v>
          </cell>
          <cell r="BF88399"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8399" t="str">
            <v>Add</v>
          </cell>
          <cell r="BH88399" t="str">
            <v>N/A</v>
          </cell>
          <cell r="BI88399" t="str">
            <v>N</v>
          </cell>
          <cell r="BJ88399" t="str">
            <v>MAZHAR ABBAS</v>
          </cell>
          <cell r="BK88399">
            <v>45614</v>
          </cell>
          <cell r="BL88399" t="str">
            <v>4500000</v>
          </cell>
          <cell r="BM88399" t="str">
            <v>004</v>
          </cell>
          <cell r="BN88399" t="str">
            <v>01</v>
          </cell>
          <cell r="BQ88399" t="str">
            <v>KHI/HO/D/MO/PC COMP/P/95114/08/2024</v>
          </cell>
        </row>
        <row r="88400">
          <cell r="W88400" t="str">
            <v xml:space="preserve">1KR-3007072             </v>
          </cell>
          <cell r="X88400" t="str">
            <v xml:space="preserve">KSP210-0055643           </v>
          </cell>
          <cell r="Y88400">
            <v>4800000</v>
          </cell>
          <cell r="AB88400" t="str">
            <v>TRACKER (I-TECK)</v>
          </cell>
          <cell r="AC88400">
            <v>3221331</v>
          </cell>
          <cell r="AD88400" t="str">
            <v>02</v>
          </cell>
          <cell r="AE88400" t="str">
            <v>MOTOR</v>
          </cell>
          <cell r="AF88400">
            <v>0</v>
          </cell>
          <cell r="AG88400">
            <v>0</v>
          </cell>
          <cell r="AH88400">
            <v>0</v>
          </cell>
          <cell r="AI88400">
            <v>0</v>
          </cell>
          <cell r="AJ88400">
            <v>0</v>
          </cell>
          <cell r="AK88400">
            <v>0</v>
          </cell>
          <cell r="AL88400">
            <v>1102</v>
          </cell>
          <cell r="AM88400" t="str">
            <v>2024</v>
          </cell>
          <cell r="AN88400" t="str">
            <v>202412</v>
          </cell>
          <cell r="AO88400" t="str">
            <v>202412</v>
          </cell>
          <cell r="AP88400" t="str">
            <v>202412</v>
          </cell>
          <cell r="AQ88400" t="str">
            <v>SHOUKATALI</v>
          </cell>
          <cell r="AR88400" t="str">
            <v>2033441</v>
          </cell>
          <cell r="AS88400" t="str">
            <v>D</v>
          </cell>
          <cell r="AT88400" t="str">
            <v>156</v>
          </cell>
          <cell r="AU88400" t="str">
            <v>30000001</v>
          </cell>
          <cell r="AV88400" t="str">
            <v>DIRECT</v>
          </cell>
          <cell r="AW88400" t="str">
            <v>31000001</v>
          </cell>
          <cell r="AX88400" t="str">
            <v>Direct</v>
          </cell>
          <cell r="AY88400" t="str">
            <v>KHI/HO/D/MO/PC COMP/P/95114/08/2024</v>
          </cell>
          <cell r="AZ88400" t="str">
            <v>KHI/HO/D/MO/PC COMP/E/49941/12/2024</v>
          </cell>
          <cell r="BB88400" t="str">
            <v>BML, Khayaban-e-Shahbaz, Karachi</v>
          </cell>
          <cell r="BC88400" t="str">
            <v>PEARL WHITE</v>
          </cell>
          <cell r="BF88400" t="str">
            <v>Shifted vehicle from motor to V2</v>
          </cell>
          <cell r="BG88400" t="str">
            <v>Add</v>
          </cell>
          <cell r="BH88400" t="str">
            <v>N/A</v>
          </cell>
          <cell r="BI88400" t="str">
            <v>N</v>
          </cell>
          <cell r="BJ88400" t="str">
            <v>MAZHAR ABBAS</v>
          </cell>
          <cell r="BK88400">
            <v>45511</v>
          </cell>
          <cell r="BL88400" t="str">
            <v>4800000</v>
          </cell>
          <cell r="BM88400" t="str">
            <v>031</v>
          </cell>
          <cell r="BN88400" t="str">
            <v>01</v>
          </cell>
          <cell r="BQ88400" t="str">
            <v>KHI/HO/D/MO/PC COMP/P/95114/08/2024</v>
          </cell>
        </row>
        <row r="88401">
          <cell r="W88401" t="str">
            <v>1KR</v>
          </cell>
          <cell r="X88401" t="str">
            <v xml:space="preserve">KSP210-0034427  </v>
          </cell>
          <cell r="Y88401">
            <v>4475000</v>
          </cell>
          <cell r="AB88401" t="str">
            <v>TRACKER (I-TECK)</v>
          </cell>
          <cell r="AC88401">
            <v>3221331</v>
          </cell>
          <cell r="AD88401" t="str">
            <v>02</v>
          </cell>
          <cell r="AE88401" t="str">
            <v>MOTOR</v>
          </cell>
          <cell r="AF88401">
            <v>0</v>
          </cell>
          <cell r="AG88401">
            <v>0</v>
          </cell>
          <cell r="AH88401">
            <v>0</v>
          </cell>
          <cell r="AI88401">
            <v>0</v>
          </cell>
          <cell r="AJ88401">
            <v>0</v>
          </cell>
          <cell r="AK88401">
            <v>0</v>
          </cell>
          <cell r="AL88401">
            <v>1102</v>
          </cell>
          <cell r="AM88401" t="str">
            <v>2024</v>
          </cell>
          <cell r="AN88401" t="str">
            <v>202412</v>
          </cell>
          <cell r="AO88401" t="str">
            <v>202412</v>
          </cell>
          <cell r="AP88401" t="str">
            <v>202412</v>
          </cell>
          <cell r="AQ88401" t="str">
            <v>SHOUKATALI</v>
          </cell>
          <cell r="AR88401" t="str">
            <v>2033444</v>
          </cell>
          <cell r="AS88401" t="str">
            <v>D</v>
          </cell>
          <cell r="AT88401" t="str">
            <v>159</v>
          </cell>
          <cell r="AU88401" t="str">
            <v>30000001</v>
          </cell>
          <cell r="AV88401" t="str">
            <v>DIRECT</v>
          </cell>
          <cell r="AW88401" t="str">
            <v>31000001</v>
          </cell>
          <cell r="AX88401" t="str">
            <v>Direct</v>
          </cell>
          <cell r="AY88401" t="str">
            <v>KHI/HO/D/MO/PC COMP/P/95114/08/2024</v>
          </cell>
          <cell r="AZ88401" t="str">
            <v>KHI/HO/D/MO/PC COMP/E/49941/12/2024</v>
          </cell>
          <cell r="BB88401" t="str">
            <v>Karachi</v>
          </cell>
          <cell r="BC88401" t="str">
            <v>SILKY SILVER</v>
          </cell>
          <cell r="BF88401" t="str">
            <v>Shifted vehicle from motor to V2</v>
          </cell>
          <cell r="BG88401" t="str">
            <v>Add</v>
          </cell>
          <cell r="BH88401" t="str">
            <v>N/A</v>
          </cell>
          <cell r="BI88401" t="str">
            <v>N</v>
          </cell>
          <cell r="BJ88401" t="str">
            <v>MAZHAR ABBAS</v>
          </cell>
          <cell r="BK88401">
            <v>45520</v>
          </cell>
          <cell r="BL88401" t="str">
            <v>4475000</v>
          </cell>
          <cell r="BM88401" t="str">
            <v>007</v>
          </cell>
          <cell r="BN88401" t="str">
            <v>01</v>
          </cell>
          <cell r="BQ88401" t="str">
            <v>KHI/HO/D/MO/PC COMP/P/95114/08/2024</v>
          </cell>
        </row>
        <row r="88402">
          <cell r="X88402" t="str">
            <v>KSP210-0022534</v>
          </cell>
          <cell r="Y88402">
            <v>4300000</v>
          </cell>
          <cell r="AB88402" t="str">
            <v>TRACKER (I-TECK)</v>
          </cell>
          <cell r="AC88402">
            <v>3221331</v>
          </cell>
          <cell r="AD88402" t="str">
            <v>02</v>
          </cell>
          <cell r="AE88402" t="str">
            <v>MOTOR</v>
          </cell>
          <cell r="AF88402">
            <v>0</v>
          </cell>
          <cell r="AG88402">
            <v>0</v>
          </cell>
          <cell r="AH88402">
            <v>0</v>
          </cell>
          <cell r="AI88402">
            <v>0</v>
          </cell>
          <cell r="AJ88402">
            <v>0</v>
          </cell>
          <cell r="AK88402">
            <v>0</v>
          </cell>
          <cell r="AL88402">
            <v>1102</v>
          </cell>
          <cell r="AM88402" t="str">
            <v>2024</v>
          </cell>
          <cell r="AN88402" t="str">
            <v>202412</v>
          </cell>
          <cell r="AO88402" t="str">
            <v>202412</v>
          </cell>
          <cell r="AP88402" t="str">
            <v>202412</v>
          </cell>
          <cell r="AQ88402" t="str">
            <v>SHOUKATALI</v>
          </cell>
          <cell r="AR88402" t="str">
            <v>2033468</v>
          </cell>
          <cell r="AS88402" t="str">
            <v>D</v>
          </cell>
          <cell r="AT88402" t="str">
            <v>183</v>
          </cell>
          <cell r="AU88402" t="str">
            <v>30000001</v>
          </cell>
          <cell r="AV88402" t="str">
            <v>DIRECT</v>
          </cell>
          <cell r="AW88402" t="str">
            <v>31000001</v>
          </cell>
          <cell r="AX88402" t="str">
            <v>Direct</v>
          </cell>
          <cell r="AY88402" t="str">
            <v>KHI/HO/D/MO/PC COMP/P/95114/08/2024</v>
          </cell>
          <cell r="AZ88402" t="str">
            <v>KHI/HO/D/MO/PC COMP/E/49941/12/2024</v>
          </cell>
          <cell r="BB88402" t="str">
            <v>13TH FLOOR SUMMIT TOWER HO PLOT G2 BLOCK 2 SCHEME 5 CLIFTON KARACHI</v>
          </cell>
          <cell r="BC88402" t="str">
            <v>SILVER</v>
          </cell>
          <cell r="BF88402"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8402" t="str">
            <v>Add</v>
          </cell>
          <cell r="BH88402" t="str">
            <v>N/A</v>
          </cell>
          <cell r="BI88402" t="str">
            <v>N</v>
          </cell>
          <cell r="BJ88402" t="str">
            <v>MAZHAR ABBAS</v>
          </cell>
          <cell r="BK88402">
            <v>45608</v>
          </cell>
          <cell r="BL88402" t="str">
            <v>4300000</v>
          </cell>
          <cell r="BM88402" t="str">
            <v>009</v>
          </cell>
          <cell r="BN88402" t="str">
            <v>01</v>
          </cell>
          <cell r="BQ88402" t="str">
            <v>KHI/HO/D/MO/PC COMP/P/95114/08/2024</v>
          </cell>
        </row>
        <row r="88403">
          <cell r="W88403" t="str">
            <v xml:space="preserve">1KR-2963040 </v>
          </cell>
          <cell r="X88403" t="str">
            <v>KSP210-0051269</v>
          </cell>
          <cell r="Y88403">
            <v>4500000</v>
          </cell>
          <cell r="AB88403" t="str">
            <v>TRACKER (I-TECK)</v>
          </cell>
          <cell r="AC88403">
            <v>3221331</v>
          </cell>
          <cell r="AD88403" t="str">
            <v>02</v>
          </cell>
          <cell r="AE88403" t="str">
            <v>MOTOR</v>
          </cell>
          <cell r="AF88403">
            <v>0</v>
          </cell>
          <cell r="AG88403">
            <v>0</v>
          </cell>
          <cell r="AH88403">
            <v>0</v>
          </cell>
          <cell r="AI88403">
            <v>0</v>
          </cell>
          <cell r="AJ88403">
            <v>0</v>
          </cell>
          <cell r="AK88403">
            <v>0</v>
          </cell>
          <cell r="AL88403">
            <v>1102</v>
          </cell>
          <cell r="AM88403" t="str">
            <v>2024</v>
          </cell>
          <cell r="AN88403" t="str">
            <v>202412</v>
          </cell>
          <cell r="AO88403" t="str">
            <v>202412</v>
          </cell>
          <cell r="AP88403" t="str">
            <v>202412</v>
          </cell>
          <cell r="AQ88403" t="str">
            <v>SHOUKATALI</v>
          </cell>
          <cell r="AR88403" t="str">
            <v>2033470</v>
          </cell>
          <cell r="AS88403" t="str">
            <v>D</v>
          </cell>
          <cell r="AT88403" t="str">
            <v>185</v>
          </cell>
          <cell r="AU88403" t="str">
            <v>30000001</v>
          </cell>
          <cell r="AV88403" t="str">
            <v>DIRECT</v>
          </cell>
          <cell r="AW88403" t="str">
            <v>31000001</v>
          </cell>
          <cell r="AX88403" t="str">
            <v>Direct</v>
          </cell>
          <cell r="AY88403" t="str">
            <v>KHI/HO/D/MO/PC COMP/P/95114/08/2024</v>
          </cell>
          <cell r="AZ88403" t="str">
            <v>KHI/HO/D/MO/PC COMP/E/49941/12/2024</v>
          </cell>
          <cell r="BB88403" t="str">
            <v>13TH FLOOR SUMMIT TOWER HO PLOT G2 BLOCK 2 SCHEME 5 CLIFTON KARACHI</v>
          </cell>
          <cell r="BC88403" t="str">
            <v>BLACK</v>
          </cell>
          <cell r="BF88403"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8403" t="str">
            <v>Add</v>
          </cell>
          <cell r="BH88403" t="str">
            <v>N/A</v>
          </cell>
          <cell r="BI88403" t="str">
            <v>N</v>
          </cell>
          <cell r="BJ88403" t="str">
            <v>MAZHAR ABBAS</v>
          </cell>
          <cell r="BK88403">
            <v>45614</v>
          </cell>
          <cell r="BL88403" t="str">
            <v>4500000</v>
          </cell>
          <cell r="BM88403" t="str">
            <v>004</v>
          </cell>
          <cell r="BN88403" t="str">
            <v>01</v>
          </cell>
          <cell r="BQ88403" t="str">
            <v>KHI/HO/D/MO/PC COMP/P/95114/08/2024</v>
          </cell>
        </row>
        <row r="88404">
          <cell r="W88404" t="str">
            <v xml:space="preserve">1KR-3007072             </v>
          </cell>
          <cell r="X88404" t="str">
            <v xml:space="preserve">KSP210-0055643           </v>
          </cell>
          <cell r="Y88404">
            <v>4800000</v>
          </cell>
          <cell r="AB88404" t="str">
            <v>TRACKER (I-TECK)</v>
          </cell>
          <cell r="AC88404">
            <v>3214792</v>
          </cell>
          <cell r="AD88404" t="str">
            <v>02</v>
          </cell>
          <cell r="AE88404" t="str">
            <v>MOTOR</v>
          </cell>
          <cell r="AF88404">
            <v>0</v>
          </cell>
          <cell r="AG88404">
            <v>0</v>
          </cell>
          <cell r="AH88404">
            <v>0</v>
          </cell>
          <cell r="AI88404">
            <v>0</v>
          </cell>
          <cell r="AJ88404">
            <v>0</v>
          </cell>
          <cell r="AK88404">
            <v>0</v>
          </cell>
          <cell r="AL88404">
            <v>1168</v>
          </cell>
          <cell r="AM88404" t="str">
            <v>2024</v>
          </cell>
          <cell r="AN88404" t="str">
            <v>202412</v>
          </cell>
          <cell r="AO88404" t="str">
            <v>202412</v>
          </cell>
          <cell r="AP88404" t="str">
            <v>202412</v>
          </cell>
          <cell r="AQ88404" t="str">
            <v>AMINAHMED</v>
          </cell>
          <cell r="AR88404" t="str">
            <v>2022539</v>
          </cell>
          <cell r="AS88404" t="str">
            <v>D</v>
          </cell>
          <cell r="AT88404" t="str">
            <v>156</v>
          </cell>
          <cell r="AU88404" t="str">
            <v>30000001</v>
          </cell>
          <cell r="AV88404" t="str">
            <v>DIRECT</v>
          </cell>
          <cell r="AW88404" t="str">
            <v>31000001</v>
          </cell>
          <cell r="AX88404" t="str">
            <v>Direct</v>
          </cell>
          <cell r="AY88404" t="str">
            <v>KHI/HO/D/MO/PC COMP/P/95114/08/2024</v>
          </cell>
          <cell r="AZ88404" t="str">
            <v>KHI/HO/D/MO/PC COMP/E/49599/12/2024</v>
          </cell>
          <cell r="BB88404" t="str">
            <v>BML, Khayaban-e-Shahbaz, Karachi</v>
          </cell>
          <cell r="BC88404" t="str">
            <v>PEARL WHITE</v>
          </cell>
          <cell r="BF88404" t="str">
            <v>Shifted vehicle from motor to V2</v>
          </cell>
          <cell r="BG88404" t="str">
            <v>Add</v>
          </cell>
          <cell r="BH88404" t="str">
            <v>N/A</v>
          </cell>
          <cell r="BI88404" t="str">
            <v>N</v>
          </cell>
          <cell r="BJ88404" t="str">
            <v>MAZHAR ABBAS</v>
          </cell>
          <cell r="BK88404">
            <v>45511</v>
          </cell>
          <cell r="BL88404" t="str">
            <v>4800000</v>
          </cell>
          <cell r="BM88404" t="str">
            <v>031</v>
          </cell>
          <cell r="BN88404" t="str">
            <v>01</v>
          </cell>
          <cell r="BQ88404" t="str">
            <v>KHI/HO/D/MO/PC COMP/P/95114/08/2024</v>
          </cell>
        </row>
        <row r="88405">
          <cell r="W88405" t="str">
            <v>1KR</v>
          </cell>
          <cell r="X88405" t="str">
            <v xml:space="preserve">KSP210-0034427  </v>
          </cell>
          <cell r="Y88405">
            <v>4475000</v>
          </cell>
          <cell r="AB88405" t="str">
            <v>TRACKER (I-TECK)</v>
          </cell>
          <cell r="AC88405">
            <v>3214792</v>
          </cell>
          <cell r="AD88405" t="str">
            <v>02</v>
          </cell>
          <cell r="AE88405" t="str">
            <v>MOTOR</v>
          </cell>
          <cell r="AF88405">
            <v>0</v>
          </cell>
          <cell r="AG88405">
            <v>0</v>
          </cell>
          <cell r="AH88405">
            <v>0</v>
          </cell>
          <cell r="AI88405">
            <v>0</v>
          </cell>
          <cell r="AJ88405">
            <v>0</v>
          </cell>
          <cell r="AK88405">
            <v>0</v>
          </cell>
          <cell r="AL88405">
            <v>1168</v>
          </cell>
          <cell r="AM88405" t="str">
            <v>2024</v>
          </cell>
          <cell r="AN88405" t="str">
            <v>202412</v>
          </cell>
          <cell r="AO88405" t="str">
            <v>202412</v>
          </cell>
          <cell r="AP88405" t="str">
            <v>202412</v>
          </cell>
          <cell r="AQ88405" t="str">
            <v>AMINAHMED</v>
          </cell>
          <cell r="AR88405" t="str">
            <v>2022542</v>
          </cell>
          <cell r="AS88405" t="str">
            <v>D</v>
          </cell>
          <cell r="AT88405" t="str">
            <v>159</v>
          </cell>
          <cell r="AU88405" t="str">
            <v>30000001</v>
          </cell>
          <cell r="AV88405" t="str">
            <v>DIRECT</v>
          </cell>
          <cell r="AW88405" t="str">
            <v>31000001</v>
          </cell>
          <cell r="AX88405" t="str">
            <v>Direct</v>
          </cell>
          <cell r="AY88405" t="str">
            <v>KHI/HO/D/MO/PC COMP/P/95114/08/2024</v>
          </cell>
          <cell r="AZ88405" t="str">
            <v>KHI/HO/D/MO/PC COMP/E/49599/12/2024</v>
          </cell>
          <cell r="BB88405" t="str">
            <v>Karachi</v>
          </cell>
          <cell r="BC88405" t="str">
            <v>SILKY SILVER</v>
          </cell>
          <cell r="BF88405" t="str">
            <v>Shifted vehicle from motor to V2</v>
          </cell>
          <cell r="BG88405" t="str">
            <v>Add</v>
          </cell>
          <cell r="BH88405" t="str">
            <v>N/A</v>
          </cell>
          <cell r="BI88405" t="str">
            <v>N</v>
          </cell>
          <cell r="BJ88405" t="str">
            <v>MAZHAR ABBAS</v>
          </cell>
          <cell r="BK88405">
            <v>45520</v>
          </cell>
          <cell r="BL88405" t="str">
            <v>4475000</v>
          </cell>
          <cell r="BM88405" t="str">
            <v>007</v>
          </cell>
          <cell r="BN88405" t="str">
            <v>01</v>
          </cell>
          <cell r="BQ88405" t="str">
            <v>KHI/HO/D/MO/PC COMP/P/95114/08/2024</v>
          </cell>
        </row>
        <row r="88406">
          <cell r="X88406" t="str">
            <v>KSP210-0022534</v>
          </cell>
          <cell r="Y88406">
            <v>4300000</v>
          </cell>
          <cell r="AB88406" t="str">
            <v>TRACKER (I-TECK)</v>
          </cell>
          <cell r="AC88406">
            <v>3214792</v>
          </cell>
          <cell r="AD88406" t="str">
            <v>02</v>
          </cell>
          <cell r="AE88406" t="str">
            <v>MOTOR</v>
          </cell>
          <cell r="AF88406">
            <v>0</v>
          </cell>
          <cell r="AG88406">
            <v>0</v>
          </cell>
          <cell r="AH88406">
            <v>0</v>
          </cell>
          <cell r="AI88406">
            <v>0</v>
          </cell>
          <cell r="AJ88406">
            <v>0</v>
          </cell>
          <cell r="AK88406">
            <v>0</v>
          </cell>
          <cell r="AL88406">
            <v>1168</v>
          </cell>
          <cell r="AM88406" t="str">
            <v>2024</v>
          </cell>
          <cell r="AN88406" t="str">
            <v>202412</v>
          </cell>
          <cell r="AO88406" t="str">
            <v>202412</v>
          </cell>
          <cell r="AP88406" t="str">
            <v>202412</v>
          </cell>
          <cell r="AQ88406" t="str">
            <v>AMINAHMED</v>
          </cell>
          <cell r="AR88406" t="str">
            <v>2022566</v>
          </cell>
          <cell r="AS88406" t="str">
            <v>D</v>
          </cell>
          <cell r="AT88406" t="str">
            <v>183</v>
          </cell>
          <cell r="AU88406" t="str">
            <v>30000001</v>
          </cell>
          <cell r="AV88406" t="str">
            <v>DIRECT</v>
          </cell>
          <cell r="AW88406" t="str">
            <v>31000001</v>
          </cell>
          <cell r="AX88406" t="str">
            <v>Direct</v>
          </cell>
          <cell r="AY88406" t="str">
            <v>KHI/HO/D/MO/PC COMP/P/95114/08/2024</v>
          </cell>
          <cell r="AZ88406" t="str">
            <v>KHI/HO/D/MO/PC COMP/E/49599/12/2024</v>
          </cell>
          <cell r="BB88406" t="str">
            <v>13TH FLOOR SUMMIT TOWER HO PLOT G2 BLOCK 2 SCHEME 5 CLIFTON KARACHI</v>
          </cell>
          <cell r="BC88406" t="str">
            <v>SILVER</v>
          </cell>
          <cell r="BF88406"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8406" t="str">
            <v>Add</v>
          </cell>
          <cell r="BH88406" t="str">
            <v>N/A</v>
          </cell>
          <cell r="BI88406" t="str">
            <v>N</v>
          </cell>
          <cell r="BJ88406" t="str">
            <v>MAZHAR ABBAS</v>
          </cell>
          <cell r="BK88406">
            <v>45608</v>
          </cell>
          <cell r="BL88406" t="str">
            <v>4300000</v>
          </cell>
          <cell r="BM88406" t="str">
            <v>009</v>
          </cell>
          <cell r="BN88406" t="str">
            <v>01</v>
          </cell>
          <cell r="BQ88406" t="str">
            <v>KHI/HO/D/MO/PC COMP/P/95114/08/2024</v>
          </cell>
        </row>
        <row r="88407">
          <cell r="W88407" t="str">
            <v xml:space="preserve">1KR-2963040 </v>
          </cell>
          <cell r="X88407" t="str">
            <v>KSP210-0051269</v>
          </cell>
          <cell r="Y88407">
            <v>4500000</v>
          </cell>
          <cell r="AB88407" t="str">
            <v>TRACKER (I-TECK)</v>
          </cell>
          <cell r="AC88407">
            <v>3214792</v>
          </cell>
          <cell r="AD88407" t="str">
            <v>02</v>
          </cell>
          <cell r="AE88407" t="str">
            <v>MOTOR</v>
          </cell>
          <cell r="AF88407">
            <v>0</v>
          </cell>
          <cell r="AG88407">
            <v>0</v>
          </cell>
          <cell r="AH88407">
            <v>0</v>
          </cell>
          <cell r="AI88407">
            <v>0</v>
          </cell>
          <cell r="AJ88407">
            <v>0</v>
          </cell>
          <cell r="AK88407">
            <v>0</v>
          </cell>
          <cell r="AL88407">
            <v>1168</v>
          </cell>
          <cell r="AM88407" t="str">
            <v>2024</v>
          </cell>
          <cell r="AN88407" t="str">
            <v>202412</v>
          </cell>
          <cell r="AO88407" t="str">
            <v>202412</v>
          </cell>
          <cell r="AP88407" t="str">
            <v>202412</v>
          </cell>
          <cell r="AQ88407" t="str">
            <v>AMINAHMED</v>
          </cell>
          <cell r="AR88407" t="str">
            <v>2022568</v>
          </cell>
          <cell r="AS88407" t="str">
            <v>D</v>
          </cell>
          <cell r="AT88407" t="str">
            <v>185</v>
          </cell>
          <cell r="AU88407" t="str">
            <v>30000001</v>
          </cell>
          <cell r="AV88407" t="str">
            <v>DIRECT</v>
          </cell>
          <cell r="AW88407" t="str">
            <v>31000001</v>
          </cell>
          <cell r="AX88407" t="str">
            <v>Direct</v>
          </cell>
          <cell r="AY88407" t="str">
            <v>KHI/HO/D/MO/PC COMP/P/95114/08/2024</v>
          </cell>
          <cell r="AZ88407" t="str">
            <v>KHI/HO/D/MO/PC COMP/E/49599/12/2024</v>
          </cell>
          <cell r="BB88407" t="str">
            <v>13TH FLOOR SUMMIT TOWER HO PLOT G2 BLOCK 2 SCHEME 5 CLIFTON KARACHI</v>
          </cell>
          <cell r="BC88407" t="str">
            <v>BLACK</v>
          </cell>
          <cell r="BF88407"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8407" t="str">
            <v>Add</v>
          </cell>
          <cell r="BH88407" t="str">
            <v>N/A</v>
          </cell>
          <cell r="BI88407" t="str">
            <v>N</v>
          </cell>
          <cell r="BJ88407" t="str">
            <v>MAZHAR ABBAS</v>
          </cell>
          <cell r="BK88407">
            <v>45614</v>
          </cell>
          <cell r="BL88407" t="str">
            <v>4500000</v>
          </cell>
          <cell r="BM88407" t="str">
            <v>004</v>
          </cell>
          <cell r="BN88407" t="str">
            <v>01</v>
          </cell>
          <cell r="BQ88407" t="str">
            <v>KHI/HO/D/MO/PC COMP/P/95114/08/2024</v>
          </cell>
        </row>
        <row r="88408">
          <cell r="W88408" t="str">
            <v xml:space="preserve">1KR-3007072 </v>
          </cell>
          <cell r="X88408" t="str">
            <v>KSP210-0055643</v>
          </cell>
          <cell r="Y88408">
            <v>4800000</v>
          </cell>
          <cell r="AA88408" t="str">
            <v xml:space="preserve">03343175912 </v>
          </cell>
          <cell r="AC88408">
            <v>3177020</v>
          </cell>
          <cell r="AD88408" t="str">
            <v>02</v>
          </cell>
          <cell r="AE88408" t="str">
            <v>MOTOR</v>
          </cell>
          <cell r="AF88408">
            <v>-36028</v>
          </cell>
          <cell r="AG88408">
            <v>0</v>
          </cell>
          <cell r="AH88408">
            <v>0</v>
          </cell>
          <cell r="AI88408">
            <v>0</v>
          </cell>
          <cell r="AJ88408">
            <v>-41792</v>
          </cell>
          <cell r="AK88408">
            <v>0</v>
          </cell>
          <cell r="AL88408">
            <v>-1801</v>
          </cell>
          <cell r="AM88408" t="str">
            <v>2024</v>
          </cell>
          <cell r="AN88408" t="str">
            <v>202411</v>
          </cell>
          <cell r="AO88408" t="str">
            <v>202408</v>
          </cell>
          <cell r="AP88408" t="str">
            <v>202411</v>
          </cell>
          <cell r="AQ88408" t="str">
            <v>AMINAHMED</v>
          </cell>
          <cell r="AR88408" t="str">
            <v>2016497</v>
          </cell>
          <cell r="AS88408" t="str">
            <v>D</v>
          </cell>
          <cell r="AT88408" t="str">
            <v>00002</v>
          </cell>
          <cell r="AY88408" t="str">
            <v>KHI/HO/D/MO/PC COMP/P/94817/08/2024</v>
          </cell>
          <cell r="AZ88408" t="str">
            <v>KHI/HO/D/MO/PC COMP/E/49167/00002/11/2024</v>
          </cell>
          <cell r="BB88408" t="str">
            <v xml:space="preserve">BML Khayaban-e-Shahbaz Karachi </v>
          </cell>
          <cell r="BC88408" t="str">
            <v>PEARL WHITE</v>
          </cell>
          <cell r="BF88408" t="str">
            <v xml:space="preserve">all vehicel deleted in our system due to convert into new policy no. 95114 </v>
          </cell>
          <cell r="BG88408" t="str">
            <v>Remove</v>
          </cell>
          <cell r="BI88408" t="str">
            <v>N</v>
          </cell>
          <cell r="BK88408">
            <v>45511</v>
          </cell>
          <cell r="BL88408" t="str">
            <v>-1</v>
          </cell>
          <cell r="BM88408" t="str">
            <v>031</v>
          </cell>
          <cell r="BN88408" t="str">
            <v>01</v>
          </cell>
          <cell r="BQ88408" t="str">
            <v>KHI/HO/D/MO/PC COMP/P/94817/08/2024</v>
          </cell>
        </row>
        <row r="88409">
          <cell r="W88409" t="str">
            <v xml:space="preserve">1KR-3007072             </v>
          </cell>
          <cell r="X88409" t="str">
            <v xml:space="preserve">KSP210-0055643           </v>
          </cell>
          <cell r="Y88409">
            <v>4800000</v>
          </cell>
          <cell r="AB88409" t="str">
            <v>TRACKER (I-TECK)</v>
          </cell>
          <cell r="AC88409">
            <v>3229273</v>
          </cell>
          <cell r="AD88409" t="str">
            <v>02</v>
          </cell>
          <cell r="AE88409" t="str">
            <v>MOTOR</v>
          </cell>
          <cell r="AF88409">
            <v>0</v>
          </cell>
          <cell r="AG88409">
            <v>0</v>
          </cell>
          <cell r="AH88409">
            <v>0</v>
          </cell>
          <cell r="AI88409">
            <v>0</v>
          </cell>
          <cell r="AJ88409">
            <v>0</v>
          </cell>
          <cell r="AK88409">
            <v>0</v>
          </cell>
          <cell r="AL88409">
            <v>1165</v>
          </cell>
          <cell r="AM88409" t="str">
            <v>2024</v>
          </cell>
          <cell r="AN88409" t="str">
            <v>202412</v>
          </cell>
          <cell r="AO88409" t="str">
            <v>202412</v>
          </cell>
          <cell r="AP88409" t="str">
            <v>202412</v>
          </cell>
          <cell r="AQ88409" t="str">
            <v>AMINAHMED</v>
          </cell>
          <cell r="AR88409" t="str">
            <v>2037866</v>
          </cell>
          <cell r="AS88409" t="str">
            <v>D</v>
          </cell>
          <cell r="AT88409" t="str">
            <v>156</v>
          </cell>
          <cell r="AU88409" t="str">
            <v>30000001</v>
          </cell>
          <cell r="AV88409" t="str">
            <v>DIRECT</v>
          </cell>
          <cell r="AW88409" t="str">
            <v>31000001</v>
          </cell>
          <cell r="AX88409" t="str">
            <v>Direct</v>
          </cell>
          <cell r="AY88409" t="str">
            <v>KHI/HO/D/MO/PC COMP/P/95114/08/2024</v>
          </cell>
          <cell r="AZ88409" t="str">
            <v>KHI/HO/D/MO/PC COMP/E/50237/12/2024</v>
          </cell>
          <cell r="BB88409" t="str">
            <v>BML, Khayaban-e-Shahbaz, Karachi</v>
          </cell>
          <cell r="BC88409" t="str">
            <v>PEARL WHITE</v>
          </cell>
          <cell r="BF88409" t="str">
            <v>Shifted vehicle from motor to V2</v>
          </cell>
          <cell r="BG88409" t="str">
            <v>Add</v>
          </cell>
          <cell r="BH88409" t="str">
            <v>N/A</v>
          </cell>
          <cell r="BI88409" t="str">
            <v>N</v>
          </cell>
          <cell r="BJ88409" t="str">
            <v>MAZHAR ABBAS</v>
          </cell>
          <cell r="BK88409">
            <v>45511</v>
          </cell>
          <cell r="BL88409" t="str">
            <v>4800000</v>
          </cell>
          <cell r="BM88409" t="str">
            <v>031</v>
          </cell>
          <cell r="BN88409" t="str">
            <v>01</v>
          </cell>
          <cell r="BQ88409" t="str">
            <v>KHI/HO/D/MO/PC COMP/P/95114/08/2024</v>
          </cell>
        </row>
        <row r="88410">
          <cell r="W88410" t="str">
            <v>1KR</v>
          </cell>
          <cell r="X88410" t="str">
            <v xml:space="preserve">KSP210-0034427  </v>
          </cell>
          <cell r="Y88410">
            <v>4475000</v>
          </cell>
          <cell r="AB88410" t="str">
            <v>TRACKER (I-TECK)</v>
          </cell>
          <cell r="AC88410">
            <v>3229273</v>
          </cell>
          <cell r="AD88410" t="str">
            <v>02</v>
          </cell>
          <cell r="AE88410" t="str">
            <v>MOTOR</v>
          </cell>
          <cell r="AF88410">
            <v>0</v>
          </cell>
          <cell r="AG88410">
            <v>0</v>
          </cell>
          <cell r="AH88410">
            <v>0</v>
          </cell>
          <cell r="AI88410">
            <v>0</v>
          </cell>
          <cell r="AJ88410">
            <v>0</v>
          </cell>
          <cell r="AK88410">
            <v>0</v>
          </cell>
          <cell r="AL88410">
            <v>1165</v>
          </cell>
          <cell r="AM88410" t="str">
            <v>2024</v>
          </cell>
          <cell r="AN88410" t="str">
            <v>202412</v>
          </cell>
          <cell r="AO88410" t="str">
            <v>202412</v>
          </cell>
          <cell r="AP88410" t="str">
            <v>202412</v>
          </cell>
          <cell r="AQ88410" t="str">
            <v>AMINAHMED</v>
          </cell>
          <cell r="AR88410" t="str">
            <v>2037869</v>
          </cell>
          <cell r="AS88410" t="str">
            <v>D</v>
          </cell>
          <cell r="AT88410" t="str">
            <v>159</v>
          </cell>
          <cell r="AU88410" t="str">
            <v>30000001</v>
          </cell>
          <cell r="AV88410" t="str">
            <v>DIRECT</v>
          </cell>
          <cell r="AW88410" t="str">
            <v>31000001</v>
          </cell>
          <cell r="AX88410" t="str">
            <v>Direct</v>
          </cell>
          <cell r="AY88410" t="str">
            <v>KHI/HO/D/MO/PC COMP/P/95114/08/2024</v>
          </cell>
          <cell r="AZ88410" t="str">
            <v>KHI/HO/D/MO/PC COMP/E/50237/12/2024</v>
          </cell>
          <cell r="BB88410" t="str">
            <v>Karachi</v>
          </cell>
          <cell r="BC88410" t="str">
            <v>SILKY SILVER</v>
          </cell>
          <cell r="BF88410" t="str">
            <v>Shifted vehicle from motor to V2</v>
          </cell>
          <cell r="BG88410" t="str">
            <v>Add</v>
          </cell>
          <cell r="BH88410" t="str">
            <v>N/A</v>
          </cell>
          <cell r="BI88410" t="str">
            <v>N</v>
          </cell>
          <cell r="BJ88410" t="str">
            <v>MAZHAR ABBAS</v>
          </cell>
          <cell r="BK88410">
            <v>45520</v>
          </cell>
          <cell r="BL88410" t="str">
            <v>4475000</v>
          </cell>
          <cell r="BM88410" t="str">
            <v>007</v>
          </cell>
          <cell r="BN88410" t="str">
            <v>01</v>
          </cell>
          <cell r="BQ88410" t="str">
            <v>KHI/HO/D/MO/PC COMP/P/95114/08/2024</v>
          </cell>
        </row>
        <row r="88411">
          <cell r="X88411" t="str">
            <v>KSP210-0022534</v>
          </cell>
          <cell r="Y88411">
            <v>4300000</v>
          </cell>
          <cell r="AB88411" t="str">
            <v>TRACKER (I-TECK)</v>
          </cell>
          <cell r="AC88411">
            <v>3229273</v>
          </cell>
          <cell r="AD88411" t="str">
            <v>02</v>
          </cell>
          <cell r="AE88411" t="str">
            <v>MOTOR</v>
          </cell>
          <cell r="AF88411">
            <v>0</v>
          </cell>
          <cell r="AG88411">
            <v>0</v>
          </cell>
          <cell r="AH88411">
            <v>0</v>
          </cell>
          <cell r="AI88411">
            <v>0</v>
          </cell>
          <cell r="AJ88411">
            <v>0</v>
          </cell>
          <cell r="AK88411">
            <v>0</v>
          </cell>
          <cell r="AL88411">
            <v>1165</v>
          </cell>
          <cell r="AM88411" t="str">
            <v>2024</v>
          </cell>
          <cell r="AN88411" t="str">
            <v>202412</v>
          </cell>
          <cell r="AO88411" t="str">
            <v>202412</v>
          </cell>
          <cell r="AP88411" t="str">
            <v>202412</v>
          </cell>
          <cell r="AQ88411" t="str">
            <v>AMINAHMED</v>
          </cell>
          <cell r="AR88411" t="str">
            <v>2037893</v>
          </cell>
          <cell r="AS88411" t="str">
            <v>D</v>
          </cell>
          <cell r="AT88411" t="str">
            <v>183</v>
          </cell>
          <cell r="AU88411" t="str">
            <v>30000001</v>
          </cell>
          <cell r="AV88411" t="str">
            <v>DIRECT</v>
          </cell>
          <cell r="AW88411" t="str">
            <v>31000001</v>
          </cell>
          <cell r="AX88411" t="str">
            <v>Direct</v>
          </cell>
          <cell r="AY88411" t="str">
            <v>KHI/HO/D/MO/PC COMP/P/95114/08/2024</v>
          </cell>
          <cell r="AZ88411" t="str">
            <v>KHI/HO/D/MO/PC COMP/E/50237/12/2024</v>
          </cell>
          <cell r="BB88411" t="str">
            <v>13TH FLOOR SUMMIT TOWER HO PLOT G2 BLOCK 2 SCHEME 5 CLIFTON KARACHI</v>
          </cell>
          <cell r="BC88411" t="str">
            <v>SILVER</v>
          </cell>
          <cell r="BF88411"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8411" t="str">
            <v>Add</v>
          </cell>
          <cell r="BH88411" t="str">
            <v>N/A</v>
          </cell>
          <cell r="BI88411" t="str">
            <v>N</v>
          </cell>
          <cell r="BJ88411" t="str">
            <v>MAZHAR ABBAS</v>
          </cell>
          <cell r="BK88411">
            <v>45608</v>
          </cell>
          <cell r="BL88411" t="str">
            <v>4300000</v>
          </cell>
          <cell r="BM88411" t="str">
            <v>009</v>
          </cell>
          <cell r="BN88411" t="str">
            <v>01</v>
          </cell>
          <cell r="BQ88411" t="str">
            <v>KHI/HO/D/MO/PC COMP/P/95114/08/2024</v>
          </cell>
        </row>
        <row r="88412">
          <cell r="W88412" t="str">
            <v xml:space="preserve">1KR-2963040 </v>
          </cell>
          <cell r="X88412" t="str">
            <v>KSP210-0051269</v>
          </cell>
          <cell r="Y88412">
            <v>4500000</v>
          </cell>
          <cell r="AB88412" t="str">
            <v>TRACKER (I-TECK)</v>
          </cell>
          <cell r="AC88412">
            <v>3229273</v>
          </cell>
          <cell r="AD88412" t="str">
            <v>02</v>
          </cell>
          <cell r="AE88412" t="str">
            <v>MOTOR</v>
          </cell>
          <cell r="AF88412">
            <v>0</v>
          </cell>
          <cell r="AG88412">
            <v>0</v>
          </cell>
          <cell r="AH88412">
            <v>0</v>
          </cell>
          <cell r="AI88412">
            <v>0</v>
          </cell>
          <cell r="AJ88412">
            <v>0</v>
          </cell>
          <cell r="AK88412">
            <v>0</v>
          </cell>
          <cell r="AL88412">
            <v>1165</v>
          </cell>
          <cell r="AM88412" t="str">
            <v>2024</v>
          </cell>
          <cell r="AN88412" t="str">
            <v>202412</v>
          </cell>
          <cell r="AO88412" t="str">
            <v>202412</v>
          </cell>
          <cell r="AP88412" t="str">
            <v>202412</v>
          </cell>
          <cell r="AQ88412" t="str">
            <v>AMINAHMED</v>
          </cell>
          <cell r="AR88412" t="str">
            <v>2037895</v>
          </cell>
          <cell r="AS88412" t="str">
            <v>D</v>
          </cell>
          <cell r="AT88412" t="str">
            <v>185</v>
          </cell>
          <cell r="AU88412" t="str">
            <v>30000001</v>
          </cell>
          <cell r="AV88412" t="str">
            <v>DIRECT</v>
          </cell>
          <cell r="AW88412" t="str">
            <v>31000001</v>
          </cell>
          <cell r="AX88412" t="str">
            <v>Direct</v>
          </cell>
          <cell r="AY88412" t="str">
            <v>KHI/HO/D/MO/PC COMP/P/95114/08/2024</v>
          </cell>
          <cell r="AZ88412" t="str">
            <v>KHI/HO/D/MO/PC COMP/E/50237/12/2024</v>
          </cell>
          <cell r="BB88412" t="str">
            <v>13TH FLOOR SUMMIT TOWER HO PLOT G2 BLOCK 2 SCHEME 5 CLIFTON KARACHI</v>
          </cell>
          <cell r="BC88412" t="str">
            <v>BLACK</v>
          </cell>
          <cell r="BF88412"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8412" t="str">
            <v>Add</v>
          </cell>
          <cell r="BH88412" t="str">
            <v>N/A</v>
          </cell>
          <cell r="BI88412" t="str">
            <v>N</v>
          </cell>
          <cell r="BJ88412" t="str">
            <v>MAZHAR ABBAS</v>
          </cell>
          <cell r="BK88412">
            <v>45614</v>
          </cell>
          <cell r="BL88412" t="str">
            <v>4500000</v>
          </cell>
          <cell r="BM88412" t="str">
            <v>004</v>
          </cell>
          <cell r="BN88412" t="str">
            <v>01</v>
          </cell>
          <cell r="BQ88412" t="str">
            <v>KHI/HO/D/MO/PC COMP/P/95114/08/2024</v>
          </cell>
        </row>
        <row r="88413">
          <cell r="W88413" t="str">
            <v xml:space="preserve">1KR-3007072             </v>
          </cell>
          <cell r="X88413" t="str">
            <v xml:space="preserve">KSP210-0055643           </v>
          </cell>
          <cell r="Y88413">
            <v>4800000</v>
          </cell>
          <cell r="AB88413" t="str">
            <v>TRACKER (I-TECK)</v>
          </cell>
          <cell r="AC88413">
            <v>3256295</v>
          </cell>
          <cell r="AD88413" t="str">
            <v>02</v>
          </cell>
          <cell r="AE88413" t="str">
            <v>MOTOR</v>
          </cell>
          <cell r="AF88413">
            <v>0</v>
          </cell>
          <cell r="AG88413">
            <v>0</v>
          </cell>
          <cell r="AH88413">
            <v>0</v>
          </cell>
          <cell r="AI88413">
            <v>0</v>
          </cell>
          <cell r="AJ88413">
            <v>0</v>
          </cell>
          <cell r="AK88413">
            <v>0</v>
          </cell>
          <cell r="AL88413">
            <v>890</v>
          </cell>
          <cell r="AM88413" t="str">
            <v>2024</v>
          </cell>
          <cell r="AN88413" t="str">
            <v>202412</v>
          </cell>
          <cell r="AO88413" t="str">
            <v>202412</v>
          </cell>
          <cell r="AP88413" t="str">
            <v>202412</v>
          </cell>
          <cell r="AQ88413" t="str">
            <v>AMINAHMED</v>
          </cell>
          <cell r="AR88413" t="str">
            <v>2041671</v>
          </cell>
          <cell r="AS88413" t="str">
            <v>D</v>
          </cell>
          <cell r="AT88413" t="str">
            <v>156</v>
          </cell>
          <cell r="AU88413" t="str">
            <v>30000001</v>
          </cell>
          <cell r="AV88413" t="str">
            <v>DIRECT</v>
          </cell>
          <cell r="AW88413" t="str">
            <v>31000001</v>
          </cell>
          <cell r="AX88413" t="str">
            <v>Direct</v>
          </cell>
          <cell r="AY88413" t="str">
            <v>KHI/HO/D/MO/PC COMP/P/95114/08/2024</v>
          </cell>
          <cell r="AZ88413" t="str">
            <v>KHI/HO/D/MO/PC COMP/E/50425/12/2024</v>
          </cell>
          <cell r="BB88413" t="str">
            <v>BML, Khayaban-e-Shahbaz, Karachi</v>
          </cell>
          <cell r="BC88413" t="str">
            <v>PEARL WHITE</v>
          </cell>
          <cell r="BF88413" t="str">
            <v>Shifted vehicle from motor to V2</v>
          </cell>
          <cell r="BG88413" t="str">
            <v>Add</v>
          </cell>
          <cell r="BH88413" t="str">
            <v>N/A</v>
          </cell>
          <cell r="BI88413" t="str">
            <v>N</v>
          </cell>
          <cell r="BJ88413" t="str">
            <v>MAZHAR ABBAS</v>
          </cell>
          <cell r="BK88413">
            <v>45511</v>
          </cell>
          <cell r="BL88413" t="str">
            <v>4800000</v>
          </cell>
          <cell r="BM88413" t="str">
            <v>031</v>
          </cell>
          <cell r="BN88413" t="str">
            <v>01</v>
          </cell>
          <cell r="BQ88413" t="str">
            <v>KHI/HO/D/MO/PC COMP/P/95114/08/2024</v>
          </cell>
        </row>
        <row r="88414">
          <cell r="W88414" t="str">
            <v>1KR</v>
          </cell>
          <cell r="X88414" t="str">
            <v xml:space="preserve">KSP210-0034427  </v>
          </cell>
          <cell r="Y88414">
            <v>4475000</v>
          </cell>
          <cell r="AB88414" t="str">
            <v>TRACKER (I-TECK)</v>
          </cell>
          <cell r="AC88414">
            <v>3256295</v>
          </cell>
          <cell r="AD88414" t="str">
            <v>02</v>
          </cell>
          <cell r="AE88414" t="str">
            <v>MOTOR</v>
          </cell>
          <cell r="AF88414">
            <v>0</v>
          </cell>
          <cell r="AG88414">
            <v>0</v>
          </cell>
          <cell r="AH88414">
            <v>0</v>
          </cell>
          <cell r="AI88414">
            <v>0</v>
          </cell>
          <cell r="AJ88414">
            <v>0</v>
          </cell>
          <cell r="AK88414">
            <v>0</v>
          </cell>
          <cell r="AL88414">
            <v>890</v>
          </cell>
          <cell r="AM88414" t="str">
            <v>2024</v>
          </cell>
          <cell r="AN88414" t="str">
            <v>202412</v>
          </cell>
          <cell r="AO88414" t="str">
            <v>202412</v>
          </cell>
          <cell r="AP88414" t="str">
            <v>202412</v>
          </cell>
          <cell r="AQ88414" t="str">
            <v>AMINAHMED</v>
          </cell>
          <cell r="AR88414" t="str">
            <v>2041674</v>
          </cell>
          <cell r="AS88414" t="str">
            <v>D</v>
          </cell>
          <cell r="AT88414" t="str">
            <v>159</v>
          </cell>
          <cell r="AU88414" t="str">
            <v>30000001</v>
          </cell>
          <cell r="AV88414" t="str">
            <v>DIRECT</v>
          </cell>
          <cell r="AW88414" t="str">
            <v>31000001</v>
          </cell>
          <cell r="AX88414" t="str">
            <v>Direct</v>
          </cell>
          <cell r="AY88414" t="str">
            <v>KHI/HO/D/MO/PC COMP/P/95114/08/2024</v>
          </cell>
          <cell r="AZ88414" t="str">
            <v>KHI/HO/D/MO/PC COMP/E/50425/12/2024</v>
          </cell>
          <cell r="BB88414" t="str">
            <v>Karachi</v>
          </cell>
          <cell r="BC88414" t="str">
            <v>SILKY SILVER</v>
          </cell>
          <cell r="BF88414" t="str">
            <v>Shifted vehicle from motor to V2</v>
          </cell>
          <cell r="BG88414" t="str">
            <v>Add</v>
          </cell>
          <cell r="BH88414" t="str">
            <v>N/A</v>
          </cell>
          <cell r="BI88414" t="str">
            <v>N</v>
          </cell>
          <cell r="BJ88414" t="str">
            <v>MAZHAR ABBAS</v>
          </cell>
          <cell r="BK88414">
            <v>45520</v>
          </cell>
          <cell r="BL88414" t="str">
            <v>4475000</v>
          </cell>
          <cell r="BM88414" t="str">
            <v>007</v>
          </cell>
          <cell r="BN88414" t="str">
            <v>01</v>
          </cell>
          <cell r="BQ88414" t="str">
            <v>KHI/HO/D/MO/PC COMP/P/95114/08/2024</v>
          </cell>
        </row>
        <row r="88415">
          <cell r="X88415" t="str">
            <v>KSP210-0022534</v>
          </cell>
          <cell r="Y88415">
            <v>4300000</v>
          </cell>
          <cell r="AB88415" t="str">
            <v>TRACKER (I-TECK)</v>
          </cell>
          <cell r="AC88415">
            <v>3256295</v>
          </cell>
          <cell r="AD88415" t="str">
            <v>02</v>
          </cell>
          <cell r="AE88415" t="str">
            <v>MOTOR</v>
          </cell>
          <cell r="AF88415">
            <v>0</v>
          </cell>
          <cell r="AG88415">
            <v>0</v>
          </cell>
          <cell r="AH88415">
            <v>0</v>
          </cell>
          <cell r="AI88415">
            <v>0</v>
          </cell>
          <cell r="AJ88415">
            <v>0</v>
          </cell>
          <cell r="AK88415">
            <v>0</v>
          </cell>
          <cell r="AL88415">
            <v>890</v>
          </cell>
          <cell r="AM88415" t="str">
            <v>2024</v>
          </cell>
          <cell r="AN88415" t="str">
            <v>202412</v>
          </cell>
          <cell r="AO88415" t="str">
            <v>202412</v>
          </cell>
          <cell r="AP88415" t="str">
            <v>202412</v>
          </cell>
          <cell r="AQ88415" t="str">
            <v>AMINAHMED</v>
          </cell>
          <cell r="AR88415" t="str">
            <v>2041698</v>
          </cell>
          <cell r="AS88415" t="str">
            <v>D</v>
          </cell>
          <cell r="AT88415" t="str">
            <v>183</v>
          </cell>
          <cell r="AU88415" t="str">
            <v>30000001</v>
          </cell>
          <cell r="AV88415" t="str">
            <v>DIRECT</v>
          </cell>
          <cell r="AW88415" t="str">
            <v>31000001</v>
          </cell>
          <cell r="AX88415" t="str">
            <v>Direct</v>
          </cell>
          <cell r="AY88415" t="str">
            <v>KHI/HO/D/MO/PC COMP/P/95114/08/2024</v>
          </cell>
          <cell r="AZ88415" t="str">
            <v>KHI/HO/D/MO/PC COMP/E/50425/12/2024</v>
          </cell>
          <cell r="BB88415" t="str">
            <v>13TH FLOOR SUMMIT TOWER HO PLOT G2 BLOCK 2 SCHEME 5 CLIFTON KARACHI</v>
          </cell>
          <cell r="BC88415" t="str">
            <v>SILVER</v>
          </cell>
          <cell r="BF88415"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5" t="str">
            <v>Add</v>
          </cell>
          <cell r="BH88415" t="str">
            <v>N/A</v>
          </cell>
          <cell r="BI88415" t="str">
            <v>N</v>
          </cell>
          <cell r="BJ88415" t="str">
            <v>MAZHAR ABBAS</v>
          </cell>
          <cell r="BK88415">
            <v>45608</v>
          </cell>
          <cell r="BL88415" t="str">
            <v>4300000</v>
          </cell>
          <cell r="BM88415" t="str">
            <v>009</v>
          </cell>
          <cell r="BN88415" t="str">
            <v>01</v>
          </cell>
          <cell r="BQ88415" t="str">
            <v>KHI/HO/D/MO/PC COMP/P/95114/08/2024</v>
          </cell>
        </row>
        <row r="88416">
          <cell r="W88416" t="str">
            <v xml:space="preserve">1KR-2963040 </v>
          </cell>
          <cell r="X88416" t="str">
            <v>KSP210-0051269</v>
          </cell>
          <cell r="Y88416">
            <v>4500000</v>
          </cell>
          <cell r="AB88416" t="str">
            <v>TRACKER (I-TECK)</v>
          </cell>
          <cell r="AC88416">
            <v>3256295</v>
          </cell>
          <cell r="AD88416" t="str">
            <v>02</v>
          </cell>
          <cell r="AE88416" t="str">
            <v>MOTOR</v>
          </cell>
          <cell r="AF88416">
            <v>0</v>
          </cell>
          <cell r="AG88416">
            <v>0</v>
          </cell>
          <cell r="AH88416">
            <v>0</v>
          </cell>
          <cell r="AI88416">
            <v>0</v>
          </cell>
          <cell r="AJ88416">
            <v>0</v>
          </cell>
          <cell r="AK88416">
            <v>0</v>
          </cell>
          <cell r="AL88416">
            <v>890</v>
          </cell>
          <cell r="AM88416" t="str">
            <v>2024</v>
          </cell>
          <cell r="AN88416" t="str">
            <v>202412</v>
          </cell>
          <cell r="AO88416" t="str">
            <v>202412</v>
          </cell>
          <cell r="AP88416" t="str">
            <v>202412</v>
          </cell>
          <cell r="AQ88416" t="str">
            <v>AMINAHMED</v>
          </cell>
          <cell r="AR88416" t="str">
            <v>2041700</v>
          </cell>
          <cell r="AS88416" t="str">
            <v>D</v>
          </cell>
          <cell r="AT88416" t="str">
            <v>185</v>
          </cell>
          <cell r="AU88416" t="str">
            <v>30000001</v>
          </cell>
          <cell r="AV88416" t="str">
            <v>DIRECT</v>
          </cell>
          <cell r="AW88416" t="str">
            <v>31000001</v>
          </cell>
          <cell r="AX88416" t="str">
            <v>Direct</v>
          </cell>
          <cell r="AY88416" t="str">
            <v>KHI/HO/D/MO/PC COMP/P/95114/08/2024</v>
          </cell>
          <cell r="AZ88416" t="str">
            <v>KHI/HO/D/MO/PC COMP/E/50425/12/2024</v>
          </cell>
          <cell r="BB88416" t="str">
            <v>13TH FLOOR SUMMIT TOWER HO PLOT G2 BLOCK 2 SCHEME 5 CLIFTON KARACHI</v>
          </cell>
          <cell r="BC88416" t="str">
            <v>BLACK</v>
          </cell>
          <cell r="BF88416"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6" t="str">
            <v>Add</v>
          </cell>
          <cell r="BH88416" t="str">
            <v>N/A</v>
          </cell>
          <cell r="BI88416" t="str">
            <v>N</v>
          </cell>
          <cell r="BJ88416" t="str">
            <v>MAZHAR ABBAS</v>
          </cell>
          <cell r="BK88416">
            <v>45614</v>
          </cell>
          <cell r="BL88416" t="str">
            <v>4500000</v>
          </cell>
          <cell r="BM88416" t="str">
            <v>004</v>
          </cell>
          <cell r="BN88416" t="str">
            <v>01</v>
          </cell>
          <cell r="BQ88416" t="str">
            <v>KHI/HO/D/MO/PC COMP/P/95114/08/2024</v>
          </cell>
        </row>
        <row r="88417">
          <cell r="X88417" t="str">
            <v>KSP210-0068882</v>
          </cell>
          <cell r="Y88417">
            <v>4270000</v>
          </cell>
          <cell r="AB88417" t="str">
            <v>TRACKER (I-TECK)</v>
          </cell>
          <cell r="AC88417">
            <v>3256295</v>
          </cell>
          <cell r="AD88417" t="str">
            <v>02</v>
          </cell>
          <cell r="AE88417" t="str">
            <v>MOTOR</v>
          </cell>
          <cell r="AF88417">
            <v>0</v>
          </cell>
          <cell r="AG88417">
            <v>0</v>
          </cell>
          <cell r="AH88417">
            <v>0</v>
          </cell>
          <cell r="AI88417">
            <v>0</v>
          </cell>
          <cell r="AJ88417">
            <v>0</v>
          </cell>
          <cell r="AK88417">
            <v>0</v>
          </cell>
          <cell r="AL88417">
            <v>890</v>
          </cell>
          <cell r="AM88417" t="str">
            <v>2024</v>
          </cell>
          <cell r="AN88417" t="str">
            <v>202412</v>
          </cell>
          <cell r="AO88417" t="str">
            <v>202412</v>
          </cell>
          <cell r="AP88417" t="str">
            <v>202412</v>
          </cell>
          <cell r="AQ88417" t="str">
            <v>AMINAHMED</v>
          </cell>
          <cell r="AR88417" t="str">
            <v>2041706</v>
          </cell>
          <cell r="AS88417" t="str">
            <v>D</v>
          </cell>
          <cell r="AT88417" t="str">
            <v>191</v>
          </cell>
          <cell r="AU88417" t="str">
            <v>30000001</v>
          </cell>
          <cell r="AV88417" t="str">
            <v>DIRECT</v>
          </cell>
          <cell r="AW88417" t="str">
            <v>31000001</v>
          </cell>
          <cell r="AX88417" t="str">
            <v>Direct</v>
          </cell>
          <cell r="AY88417" t="str">
            <v>KHI/HO/D/MO/PC COMP/P/95114/08/2024</v>
          </cell>
          <cell r="AZ88417" t="str">
            <v>KHI/HO/D/MO/PC COMP/E/50425/12/2024</v>
          </cell>
          <cell r="BB88417" t="str">
            <v>13TH FLOOR SUMMIT TOWER HO PLOT G2 BLOCK 2 SCHEME 5 CLIFTON KARACHI</v>
          </cell>
          <cell r="BC88417" t="str">
            <v>DARK BLUE</v>
          </cell>
          <cell r="BF88417"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8417" t="str">
            <v>Add</v>
          </cell>
          <cell r="BH88417" t="str">
            <v>N/A</v>
          </cell>
          <cell r="BI88417" t="str">
            <v>N</v>
          </cell>
          <cell r="BJ88417" t="str">
            <v>MAZHAR ABBAS</v>
          </cell>
          <cell r="BK88417">
            <v>45652</v>
          </cell>
          <cell r="BL88417" t="str">
            <v>4270000</v>
          </cell>
          <cell r="BM88417" t="str">
            <v>059</v>
          </cell>
          <cell r="BN88417" t="str">
            <v>01</v>
          </cell>
          <cell r="BQ88417" t="str">
            <v>KHI/HO/D/MO/PC COMP/P/95114/08/2024</v>
          </cell>
        </row>
        <row r="88418">
          <cell r="W88418" t="str">
            <v xml:space="preserve">1KR-3007072             </v>
          </cell>
          <cell r="X88418" t="str">
            <v xml:space="preserve">KSP210-0055643           </v>
          </cell>
          <cell r="Y88418">
            <v>4800000</v>
          </cell>
          <cell r="AB88418" t="str">
            <v>TRACKER (I-TECK)</v>
          </cell>
          <cell r="AC88418">
            <v>3241000</v>
          </cell>
          <cell r="AD88418" t="str">
            <v>02</v>
          </cell>
          <cell r="AE88418" t="str">
            <v>MOTOR</v>
          </cell>
          <cell r="AF88418">
            <v>0</v>
          </cell>
          <cell r="AG88418">
            <v>0</v>
          </cell>
          <cell r="AH88418">
            <v>0</v>
          </cell>
          <cell r="AI88418">
            <v>0</v>
          </cell>
          <cell r="AJ88418">
            <v>0</v>
          </cell>
          <cell r="AK88418">
            <v>0</v>
          </cell>
          <cell r="AL88418">
            <v>960</v>
          </cell>
          <cell r="AM88418" t="str">
            <v>2024</v>
          </cell>
          <cell r="AN88418" t="str">
            <v>202412</v>
          </cell>
          <cell r="AO88418" t="str">
            <v>202412</v>
          </cell>
          <cell r="AP88418" t="str">
            <v>202412</v>
          </cell>
          <cell r="AQ88418" t="str">
            <v>MUBASHIRAHMED</v>
          </cell>
          <cell r="AR88418" t="str">
            <v>2041154</v>
          </cell>
          <cell r="AS88418" t="str">
            <v>D</v>
          </cell>
          <cell r="AT88418" t="str">
            <v>156</v>
          </cell>
          <cell r="AU88418" t="str">
            <v>30000001</v>
          </cell>
          <cell r="AV88418" t="str">
            <v>DIRECT</v>
          </cell>
          <cell r="AW88418" t="str">
            <v>31000001</v>
          </cell>
          <cell r="AX88418" t="str">
            <v>Direct</v>
          </cell>
          <cell r="AY88418" t="str">
            <v>KHI/HO/D/MO/PC COMP/P/95114/08/2024</v>
          </cell>
          <cell r="AZ88418" t="str">
            <v>KHI/HO/D/MO/PC COMP/E/50403/12/2024</v>
          </cell>
          <cell r="BB88418" t="str">
            <v>BML, Khayaban-e-Shahbaz, Karachi</v>
          </cell>
          <cell r="BC88418" t="str">
            <v>PEARL WHITE</v>
          </cell>
          <cell r="BF88418" t="str">
            <v>Shifted vehicle from motor to V2</v>
          </cell>
          <cell r="BG88418" t="str">
            <v>Add</v>
          </cell>
          <cell r="BH88418" t="str">
            <v>N/A</v>
          </cell>
          <cell r="BI88418" t="str">
            <v>N</v>
          </cell>
          <cell r="BJ88418" t="str">
            <v>MAZHAR ABBAS</v>
          </cell>
          <cell r="BK88418">
            <v>45511</v>
          </cell>
          <cell r="BL88418" t="str">
            <v>4800000</v>
          </cell>
          <cell r="BM88418" t="str">
            <v>031</v>
          </cell>
          <cell r="BN88418" t="str">
            <v>01</v>
          </cell>
          <cell r="BQ88418" t="str">
            <v>KHI/HO/D/MO/PC COMP/P/95114/08/2024</v>
          </cell>
        </row>
        <row r="88419">
          <cell r="W88419" t="str">
            <v>1KR</v>
          </cell>
          <cell r="X88419" t="str">
            <v xml:space="preserve">KSP210-0034427  </v>
          </cell>
          <cell r="Y88419">
            <v>4475000</v>
          </cell>
          <cell r="AB88419" t="str">
            <v>TRACKER (I-TECK)</v>
          </cell>
          <cell r="AC88419">
            <v>3241000</v>
          </cell>
          <cell r="AD88419" t="str">
            <v>02</v>
          </cell>
          <cell r="AE88419" t="str">
            <v>MOTOR</v>
          </cell>
          <cell r="AF88419">
            <v>0</v>
          </cell>
          <cell r="AG88419">
            <v>0</v>
          </cell>
          <cell r="AH88419">
            <v>0</v>
          </cell>
          <cell r="AI88419">
            <v>0</v>
          </cell>
          <cell r="AJ88419">
            <v>0</v>
          </cell>
          <cell r="AK88419">
            <v>0</v>
          </cell>
          <cell r="AL88419">
            <v>960</v>
          </cell>
          <cell r="AM88419" t="str">
            <v>2024</v>
          </cell>
          <cell r="AN88419" t="str">
            <v>202412</v>
          </cell>
          <cell r="AO88419" t="str">
            <v>202412</v>
          </cell>
          <cell r="AP88419" t="str">
            <v>202412</v>
          </cell>
          <cell r="AQ88419" t="str">
            <v>MUBASHIRAHMED</v>
          </cell>
          <cell r="AR88419" t="str">
            <v>2041157</v>
          </cell>
          <cell r="AS88419" t="str">
            <v>D</v>
          </cell>
          <cell r="AT88419" t="str">
            <v>159</v>
          </cell>
          <cell r="AU88419" t="str">
            <v>30000001</v>
          </cell>
          <cell r="AV88419" t="str">
            <v>DIRECT</v>
          </cell>
          <cell r="AW88419" t="str">
            <v>31000001</v>
          </cell>
          <cell r="AX88419" t="str">
            <v>Direct</v>
          </cell>
          <cell r="AY88419" t="str">
            <v>KHI/HO/D/MO/PC COMP/P/95114/08/2024</v>
          </cell>
          <cell r="AZ88419" t="str">
            <v>KHI/HO/D/MO/PC COMP/E/50403/12/2024</v>
          </cell>
          <cell r="BB88419" t="str">
            <v>Karachi</v>
          </cell>
          <cell r="BC88419" t="str">
            <v>SILKY SILVER</v>
          </cell>
          <cell r="BF88419" t="str">
            <v>Shifted vehicle from motor to V2</v>
          </cell>
          <cell r="BG88419" t="str">
            <v>Add</v>
          </cell>
          <cell r="BH88419" t="str">
            <v>N/A</v>
          </cell>
          <cell r="BI88419" t="str">
            <v>N</v>
          </cell>
          <cell r="BJ88419" t="str">
            <v>MAZHAR ABBAS</v>
          </cell>
          <cell r="BK88419">
            <v>45520</v>
          </cell>
          <cell r="BL88419" t="str">
            <v>4475000</v>
          </cell>
          <cell r="BM88419" t="str">
            <v>007</v>
          </cell>
          <cell r="BN88419" t="str">
            <v>01</v>
          </cell>
          <cell r="BQ88419" t="str">
            <v>KHI/HO/D/MO/PC COMP/P/95114/08/2024</v>
          </cell>
        </row>
        <row r="88420">
          <cell r="X88420" t="str">
            <v>KSP210-0022534</v>
          </cell>
          <cell r="Y88420">
            <v>4300000</v>
          </cell>
          <cell r="AB88420" t="str">
            <v>TRACKER (I-TECK)</v>
          </cell>
          <cell r="AC88420">
            <v>3241000</v>
          </cell>
          <cell r="AD88420" t="str">
            <v>02</v>
          </cell>
          <cell r="AE88420" t="str">
            <v>MOTOR</v>
          </cell>
          <cell r="AF88420">
            <v>0</v>
          </cell>
          <cell r="AG88420">
            <v>0</v>
          </cell>
          <cell r="AH88420">
            <v>0</v>
          </cell>
          <cell r="AI88420">
            <v>0</v>
          </cell>
          <cell r="AJ88420">
            <v>0</v>
          </cell>
          <cell r="AK88420">
            <v>0</v>
          </cell>
          <cell r="AL88420">
            <v>960</v>
          </cell>
          <cell r="AM88420" t="str">
            <v>2024</v>
          </cell>
          <cell r="AN88420" t="str">
            <v>202412</v>
          </cell>
          <cell r="AO88420" t="str">
            <v>202412</v>
          </cell>
          <cell r="AP88420" t="str">
            <v>202412</v>
          </cell>
          <cell r="AQ88420" t="str">
            <v>MUBASHIRAHMED</v>
          </cell>
          <cell r="AR88420" t="str">
            <v>2041181</v>
          </cell>
          <cell r="AS88420" t="str">
            <v>D</v>
          </cell>
          <cell r="AT88420" t="str">
            <v>183</v>
          </cell>
          <cell r="AU88420" t="str">
            <v>30000001</v>
          </cell>
          <cell r="AV88420" t="str">
            <v>DIRECT</v>
          </cell>
          <cell r="AW88420" t="str">
            <v>31000001</v>
          </cell>
          <cell r="AX88420" t="str">
            <v>Direct</v>
          </cell>
          <cell r="AY88420" t="str">
            <v>KHI/HO/D/MO/PC COMP/P/95114/08/2024</v>
          </cell>
          <cell r="AZ88420" t="str">
            <v>KHI/HO/D/MO/PC COMP/E/50403/12/2024</v>
          </cell>
          <cell r="BB88420" t="str">
            <v>13TH FLOOR SUMMIT TOWER HO PLOT G2 BLOCK 2 SCHEME 5 CLIFTON KARACHI</v>
          </cell>
          <cell r="BC88420" t="str">
            <v>SILVER</v>
          </cell>
          <cell r="BF88420"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0" t="str">
            <v>Add</v>
          </cell>
          <cell r="BH88420" t="str">
            <v>N/A</v>
          </cell>
          <cell r="BI88420" t="str">
            <v>N</v>
          </cell>
          <cell r="BJ88420" t="str">
            <v>MAZHAR ABBAS</v>
          </cell>
          <cell r="BK88420">
            <v>45608</v>
          </cell>
          <cell r="BL88420" t="str">
            <v>4300000</v>
          </cell>
          <cell r="BM88420" t="str">
            <v>009</v>
          </cell>
          <cell r="BN88420" t="str">
            <v>01</v>
          </cell>
          <cell r="BQ88420" t="str">
            <v>KHI/HO/D/MO/PC COMP/P/95114/08/2024</v>
          </cell>
        </row>
        <row r="88421">
          <cell r="W88421" t="str">
            <v xml:space="preserve">1KR-2963040 </v>
          </cell>
          <cell r="X88421" t="str">
            <v>KSP210-0051269</v>
          </cell>
          <cell r="Y88421">
            <v>4500000</v>
          </cell>
          <cell r="AB88421" t="str">
            <v>TRACKER (I-TECK)</v>
          </cell>
          <cell r="AC88421">
            <v>3241000</v>
          </cell>
          <cell r="AD88421" t="str">
            <v>02</v>
          </cell>
          <cell r="AE88421" t="str">
            <v>MOTOR</v>
          </cell>
          <cell r="AF88421">
            <v>0</v>
          </cell>
          <cell r="AG88421">
            <v>0</v>
          </cell>
          <cell r="AH88421">
            <v>0</v>
          </cell>
          <cell r="AI88421">
            <v>0</v>
          </cell>
          <cell r="AJ88421">
            <v>0</v>
          </cell>
          <cell r="AK88421">
            <v>0</v>
          </cell>
          <cell r="AL88421">
            <v>960</v>
          </cell>
          <cell r="AM88421" t="str">
            <v>2024</v>
          </cell>
          <cell r="AN88421" t="str">
            <v>202412</v>
          </cell>
          <cell r="AO88421" t="str">
            <v>202412</v>
          </cell>
          <cell r="AP88421" t="str">
            <v>202412</v>
          </cell>
          <cell r="AQ88421" t="str">
            <v>MUBASHIRAHMED</v>
          </cell>
          <cell r="AR88421" t="str">
            <v>2041183</v>
          </cell>
          <cell r="AS88421" t="str">
            <v>D</v>
          </cell>
          <cell r="AT88421" t="str">
            <v>185</v>
          </cell>
          <cell r="AU88421" t="str">
            <v>30000001</v>
          </cell>
          <cell r="AV88421" t="str">
            <v>DIRECT</v>
          </cell>
          <cell r="AW88421" t="str">
            <v>31000001</v>
          </cell>
          <cell r="AX88421" t="str">
            <v>Direct</v>
          </cell>
          <cell r="AY88421" t="str">
            <v>KHI/HO/D/MO/PC COMP/P/95114/08/2024</v>
          </cell>
          <cell r="AZ88421" t="str">
            <v>KHI/HO/D/MO/PC COMP/E/50403/12/2024</v>
          </cell>
          <cell r="BB88421" t="str">
            <v>13TH FLOOR SUMMIT TOWER HO PLOT G2 BLOCK 2 SCHEME 5 CLIFTON KARACHI</v>
          </cell>
          <cell r="BC88421" t="str">
            <v>BLACK</v>
          </cell>
          <cell r="BF8842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1" t="str">
            <v>Add</v>
          </cell>
          <cell r="BH88421" t="str">
            <v>N/A</v>
          </cell>
          <cell r="BI88421" t="str">
            <v>N</v>
          </cell>
          <cell r="BJ88421" t="str">
            <v>MAZHAR ABBAS</v>
          </cell>
          <cell r="BK88421">
            <v>45614</v>
          </cell>
          <cell r="BL88421" t="str">
            <v>4500000</v>
          </cell>
          <cell r="BM88421" t="str">
            <v>004</v>
          </cell>
          <cell r="BN88421" t="str">
            <v>01</v>
          </cell>
          <cell r="BQ88421" t="str">
            <v>KHI/HO/D/MO/PC COMP/P/95114/08/2024</v>
          </cell>
        </row>
        <row r="88422">
          <cell r="X88422" t="str">
            <v>KSP210-0068882</v>
          </cell>
          <cell r="Y88422">
            <v>4270000</v>
          </cell>
          <cell r="AB88422" t="str">
            <v>TRACKER (I-TECK)</v>
          </cell>
          <cell r="AC88422">
            <v>3241000</v>
          </cell>
          <cell r="AD88422" t="str">
            <v>02</v>
          </cell>
          <cell r="AE88422" t="str">
            <v>MOTOR</v>
          </cell>
          <cell r="AF88422">
            <v>19190</v>
          </cell>
          <cell r="AG88422">
            <v>0</v>
          </cell>
          <cell r="AH88422">
            <v>0</v>
          </cell>
          <cell r="AI88422">
            <v>0</v>
          </cell>
          <cell r="AJ88422">
            <v>19190</v>
          </cell>
          <cell r="AK88422">
            <v>0</v>
          </cell>
          <cell r="AL88422">
            <v>960</v>
          </cell>
          <cell r="AM88422" t="str">
            <v>2024</v>
          </cell>
          <cell r="AN88422" t="str">
            <v>202412</v>
          </cell>
          <cell r="AO88422" t="str">
            <v>202412</v>
          </cell>
          <cell r="AP88422" t="str">
            <v>202412</v>
          </cell>
          <cell r="AQ88422" t="str">
            <v>MUBASHIRAHMED</v>
          </cell>
          <cell r="AR88422" t="str">
            <v>2041190</v>
          </cell>
          <cell r="AS88422" t="str">
            <v>D</v>
          </cell>
          <cell r="AT88422" t="str">
            <v>191</v>
          </cell>
          <cell r="AU88422" t="str">
            <v>30000001</v>
          </cell>
          <cell r="AV88422" t="str">
            <v>DIRECT</v>
          </cell>
          <cell r="AW88422" t="str">
            <v>31000001</v>
          </cell>
          <cell r="AX88422" t="str">
            <v>Direct</v>
          </cell>
          <cell r="AY88422" t="str">
            <v>KHI/HO/D/MO/PC COMP/P/95114/08/2024</v>
          </cell>
          <cell r="AZ88422" t="str">
            <v>KHI/HO/D/MO/PC COMP/E/50403/12/2024</v>
          </cell>
          <cell r="BA88422" t="str">
            <v>KARACHI</v>
          </cell>
          <cell r="BB88422" t="str">
            <v>13TH FLOOR SUMMIT TOWER HO PLOT G2 BLOCK 2 SCHEME 5 CLIFTON KARACHI</v>
          </cell>
          <cell r="BC88422" t="str">
            <v>DARK BLUE</v>
          </cell>
          <cell r="BF88422"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8422" t="str">
            <v>Add</v>
          </cell>
          <cell r="BH88422" t="str">
            <v>N/A</v>
          </cell>
          <cell r="BI88422" t="str">
            <v>N</v>
          </cell>
          <cell r="BJ88422" t="str">
            <v>MAZHAR ABBAS</v>
          </cell>
          <cell r="BK88422">
            <v>45652</v>
          </cell>
          <cell r="BL88422" t="str">
            <v>4270000</v>
          </cell>
          <cell r="BM88422" t="str">
            <v>059</v>
          </cell>
          <cell r="BN88422" t="str">
            <v>01</v>
          </cell>
          <cell r="BQ88422" t="str">
            <v>KHI/HO/D/MO/PC COMP/P/95114/08/2024</v>
          </cell>
        </row>
        <row r="88423">
          <cell r="W88423" t="str">
            <v xml:space="preserve">1KR-3007072             </v>
          </cell>
          <cell r="X88423" t="str">
            <v xml:space="preserve">KSP210-0055643           </v>
          </cell>
          <cell r="Y88423">
            <v>4800000</v>
          </cell>
          <cell r="AB88423" t="str">
            <v>TRACKER (I-TECK)</v>
          </cell>
          <cell r="AC88423">
            <v>3166067</v>
          </cell>
          <cell r="AD88423" t="str">
            <v>02</v>
          </cell>
          <cell r="AE88423" t="str">
            <v>MOTOR</v>
          </cell>
          <cell r="AF88423">
            <v>0</v>
          </cell>
          <cell r="AG88423">
            <v>0</v>
          </cell>
          <cell r="AH88423">
            <v>0</v>
          </cell>
          <cell r="AI88423">
            <v>0</v>
          </cell>
          <cell r="AJ88423">
            <v>0</v>
          </cell>
          <cell r="AK88423">
            <v>0</v>
          </cell>
          <cell r="AL88423">
            <v>1197</v>
          </cell>
          <cell r="AM88423" t="str">
            <v>2024</v>
          </cell>
          <cell r="AN88423" t="str">
            <v>202411</v>
          </cell>
          <cell r="AO88423" t="str">
            <v>202411</v>
          </cell>
          <cell r="AP88423" t="str">
            <v>202411</v>
          </cell>
          <cell r="AQ88423" t="str">
            <v>MUBASHIRAHMED</v>
          </cell>
          <cell r="AR88423" t="str">
            <v>2010284</v>
          </cell>
          <cell r="AS88423" t="str">
            <v>D</v>
          </cell>
          <cell r="AT88423" t="str">
            <v>156</v>
          </cell>
          <cell r="AU88423" t="str">
            <v>30000001</v>
          </cell>
          <cell r="AV88423" t="str">
            <v>DIRECT</v>
          </cell>
          <cell r="AW88423" t="str">
            <v>31000001</v>
          </cell>
          <cell r="AX88423" t="str">
            <v>Direct</v>
          </cell>
          <cell r="AY88423" t="str">
            <v>KHI/HO/D/MO/PC COMP/P/95114/08/2024</v>
          </cell>
          <cell r="AZ88423" t="str">
            <v>KHI/HO/D/MO/PC COMP/E/48914/11/2024</v>
          </cell>
          <cell r="BB88423" t="str">
            <v>BML, Khayaban-e-Shahbaz, Karachi</v>
          </cell>
          <cell r="BC88423" t="str">
            <v>PEARL WHITE</v>
          </cell>
          <cell r="BF88423" t="str">
            <v>Shifted vehicle from motor to V2</v>
          </cell>
          <cell r="BG88423" t="str">
            <v>Add</v>
          </cell>
          <cell r="BH88423" t="str">
            <v>N/A</v>
          </cell>
          <cell r="BI88423" t="str">
            <v>N</v>
          </cell>
          <cell r="BJ88423" t="str">
            <v>MAZHAR ABBAS</v>
          </cell>
          <cell r="BK88423">
            <v>45511</v>
          </cell>
          <cell r="BL88423" t="str">
            <v>4800000</v>
          </cell>
          <cell r="BM88423" t="str">
            <v>031</v>
          </cell>
          <cell r="BN88423" t="str">
            <v>01</v>
          </cell>
          <cell r="BQ88423" t="str">
            <v>KHI/HO/D/MO/PC COMP/P/95114/08/2024</v>
          </cell>
        </row>
        <row r="88424">
          <cell r="W88424" t="str">
            <v>1KR</v>
          </cell>
          <cell r="X88424" t="str">
            <v xml:space="preserve">KSP210-0034427  </v>
          </cell>
          <cell r="Y88424">
            <v>4475000</v>
          </cell>
          <cell r="AB88424" t="str">
            <v>TRACKER (I-TECK)</v>
          </cell>
          <cell r="AC88424">
            <v>3166067</v>
          </cell>
          <cell r="AD88424" t="str">
            <v>02</v>
          </cell>
          <cell r="AE88424" t="str">
            <v>MOTOR</v>
          </cell>
          <cell r="AF88424">
            <v>0</v>
          </cell>
          <cell r="AG88424">
            <v>0</v>
          </cell>
          <cell r="AH88424">
            <v>0</v>
          </cell>
          <cell r="AI88424">
            <v>0</v>
          </cell>
          <cell r="AJ88424">
            <v>0</v>
          </cell>
          <cell r="AK88424">
            <v>0</v>
          </cell>
          <cell r="AL88424">
            <v>1197</v>
          </cell>
          <cell r="AM88424" t="str">
            <v>2024</v>
          </cell>
          <cell r="AN88424" t="str">
            <v>202411</v>
          </cell>
          <cell r="AO88424" t="str">
            <v>202411</v>
          </cell>
          <cell r="AP88424" t="str">
            <v>202411</v>
          </cell>
          <cell r="AQ88424" t="str">
            <v>MUBASHIRAHMED</v>
          </cell>
          <cell r="AR88424" t="str">
            <v>2010287</v>
          </cell>
          <cell r="AS88424" t="str">
            <v>D</v>
          </cell>
          <cell r="AT88424" t="str">
            <v>159</v>
          </cell>
          <cell r="AU88424" t="str">
            <v>30000001</v>
          </cell>
          <cell r="AV88424" t="str">
            <v>DIRECT</v>
          </cell>
          <cell r="AW88424" t="str">
            <v>31000001</v>
          </cell>
          <cell r="AX88424" t="str">
            <v>Direct</v>
          </cell>
          <cell r="AY88424" t="str">
            <v>KHI/HO/D/MO/PC COMP/P/95114/08/2024</v>
          </cell>
          <cell r="AZ88424" t="str">
            <v>KHI/HO/D/MO/PC COMP/E/48914/11/2024</v>
          </cell>
          <cell r="BB88424" t="str">
            <v>Karachi</v>
          </cell>
          <cell r="BC88424" t="str">
            <v>SILKY SILVER</v>
          </cell>
          <cell r="BF88424" t="str">
            <v>Shifted vehicle from motor to V2</v>
          </cell>
          <cell r="BG88424" t="str">
            <v>Add</v>
          </cell>
          <cell r="BH88424" t="str">
            <v>N/A</v>
          </cell>
          <cell r="BI88424" t="str">
            <v>N</v>
          </cell>
          <cell r="BJ88424" t="str">
            <v>MAZHAR ABBAS</v>
          </cell>
          <cell r="BK88424">
            <v>45520</v>
          </cell>
          <cell r="BL88424" t="str">
            <v>4475000</v>
          </cell>
          <cell r="BM88424" t="str">
            <v>007</v>
          </cell>
          <cell r="BN88424" t="str">
            <v>01</v>
          </cell>
          <cell r="BQ88424" t="str">
            <v>KHI/HO/D/MO/PC COMP/P/95114/08/2024</v>
          </cell>
        </row>
        <row r="88425">
          <cell r="X88425" t="str">
            <v>KSP210-0022534</v>
          </cell>
          <cell r="Y88425">
            <v>4300000</v>
          </cell>
          <cell r="AB88425" t="str">
            <v>TRACKER (I-TECK)</v>
          </cell>
          <cell r="AC88425">
            <v>3166067</v>
          </cell>
          <cell r="AD88425" t="str">
            <v>02</v>
          </cell>
          <cell r="AE88425" t="str">
            <v>MOTOR</v>
          </cell>
          <cell r="AF88425">
            <v>23947</v>
          </cell>
          <cell r="AG88425">
            <v>0</v>
          </cell>
          <cell r="AH88425">
            <v>0</v>
          </cell>
          <cell r="AI88425">
            <v>0</v>
          </cell>
          <cell r="AJ88425">
            <v>23947</v>
          </cell>
          <cell r="AK88425">
            <v>0</v>
          </cell>
          <cell r="AL88425">
            <v>1197</v>
          </cell>
          <cell r="AM88425" t="str">
            <v>2024</v>
          </cell>
          <cell r="AN88425" t="str">
            <v>202411</v>
          </cell>
          <cell r="AO88425" t="str">
            <v>202411</v>
          </cell>
          <cell r="AP88425" t="str">
            <v>202411</v>
          </cell>
          <cell r="AQ88425" t="str">
            <v>MUBASHIRAHMED</v>
          </cell>
          <cell r="AR88425" t="str">
            <v>2010365</v>
          </cell>
          <cell r="AS88425" t="str">
            <v>D</v>
          </cell>
          <cell r="AT88425" t="str">
            <v>183</v>
          </cell>
          <cell r="AU88425" t="str">
            <v>30000001</v>
          </cell>
          <cell r="AV88425" t="str">
            <v>DIRECT</v>
          </cell>
          <cell r="AW88425" t="str">
            <v>31000001</v>
          </cell>
          <cell r="AX88425" t="str">
            <v>Direct</v>
          </cell>
          <cell r="AY88425" t="str">
            <v>KHI/HO/D/MO/PC COMP/P/95114/08/2024</v>
          </cell>
          <cell r="AZ88425" t="str">
            <v>KHI/HO/D/MO/PC COMP/E/48914/11/2024</v>
          </cell>
          <cell r="BA88425" t="str">
            <v>RAWALPINDI</v>
          </cell>
          <cell r="BB88425" t="str">
            <v>13TH FLOOR SUMMIT TOWER HO PLOT G2 BLOCK 2 SCHEME 5 CLIFTON KARACHI</v>
          </cell>
          <cell r="BC88425" t="str">
            <v>SILVER</v>
          </cell>
          <cell r="BF88425"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8425" t="str">
            <v>Add</v>
          </cell>
          <cell r="BH88425" t="str">
            <v>N/A</v>
          </cell>
          <cell r="BI88425" t="str">
            <v>N</v>
          </cell>
          <cell r="BJ88425" t="str">
            <v>MAZHAR ABBAS</v>
          </cell>
          <cell r="BK88425">
            <v>45608</v>
          </cell>
          <cell r="BL88425" t="str">
            <v>4300000</v>
          </cell>
          <cell r="BM88425" t="str">
            <v>009</v>
          </cell>
          <cell r="BN88425" t="str">
            <v>01</v>
          </cell>
          <cell r="BQ88425" t="str">
            <v>KHI/HO/D/MO/PC COMP/P/95114/08/2024</v>
          </cell>
        </row>
        <row r="88426">
          <cell r="W88426" t="str">
            <v xml:space="preserve">1KR-3007072             </v>
          </cell>
          <cell r="X88426" t="str">
            <v xml:space="preserve">KSP210-0055643           </v>
          </cell>
          <cell r="Y88426">
            <v>4800000</v>
          </cell>
          <cell r="AB88426" t="str">
            <v>TRACKER (I-TECK)</v>
          </cell>
          <cell r="AC88426">
            <v>3229777</v>
          </cell>
          <cell r="AD88426" t="str">
            <v>02</v>
          </cell>
          <cell r="AE88426" t="str">
            <v>MOTOR</v>
          </cell>
          <cell r="AF88426">
            <v>0</v>
          </cell>
          <cell r="AG88426">
            <v>0</v>
          </cell>
          <cell r="AH88426">
            <v>0</v>
          </cell>
          <cell r="AI88426">
            <v>0</v>
          </cell>
          <cell r="AJ88426">
            <v>0</v>
          </cell>
          <cell r="AK88426">
            <v>0</v>
          </cell>
          <cell r="AL88426">
            <v>-1729</v>
          </cell>
          <cell r="AM88426" t="str">
            <v>2024</v>
          </cell>
          <cell r="AN88426" t="str">
            <v>202412</v>
          </cell>
          <cell r="AO88426" t="str">
            <v>202412</v>
          </cell>
          <cell r="AP88426" t="str">
            <v>202412</v>
          </cell>
          <cell r="AQ88426" t="str">
            <v>FARHANAHMED</v>
          </cell>
          <cell r="AR88426" t="str">
            <v>2038395</v>
          </cell>
          <cell r="AS88426" t="str">
            <v>D</v>
          </cell>
          <cell r="AT88426" t="str">
            <v>156</v>
          </cell>
          <cell r="AU88426" t="str">
            <v>30000001</v>
          </cell>
          <cell r="AV88426" t="str">
            <v>DIRECT</v>
          </cell>
          <cell r="AW88426" t="str">
            <v>31000001</v>
          </cell>
          <cell r="AX88426" t="str">
            <v>Direct</v>
          </cell>
          <cell r="AY88426" t="str">
            <v>KHI/HO/D/MO/PC COMP/P/95114/08/2024</v>
          </cell>
          <cell r="AZ88426" t="str">
            <v>KHI/HO/D/MO/PC COMP/E/50260/12/2024</v>
          </cell>
          <cell r="BB88426" t="str">
            <v>BML, Khayaban-e-Shahbaz, Karachi</v>
          </cell>
          <cell r="BC88426" t="str">
            <v>PEARL WHITE</v>
          </cell>
          <cell r="BF88426" t="str">
            <v>Shifted vehicle from motor to V2</v>
          </cell>
          <cell r="BG88426" t="str">
            <v>Add</v>
          </cell>
          <cell r="BH88426" t="str">
            <v>N/A</v>
          </cell>
          <cell r="BI88426" t="str">
            <v>N</v>
          </cell>
          <cell r="BJ88426" t="str">
            <v>MAZHAR ABBAS</v>
          </cell>
          <cell r="BK88426">
            <v>45511</v>
          </cell>
          <cell r="BL88426" t="str">
            <v>4800000</v>
          </cell>
          <cell r="BM88426" t="str">
            <v>031</v>
          </cell>
          <cell r="BN88426" t="str">
            <v>01</v>
          </cell>
          <cell r="BQ88426" t="str">
            <v>KHI/HO/D/MO/PC COMP/P/95114/08/2024</v>
          </cell>
        </row>
        <row r="88427">
          <cell r="W88427" t="str">
            <v>1KR</v>
          </cell>
          <cell r="X88427" t="str">
            <v xml:space="preserve">KSP210-0034427  </v>
          </cell>
          <cell r="Y88427">
            <v>4475000</v>
          </cell>
          <cell r="AB88427" t="str">
            <v>TRACKER (I-TECK)</v>
          </cell>
          <cell r="AC88427">
            <v>3229777</v>
          </cell>
          <cell r="AD88427" t="str">
            <v>02</v>
          </cell>
          <cell r="AE88427" t="str">
            <v>MOTOR</v>
          </cell>
          <cell r="AF88427">
            <v>0</v>
          </cell>
          <cell r="AG88427">
            <v>0</v>
          </cell>
          <cell r="AH88427">
            <v>0</v>
          </cell>
          <cell r="AI88427">
            <v>0</v>
          </cell>
          <cell r="AJ88427">
            <v>0</v>
          </cell>
          <cell r="AK88427">
            <v>0</v>
          </cell>
          <cell r="AL88427">
            <v>-1729</v>
          </cell>
          <cell r="AM88427" t="str">
            <v>2024</v>
          </cell>
          <cell r="AN88427" t="str">
            <v>202412</v>
          </cell>
          <cell r="AO88427" t="str">
            <v>202412</v>
          </cell>
          <cell r="AP88427" t="str">
            <v>202412</v>
          </cell>
          <cell r="AQ88427" t="str">
            <v>FARHANAHMED</v>
          </cell>
          <cell r="AR88427" t="str">
            <v>2038398</v>
          </cell>
          <cell r="AS88427" t="str">
            <v>D</v>
          </cell>
          <cell r="AT88427" t="str">
            <v>159</v>
          </cell>
          <cell r="AU88427" t="str">
            <v>30000001</v>
          </cell>
          <cell r="AV88427" t="str">
            <v>DIRECT</v>
          </cell>
          <cell r="AW88427" t="str">
            <v>31000001</v>
          </cell>
          <cell r="AX88427" t="str">
            <v>Direct</v>
          </cell>
          <cell r="AY88427" t="str">
            <v>KHI/HO/D/MO/PC COMP/P/95114/08/2024</v>
          </cell>
          <cell r="AZ88427" t="str">
            <v>KHI/HO/D/MO/PC COMP/E/50260/12/2024</v>
          </cell>
          <cell r="BB88427" t="str">
            <v>Karachi</v>
          </cell>
          <cell r="BC88427" t="str">
            <v>SILKY SILVER</v>
          </cell>
          <cell r="BF88427" t="str">
            <v>Shifted vehicle from motor to V2</v>
          </cell>
          <cell r="BG88427" t="str">
            <v>Add</v>
          </cell>
          <cell r="BH88427" t="str">
            <v>N/A</v>
          </cell>
          <cell r="BI88427" t="str">
            <v>N</v>
          </cell>
          <cell r="BJ88427" t="str">
            <v>MAZHAR ABBAS</v>
          </cell>
          <cell r="BK88427">
            <v>45520</v>
          </cell>
          <cell r="BL88427" t="str">
            <v>4475000</v>
          </cell>
          <cell r="BM88427" t="str">
            <v>007</v>
          </cell>
          <cell r="BN88427" t="str">
            <v>01</v>
          </cell>
          <cell r="BQ88427" t="str">
            <v>KHI/HO/D/MO/PC COMP/P/95114/08/2024</v>
          </cell>
        </row>
        <row r="88428">
          <cell r="X88428" t="str">
            <v>KSP210-0022534</v>
          </cell>
          <cell r="Y88428">
            <v>4300000</v>
          </cell>
          <cell r="AB88428" t="str">
            <v>TRACKER (I-TECK)</v>
          </cell>
          <cell r="AC88428">
            <v>3229777</v>
          </cell>
          <cell r="AD88428" t="str">
            <v>02</v>
          </cell>
          <cell r="AE88428" t="str">
            <v>MOTOR</v>
          </cell>
          <cell r="AF88428">
            <v>0</v>
          </cell>
          <cell r="AG88428">
            <v>0</v>
          </cell>
          <cell r="AH88428">
            <v>0</v>
          </cell>
          <cell r="AI88428">
            <v>0</v>
          </cell>
          <cell r="AJ88428">
            <v>0</v>
          </cell>
          <cell r="AK88428">
            <v>0</v>
          </cell>
          <cell r="AL88428">
            <v>-1729</v>
          </cell>
          <cell r="AM88428" t="str">
            <v>2024</v>
          </cell>
          <cell r="AN88428" t="str">
            <v>202412</v>
          </cell>
          <cell r="AO88428" t="str">
            <v>202412</v>
          </cell>
          <cell r="AP88428" t="str">
            <v>202412</v>
          </cell>
          <cell r="AQ88428" t="str">
            <v>FARHANAHMED</v>
          </cell>
          <cell r="AR88428" t="str">
            <v>2038422</v>
          </cell>
          <cell r="AS88428" t="str">
            <v>D</v>
          </cell>
          <cell r="AT88428" t="str">
            <v>183</v>
          </cell>
          <cell r="AU88428" t="str">
            <v>30000001</v>
          </cell>
          <cell r="AV88428" t="str">
            <v>DIRECT</v>
          </cell>
          <cell r="AW88428" t="str">
            <v>31000001</v>
          </cell>
          <cell r="AX88428" t="str">
            <v>Direct</v>
          </cell>
          <cell r="AY88428" t="str">
            <v>KHI/HO/D/MO/PC COMP/P/95114/08/2024</v>
          </cell>
          <cell r="AZ88428" t="str">
            <v>KHI/HO/D/MO/PC COMP/E/50260/12/2024</v>
          </cell>
          <cell r="BB88428" t="str">
            <v>13TH FLOOR SUMMIT TOWER HO PLOT G2 BLOCK 2 SCHEME 5 CLIFTON KARACHI</v>
          </cell>
          <cell r="BC88428" t="str">
            <v>SILVER</v>
          </cell>
          <cell r="BF88428"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8428" t="str">
            <v>Add</v>
          </cell>
          <cell r="BH88428" t="str">
            <v>N/A</v>
          </cell>
          <cell r="BI88428" t="str">
            <v>N</v>
          </cell>
          <cell r="BJ88428" t="str">
            <v>MAZHAR ABBAS</v>
          </cell>
          <cell r="BK88428">
            <v>45608</v>
          </cell>
          <cell r="BL88428" t="str">
            <v>4300000</v>
          </cell>
          <cell r="BM88428" t="str">
            <v>009</v>
          </cell>
          <cell r="BN88428" t="str">
            <v>01</v>
          </cell>
          <cell r="BQ88428" t="str">
            <v>KHI/HO/D/MO/PC COMP/P/95114/08/2024</v>
          </cell>
        </row>
        <row r="88429">
          <cell r="W88429" t="str">
            <v xml:space="preserve">1KR-2963040 </v>
          </cell>
          <cell r="X88429" t="str">
            <v>KSP210-0051269</v>
          </cell>
          <cell r="Y88429">
            <v>4500000</v>
          </cell>
          <cell r="AB88429" t="str">
            <v>TRACKER (I-TECK)</v>
          </cell>
          <cell r="AC88429">
            <v>3229777</v>
          </cell>
          <cell r="AD88429" t="str">
            <v>02</v>
          </cell>
          <cell r="AE88429" t="str">
            <v>MOTOR</v>
          </cell>
          <cell r="AF88429">
            <v>0</v>
          </cell>
          <cell r="AG88429">
            <v>0</v>
          </cell>
          <cell r="AH88429">
            <v>0</v>
          </cell>
          <cell r="AI88429">
            <v>0</v>
          </cell>
          <cell r="AJ88429">
            <v>0</v>
          </cell>
          <cell r="AK88429">
            <v>0</v>
          </cell>
          <cell r="AL88429">
            <v>-1729</v>
          </cell>
          <cell r="AM88429" t="str">
            <v>2024</v>
          </cell>
          <cell r="AN88429" t="str">
            <v>202412</v>
          </cell>
          <cell r="AO88429" t="str">
            <v>202412</v>
          </cell>
          <cell r="AP88429" t="str">
            <v>202412</v>
          </cell>
          <cell r="AQ88429" t="str">
            <v>FARHANAHMED</v>
          </cell>
          <cell r="AR88429" t="str">
            <v>2038424</v>
          </cell>
          <cell r="AS88429" t="str">
            <v>D</v>
          </cell>
          <cell r="AT88429" t="str">
            <v>185</v>
          </cell>
          <cell r="AU88429" t="str">
            <v>30000001</v>
          </cell>
          <cell r="AV88429" t="str">
            <v>DIRECT</v>
          </cell>
          <cell r="AW88429" t="str">
            <v>31000001</v>
          </cell>
          <cell r="AX88429" t="str">
            <v>Direct</v>
          </cell>
          <cell r="AY88429" t="str">
            <v>KHI/HO/D/MO/PC COMP/P/95114/08/2024</v>
          </cell>
          <cell r="AZ88429" t="str">
            <v>KHI/HO/D/MO/PC COMP/E/50260/12/2024</v>
          </cell>
          <cell r="BB88429" t="str">
            <v>13TH FLOOR SUMMIT TOWER HO PLOT G2 BLOCK 2 SCHEME 5 CLIFTON KARACHI</v>
          </cell>
          <cell r="BC88429" t="str">
            <v>BLACK</v>
          </cell>
          <cell r="BF88429"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8429" t="str">
            <v>Add</v>
          </cell>
          <cell r="BH88429" t="str">
            <v>N/A</v>
          </cell>
          <cell r="BI88429" t="str">
            <v>N</v>
          </cell>
          <cell r="BJ88429" t="str">
            <v>MAZHAR ABBAS</v>
          </cell>
          <cell r="BK88429">
            <v>45614</v>
          </cell>
          <cell r="BL88429" t="str">
            <v>4500000</v>
          </cell>
          <cell r="BM88429" t="str">
            <v>004</v>
          </cell>
          <cell r="BN88429" t="str">
            <v>01</v>
          </cell>
          <cell r="BQ88429" t="str">
            <v>KHI/HO/D/MO/PC COMP/P/95114/08/2024</v>
          </cell>
        </row>
        <row r="88430">
          <cell r="W88430" t="str">
            <v xml:space="preserve">1KR-2859586	</v>
          </cell>
          <cell r="X88430" t="str">
            <v>KSP210-0035977</v>
          </cell>
          <cell r="Y88430">
            <v>5200000</v>
          </cell>
          <cell r="Z88430" t="str">
            <v>37406-4997860-1</v>
          </cell>
          <cell r="AA88430" t="str">
            <v>03365503580 - 03170544474</v>
          </cell>
          <cell r="AC88430">
            <v>3109598</v>
          </cell>
          <cell r="AD88430" t="str">
            <v>02</v>
          </cell>
          <cell r="AE88430" t="str">
            <v>MOTOR</v>
          </cell>
          <cell r="AF88430">
            <v>172</v>
          </cell>
          <cell r="AG88430">
            <v>26</v>
          </cell>
          <cell r="AH88430">
            <v>2</v>
          </cell>
          <cell r="AI88430">
            <v>0</v>
          </cell>
          <cell r="AJ88430">
            <v>200</v>
          </cell>
          <cell r="AK88430">
            <v>0</v>
          </cell>
          <cell r="AL88430">
            <v>0</v>
          </cell>
          <cell r="AM88430" t="str">
            <v>2024</v>
          </cell>
          <cell r="AN88430" t="str">
            <v>202410</v>
          </cell>
          <cell r="AO88430" t="str">
            <v>202410</v>
          </cell>
          <cell r="AP88430" t="str">
            <v>202410</v>
          </cell>
          <cell r="AQ88430" t="str">
            <v>AMINAHMED</v>
          </cell>
          <cell r="AR88430" t="str">
            <v>1989334</v>
          </cell>
          <cell r="AS88430" t="str">
            <v>D</v>
          </cell>
          <cell r="AT88430" t="str">
            <v>00003</v>
          </cell>
          <cell r="AY88430" t="str">
            <v>KHI/HO/D/MO/PC TP/C/99874/3/10/2024</v>
          </cell>
          <cell r="BA88430" t="str">
            <v>TAXILA</v>
          </cell>
          <cell r="BB88430" t="str">
            <v>B-97 shahwali colony wah cantt</v>
          </cell>
          <cell r="BC88430" t="str">
            <v>PEARL WHITE</v>
          </cell>
          <cell r="BF88430" t="str">
            <v>Only Private Car Third Party Coverage If at time of any loss or damage happening to any property hereby participant, there be any other subsisting insurance/ takaful, whether effected by the participant or by any other person, covering the same property, this company shall not be liable to pay or contribute more than its rate able proportion of such loss or damage.Third party property liability damage covered up to PKR 100,000/-</v>
          </cell>
          <cell r="BI88430" t="str">
            <v>N</v>
          </cell>
          <cell r="BK88430">
            <v>45582</v>
          </cell>
          <cell r="BL88430" t="str">
            <v>5200000</v>
          </cell>
          <cell r="BM88430" t="str">
            <v>031</v>
          </cell>
          <cell r="BN88430" t="str">
            <v>01</v>
          </cell>
          <cell r="BQ88430" t="str">
            <v>KHI/HO/D/MO/PC TP/C/99874/3/10/2024</v>
          </cell>
        </row>
        <row r="88431">
          <cell r="W88431" t="str">
            <v>2A28890</v>
          </cell>
          <cell r="X88431" t="str">
            <v>NSP151R-9511219</v>
          </cell>
          <cell r="Y88431">
            <v>2190645</v>
          </cell>
          <cell r="Z88431" t="str">
            <v>4230104931953</v>
          </cell>
          <cell r="AC88431">
            <v>3105659</v>
          </cell>
          <cell r="AD88431" t="str">
            <v>02</v>
          </cell>
          <cell r="AE88431" t="str">
            <v>MOTOR</v>
          </cell>
          <cell r="AF88431">
            <v>0</v>
          </cell>
          <cell r="AG88431">
            <v>0</v>
          </cell>
          <cell r="AH88431">
            <v>0</v>
          </cell>
          <cell r="AI88431">
            <v>0</v>
          </cell>
          <cell r="AJ88431">
            <v>0</v>
          </cell>
          <cell r="AK88431">
            <v>0</v>
          </cell>
          <cell r="AL88431">
            <v>-5188</v>
          </cell>
          <cell r="AM88431" t="str">
            <v>2024</v>
          </cell>
          <cell r="AN88431" t="str">
            <v>202409</v>
          </cell>
          <cell r="AO88431" t="str">
            <v>202409</v>
          </cell>
          <cell r="AP88431" t="str">
            <v>202409</v>
          </cell>
          <cell r="AQ88431" t="str">
            <v>SYS</v>
          </cell>
          <cell r="AR88431" t="str">
            <v>1988068</v>
          </cell>
          <cell r="AS88431" t="str">
            <v>D</v>
          </cell>
          <cell r="AT88431" t="str">
            <v>00226</v>
          </cell>
          <cell r="AY88431" t="str">
            <v>KHI/HO/D/MO/PC COMP/P/90919/06/2024</v>
          </cell>
          <cell r="AZ88431" t="str">
            <v>KHI/HO/D/MO/PC COMP/E/47890/00226/09/2024</v>
          </cell>
          <cell r="BB88431" t="str">
            <v>11th Floor, Executive Tower, Dolmen City Marine Drive Block-04, Karachi.</v>
          </cell>
          <cell r="BD88431" t="str">
            <v>10238-8306-1003</v>
          </cell>
          <cell r="BE88431">
            <v>46899</v>
          </cell>
          <cell r="BI88431" t="str">
            <v>N</v>
          </cell>
          <cell r="BK88431">
            <v>45450</v>
          </cell>
          <cell r="BL88431" t="str">
            <v>2190645</v>
          </cell>
          <cell r="BN88431" t="str">
            <v>01</v>
          </cell>
          <cell r="BQ88431" t="str">
            <v>KHI/HO/D/MO/PC COMP/P/90919/06/2024</v>
          </cell>
        </row>
        <row r="88432">
          <cell r="W88432" t="str">
            <v>1NR-2A05391</v>
          </cell>
          <cell r="X88432" t="str">
            <v>NSP150R-7003203</v>
          </cell>
          <cell r="Y88432">
            <v>2126250</v>
          </cell>
          <cell r="Z88432" t="str">
            <v>4220124190035</v>
          </cell>
          <cell r="AC88432">
            <v>3105671</v>
          </cell>
          <cell r="AD88432" t="str">
            <v>02</v>
          </cell>
          <cell r="AE88432" t="str">
            <v>MOTOR</v>
          </cell>
          <cell r="AF88432">
            <v>0</v>
          </cell>
          <cell r="AG88432">
            <v>0</v>
          </cell>
          <cell r="AH88432">
            <v>0</v>
          </cell>
          <cell r="AI88432">
            <v>0</v>
          </cell>
          <cell r="AJ88432">
            <v>0</v>
          </cell>
          <cell r="AK88432">
            <v>0</v>
          </cell>
          <cell r="AL88432">
            <v>-4197</v>
          </cell>
          <cell r="AM88432" t="str">
            <v>2024</v>
          </cell>
          <cell r="AN88432" t="str">
            <v>202409</v>
          </cell>
          <cell r="AO88432" t="str">
            <v>202409</v>
          </cell>
          <cell r="AP88432" t="str">
            <v>202409</v>
          </cell>
          <cell r="AQ88432" t="str">
            <v>SYS</v>
          </cell>
          <cell r="AR88432" t="str">
            <v>1988076</v>
          </cell>
          <cell r="AS88432" t="str">
            <v>D</v>
          </cell>
          <cell r="AT88432" t="str">
            <v>00235</v>
          </cell>
          <cell r="AY88432" t="str">
            <v>KHI/HO/D/MO/PC COMP/P/90919/06/2024</v>
          </cell>
          <cell r="AZ88432" t="str">
            <v>KHI/HO/D/MO/PC COMP/E/47890/00235/09/2024</v>
          </cell>
          <cell r="BB88432" t="str">
            <v>11th Floor, Executive Tower, Dolmen City Marine Drive Block-04, Karachi.</v>
          </cell>
          <cell r="BD88432" t="str">
            <v>19636-9426-1003</v>
          </cell>
          <cell r="BE88432">
            <v>47264</v>
          </cell>
          <cell r="BI88432" t="str">
            <v>N</v>
          </cell>
          <cell r="BK88432">
            <v>45453</v>
          </cell>
          <cell r="BL88432" t="str">
            <v>2126250</v>
          </cell>
          <cell r="BN88432" t="str">
            <v>01</v>
          </cell>
          <cell r="BQ88432" t="str">
            <v>KHI/HO/D/MO/PC COMP/P/90919/06/2024</v>
          </cell>
        </row>
        <row r="88433">
          <cell r="W88433" t="str">
            <v>2A33536</v>
          </cell>
          <cell r="X88433" t="str">
            <v>NSP150R-7020809</v>
          </cell>
          <cell r="Y88433">
            <v>3420000</v>
          </cell>
          <cell r="Z88433" t="str">
            <v>3520228585693</v>
          </cell>
          <cell r="AC88433">
            <v>3105749</v>
          </cell>
          <cell r="AD88433" t="str">
            <v>02</v>
          </cell>
          <cell r="AE88433" t="str">
            <v>MOTOR</v>
          </cell>
          <cell r="AF88433">
            <v>0</v>
          </cell>
          <cell r="AG88433">
            <v>0</v>
          </cell>
          <cell r="AH88433">
            <v>0</v>
          </cell>
          <cell r="AI88433">
            <v>0</v>
          </cell>
          <cell r="AJ88433">
            <v>0</v>
          </cell>
          <cell r="AK88433">
            <v>0</v>
          </cell>
          <cell r="AL88433">
            <v>-8100</v>
          </cell>
          <cell r="AM88433" t="str">
            <v>2024</v>
          </cell>
          <cell r="AN88433" t="str">
            <v>202409</v>
          </cell>
          <cell r="AO88433" t="str">
            <v>202409</v>
          </cell>
          <cell r="AP88433" t="str">
            <v>202409</v>
          </cell>
          <cell r="AQ88433" t="str">
            <v>SYS</v>
          </cell>
          <cell r="AR88433" t="str">
            <v>1988142</v>
          </cell>
          <cell r="AS88433" t="str">
            <v>D</v>
          </cell>
          <cell r="AT88433" t="str">
            <v>00257</v>
          </cell>
          <cell r="AY88433" t="str">
            <v>KHI/HO/D/MO/PC COMP/P/90919/06/2024</v>
          </cell>
          <cell r="AZ88433" t="str">
            <v>KHI/HO/D/MO/PC COMP/E/47890/00257/09/2024</v>
          </cell>
          <cell r="BB88433" t="str">
            <v>11th Floor, Executive Tower, Dolmen City Marine Drive Block-04, Karachi.</v>
          </cell>
          <cell r="BD88433" t="str">
            <v>12718-10436-1003</v>
          </cell>
          <cell r="BE88433">
            <v>47629</v>
          </cell>
          <cell r="BI88433" t="str">
            <v>N</v>
          </cell>
          <cell r="BK88433">
            <v>45455</v>
          </cell>
          <cell r="BL88433" t="str">
            <v>3420000</v>
          </cell>
          <cell r="BN88433" t="str">
            <v>01</v>
          </cell>
          <cell r="BQ88433" t="str">
            <v>KHI/HO/D/MO/PC COMP/P/90919/06/2024</v>
          </cell>
        </row>
        <row r="88434">
          <cell r="W88434" t="str">
            <v>1KR-3249549</v>
          </cell>
          <cell r="X88434" t="str">
            <v>KSP210-0086387</v>
          </cell>
          <cell r="Y88434">
            <v>4900000</v>
          </cell>
          <cell r="AC88434">
            <v>2986496</v>
          </cell>
          <cell r="AD88434" t="str">
            <v>02</v>
          </cell>
          <cell r="AE88434" t="str">
            <v>MOTOR</v>
          </cell>
          <cell r="AF88434">
            <v>0</v>
          </cell>
          <cell r="AG88434">
            <v>0</v>
          </cell>
          <cell r="AH88434">
            <v>0</v>
          </cell>
          <cell r="AI88434">
            <v>0</v>
          </cell>
          <cell r="AJ88434">
            <v>0</v>
          </cell>
          <cell r="AK88434">
            <v>0</v>
          </cell>
          <cell r="AL88434">
            <v>8730</v>
          </cell>
          <cell r="AM88434" t="str">
            <v>2024</v>
          </cell>
          <cell r="AN88434" t="str">
            <v>202409</v>
          </cell>
          <cell r="AO88434" t="str">
            <v>202407</v>
          </cell>
          <cell r="AP88434" t="str">
            <v>202409</v>
          </cell>
          <cell r="AQ88434" t="str">
            <v>SHOUKATALI</v>
          </cell>
          <cell r="AR88434" t="str">
            <v>1946094</v>
          </cell>
          <cell r="AS88434" t="str">
            <v>D</v>
          </cell>
          <cell r="AT88434" t="str">
            <v>001</v>
          </cell>
          <cell r="AU88434" t="str">
            <v>30000002</v>
          </cell>
          <cell r="AV88434" t="str">
            <v>RETAIL</v>
          </cell>
          <cell r="AW88434" t="str">
            <v>31000030</v>
          </cell>
          <cell r="AX88434" t="str">
            <v>SHEHROZE MOTORS</v>
          </cell>
          <cell r="AY88434" t="str">
            <v>KHI/HO/D/MO/PC COMP/P/93711/07/2024</v>
          </cell>
          <cell r="AZ88434" t="str">
            <v>KHI/HO/D/MO/PC COMP/E/45508/09/2024</v>
          </cell>
          <cell r="BB88434" t="str">
            <v>UK Banglow's House No. A-28, Block 4, Gulshan E Iqbal, Karachi.</v>
          </cell>
          <cell r="BC88434" t="str">
            <v>SILVER</v>
          </cell>
          <cell r="BF88434" t="str">
            <v>addition of agency commission</v>
          </cell>
          <cell r="BH88434" t="str">
            <v>N/A</v>
          </cell>
          <cell r="BI88434" t="str">
            <v>N</v>
          </cell>
          <cell r="BJ88434" t="str">
            <v>Noman Abdul Haq</v>
          </cell>
          <cell r="BK88434">
            <v>45496</v>
          </cell>
          <cell r="BL88434" t="str">
            <v>4900000</v>
          </cell>
          <cell r="BM88434" t="str">
            <v>009</v>
          </cell>
          <cell r="BN88434" t="str">
            <v>01</v>
          </cell>
          <cell r="BQ88434" t="str">
            <v>KHI/HO/D/MO/PC COMP/P/93711/07/2024</v>
          </cell>
        </row>
        <row r="88435">
          <cell r="W88435" t="str">
            <v>1KR-3249549</v>
          </cell>
          <cell r="X88435" t="str">
            <v>KSP210-0086387</v>
          </cell>
          <cell r="Y88435">
            <v>4900000</v>
          </cell>
          <cell r="AC88435">
            <v>2909139</v>
          </cell>
          <cell r="AD88435" t="str">
            <v>02</v>
          </cell>
          <cell r="AE88435" t="str">
            <v>MOTOR</v>
          </cell>
          <cell r="AF88435">
            <v>67155</v>
          </cell>
          <cell r="AG88435">
            <v>0</v>
          </cell>
          <cell r="AH88435">
            <v>0</v>
          </cell>
          <cell r="AI88435">
            <v>0</v>
          </cell>
          <cell r="AJ88435">
            <v>78400</v>
          </cell>
          <cell r="AK88435">
            <v>0</v>
          </cell>
          <cell r="AL88435">
            <v>0</v>
          </cell>
          <cell r="AM88435" t="str">
            <v>2024</v>
          </cell>
          <cell r="AN88435" t="str">
            <v>202407</v>
          </cell>
          <cell r="AO88435" t="str">
            <v>202407</v>
          </cell>
          <cell r="AP88435" t="str">
            <v>202407</v>
          </cell>
          <cell r="AQ88435" t="str">
            <v>KHALIDMEHMOOD</v>
          </cell>
          <cell r="AR88435" t="str">
            <v>1918166</v>
          </cell>
          <cell r="AS88435" t="str">
            <v>D</v>
          </cell>
          <cell r="AT88435" t="str">
            <v>001</v>
          </cell>
          <cell r="AU88435" t="str">
            <v>30000002</v>
          </cell>
          <cell r="AV88435" t="str">
            <v>RETAIL</v>
          </cell>
          <cell r="AW88435" t="str">
            <v>31000030</v>
          </cell>
          <cell r="AX88435" t="str">
            <v>SHEHROZE MOTORS</v>
          </cell>
          <cell r="AY88435" t="str">
            <v>KHI/HO/D/MO/PC COMP/P/93711/07/2024</v>
          </cell>
          <cell r="BA88435" t="str">
            <v>KARACHI</v>
          </cell>
          <cell r="BB88435" t="str">
            <v>UK Banglow's House No. A-28, Block 4, Gulshan E Iqbal, Karachi.</v>
          </cell>
          <cell r="BC88435" t="str">
            <v>SILVER</v>
          </cell>
          <cell r="BH88435" t="str">
            <v>N/A</v>
          </cell>
          <cell r="BI88435" t="str">
            <v>N</v>
          </cell>
          <cell r="BJ88435" t="str">
            <v>Noman Abdul Haq</v>
          </cell>
          <cell r="BK88435">
            <v>45497</v>
          </cell>
          <cell r="BL88435" t="str">
            <v>4900000</v>
          </cell>
          <cell r="BM88435" t="str">
            <v>009</v>
          </cell>
          <cell r="BN88435" t="str">
            <v>01</v>
          </cell>
          <cell r="BQ88435" t="str">
            <v>KHI/HO/D/MO/PC COMP/P/93711/07/2024</v>
          </cell>
        </row>
        <row r="88436">
          <cell r="W88436" t="str">
            <v>1KR-3249549</v>
          </cell>
          <cell r="X88436" t="str">
            <v>KSP210-0086387</v>
          </cell>
          <cell r="Y88436">
            <v>4900000</v>
          </cell>
          <cell r="AC88436">
            <v>3155724</v>
          </cell>
          <cell r="AD88436" t="str">
            <v>02</v>
          </cell>
          <cell r="AE88436" t="str">
            <v>MOTOR</v>
          </cell>
          <cell r="AF88436">
            <v>0</v>
          </cell>
          <cell r="AG88436">
            <v>0</v>
          </cell>
          <cell r="AH88436">
            <v>0</v>
          </cell>
          <cell r="AI88436">
            <v>0</v>
          </cell>
          <cell r="AJ88436">
            <v>0</v>
          </cell>
          <cell r="AK88436">
            <v>0</v>
          </cell>
          <cell r="AL88436">
            <v>8730</v>
          </cell>
          <cell r="AM88436" t="str">
            <v>2024</v>
          </cell>
          <cell r="AN88436" t="str">
            <v>202411</v>
          </cell>
          <cell r="AO88436" t="str">
            <v>202407</v>
          </cell>
          <cell r="AP88436" t="str">
            <v>202411</v>
          </cell>
          <cell r="AQ88436" t="str">
            <v>KHALIDMEHMOOD</v>
          </cell>
          <cell r="AR88436" t="str">
            <v>2002314</v>
          </cell>
          <cell r="AS88436" t="str">
            <v>D</v>
          </cell>
          <cell r="AT88436" t="str">
            <v>001</v>
          </cell>
          <cell r="AU88436" t="str">
            <v>30000002</v>
          </cell>
          <cell r="AV88436" t="str">
            <v>RETAIL</v>
          </cell>
          <cell r="AW88436" t="str">
            <v>31000030</v>
          </cell>
          <cell r="AX88436" t="str">
            <v>SHEHROZE MOTORS</v>
          </cell>
          <cell r="AY88436" t="str">
            <v>KHI/HO/D/MO/PC COMP/P/93711/07/2024</v>
          </cell>
          <cell r="AZ88436" t="str">
            <v>KHI/HO/D/MO/PC COMP/E/48605/11/2024</v>
          </cell>
          <cell r="BB88436" t="str">
            <v>UK Banglow's House No. A-28, Block 4, Gulshan E Iqbal, Karachi.</v>
          </cell>
          <cell r="BC88436" t="str">
            <v>SILVER</v>
          </cell>
          <cell r="BF88436" t="str">
            <v>Correction of agency commission from Anjum Motors to Muhamma Hammad Maniar agenry.</v>
          </cell>
          <cell r="BH88436" t="str">
            <v>N/A</v>
          </cell>
          <cell r="BI88436" t="str">
            <v>N</v>
          </cell>
          <cell r="BJ88436" t="str">
            <v>Noman Abdul Haq</v>
          </cell>
          <cell r="BK88436">
            <v>45496</v>
          </cell>
          <cell r="BL88436" t="str">
            <v>4900000</v>
          </cell>
          <cell r="BM88436" t="str">
            <v>009</v>
          </cell>
          <cell r="BN88436" t="str">
            <v>01</v>
          </cell>
          <cell r="BQ88436" t="str">
            <v>KHI/HO/D/MO/PC COMP/P/93711/07/2024</v>
          </cell>
        </row>
        <row r="88437">
          <cell r="W88437" t="str">
            <v>3202445</v>
          </cell>
          <cell r="X88437" t="str">
            <v>KSP210-0078350</v>
          </cell>
          <cell r="Y88437">
            <v>5400000</v>
          </cell>
          <cell r="AC88437">
            <v>3254453</v>
          </cell>
          <cell r="AD88437" t="str">
            <v>02</v>
          </cell>
          <cell r="AE88437" t="str">
            <v>MOTOR</v>
          </cell>
          <cell r="AF88437">
            <v>74051</v>
          </cell>
          <cell r="AG88437">
            <v>0</v>
          </cell>
          <cell r="AH88437">
            <v>0</v>
          </cell>
          <cell r="AI88437">
            <v>0</v>
          </cell>
          <cell r="AJ88437">
            <v>86400</v>
          </cell>
          <cell r="AK88437">
            <v>0</v>
          </cell>
          <cell r="AL88437">
            <v>7405</v>
          </cell>
          <cell r="AM88437" t="str">
            <v>2024</v>
          </cell>
          <cell r="AN88437" t="str">
            <v>202412</v>
          </cell>
          <cell r="AO88437" t="str">
            <v>202412</v>
          </cell>
          <cell r="AP88437" t="str">
            <v>202412</v>
          </cell>
          <cell r="AQ88437" t="str">
            <v>KHALIDMEHMOOD</v>
          </cell>
          <cell r="AR88437" t="str">
            <v>2044188</v>
          </cell>
          <cell r="AS88437" t="str">
            <v>D</v>
          </cell>
          <cell r="AT88437" t="str">
            <v>001</v>
          </cell>
          <cell r="AU88437" t="str">
            <v>30000002</v>
          </cell>
          <cell r="AV88437" t="str">
            <v>RETAIL</v>
          </cell>
          <cell r="AW88437" t="str">
            <v>31000002</v>
          </cell>
          <cell r="AX88437" t="str">
            <v>Direct</v>
          </cell>
          <cell r="AY88437" t="str">
            <v>KHI/HO/D/MO/PC COMP/P/105013/12/2024</v>
          </cell>
          <cell r="BA88437" t="str">
            <v>KARACHI</v>
          </cell>
          <cell r="BB88437" t="str">
            <v>Flat C-4/302, Block 19 Harmain Tower, Gulistan-e-Johar, Karachi.</v>
          </cell>
          <cell r="BC88437" t="str">
            <v>SILVER</v>
          </cell>
          <cell r="BH88437" t="str">
            <v>N/A</v>
          </cell>
          <cell r="BI88437" t="str">
            <v>N</v>
          </cell>
          <cell r="BJ88437" t="str">
            <v>Rehan Ali Bashir</v>
          </cell>
          <cell r="BK88437">
            <v>45657</v>
          </cell>
          <cell r="BL88437" t="str">
            <v>5400000</v>
          </cell>
          <cell r="BM88437" t="str">
            <v>009</v>
          </cell>
          <cell r="BN88437" t="str">
            <v>01</v>
          </cell>
          <cell r="BQ88437" t="str">
            <v>KHI/HO/D/MO/PC COMP/P/105013/12/2024</v>
          </cell>
        </row>
        <row r="88438">
          <cell r="X88438" t="str">
            <v>KSP210-0038442</v>
          </cell>
          <cell r="Y88438">
            <v>4500000</v>
          </cell>
          <cell r="AC88438">
            <v>3067869</v>
          </cell>
          <cell r="AD88438" t="str">
            <v>02</v>
          </cell>
          <cell r="AE88438" t="str">
            <v>MOTOR</v>
          </cell>
          <cell r="AF88438">
            <v>57758</v>
          </cell>
          <cell r="AG88438">
            <v>0</v>
          </cell>
          <cell r="AH88438">
            <v>0</v>
          </cell>
          <cell r="AI88438">
            <v>0</v>
          </cell>
          <cell r="AJ88438">
            <v>67500</v>
          </cell>
          <cell r="AK88438">
            <v>0</v>
          </cell>
          <cell r="AL88438">
            <v>0</v>
          </cell>
          <cell r="AM88438" t="str">
            <v>2024</v>
          </cell>
          <cell r="AN88438" t="str">
            <v>202410</v>
          </cell>
          <cell r="AO88438" t="str">
            <v>202410</v>
          </cell>
          <cell r="AP88438" t="str">
            <v>202410</v>
          </cell>
          <cell r="AQ88438" t="str">
            <v>KHALIDMEHMOOD</v>
          </cell>
          <cell r="AR88438" t="str">
            <v>1972776</v>
          </cell>
          <cell r="AS88438" t="str">
            <v>D</v>
          </cell>
          <cell r="AT88438" t="str">
            <v>001</v>
          </cell>
          <cell r="AU88438" t="str">
            <v>30000002</v>
          </cell>
          <cell r="AV88438" t="str">
            <v>RETAIL</v>
          </cell>
          <cell r="AW88438" t="str">
            <v>31000359</v>
          </cell>
          <cell r="AX88438" t="str">
            <v>Zaryab Motors</v>
          </cell>
          <cell r="AY88438" t="str">
            <v>KHI/HO/D/MO/PC COMP/P/98996/10/2024</v>
          </cell>
          <cell r="BA88438" t="str">
            <v>KARACHI</v>
          </cell>
          <cell r="BB88438" t="str">
            <v>Haji Shah Ali Goth, GPO Sharafi, Korangi, Malir, Karachi.</v>
          </cell>
          <cell r="BC88438" t="str">
            <v>PEARL WHITE</v>
          </cell>
          <cell r="BH88438" t="str">
            <v>N/A</v>
          </cell>
          <cell r="BI88438" t="str">
            <v>N</v>
          </cell>
          <cell r="BJ88438" t="str">
            <v>Noman Abdul Haq</v>
          </cell>
          <cell r="BK88438">
            <v>45569</v>
          </cell>
          <cell r="BL88438" t="str">
            <v>4500000</v>
          </cell>
          <cell r="BM88438" t="str">
            <v>031</v>
          </cell>
          <cell r="BN88438" t="str">
            <v>01</v>
          </cell>
          <cell r="BQ88438" t="str">
            <v>KHI/HO/D/MO/PC COMP/P/98996/10/2024</v>
          </cell>
        </row>
        <row r="88439">
          <cell r="W88439" t="str">
            <v>1KR-2935969</v>
          </cell>
          <cell r="X88439" t="str">
            <v>KSP210-0047463</v>
          </cell>
          <cell r="Y88439">
            <v>4300000</v>
          </cell>
          <cell r="AC88439">
            <v>3190134</v>
          </cell>
          <cell r="AD88439" t="str">
            <v>02</v>
          </cell>
          <cell r="AE88439" t="str">
            <v>MOTOR</v>
          </cell>
          <cell r="AF88439">
            <v>55172</v>
          </cell>
          <cell r="AG88439">
            <v>0</v>
          </cell>
          <cell r="AH88439">
            <v>0</v>
          </cell>
          <cell r="AI88439">
            <v>0</v>
          </cell>
          <cell r="AJ88439">
            <v>64500</v>
          </cell>
          <cell r="AK88439">
            <v>0</v>
          </cell>
          <cell r="AL88439">
            <v>2483</v>
          </cell>
          <cell r="AM88439" t="str">
            <v>2024</v>
          </cell>
          <cell r="AN88439" t="str">
            <v>202411</v>
          </cell>
          <cell r="AO88439" t="str">
            <v>202411</v>
          </cell>
          <cell r="AP88439" t="str">
            <v>202411</v>
          </cell>
          <cell r="AQ88439" t="str">
            <v>MUBASHIRAHMED</v>
          </cell>
          <cell r="AR88439" t="str">
            <v>2019998</v>
          </cell>
          <cell r="AS88439" t="str">
            <v>D</v>
          </cell>
          <cell r="AT88439" t="str">
            <v>001</v>
          </cell>
          <cell r="AU88439" t="str">
            <v>30000001</v>
          </cell>
          <cell r="AV88439" t="str">
            <v>DIRECT</v>
          </cell>
          <cell r="AW88439" t="str">
            <v>31000001</v>
          </cell>
          <cell r="AX88439" t="str">
            <v>Direct</v>
          </cell>
          <cell r="AY88439" t="str">
            <v>KHI/HO/D/MO/PC COMP/P/102878/11/2024</v>
          </cell>
          <cell r="BA88439" t="str">
            <v>KARACHI</v>
          </cell>
          <cell r="BB88439" t="str">
            <v>Plot No. 542-541, Flat No. 7, Block-3, Area Federal B Area, Karachi.</v>
          </cell>
          <cell r="BC88439" t="str">
            <v>BROWN</v>
          </cell>
          <cell r="BH88439" t="str">
            <v>N/A</v>
          </cell>
          <cell r="BI88439" t="str">
            <v>N</v>
          </cell>
          <cell r="BJ88439" t="str">
            <v xml:space="preserve">	Rameez Haji Mehboob</v>
          </cell>
          <cell r="BK88439">
            <v>45624</v>
          </cell>
          <cell r="BL88439" t="str">
            <v>4300000</v>
          </cell>
          <cell r="BM88439" t="str">
            <v>074</v>
          </cell>
          <cell r="BN88439" t="str">
            <v>01</v>
          </cell>
          <cell r="BQ88439" t="str">
            <v>KHI/HO/D/MO/PC COMP/P/102878/11/2024</v>
          </cell>
        </row>
        <row r="88440">
          <cell r="W88440" t="str">
            <v>1KR-2936613</v>
          </cell>
          <cell r="X88440" t="str">
            <v>KSP210-0047621</v>
          </cell>
          <cell r="Y88440">
            <v>4800000</v>
          </cell>
          <cell r="AC88440">
            <v>3174231</v>
          </cell>
          <cell r="AD88440" t="str">
            <v>02</v>
          </cell>
          <cell r="AE88440" t="str">
            <v>MOTOR</v>
          </cell>
          <cell r="AF88440">
            <v>71983</v>
          </cell>
          <cell r="AG88440">
            <v>0</v>
          </cell>
          <cell r="AH88440">
            <v>0</v>
          </cell>
          <cell r="AI88440">
            <v>0</v>
          </cell>
          <cell r="AJ88440">
            <v>84000</v>
          </cell>
          <cell r="AK88440">
            <v>0</v>
          </cell>
          <cell r="AL88440">
            <v>12237</v>
          </cell>
          <cell r="AM88440" t="str">
            <v>2024</v>
          </cell>
          <cell r="AN88440" t="str">
            <v>202411</v>
          </cell>
          <cell r="AO88440" t="str">
            <v>202411</v>
          </cell>
          <cell r="AP88440" t="str">
            <v>202411</v>
          </cell>
          <cell r="AQ88440" t="str">
            <v>KHALIDMEHMOOD</v>
          </cell>
          <cell r="AR88440" t="str">
            <v>2014157</v>
          </cell>
          <cell r="AS88440" t="str">
            <v>D</v>
          </cell>
          <cell r="AT88440" t="str">
            <v>001</v>
          </cell>
          <cell r="AU88440" t="str">
            <v>30000002</v>
          </cell>
          <cell r="AV88440" t="str">
            <v>RETAIL</v>
          </cell>
          <cell r="AW88440" t="str">
            <v>31000002</v>
          </cell>
          <cell r="AX88440" t="str">
            <v>Direct</v>
          </cell>
          <cell r="AY88440" t="str">
            <v>KHI/HO/D/MO/PC COMP/P/102064/11/2024</v>
          </cell>
          <cell r="BA88440" t="str">
            <v>KARACHI</v>
          </cell>
          <cell r="BB88440" t="str">
            <v>House #. C-56, Block-4, F.B Area, Karachi.</v>
          </cell>
          <cell r="BC88440" t="str">
            <v>SILVER</v>
          </cell>
          <cell r="BH88440" t="str">
            <v>Half Depreciation</v>
          </cell>
          <cell r="BI88440" t="str">
            <v>N</v>
          </cell>
          <cell r="BJ88440" t="str">
            <v>Faraz Baakza</v>
          </cell>
          <cell r="BK88440">
            <v>45613</v>
          </cell>
          <cell r="BL88440" t="str">
            <v>4800000</v>
          </cell>
          <cell r="BM88440" t="str">
            <v>009</v>
          </cell>
          <cell r="BN88440" t="str">
            <v>01</v>
          </cell>
          <cell r="BQ88440" t="str">
            <v>KHI/HO/D/MO/PC COMP/P/102064/11/2024</v>
          </cell>
        </row>
        <row r="88441">
          <cell r="W88441" t="str">
            <v>1KR2631343</v>
          </cell>
          <cell r="X88441" t="str">
            <v>KSP210-0006451</v>
          </cell>
          <cell r="Y88441">
            <v>4000000</v>
          </cell>
          <cell r="AC88441">
            <v>3154194</v>
          </cell>
          <cell r="AD88441" t="str">
            <v>02</v>
          </cell>
          <cell r="AE88441" t="str">
            <v>MOTOR</v>
          </cell>
          <cell r="AF88441">
            <v>51293</v>
          </cell>
          <cell r="AG88441">
            <v>0</v>
          </cell>
          <cell r="AH88441">
            <v>0</v>
          </cell>
          <cell r="AI88441">
            <v>0</v>
          </cell>
          <cell r="AJ88441">
            <v>60000</v>
          </cell>
          <cell r="AK88441">
            <v>0</v>
          </cell>
          <cell r="AL88441">
            <v>0</v>
          </cell>
          <cell r="AM88441" t="str">
            <v>2024</v>
          </cell>
          <cell r="AN88441" t="str">
            <v>202411</v>
          </cell>
          <cell r="AO88441" t="str">
            <v>202411</v>
          </cell>
          <cell r="AP88441" t="str">
            <v>202411</v>
          </cell>
          <cell r="AQ88441" t="str">
            <v>MUBASHIRAHMED</v>
          </cell>
          <cell r="AR88441" t="str">
            <v>2000773</v>
          </cell>
          <cell r="AS88441" t="str">
            <v>D</v>
          </cell>
          <cell r="AT88441" t="str">
            <v>001</v>
          </cell>
          <cell r="AU88441" t="str">
            <v>30000001</v>
          </cell>
          <cell r="AV88441" t="str">
            <v>DIRECT</v>
          </cell>
          <cell r="AW88441" t="str">
            <v>31000001</v>
          </cell>
          <cell r="AX88441" t="str">
            <v>Direct</v>
          </cell>
          <cell r="AY88441" t="str">
            <v>KHI/HO/D/MO/PC COMP/P/101254/11/2024</v>
          </cell>
          <cell r="BA88441" t="str">
            <v>KARACHI</v>
          </cell>
          <cell r="BB88441" t="str">
            <v>SECP NICL BUILDING F-7 BLUE AREA, Islamabad.</v>
          </cell>
          <cell r="BC88441" t="str">
            <v>PEARL WHITE</v>
          </cell>
          <cell r="BH88441" t="str">
            <v>N/A</v>
          </cell>
          <cell r="BI88441" t="str">
            <v>N</v>
          </cell>
          <cell r="BJ88441" t="str">
            <v>Syed Waqas</v>
          </cell>
          <cell r="BK88441">
            <v>45600</v>
          </cell>
          <cell r="BL88441" t="str">
            <v>4000000</v>
          </cell>
          <cell r="BM88441" t="str">
            <v>031</v>
          </cell>
          <cell r="BN88441" t="str">
            <v>01</v>
          </cell>
          <cell r="BQ88441" t="str">
            <v>KHI/HO/D/MO/PC COMP/P/101254/11/2024</v>
          </cell>
        </row>
        <row r="88442">
          <cell r="W88442" t="str">
            <v>1KR-2933837</v>
          </cell>
          <cell r="X88442" t="str">
            <v>KSP210-0047247</v>
          </cell>
          <cell r="Y88442">
            <v>4300000</v>
          </cell>
          <cell r="AC88442">
            <v>3128755</v>
          </cell>
          <cell r="AD88442" t="str">
            <v>02</v>
          </cell>
          <cell r="AE88442" t="str">
            <v>MOTOR</v>
          </cell>
          <cell r="AF88442">
            <v>0</v>
          </cell>
          <cell r="AG88442">
            <v>0</v>
          </cell>
          <cell r="AH88442">
            <v>0</v>
          </cell>
          <cell r="AI88442">
            <v>0</v>
          </cell>
          <cell r="AJ88442">
            <v>0</v>
          </cell>
          <cell r="AK88442">
            <v>0</v>
          </cell>
          <cell r="AL88442">
            <v>8276</v>
          </cell>
          <cell r="AM88442" t="str">
            <v>2024</v>
          </cell>
          <cell r="AN88442" t="str">
            <v>202410</v>
          </cell>
          <cell r="AO88442" t="str">
            <v>202410</v>
          </cell>
          <cell r="AP88442" t="str">
            <v>202410</v>
          </cell>
          <cell r="AQ88442" t="str">
            <v>KHALIDMEHMOOD</v>
          </cell>
          <cell r="AR88442" t="str">
            <v>1996584</v>
          </cell>
          <cell r="AS88442" t="str">
            <v>D</v>
          </cell>
          <cell r="AT88442" t="str">
            <v>001</v>
          </cell>
          <cell r="AU88442" t="str">
            <v>30000002</v>
          </cell>
          <cell r="AV88442" t="str">
            <v>RETAIL</v>
          </cell>
          <cell r="AW88442" t="str">
            <v>31000002</v>
          </cell>
          <cell r="AX88442" t="str">
            <v>Direct</v>
          </cell>
          <cell r="AY88442" t="str">
            <v>KHI/HO/D/MO/PC COMP/P/93035/07/2024</v>
          </cell>
          <cell r="AZ88442" t="str">
            <v>KHI/HO/D/MO/PC COMP/E/48265/10/2024</v>
          </cell>
          <cell r="BB88442" t="str">
            <v>Flat #. A-26, Block-13, Faraz View, Gulistan-e-Jauhar, Karachi.</v>
          </cell>
          <cell r="BC88442" t="str">
            <v>BLACK</v>
          </cell>
          <cell r="BF88442" t="str">
            <v>Addition of agency Commission</v>
          </cell>
          <cell r="BH88442" t="str">
            <v>N/A</v>
          </cell>
          <cell r="BI88442" t="str">
            <v>N</v>
          </cell>
          <cell r="BJ88442" t="str">
            <v>M.Shahbaz</v>
          </cell>
          <cell r="BK88442">
            <v>45592</v>
          </cell>
          <cell r="BL88442" t="str">
            <v>4300000</v>
          </cell>
          <cell r="BM88442" t="str">
            <v>004</v>
          </cell>
          <cell r="BN88442" t="str">
            <v>01</v>
          </cell>
          <cell r="BQ88442" t="str">
            <v>KHI/HO/D/MO/PC COMP/P/93035/07/2024</v>
          </cell>
        </row>
        <row r="88443">
          <cell r="W88443" t="str">
            <v>1KR-2933837</v>
          </cell>
          <cell r="X88443" t="str">
            <v>KSP210-0047247</v>
          </cell>
          <cell r="Y88443">
            <v>4300000</v>
          </cell>
          <cell r="AC88443">
            <v>2902082</v>
          </cell>
          <cell r="AD88443" t="str">
            <v>02</v>
          </cell>
          <cell r="AE88443" t="str">
            <v>MOTOR</v>
          </cell>
          <cell r="AF88443">
            <v>55172</v>
          </cell>
          <cell r="AG88443">
            <v>0</v>
          </cell>
          <cell r="AH88443">
            <v>0</v>
          </cell>
          <cell r="AI88443">
            <v>0</v>
          </cell>
          <cell r="AJ88443">
            <v>64500</v>
          </cell>
          <cell r="AK88443">
            <v>0</v>
          </cell>
          <cell r="AL88443">
            <v>5517</v>
          </cell>
          <cell r="AM88443" t="str">
            <v>2024</v>
          </cell>
          <cell r="AN88443" t="str">
            <v>202407</v>
          </cell>
          <cell r="AO88443" t="str">
            <v>202407</v>
          </cell>
          <cell r="AP88443" t="str">
            <v>202407</v>
          </cell>
          <cell r="AQ88443" t="str">
            <v>KHALIDMEHMOOD</v>
          </cell>
          <cell r="AR88443" t="str">
            <v>1911331</v>
          </cell>
          <cell r="AS88443" t="str">
            <v>D</v>
          </cell>
          <cell r="AT88443" t="str">
            <v>001</v>
          </cell>
          <cell r="AU88443" t="str">
            <v>30000002</v>
          </cell>
          <cell r="AV88443" t="str">
            <v>RETAIL</v>
          </cell>
          <cell r="AW88443" t="str">
            <v>31000002</v>
          </cell>
          <cell r="AX88443" t="str">
            <v>Direct</v>
          </cell>
          <cell r="AY88443" t="str">
            <v>KHI/HO/D/MO/PC COMP/P/93035/07/2024</v>
          </cell>
          <cell r="BA88443" t="str">
            <v>KARACHI</v>
          </cell>
          <cell r="BB88443" t="str">
            <v>Flat #. A-26, Block-13, Faraz View, Gulistan-e-Jauhar, Karachi.</v>
          </cell>
          <cell r="BC88443" t="str">
            <v>BLACK</v>
          </cell>
          <cell r="BH88443" t="str">
            <v>N/A</v>
          </cell>
          <cell r="BI88443" t="str">
            <v>N</v>
          </cell>
          <cell r="BJ88443" t="str">
            <v>M.Shahbaz</v>
          </cell>
          <cell r="BK88443">
            <v>45486</v>
          </cell>
          <cell r="BL88443" t="str">
            <v>4300000</v>
          </cell>
          <cell r="BM88443" t="str">
            <v>004</v>
          </cell>
          <cell r="BN88443" t="str">
            <v>01</v>
          </cell>
          <cell r="BQ88443" t="str">
            <v>KHI/HO/D/MO/PC COMP/P/93035/07/2024</v>
          </cell>
        </row>
        <row r="88444">
          <cell r="W88444" t="str">
            <v>1868506</v>
          </cell>
          <cell r="X88444" t="str">
            <v>300130</v>
          </cell>
          <cell r="Y88444">
            <v>4249150</v>
          </cell>
          <cell r="Z88444" t="str">
            <v>42201-3402833-9</v>
          </cell>
          <cell r="AA88444" t="str">
            <v>03122351423</v>
          </cell>
          <cell r="AC88444">
            <v>3029325</v>
          </cell>
          <cell r="AD88444" t="str">
            <v>02</v>
          </cell>
          <cell r="AE88444" t="str">
            <v>MOTOR</v>
          </cell>
          <cell r="AF88444">
            <v>54946</v>
          </cell>
          <cell r="AG88444">
            <v>8242</v>
          </cell>
          <cell r="AH88444">
            <v>549</v>
          </cell>
          <cell r="AI88444">
            <v>0</v>
          </cell>
          <cell r="AJ88444">
            <v>63737</v>
          </cell>
          <cell r="AK88444">
            <v>0</v>
          </cell>
          <cell r="AL88444">
            <v>8242</v>
          </cell>
          <cell r="AM88444" t="str">
            <v>2024</v>
          </cell>
          <cell r="AN88444" t="str">
            <v>202409</v>
          </cell>
          <cell r="AO88444" t="str">
            <v>202409</v>
          </cell>
          <cell r="AP88444" t="str">
            <v>202409</v>
          </cell>
          <cell r="AQ88444" t="str">
            <v>AMINAHMED</v>
          </cell>
          <cell r="AR88444" t="str">
            <v>1960070</v>
          </cell>
          <cell r="AS88444" t="str">
            <v>D</v>
          </cell>
          <cell r="AT88444" t="str">
            <v>00133</v>
          </cell>
          <cell r="AY88444" t="str">
            <v>KHI/HO/D/MO/PC COMP/C/97805/133/09/2024</v>
          </cell>
          <cell r="BB88444" t="str">
            <v>The Consultants Office No 301 Ahmed Arcade Plot No Bc3 Block 5 Clifton Karachi</v>
          </cell>
          <cell r="BD88444" t="str">
            <v>OLAKHI300089675</v>
          </cell>
          <cell r="BE88444">
            <v>45921</v>
          </cell>
          <cell r="BI88444" t="str">
            <v>N</v>
          </cell>
          <cell r="BK88444">
            <v>45558</v>
          </cell>
          <cell r="BL88444" t="str">
            <v>4249150</v>
          </cell>
          <cell r="BN88444" t="str">
            <v>01</v>
          </cell>
          <cell r="BQ88444" t="str">
            <v>KHI/HO/D/MO/PC COMP/C/97805/133/09/2024</v>
          </cell>
        </row>
        <row r="88445">
          <cell r="W88445" t="str">
            <v>10XVDP1902902</v>
          </cell>
          <cell r="X88445" t="str">
            <v>NG3USHNLVMH500974</v>
          </cell>
          <cell r="Y88445">
            <v>6125000</v>
          </cell>
          <cell r="Z88445" t="str">
            <v>3520266659057</v>
          </cell>
          <cell r="AA88445" t="str">
            <v>03004830000</v>
          </cell>
          <cell r="AC88445">
            <v>3043495</v>
          </cell>
          <cell r="AD88445" t="str">
            <v>02</v>
          </cell>
          <cell r="AE88445" t="str">
            <v>MOTOR</v>
          </cell>
          <cell r="AF88445">
            <v>13201</v>
          </cell>
          <cell r="AG88445">
            <v>0</v>
          </cell>
          <cell r="AH88445">
            <v>0</v>
          </cell>
          <cell r="AI88445">
            <v>0</v>
          </cell>
          <cell r="AJ88445">
            <v>15313</v>
          </cell>
          <cell r="AK88445">
            <v>0</v>
          </cell>
          <cell r="AL88445">
            <v>1980</v>
          </cell>
          <cell r="AM88445" t="str">
            <v>2024</v>
          </cell>
          <cell r="AN88445" t="str">
            <v>202409</v>
          </cell>
          <cell r="AO88445" t="str">
            <v>202408</v>
          </cell>
          <cell r="AP88445" t="str">
            <v>202409</v>
          </cell>
          <cell r="AQ88445" t="str">
            <v>MUNEEBSIDDIQUI</v>
          </cell>
          <cell r="AR88445" t="str">
            <v>1963094</v>
          </cell>
          <cell r="AS88445" t="str">
            <v>D</v>
          </cell>
          <cell r="AT88445" t="str">
            <v>00052</v>
          </cell>
          <cell r="AY88445" t="str">
            <v>KHI/HO/D/MO/PC COMP/P/94739/08/2024</v>
          </cell>
          <cell r="AZ88445" t="str">
            <v>KHI/HO/D/MO/PC COMP/E/46149/00052/09/2024</v>
          </cell>
          <cell r="BB88445" t="str">
            <v xml:space="preserve">H No 31 Sector A-1 Township Lahore </v>
          </cell>
          <cell r="BC88445" t="str">
            <v>WHITE</v>
          </cell>
          <cell r="BD88445" t="str">
            <v>OLULHR300102068</v>
          </cell>
          <cell r="BF88445" t="str">
            <v xml:space="preserve">AS PER BANK REQUEST THE RATE HAS BBEEN INCREASE FROM 1.50% TO 1.75% 
ADDITIONAL CONTRIBUTION RS.15,313/- AS UNDER IS HEREBY ADJUST IN OUR BOOKS 
</v>
          </cell>
          <cell r="BG88445" t="str">
            <v>Add</v>
          </cell>
          <cell r="BI88445" t="str">
            <v>N</v>
          </cell>
          <cell r="BK88445">
            <v>45534</v>
          </cell>
          <cell r="BL88445" t="str">
            <v>6125000</v>
          </cell>
          <cell r="BM88445" t="str">
            <v>002</v>
          </cell>
          <cell r="BN88445" t="str">
            <v>01</v>
          </cell>
          <cell r="BQ88445" t="str">
            <v>KHI/HO/D/MO/PC COMP/P/94739/08/2024</v>
          </cell>
        </row>
        <row r="88446">
          <cell r="W88446" t="str">
            <v>10XVDP1902902</v>
          </cell>
          <cell r="X88446" t="str">
            <v>NG3USHNLVMH500974</v>
          </cell>
          <cell r="Y88446">
            <v>6125000</v>
          </cell>
          <cell r="Z88446" t="str">
            <v>3520266659057</v>
          </cell>
          <cell r="AA88446" t="str">
            <v>03004830000</v>
          </cell>
          <cell r="AC88446">
            <v>2983080</v>
          </cell>
          <cell r="AD88446" t="str">
            <v>02</v>
          </cell>
          <cell r="AE88446" t="str">
            <v>MOTOR</v>
          </cell>
          <cell r="AF88446">
            <v>79203</v>
          </cell>
          <cell r="AG88446">
            <v>11880</v>
          </cell>
          <cell r="AH88446">
            <v>792</v>
          </cell>
          <cell r="AI88446">
            <v>0</v>
          </cell>
          <cell r="AJ88446">
            <v>91875</v>
          </cell>
          <cell r="AK88446">
            <v>0</v>
          </cell>
          <cell r="AL88446">
            <v>11880</v>
          </cell>
          <cell r="AM88446" t="str">
            <v>2024</v>
          </cell>
          <cell r="AN88446" t="str">
            <v>202408</v>
          </cell>
          <cell r="AO88446" t="str">
            <v>202408</v>
          </cell>
          <cell r="AP88446" t="str">
            <v>202408</v>
          </cell>
          <cell r="AQ88446" t="str">
            <v>HABIB</v>
          </cell>
          <cell r="AR88446" t="str">
            <v>1942165</v>
          </cell>
          <cell r="AS88446" t="str">
            <v>D</v>
          </cell>
          <cell r="AT88446" t="str">
            <v>00052</v>
          </cell>
          <cell r="AY88446" t="str">
            <v>KHI/HO/D/MO/PC COMP/C/94739/52/08/2024</v>
          </cell>
          <cell r="BB88446" t="str">
            <v xml:space="preserve">H No 31 Sector A-1 Township Lahore </v>
          </cell>
          <cell r="BC88446" t="str">
            <v>WHITE</v>
          </cell>
          <cell r="BD88446" t="str">
            <v>OLULHR300102068</v>
          </cell>
          <cell r="BI88446" t="str">
            <v>N</v>
          </cell>
          <cell r="BK88446">
            <v>45534</v>
          </cell>
          <cell r="BL88446" t="str">
            <v>6125000</v>
          </cell>
          <cell r="BM88446" t="str">
            <v>002</v>
          </cell>
          <cell r="BN88446" t="str">
            <v>01</v>
          </cell>
          <cell r="BQ88446" t="str">
            <v>KHI/HO/D/MO/PC COMP/C/94739/52/08/2024</v>
          </cell>
        </row>
        <row r="88447">
          <cell r="W88447" t="str">
            <v>10TMA90002724</v>
          </cell>
          <cell r="X88447" t="str">
            <v xml:space="preserve">NG3USHNLVPH300572  </v>
          </cell>
          <cell r="Y88447">
            <v>7112000</v>
          </cell>
          <cell r="Z88447" t="str">
            <v>3520193568435</v>
          </cell>
          <cell r="AA88447" t="str">
            <v xml:space="preserve">03224532126 </v>
          </cell>
          <cell r="AC88447">
            <v>3085384</v>
          </cell>
          <cell r="AD88447" t="str">
            <v>02</v>
          </cell>
          <cell r="AE88447" t="str">
            <v>MOTOR</v>
          </cell>
          <cell r="AF88447">
            <v>0</v>
          </cell>
          <cell r="AG88447">
            <v>0</v>
          </cell>
          <cell r="AH88447">
            <v>0</v>
          </cell>
          <cell r="AI88447">
            <v>0</v>
          </cell>
          <cell r="AJ88447">
            <v>0</v>
          </cell>
          <cell r="AK88447">
            <v>0</v>
          </cell>
          <cell r="AL88447">
            <v>-9358</v>
          </cell>
          <cell r="AM88447" t="str">
            <v>2024</v>
          </cell>
          <cell r="AN88447" t="str">
            <v>202409</v>
          </cell>
          <cell r="AO88447" t="str">
            <v>202409</v>
          </cell>
          <cell r="AP88447" t="str">
            <v>202409</v>
          </cell>
          <cell r="AQ88447" t="str">
            <v>SYS</v>
          </cell>
          <cell r="AR88447" t="str">
            <v>1979624</v>
          </cell>
          <cell r="AS88447" t="str">
            <v>D</v>
          </cell>
          <cell r="AT88447" t="str">
            <v>00003</v>
          </cell>
          <cell r="AY88447" t="str">
            <v>KHI/HO/D/MO/PC COMP/P/76184/10/2023</v>
          </cell>
          <cell r="AZ88447" t="str">
            <v>KHI/HO/D/MO/PC COMP/E/47300/00003/09/2024</v>
          </cell>
          <cell r="BB88447" t="str">
            <v xml:space="preserve">H NO 153 GALI NO 3, MOH NEW SUPER TOWN, WALTON ROAD, LAHORE </v>
          </cell>
          <cell r="BC88447" t="str">
            <v>SILVER</v>
          </cell>
          <cell r="BD88447" t="str">
            <v xml:space="preserve">CI-2023-0224-0008  </v>
          </cell>
          <cell r="BI88447" t="str">
            <v>N</v>
          </cell>
          <cell r="BK88447">
            <v>45205</v>
          </cell>
          <cell r="BL88447" t="str">
            <v>7112000</v>
          </cell>
          <cell r="BM88447" t="str">
            <v>009</v>
          </cell>
          <cell r="BN88447" t="str">
            <v>01</v>
          </cell>
          <cell r="BQ88447" t="str">
            <v>KHI/HO/D/MO/PC COMP/P/76184/10/2023</v>
          </cell>
        </row>
        <row r="88448">
          <cell r="W88448" t="str">
            <v xml:space="preserve">10TMA90002868 </v>
          </cell>
          <cell r="X88448" t="str">
            <v>NG3USHNLVPH300573</v>
          </cell>
          <cell r="Y88448">
            <v>7112000</v>
          </cell>
          <cell r="Z88448" t="str">
            <v>3520145099145</v>
          </cell>
          <cell r="AA88448" t="str">
            <v>03224664532</v>
          </cell>
          <cell r="AC88448">
            <v>3085387</v>
          </cell>
          <cell r="AD88448" t="str">
            <v>02</v>
          </cell>
          <cell r="AE88448" t="str">
            <v>MOTOR</v>
          </cell>
          <cell r="AF88448">
            <v>0</v>
          </cell>
          <cell r="AG88448">
            <v>0</v>
          </cell>
          <cell r="AH88448">
            <v>0</v>
          </cell>
          <cell r="AI88448">
            <v>0</v>
          </cell>
          <cell r="AJ88448">
            <v>0</v>
          </cell>
          <cell r="AK88448">
            <v>0</v>
          </cell>
          <cell r="AL88448">
            <v>-9358</v>
          </cell>
          <cell r="AM88448" t="str">
            <v>2024</v>
          </cell>
          <cell r="AN88448" t="str">
            <v>202409</v>
          </cell>
          <cell r="AO88448" t="str">
            <v>202409</v>
          </cell>
          <cell r="AP88448" t="str">
            <v>202409</v>
          </cell>
          <cell r="AQ88448" t="str">
            <v>SYS</v>
          </cell>
          <cell r="AR88448" t="str">
            <v>1979627</v>
          </cell>
          <cell r="AS88448" t="str">
            <v>D</v>
          </cell>
          <cell r="AT88448" t="str">
            <v>00002</v>
          </cell>
          <cell r="AY88448" t="str">
            <v>KHI/HO/D/MO/PC COMP/P/76184/10/2023</v>
          </cell>
          <cell r="AZ88448" t="str">
            <v>KHI/HO/D/MO/PC COMP/E/47300/00002/09/2024</v>
          </cell>
          <cell r="BA88448" t="str">
            <v>LAHORE</v>
          </cell>
          <cell r="BB88448" t="str">
            <v xml:space="preserve">H NO 2 ST NO 1, MOH PARADISE HOUSE SUPER TOWN, WALTON ROAD LAHORE </v>
          </cell>
          <cell r="BC88448" t="str">
            <v>SILVER</v>
          </cell>
          <cell r="BD88448" t="str">
            <v>CI-2023-0224-0006</v>
          </cell>
          <cell r="BI88448" t="str">
            <v>N</v>
          </cell>
          <cell r="BK88448">
            <v>45205</v>
          </cell>
          <cell r="BL88448" t="str">
            <v>7112000</v>
          </cell>
          <cell r="BM88448" t="str">
            <v>009</v>
          </cell>
          <cell r="BN88448" t="str">
            <v>01</v>
          </cell>
          <cell r="BQ88448" t="str">
            <v>KHI/HO/D/MO/PC COMP/P/76184/10/2023</v>
          </cell>
        </row>
        <row r="88449">
          <cell r="W88449" t="str">
            <v xml:space="preserve">10TMA90002868 </v>
          </cell>
          <cell r="X88449" t="str">
            <v>NG3USHNLVPH300573</v>
          </cell>
          <cell r="Y88449">
            <v>6400800</v>
          </cell>
          <cell r="Z88449" t="str">
            <v>3520145099145</v>
          </cell>
          <cell r="AA88449" t="str">
            <v>03224664532</v>
          </cell>
          <cell r="AC88449">
            <v>3117108</v>
          </cell>
          <cell r="AD88449" t="str">
            <v>02</v>
          </cell>
          <cell r="AE88449" t="str">
            <v>MOTOR</v>
          </cell>
          <cell r="AF88449">
            <v>82769</v>
          </cell>
          <cell r="AG88449">
            <v>12415</v>
          </cell>
          <cell r="AH88449">
            <v>828</v>
          </cell>
          <cell r="AI88449">
            <v>0</v>
          </cell>
          <cell r="AJ88449">
            <v>96012</v>
          </cell>
          <cell r="AK88449">
            <v>0</v>
          </cell>
          <cell r="AL88449">
            <v>8277</v>
          </cell>
          <cell r="AM88449" t="str">
            <v>2024</v>
          </cell>
          <cell r="AN88449" t="str">
            <v>202410</v>
          </cell>
          <cell r="AO88449" t="str">
            <v>202410</v>
          </cell>
          <cell r="AP88449" t="str">
            <v>202410</v>
          </cell>
          <cell r="AQ88449" t="str">
            <v>SYS</v>
          </cell>
          <cell r="AR88449" t="str">
            <v>1993273</v>
          </cell>
          <cell r="AS88449" t="str">
            <v>D</v>
          </cell>
          <cell r="AT88449" t="str">
            <v>00002</v>
          </cell>
          <cell r="AY88449" t="str">
            <v>KHI/HO/D/MO/PC COMP/C/100240/2/10/2024</v>
          </cell>
          <cell r="BB88449" t="str">
            <v xml:space="preserve">H NO 2 ST NO 1, MOH PARADISE HOUSE SUPER TOWN, WALTON ROAD LAHORE </v>
          </cell>
          <cell r="BC88449" t="str">
            <v>SILVER</v>
          </cell>
          <cell r="BD88449" t="str">
            <v>CI-2023-0224-0006</v>
          </cell>
          <cell r="BI88449" t="str">
            <v>N</v>
          </cell>
          <cell r="BK88449">
            <v>45588</v>
          </cell>
          <cell r="BL88449" t="str">
            <v>6400800</v>
          </cell>
          <cell r="BM88449" t="str">
            <v>009</v>
          </cell>
          <cell r="BN88449" t="str">
            <v>01</v>
          </cell>
          <cell r="BQ88449" t="str">
            <v>KHI/HO/D/MO/PC COMP/C/100240/2/10/2024</v>
          </cell>
        </row>
        <row r="88450">
          <cell r="W88450" t="str">
            <v>10TMA90002724</v>
          </cell>
          <cell r="X88450" t="str">
            <v xml:space="preserve">NG3USHNLVPH300572  </v>
          </cell>
          <cell r="Y88450">
            <v>6400800</v>
          </cell>
          <cell r="Z88450" t="str">
            <v>3520193568435</v>
          </cell>
          <cell r="AA88450" t="str">
            <v xml:space="preserve">03224532126 </v>
          </cell>
          <cell r="AC88450">
            <v>3117109</v>
          </cell>
          <cell r="AD88450" t="str">
            <v>02</v>
          </cell>
          <cell r="AE88450" t="str">
            <v>MOTOR</v>
          </cell>
          <cell r="AF88450">
            <v>82769</v>
          </cell>
          <cell r="AG88450">
            <v>12415</v>
          </cell>
          <cell r="AH88450">
            <v>828</v>
          </cell>
          <cell r="AI88450">
            <v>0</v>
          </cell>
          <cell r="AJ88450">
            <v>96012</v>
          </cell>
          <cell r="AK88450">
            <v>0</v>
          </cell>
          <cell r="AL88450">
            <v>8277</v>
          </cell>
          <cell r="AM88450" t="str">
            <v>2024</v>
          </cell>
          <cell r="AN88450" t="str">
            <v>202410</v>
          </cell>
          <cell r="AO88450" t="str">
            <v>202410</v>
          </cell>
          <cell r="AP88450" t="str">
            <v>202410</v>
          </cell>
          <cell r="AQ88450" t="str">
            <v>SYS</v>
          </cell>
          <cell r="AR88450" t="str">
            <v>1993274</v>
          </cell>
          <cell r="AS88450" t="str">
            <v>D</v>
          </cell>
          <cell r="AT88450" t="str">
            <v>00003</v>
          </cell>
          <cell r="AY88450" t="str">
            <v>KHI/HO/D/MO/PC COMP/C/100240/3/10/2024</v>
          </cell>
          <cell r="BB88450" t="str">
            <v xml:space="preserve">H NO 153 GALI NO 3, MOH NEW SUPER TOWN, WALTON ROAD, LAHORE </v>
          </cell>
          <cell r="BC88450" t="str">
            <v>SILVER</v>
          </cell>
          <cell r="BD88450" t="str">
            <v xml:space="preserve">CI-2023-0224-0008  </v>
          </cell>
          <cell r="BI88450" t="str">
            <v>N</v>
          </cell>
          <cell r="BK88450">
            <v>45588</v>
          </cell>
          <cell r="BL88450" t="str">
            <v>6400800</v>
          </cell>
          <cell r="BM88450" t="str">
            <v>009</v>
          </cell>
          <cell r="BN88450" t="str">
            <v>01</v>
          </cell>
          <cell r="BQ88450" t="str">
            <v>KHI/HO/D/MO/PC COMP/C/100240/3/10/2024</v>
          </cell>
        </row>
        <row r="88451">
          <cell r="W88451" t="str">
            <v>90007949</v>
          </cell>
          <cell r="X88451" t="str">
            <v>RH502680</v>
          </cell>
          <cell r="Y88451">
            <v>6769000</v>
          </cell>
          <cell r="AC88451">
            <v>3236001</v>
          </cell>
          <cell r="AD88451" t="str">
            <v>02</v>
          </cell>
          <cell r="AE88451" t="str">
            <v>MOTOR</v>
          </cell>
          <cell r="AF88451">
            <v>98336</v>
          </cell>
          <cell r="AG88451">
            <v>0</v>
          </cell>
          <cell r="AH88451">
            <v>0</v>
          </cell>
          <cell r="AI88451">
            <v>0</v>
          </cell>
          <cell r="AJ88451">
            <v>115073</v>
          </cell>
          <cell r="AK88451">
            <v>0</v>
          </cell>
          <cell r="AL88451">
            <v>24584</v>
          </cell>
          <cell r="AM88451" t="str">
            <v>2024</v>
          </cell>
          <cell r="AN88451" t="str">
            <v>202412</v>
          </cell>
          <cell r="AO88451" t="str">
            <v>202412</v>
          </cell>
          <cell r="AP88451" t="str">
            <v>202412</v>
          </cell>
          <cell r="AQ88451" t="str">
            <v>MZUBAIRIQBAL</v>
          </cell>
          <cell r="AR88451" t="str">
            <v>2038076</v>
          </cell>
          <cell r="AS88451" t="str">
            <v>D</v>
          </cell>
          <cell r="AT88451" t="str">
            <v>001</v>
          </cell>
          <cell r="AU88451" t="str">
            <v>30000002</v>
          </cell>
          <cell r="AV88451" t="str">
            <v>RETAIL</v>
          </cell>
          <cell r="AW88451" t="str">
            <v>31000592</v>
          </cell>
          <cell r="AX88451" t="str">
            <v>Peugeot Metropolis</v>
          </cell>
          <cell r="AY88451" t="str">
            <v>LHR/LHR/D/MO/PC COMP/P/104287/12/2024</v>
          </cell>
          <cell r="BB88451" t="str">
            <v>House no 85, Street 59, Sector I-8/3 Islamabad</v>
          </cell>
          <cell r="BC88451" t="str">
            <v>SPARKING SILVER</v>
          </cell>
          <cell r="BI88451" t="str">
            <v>N</v>
          </cell>
          <cell r="BJ88451" t="str">
            <v>Kamran Khalid</v>
          </cell>
          <cell r="BK88451">
            <v>45644</v>
          </cell>
          <cell r="BL88451" t="str">
            <v>6769000</v>
          </cell>
          <cell r="BM88451" t="str">
            <v>342</v>
          </cell>
          <cell r="BN88451" t="str">
            <v>03</v>
          </cell>
          <cell r="BQ88451" t="str">
            <v>LHR/LHR/D/MO/PC COMP/P/104287/12/2024</v>
          </cell>
        </row>
        <row r="88452">
          <cell r="W88452" t="str">
            <v>10XVDP1840100</v>
          </cell>
          <cell r="X88452" t="str">
            <v>MH500193</v>
          </cell>
          <cell r="Y88452">
            <v>5600000</v>
          </cell>
          <cell r="AC88452">
            <v>3252121</v>
          </cell>
          <cell r="AD88452" t="str">
            <v>02</v>
          </cell>
          <cell r="AE88452" t="str">
            <v>MOTOR</v>
          </cell>
          <cell r="AF88452">
            <v>71983</v>
          </cell>
          <cell r="AG88452">
            <v>0</v>
          </cell>
          <cell r="AH88452">
            <v>0</v>
          </cell>
          <cell r="AI88452">
            <v>0</v>
          </cell>
          <cell r="AJ88452">
            <v>84000</v>
          </cell>
          <cell r="AK88452">
            <v>0</v>
          </cell>
          <cell r="AL88452">
            <v>7198</v>
          </cell>
          <cell r="AM88452" t="str">
            <v>2024</v>
          </cell>
          <cell r="AN88452" t="str">
            <v>202412</v>
          </cell>
          <cell r="AO88452" t="str">
            <v>202412</v>
          </cell>
          <cell r="AP88452" t="str">
            <v>202412</v>
          </cell>
          <cell r="AQ88452" t="str">
            <v>KHALIDMEHMOOD</v>
          </cell>
          <cell r="AR88452" t="str">
            <v>2042445</v>
          </cell>
          <cell r="AS88452" t="str">
            <v>D</v>
          </cell>
          <cell r="AT88452" t="str">
            <v>001</v>
          </cell>
          <cell r="AU88452" t="str">
            <v>30000002</v>
          </cell>
          <cell r="AV88452" t="str">
            <v>RETAIL</v>
          </cell>
          <cell r="AW88452" t="str">
            <v>31000002</v>
          </cell>
          <cell r="AX88452" t="str">
            <v>Direct</v>
          </cell>
          <cell r="AY88452" t="str">
            <v>KHI/HO/D/MO/PC COMP/P/104859/12/2024</v>
          </cell>
          <cell r="BA88452" t="str">
            <v>KARACHI</v>
          </cell>
          <cell r="BB88452" t="str">
            <v>459-4, State Life Building No. 4, Shahrah e Liaquat, Karachi.</v>
          </cell>
          <cell r="BC88452" t="str">
            <v>WHITE</v>
          </cell>
          <cell r="BH88452" t="str">
            <v>N/A</v>
          </cell>
          <cell r="BI88452" t="str">
            <v>N</v>
          </cell>
          <cell r="BJ88452" t="str">
            <v>Faraz Baakza</v>
          </cell>
          <cell r="BK88452">
            <v>45654</v>
          </cell>
          <cell r="BL88452" t="str">
            <v>5600000</v>
          </cell>
          <cell r="BM88452" t="str">
            <v>002</v>
          </cell>
          <cell r="BN88452" t="str">
            <v>01</v>
          </cell>
          <cell r="BQ88452" t="str">
            <v>KHI/HO/D/MO/PC COMP/P/104859/12/2024</v>
          </cell>
        </row>
        <row r="88453">
          <cell r="W88453" t="str">
            <v>10XVDP1835665</v>
          </cell>
          <cell r="X88453" t="str">
            <v>NG3USHNLVMH500129</v>
          </cell>
          <cell r="Y88453">
            <v>5800000</v>
          </cell>
          <cell r="AC88453">
            <v>2946582</v>
          </cell>
          <cell r="AD88453" t="str">
            <v>02</v>
          </cell>
          <cell r="AE88453" t="str">
            <v>MOTOR</v>
          </cell>
          <cell r="AF88453">
            <v>86735</v>
          </cell>
          <cell r="AG88453">
            <v>0</v>
          </cell>
          <cell r="AH88453">
            <v>0</v>
          </cell>
          <cell r="AI88453">
            <v>0</v>
          </cell>
          <cell r="AJ88453">
            <v>101500</v>
          </cell>
          <cell r="AK88453">
            <v>0</v>
          </cell>
          <cell r="AL88453">
            <v>21684</v>
          </cell>
          <cell r="AM88453" t="str">
            <v>2024</v>
          </cell>
          <cell r="AN88453" t="str">
            <v>202408</v>
          </cell>
          <cell r="AO88453" t="str">
            <v>202408</v>
          </cell>
          <cell r="AP88453" t="str">
            <v>202408</v>
          </cell>
          <cell r="AQ88453" t="str">
            <v>ABRAHAMBHATTI</v>
          </cell>
          <cell r="AR88453" t="str">
            <v>1935868</v>
          </cell>
          <cell r="AS88453" t="str">
            <v>D</v>
          </cell>
          <cell r="AT88453" t="str">
            <v>001</v>
          </cell>
          <cell r="AU88453" t="str">
            <v>30000002</v>
          </cell>
          <cell r="AV88453" t="str">
            <v>RETAIL</v>
          </cell>
          <cell r="AW88453" t="str">
            <v>31000227</v>
          </cell>
          <cell r="AX88453" t="str">
            <v>Suzuki Gujrat Motors</v>
          </cell>
          <cell r="AY88453" t="str">
            <v>LHR/LHR/D/MO/PC COMP/P/95606/08/2024</v>
          </cell>
          <cell r="BB88453" t="str">
            <v>House # 142, Daso Road, School Mohalla, Mandi Bahauddin.</v>
          </cell>
          <cell r="BC88453" t="str">
            <v>BLACK</v>
          </cell>
          <cell r="BH88453" t="str">
            <v>Pak Suzuki</v>
          </cell>
          <cell r="BI88453" t="str">
            <v>N</v>
          </cell>
          <cell r="BJ88453" t="str">
            <v>HAMAD BUTT</v>
          </cell>
          <cell r="BK88453">
            <v>45524</v>
          </cell>
          <cell r="BL88453" t="str">
            <v>5800000</v>
          </cell>
          <cell r="BM88453" t="str">
            <v>004</v>
          </cell>
          <cell r="BN88453" t="str">
            <v>03</v>
          </cell>
          <cell r="BQ88453" t="str">
            <v>LHR/LHR/D/MO/PC COMP/P/95606/08/2024</v>
          </cell>
        </row>
        <row r="88454">
          <cell r="W88454" t="str">
            <v>DP1894532</v>
          </cell>
          <cell r="X88454" t="str">
            <v>MH300332</v>
          </cell>
          <cell r="Y88454">
            <v>6000000</v>
          </cell>
          <cell r="AC88454">
            <v>2911207</v>
          </cell>
          <cell r="AD88454" t="str">
            <v>02</v>
          </cell>
          <cell r="AE88454" t="str">
            <v>MOTOR</v>
          </cell>
          <cell r="AF88454">
            <v>79470</v>
          </cell>
          <cell r="AG88454">
            <v>0</v>
          </cell>
          <cell r="AH88454">
            <v>0</v>
          </cell>
          <cell r="AI88454">
            <v>0</v>
          </cell>
          <cell r="AJ88454">
            <v>93000</v>
          </cell>
          <cell r="AK88454">
            <v>0</v>
          </cell>
          <cell r="AL88454">
            <v>0</v>
          </cell>
          <cell r="AM88454" t="str">
            <v>2024</v>
          </cell>
          <cell r="AN88454" t="str">
            <v>202407</v>
          </cell>
          <cell r="AO88454" t="str">
            <v>202407</v>
          </cell>
          <cell r="AP88454" t="str">
            <v>202407</v>
          </cell>
          <cell r="AQ88454" t="str">
            <v>ABRAHAMBHATTI</v>
          </cell>
          <cell r="AR88454" t="str">
            <v>1915151</v>
          </cell>
          <cell r="AS88454" t="str">
            <v>D</v>
          </cell>
          <cell r="AT88454" t="str">
            <v>001</v>
          </cell>
          <cell r="AU88454" t="str">
            <v>30000002</v>
          </cell>
          <cell r="AV88454" t="str">
            <v>RETAIL</v>
          </cell>
          <cell r="AW88454" t="str">
            <v>31000592</v>
          </cell>
          <cell r="AX88454" t="str">
            <v>Peugeot Metropolis</v>
          </cell>
          <cell r="AY88454" t="str">
            <v>LHR/LHR/D/MO/PC COMP/P/93466/07/2024</v>
          </cell>
          <cell r="BA88454" t="str">
            <v>ISLAMABAD</v>
          </cell>
          <cell r="BB88454" t="str">
            <v>First Avenue, Defense Housing Scheme, Authority Phase 1, House # 31, Sector A, Islamabad.</v>
          </cell>
          <cell r="BC88454" t="str">
            <v>SILVER</v>
          </cell>
          <cell r="BH88454" t="str">
            <v>N/A</v>
          </cell>
          <cell r="BI88454" t="str">
            <v>N</v>
          </cell>
          <cell r="BJ88454" t="str">
            <v>Kamran Khalid</v>
          </cell>
          <cell r="BK88454">
            <v>45495</v>
          </cell>
          <cell r="BL88454" t="str">
            <v>6000000</v>
          </cell>
          <cell r="BM88454" t="str">
            <v>009</v>
          </cell>
          <cell r="BN88454" t="str">
            <v>03</v>
          </cell>
          <cell r="BQ88454" t="str">
            <v>LHR/LHR/D/MO/PC COMP/P/93466/07/2024</v>
          </cell>
        </row>
        <row r="88455">
          <cell r="W88455" t="str">
            <v>DP1894532</v>
          </cell>
          <cell r="X88455" t="str">
            <v>MH300332</v>
          </cell>
          <cell r="Y88455">
            <v>6000000</v>
          </cell>
          <cell r="AC88455">
            <v>2923688</v>
          </cell>
          <cell r="AD88455" t="str">
            <v>02</v>
          </cell>
          <cell r="AE88455" t="str">
            <v>MOTOR</v>
          </cell>
          <cell r="AF88455">
            <v>0</v>
          </cell>
          <cell r="AG88455">
            <v>0</v>
          </cell>
          <cell r="AH88455">
            <v>0</v>
          </cell>
          <cell r="AI88455">
            <v>0</v>
          </cell>
          <cell r="AJ88455">
            <v>0</v>
          </cell>
          <cell r="AK88455">
            <v>0</v>
          </cell>
          <cell r="AL88455">
            <v>19868</v>
          </cell>
          <cell r="AM88455" t="str">
            <v>2024</v>
          </cell>
          <cell r="AN88455" t="str">
            <v>202408</v>
          </cell>
          <cell r="AO88455" t="str">
            <v>202407</v>
          </cell>
          <cell r="AP88455" t="str">
            <v>202408</v>
          </cell>
          <cell r="AQ88455" t="str">
            <v>ABRAHAMBHATTI</v>
          </cell>
          <cell r="AR88455" t="str">
            <v>1924704</v>
          </cell>
          <cell r="AS88455" t="str">
            <v>D</v>
          </cell>
          <cell r="AT88455" t="str">
            <v>001</v>
          </cell>
          <cell r="AU88455" t="str">
            <v>30000002</v>
          </cell>
          <cell r="AV88455" t="str">
            <v>RETAIL</v>
          </cell>
          <cell r="AW88455" t="str">
            <v>31000592</v>
          </cell>
          <cell r="AX88455" t="str">
            <v>Peugeot Metropolis</v>
          </cell>
          <cell r="AY88455" t="str">
            <v>LHR/LHR/D/MO/PC COMP/P/93466/07/2024</v>
          </cell>
          <cell r="AZ88455" t="str">
            <v>LHR/LHR/D/MO/PC COMP/E/44396/08/2024</v>
          </cell>
          <cell r="BB88455" t="str">
            <v>First Avenue, Defense Housing Scheme, Authority Phase 1, House # 31, Sector A, Islamabad.</v>
          </cell>
          <cell r="BC88455" t="str">
            <v>SILVER</v>
          </cell>
          <cell r="BF88455" t="str">
            <v>Addition Of Agency Commission</v>
          </cell>
          <cell r="BH88455" t="str">
            <v>N/A</v>
          </cell>
          <cell r="BI88455" t="str">
            <v>N</v>
          </cell>
          <cell r="BJ88455" t="str">
            <v>Kamran Khalid</v>
          </cell>
          <cell r="BK88455">
            <v>45492</v>
          </cell>
          <cell r="BL88455" t="str">
            <v>6000000</v>
          </cell>
          <cell r="BM88455" t="str">
            <v>009</v>
          </cell>
          <cell r="BN88455" t="str">
            <v>03</v>
          </cell>
          <cell r="BQ88455" t="str">
            <v>LHR/LHR/D/MO/PC COMP/P/93466/07/2024</v>
          </cell>
        </row>
        <row r="88456">
          <cell r="W88456" t="str">
            <v>15E4E5MGM4220417</v>
          </cell>
          <cell r="X88456" t="str">
            <v>LSJA24U9XMN081966</v>
          </cell>
          <cell r="Y88456">
            <v>6000000</v>
          </cell>
          <cell r="AC88456">
            <v>3229264</v>
          </cell>
          <cell r="AD88456" t="str">
            <v>02</v>
          </cell>
          <cell r="AE88456" t="str">
            <v>MOTOR</v>
          </cell>
          <cell r="AF88456">
            <v>60893</v>
          </cell>
          <cell r="AG88456">
            <v>0</v>
          </cell>
          <cell r="AH88456">
            <v>0</v>
          </cell>
          <cell r="AI88456">
            <v>0</v>
          </cell>
          <cell r="AJ88456">
            <v>60893</v>
          </cell>
          <cell r="AK88456">
            <v>0</v>
          </cell>
          <cell r="AL88456">
            <v>0</v>
          </cell>
          <cell r="AM88456" t="str">
            <v>2024</v>
          </cell>
          <cell r="AN88456" t="str">
            <v>202412</v>
          </cell>
          <cell r="AO88456" t="str">
            <v>202412</v>
          </cell>
          <cell r="AP88456" t="str">
            <v>202412</v>
          </cell>
          <cell r="AQ88456" t="str">
            <v>KHALIDMEHMOOD</v>
          </cell>
          <cell r="AR88456" t="str">
            <v>2038188</v>
          </cell>
          <cell r="AS88456" t="str">
            <v>D</v>
          </cell>
          <cell r="AT88456" t="str">
            <v>002</v>
          </cell>
          <cell r="AU88456" t="str">
            <v>30000002</v>
          </cell>
          <cell r="AV88456" t="str">
            <v>RETAIL</v>
          </cell>
          <cell r="AW88456" t="str">
            <v>31000109</v>
          </cell>
          <cell r="AX88456" t="str">
            <v>Honda Fort (Pvt) Ltd</v>
          </cell>
          <cell r="AY88456" t="str">
            <v>LHR/LHR/D/MO/PC COMP/P/98975/10/2024</v>
          </cell>
          <cell r="AZ88456" t="str">
            <v>LHR/LHR/D/MO/PC COMP/E/50246/12/2024</v>
          </cell>
          <cell r="BA88456" t="str">
            <v>LAHORE</v>
          </cell>
          <cell r="BB88456" t="str">
            <v>House # 270-K/3, Wapda Town, Phase 1, Lahore.</v>
          </cell>
          <cell r="BC88456" t="str">
            <v>PEARL WHITE</v>
          </cell>
          <cell r="BF88456" t="str">
            <v>IT IS HEREBY DECLARED AND AGREED THAT AT THE REQUEST OF THE PARTICIPANT, THE ABOVE VEHICLE, COVERED UNDER THE WITHIN MENTIONED POLICY HAS BEEN REPLACED BY ANOTHER VEHICLE WITH EFFECT FROM 18/12/2024.</v>
          </cell>
          <cell r="BG88456" t="str">
            <v>Add</v>
          </cell>
          <cell r="BH88456" t="str">
            <v>N/A</v>
          </cell>
          <cell r="BI88456" t="str">
            <v>N</v>
          </cell>
          <cell r="BJ88456" t="str">
            <v>Faizan Khalid</v>
          </cell>
          <cell r="BK88456">
            <v>45644</v>
          </cell>
          <cell r="BL88456" t="str">
            <v>6000000</v>
          </cell>
          <cell r="BM88456" t="str">
            <v>031</v>
          </cell>
          <cell r="BN88456" t="str">
            <v>03</v>
          </cell>
          <cell r="BQ88456" t="str">
            <v>LHR/LHR/D/MO/PC COMP/P/98975/10/2024</v>
          </cell>
        </row>
        <row r="88457">
          <cell r="W88457" t="str">
            <v>15E4E5MGM5190209</v>
          </cell>
          <cell r="X88457" t="str">
            <v>L5JAZ4U99MN094112</v>
          </cell>
          <cell r="Y88457">
            <v>4388000</v>
          </cell>
          <cell r="Z88457" t="str">
            <v>36502-3560263-3</v>
          </cell>
          <cell r="AA88457" t="str">
            <v>03004544063</v>
          </cell>
          <cell r="AC88457">
            <v>3029438</v>
          </cell>
          <cell r="AD88457" t="str">
            <v>02</v>
          </cell>
          <cell r="AE88457" t="str">
            <v>MOTOR</v>
          </cell>
          <cell r="AF88457">
            <v>75655</v>
          </cell>
          <cell r="AG88457">
            <v>11348</v>
          </cell>
          <cell r="AH88457">
            <v>757</v>
          </cell>
          <cell r="AI88457">
            <v>0</v>
          </cell>
          <cell r="AJ88457">
            <v>87760</v>
          </cell>
          <cell r="AK88457">
            <v>0</v>
          </cell>
          <cell r="AL88457">
            <v>11348</v>
          </cell>
          <cell r="AM88457" t="str">
            <v>2024</v>
          </cell>
          <cell r="AN88457" t="str">
            <v>202409</v>
          </cell>
          <cell r="AO88457" t="str">
            <v>202409</v>
          </cell>
          <cell r="AP88457" t="str">
            <v>202409</v>
          </cell>
          <cell r="AQ88457" t="str">
            <v>AMINAHMED</v>
          </cell>
          <cell r="AR88457" t="str">
            <v>1960125</v>
          </cell>
          <cell r="AS88457" t="str">
            <v>D</v>
          </cell>
          <cell r="AT88457" t="str">
            <v>00188</v>
          </cell>
          <cell r="AY88457" t="str">
            <v>KHI/HO/D/MO/PC COMP/C/97805/188/09/2024</v>
          </cell>
          <cell r="BB88457" t="str">
            <v>Plot 8/3,Cl-8 Habibs Residency, Flat A-501,Civil Lines, Karachi</v>
          </cell>
          <cell r="BD88457" t="str">
            <v>OLDLHR300073402</v>
          </cell>
          <cell r="BE88457">
            <v>46286</v>
          </cell>
          <cell r="BI88457" t="str">
            <v>N</v>
          </cell>
          <cell r="BK88457">
            <v>45558</v>
          </cell>
          <cell r="BL88457" t="str">
            <v>4388000</v>
          </cell>
          <cell r="BN88457" t="str">
            <v>01</v>
          </cell>
          <cell r="BQ88457" t="str">
            <v>KHI/HO/D/MO/PC COMP/C/97805/188/09/2024</v>
          </cell>
        </row>
        <row r="88458">
          <cell r="W88458" t="str">
            <v>GM3020188</v>
          </cell>
          <cell r="X88458" t="str">
            <v>105921</v>
          </cell>
          <cell r="Y88458">
            <v>3308000</v>
          </cell>
          <cell r="Z88458" t="str">
            <v>3520233369851</v>
          </cell>
          <cell r="AA88458" t="str">
            <v>0323-4821707</v>
          </cell>
          <cell r="AC88458">
            <v>3104889</v>
          </cell>
          <cell r="AD88458" t="str">
            <v>02</v>
          </cell>
          <cell r="AE88458" t="str">
            <v>MOTOR</v>
          </cell>
          <cell r="AF88458">
            <v>0</v>
          </cell>
          <cell r="AG88458">
            <v>0</v>
          </cell>
          <cell r="AH88458">
            <v>0</v>
          </cell>
          <cell r="AI88458">
            <v>0</v>
          </cell>
          <cell r="AJ88458">
            <v>0</v>
          </cell>
          <cell r="AK88458">
            <v>7000</v>
          </cell>
          <cell r="AL88458">
            <v>-6529</v>
          </cell>
          <cell r="AM88458" t="str">
            <v>2024</v>
          </cell>
          <cell r="AN88458" t="str">
            <v>202409</v>
          </cell>
          <cell r="AO88458" t="str">
            <v>202409</v>
          </cell>
          <cell r="AP88458" t="str">
            <v>202409</v>
          </cell>
          <cell r="AQ88458" t="str">
            <v>SYS</v>
          </cell>
          <cell r="AR88458" t="str">
            <v>1987761</v>
          </cell>
          <cell r="AS88458" t="str">
            <v>D</v>
          </cell>
          <cell r="AT88458" t="str">
            <v>00043</v>
          </cell>
          <cell r="AY88458" t="str">
            <v>KHI/HO/D/MO/PC COMP/P/88626/05/2024</v>
          </cell>
          <cell r="AZ88458" t="str">
            <v>KHI/HO/D/MO/PC COMP/E/47885/00043/09/2024</v>
          </cell>
          <cell r="BB88458" t="str">
            <v>House No. 344 Aa Sector D Bahri Town Lahore</v>
          </cell>
          <cell r="BE88458">
            <v>46178</v>
          </cell>
          <cell r="BI88458" t="str">
            <v>N</v>
          </cell>
          <cell r="BK88458">
            <v>45436</v>
          </cell>
          <cell r="BL88458" t="str">
            <v>3308000</v>
          </cell>
          <cell r="BN88458" t="str">
            <v>01</v>
          </cell>
          <cell r="BQ88458" t="str">
            <v>KHI/HO/D/MO/PC COMP/P/88626/05/2024</v>
          </cell>
        </row>
        <row r="88459">
          <cell r="W88459" t="str">
            <v>15E4E5MGM6240152</v>
          </cell>
          <cell r="X88459" t="str">
            <v>LSJA24U94MN116307</v>
          </cell>
          <cell r="Y88459">
            <v>6000000</v>
          </cell>
          <cell r="AC88459">
            <v>3117681</v>
          </cell>
          <cell r="AD88459" t="str">
            <v>02</v>
          </cell>
          <cell r="AE88459" t="str">
            <v>MOTOR</v>
          </cell>
          <cell r="AF88459">
            <v>82328</v>
          </cell>
          <cell r="AG88459">
            <v>0</v>
          </cell>
          <cell r="AH88459">
            <v>0</v>
          </cell>
          <cell r="AI88459">
            <v>0</v>
          </cell>
          <cell r="AJ88459">
            <v>96000</v>
          </cell>
          <cell r="AK88459">
            <v>0</v>
          </cell>
          <cell r="AL88459">
            <v>8233</v>
          </cell>
          <cell r="AM88459" t="str">
            <v>2024</v>
          </cell>
          <cell r="AN88459" t="str">
            <v>202410</v>
          </cell>
          <cell r="AO88459" t="str">
            <v>202410</v>
          </cell>
          <cell r="AP88459" t="str">
            <v>202410</v>
          </cell>
          <cell r="AQ88459" t="str">
            <v>KHALIDMEHMOOD</v>
          </cell>
          <cell r="AR88459" t="str">
            <v>1994295</v>
          </cell>
          <cell r="AS88459" t="str">
            <v>D</v>
          </cell>
          <cell r="AT88459" t="str">
            <v>001</v>
          </cell>
          <cell r="AU88459" t="str">
            <v>30000002</v>
          </cell>
          <cell r="AV88459" t="str">
            <v>RETAIL</v>
          </cell>
          <cell r="AW88459" t="str">
            <v>31000002</v>
          </cell>
          <cell r="AX88459" t="str">
            <v>Direct</v>
          </cell>
          <cell r="AY88459" t="str">
            <v>KHI/HO/D/MO/PC COMP/P/100341/10/2024</v>
          </cell>
          <cell r="BA88459" t="str">
            <v>KARACHI</v>
          </cell>
          <cell r="BB88459" t="str">
            <v>House #. 93/2, Street #. Khayaban-e-Rahat, Phase-6, D.H.A., Karachi.</v>
          </cell>
          <cell r="BC88459" t="str">
            <v>BLACK</v>
          </cell>
          <cell r="BH88459" t="str">
            <v>N/A</v>
          </cell>
          <cell r="BI88459" t="str">
            <v>N</v>
          </cell>
          <cell r="BJ88459" t="str">
            <v>Noman Abdul Haq</v>
          </cell>
          <cell r="BK88459">
            <v>45588</v>
          </cell>
          <cell r="BL88459" t="str">
            <v>6000000</v>
          </cell>
          <cell r="BM88459" t="str">
            <v>004</v>
          </cell>
          <cell r="BN88459" t="str">
            <v>01</v>
          </cell>
          <cell r="BQ88459" t="str">
            <v>KHI/HO/D/MO/PC COMP/P/100341/10/2024</v>
          </cell>
        </row>
        <row r="88460">
          <cell r="W88460" t="str">
            <v>5MSM8200126</v>
          </cell>
          <cell r="X88460" t="str">
            <v>MN140028</v>
          </cell>
          <cell r="Y88460">
            <v>5967000</v>
          </cell>
          <cell r="AC88460">
            <v>3211486</v>
          </cell>
          <cell r="AD88460" t="str">
            <v>02</v>
          </cell>
          <cell r="AE88460" t="str">
            <v>MOTOR</v>
          </cell>
          <cell r="AF88460">
            <v>69013</v>
          </cell>
          <cell r="AG88460">
            <v>0</v>
          </cell>
          <cell r="AH88460">
            <v>0</v>
          </cell>
          <cell r="AI88460">
            <v>0</v>
          </cell>
          <cell r="AJ88460">
            <v>80555</v>
          </cell>
          <cell r="AK88460">
            <v>0</v>
          </cell>
          <cell r="AL88460">
            <v>0</v>
          </cell>
          <cell r="AM88460" t="str">
            <v>2024</v>
          </cell>
          <cell r="AN88460" t="str">
            <v>202412</v>
          </cell>
          <cell r="AO88460" t="str">
            <v>202412</v>
          </cell>
          <cell r="AP88460" t="str">
            <v>202412</v>
          </cell>
          <cell r="AQ88460" t="str">
            <v>KHALIDMEHMOOD</v>
          </cell>
          <cell r="AR88460" t="str">
            <v>2028239</v>
          </cell>
          <cell r="AS88460" t="str">
            <v>D</v>
          </cell>
          <cell r="AT88460" t="str">
            <v>1</v>
          </cell>
          <cell r="AU88460" t="str">
            <v>30000002</v>
          </cell>
          <cell r="AV88460" t="str">
            <v>RETAIL</v>
          </cell>
          <cell r="AW88460" t="str">
            <v>31000002</v>
          </cell>
          <cell r="AX88460" t="str">
            <v>Direct</v>
          </cell>
          <cell r="AY88460" t="str">
            <v>KHI/HO/D/MO/PC COMP/P/103540/12/2024</v>
          </cell>
          <cell r="BA88460" t="str">
            <v>KARACHI</v>
          </cell>
          <cell r="BB88460" t="str">
            <v>Flat # 201, Gold Heaven Appartment  Plot No. 203/2, Gold Street, Garden East Karachi.</v>
          </cell>
          <cell r="BC88460" t="str">
            <v>RED</v>
          </cell>
          <cell r="BH88460" t="str">
            <v>N/A</v>
          </cell>
          <cell r="BI88460" t="str">
            <v>N</v>
          </cell>
          <cell r="BJ88460" t="str">
            <v>Hamna Ali</v>
          </cell>
          <cell r="BK88460">
            <v>45632</v>
          </cell>
          <cell r="BL88460" t="str">
            <v>5967000</v>
          </cell>
          <cell r="BM88460" t="str">
            <v>003</v>
          </cell>
          <cell r="BN88460" t="str">
            <v>01</v>
          </cell>
          <cell r="BQ88460" t="str">
            <v>KHI/HO/D/MO/PC COMP/P/103540/12/2024</v>
          </cell>
        </row>
        <row r="88461">
          <cell r="W88461" t="str">
            <v>5MSM8180658</v>
          </cell>
          <cell r="X88461" t="str">
            <v>LSJA24U99MN153627</v>
          </cell>
          <cell r="Y88461">
            <v>5463000</v>
          </cell>
          <cell r="AC88461">
            <v>2929981</v>
          </cell>
          <cell r="AD88461" t="str">
            <v>02</v>
          </cell>
          <cell r="AE88461" t="str">
            <v>MOTOR</v>
          </cell>
          <cell r="AF88461">
            <v>33592</v>
          </cell>
          <cell r="AG88461">
            <v>0</v>
          </cell>
          <cell r="AH88461">
            <v>0</v>
          </cell>
          <cell r="AI88461">
            <v>0</v>
          </cell>
          <cell r="AJ88461">
            <v>33592</v>
          </cell>
          <cell r="AK88461">
            <v>0</v>
          </cell>
          <cell r="AL88461">
            <v>0</v>
          </cell>
          <cell r="AM88461" t="str">
            <v>2024</v>
          </cell>
          <cell r="AN88461" t="str">
            <v>202408</v>
          </cell>
          <cell r="AO88461" t="str">
            <v>202408</v>
          </cell>
          <cell r="AP88461" t="str">
            <v>202408</v>
          </cell>
          <cell r="AQ88461" t="str">
            <v>KHALIDMEHMOOD</v>
          </cell>
          <cell r="AR88461" t="str">
            <v>1927599</v>
          </cell>
          <cell r="AS88461" t="str">
            <v>D</v>
          </cell>
          <cell r="AT88461" t="str">
            <v>002</v>
          </cell>
          <cell r="AU88461" t="str">
            <v>30000002</v>
          </cell>
          <cell r="AV88461" t="str">
            <v>RETAIL</v>
          </cell>
          <cell r="AW88461" t="str">
            <v>31000065</v>
          </cell>
          <cell r="AX88461" t="str">
            <v>Auto Mall</v>
          </cell>
          <cell r="AY88461" t="str">
            <v>KHI/HO/D/MO/PC COMP/P/79491/12/2023</v>
          </cell>
          <cell r="AZ88461" t="str">
            <v>KHI/HO/D/MO/PC COMP/E/44466/08/2024</v>
          </cell>
          <cell r="BA88461" t="str">
            <v>KARACHI</v>
          </cell>
          <cell r="BB88461" t="str">
            <v>House No. 23/6, Sheet No. 23, Model Colony, Karachi.</v>
          </cell>
          <cell r="BC88461" t="str">
            <v>PEARL WHITE</v>
          </cell>
          <cell r="BF88461" t="str">
            <v xml:space="preserve">IT IS HEREBY DECLARED AND AGREED THAT AT THE REQUEST OF THE PARTICIPANT, THE ABOVE VEHICLE, COVERED UNDER THE WITHIN MENTIONED POLICY HAS BEEN REPLACED BY ANOTHER VEHICLE WITH EFFECT FROM 05/08/2024, </v>
          </cell>
          <cell r="BG88461" t="str">
            <v>Add</v>
          </cell>
          <cell r="BH88461" t="str">
            <v>N/A</v>
          </cell>
          <cell r="BI88461" t="str">
            <v>N</v>
          </cell>
          <cell r="BJ88461" t="str">
            <v>Muhammad Danish</v>
          </cell>
          <cell r="BK88461">
            <v>45509</v>
          </cell>
          <cell r="BL88461" t="str">
            <v>5463000</v>
          </cell>
          <cell r="BM88461" t="str">
            <v>031</v>
          </cell>
          <cell r="BN88461" t="str">
            <v>01</v>
          </cell>
          <cell r="BQ88461" t="str">
            <v>KHI/HO/D/MO/PC COMP/P/79491/12/2023</v>
          </cell>
        </row>
        <row r="88462">
          <cell r="W88462" t="str">
            <v>3090444</v>
          </cell>
          <cell r="X88462" t="str">
            <v>060505</v>
          </cell>
          <cell r="Y88462">
            <v>3603301.2</v>
          </cell>
          <cell r="AA88462" t="str">
            <v>0308-5222979</v>
          </cell>
          <cell r="AC88462">
            <v>3105194</v>
          </cell>
          <cell r="AD88462" t="str">
            <v>02</v>
          </cell>
          <cell r="AE88462" t="str">
            <v>MOTOR</v>
          </cell>
          <cell r="AF88462">
            <v>0</v>
          </cell>
          <cell r="AG88462">
            <v>0</v>
          </cell>
          <cell r="AH88462">
            <v>0</v>
          </cell>
          <cell r="AI88462">
            <v>0</v>
          </cell>
          <cell r="AJ88462">
            <v>0</v>
          </cell>
          <cell r="AK88462">
            <v>0</v>
          </cell>
          <cell r="AL88462">
            <v>-13275</v>
          </cell>
          <cell r="AM88462" t="str">
            <v>2024</v>
          </cell>
          <cell r="AN88462" t="str">
            <v>202409</v>
          </cell>
          <cell r="AO88462" t="str">
            <v>202409</v>
          </cell>
          <cell r="AP88462" t="str">
            <v>202409</v>
          </cell>
          <cell r="AQ88462" t="str">
            <v>SYS</v>
          </cell>
          <cell r="AR88462" t="str">
            <v>1988232</v>
          </cell>
          <cell r="AS88462" t="str">
            <v>D</v>
          </cell>
          <cell r="AT88462" t="str">
            <v>00042</v>
          </cell>
          <cell r="AY88462" t="str">
            <v>KHI/HO/D/MO/PC COMP/P/90919/06/2024</v>
          </cell>
          <cell r="AZ88462" t="str">
            <v>KHI/HO/D/MO/PC COMP/E/47890/00042/09/2024</v>
          </cell>
          <cell r="BB88462" t="str">
            <v>Nayab Labs &amp;amp;Amp; Diag. Center 6 Pak Pavilion Plaza 65-E Ak Fazal-E-Haq Road Blue Area Islamabad</v>
          </cell>
          <cell r="BC88462" t="str">
            <v>BLACK</v>
          </cell>
          <cell r="BD88462" t="str">
            <v>715137-125-3029</v>
          </cell>
          <cell r="BE88462">
            <v>46198</v>
          </cell>
          <cell r="BI88462" t="str">
            <v>N</v>
          </cell>
          <cell r="BK88462">
            <v>45465</v>
          </cell>
          <cell r="BL88462" t="str">
            <v>3603301.2</v>
          </cell>
          <cell r="BM88462" t="str">
            <v>004</v>
          </cell>
          <cell r="BN88462" t="str">
            <v>01</v>
          </cell>
          <cell r="BQ88462" t="str">
            <v>KHI/HO/D/MO/PC COMP/P/90919/06/2024</v>
          </cell>
        </row>
        <row r="88463">
          <cell r="W88463" t="str">
            <v>2090754</v>
          </cell>
          <cell r="X88463" t="str">
            <v>050970</v>
          </cell>
          <cell r="Y88463">
            <v>3603301.2</v>
          </cell>
          <cell r="AA88463" t="str">
            <v>0332-5310680</v>
          </cell>
          <cell r="AC88463">
            <v>3105205</v>
          </cell>
          <cell r="AD88463" t="str">
            <v>02</v>
          </cell>
          <cell r="AE88463" t="str">
            <v>MOTOR</v>
          </cell>
          <cell r="AF88463">
            <v>0</v>
          </cell>
          <cell r="AG88463">
            <v>0</v>
          </cell>
          <cell r="AH88463">
            <v>0</v>
          </cell>
          <cell r="AI88463">
            <v>0</v>
          </cell>
          <cell r="AJ88463">
            <v>0</v>
          </cell>
          <cell r="AK88463">
            <v>0</v>
          </cell>
          <cell r="AL88463">
            <v>-13275</v>
          </cell>
          <cell r="AM88463" t="str">
            <v>2024</v>
          </cell>
          <cell r="AN88463" t="str">
            <v>202409</v>
          </cell>
          <cell r="AO88463" t="str">
            <v>202409</v>
          </cell>
          <cell r="AP88463" t="str">
            <v>202409</v>
          </cell>
          <cell r="AQ88463" t="str">
            <v>SYS</v>
          </cell>
          <cell r="AR88463" t="str">
            <v>1988242</v>
          </cell>
          <cell r="AS88463" t="str">
            <v>D</v>
          </cell>
          <cell r="AT88463" t="str">
            <v>00038</v>
          </cell>
          <cell r="AY88463" t="str">
            <v>KHI/HO/D/MO/PC COMP/P/90919/06/2024</v>
          </cell>
          <cell r="AZ88463" t="str">
            <v>KHI/HO/D/MO/PC COMP/E/47890/00038/09/2024</v>
          </cell>
          <cell r="BB88463" t="str">
            <v>Plot No. 02, Industrial Triangle Kahuta Road, Model Town Humak, Islamabad.</v>
          </cell>
          <cell r="BD88463" t="str">
            <v>206801-2875-3016</v>
          </cell>
          <cell r="BE88463">
            <v>46198</v>
          </cell>
          <cell r="BI88463" t="str">
            <v>N</v>
          </cell>
          <cell r="BK88463">
            <v>45465</v>
          </cell>
          <cell r="BL88463" t="str">
            <v>3603301.2</v>
          </cell>
          <cell r="BN88463" t="str">
            <v>01</v>
          </cell>
          <cell r="BQ88463" t="str">
            <v>KHI/HO/D/MO/PC COMP/P/90919/06/2024</v>
          </cell>
        </row>
        <row r="88464">
          <cell r="W88464" t="str">
            <v>3260916</v>
          </cell>
          <cell r="X88464" t="str">
            <v>069165</v>
          </cell>
          <cell r="Y88464">
            <v>3603301.2</v>
          </cell>
          <cell r="AA88464" t="str">
            <v>0307-7770535</v>
          </cell>
          <cell r="AC88464">
            <v>3105633</v>
          </cell>
          <cell r="AD88464" t="str">
            <v>02</v>
          </cell>
          <cell r="AE88464" t="str">
            <v>MOTOR</v>
          </cell>
          <cell r="AF88464">
            <v>0</v>
          </cell>
          <cell r="AG88464">
            <v>0</v>
          </cell>
          <cell r="AH88464">
            <v>0</v>
          </cell>
          <cell r="AI88464">
            <v>0</v>
          </cell>
          <cell r="AJ88464">
            <v>0</v>
          </cell>
          <cell r="AK88464">
            <v>0</v>
          </cell>
          <cell r="AL88464">
            <v>-9482</v>
          </cell>
          <cell r="AM88464" t="str">
            <v>2024</v>
          </cell>
          <cell r="AN88464" t="str">
            <v>202409</v>
          </cell>
          <cell r="AO88464" t="str">
            <v>202409</v>
          </cell>
          <cell r="AP88464" t="str">
            <v>202409</v>
          </cell>
          <cell r="AQ88464" t="str">
            <v>SYS</v>
          </cell>
          <cell r="AR88464" t="str">
            <v>1988045</v>
          </cell>
          <cell r="AS88464" t="str">
            <v>D</v>
          </cell>
          <cell r="AT88464" t="str">
            <v>00216</v>
          </cell>
          <cell r="AY88464" t="str">
            <v>KHI/HO/D/MO/PC COMP/P/90919/06/2024</v>
          </cell>
          <cell r="AZ88464" t="str">
            <v>KHI/HO/D/MO/PC COMP/E/47890/00216/09/2024</v>
          </cell>
          <cell r="BB88464" t="str">
            <v>House No. 496-A, Street No. 09, Sector F-10/2, Islamabad.</v>
          </cell>
          <cell r="BD88464" t="str">
            <v>670866-110-3052</v>
          </cell>
          <cell r="BE88464">
            <v>46188</v>
          </cell>
          <cell r="BI88464" t="str">
            <v>N</v>
          </cell>
          <cell r="BK88464">
            <v>45453</v>
          </cell>
          <cell r="BL88464" t="str">
            <v>3603301.2</v>
          </cell>
          <cell r="BN88464" t="str">
            <v>01</v>
          </cell>
          <cell r="BQ88464" t="str">
            <v>KHI/HO/D/MO/PC COMP/P/90919/06/2024</v>
          </cell>
        </row>
        <row r="88465">
          <cell r="W88465" t="str">
            <v>15E4E5MSM8200163</v>
          </cell>
          <cell r="X88465" t="str">
            <v>LSJA24U97MN153643</v>
          </cell>
          <cell r="Y88465">
            <v>6500000</v>
          </cell>
          <cell r="AB88465" t="str">
            <v>TRACKER (I-TECK)</v>
          </cell>
          <cell r="AC88465">
            <v>3220834</v>
          </cell>
          <cell r="AD88465" t="str">
            <v>02</v>
          </cell>
          <cell r="AE88465" t="str">
            <v>MOTOR</v>
          </cell>
          <cell r="AF88465">
            <v>111638</v>
          </cell>
          <cell r="AG88465">
            <v>0</v>
          </cell>
          <cell r="AH88465">
            <v>0</v>
          </cell>
          <cell r="AI88465">
            <v>0</v>
          </cell>
          <cell r="AJ88465">
            <v>130000</v>
          </cell>
          <cell r="AK88465">
            <v>8105</v>
          </cell>
          <cell r="AL88465">
            <v>0</v>
          </cell>
          <cell r="AM88465" t="str">
            <v>2024</v>
          </cell>
          <cell r="AN88465" t="str">
            <v>202412</v>
          </cell>
          <cell r="AO88465" t="str">
            <v>202412</v>
          </cell>
          <cell r="AP88465" t="str">
            <v>202412</v>
          </cell>
          <cell r="AQ88465" t="str">
            <v>KHALIDMEHMOOD</v>
          </cell>
          <cell r="AR88465" t="str">
            <v>2034893</v>
          </cell>
          <cell r="AS88465" t="str">
            <v>D</v>
          </cell>
          <cell r="AT88465" t="str">
            <v>1</v>
          </cell>
          <cell r="AU88465" t="str">
            <v>30000002</v>
          </cell>
          <cell r="AV88465" t="str">
            <v>RETAIL</v>
          </cell>
          <cell r="AW88465" t="str">
            <v>31000037</v>
          </cell>
          <cell r="AX88465" t="str">
            <v>Cars Club</v>
          </cell>
          <cell r="AY88465" t="str">
            <v>KHI/HO/D/MO/PC COMP/P/103908/12/2024</v>
          </cell>
          <cell r="BA88465" t="str">
            <v>KARACHI</v>
          </cell>
          <cell r="BB88465" t="str">
            <v>House #. B-49, Street #. 25, Askari 4, Rashid Minhas Road, Gulistan-e-Jauhar, Karachi.</v>
          </cell>
          <cell r="BC88465" t="str">
            <v>PEARL WHITE</v>
          </cell>
          <cell r="BH88465" t="str">
            <v>N/A</v>
          </cell>
          <cell r="BI88465" t="str">
            <v>N</v>
          </cell>
          <cell r="BJ88465" t="str">
            <v>Hamna Ali</v>
          </cell>
          <cell r="BK88465">
            <v>45639</v>
          </cell>
          <cell r="BL88465" t="str">
            <v>6500000</v>
          </cell>
          <cell r="BM88465" t="str">
            <v>031</v>
          </cell>
          <cell r="BN88465" t="str">
            <v>01</v>
          </cell>
          <cell r="BQ88465" t="str">
            <v>KHI/HO/D/MO/PC COMP/P/103908/12/2024</v>
          </cell>
        </row>
        <row r="88466">
          <cell r="W88466" t="str">
            <v>15E4E5MGM9110263</v>
          </cell>
          <cell r="X88466" t="str">
            <v xml:space="preserve">9110263 </v>
          </cell>
          <cell r="Y88466">
            <v>6500000</v>
          </cell>
          <cell r="AC88466">
            <v>3116541</v>
          </cell>
          <cell r="AD88466" t="str">
            <v>02</v>
          </cell>
          <cell r="AE88466" t="str">
            <v>MOTOR</v>
          </cell>
          <cell r="AF88466">
            <v>83621</v>
          </cell>
          <cell r="AG88466">
            <v>0</v>
          </cell>
          <cell r="AH88466">
            <v>0</v>
          </cell>
          <cell r="AI88466">
            <v>0</v>
          </cell>
          <cell r="AJ88466">
            <v>97500</v>
          </cell>
          <cell r="AK88466">
            <v>0</v>
          </cell>
          <cell r="AL88466">
            <v>0</v>
          </cell>
          <cell r="AM88466" t="str">
            <v>2024</v>
          </cell>
          <cell r="AN88466" t="str">
            <v>202410</v>
          </cell>
          <cell r="AO88466" t="str">
            <v>202410</v>
          </cell>
          <cell r="AP88466" t="str">
            <v>202410</v>
          </cell>
          <cell r="AQ88466" t="str">
            <v>MUBASHIRAHMED</v>
          </cell>
          <cell r="AR88466" t="str">
            <v>1993277</v>
          </cell>
          <cell r="AS88466" t="str">
            <v>D</v>
          </cell>
          <cell r="AT88466" t="str">
            <v>001</v>
          </cell>
          <cell r="AU88466" t="str">
            <v>30000001</v>
          </cell>
          <cell r="AV88466" t="str">
            <v>DIRECT</v>
          </cell>
          <cell r="AW88466" t="str">
            <v>31000001</v>
          </cell>
          <cell r="AX88466" t="str">
            <v>Direct</v>
          </cell>
          <cell r="AY88466" t="str">
            <v>KHI/HO/D/MO/PC COMP/P/100241/10/2024</v>
          </cell>
          <cell r="BA88466" t="str">
            <v>KARACHI</v>
          </cell>
          <cell r="BB88466" t="str">
            <v xml:space="preserve">B-120 Block 1 Gulistan-e-Jouhar Near Ghazi Foundation School, Karachi.
</v>
          </cell>
          <cell r="BC88466" t="str">
            <v>WHITE</v>
          </cell>
          <cell r="BH88466" t="str">
            <v>N/A</v>
          </cell>
          <cell r="BI88466" t="str">
            <v>N</v>
          </cell>
          <cell r="BJ88466" t="str">
            <v>Fizza Sheikh</v>
          </cell>
          <cell r="BK88466">
            <v>45588</v>
          </cell>
          <cell r="BL88466" t="str">
            <v>6500000</v>
          </cell>
          <cell r="BM88466" t="str">
            <v>002</v>
          </cell>
          <cell r="BN88466" t="str">
            <v>01</v>
          </cell>
          <cell r="BQ88466" t="str">
            <v>KHI/HO/D/MO/PC COMP/P/100241/10/2024</v>
          </cell>
        </row>
        <row r="88467">
          <cell r="W88467" t="str">
            <v>MGM7150097</v>
          </cell>
          <cell r="X88467" t="str">
            <v>MN127762</v>
          </cell>
          <cell r="Y88467">
            <v>6000000</v>
          </cell>
          <cell r="AC88467">
            <v>2933169</v>
          </cell>
          <cell r="AD88467" t="str">
            <v>02</v>
          </cell>
          <cell r="AE88467" t="str">
            <v>MOTOR</v>
          </cell>
          <cell r="AF88467">
            <v>82328</v>
          </cell>
          <cell r="AG88467">
            <v>0</v>
          </cell>
          <cell r="AH88467">
            <v>0</v>
          </cell>
          <cell r="AI88467">
            <v>0</v>
          </cell>
          <cell r="AJ88467">
            <v>96000</v>
          </cell>
          <cell r="AK88467">
            <v>0</v>
          </cell>
          <cell r="AL88467">
            <v>8233</v>
          </cell>
          <cell r="AM88467" t="str">
            <v>2024</v>
          </cell>
          <cell r="AN88467" t="str">
            <v>202408</v>
          </cell>
          <cell r="AO88467" t="str">
            <v>202408</v>
          </cell>
          <cell r="AP88467" t="str">
            <v>202408</v>
          </cell>
          <cell r="AQ88467" t="str">
            <v>KHALIDMEHMOOD</v>
          </cell>
          <cell r="AR88467" t="str">
            <v>1931981</v>
          </cell>
          <cell r="AS88467" t="str">
            <v>D</v>
          </cell>
          <cell r="AT88467" t="str">
            <v>001</v>
          </cell>
          <cell r="AU88467" t="str">
            <v>30000002</v>
          </cell>
          <cell r="AV88467" t="str">
            <v>RETAIL</v>
          </cell>
          <cell r="AW88467" t="str">
            <v>31000002</v>
          </cell>
          <cell r="AX88467" t="str">
            <v>Direct</v>
          </cell>
          <cell r="AY88467" t="str">
            <v>KHI/HO/D/MO/PC COMP/P/95174/08/2024</v>
          </cell>
          <cell r="BA88467" t="str">
            <v>KARACHI</v>
          </cell>
          <cell r="BB88467" t="str">
            <v>A-101, Block-R, North Nazimabad, Karachi.</v>
          </cell>
          <cell r="BC88467" t="str">
            <v>PEARL WHITE</v>
          </cell>
          <cell r="BH88467" t="str">
            <v>N/A</v>
          </cell>
          <cell r="BI88467" t="str">
            <v>N</v>
          </cell>
          <cell r="BJ88467" t="str">
            <v>Faraz Baakza</v>
          </cell>
          <cell r="BK88467">
            <v>45517</v>
          </cell>
          <cell r="BL88467" t="str">
            <v>6000000</v>
          </cell>
          <cell r="BM88467" t="str">
            <v>031</v>
          </cell>
          <cell r="BN88467" t="str">
            <v>01</v>
          </cell>
          <cell r="BQ88467" t="str">
            <v>KHI/HO/D/MO/PC COMP/P/95174/08/2024</v>
          </cell>
        </row>
        <row r="88468">
          <cell r="W88468" t="str">
            <v>GM4220241</v>
          </cell>
          <cell r="X88468" t="str">
            <v>MN079876</v>
          </cell>
          <cell r="Y88468">
            <v>6000000</v>
          </cell>
          <cell r="AC88468">
            <v>3216475</v>
          </cell>
          <cell r="AD88468" t="str">
            <v>02</v>
          </cell>
          <cell r="AE88468" t="str">
            <v>MOTOR</v>
          </cell>
          <cell r="AF88468">
            <v>-58645</v>
          </cell>
          <cell r="AG88468">
            <v>0</v>
          </cell>
          <cell r="AH88468">
            <v>0</v>
          </cell>
          <cell r="AI88468">
            <v>0</v>
          </cell>
          <cell r="AJ88468">
            <v>-68616</v>
          </cell>
          <cell r="AK88468">
            <v>0</v>
          </cell>
          <cell r="AL88468">
            <v>0</v>
          </cell>
          <cell r="AM88468" t="str">
            <v>2024</v>
          </cell>
          <cell r="AN88468" t="str">
            <v>202412</v>
          </cell>
          <cell r="AO88468" t="str">
            <v>202411</v>
          </cell>
          <cell r="AP88468" t="str">
            <v>202412</v>
          </cell>
          <cell r="AQ88468" t="str">
            <v>MZUBAIRIQBAL</v>
          </cell>
          <cell r="AR88468" t="str">
            <v>2026815</v>
          </cell>
          <cell r="AS88468" t="str">
            <v>D</v>
          </cell>
          <cell r="AT88468" t="str">
            <v>001</v>
          </cell>
          <cell r="AU88468" t="str">
            <v>30000002</v>
          </cell>
          <cell r="AV88468" t="str">
            <v>RETAIL</v>
          </cell>
          <cell r="AW88468" t="str">
            <v>31000714</v>
          </cell>
          <cell r="AX88468" t="str">
            <v>MG Capital</v>
          </cell>
          <cell r="AY88468" t="str">
            <v>LHR/LHR/D/MO/PC COMP/P/100357/10/2024</v>
          </cell>
          <cell r="AZ88468" t="str">
            <v>LHR/LHR/D/MO/PC COMP/E/49767/12/2024</v>
          </cell>
          <cell r="BB88468" t="str">
            <v>Nazimuddin Road, House # 32-B, Sector F-7/1, Islamabad.</v>
          </cell>
          <cell r="BC88468" t="str">
            <v>WHITE</v>
          </cell>
          <cell r="BF88468" t="str">
            <v>IT IS HEREBY DECLARED AND AGREED THAT AS PER REQUEST LETTER DATED: 30-11-2024, THE ABOVE-MENTIONED POLICY STANDS CANCELLED DUE TO SALE OF VEHICLE AS FROM 30-11-2024 ON PRO RATA BASIS.
IN CONSEQUENCE WHEREOF AN AMOUNT OF RS.68,616/- WILL BE REFUND TO PARTICIPANT</v>
          </cell>
          <cell r="BH88468" t="str">
            <v>N/A</v>
          </cell>
          <cell r="BI88468" t="str">
            <v>N</v>
          </cell>
          <cell r="BJ88468" t="str">
            <v>Kamran Khalid</v>
          </cell>
          <cell r="BK88468">
            <v>45626</v>
          </cell>
          <cell r="BL88468" t="str">
            <v>6000000</v>
          </cell>
          <cell r="BM88468" t="str">
            <v>002</v>
          </cell>
          <cell r="BN88468" t="str">
            <v>03</v>
          </cell>
          <cell r="BQ88468" t="str">
            <v>LHR/LHR/D/MO/PC COMP/P/100357/10/2024</v>
          </cell>
        </row>
        <row r="88469">
          <cell r="W88469" t="str">
            <v>GM4220241</v>
          </cell>
          <cell r="X88469" t="str">
            <v>MN079876</v>
          </cell>
          <cell r="Y88469">
            <v>6000000</v>
          </cell>
          <cell r="AC88469">
            <v>3149468</v>
          </cell>
          <cell r="AD88469" t="str">
            <v>02</v>
          </cell>
          <cell r="AE88469" t="str">
            <v>MOTOR</v>
          </cell>
          <cell r="AF88469">
            <v>85624</v>
          </cell>
          <cell r="AG88469">
            <v>0</v>
          </cell>
          <cell r="AH88469">
            <v>0</v>
          </cell>
          <cell r="AI88469">
            <v>0</v>
          </cell>
          <cell r="AJ88469">
            <v>100200</v>
          </cell>
          <cell r="AK88469">
            <v>0</v>
          </cell>
          <cell r="AL88469">
            <v>21406</v>
          </cell>
          <cell r="AM88469" t="str">
            <v>2024</v>
          </cell>
          <cell r="AN88469" t="str">
            <v>202410</v>
          </cell>
          <cell r="AO88469" t="str">
            <v>202410</v>
          </cell>
          <cell r="AP88469" t="str">
            <v>202410</v>
          </cell>
          <cell r="AQ88469" t="str">
            <v>ABRAHAMBHATTI</v>
          </cell>
          <cell r="AR88469" t="str">
            <v>1994686</v>
          </cell>
          <cell r="AS88469" t="str">
            <v>D</v>
          </cell>
          <cell r="AT88469" t="str">
            <v>001</v>
          </cell>
          <cell r="AU88469" t="str">
            <v>30000002</v>
          </cell>
          <cell r="AV88469" t="str">
            <v>RETAIL</v>
          </cell>
          <cell r="AW88469" t="str">
            <v>31000714</v>
          </cell>
          <cell r="AX88469" t="str">
            <v>MG Capital</v>
          </cell>
          <cell r="AY88469" t="str">
            <v>LHR/LHR/D/MO/PC COMP/P/100357/10/2024</v>
          </cell>
          <cell r="BB88469" t="str">
            <v>Nazimuddin Road, House # 32-B, Sector F-7/1, Islamabad.</v>
          </cell>
          <cell r="BC88469" t="str">
            <v>WHITE</v>
          </cell>
          <cell r="BH88469" t="str">
            <v>N/A</v>
          </cell>
          <cell r="BI88469" t="str">
            <v>N</v>
          </cell>
          <cell r="BJ88469" t="str">
            <v>Kamran Khalid</v>
          </cell>
          <cell r="BK88469">
            <v>45589</v>
          </cell>
          <cell r="BL88469" t="str">
            <v>6000000</v>
          </cell>
          <cell r="BM88469" t="str">
            <v>002</v>
          </cell>
          <cell r="BN88469" t="str">
            <v>03</v>
          </cell>
          <cell r="BQ88469" t="str">
            <v>LHR/LHR/D/MO/PC COMP/P/100357/10/2024</v>
          </cell>
        </row>
        <row r="88470">
          <cell r="W88470" t="str">
            <v>15E4E5MSM3220457</v>
          </cell>
          <cell r="X88470" t="str">
            <v>LSJA24U92MN067009</v>
          </cell>
          <cell r="Y88470">
            <v>6000000</v>
          </cell>
          <cell r="AC88470">
            <v>3230019</v>
          </cell>
          <cell r="AD88470" t="str">
            <v>02</v>
          </cell>
          <cell r="AE88470" t="str">
            <v>MOTOR</v>
          </cell>
          <cell r="AF88470">
            <v>-38512</v>
          </cell>
          <cell r="AG88470">
            <v>0</v>
          </cell>
          <cell r="AH88470">
            <v>0</v>
          </cell>
          <cell r="AI88470">
            <v>0</v>
          </cell>
          <cell r="AJ88470">
            <v>-38882</v>
          </cell>
          <cell r="AK88470">
            <v>0</v>
          </cell>
          <cell r="AL88470">
            <v>0</v>
          </cell>
          <cell r="AM88470" t="str">
            <v>2024</v>
          </cell>
          <cell r="AN88470" t="str">
            <v>202412</v>
          </cell>
          <cell r="AO88470" t="str">
            <v>202409</v>
          </cell>
          <cell r="AP88470" t="str">
            <v>202412</v>
          </cell>
          <cell r="AQ88470" t="str">
            <v>ABDULQADIR</v>
          </cell>
          <cell r="AR88470" t="str">
            <v>2038222</v>
          </cell>
          <cell r="AS88470" t="str">
            <v>D</v>
          </cell>
          <cell r="AT88470" t="str">
            <v>001</v>
          </cell>
          <cell r="AU88470" t="str">
            <v>30000001</v>
          </cell>
          <cell r="AV88470" t="str">
            <v>DIRECT</v>
          </cell>
          <cell r="AW88470" t="str">
            <v>31000001</v>
          </cell>
          <cell r="AX88470" t="str">
            <v>Direct</v>
          </cell>
          <cell r="AY88470" t="str">
            <v>LHR/LHR/D/MO/PC COMP/P/91135/06/2024</v>
          </cell>
          <cell r="AZ88470" t="str">
            <v>LHR/LHR/D/MO/PC COMP/E/50259/12/2024</v>
          </cell>
          <cell r="BB88470" t="str">
            <v>H # 1, Rehman Street , Gulshan Rehman Rasul Pura, Lahore.</v>
          </cell>
          <cell r="BC88470" t="str">
            <v>PEARL WHITE</v>
          </cell>
          <cell r="BF88470" t="str">
            <v>IT IS HEREBY DECLARED AND AGREED THAT AT THE REQUEST OF THE PARTICIPANT VIDE THEIR EMAI DATED: 20/09/2024, THE ABOVE-MENTIONED POLICY STANDS CANCELLED WITH EFFECT FROM 25/08/2022 DUE TO VEHICLE HAS BEEN SOLD. IN CONSEQUENCE WHEREOF AN AMOUNT OF RS.38,882/- BEING RETURN CONTRIBUTION ON SHORT PERIOD BASIS (AS PER POLICY'S CONDITION) IS HEREBY ALLOWED TO THE PARTICIPANT</v>
          </cell>
          <cell r="BH88470" t="str">
            <v>N/A</v>
          </cell>
          <cell r="BI88470" t="str">
            <v>N</v>
          </cell>
          <cell r="BK88470">
            <v>45555</v>
          </cell>
          <cell r="BL88470" t="str">
            <v>6000000</v>
          </cell>
          <cell r="BM88470" t="str">
            <v>031</v>
          </cell>
          <cell r="BN88470" t="str">
            <v>03</v>
          </cell>
          <cell r="BQ88470" t="str">
            <v>LHR/LHR/D/MO/PC COMP/P/91135/06/2024</v>
          </cell>
        </row>
        <row r="88471">
          <cell r="W88471" t="str">
            <v>4004916</v>
          </cell>
          <cell r="X88471" t="str">
            <v>1851090</v>
          </cell>
          <cell r="Y88471">
            <v>4200000</v>
          </cell>
          <cell r="AC88471">
            <v>3152731</v>
          </cell>
          <cell r="AD88471" t="str">
            <v>02</v>
          </cell>
          <cell r="AE88471" t="str">
            <v>MOTOR</v>
          </cell>
          <cell r="AF88471">
            <v>57500</v>
          </cell>
          <cell r="AG88471">
            <v>0</v>
          </cell>
          <cell r="AH88471">
            <v>0</v>
          </cell>
          <cell r="AI88471">
            <v>0</v>
          </cell>
          <cell r="AJ88471">
            <v>67200</v>
          </cell>
          <cell r="AK88471">
            <v>0</v>
          </cell>
          <cell r="AL88471">
            <v>0</v>
          </cell>
          <cell r="AM88471" t="str">
            <v>2024</v>
          </cell>
          <cell r="AN88471" t="str">
            <v>202411</v>
          </cell>
          <cell r="AO88471" t="str">
            <v>202411</v>
          </cell>
          <cell r="AP88471" t="str">
            <v>202411</v>
          </cell>
          <cell r="AQ88471" t="str">
            <v>KHALIDMEHMOOD</v>
          </cell>
          <cell r="AR88471" t="str">
            <v>2000763</v>
          </cell>
          <cell r="AS88471" t="str">
            <v>D</v>
          </cell>
          <cell r="AT88471" t="str">
            <v>1</v>
          </cell>
          <cell r="AU88471" t="str">
            <v>30000002</v>
          </cell>
          <cell r="AV88471" t="str">
            <v>RETAIL</v>
          </cell>
          <cell r="AW88471" t="str">
            <v>31000359</v>
          </cell>
          <cell r="AX88471" t="str">
            <v>Zaryab Motors</v>
          </cell>
          <cell r="AY88471" t="str">
            <v>KHI/HO/D/MO/CV/P/101251/11/2024</v>
          </cell>
          <cell r="BA88471" t="str">
            <v>KARACHI</v>
          </cell>
          <cell r="BB88471" t="str">
            <v>U C Murad Memon Goth, Gadap Town, Old Thana Village, Malir, Karachi.</v>
          </cell>
          <cell r="BC88471" t="str">
            <v>WHITE</v>
          </cell>
          <cell r="BH88471" t="str">
            <v>N/A</v>
          </cell>
          <cell r="BI88471" t="str">
            <v>N</v>
          </cell>
          <cell r="BJ88471" t="str">
            <v>Hamna Ali</v>
          </cell>
          <cell r="BK88471">
            <v>45599</v>
          </cell>
          <cell r="BL88471" t="str">
            <v>4200000</v>
          </cell>
          <cell r="BM88471" t="str">
            <v>002</v>
          </cell>
          <cell r="BN88471" t="str">
            <v>01</v>
          </cell>
          <cell r="BQ88471" t="str">
            <v>KHI/HO/D/MO/CV/P/101251/11/2024</v>
          </cell>
        </row>
        <row r="88472">
          <cell r="W88472" t="str">
            <v>4004916</v>
          </cell>
          <cell r="X88472" t="str">
            <v>1851090</v>
          </cell>
          <cell r="Y88472">
            <v>4200000</v>
          </cell>
          <cell r="AC88472">
            <v>2893192</v>
          </cell>
          <cell r="AD88472" t="str">
            <v>02</v>
          </cell>
          <cell r="AE88472" t="str">
            <v>MOTOR</v>
          </cell>
          <cell r="AF88472">
            <v>0</v>
          </cell>
          <cell r="AG88472">
            <v>0</v>
          </cell>
          <cell r="AH88472">
            <v>0</v>
          </cell>
          <cell r="AI88472">
            <v>0</v>
          </cell>
          <cell r="AJ88472">
            <v>0</v>
          </cell>
          <cell r="AK88472">
            <v>0</v>
          </cell>
          <cell r="AL88472">
            <v>11266</v>
          </cell>
          <cell r="AM88472" t="str">
            <v>2024</v>
          </cell>
          <cell r="AN88472" t="str">
            <v>202407</v>
          </cell>
          <cell r="AO88472" t="str">
            <v>202310</v>
          </cell>
          <cell r="AP88472" t="str">
            <v>202407</v>
          </cell>
          <cell r="AQ88472" t="str">
            <v>KHALIDMEHMOOD</v>
          </cell>
          <cell r="AR88472" t="str">
            <v>1906097</v>
          </cell>
          <cell r="AS88472" t="str">
            <v>D</v>
          </cell>
          <cell r="AT88472" t="str">
            <v>001</v>
          </cell>
          <cell r="AU88472" t="str">
            <v>30000002</v>
          </cell>
          <cell r="AV88472" t="str">
            <v>RETAIL</v>
          </cell>
          <cell r="AW88472" t="str">
            <v>31000359</v>
          </cell>
          <cell r="AX88472" t="str">
            <v>Zaryab Motors</v>
          </cell>
          <cell r="AY88472" t="str">
            <v>KHI/HO/D/MO/CV/P/76938/10/2023</v>
          </cell>
          <cell r="AZ88472" t="str">
            <v>KHI/HO/D/MO/CV/E/43425/07/2024</v>
          </cell>
          <cell r="BB88472" t="str">
            <v>U C Murad Memon Goth, Gadap Town, Old Thana Village, Malir, Karachi.</v>
          </cell>
          <cell r="BC88472" t="str">
            <v>WHITE</v>
          </cell>
          <cell r="BF88472" t="str">
            <v>ADDITION OF AGENCY COMMISSION</v>
          </cell>
          <cell r="BH88472" t="str">
            <v>N/A</v>
          </cell>
          <cell r="BI88472" t="str">
            <v>N</v>
          </cell>
          <cell r="BJ88472" t="str">
            <v>Noman Abdul Haq</v>
          </cell>
          <cell r="BK88472">
            <v>45212</v>
          </cell>
          <cell r="BL88472" t="str">
            <v>4200000</v>
          </cell>
          <cell r="BM88472" t="str">
            <v>002</v>
          </cell>
          <cell r="BN88472" t="str">
            <v>01</v>
          </cell>
          <cell r="BQ88472" t="str">
            <v>KHI/HO/D/MO/CV/P/76938/10/2023</v>
          </cell>
        </row>
        <row r="88473">
          <cell r="W88473" t="str">
            <v>R4000810</v>
          </cell>
          <cell r="X88473" t="str">
            <v>LJ11KAACKR1851554</v>
          </cell>
          <cell r="Y88473">
            <v>5605000</v>
          </cell>
          <cell r="AC88473">
            <v>2905718</v>
          </cell>
          <cell r="AD88473" t="str">
            <v>02</v>
          </cell>
          <cell r="AE88473" t="str">
            <v>MOTOR</v>
          </cell>
          <cell r="AF88473">
            <v>81437</v>
          </cell>
          <cell r="AG88473">
            <v>0</v>
          </cell>
          <cell r="AH88473">
            <v>0</v>
          </cell>
          <cell r="AI88473">
            <v>0</v>
          </cell>
          <cell r="AJ88473">
            <v>81437</v>
          </cell>
          <cell r="AK88473">
            <v>1500000</v>
          </cell>
          <cell r="AL88473">
            <v>40718</v>
          </cell>
          <cell r="AM88473" t="str">
            <v>2024</v>
          </cell>
          <cell r="AN88473" t="str">
            <v>202407</v>
          </cell>
          <cell r="AO88473" t="str">
            <v>202407</v>
          </cell>
          <cell r="AP88473" t="str">
            <v>202407</v>
          </cell>
          <cell r="AQ88473" t="str">
            <v>JAWADSIDDIQUI</v>
          </cell>
          <cell r="AR88473" t="str">
            <v>1915159</v>
          </cell>
          <cell r="AS88473" t="str">
            <v>D</v>
          </cell>
          <cell r="AT88473" t="str">
            <v>001</v>
          </cell>
          <cell r="AU88473" t="str">
            <v>30000001</v>
          </cell>
          <cell r="AV88473" t="str">
            <v>DIRECT</v>
          </cell>
          <cell r="AW88473" t="str">
            <v>31000001</v>
          </cell>
          <cell r="AX88473" t="str">
            <v>Direct</v>
          </cell>
          <cell r="AY88473" t="str">
            <v>MUL/MUL/D/MO/CV/P/93473/07/2024</v>
          </cell>
          <cell r="BA88473" t="str">
            <v>MULTAN</v>
          </cell>
          <cell r="BB88473" t="str">
            <v>SOS Pakistan Pvt Ltd, 1131-C, Mumtazabad, Multan</v>
          </cell>
          <cell r="BH88473" t="str">
            <v>N/A</v>
          </cell>
          <cell r="BI88473" t="str">
            <v>N</v>
          </cell>
          <cell r="BJ88473" t="str">
            <v>Aqsa Maqbool</v>
          </cell>
          <cell r="BK88473">
            <v>45495</v>
          </cell>
          <cell r="BL88473" t="str">
            <v>5605000</v>
          </cell>
          <cell r="BN88473" t="str">
            <v>04</v>
          </cell>
          <cell r="BQ88473" t="str">
            <v>MUL/MUL/D/MO/CV/P/93473/07/2024</v>
          </cell>
        </row>
        <row r="88474">
          <cell r="W88474" t="str">
            <v>R4000814</v>
          </cell>
          <cell r="X88474" t="str">
            <v>LJ11KAACKR1851555</v>
          </cell>
          <cell r="Y88474">
            <v>5605000</v>
          </cell>
          <cell r="AC88474">
            <v>2905718</v>
          </cell>
          <cell r="AD88474" t="str">
            <v>02</v>
          </cell>
          <cell r="AE88474" t="str">
            <v>MOTOR</v>
          </cell>
          <cell r="AF88474">
            <v>81437</v>
          </cell>
          <cell r="AG88474">
            <v>0</v>
          </cell>
          <cell r="AH88474">
            <v>0</v>
          </cell>
          <cell r="AI88474">
            <v>0</v>
          </cell>
          <cell r="AJ88474">
            <v>81437</v>
          </cell>
          <cell r="AK88474">
            <v>1500000</v>
          </cell>
          <cell r="AL88474">
            <v>40718</v>
          </cell>
          <cell r="AM88474" t="str">
            <v>2024</v>
          </cell>
          <cell r="AN88474" t="str">
            <v>202407</v>
          </cell>
          <cell r="AO88474" t="str">
            <v>202407</v>
          </cell>
          <cell r="AP88474" t="str">
            <v>202407</v>
          </cell>
          <cell r="AQ88474" t="str">
            <v>JAWADSIDDIQUI</v>
          </cell>
          <cell r="AR88474" t="str">
            <v>1915160</v>
          </cell>
          <cell r="AS88474" t="str">
            <v>D</v>
          </cell>
          <cell r="AT88474" t="str">
            <v>002</v>
          </cell>
          <cell r="AU88474" t="str">
            <v>30000001</v>
          </cell>
          <cell r="AV88474" t="str">
            <v>DIRECT</v>
          </cell>
          <cell r="AW88474" t="str">
            <v>31000001</v>
          </cell>
          <cell r="AX88474" t="str">
            <v>Direct</v>
          </cell>
          <cell r="AY88474" t="str">
            <v>MUL/MUL/D/MO/CV/P/93473/07/2024</v>
          </cell>
          <cell r="BA88474" t="str">
            <v>MULTAN</v>
          </cell>
          <cell r="BB88474" t="str">
            <v>SOS Pakistan Pvt Ltd, 1131-C, Mumtazabad, Multan</v>
          </cell>
          <cell r="BH88474" t="str">
            <v>N/A</v>
          </cell>
          <cell r="BI88474" t="str">
            <v>N</v>
          </cell>
          <cell r="BJ88474" t="str">
            <v>Aqsa Maqbool</v>
          </cell>
          <cell r="BK88474">
            <v>45495</v>
          </cell>
          <cell r="BL88474" t="str">
            <v>5605000</v>
          </cell>
          <cell r="BN88474" t="str">
            <v>04</v>
          </cell>
          <cell r="BQ88474" t="str">
            <v>MUL/MUL/D/MO/CV/P/93473/07/2024</v>
          </cell>
        </row>
        <row r="88475">
          <cell r="W88475" t="str">
            <v>R4000811</v>
          </cell>
          <cell r="X88475" t="str">
            <v>LJ11KAACKR1851556</v>
          </cell>
          <cell r="Y88475">
            <v>5605000</v>
          </cell>
          <cell r="AC88475">
            <v>2905718</v>
          </cell>
          <cell r="AD88475" t="str">
            <v>02</v>
          </cell>
          <cell r="AE88475" t="str">
            <v>MOTOR</v>
          </cell>
          <cell r="AF88475">
            <v>81437</v>
          </cell>
          <cell r="AG88475">
            <v>0</v>
          </cell>
          <cell r="AH88475">
            <v>0</v>
          </cell>
          <cell r="AI88475">
            <v>0</v>
          </cell>
          <cell r="AJ88475">
            <v>81437</v>
          </cell>
          <cell r="AK88475">
            <v>1500000</v>
          </cell>
          <cell r="AL88475">
            <v>40718</v>
          </cell>
          <cell r="AM88475" t="str">
            <v>2024</v>
          </cell>
          <cell r="AN88475" t="str">
            <v>202407</v>
          </cell>
          <cell r="AO88475" t="str">
            <v>202407</v>
          </cell>
          <cell r="AP88475" t="str">
            <v>202407</v>
          </cell>
          <cell r="AQ88475" t="str">
            <v>JAWADSIDDIQUI</v>
          </cell>
          <cell r="AR88475" t="str">
            <v>1915161</v>
          </cell>
          <cell r="AS88475" t="str">
            <v>D</v>
          </cell>
          <cell r="AT88475" t="str">
            <v>003</v>
          </cell>
          <cell r="AU88475" t="str">
            <v>30000001</v>
          </cell>
          <cell r="AV88475" t="str">
            <v>DIRECT</v>
          </cell>
          <cell r="AW88475" t="str">
            <v>31000001</v>
          </cell>
          <cell r="AX88475" t="str">
            <v>Direct</v>
          </cell>
          <cell r="AY88475" t="str">
            <v>MUL/MUL/D/MO/CV/P/93473/07/2024</v>
          </cell>
          <cell r="BA88475" t="str">
            <v>MULTAN</v>
          </cell>
          <cell r="BB88475" t="str">
            <v>SOS Pakistan Pvt Ltd, 1131-C, Mumtazabad, Multan</v>
          </cell>
          <cell r="BH88475" t="str">
            <v>N/A</v>
          </cell>
          <cell r="BI88475" t="str">
            <v>N</v>
          </cell>
          <cell r="BJ88475" t="str">
            <v>Aqsa Maqbool</v>
          </cell>
          <cell r="BK88475">
            <v>45495</v>
          </cell>
          <cell r="BL88475" t="str">
            <v>5605000</v>
          </cell>
          <cell r="BN88475" t="str">
            <v>04</v>
          </cell>
          <cell r="BQ88475" t="str">
            <v>MUL/MUL/D/MO/CV/P/93473/07/2024</v>
          </cell>
        </row>
        <row r="88476">
          <cell r="W88476" t="str">
            <v>R4000807</v>
          </cell>
          <cell r="X88476" t="str">
            <v>LJ11KAACKR1851557</v>
          </cell>
          <cell r="Y88476">
            <v>5605000</v>
          </cell>
          <cell r="AC88476">
            <v>2905718</v>
          </cell>
          <cell r="AD88476" t="str">
            <v>02</v>
          </cell>
          <cell r="AE88476" t="str">
            <v>MOTOR</v>
          </cell>
          <cell r="AF88476">
            <v>81437</v>
          </cell>
          <cell r="AG88476">
            <v>0</v>
          </cell>
          <cell r="AH88476">
            <v>0</v>
          </cell>
          <cell r="AI88476">
            <v>0</v>
          </cell>
          <cell r="AJ88476">
            <v>81437</v>
          </cell>
          <cell r="AK88476">
            <v>1500000</v>
          </cell>
          <cell r="AL88476">
            <v>40718</v>
          </cell>
          <cell r="AM88476" t="str">
            <v>2024</v>
          </cell>
          <cell r="AN88476" t="str">
            <v>202407</v>
          </cell>
          <cell r="AO88476" t="str">
            <v>202407</v>
          </cell>
          <cell r="AP88476" t="str">
            <v>202407</v>
          </cell>
          <cell r="AQ88476" t="str">
            <v>JAWADSIDDIQUI</v>
          </cell>
          <cell r="AR88476" t="str">
            <v>1915162</v>
          </cell>
          <cell r="AS88476" t="str">
            <v>D</v>
          </cell>
          <cell r="AT88476" t="str">
            <v>004</v>
          </cell>
          <cell r="AU88476" t="str">
            <v>30000001</v>
          </cell>
          <cell r="AV88476" t="str">
            <v>DIRECT</v>
          </cell>
          <cell r="AW88476" t="str">
            <v>31000001</v>
          </cell>
          <cell r="AX88476" t="str">
            <v>Direct</v>
          </cell>
          <cell r="AY88476" t="str">
            <v>MUL/MUL/D/MO/CV/P/93473/07/2024</v>
          </cell>
          <cell r="BA88476" t="str">
            <v>MULTAN</v>
          </cell>
          <cell r="BB88476" t="str">
            <v>SOS Pakistan Pvt Ltd, 1131-C, Mumtazabad, Multan</v>
          </cell>
          <cell r="BH88476" t="str">
            <v>N/A</v>
          </cell>
          <cell r="BI88476" t="str">
            <v>N</v>
          </cell>
          <cell r="BJ88476" t="str">
            <v>Aqsa Maqbool</v>
          </cell>
          <cell r="BK88476">
            <v>45495</v>
          </cell>
          <cell r="BL88476" t="str">
            <v>5605000</v>
          </cell>
          <cell r="BN88476" t="str">
            <v>04</v>
          </cell>
          <cell r="BQ88476" t="str">
            <v>MUL/MUL/D/MO/CV/P/93473/07/2024</v>
          </cell>
        </row>
        <row r="88477">
          <cell r="W88477" t="str">
            <v>R4000782</v>
          </cell>
          <cell r="X88477" t="str">
            <v>LJ11KAACKR1851558</v>
          </cell>
          <cell r="Y88477">
            <v>5605000</v>
          </cell>
          <cell r="AC88477">
            <v>2905718</v>
          </cell>
          <cell r="AD88477" t="str">
            <v>02</v>
          </cell>
          <cell r="AE88477" t="str">
            <v>MOTOR</v>
          </cell>
          <cell r="AF88477">
            <v>81436</v>
          </cell>
          <cell r="AG88477">
            <v>0</v>
          </cell>
          <cell r="AH88477">
            <v>0</v>
          </cell>
          <cell r="AI88477">
            <v>0</v>
          </cell>
          <cell r="AJ88477">
            <v>81436</v>
          </cell>
          <cell r="AK88477">
            <v>1500000</v>
          </cell>
          <cell r="AL88477">
            <v>40718</v>
          </cell>
          <cell r="AM88477" t="str">
            <v>2024</v>
          </cell>
          <cell r="AN88477" t="str">
            <v>202407</v>
          </cell>
          <cell r="AO88477" t="str">
            <v>202407</v>
          </cell>
          <cell r="AP88477" t="str">
            <v>202407</v>
          </cell>
          <cell r="AQ88477" t="str">
            <v>JAWADSIDDIQUI</v>
          </cell>
          <cell r="AR88477" t="str">
            <v>1915163</v>
          </cell>
          <cell r="AS88477" t="str">
            <v>D</v>
          </cell>
          <cell r="AT88477" t="str">
            <v>005</v>
          </cell>
          <cell r="AU88477" t="str">
            <v>30000001</v>
          </cell>
          <cell r="AV88477" t="str">
            <v>DIRECT</v>
          </cell>
          <cell r="AW88477" t="str">
            <v>31000001</v>
          </cell>
          <cell r="AX88477" t="str">
            <v>Direct</v>
          </cell>
          <cell r="AY88477" t="str">
            <v>MUL/MUL/D/MO/CV/P/93473/07/2024</v>
          </cell>
          <cell r="BA88477" t="str">
            <v>MULTAN</v>
          </cell>
          <cell r="BB88477" t="str">
            <v>SOS Pakistan Pvt Ltd, 1131-C, Mumtazabad, Multan</v>
          </cell>
          <cell r="BH88477" t="str">
            <v>N/A</v>
          </cell>
          <cell r="BI88477" t="str">
            <v>N</v>
          </cell>
          <cell r="BJ88477" t="str">
            <v>Aqsa Maqbool</v>
          </cell>
          <cell r="BK88477">
            <v>45495</v>
          </cell>
          <cell r="BL88477" t="str">
            <v>5605000</v>
          </cell>
          <cell r="BN88477" t="str">
            <v>04</v>
          </cell>
          <cell r="BQ88477" t="str">
            <v>MUL/MUL/D/MO/CV/P/93473/07/2024</v>
          </cell>
        </row>
        <row r="88478">
          <cell r="W88478" t="str">
            <v>R4007805</v>
          </cell>
          <cell r="X88478" t="str">
            <v>R1852105</v>
          </cell>
          <cell r="Y88478">
            <v>4700000</v>
          </cell>
          <cell r="AC88478">
            <v>3230247</v>
          </cell>
          <cell r="AD88478" t="str">
            <v>02</v>
          </cell>
          <cell r="AE88478" t="str">
            <v>MOTOR</v>
          </cell>
          <cell r="AF88478">
            <v>80603</v>
          </cell>
          <cell r="AG88478">
            <v>0</v>
          </cell>
          <cell r="AH88478">
            <v>0</v>
          </cell>
          <cell r="AI88478">
            <v>0</v>
          </cell>
          <cell r="AJ88478">
            <v>94000</v>
          </cell>
          <cell r="AK88478">
            <v>0</v>
          </cell>
          <cell r="AL88478">
            <v>16121</v>
          </cell>
          <cell r="AM88478" t="str">
            <v>2024</v>
          </cell>
          <cell r="AN88478" t="str">
            <v>202412</v>
          </cell>
          <cell r="AO88478" t="str">
            <v>202412</v>
          </cell>
          <cell r="AP88478" t="str">
            <v>202412</v>
          </cell>
          <cell r="AQ88478" t="str">
            <v>KHALIDMEHMOOD</v>
          </cell>
          <cell r="AR88478" t="str">
            <v>2037347</v>
          </cell>
          <cell r="AS88478" t="str">
            <v>D</v>
          </cell>
          <cell r="AT88478" t="str">
            <v>001</v>
          </cell>
          <cell r="AU88478" t="str">
            <v>30000002</v>
          </cell>
          <cell r="AV88478" t="str">
            <v>RETAIL</v>
          </cell>
          <cell r="AW88478" t="str">
            <v>31000002</v>
          </cell>
          <cell r="AX88478" t="str">
            <v>Direct</v>
          </cell>
          <cell r="AY88478" t="str">
            <v>KHI/HO/D/MO/CV/P/104203/12/2024</v>
          </cell>
          <cell r="BA88478" t="str">
            <v>KARACHI</v>
          </cell>
          <cell r="BB88478" t="str">
            <v>San Tehsil Manjhad, District Jamshoro.</v>
          </cell>
          <cell r="BC88478" t="str">
            <v>WHITE</v>
          </cell>
          <cell r="BH88478" t="str">
            <v>N/A</v>
          </cell>
          <cell r="BI88478" t="str">
            <v>N</v>
          </cell>
          <cell r="BJ88478" t="str">
            <v>M.Shahbaz</v>
          </cell>
          <cell r="BK88478">
            <v>45644</v>
          </cell>
          <cell r="BL88478" t="str">
            <v>4700000</v>
          </cell>
          <cell r="BM88478" t="str">
            <v>002</v>
          </cell>
          <cell r="BN88478" t="str">
            <v>01</v>
          </cell>
          <cell r="BQ88478" t="str">
            <v>KHI/HO/D/MO/CV/P/104203/12/2024</v>
          </cell>
        </row>
        <row r="88479">
          <cell r="W88479" t="str">
            <v>Q322888</v>
          </cell>
          <cell r="X88479" t="str">
            <v>R7021967</v>
          </cell>
          <cell r="Y88479">
            <v>4100000</v>
          </cell>
          <cell r="Z88479" t="str">
            <v>35201-0924986-7</v>
          </cell>
          <cell r="AA88479" t="str">
            <v>0308-4790051</v>
          </cell>
          <cell r="AC88479">
            <v>3086060</v>
          </cell>
          <cell r="AD88479" t="str">
            <v>02</v>
          </cell>
          <cell r="AE88479" t="str">
            <v>MOTOR</v>
          </cell>
          <cell r="AF88479">
            <v>0</v>
          </cell>
          <cell r="AG88479">
            <v>0</v>
          </cell>
          <cell r="AH88479">
            <v>0</v>
          </cell>
          <cell r="AI88479">
            <v>0</v>
          </cell>
          <cell r="AJ88479">
            <v>0</v>
          </cell>
          <cell r="AK88479">
            <v>7000</v>
          </cell>
          <cell r="AL88479">
            <v>-8092</v>
          </cell>
          <cell r="AM88479" t="str">
            <v>2024</v>
          </cell>
          <cell r="AN88479" t="str">
            <v>202409</v>
          </cell>
          <cell r="AO88479" t="str">
            <v>202409</v>
          </cell>
          <cell r="AP88479" t="str">
            <v>202409</v>
          </cell>
          <cell r="AQ88479" t="str">
            <v>SYS</v>
          </cell>
          <cell r="AR88479" t="str">
            <v>1979160</v>
          </cell>
          <cell r="AS88479" t="str">
            <v>D</v>
          </cell>
          <cell r="AT88479" t="str">
            <v>00030</v>
          </cell>
          <cell r="AY88479" t="str">
            <v>KHI/HO/D/MO/PC COMP/P/79251/12/2023</v>
          </cell>
          <cell r="AZ88479" t="str">
            <v>KHI/HO/D/MO/PC COMP/E/47277/00030/09/2024</v>
          </cell>
          <cell r="BA88479" t="str">
            <v>LAHORE</v>
          </cell>
          <cell r="BB88479" t="str">
            <v xml:space="preserve">H No 245 A Hope Road Lahore </v>
          </cell>
          <cell r="BC88479" t="str">
            <v>ATTITUDE BLACK</v>
          </cell>
          <cell r="BD88479" t="str">
            <v>0329-0158632360019</v>
          </cell>
          <cell r="BI88479" t="str">
            <v>N</v>
          </cell>
          <cell r="BK88479">
            <v>45288</v>
          </cell>
          <cell r="BL88479" t="str">
            <v>4100000</v>
          </cell>
          <cell r="BM88479" t="str">
            <v>272</v>
          </cell>
          <cell r="BN88479" t="str">
            <v>01</v>
          </cell>
          <cell r="BQ88479" t="str">
            <v>KHI/HO/D/MO/PC COMP/P/79251/12/2023</v>
          </cell>
        </row>
        <row r="88480">
          <cell r="W88480" t="str">
            <v>Q322888</v>
          </cell>
          <cell r="X88480" t="str">
            <v>R7021967</v>
          </cell>
          <cell r="Y88480">
            <v>3690000</v>
          </cell>
          <cell r="Z88480" t="str">
            <v>3520109249867</v>
          </cell>
          <cell r="AA88480" t="str">
            <v>0308-4790051</v>
          </cell>
          <cell r="AB88480" t="str">
            <v>TRACKER (TRASUR)</v>
          </cell>
          <cell r="AC88480">
            <v>3231334</v>
          </cell>
          <cell r="AD88480" t="str">
            <v>02</v>
          </cell>
          <cell r="AE88480" t="str">
            <v>MOTOR</v>
          </cell>
          <cell r="AF88480">
            <v>47716</v>
          </cell>
          <cell r="AG88480">
            <v>7157</v>
          </cell>
          <cell r="AH88480">
            <v>477</v>
          </cell>
          <cell r="AI88480">
            <v>0</v>
          </cell>
          <cell r="AJ88480">
            <v>55350</v>
          </cell>
          <cell r="AK88480">
            <v>7000</v>
          </cell>
          <cell r="AL88480">
            <v>7157</v>
          </cell>
          <cell r="AM88480" t="str">
            <v>2024</v>
          </cell>
          <cell r="AN88480" t="str">
            <v>202412</v>
          </cell>
          <cell r="AO88480" t="str">
            <v>202412</v>
          </cell>
          <cell r="AP88480" t="str">
            <v>202412</v>
          </cell>
          <cell r="AQ88480" t="str">
            <v>AMINAHMED</v>
          </cell>
          <cell r="AR88480" t="str">
            <v>2037174</v>
          </cell>
          <cell r="AS88480" t="str">
            <v>D</v>
          </cell>
          <cell r="AT88480" t="str">
            <v>00020</v>
          </cell>
          <cell r="AY88480" t="str">
            <v>KHI/HO/D/MO/PC COMP/C/103764/20/12/2024</v>
          </cell>
          <cell r="BB88480" t="str">
            <v>H No 245 A Hope Road Lahore</v>
          </cell>
          <cell r="BE88480">
            <v>47152</v>
          </cell>
          <cell r="BI88480" t="str">
            <v>N</v>
          </cell>
          <cell r="BK88480">
            <v>45644</v>
          </cell>
          <cell r="BL88480" t="str">
            <v>3690000</v>
          </cell>
          <cell r="BN88480" t="str">
            <v>01</v>
          </cell>
          <cell r="BQ88480" t="str">
            <v>KHI/HO/D/MO/PC COMP/C/103764/20/12/2024</v>
          </cell>
        </row>
        <row r="88481">
          <cell r="W88481" t="str">
            <v>Q349161</v>
          </cell>
          <cell r="X88481" t="str">
            <v>ZRE172R7048346</v>
          </cell>
          <cell r="Y88481">
            <v>6000000</v>
          </cell>
          <cell r="AC88481">
            <v>3183768</v>
          </cell>
          <cell r="AD88481" t="str">
            <v>02</v>
          </cell>
          <cell r="AE88481" t="str">
            <v>MOTOR</v>
          </cell>
          <cell r="AF88481">
            <v>89727</v>
          </cell>
          <cell r="AG88481">
            <v>0</v>
          </cell>
          <cell r="AH88481">
            <v>0</v>
          </cell>
          <cell r="AI88481">
            <v>0</v>
          </cell>
          <cell r="AJ88481">
            <v>105000</v>
          </cell>
          <cell r="AK88481">
            <v>0</v>
          </cell>
          <cell r="AL88481">
            <v>0</v>
          </cell>
          <cell r="AM88481" t="str">
            <v>2024</v>
          </cell>
          <cell r="AN88481" t="str">
            <v>202411</v>
          </cell>
          <cell r="AO88481" t="str">
            <v>202411</v>
          </cell>
          <cell r="AP88481" t="str">
            <v>202411</v>
          </cell>
          <cell r="AQ88481" t="str">
            <v>KHALIDMEHMOOD</v>
          </cell>
          <cell r="AR88481" t="str">
            <v>2018442</v>
          </cell>
          <cell r="AS88481" t="str">
            <v>D</v>
          </cell>
          <cell r="AT88481" t="str">
            <v>1</v>
          </cell>
          <cell r="AU88481" t="str">
            <v>30000002</v>
          </cell>
          <cell r="AV88481" t="str">
            <v>RETAIL</v>
          </cell>
          <cell r="AW88481" t="str">
            <v>31000552</v>
          </cell>
          <cell r="AX88481" t="str">
            <v>Auto Lab Gujranwala</v>
          </cell>
          <cell r="AY88481" t="str">
            <v>LHR/LHR/D/MO/PC COMP/P/102597/11/2024</v>
          </cell>
          <cell r="BA88481" t="str">
            <v>LAHORE</v>
          </cell>
          <cell r="BB88481" t="str">
            <v>House # 56, Neelam Block Allama Iqbal Town, Lahore</v>
          </cell>
          <cell r="BC88481" t="str">
            <v>SUPER WHITE</v>
          </cell>
          <cell r="BH88481" t="str">
            <v>Half Depreciation</v>
          </cell>
          <cell r="BI88481" t="str">
            <v>N</v>
          </cell>
          <cell r="BJ88481" t="str">
            <v>Hamna Ali</v>
          </cell>
          <cell r="BK88481">
            <v>45621</v>
          </cell>
          <cell r="BL88481" t="str">
            <v>6000000</v>
          </cell>
          <cell r="BM88481" t="str">
            <v>274</v>
          </cell>
          <cell r="BN88481" t="str">
            <v>03</v>
          </cell>
          <cell r="BQ88481" t="str">
            <v>LHR/LHR/D/MO/PC COMP/P/102597/11/2024</v>
          </cell>
        </row>
        <row r="88482">
          <cell r="W88482" t="str">
            <v>Q334288</v>
          </cell>
          <cell r="X88482" t="str">
            <v>ZRE172R-7033426</v>
          </cell>
          <cell r="Y88482">
            <v>5000000</v>
          </cell>
          <cell r="AC88482">
            <v>2911391</v>
          </cell>
          <cell r="AD88482" t="str">
            <v>02</v>
          </cell>
          <cell r="AE88482" t="str">
            <v>MOTOR</v>
          </cell>
          <cell r="AF88482">
            <v>75000</v>
          </cell>
          <cell r="AG88482">
            <v>0</v>
          </cell>
          <cell r="AH88482">
            <v>0</v>
          </cell>
          <cell r="AI88482">
            <v>0</v>
          </cell>
          <cell r="AJ88482">
            <v>87500</v>
          </cell>
          <cell r="AK88482">
            <v>0</v>
          </cell>
          <cell r="AL88482">
            <v>0</v>
          </cell>
          <cell r="AM88482" t="str">
            <v>2024</v>
          </cell>
          <cell r="AN88482" t="str">
            <v>202407</v>
          </cell>
          <cell r="AO88482" t="str">
            <v>202407</v>
          </cell>
          <cell r="AP88482" t="str">
            <v>202407</v>
          </cell>
          <cell r="AQ88482" t="str">
            <v>KHALIDMEHMOOD</v>
          </cell>
          <cell r="AR88482" t="str">
            <v>1919054</v>
          </cell>
          <cell r="AS88482" t="str">
            <v>D</v>
          </cell>
          <cell r="AT88482" t="str">
            <v>001</v>
          </cell>
          <cell r="AU88482" t="str">
            <v>30000002</v>
          </cell>
          <cell r="AV88482" t="str">
            <v>RETAIL</v>
          </cell>
          <cell r="AW88482" t="str">
            <v>31000248</v>
          </cell>
          <cell r="AX88482" t="str">
            <v>Suzuki Motorways</v>
          </cell>
          <cell r="AY88482" t="str">
            <v>KHI/HO/D/MO/PC COMP/P/93876/07/2024</v>
          </cell>
          <cell r="BA88482" t="str">
            <v>KARACHI</v>
          </cell>
          <cell r="BB88482" t="str">
            <v>Askari-4, House No. F-83, Street-21, Muhalla Rashid Minhas Road, Karachi.</v>
          </cell>
          <cell r="BC88482" t="str">
            <v>SUPER WHITE</v>
          </cell>
          <cell r="BH88482" t="str">
            <v>Pak Suzuki</v>
          </cell>
          <cell r="BI88482" t="str">
            <v>N</v>
          </cell>
          <cell r="BJ88482" t="str">
            <v>Affan</v>
          </cell>
          <cell r="BK88482">
            <v>45499</v>
          </cell>
          <cell r="BL88482" t="str">
            <v>5000000</v>
          </cell>
          <cell r="BM88482" t="str">
            <v>274</v>
          </cell>
          <cell r="BN88482" t="str">
            <v>01</v>
          </cell>
          <cell r="BQ88482" t="str">
            <v>KHI/HO/D/MO/PC COMP/P/93876/07/2024</v>
          </cell>
        </row>
        <row r="88483">
          <cell r="W88483" t="str">
            <v>Q363536</v>
          </cell>
          <cell r="X88483" t="str">
            <v>ZRE172R-7062719</v>
          </cell>
          <cell r="Y88483">
            <v>6000000</v>
          </cell>
          <cell r="AC88483">
            <v>3041968</v>
          </cell>
          <cell r="AD88483" t="str">
            <v>02</v>
          </cell>
          <cell r="AE88483" t="str">
            <v>MOTOR</v>
          </cell>
          <cell r="AF88483">
            <v>-23266</v>
          </cell>
          <cell r="AG88483">
            <v>0</v>
          </cell>
          <cell r="AH88483">
            <v>0</v>
          </cell>
          <cell r="AI88483">
            <v>0</v>
          </cell>
          <cell r="AJ88483">
            <v>-26988</v>
          </cell>
          <cell r="AK88483">
            <v>0</v>
          </cell>
          <cell r="AL88483">
            <v>-1978</v>
          </cell>
          <cell r="AM88483" t="str">
            <v>2024</v>
          </cell>
          <cell r="AN88483" t="str">
            <v>202409</v>
          </cell>
          <cell r="AO88483" t="str">
            <v>202409</v>
          </cell>
          <cell r="AP88483" t="str">
            <v>202409</v>
          </cell>
          <cell r="AQ88483" t="str">
            <v>MUNEEBSIDDIQUI</v>
          </cell>
          <cell r="AR88483" t="str">
            <v>1957730</v>
          </cell>
          <cell r="AS88483" t="str">
            <v>D</v>
          </cell>
          <cell r="AT88483" t="str">
            <v>001</v>
          </cell>
          <cell r="AU88483" t="str">
            <v>30000001</v>
          </cell>
          <cell r="AV88483" t="str">
            <v>DIRECT</v>
          </cell>
          <cell r="AW88483" t="str">
            <v>31000001</v>
          </cell>
          <cell r="AX88483" t="str">
            <v>Direct</v>
          </cell>
          <cell r="AY88483" t="str">
            <v>KHI/HO/D/MO/PC COMP/P/88455/05/2024</v>
          </cell>
          <cell r="AZ88483" t="str">
            <v>KHI/HO/D/MO/PC COMP/E/45976/09/2024</v>
          </cell>
          <cell r="BB88483" t="str">
            <v>Flat No. D-305, 3rd Floor Bismillah Tower, Gulistan e Jauhar, Block 10, Karachi.</v>
          </cell>
          <cell r="BC88483" t="str">
            <v>SUPER WHITE</v>
          </cell>
          <cell r="BF88483" t="str">
            <v xml:space="preserve">IT IS HEREBY DECLARED AND AGREED THAT AT THE REQUEST OF THE PARTICIPANT , THE ABOVE-MENTIONED POLICY STANDS CANCELLED WITH EFFECT FROM 19/09/2024
IN CONSEQUENCE WHEREOF AN AMOUNT OF RS. 26,988/- FOR SHORT PERIOD  BASIS IS HEREBY ALLOWED TO THE PARTICIPANT.
</v>
          </cell>
          <cell r="BG88483" t="str">
            <v>Remove</v>
          </cell>
          <cell r="BH88483" t="str">
            <v>N/A</v>
          </cell>
          <cell r="BI88483" t="str">
            <v>N</v>
          </cell>
          <cell r="BJ88483" t="str">
            <v>ALI GOHAR BROHI</v>
          </cell>
          <cell r="BK88483">
            <v>45554</v>
          </cell>
          <cell r="BL88483" t="str">
            <v>-1</v>
          </cell>
          <cell r="BM88483" t="str">
            <v>274</v>
          </cell>
          <cell r="BN88483" t="str">
            <v>01</v>
          </cell>
          <cell r="BQ88483" t="str">
            <v>KHI/HO/D/MO/PC COMP/P/88455/05/2024</v>
          </cell>
        </row>
        <row r="88484">
          <cell r="W88484" t="str">
            <v>Q349453</v>
          </cell>
          <cell r="X88484" t="str">
            <v>7048626</v>
          </cell>
          <cell r="Y88484">
            <v>6200000</v>
          </cell>
          <cell r="AC88484">
            <v>3066231</v>
          </cell>
          <cell r="AD88484" t="str">
            <v>02</v>
          </cell>
          <cell r="AE88484" t="str">
            <v>MOTOR</v>
          </cell>
          <cell r="AF88484">
            <v>0</v>
          </cell>
          <cell r="AG88484">
            <v>0</v>
          </cell>
          <cell r="AH88484">
            <v>0</v>
          </cell>
          <cell r="AI88484">
            <v>0</v>
          </cell>
          <cell r="AJ88484">
            <v>0</v>
          </cell>
          <cell r="AK88484">
            <v>0</v>
          </cell>
          <cell r="AL88484">
            <v>2793</v>
          </cell>
          <cell r="AM88484" t="str">
            <v>2024</v>
          </cell>
          <cell r="AN88484" t="str">
            <v>202410</v>
          </cell>
          <cell r="AO88484" t="str">
            <v>202408</v>
          </cell>
          <cell r="AP88484" t="str">
            <v>202410</v>
          </cell>
          <cell r="AQ88484" t="str">
            <v>HASSANSALEEM</v>
          </cell>
          <cell r="AR88484" t="str">
            <v>1970830</v>
          </cell>
          <cell r="AS88484" t="str">
            <v>D</v>
          </cell>
          <cell r="AT88484" t="str">
            <v>001</v>
          </cell>
          <cell r="AU88484" t="str">
            <v>30000002</v>
          </cell>
          <cell r="AV88484" t="str">
            <v>RETAIL</v>
          </cell>
          <cell r="AW88484" t="str">
            <v>31000002</v>
          </cell>
          <cell r="AX88484" t="str">
            <v>Direct</v>
          </cell>
          <cell r="AY88484" t="str">
            <v>KHI/HO/D/MO/PC COMP/P/96471/08/2024</v>
          </cell>
          <cell r="AZ88484" t="str">
            <v>KHI/HO/D/MO/PC COMP/E/46423/10/2024</v>
          </cell>
          <cell r="BB88484" t="str">
            <v>House No D-231/1 Block -9, Clifton Karachi.</v>
          </cell>
          <cell r="BC88484" t="str">
            <v>BLACK</v>
          </cell>
          <cell r="BF88484" t="str">
            <v>Addition of Agency commission</v>
          </cell>
          <cell r="BH88484" t="str">
            <v>N/A</v>
          </cell>
          <cell r="BI88484" t="str">
            <v>N</v>
          </cell>
          <cell r="BJ88484" t="str">
            <v>Rehan Ali Bashir</v>
          </cell>
          <cell r="BK88484">
            <v>45531</v>
          </cell>
          <cell r="BL88484" t="str">
            <v>6200000</v>
          </cell>
          <cell r="BM88484" t="str">
            <v>004</v>
          </cell>
          <cell r="BN88484" t="str">
            <v>01</v>
          </cell>
          <cell r="BQ88484" t="str">
            <v>KHI/HO/D/MO/PC COMP/P/96471/08/2024</v>
          </cell>
        </row>
        <row r="88485">
          <cell r="W88485" t="str">
            <v>Q349453</v>
          </cell>
          <cell r="X88485" t="str">
            <v>7048626</v>
          </cell>
          <cell r="Y88485">
            <v>6200000</v>
          </cell>
          <cell r="AC88485">
            <v>2983116</v>
          </cell>
          <cell r="AD88485" t="str">
            <v>02</v>
          </cell>
          <cell r="AE88485" t="str">
            <v>MOTOR</v>
          </cell>
          <cell r="AF88485">
            <v>93103</v>
          </cell>
          <cell r="AG88485">
            <v>0</v>
          </cell>
          <cell r="AH88485">
            <v>0</v>
          </cell>
          <cell r="AI88485">
            <v>0</v>
          </cell>
          <cell r="AJ88485">
            <v>108500</v>
          </cell>
          <cell r="AK88485">
            <v>0</v>
          </cell>
          <cell r="AL88485">
            <v>15828</v>
          </cell>
          <cell r="AM88485" t="str">
            <v>2024</v>
          </cell>
          <cell r="AN88485" t="str">
            <v>202408</v>
          </cell>
          <cell r="AO88485" t="str">
            <v>202408</v>
          </cell>
          <cell r="AP88485" t="str">
            <v>202408</v>
          </cell>
          <cell r="AQ88485" t="str">
            <v>KHALIDMEHMOOD</v>
          </cell>
          <cell r="AR88485" t="str">
            <v>1942268</v>
          </cell>
          <cell r="AS88485" t="str">
            <v>D</v>
          </cell>
          <cell r="AT88485" t="str">
            <v>001</v>
          </cell>
          <cell r="AU88485" t="str">
            <v>30000002</v>
          </cell>
          <cell r="AV88485" t="str">
            <v>RETAIL</v>
          </cell>
          <cell r="AW88485" t="str">
            <v>31000002</v>
          </cell>
          <cell r="AX88485" t="str">
            <v>Direct</v>
          </cell>
          <cell r="AY88485" t="str">
            <v>KHI/HO/D/MO/PC COMP/P/96471/08/2024</v>
          </cell>
          <cell r="BA88485" t="str">
            <v>KARACHI</v>
          </cell>
          <cell r="BB88485" t="str">
            <v>House No D-231/1 Block -9, Clifton Karachi.</v>
          </cell>
          <cell r="BC88485" t="str">
            <v>BLACK</v>
          </cell>
          <cell r="BH88485" t="str">
            <v>N/A</v>
          </cell>
          <cell r="BI88485" t="str">
            <v>N</v>
          </cell>
          <cell r="BJ88485" t="str">
            <v>Rehan Ali Bashir</v>
          </cell>
          <cell r="BK88485">
            <v>45535</v>
          </cell>
          <cell r="BL88485" t="str">
            <v>6200000</v>
          </cell>
          <cell r="BM88485" t="str">
            <v>004</v>
          </cell>
          <cell r="BN88485" t="str">
            <v>01</v>
          </cell>
          <cell r="BQ88485" t="str">
            <v>KHI/HO/D/MO/PC COMP/P/96471/08/2024</v>
          </cell>
        </row>
        <row r="88486">
          <cell r="W88486" t="str">
            <v>618873j</v>
          </cell>
          <cell r="X88486" t="str">
            <v>90249/21/23</v>
          </cell>
          <cell r="Y88486">
            <v>3465000</v>
          </cell>
          <cell r="AB88486" t="str">
            <v>TRACKER (I-TECK)</v>
          </cell>
          <cell r="AC88486">
            <v>2922845</v>
          </cell>
          <cell r="AD88486" t="str">
            <v>02</v>
          </cell>
          <cell r="AE88486" t="str">
            <v>MOTOR</v>
          </cell>
          <cell r="AF88486">
            <v>-75943</v>
          </cell>
          <cell r="AG88486">
            <v>0</v>
          </cell>
          <cell r="AH88486">
            <v>0</v>
          </cell>
          <cell r="AI88486">
            <v>0</v>
          </cell>
          <cell r="AJ88486">
            <v>-86625</v>
          </cell>
          <cell r="AK88486">
            <v>1105</v>
          </cell>
          <cell r="AL88486">
            <v>-11391</v>
          </cell>
          <cell r="AM88486" t="str">
            <v>2024</v>
          </cell>
          <cell r="AN88486" t="str">
            <v>202407</v>
          </cell>
          <cell r="AO88486" t="str">
            <v>202402</v>
          </cell>
          <cell r="AP88486" t="str">
            <v>202407</v>
          </cell>
          <cell r="AQ88486" t="str">
            <v>AMINAHMED</v>
          </cell>
          <cell r="AR88486" t="str">
            <v>1860693</v>
          </cell>
          <cell r="AS88486" t="str">
            <v>D</v>
          </cell>
          <cell r="AT88486" t="str">
            <v>001</v>
          </cell>
          <cell r="AU88486" t="str">
            <v>30000001</v>
          </cell>
          <cell r="AV88486" t="str">
            <v>DIRECT</v>
          </cell>
          <cell r="AW88486" t="str">
            <v>31000001</v>
          </cell>
          <cell r="AX88486" t="str">
            <v>Direct</v>
          </cell>
          <cell r="AY88486" t="str">
            <v>KHI/HO/D/MO/CV/P/83216/02/2024</v>
          </cell>
          <cell r="AZ88486" t="str">
            <v>KHI/HO/D/MO/CV/E/41295/07/2024</v>
          </cell>
          <cell r="BB88486" t="str">
            <v>kotla saidan Tehsil &amp; District dera ismail khan.</v>
          </cell>
          <cell r="BC88486" t="str">
            <v>RED</v>
          </cell>
          <cell r="BF88486" t="str">
            <v>POLICY STANDS CANCELLED AS FROM INCEPTINO DUE TO POLICY TRANSFER TO APRIL 2024</v>
          </cell>
          <cell r="BG88486" t="str">
            <v>Remove</v>
          </cell>
          <cell r="BH88486" t="str">
            <v>N/A</v>
          </cell>
          <cell r="BI88486" t="str">
            <v>N</v>
          </cell>
          <cell r="BJ88486" t="str">
            <v>MAZHAR ABBAS</v>
          </cell>
          <cell r="BK88486">
            <v>45328</v>
          </cell>
          <cell r="BL88486" t="str">
            <v>-1</v>
          </cell>
          <cell r="BM88486" t="str">
            <v>003</v>
          </cell>
          <cell r="BN88486" t="str">
            <v>01</v>
          </cell>
          <cell r="BQ88486" t="str">
            <v>KHI/HO/D/MO/CV/P/83216/02/2024</v>
          </cell>
        </row>
        <row r="88487">
          <cell r="W88487" t="str">
            <v>620367-K</v>
          </cell>
          <cell r="X88487" t="str">
            <v>90312/12/24</v>
          </cell>
          <cell r="Y88487">
            <v>3465000</v>
          </cell>
          <cell r="AC88487">
            <v>3100206</v>
          </cell>
          <cell r="AD88487" t="str">
            <v>02</v>
          </cell>
          <cell r="AE88487" t="str">
            <v>MOTOR</v>
          </cell>
          <cell r="AF88487">
            <v>0</v>
          </cell>
          <cell r="AG88487">
            <v>0</v>
          </cell>
          <cell r="AH88487">
            <v>0</v>
          </cell>
          <cell r="AI88487">
            <v>0</v>
          </cell>
          <cell r="AJ88487">
            <v>0</v>
          </cell>
          <cell r="AK88487">
            <v>8105</v>
          </cell>
          <cell r="AL88487">
            <v>-11391</v>
          </cell>
          <cell r="AM88487" t="str">
            <v>2024</v>
          </cell>
          <cell r="AN88487" t="str">
            <v>202409</v>
          </cell>
          <cell r="AO88487" t="str">
            <v>202409</v>
          </cell>
          <cell r="AP88487" t="str">
            <v>202409</v>
          </cell>
          <cell r="AQ88487" t="str">
            <v>SYS</v>
          </cell>
          <cell r="AR88487" t="str">
            <v>1985679</v>
          </cell>
          <cell r="AS88487" t="str">
            <v>D</v>
          </cell>
          <cell r="AT88487" t="str">
            <v>001</v>
          </cell>
          <cell r="AU88487" t="str">
            <v>30000001</v>
          </cell>
          <cell r="AV88487" t="str">
            <v>DIRECT</v>
          </cell>
          <cell r="AW88487" t="str">
            <v>31000001</v>
          </cell>
          <cell r="AX88487" t="str">
            <v>Direct</v>
          </cell>
          <cell r="AY88487" t="str">
            <v>KHI/HO/D/MO/CV/P/79645/12/2023</v>
          </cell>
          <cell r="AZ88487" t="str">
            <v>KHI/HO/D/MO/CV/E/47815/09/2024</v>
          </cell>
          <cell r="BB88487" t="str">
            <v>Awan House  House No P-22,Street No 5,Mohalla 
Housing Clony Jaranawala</v>
          </cell>
          <cell r="BC88487" t="str">
            <v>RED</v>
          </cell>
          <cell r="BI88487" t="str">
            <v>N</v>
          </cell>
          <cell r="BJ88487" t="str">
            <v>MAZHAR ABBAS</v>
          </cell>
          <cell r="BK88487">
            <v>45565</v>
          </cell>
          <cell r="BL88487" t="str">
            <v>3465000</v>
          </cell>
          <cell r="BM88487" t="str">
            <v>003</v>
          </cell>
          <cell r="BN88487" t="str">
            <v>01</v>
          </cell>
          <cell r="BQ88487" t="str">
            <v>KHI/HO/D/MO/CV/P/79645/12/2023</v>
          </cell>
        </row>
        <row r="88488">
          <cell r="W88488" t="str">
            <v>619617J</v>
          </cell>
          <cell r="X88488" t="str">
            <v>902811723</v>
          </cell>
          <cell r="Y88488">
            <v>3465000</v>
          </cell>
          <cell r="AC88488">
            <v>3100443</v>
          </cell>
          <cell r="AD88488" t="str">
            <v>02</v>
          </cell>
          <cell r="AE88488" t="str">
            <v>MOTOR</v>
          </cell>
          <cell r="AF88488">
            <v>0</v>
          </cell>
          <cell r="AG88488">
            <v>0</v>
          </cell>
          <cell r="AH88488">
            <v>0</v>
          </cell>
          <cell r="AI88488">
            <v>0</v>
          </cell>
          <cell r="AJ88488">
            <v>0</v>
          </cell>
          <cell r="AK88488">
            <v>8105</v>
          </cell>
          <cell r="AL88488">
            <v>-11391</v>
          </cell>
          <cell r="AM88488" t="str">
            <v>2024</v>
          </cell>
          <cell r="AN88488" t="str">
            <v>202409</v>
          </cell>
          <cell r="AO88488" t="str">
            <v>202409</v>
          </cell>
          <cell r="AP88488" t="str">
            <v>202409</v>
          </cell>
          <cell r="AQ88488" t="str">
            <v>SYS</v>
          </cell>
          <cell r="AR88488" t="str">
            <v>1985683</v>
          </cell>
          <cell r="AS88488" t="str">
            <v>D</v>
          </cell>
          <cell r="AT88488" t="str">
            <v>001</v>
          </cell>
          <cell r="AU88488" t="str">
            <v>30000001</v>
          </cell>
          <cell r="AV88488" t="str">
            <v>DIRECT</v>
          </cell>
          <cell r="AW88488" t="str">
            <v>31000001</v>
          </cell>
          <cell r="AX88488" t="str">
            <v>Direct</v>
          </cell>
          <cell r="AY88488" t="str">
            <v>KHI/HO/D/MO/CV/P/79066/12/2023</v>
          </cell>
          <cell r="AZ88488" t="str">
            <v>KHI/HO/D/MO/CV/E/47819/09/2024</v>
          </cell>
          <cell r="BB88488" t="str">
            <v>Hamerokay, Post Office Marh Balochan , Chak No 110 RB ,Tehsil Sangla Hill, District Nankana Sahib</v>
          </cell>
          <cell r="BC88488" t="str">
            <v>RED</v>
          </cell>
          <cell r="BI88488" t="str">
            <v>N</v>
          </cell>
          <cell r="BJ88488" t="str">
            <v>MAZHAR ABBAS</v>
          </cell>
          <cell r="BK88488">
            <v>45565</v>
          </cell>
          <cell r="BL88488" t="str">
            <v>3465000</v>
          </cell>
          <cell r="BM88488" t="str">
            <v>003</v>
          </cell>
          <cell r="BN88488" t="str">
            <v>01</v>
          </cell>
          <cell r="BQ88488" t="str">
            <v>KHI/HO/D/MO/CV/P/79066/12/2023</v>
          </cell>
        </row>
        <row r="88489">
          <cell r="W88489" t="str">
            <v>620257K</v>
          </cell>
          <cell r="X88489" t="str">
            <v>903110224</v>
          </cell>
          <cell r="Y88489">
            <v>3465000</v>
          </cell>
          <cell r="AC88489">
            <v>3100444</v>
          </cell>
          <cell r="AD88489" t="str">
            <v>02</v>
          </cell>
          <cell r="AE88489" t="str">
            <v>MOTOR</v>
          </cell>
          <cell r="AF88489">
            <v>0</v>
          </cell>
          <cell r="AG88489">
            <v>0</v>
          </cell>
          <cell r="AH88489">
            <v>0</v>
          </cell>
          <cell r="AI88489">
            <v>0</v>
          </cell>
          <cell r="AJ88489">
            <v>0</v>
          </cell>
          <cell r="AK88489">
            <v>8105</v>
          </cell>
          <cell r="AL88489">
            <v>-11391</v>
          </cell>
          <cell r="AM88489" t="str">
            <v>2024</v>
          </cell>
          <cell r="AN88489" t="str">
            <v>202409</v>
          </cell>
          <cell r="AO88489" t="str">
            <v>202409</v>
          </cell>
          <cell r="AP88489" t="str">
            <v>202409</v>
          </cell>
          <cell r="AQ88489" t="str">
            <v>SYS</v>
          </cell>
          <cell r="AR88489" t="str">
            <v>1985684</v>
          </cell>
          <cell r="AS88489" t="str">
            <v>D</v>
          </cell>
          <cell r="AT88489" t="str">
            <v>001</v>
          </cell>
          <cell r="AU88489" t="str">
            <v>30000001</v>
          </cell>
          <cell r="AV88489" t="str">
            <v>DIRECT</v>
          </cell>
          <cell r="AW88489" t="str">
            <v>31000001</v>
          </cell>
          <cell r="AX88489" t="str">
            <v>Direct</v>
          </cell>
          <cell r="AY88489" t="str">
            <v>KHI/HO/D/MO/CV/P/80611/12/2023</v>
          </cell>
          <cell r="AZ88489" t="str">
            <v>KHI/HO/D/MO/CV/E/47820/09/2024</v>
          </cell>
          <cell r="BB88489" t="str">
            <v>Dera Kallo PO Khas Roda Tehsil and District</v>
          </cell>
          <cell r="BC88489" t="str">
            <v>RED</v>
          </cell>
          <cell r="BI88489" t="str">
            <v>N</v>
          </cell>
          <cell r="BJ88489" t="str">
            <v>MAZHAR ABBAS</v>
          </cell>
          <cell r="BK88489">
            <v>45565</v>
          </cell>
          <cell r="BL88489" t="str">
            <v>3465000</v>
          </cell>
          <cell r="BM88489" t="str">
            <v>003</v>
          </cell>
          <cell r="BN88489" t="str">
            <v>01</v>
          </cell>
          <cell r="BQ88489" t="str">
            <v>KHI/HO/D/MO/CV/P/80611/12/2023</v>
          </cell>
        </row>
        <row r="88490">
          <cell r="W88490" t="str">
            <v>619558-J</v>
          </cell>
          <cell r="X88490" t="str">
            <v>90282/13/23</v>
          </cell>
          <cell r="Y88490">
            <v>3465000</v>
          </cell>
          <cell r="AC88490">
            <v>3100091</v>
          </cell>
          <cell r="AD88490" t="str">
            <v>02</v>
          </cell>
          <cell r="AE88490" t="str">
            <v>MOTOR</v>
          </cell>
          <cell r="AF88490">
            <v>0</v>
          </cell>
          <cell r="AG88490">
            <v>0</v>
          </cell>
          <cell r="AH88490">
            <v>0</v>
          </cell>
          <cell r="AI88490">
            <v>0</v>
          </cell>
          <cell r="AJ88490">
            <v>0</v>
          </cell>
          <cell r="AK88490">
            <v>8105</v>
          </cell>
          <cell r="AL88490">
            <v>-11391</v>
          </cell>
          <cell r="AM88490" t="str">
            <v>2024</v>
          </cell>
          <cell r="AN88490" t="str">
            <v>202409</v>
          </cell>
          <cell r="AO88490" t="str">
            <v>202409</v>
          </cell>
          <cell r="AP88490" t="str">
            <v>202409</v>
          </cell>
          <cell r="AQ88490" t="str">
            <v>SYS</v>
          </cell>
          <cell r="AR88490" t="str">
            <v>1985685</v>
          </cell>
          <cell r="AS88490" t="str">
            <v>D</v>
          </cell>
          <cell r="AT88490" t="str">
            <v>001</v>
          </cell>
          <cell r="AU88490" t="str">
            <v>30000001</v>
          </cell>
          <cell r="AV88490" t="str">
            <v>DIRECT</v>
          </cell>
          <cell r="AW88490" t="str">
            <v>31000001</v>
          </cell>
          <cell r="AX88490" t="str">
            <v>Direct</v>
          </cell>
          <cell r="AY88490" t="str">
            <v>KHI/HO/D/MO/CV/P/79167/12/2023</v>
          </cell>
          <cell r="AZ88490" t="str">
            <v>KHI/HO/D/MO/CV/E/47821/09/2024</v>
          </cell>
          <cell r="BB88490" t="str">
            <v>P/O Chund Bharwana Budhi Thathi Tehsil &amp; Distt Jhang.</v>
          </cell>
          <cell r="BC88490" t="str">
            <v>RED</v>
          </cell>
          <cell r="BI88490" t="str">
            <v>N</v>
          </cell>
          <cell r="BJ88490" t="str">
            <v>MAZHAR ABBAS</v>
          </cell>
          <cell r="BK88490">
            <v>45565</v>
          </cell>
          <cell r="BL88490" t="str">
            <v>3465000</v>
          </cell>
          <cell r="BM88490" t="str">
            <v>003</v>
          </cell>
          <cell r="BN88490" t="str">
            <v>01</v>
          </cell>
          <cell r="BQ88490" t="str">
            <v>KHI/HO/D/MO/CV/P/79167/12/2023</v>
          </cell>
        </row>
        <row r="88491">
          <cell r="W88491" t="str">
            <v>619521-J</v>
          </cell>
          <cell r="X88491" t="str">
            <v>90277/22/23</v>
          </cell>
          <cell r="Y88491">
            <v>3465000</v>
          </cell>
          <cell r="AC88491">
            <v>3100453</v>
          </cell>
          <cell r="AD88491" t="str">
            <v>02</v>
          </cell>
          <cell r="AE88491" t="str">
            <v>MOTOR</v>
          </cell>
          <cell r="AF88491">
            <v>0</v>
          </cell>
          <cell r="AG88491">
            <v>0</v>
          </cell>
          <cell r="AH88491">
            <v>0</v>
          </cell>
          <cell r="AI88491">
            <v>0</v>
          </cell>
          <cell r="AJ88491">
            <v>0</v>
          </cell>
          <cell r="AK88491">
            <v>8105</v>
          </cell>
          <cell r="AL88491">
            <v>-11391</v>
          </cell>
          <cell r="AM88491" t="str">
            <v>2024</v>
          </cell>
          <cell r="AN88491" t="str">
            <v>202409</v>
          </cell>
          <cell r="AO88491" t="str">
            <v>202409</v>
          </cell>
          <cell r="AP88491" t="str">
            <v>202409</v>
          </cell>
          <cell r="AQ88491" t="str">
            <v>SYS</v>
          </cell>
          <cell r="AR88491" t="str">
            <v>1985703</v>
          </cell>
          <cell r="AS88491" t="str">
            <v>D</v>
          </cell>
          <cell r="AT88491" t="str">
            <v>001</v>
          </cell>
          <cell r="AU88491" t="str">
            <v>30000001</v>
          </cell>
          <cell r="AV88491" t="str">
            <v>DIRECT</v>
          </cell>
          <cell r="AW88491" t="str">
            <v>31000001</v>
          </cell>
          <cell r="AX88491" t="str">
            <v>Direct</v>
          </cell>
          <cell r="AY88491" t="str">
            <v>KHI/HO/D/MO/CV/P/80024/12/2023</v>
          </cell>
          <cell r="AZ88491" t="str">
            <v>KHI/HO/D/MO/CV/E/47838/09/2024</v>
          </cell>
          <cell r="BB88491" t="str">
            <v>Sagian Khurd, P.O. Khas, Burj Attari, Tehsil 
Ferozwala District Sheikhupura.</v>
          </cell>
          <cell r="BC88491" t="str">
            <v>RED</v>
          </cell>
          <cell r="BI88491" t="str">
            <v>N</v>
          </cell>
          <cell r="BJ88491" t="str">
            <v>MAZHAR ABBAS</v>
          </cell>
          <cell r="BK88491">
            <v>45565</v>
          </cell>
          <cell r="BL88491" t="str">
            <v>3465000</v>
          </cell>
          <cell r="BM88491" t="str">
            <v>003</v>
          </cell>
          <cell r="BN88491" t="str">
            <v>01</v>
          </cell>
          <cell r="BQ88491" t="str">
            <v>KHI/HO/D/MO/CV/P/80024/12/2023</v>
          </cell>
        </row>
        <row r="88492">
          <cell r="W88492" t="str">
            <v>619058 J</v>
          </cell>
          <cell r="X88492" t="str">
            <v>902562323</v>
          </cell>
          <cell r="Y88492">
            <v>3465000</v>
          </cell>
          <cell r="AC88492">
            <v>3100456</v>
          </cell>
          <cell r="AD88492" t="str">
            <v>02</v>
          </cell>
          <cell r="AE88492" t="str">
            <v>MOTOR</v>
          </cell>
          <cell r="AF88492">
            <v>0</v>
          </cell>
          <cell r="AG88492">
            <v>0</v>
          </cell>
          <cell r="AH88492">
            <v>0</v>
          </cell>
          <cell r="AI88492">
            <v>0</v>
          </cell>
          <cell r="AJ88492">
            <v>0</v>
          </cell>
          <cell r="AK88492">
            <v>8105</v>
          </cell>
          <cell r="AL88492">
            <v>-11392</v>
          </cell>
          <cell r="AM88492" t="str">
            <v>2024</v>
          </cell>
          <cell r="AN88492" t="str">
            <v>202409</v>
          </cell>
          <cell r="AO88492" t="str">
            <v>202409</v>
          </cell>
          <cell r="AP88492" t="str">
            <v>202409</v>
          </cell>
          <cell r="AQ88492" t="str">
            <v>SYS</v>
          </cell>
          <cell r="AR88492" t="str">
            <v>1985707</v>
          </cell>
          <cell r="AS88492" t="str">
            <v>D</v>
          </cell>
          <cell r="AT88492" t="str">
            <v>001</v>
          </cell>
          <cell r="AU88492" t="str">
            <v>30000001</v>
          </cell>
          <cell r="AV88492" t="str">
            <v>DIRECT</v>
          </cell>
          <cell r="AW88492" t="str">
            <v>31000001</v>
          </cell>
          <cell r="AX88492" t="str">
            <v>Direct</v>
          </cell>
          <cell r="AY88492" t="str">
            <v>KHI/HO/D/MO/CV/P/82984/02/2024</v>
          </cell>
          <cell r="AZ88492" t="str">
            <v>KHI/HO/D/MO/CV/E/47842/09/2024</v>
          </cell>
          <cell r="BB88492" t="str">
            <v>Dera Kalu, Post Office Khas, Rodda Tehsil &amp; District Khushab</v>
          </cell>
          <cell r="BC88492" t="str">
            <v>RED</v>
          </cell>
          <cell r="BI88492" t="str">
            <v>N</v>
          </cell>
          <cell r="BJ88492" t="str">
            <v>MAZHAR ABBAS</v>
          </cell>
          <cell r="BK88492">
            <v>45565</v>
          </cell>
          <cell r="BL88492" t="str">
            <v>3465000</v>
          </cell>
          <cell r="BM88492" t="str">
            <v>003</v>
          </cell>
          <cell r="BN88492" t="str">
            <v>01</v>
          </cell>
          <cell r="BQ88492" t="str">
            <v>KHI/HO/D/MO/CV/P/82984/02/2024</v>
          </cell>
        </row>
        <row r="88493">
          <cell r="W88493" t="str">
            <v>620322K</v>
          </cell>
          <cell r="X88493" t="str">
            <v>903100124</v>
          </cell>
          <cell r="Y88493">
            <v>3465000</v>
          </cell>
          <cell r="AC88493">
            <v>3100457</v>
          </cell>
          <cell r="AD88493" t="str">
            <v>02</v>
          </cell>
          <cell r="AE88493" t="str">
            <v>MOTOR</v>
          </cell>
          <cell r="AF88493">
            <v>0</v>
          </cell>
          <cell r="AG88493">
            <v>0</v>
          </cell>
          <cell r="AH88493">
            <v>0</v>
          </cell>
          <cell r="AI88493">
            <v>0</v>
          </cell>
          <cell r="AJ88493">
            <v>0</v>
          </cell>
          <cell r="AK88493">
            <v>8105</v>
          </cell>
          <cell r="AL88493">
            <v>-11391</v>
          </cell>
          <cell r="AM88493" t="str">
            <v>2024</v>
          </cell>
          <cell r="AN88493" t="str">
            <v>202409</v>
          </cell>
          <cell r="AO88493" t="str">
            <v>202409</v>
          </cell>
          <cell r="AP88493" t="str">
            <v>202409</v>
          </cell>
          <cell r="AQ88493" t="str">
            <v>SYS</v>
          </cell>
          <cell r="AR88493" t="str">
            <v>1985712</v>
          </cell>
          <cell r="AS88493" t="str">
            <v>D</v>
          </cell>
          <cell r="AT88493" t="str">
            <v>001</v>
          </cell>
          <cell r="AU88493" t="str">
            <v>30000001</v>
          </cell>
          <cell r="AV88493" t="str">
            <v>DIRECT</v>
          </cell>
          <cell r="AW88493" t="str">
            <v>31000001</v>
          </cell>
          <cell r="AX88493" t="str">
            <v>Direct</v>
          </cell>
          <cell r="AY88493" t="str">
            <v>KHI/HO/D/MO/CV/P/81061/01/2024</v>
          </cell>
          <cell r="AZ88493" t="str">
            <v>KHI/HO/D/MO/CV/E/47847/09/2024</v>
          </cell>
          <cell r="BB88493" t="str">
            <v>Near Adda, Post Office Khas, Rodda Tehsil &amp; District Khushab</v>
          </cell>
          <cell r="BC88493" t="str">
            <v>RED</v>
          </cell>
          <cell r="BI88493" t="str">
            <v>N</v>
          </cell>
          <cell r="BJ88493" t="str">
            <v>MAZHAR ABBAS</v>
          </cell>
          <cell r="BK88493">
            <v>45565</v>
          </cell>
          <cell r="BL88493" t="str">
            <v>3465000</v>
          </cell>
          <cell r="BM88493" t="str">
            <v>003</v>
          </cell>
          <cell r="BN88493" t="str">
            <v>01</v>
          </cell>
          <cell r="BQ88493" t="str">
            <v>KHI/HO/D/MO/CV/P/81061/01/2024</v>
          </cell>
        </row>
        <row r="88494">
          <cell r="W88494" t="str">
            <v>622852-K</v>
          </cell>
          <cell r="X88494" t="str">
            <v>903851124</v>
          </cell>
          <cell r="Y88494">
            <v>3465000</v>
          </cell>
          <cell r="AC88494">
            <v>3100459</v>
          </cell>
          <cell r="AD88494" t="str">
            <v>02</v>
          </cell>
          <cell r="AE88494" t="str">
            <v>MOTOR</v>
          </cell>
          <cell r="AF88494">
            <v>0</v>
          </cell>
          <cell r="AG88494">
            <v>0</v>
          </cell>
          <cell r="AH88494">
            <v>0</v>
          </cell>
          <cell r="AI88494">
            <v>0</v>
          </cell>
          <cell r="AJ88494">
            <v>0</v>
          </cell>
          <cell r="AK88494">
            <v>8105</v>
          </cell>
          <cell r="AL88494">
            <v>-11391</v>
          </cell>
          <cell r="AM88494" t="str">
            <v>2024</v>
          </cell>
          <cell r="AN88494" t="str">
            <v>202409</v>
          </cell>
          <cell r="AO88494" t="str">
            <v>202409</v>
          </cell>
          <cell r="AP88494" t="str">
            <v>202409</v>
          </cell>
          <cell r="AQ88494" t="str">
            <v>SYS</v>
          </cell>
          <cell r="AR88494" t="str">
            <v>1985714</v>
          </cell>
          <cell r="AS88494" t="str">
            <v>D</v>
          </cell>
          <cell r="AT88494" t="str">
            <v>001</v>
          </cell>
          <cell r="AU88494" t="str">
            <v>30000001</v>
          </cell>
          <cell r="AV88494" t="str">
            <v>DIRECT</v>
          </cell>
          <cell r="AW88494" t="str">
            <v>31000001</v>
          </cell>
          <cell r="AX88494" t="str">
            <v>Direct</v>
          </cell>
          <cell r="AY88494" t="str">
            <v>KHI/HO/D/MO/CV/P/83085/02/2024</v>
          </cell>
          <cell r="AZ88494" t="str">
            <v>KHI/HO/D/MO/CV/E/47849/09/2024</v>
          </cell>
          <cell r="BB88494" t="str">
            <v>Village Rattian Khursheed P.O. Narang Mandi, Tehsil Muridke District Sheikhupura</v>
          </cell>
          <cell r="BC88494" t="str">
            <v>RED</v>
          </cell>
          <cell r="BI88494" t="str">
            <v>N</v>
          </cell>
          <cell r="BJ88494" t="str">
            <v>MAZHAR ABBAS</v>
          </cell>
          <cell r="BK88494">
            <v>45565</v>
          </cell>
          <cell r="BL88494" t="str">
            <v>3465000</v>
          </cell>
          <cell r="BM88494" t="str">
            <v>003</v>
          </cell>
          <cell r="BN88494" t="str">
            <v>01</v>
          </cell>
          <cell r="BQ88494" t="str">
            <v>KHI/HO/D/MO/CV/P/83085/02/2024</v>
          </cell>
        </row>
        <row r="88495">
          <cell r="W88495" t="str">
            <v>619380 J</v>
          </cell>
          <cell r="X88495" t="str">
            <v>902721323</v>
          </cell>
          <cell r="Y88495">
            <v>3465000</v>
          </cell>
          <cell r="AC88495">
            <v>3100461</v>
          </cell>
          <cell r="AD88495" t="str">
            <v>02</v>
          </cell>
          <cell r="AE88495" t="str">
            <v>MOTOR</v>
          </cell>
          <cell r="AF88495">
            <v>0</v>
          </cell>
          <cell r="AG88495">
            <v>0</v>
          </cell>
          <cell r="AH88495">
            <v>0</v>
          </cell>
          <cell r="AI88495">
            <v>0</v>
          </cell>
          <cell r="AJ88495">
            <v>0</v>
          </cell>
          <cell r="AK88495">
            <v>8105</v>
          </cell>
          <cell r="AL88495">
            <v>-11391</v>
          </cell>
          <cell r="AM88495" t="str">
            <v>2024</v>
          </cell>
          <cell r="AN88495" t="str">
            <v>202409</v>
          </cell>
          <cell r="AO88495" t="str">
            <v>202409</v>
          </cell>
          <cell r="AP88495" t="str">
            <v>202409</v>
          </cell>
          <cell r="AQ88495" t="str">
            <v>SYS</v>
          </cell>
          <cell r="AR88495" t="str">
            <v>1985715</v>
          </cell>
          <cell r="AS88495" t="str">
            <v>D</v>
          </cell>
          <cell r="AT88495" t="str">
            <v>001</v>
          </cell>
          <cell r="AU88495" t="str">
            <v>30000001</v>
          </cell>
          <cell r="AV88495" t="str">
            <v>DIRECT</v>
          </cell>
          <cell r="AW88495" t="str">
            <v>31000001</v>
          </cell>
          <cell r="AX88495" t="str">
            <v>Direct</v>
          </cell>
          <cell r="AY88495" t="str">
            <v>KHI/HO/D/MO/CV/P/79696/12/2023</v>
          </cell>
          <cell r="AZ88495" t="str">
            <v>KHI/HO/D/MO/CV/E/47850/09/2024</v>
          </cell>
          <cell r="BB88495" t="str">
            <v>Dera Kallo PO khas roda Tehsil and District Khushab.</v>
          </cell>
          <cell r="BC88495" t="str">
            <v>RED</v>
          </cell>
          <cell r="BI88495" t="str">
            <v>N</v>
          </cell>
          <cell r="BJ88495" t="str">
            <v>MAZHAR ABBAS</v>
          </cell>
          <cell r="BK88495">
            <v>45565</v>
          </cell>
          <cell r="BL88495" t="str">
            <v>3465000</v>
          </cell>
          <cell r="BM88495" t="str">
            <v>003</v>
          </cell>
          <cell r="BN88495" t="str">
            <v>01</v>
          </cell>
          <cell r="BQ88495" t="str">
            <v>KHI/HO/D/MO/CV/P/79696/12/2023</v>
          </cell>
        </row>
        <row r="88496">
          <cell r="W88496" t="str">
            <v>619816 J</v>
          </cell>
          <cell r="X88496" t="str">
            <v>902911523</v>
          </cell>
          <cell r="Y88496">
            <v>3465000</v>
          </cell>
          <cell r="AC88496">
            <v>3100462</v>
          </cell>
          <cell r="AD88496" t="str">
            <v>02</v>
          </cell>
          <cell r="AE88496" t="str">
            <v>MOTOR</v>
          </cell>
          <cell r="AF88496">
            <v>0</v>
          </cell>
          <cell r="AG88496">
            <v>0</v>
          </cell>
          <cell r="AH88496">
            <v>0</v>
          </cell>
          <cell r="AI88496">
            <v>0</v>
          </cell>
          <cell r="AJ88496">
            <v>0</v>
          </cell>
          <cell r="AK88496">
            <v>8105</v>
          </cell>
          <cell r="AL88496">
            <v>-11391</v>
          </cell>
          <cell r="AM88496" t="str">
            <v>2024</v>
          </cell>
          <cell r="AN88496" t="str">
            <v>202409</v>
          </cell>
          <cell r="AO88496" t="str">
            <v>202409</v>
          </cell>
          <cell r="AP88496" t="str">
            <v>202409</v>
          </cell>
          <cell r="AQ88496" t="str">
            <v>SYS</v>
          </cell>
          <cell r="AR88496" t="str">
            <v>1985716</v>
          </cell>
          <cell r="AS88496" t="str">
            <v>D</v>
          </cell>
          <cell r="AT88496" t="str">
            <v>001</v>
          </cell>
          <cell r="AU88496" t="str">
            <v>30000001</v>
          </cell>
          <cell r="AV88496" t="str">
            <v>DIRECT</v>
          </cell>
          <cell r="AW88496" t="str">
            <v>31000001</v>
          </cell>
          <cell r="AX88496" t="str">
            <v>Direct</v>
          </cell>
          <cell r="AY88496" t="str">
            <v>KHI/HO/D/MO/CV/P/79697/12/2023</v>
          </cell>
          <cell r="AZ88496" t="str">
            <v>KHI/HO/D/MO/CV/E/47851/09/2024</v>
          </cell>
          <cell r="BB88496" t="str">
            <v>Near Mohala Adda PO Khas Roda Tehsil and District Khushab.</v>
          </cell>
          <cell r="BC88496" t="str">
            <v>RED</v>
          </cell>
          <cell r="BI88496" t="str">
            <v>N</v>
          </cell>
          <cell r="BJ88496" t="str">
            <v>MAZHAR ABBAS</v>
          </cell>
          <cell r="BK88496">
            <v>45565</v>
          </cell>
          <cell r="BL88496" t="str">
            <v>3465000</v>
          </cell>
          <cell r="BM88496" t="str">
            <v>003</v>
          </cell>
          <cell r="BN88496" t="str">
            <v>01</v>
          </cell>
          <cell r="BQ88496" t="str">
            <v>KHI/HO/D/MO/CV/P/79697/12/2023</v>
          </cell>
        </row>
        <row r="88497">
          <cell r="W88497" t="str">
            <v>622822-K</v>
          </cell>
          <cell r="X88497" t="str">
            <v>904160724</v>
          </cell>
          <cell r="Y88497">
            <v>3465000</v>
          </cell>
          <cell r="AC88497">
            <v>3100435</v>
          </cell>
          <cell r="AD88497" t="str">
            <v>02</v>
          </cell>
          <cell r="AE88497" t="str">
            <v>MOTOR</v>
          </cell>
          <cell r="AF88497">
            <v>0</v>
          </cell>
          <cell r="AG88497">
            <v>0</v>
          </cell>
          <cell r="AH88497">
            <v>0</v>
          </cell>
          <cell r="AI88497">
            <v>0</v>
          </cell>
          <cell r="AJ88497">
            <v>0</v>
          </cell>
          <cell r="AK88497">
            <v>8105</v>
          </cell>
          <cell r="AL88497">
            <v>-11391</v>
          </cell>
          <cell r="AM88497" t="str">
            <v>2024</v>
          </cell>
          <cell r="AN88497" t="str">
            <v>202409</v>
          </cell>
          <cell r="AO88497" t="str">
            <v>202409</v>
          </cell>
          <cell r="AP88497" t="str">
            <v>202409</v>
          </cell>
          <cell r="AQ88497" t="str">
            <v>SYS</v>
          </cell>
          <cell r="AR88497" t="str">
            <v>1985667</v>
          </cell>
          <cell r="AS88497" t="str">
            <v>D</v>
          </cell>
          <cell r="AT88497" t="str">
            <v>001</v>
          </cell>
          <cell r="AU88497" t="str">
            <v>30000001</v>
          </cell>
          <cell r="AV88497" t="str">
            <v>DIRECT</v>
          </cell>
          <cell r="AW88497" t="str">
            <v>31000001</v>
          </cell>
          <cell r="AX88497" t="str">
            <v>Direct</v>
          </cell>
          <cell r="AY88497" t="str">
            <v>KHI/HO/D/MO/CV/P/83093/02/2024</v>
          </cell>
          <cell r="AZ88497" t="str">
            <v>KHI/HO/D/MO/CV/E/47802/09/2024</v>
          </cell>
          <cell r="BB88497" t="str">
            <v>Village Malikpur PO More Khunda 
Tehsil &amp; District Nankana Sahib.</v>
          </cell>
          <cell r="BC88497" t="str">
            <v>RED</v>
          </cell>
          <cell r="BI88497" t="str">
            <v>N</v>
          </cell>
          <cell r="BJ88497" t="str">
            <v>MAZHAR ABBAS</v>
          </cell>
          <cell r="BK88497">
            <v>45565</v>
          </cell>
          <cell r="BL88497" t="str">
            <v>3465000</v>
          </cell>
          <cell r="BM88497" t="str">
            <v>003</v>
          </cell>
          <cell r="BN88497" t="str">
            <v>01</v>
          </cell>
          <cell r="BQ88497" t="str">
            <v>KHI/HO/D/MO/CV/P/83093/02/2024</v>
          </cell>
        </row>
        <row r="88498">
          <cell r="W88498" t="str">
            <v xml:space="preserve">618004 J  </v>
          </cell>
          <cell r="X88498" t="str">
            <v>902141723</v>
          </cell>
          <cell r="Y88498">
            <v>3465000</v>
          </cell>
          <cell r="AC88498">
            <v>3100436</v>
          </cell>
          <cell r="AD88498" t="str">
            <v>02</v>
          </cell>
          <cell r="AE88498" t="str">
            <v>MOTOR</v>
          </cell>
          <cell r="AF88498">
            <v>0</v>
          </cell>
          <cell r="AG88498">
            <v>0</v>
          </cell>
          <cell r="AH88498">
            <v>0</v>
          </cell>
          <cell r="AI88498">
            <v>0</v>
          </cell>
          <cell r="AJ88498">
            <v>0</v>
          </cell>
          <cell r="AK88498">
            <v>8105</v>
          </cell>
          <cell r="AL88498">
            <v>-11391</v>
          </cell>
          <cell r="AM88498" t="str">
            <v>2024</v>
          </cell>
          <cell r="AN88498" t="str">
            <v>202409</v>
          </cell>
          <cell r="AO88498" t="str">
            <v>202409</v>
          </cell>
          <cell r="AP88498" t="str">
            <v>202409</v>
          </cell>
          <cell r="AQ88498" t="str">
            <v>SYS</v>
          </cell>
          <cell r="AR88498" t="str">
            <v>1985669</v>
          </cell>
          <cell r="AS88498" t="str">
            <v>D</v>
          </cell>
          <cell r="AT88498" t="str">
            <v>001</v>
          </cell>
          <cell r="AU88498" t="str">
            <v>30000001</v>
          </cell>
          <cell r="AV88498" t="str">
            <v>DIRECT</v>
          </cell>
          <cell r="AW88498" t="str">
            <v>31000001</v>
          </cell>
          <cell r="AX88498" t="str">
            <v>Direct</v>
          </cell>
          <cell r="AY88498" t="str">
            <v>KHI/HO/D/MO/CV/P/78003/11/2023</v>
          </cell>
          <cell r="AZ88498" t="str">
            <v>KHI/HO/D/MO/CV/E/47804/09/2024</v>
          </cell>
          <cell r="BB88498" t="str">
            <v>ABPL , SUSSAN ROAD BRANCH MADINA TOWN, FAISALABAD</v>
          </cell>
          <cell r="BC88498" t="str">
            <v>RED</v>
          </cell>
          <cell r="BI88498" t="str">
            <v>N</v>
          </cell>
          <cell r="BJ88498" t="str">
            <v>MAZHAR ABBAS</v>
          </cell>
          <cell r="BK88498">
            <v>45565</v>
          </cell>
          <cell r="BL88498" t="str">
            <v>3465000</v>
          </cell>
          <cell r="BM88498" t="str">
            <v>003</v>
          </cell>
          <cell r="BN88498" t="str">
            <v>01</v>
          </cell>
          <cell r="BQ88498" t="str">
            <v>KHI/HO/D/MO/CV/P/78003/11/2023</v>
          </cell>
        </row>
        <row r="88499">
          <cell r="W88499" t="str">
            <v xml:space="preserve"> 618873j</v>
          </cell>
          <cell r="X88499" t="str">
            <v xml:space="preserve"> 90249/21/23</v>
          </cell>
          <cell r="Y88499">
            <v>3465000</v>
          </cell>
          <cell r="AC88499">
            <v>3100437</v>
          </cell>
          <cell r="AD88499" t="str">
            <v>02</v>
          </cell>
          <cell r="AE88499" t="str">
            <v>MOTOR</v>
          </cell>
          <cell r="AF88499">
            <v>0</v>
          </cell>
          <cell r="AG88499">
            <v>0</v>
          </cell>
          <cell r="AH88499">
            <v>0</v>
          </cell>
          <cell r="AI88499">
            <v>0</v>
          </cell>
          <cell r="AJ88499">
            <v>0</v>
          </cell>
          <cell r="AK88499">
            <v>8105</v>
          </cell>
          <cell r="AL88499">
            <v>-11391</v>
          </cell>
          <cell r="AM88499" t="str">
            <v>2024</v>
          </cell>
          <cell r="AN88499" t="str">
            <v>202409</v>
          </cell>
          <cell r="AO88499" t="str">
            <v>202409</v>
          </cell>
          <cell r="AP88499" t="str">
            <v>202409</v>
          </cell>
          <cell r="AQ88499" t="str">
            <v>SYS</v>
          </cell>
          <cell r="AR88499" t="str">
            <v>1985670</v>
          </cell>
          <cell r="AS88499" t="str">
            <v>D</v>
          </cell>
          <cell r="AT88499" t="str">
            <v>001</v>
          </cell>
          <cell r="AU88499" t="str">
            <v>30000001</v>
          </cell>
          <cell r="AV88499" t="str">
            <v>DIRECT</v>
          </cell>
          <cell r="AW88499" t="str">
            <v>31000001</v>
          </cell>
          <cell r="AX88499" t="str">
            <v>Direct</v>
          </cell>
          <cell r="AY88499" t="str">
            <v>KHI/HO/D/MO/CV/P/87792/04/2024</v>
          </cell>
          <cell r="AZ88499" t="str">
            <v>KHI/HO/D/MO/CV/E/47805/09/2024</v>
          </cell>
          <cell r="BB88499" t="str">
            <v>Kotla saidan Tehsil &amp; District 
Dera ismail khan.</v>
          </cell>
          <cell r="BC88499" t="str">
            <v>RED</v>
          </cell>
          <cell r="BI88499" t="str">
            <v>N</v>
          </cell>
          <cell r="BJ88499" t="str">
            <v>MAZHAR ABBAS</v>
          </cell>
          <cell r="BK88499">
            <v>45565</v>
          </cell>
          <cell r="BL88499" t="str">
            <v>3465000</v>
          </cell>
          <cell r="BM88499" t="str">
            <v>003</v>
          </cell>
          <cell r="BN88499" t="str">
            <v>01</v>
          </cell>
          <cell r="BQ88499" t="str">
            <v>KHI/HO/D/MO/CV/P/87792/04/2024</v>
          </cell>
        </row>
        <row r="88500">
          <cell r="W88500" t="str">
            <v>619841J</v>
          </cell>
          <cell r="X88500" t="str">
            <v>902911423</v>
          </cell>
          <cell r="Y88500">
            <v>3465000</v>
          </cell>
          <cell r="AC88500">
            <v>3100439</v>
          </cell>
          <cell r="AD88500" t="str">
            <v>02</v>
          </cell>
          <cell r="AE88500" t="str">
            <v>MOTOR</v>
          </cell>
          <cell r="AF88500">
            <v>0</v>
          </cell>
          <cell r="AG88500">
            <v>0</v>
          </cell>
          <cell r="AH88500">
            <v>0</v>
          </cell>
          <cell r="AI88500">
            <v>0</v>
          </cell>
          <cell r="AJ88500">
            <v>0</v>
          </cell>
          <cell r="AK88500">
            <v>8105</v>
          </cell>
          <cell r="AL88500">
            <v>-11391</v>
          </cell>
          <cell r="AM88500" t="str">
            <v>2024</v>
          </cell>
          <cell r="AN88500" t="str">
            <v>202409</v>
          </cell>
          <cell r="AO88500" t="str">
            <v>202409</v>
          </cell>
          <cell r="AP88500" t="str">
            <v>202409</v>
          </cell>
          <cell r="AQ88500" t="str">
            <v>SYS</v>
          </cell>
          <cell r="AR88500" t="str">
            <v>1985673</v>
          </cell>
          <cell r="AS88500" t="str">
            <v>D</v>
          </cell>
          <cell r="AT88500" t="str">
            <v>001</v>
          </cell>
          <cell r="AU88500" t="str">
            <v>30000001</v>
          </cell>
          <cell r="AV88500" t="str">
            <v>DIRECT</v>
          </cell>
          <cell r="AW88500" t="str">
            <v>31000001</v>
          </cell>
          <cell r="AX88500" t="str">
            <v>Direct</v>
          </cell>
          <cell r="AY88500" t="str">
            <v>KHI/HO/D/MO/CV/P/79109/12/2023</v>
          </cell>
          <cell r="AZ88500" t="str">
            <v>KHI/HO/D/MO/CV/E/47808/09/2024</v>
          </cell>
          <cell r="BB88500" t="str">
            <v>Aliabad , Post Office Khas , Chak No 112 RB ,Tehsil Sangla Hill, District Nankana Sahib</v>
          </cell>
          <cell r="BC88500" t="str">
            <v>RED</v>
          </cell>
          <cell r="BI88500" t="str">
            <v>N</v>
          </cell>
          <cell r="BJ88500" t="str">
            <v>MAZHAR ABBAS</v>
          </cell>
          <cell r="BK88500">
            <v>45565</v>
          </cell>
          <cell r="BL88500" t="str">
            <v>3465000</v>
          </cell>
          <cell r="BM88500" t="str">
            <v>003</v>
          </cell>
          <cell r="BN88500" t="str">
            <v>01</v>
          </cell>
          <cell r="BQ88500" t="str">
            <v>KHI/HO/D/MO/CV/P/79109/12/2023</v>
          </cell>
        </row>
        <row r="88501">
          <cell r="W88501" t="str">
            <v>620541-K</v>
          </cell>
          <cell r="X88501" t="str">
            <v>90319/16/24</v>
          </cell>
          <cell r="Y88501">
            <v>3465000</v>
          </cell>
          <cell r="AC88501">
            <v>3100440</v>
          </cell>
          <cell r="AD88501" t="str">
            <v>02</v>
          </cell>
          <cell r="AE88501" t="str">
            <v>MOTOR</v>
          </cell>
          <cell r="AF88501">
            <v>0</v>
          </cell>
          <cell r="AG88501">
            <v>0</v>
          </cell>
          <cell r="AH88501">
            <v>0</v>
          </cell>
          <cell r="AI88501">
            <v>0</v>
          </cell>
          <cell r="AJ88501">
            <v>0</v>
          </cell>
          <cell r="AK88501">
            <v>8105</v>
          </cell>
          <cell r="AL88501">
            <v>-11398</v>
          </cell>
          <cell r="AM88501" t="str">
            <v>2024</v>
          </cell>
          <cell r="AN88501" t="str">
            <v>202409</v>
          </cell>
          <cell r="AO88501" t="str">
            <v>202409</v>
          </cell>
          <cell r="AP88501" t="str">
            <v>202409</v>
          </cell>
          <cell r="AQ88501" t="str">
            <v>SYS</v>
          </cell>
          <cell r="AR88501" t="str">
            <v>1985674</v>
          </cell>
          <cell r="AS88501" t="str">
            <v>D</v>
          </cell>
          <cell r="AT88501" t="str">
            <v>001</v>
          </cell>
          <cell r="AU88501" t="str">
            <v>30000001</v>
          </cell>
          <cell r="AV88501" t="str">
            <v>DIRECT</v>
          </cell>
          <cell r="AW88501" t="str">
            <v>31000001</v>
          </cell>
          <cell r="AX88501" t="str">
            <v>Direct</v>
          </cell>
          <cell r="AY88501" t="str">
            <v>KHI/HO/D/MO/CV/P/80070/12/2023</v>
          </cell>
          <cell r="AZ88501" t="str">
            <v>KHI/HO/D/MO/CV/E/47809/09/2024</v>
          </cell>
          <cell r="BB88501" t="str">
            <v>Al Baraka House
162 Bangalore Town, Main Shahrah-e- Faisal,
Karachi, Pakistan</v>
          </cell>
          <cell r="BC88501" t="str">
            <v>RED</v>
          </cell>
          <cell r="BI88501" t="str">
            <v>N</v>
          </cell>
          <cell r="BJ88501" t="str">
            <v>MAZHAR ABBAS</v>
          </cell>
          <cell r="BK88501">
            <v>45565</v>
          </cell>
          <cell r="BL88501" t="str">
            <v>3465000</v>
          </cell>
          <cell r="BM88501" t="str">
            <v>003</v>
          </cell>
          <cell r="BN88501" t="str">
            <v>01</v>
          </cell>
          <cell r="BQ88501" t="str">
            <v>KHI/HO/D/MO/CV/P/80070/12/2023</v>
          </cell>
        </row>
        <row r="88502">
          <cell r="W88502" t="str">
            <v>621632-K</v>
          </cell>
          <cell r="X88502" t="str">
            <v>903651924</v>
          </cell>
          <cell r="Y88502">
            <v>3465000</v>
          </cell>
          <cell r="AC88502">
            <v>3100428</v>
          </cell>
          <cell r="AD88502" t="str">
            <v>02</v>
          </cell>
          <cell r="AE88502" t="str">
            <v>MOTOR</v>
          </cell>
          <cell r="AF88502">
            <v>0</v>
          </cell>
          <cell r="AG88502">
            <v>0</v>
          </cell>
          <cell r="AH88502">
            <v>0</v>
          </cell>
          <cell r="AI88502">
            <v>0</v>
          </cell>
          <cell r="AJ88502">
            <v>0</v>
          </cell>
          <cell r="AK88502">
            <v>8105</v>
          </cell>
          <cell r="AL88502">
            <v>-11391</v>
          </cell>
          <cell r="AM88502" t="str">
            <v>2024</v>
          </cell>
          <cell r="AN88502" t="str">
            <v>202409</v>
          </cell>
          <cell r="AO88502" t="str">
            <v>202409</v>
          </cell>
          <cell r="AP88502" t="str">
            <v>202409</v>
          </cell>
          <cell r="AQ88502" t="str">
            <v>SYS</v>
          </cell>
          <cell r="AR88502" t="str">
            <v>1985677</v>
          </cell>
          <cell r="AS88502" t="str">
            <v>D</v>
          </cell>
          <cell r="AT88502" t="str">
            <v>001</v>
          </cell>
          <cell r="AU88502" t="str">
            <v>30000001</v>
          </cell>
          <cell r="AV88502" t="str">
            <v>DIRECT</v>
          </cell>
          <cell r="AW88502" t="str">
            <v>31000001</v>
          </cell>
          <cell r="AX88502" t="str">
            <v>Direct</v>
          </cell>
          <cell r="AY88502" t="str">
            <v>KHI/HO/D/MO/CV/P/83072/02/2024</v>
          </cell>
          <cell r="AZ88502" t="str">
            <v>KHI/HO/D/MO/CV/E/47812/09/2024</v>
          </cell>
          <cell r="BB88502" t="str">
            <v>Village Qila Koniyan Daulat Pura P.O
Kot Waryam Tehsil &amp; District Sheikhupura.</v>
          </cell>
          <cell r="BC88502" t="str">
            <v>RED</v>
          </cell>
          <cell r="BI88502" t="str">
            <v>N</v>
          </cell>
          <cell r="BJ88502" t="str">
            <v>MAZHAR ABBAS</v>
          </cell>
          <cell r="BK88502">
            <v>45565</v>
          </cell>
          <cell r="BL88502" t="str">
            <v>3465000</v>
          </cell>
          <cell r="BM88502" t="str">
            <v>003</v>
          </cell>
          <cell r="BN88502" t="str">
            <v>01</v>
          </cell>
          <cell r="BQ88502" t="str">
            <v>KHI/HO/D/MO/CV/P/83072/02/2024</v>
          </cell>
        </row>
        <row r="88503">
          <cell r="W88503" t="str">
            <v>620889k</v>
          </cell>
          <cell r="X88503" t="str">
            <v>903341924</v>
          </cell>
          <cell r="Y88503">
            <v>3465000</v>
          </cell>
          <cell r="AC88503">
            <v>3100467</v>
          </cell>
          <cell r="AD88503" t="str">
            <v>02</v>
          </cell>
          <cell r="AE88503" t="str">
            <v>MOTOR</v>
          </cell>
          <cell r="AF88503">
            <v>0</v>
          </cell>
          <cell r="AG88503">
            <v>0</v>
          </cell>
          <cell r="AH88503">
            <v>0</v>
          </cell>
          <cell r="AI88503">
            <v>0</v>
          </cell>
          <cell r="AJ88503">
            <v>0</v>
          </cell>
          <cell r="AK88503">
            <v>8105</v>
          </cell>
          <cell r="AL88503">
            <v>-11391</v>
          </cell>
          <cell r="AM88503" t="str">
            <v>2024</v>
          </cell>
          <cell r="AN88503" t="str">
            <v>202409</v>
          </cell>
          <cell r="AO88503" t="str">
            <v>202409</v>
          </cell>
          <cell r="AP88503" t="str">
            <v>202409</v>
          </cell>
          <cell r="AQ88503" t="str">
            <v>SYS</v>
          </cell>
          <cell r="AR88503" t="str">
            <v>1985721</v>
          </cell>
          <cell r="AS88503" t="str">
            <v>D</v>
          </cell>
          <cell r="AT88503" t="str">
            <v>001</v>
          </cell>
          <cell r="AU88503" t="str">
            <v>30000001</v>
          </cell>
          <cell r="AV88503" t="str">
            <v>DIRECT</v>
          </cell>
          <cell r="AW88503" t="str">
            <v>31000001</v>
          </cell>
          <cell r="AX88503" t="str">
            <v>Direct</v>
          </cell>
          <cell r="AY88503" t="str">
            <v>KHI/HO/D/MO/CV/P/81982/01/2024</v>
          </cell>
          <cell r="AZ88503" t="str">
            <v>KHI/HO/D/MO/CV/E/47856/09/2024</v>
          </cell>
          <cell r="BB88503" t="str">
            <v>Mohalla Dhoriyanwala, Math tawana Tehsil &amp; District Khushab</v>
          </cell>
          <cell r="BC88503" t="str">
            <v>RED</v>
          </cell>
          <cell r="BI88503" t="str">
            <v>N</v>
          </cell>
          <cell r="BJ88503" t="str">
            <v>MAZHAR ABBAS</v>
          </cell>
          <cell r="BK88503">
            <v>45565</v>
          </cell>
          <cell r="BL88503" t="str">
            <v>3465000</v>
          </cell>
          <cell r="BM88503" t="str">
            <v>003</v>
          </cell>
          <cell r="BN88503" t="str">
            <v>01</v>
          </cell>
          <cell r="BQ88503" t="str">
            <v>KHI/HO/D/MO/CV/P/81982/01/2024</v>
          </cell>
        </row>
        <row r="88504">
          <cell r="W88504" t="str">
            <v>618873j</v>
          </cell>
          <cell r="X88504" t="str">
            <v>90249/21/23</v>
          </cell>
          <cell r="Y88504">
            <v>3465000</v>
          </cell>
          <cell r="AB88504" t="str">
            <v>TRACKER (I-TECK)</v>
          </cell>
          <cell r="AC88504">
            <v>3100429</v>
          </cell>
          <cell r="AD88504" t="str">
            <v>02</v>
          </cell>
          <cell r="AE88504" t="str">
            <v>MOTOR</v>
          </cell>
          <cell r="AF88504">
            <v>0</v>
          </cell>
          <cell r="AG88504">
            <v>0</v>
          </cell>
          <cell r="AH88504">
            <v>0</v>
          </cell>
          <cell r="AI88504">
            <v>0</v>
          </cell>
          <cell r="AJ88504">
            <v>0</v>
          </cell>
          <cell r="AK88504">
            <v>1105</v>
          </cell>
          <cell r="AL88504">
            <v>0</v>
          </cell>
          <cell r="AM88504" t="str">
            <v>2024</v>
          </cell>
          <cell r="AN88504" t="str">
            <v>202409</v>
          </cell>
          <cell r="AO88504" t="str">
            <v>202409</v>
          </cell>
          <cell r="AP88504" t="str">
            <v>202409</v>
          </cell>
          <cell r="AQ88504" t="str">
            <v>SYS</v>
          </cell>
          <cell r="AR88504" t="str">
            <v>1985722</v>
          </cell>
          <cell r="AS88504" t="str">
            <v>D</v>
          </cell>
          <cell r="AT88504" t="str">
            <v>001</v>
          </cell>
          <cell r="AU88504" t="str">
            <v>30000001</v>
          </cell>
          <cell r="AV88504" t="str">
            <v>DIRECT</v>
          </cell>
          <cell r="AW88504" t="str">
            <v>31000001</v>
          </cell>
          <cell r="AX88504" t="str">
            <v>Direct</v>
          </cell>
          <cell r="AY88504" t="str">
            <v>KHI/HO/D/MO/CV/P/83216/02/2024</v>
          </cell>
          <cell r="AZ88504" t="str">
            <v>KHI/HO/D/MO/CV/E/47857/09/2024</v>
          </cell>
          <cell r="BB88504" t="str">
            <v xml:space="preserve">kotla saidan Tehsil &amp; District dera ismail khan. </v>
          </cell>
          <cell r="BC88504" t="str">
            <v>RED</v>
          </cell>
          <cell r="BG88504" t="str">
            <v>Remove</v>
          </cell>
          <cell r="BI88504" t="str">
            <v>N</v>
          </cell>
          <cell r="BJ88504" t="str">
            <v>MAZHAR ABBAS</v>
          </cell>
          <cell r="BK88504">
            <v>45328</v>
          </cell>
          <cell r="BL88504" t="str">
            <v>-1</v>
          </cell>
          <cell r="BM88504" t="str">
            <v>003</v>
          </cell>
          <cell r="BN88504" t="str">
            <v>01</v>
          </cell>
          <cell r="BQ88504" t="str">
            <v>KHI/HO/D/MO/CV/P/83216/02/2024</v>
          </cell>
        </row>
        <row r="88505">
          <cell r="W88505" t="str">
            <v>619053J</v>
          </cell>
          <cell r="X88505" t="str">
            <v>90256/13/23</v>
          </cell>
          <cell r="Y88505">
            <v>3465000</v>
          </cell>
          <cell r="AC88505">
            <v>3100470</v>
          </cell>
          <cell r="AD88505" t="str">
            <v>02</v>
          </cell>
          <cell r="AE88505" t="str">
            <v>MOTOR</v>
          </cell>
          <cell r="AF88505">
            <v>0</v>
          </cell>
          <cell r="AG88505">
            <v>0</v>
          </cell>
          <cell r="AH88505">
            <v>0</v>
          </cell>
          <cell r="AI88505">
            <v>0</v>
          </cell>
          <cell r="AJ88505">
            <v>0</v>
          </cell>
          <cell r="AK88505">
            <v>8105</v>
          </cell>
          <cell r="AL88505">
            <v>-11391</v>
          </cell>
          <cell r="AM88505" t="str">
            <v>2024</v>
          </cell>
          <cell r="AN88505" t="str">
            <v>202409</v>
          </cell>
          <cell r="AO88505" t="str">
            <v>202409</v>
          </cell>
          <cell r="AP88505" t="str">
            <v>202409</v>
          </cell>
          <cell r="AQ88505" t="str">
            <v>SYS</v>
          </cell>
          <cell r="AR88505" t="str">
            <v>1985729</v>
          </cell>
          <cell r="AS88505" t="str">
            <v>D</v>
          </cell>
          <cell r="AT88505" t="str">
            <v>001</v>
          </cell>
          <cell r="AU88505" t="str">
            <v>30000001</v>
          </cell>
          <cell r="AV88505" t="str">
            <v>DIRECT</v>
          </cell>
          <cell r="AW88505" t="str">
            <v>31000001</v>
          </cell>
          <cell r="AX88505" t="str">
            <v>Direct</v>
          </cell>
          <cell r="AY88505" t="str">
            <v>KHI/HO/D/MO/CV/P/86492/04/2024</v>
          </cell>
          <cell r="AZ88505" t="str">
            <v>KHI/HO/D/MO/CV/E/47864/09/2024</v>
          </cell>
          <cell r="BB88505" t="str">
            <v>Gomal Khurd P/O Vpm No 1 Tehsil &amp; District Dera Ismail Khan.</v>
          </cell>
          <cell r="BC88505" t="str">
            <v>RED</v>
          </cell>
          <cell r="BI88505" t="str">
            <v>N</v>
          </cell>
          <cell r="BJ88505" t="str">
            <v>MAZHAR ABBAS</v>
          </cell>
          <cell r="BK88505">
            <v>45565</v>
          </cell>
          <cell r="BL88505" t="str">
            <v>3465000</v>
          </cell>
          <cell r="BM88505" t="str">
            <v>003</v>
          </cell>
          <cell r="BN88505" t="str">
            <v>01</v>
          </cell>
          <cell r="BQ88505" t="str">
            <v>KHI/HO/D/MO/CV/P/86492/04/2024</v>
          </cell>
        </row>
        <row r="88506">
          <cell r="W88506" t="str">
            <v>619918J</v>
          </cell>
          <cell r="X88506" t="str">
            <v>902950123</v>
          </cell>
          <cell r="Y88506">
            <v>3465000</v>
          </cell>
          <cell r="AC88506">
            <v>3100424</v>
          </cell>
          <cell r="AD88506" t="str">
            <v>02</v>
          </cell>
          <cell r="AE88506" t="str">
            <v>MOTOR</v>
          </cell>
          <cell r="AF88506">
            <v>0</v>
          </cell>
          <cell r="AG88506">
            <v>0</v>
          </cell>
          <cell r="AH88506">
            <v>0</v>
          </cell>
          <cell r="AI88506">
            <v>0</v>
          </cell>
          <cell r="AJ88506">
            <v>0</v>
          </cell>
          <cell r="AK88506">
            <v>8105</v>
          </cell>
          <cell r="AL88506">
            <v>-11391</v>
          </cell>
          <cell r="AM88506" t="str">
            <v>2024</v>
          </cell>
          <cell r="AN88506" t="str">
            <v>202409</v>
          </cell>
          <cell r="AO88506" t="str">
            <v>202409</v>
          </cell>
          <cell r="AP88506" t="str">
            <v>202409</v>
          </cell>
          <cell r="AQ88506" t="str">
            <v>SYS</v>
          </cell>
          <cell r="AR88506" t="str">
            <v>1985730</v>
          </cell>
          <cell r="AS88506" t="str">
            <v>D</v>
          </cell>
          <cell r="AT88506" t="str">
            <v>001</v>
          </cell>
          <cell r="AU88506" t="str">
            <v>30000001</v>
          </cell>
          <cell r="AV88506" t="str">
            <v>DIRECT</v>
          </cell>
          <cell r="AW88506" t="str">
            <v>31000001</v>
          </cell>
          <cell r="AX88506" t="str">
            <v>Direct</v>
          </cell>
          <cell r="AY88506" t="str">
            <v>KHI/HO/D/MO/CV/P/86585/04/2024</v>
          </cell>
          <cell r="AZ88506" t="str">
            <v>KHI/HO/D/MO/CV/E/47865/09/2024</v>
          </cell>
          <cell r="BB88506" t="str">
            <v>Chak No.198/EB Tehsil &amp; District Vehari</v>
          </cell>
          <cell r="BC88506" t="str">
            <v>RED</v>
          </cell>
          <cell r="BI88506" t="str">
            <v>N</v>
          </cell>
          <cell r="BJ88506" t="str">
            <v>MAZHAR ABBAS</v>
          </cell>
          <cell r="BK88506">
            <v>45565</v>
          </cell>
          <cell r="BL88506" t="str">
            <v>3465000</v>
          </cell>
          <cell r="BM88506" t="str">
            <v>003</v>
          </cell>
          <cell r="BN88506" t="str">
            <v>01</v>
          </cell>
          <cell r="BQ88506" t="str">
            <v>KHI/HO/D/MO/CV/P/86585/04/2024</v>
          </cell>
        </row>
        <row r="88507">
          <cell r="W88507" t="str">
            <v>622992 K</v>
          </cell>
          <cell r="X88507" t="str">
            <v>904240224</v>
          </cell>
          <cell r="Y88507">
            <v>3465000</v>
          </cell>
          <cell r="AC88507">
            <v>3100427</v>
          </cell>
          <cell r="AD88507" t="str">
            <v>02</v>
          </cell>
          <cell r="AE88507" t="str">
            <v>MOTOR</v>
          </cell>
          <cell r="AF88507">
            <v>0</v>
          </cell>
          <cell r="AG88507">
            <v>0</v>
          </cell>
          <cell r="AH88507">
            <v>0</v>
          </cell>
          <cell r="AI88507">
            <v>0</v>
          </cell>
          <cell r="AJ88507">
            <v>0</v>
          </cell>
          <cell r="AK88507">
            <v>8105</v>
          </cell>
          <cell r="AL88507">
            <v>-11391</v>
          </cell>
          <cell r="AM88507" t="str">
            <v>2024</v>
          </cell>
          <cell r="AN88507" t="str">
            <v>202409</v>
          </cell>
          <cell r="AO88507" t="str">
            <v>202409</v>
          </cell>
          <cell r="AP88507" t="str">
            <v>202409</v>
          </cell>
          <cell r="AQ88507" t="str">
            <v>SYS</v>
          </cell>
          <cell r="AR88507" t="str">
            <v>1985731</v>
          </cell>
          <cell r="AS88507" t="str">
            <v>D</v>
          </cell>
          <cell r="AT88507" t="str">
            <v>001</v>
          </cell>
          <cell r="AU88507" t="str">
            <v>30000001</v>
          </cell>
          <cell r="AV88507" t="str">
            <v>DIRECT</v>
          </cell>
          <cell r="AW88507" t="str">
            <v>31000001</v>
          </cell>
          <cell r="AX88507" t="str">
            <v>Direct</v>
          </cell>
          <cell r="AY88507" t="str">
            <v>KHI/HO/D/MO/CV/P/83211/02/2024</v>
          </cell>
          <cell r="AZ88507" t="str">
            <v>KHI/HO/D/MO/CV/E/47866/09/2024</v>
          </cell>
          <cell r="BB88507" t="str">
            <v>Mohallah Kot Fateh Din Khan H #16 St # 13 Tehsil &amp; District Kasur</v>
          </cell>
          <cell r="BC88507" t="str">
            <v>RED</v>
          </cell>
          <cell r="BI88507" t="str">
            <v>N</v>
          </cell>
          <cell r="BJ88507" t="str">
            <v>MAZHAR ABBAS</v>
          </cell>
          <cell r="BK88507">
            <v>45565</v>
          </cell>
          <cell r="BL88507" t="str">
            <v>3465000</v>
          </cell>
          <cell r="BM88507" t="str">
            <v>003</v>
          </cell>
          <cell r="BN88507" t="str">
            <v>01</v>
          </cell>
          <cell r="BQ88507" t="str">
            <v>KHI/HO/D/MO/CV/P/83211/02/2024</v>
          </cell>
        </row>
        <row r="88508">
          <cell r="W88508" t="str">
            <v>L15B71401869</v>
          </cell>
          <cell r="X88508" t="str">
            <v>NFBFC1668GR006129</v>
          </cell>
          <cell r="Y88508">
            <v>4200000</v>
          </cell>
          <cell r="AC88508">
            <v>3187870</v>
          </cell>
          <cell r="AD88508" t="str">
            <v>02</v>
          </cell>
          <cell r="AE88508" t="str">
            <v>MOTOR</v>
          </cell>
          <cell r="AF88508">
            <v>62931</v>
          </cell>
          <cell r="AG88508">
            <v>0</v>
          </cell>
          <cell r="AH88508">
            <v>0</v>
          </cell>
          <cell r="AI88508">
            <v>0</v>
          </cell>
          <cell r="AJ88508">
            <v>73500</v>
          </cell>
          <cell r="AK88508">
            <v>0</v>
          </cell>
          <cell r="AL88508">
            <v>0</v>
          </cell>
          <cell r="AM88508" t="str">
            <v>2024</v>
          </cell>
          <cell r="AN88508" t="str">
            <v>202411</v>
          </cell>
          <cell r="AO88508" t="str">
            <v>202411</v>
          </cell>
          <cell r="AP88508" t="str">
            <v>202411</v>
          </cell>
          <cell r="AQ88508" t="str">
            <v>KHALIDMEHMOOD</v>
          </cell>
          <cell r="AR88508" t="str">
            <v>2019439</v>
          </cell>
          <cell r="AS88508" t="str">
            <v>D</v>
          </cell>
          <cell r="AT88508" t="str">
            <v>1</v>
          </cell>
          <cell r="AU88508" t="str">
            <v>30000002</v>
          </cell>
          <cell r="AV88508" t="str">
            <v>RETAIL</v>
          </cell>
          <cell r="AW88508" t="str">
            <v>31000002</v>
          </cell>
          <cell r="AX88508" t="str">
            <v>Direct</v>
          </cell>
          <cell r="AY88508" t="str">
            <v>KHI/HO/D/MO/PC COMP/P/102821/11/2024</v>
          </cell>
          <cell r="BA88508" t="str">
            <v>KARACHI</v>
          </cell>
          <cell r="BB88508" t="str">
            <v>House #. B-103, Crystal Hill Apartments, Bath Island, Clifton, Karachi.</v>
          </cell>
          <cell r="BC88508" t="str">
            <v>CRYSTAL BLACK PEARL</v>
          </cell>
          <cell r="BH88508" t="str">
            <v>N/A</v>
          </cell>
          <cell r="BI88508" t="str">
            <v>N</v>
          </cell>
          <cell r="BJ88508" t="str">
            <v>Muhammad Danish</v>
          </cell>
          <cell r="BK88508">
            <v>45623</v>
          </cell>
          <cell r="BL88508" t="str">
            <v>4200000</v>
          </cell>
          <cell r="BM88508" t="str">
            <v>251</v>
          </cell>
          <cell r="BN88508" t="str">
            <v>01</v>
          </cell>
          <cell r="BQ88508" t="str">
            <v>KHI/HO/D/MO/PC COMP/P/102821/11/2024</v>
          </cell>
        </row>
        <row r="88509">
          <cell r="W88509" t="str">
            <v xml:space="preserve">1GD1626801	</v>
          </cell>
          <cell r="X88509" t="str">
            <v>GUN126R-5566040</v>
          </cell>
          <cell r="Y88509">
            <v>13200225</v>
          </cell>
          <cell r="AC88509">
            <v>3153696</v>
          </cell>
          <cell r="AD88509" t="str">
            <v>02</v>
          </cell>
          <cell r="AE88509" t="str">
            <v>MOTOR</v>
          </cell>
          <cell r="AF88509">
            <v>0</v>
          </cell>
          <cell r="AG88509">
            <v>0</v>
          </cell>
          <cell r="AH88509">
            <v>0</v>
          </cell>
          <cell r="AI88509">
            <v>0</v>
          </cell>
          <cell r="AJ88509">
            <v>0</v>
          </cell>
          <cell r="AK88509">
            <v>0</v>
          </cell>
          <cell r="AL88509">
            <v>14026</v>
          </cell>
          <cell r="AM88509" t="str">
            <v>2024</v>
          </cell>
          <cell r="AN88509" t="str">
            <v>202411</v>
          </cell>
          <cell r="AO88509" t="str">
            <v>202411</v>
          </cell>
          <cell r="AP88509" t="str">
            <v>202411</v>
          </cell>
          <cell r="AQ88509" t="str">
            <v>AMINAHMED</v>
          </cell>
          <cell r="AR88509" t="str">
            <v>2000500</v>
          </cell>
          <cell r="AS88509" t="str">
            <v>D</v>
          </cell>
          <cell r="AT88509" t="str">
            <v>003</v>
          </cell>
          <cell r="AU88509" t="str">
            <v>30000001</v>
          </cell>
          <cell r="AV88509" t="str">
            <v>DIRECT</v>
          </cell>
          <cell r="AW88509" t="str">
            <v>31000001</v>
          </cell>
          <cell r="AX88509" t="str">
            <v>Direct</v>
          </cell>
          <cell r="AY88509" t="str">
            <v>KHI/HO/D/MO/PC TPP/P/84351/02/2024</v>
          </cell>
          <cell r="AZ88509" t="str">
            <v>KHI/HO/D/MO/PC TPP/E/48470/11/2024</v>
          </cell>
          <cell r="BB88509" t="str">
            <v>164 Ali Block New Garden Town Lahore</v>
          </cell>
          <cell r="BC88509" t="str">
            <v>SUPER WHITE</v>
          </cell>
          <cell r="BF88509"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09" t="str">
            <v>Add</v>
          </cell>
          <cell r="BH88509" t="str">
            <v>N/A</v>
          </cell>
          <cell r="BI88509" t="str">
            <v>N</v>
          </cell>
          <cell r="BJ88509" t="str">
            <v>Sarosh Hassan</v>
          </cell>
          <cell r="BK88509">
            <v>45591</v>
          </cell>
          <cell r="BL88509" t="str">
            <v>13200225</v>
          </cell>
          <cell r="BM88509" t="str">
            <v>173</v>
          </cell>
          <cell r="BN88509" t="str">
            <v>01</v>
          </cell>
          <cell r="BQ88509" t="str">
            <v>KHI/HO/D/MO/PC TPP/P/84351/02/2024</v>
          </cell>
        </row>
        <row r="88510">
          <cell r="W88510" t="str">
            <v xml:space="preserve">1GD1626729	</v>
          </cell>
          <cell r="X88510" t="str">
            <v>GUN126R-5566037</v>
          </cell>
          <cell r="Y88510">
            <v>13200225</v>
          </cell>
          <cell r="AC88510">
            <v>3153696</v>
          </cell>
          <cell r="AD88510" t="str">
            <v>02</v>
          </cell>
          <cell r="AE88510" t="str">
            <v>MOTOR</v>
          </cell>
          <cell r="AF88510">
            <v>0</v>
          </cell>
          <cell r="AG88510">
            <v>0</v>
          </cell>
          <cell r="AH88510">
            <v>0</v>
          </cell>
          <cell r="AI88510">
            <v>0</v>
          </cell>
          <cell r="AJ88510">
            <v>0</v>
          </cell>
          <cell r="AK88510">
            <v>0</v>
          </cell>
          <cell r="AL88510">
            <v>14026</v>
          </cell>
          <cell r="AM88510" t="str">
            <v>2024</v>
          </cell>
          <cell r="AN88510" t="str">
            <v>202411</v>
          </cell>
          <cell r="AO88510" t="str">
            <v>202411</v>
          </cell>
          <cell r="AP88510" t="str">
            <v>202411</v>
          </cell>
          <cell r="AQ88510" t="str">
            <v>AMINAHMED</v>
          </cell>
          <cell r="AR88510" t="str">
            <v>2000501</v>
          </cell>
          <cell r="AS88510" t="str">
            <v>D</v>
          </cell>
          <cell r="AT88510" t="str">
            <v>004</v>
          </cell>
          <cell r="AU88510" t="str">
            <v>30000001</v>
          </cell>
          <cell r="AV88510" t="str">
            <v>DIRECT</v>
          </cell>
          <cell r="AW88510" t="str">
            <v>31000001</v>
          </cell>
          <cell r="AX88510" t="str">
            <v>Direct</v>
          </cell>
          <cell r="AY88510" t="str">
            <v>KHI/HO/D/MO/PC TPP/P/84351/02/2024</v>
          </cell>
          <cell r="AZ88510" t="str">
            <v>KHI/HO/D/MO/PC TPP/E/48470/11/2024</v>
          </cell>
          <cell r="BB88510" t="str">
            <v>164 Ali Block New Garden Town Lahore</v>
          </cell>
          <cell r="BC88510" t="str">
            <v>SUPER WHITE</v>
          </cell>
          <cell r="BF88510"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0" t="str">
            <v>Add</v>
          </cell>
          <cell r="BH88510" t="str">
            <v>N/A</v>
          </cell>
          <cell r="BI88510" t="str">
            <v>N</v>
          </cell>
          <cell r="BJ88510" t="str">
            <v>Sarosh Hassan</v>
          </cell>
          <cell r="BK88510">
            <v>45591</v>
          </cell>
          <cell r="BL88510" t="str">
            <v>13200225</v>
          </cell>
          <cell r="BM88510" t="str">
            <v>173</v>
          </cell>
          <cell r="BN88510" t="str">
            <v>01</v>
          </cell>
          <cell r="BQ88510" t="str">
            <v>KHI/HO/D/MO/PC TPP/P/84351/02/2024</v>
          </cell>
        </row>
        <row r="88511">
          <cell r="W88511" t="str">
            <v xml:space="preserve">1GD1626760	</v>
          </cell>
          <cell r="X88511" t="str">
            <v>GUN126R-5566042</v>
          </cell>
          <cell r="Y88511">
            <v>13200225</v>
          </cell>
          <cell r="AC88511">
            <v>3153696</v>
          </cell>
          <cell r="AD88511" t="str">
            <v>02</v>
          </cell>
          <cell r="AE88511" t="str">
            <v>MOTOR</v>
          </cell>
          <cell r="AF88511">
            <v>0</v>
          </cell>
          <cell r="AG88511">
            <v>0</v>
          </cell>
          <cell r="AH88511">
            <v>0</v>
          </cell>
          <cell r="AI88511">
            <v>0</v>
          </cell>
          <cell r="AJ88511">
            <v>0</v>
          </cell>
          <cell r="AK88511">
            <v>0</v>
          </cell>
          <cell r="AL88511">
            <v>14026</v>
          </cell>
          <cell r="AM88511" t="str">
            <v>2024</v>
          </cell>
          <cell r="AN88511" t="str">
            <v>202411</v>
          </cell>
          <cell r="AO88511" t="str">
            <v>202411</v>
          </cell>
          <cell r="AP88511" t="str">
            <v>202411</v>
          </cell>
          <cell r="AQ88511" t="str">
            <v>AMINAHMED</v>
          </cell>
          <cell r="AR88511" t="str">
            <v>2000502</v>
          </cell>
          <cell r="AS88511" t="str">
            <v>D</v>
          </cell>
          <cell r="AT88511" t="str">
            <v>005</v>
          </cell>
          <cell r="AU88511" t="str">
            <v>30000001</v>
          </cell>
          <cell r="AV88511" t="str">
            <v>DIRECT</v>
          </cell>
          <cell r="AW88511" t="str">
            <v>31000001</v>
          </cell>
          <cell r="AX88511" t="str">
            <v>Direct</v>
          </cell>
          <cell r="AY88511" t="str">
            <v>KHI/HO/D/MO/PC TPP/P/84351/02/2024</v>
          </cell>
          <cell r="AZ88511" t="str">
            <v>KHI/HO/D/MO/PC TPP/E/48470/11/2024</v>
          </cell>
          <cell r="BB88511" t="str">
            <v>164 Ali Block New Garden Town Lahore</v>
          </cell>
          <cell r="BC88511" t="str">
            <v>SUPER WHITE</v>
          </cell>
          <cell r="BF88511"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1" t="str">
            <v>Add</v>
          </cell>
          <cell r="BH88511" t="str">
            <v>N/A</v>
          </cell>
          <cell r="BI88511" t="str">
            <v>N</v>
          </cell>
          <cell r="BJ88511" t="str">
            <v>Sarosh Hassan</v>
          </cell>
          <cell r="BK88511">
            <v>45591</v>
          </cell>
          <cell r="BL88511" t="str">
            <v>13200225</v>
          </cell>
          <cell r="BM88511" t="str">
            <v>173</v>
          </cell>
          <cell r="BN88511" t="str">
            <v>01</v>
          </cell>
          <cell r="BQ88511" t="str">
            <v>KHI/HO/D/MO/PC TPP/P/84351/02/2024</v>
          </cell>
        </row>
        <row r="88512">
          <cell r="W88512" t="str">
            <v xml:space="preserve">1GD1627673	</v>
          </cell>
          <cell r="X88512" t="str">
            <v>GUN126R-5566072</v>
          </cell>
          <cell r="Y88512">
            <v>13200225</v>
          </cell>
          <cell r="AC88512">
            <v>3153696</v>
          </cell>
          <cell r="AD88512" t="str">
            <v>02</v>
          </cell>
          <cell r="AE88512" t="str">
            <v>MOTOR</v>
          </cell>
          <cell r="AF88512">
            <v>0</v>
          </cell>
          <cell r="AG88512">
            <v>0</v>
          </cell>
          <cell r="AH88512">
            <v>0</v>
          </cell>
          <cell r="AI88512">
            <v>0</v>
          </cell>
          <cell r="AJ88512">
            <v>0</v>
          </cell>
          <cell r="AK88512">
            <v>0</v>
          </cell>
          <cell r="AL88512">
            <v>14026</v>
          </cell>
          <cell r="AM88512" t="str">
            <v>2024</v>
          </cell>
          <cell r="AN88512" t="str">
            <v>202411</v>
          </cell>
          <cell r="AO88512" t="str">
            <v>202411</v>
          </cell>
          <cell r="AP88512" t="str">
            <v>202411</v>
          </cell>
          <cell r="AQ88512" t="str">
            <v>AMINAHMED</v>
          </cell>
          <cell r="AR88512" t="str">
            <v>2000503</v>
          </cell>
          <cell r="AS88512" t="str">
            <v>D</v>
          </cell>
          <cell r="AT88512" t="str">
            <v>006</v>
          </cell>
          <cell r="AU88512" t="str">
            <v>30000001</v>
          </cell>
          <cell r="AV88512" t="str">
            <v>DIRECT</v>
          </cell>
          <cell r="AW88512" t="str">
            <v>31000001</v>
          </cell>
          <cell r="AX88512" t="str">
            <v>Direct</v>
          </cell>
          <cell r="AY88512" t="str">
            <v>KHI/HO/D/MO/PC TPP/P/84351/02/2024</v>
          </cell>
          <cell r="AZ88512" t="str">
            <v>KHI/HO/D/MO/PC TPP/E/48470/11/2024</v>
          </cell>
          <cell r="BB88512" t="str">
            <v>164 Ali Block New Garden Town Lahore</v>
          </cell>
          <cell r="BC88512" t="str">
            <v>SUPER WHITE</v>
          </cell>
          <cell r="BF88512"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2" t="str">
            <v>Add</v>
          </cell>
          <cell r="BH88512" t="str">
            <v>N/A</v>
          </cell>
          <cell r="BI88512" t="str">
            <v>N</v>
          </cell>
          <cell r="BJ88512" t="str">
            <v>Sarosh Hassan</v>
          </cell>
          <cell r="BK88512">
            <v>45591</v>
          </cell>
          <cell r="BL88512" t="str">
            <v>13200225</v>
          </cell>
          <cell r="BM88512" t="str">
            <v>173</v>
          </cell>
          <cell r="BN88512" t="str">
            <v>01</v>
          </cell>
          <cell r="BQ88512" t="str">
            <v>KHI/HO/D/MO/PC TPP/P/84351/02/2024</v>
          </cell>
        </row>
        <row r="88513">
          <cell r="W88513" t="str">
            <v xml:space="preserve">1GD1600644	</v>
          </cell>
          <cell r="X88513" t="str">
            <v>GUN126R-5566388</v>
          </cell>
          <cell r="Y88513">
            <v>13200225</v>
          </cell>
          <cell r="AC88513">
            <v>3153696</v>
          </cell>
          <cell r="AD88513" t="str">
            <v>02</v>
          </cell>
          <cell r="AE88513" t="str">
            <v>MOTOR</v>
          </cell>
          <cell r="AF88513">
            <v>0</v>
          </cell>
          <cell r="AG88513">
            <v>0</v>
          </cell>
          <cell r="AH88513">
            <v>0</v>
          </cell>
          <cell r="AI88513">
            <v>0</v>
          </cell>
          <cell r="AJ88513">
            <v>0</v>
          </cell>
          <cell r="AK88513">
            <v>0</v>
          </cell>
          <cell r="AL88513">
            <v>14026</v>
          </cell>
          <cell r="AM88513" t="str">
            <v>2024</v>
          </cell>
          <cell r="AN88513" t="str">
            <v>202411</v>
          </cell>
          <cell r="AO88513" t="str">
            <v>202411</v>
          </cell>
          <cell r="AP88513" t="str">
            <v>202411</v>
          </cell>
          <cell r="AQ88513" t="str">
            <v>AMINAHMED</v>
          </cell>
          <cell r="AR88513" t="str">
            <v>2000504</v>
          </cell>
          <cell r="AS88513" t="str">
            <v>D</v>
          </cell>
          <cell r="AT88513" t="str">
            <v>007</v>
          </cell>
          <cell r="AU88513" t="str">
            <v>30000001</v>
          </cell>
          <cell r="AV88513" t="str">
            <v>DIRECT</v>
          </cell>
          <cell r="AW88513" t="str">
            <v>31000001</v>
          </cell>
          <cell r="AX88513" t="str">
            <v>Direct</v>
          </cell>
          <cell r="AY88513" t="str">
            <v>KHI/HO/D/MO/PC TPP/P/84351/02/2024</v>
          </cell>
          <cell r="AZ88513" t="str">
            <v>KHI/HO/D/MO/PC TPP/E/48470/11/2024</v>
          </cell>
          <cell r="BB88513" t="str">
            <v>164 Ali Block New Garden Town Lahore</v>
          </cell>
          <cell r="BC88513" t="str">
            <v>SUPER WHITE</v>
          </cell>
          <cell r="BF88513"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3" t="str">
            <v>Add</v>
          </cell>
          <cell r="BH88513" t="str">
            <v>N/A</v>
          </cell>
          <cell r="BI88513" t="str">
            <v>N</v>
          </cell>
          <cell r="BJ88513" t="str">
            <v>Sarosh Hassan</v>
          </cell>
          <cell r="BK88513">
            <v>45591</v>
          </cell>
          <cell r="BL88513" t="str">
            <v>13200225</v>
          </cell>
          <cell r="BM88513" t="str">
            <v>173</v>
          </cell>
          <cell r="BN88513" t="str">
            <v>01</v>
          </cell>
          <cell r="BQ88513" t="str">
            <v>KHI/HO/D/MO/PC TPP/P/84351/02/2024</v>
          </cell>
        </row>
        <row r="88514">
          <cell r="W88514" t="str">
            <v xml:space="preserve">1GD1627649	</v>
          </cell>
          <cell r="X88514" t="str">
            <v>GUN126R-5566057</v>
          </cell>
          <cell r="Y88514">
            <v>13111530</v>
          </cell>
          <cell r="AC88514">
            <v>3153696</v>
          </cell>
          <cell r="AD88514" t="str">
            <v>02</v>
          </cell>
          <cell r="AE88514" t="str">
            <v>MOTOR</v>
          </cell>
          <cell r="AF88514">
            <v>31168</v>
          </cell>
          <cell r="AG88514">
            <v>0</v>
          </cell>
          <cell r="AH88514">
            <v>0</v>
          </cell>
          <cell r="AI88514">
            <v>0</v>
          </cell>
          <cell r="AJ88514">
            <v>31168</v>
          </cell>
          <cell r="AK88514">
            <v>0</v>
          </cell>
          <cell r="AL88514">
            <v>14026</v>
          </cell>
          <cell r="AM88514" t="str">
            <v>2024</v>
          </cell>
          <cell r="AN88514" t="str">
            <v>202411</v>
          </cell>
          <cell r="AO88514" t="str">
            <v>202411</v>
          </cell>
          <cell r="AP88514" t="str">
            <v>202411</v>
          </cell>
          <cell r="AQ88514" t="str">
            <v>AMINAHMED</v>
          </cell>
          <cell r="AR88514" t="str">
            <v>2000506</v>
          </cell>
          <cell r="AS88514" t="str">
            <v>D</v>
          </cell>
          <cell r="AT88514" t="str">
            <v>009</v>
          </cell>
          <cell r="AU88514" t="str">
            <v>30000001</v>
          </cell>
          <cell r="AV88514" t="str">
            <v>DIRECT</v>
          </cell>
          <cell r="AW88514" t="str">
            <v>31000001</v>
          </cell>
          <cell r="AX88514" t="str">
            <v>Direct</v>
          </cell>
          <cell r="AY88514" t="str">
            <v>KHI/HO/D/MO/PC TPP/P/84351/02/2024</v>
          </cell>
          <cell r="AZ88514" t="str">
            <v>KHI/HO/D/MO/PC TPP/E/48470/11/2024</v>
          </cell>
          <cell r="BA88514" t="str">
            <v>LAHORE</v>
          </cell>
          <cell r="BB88514" t="str">
            <v>164 Ali Block New Garden Town Lahore</v>
          </cell>
          <cell r="BC88514" t="str">
            <v>SUPER WHITE</v>
          </cell>
          <cell r="BF88514"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4" t="str">
            <v>Add</v>
          </cell>
          <cell r="BH88514" t="str">
            <v>N/A</v>
          </cell>
          <cell r="BI88514" t="str">
            <v>N</v>
          </cell>
          <cell r="BJ88514" t="str">
            <v>Sarosh Hassan</v>
          </cell>
          <cell r="BK88514">
            <v>45597</v>
          </cell>
          <cell r="BL88514" t="str">
            <v>13111530</v>
          </cell>
          <cell r="BM88514" t="str">
            <v>173</v>
          </cell>
          <cell r="BN88514" t="str">
            <v>01</v>
          </cell>
          <cell r="BQ88514" t="str">
            <v>KHI/HO/D/MO/PC TPP/P/84351/02/2024</v>
          </cell>
        </row>
        <row r="88515">
          <cell r="W88515" t="str">
            <v>1GD1606757</v>
          </cell>
          <cell r="X88515" t="str">
            <v>GUN126R-5566418</v>
          </cell>
          <cell r="Y88515">
            <v>13111530</v>
          </cell>
          <cell r="AC88515">
            <v>3153696</v>
          </cell>
          <cell r="AD88515" t="str">
            <v>02</v>
          </cell>
          <cell r="AE88515" t="str">
            <v>MOTOR</v>
          </cell>
          <cell r="AF88515">
            <v>31168</v>
          </cell>
          <cell r="AG88515">
            <v>0</v>
          </cell>
          <cell r="AH88515">
            <v>0</v>
          </cell>
          <cell r="AI88515">
            <v>0</v>
          </cell>
          <cell r="AJ88515">
            <v>31168</v>
          </cell>
          <cell r="AK88515">
            <v>0</v>
          </cell>
          <cell r="AL88515">
            <v>14026</v>
          </cell>
          <cell r="AM88515" t="str">
            <v>2024</v>
          </cell>
          <cell r="AN88515" t="str">
            <v>202411</v>
          </cell>
          <cell r="AO88515" t="str">
            <v>202411</v>
          </cell>
          <cell r="AP88515" t="str">
            <v>202411</v>
          </cell>
          <cell r="AQ88515" t="str">
            <v>AMINAHMED</v>
          </cell>
          <cell r="AR88515" t="str">
            <v>2000505</v>
          </cell>
          <cell r="AS88515" t="str">
            <v>D</v>
          </cell>
          <cell r="AT88515" t="str">
            <v>008</v>
          </cell>
          <cell r="AU88515" t="str">
            <v>30000001</v>
          </cell>
          <cell r="AV88515" t="str">
            <v>DIRECT</v>
          </cell>
          <cell r="AW88515" t="str">
            <v>31000001</v>
          </cell>
          <cell r="AX88515" t="str">
            <v>Direct</v>
          </cell>
          <cell r="AY88515" t="str">
            <v>KHI/HO/D/MO/PC TPP/P/84351/02/2024</v>
          </cell>
          <cell r="AZ88515" t="str">
            <v>KHI/HO/D/MO/PC TPP/E/48470/11/2024</v>
          </cell>
          <cell r="BA88515" t="str">
            <v>LAHORE</v>
          </cell>
          <cell r="BB88515" t="str">
            <v>164 Ali Block New Garden Town Lahore</v>
          </cell>
          <cell r="BC88515" t="str">
            <v>SUPER WHITE</v>
          </cell>
          <cell r="BF88515"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5" t="str">
            <v>Add</v>
          </cell>
          <cell r="BH88515" t="str">
            <v>N/A</v>
          </cell>
          <cell r="BI88515" t="str">
            <v>N</v>
          </cell>
          <cell r="BJ88515" t="str">
            <v>Sarosh Hassan</v>
          </cell>
          <cell r="BK88515">
            <v>45597</v>
          </cell>
          <cell r="BL88515" t="str">
            <v>13111530</v>
          </cell>
          <cell r="BM88515" t="str">
            <v>173</v>
          </cell>
          <cell r="BN88515" t="str">
            <v>01</v>
          </cell>
          <cell r="BQ88515" t="str">
            <v>KHI/HO/D/MO/PC TPP/P/84351/02/2024</v>
          </cell>
        </row>
        <row r="88516">
          <cell r="W88516" t="str">
            <v xml:space="preserve">1GD1633913	</v>
          </cell>
          <cell r="X88516" t="str">
            <v>GUN126R-5566550</v>
          </cell>
          <cell r="Y88516">
            <v>13111530</v>
          </cell>
          <cell r="AC88516">
            <v>3153696</v>
          </cell>
          <cell r="AD88516" t="str">
            <v>02</v>
          </cell>
          <cell r="AE88516" t="str">
            <v>MOTOR</v>
          </cell>
          <cell r="AF88516">
            <v>31168</v>
          </cell>
          <cell r="AG88516">
            <v>0</v>
          </cell>
          <cell r="AH88516">
            <v>0</v>
          </cell>
          <cell r="AI88516">
            <v>0</v>
          </cell>
          <cell r="AJ88516">
            <v>31168</v>
          </cell>
          <cell r="AK88516">
            <v>0</v>
          </cell>
          <cell r="AL88516">
            <v>14026</v>
          </cell>
          <cell r="AM88516" t="str">
            <v>2024</v>
          </cell>
          <cell r="AN88516" t="str">
            <v>202411</v>
          </cell>
          <cell r="AO88516" t="str">
            <v>202411</v>
          </cell>
          <cell r="AP88516" t="str">
            <v>202411</v>
          </cell>
          <cell r="AQ88516" t="str">
            <v>AMINAHMED</v>
          </cell>
          <cell r="AR88516" t="str">
            <v>2000508</v>
          </cell>
          <cell r="AS88516" t="str">
            <v>D</v>
          </cell>
          <cell r="AT88516" t="str">
            <v>010</v>
          </cell>
          <cell r="AU88516" t="str">
            <v>30000001</v>
          </cell>
          <cell r="AV88516" t="str">
            <v>DIRECT</v>
          </cell>
          <cell r="AW88516" t="str">
            <v>31000001</v>
          </cell>
          <cell r="AX88516" t="str">
            <v>Direct</v>
          </cell>
          <cell r="AY88516" t="str">
            <v>KHI/HO/D/MO/PC TPP/P/84351/02/2024</v>
          </cell>
          <cell r="AZ88516" t="str">
            <v>KHI/HO/D/MO/PC TPP/E/48470/11/2024</v>
          </cell>
          <cell r="BA88516" t="str">
            <v>LAHORE</v>
          </cell>
          <cell r="BB88516" t="str">
            <v>164 Ali Block New Garden Town Lahore</v>
          </cell>
          <cell r="BC88516" t="str">
            <v>SUPER WHITE</v>
          </cell>
          <cell r="BF88516"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G88516" t="str">
            <v>Add</v>
          </cell>
          <cell r="BH88516" t="str">
            <v>N/A</v>
          </cell>
          <cell r="BI88516" t="str">
            <v>N</v>
          </cell>
          <cell r="BJ88516" t="str">
            <v>Sarosh Hassan</v>
          </cell>
          <cell r="BK88516">
            <v>45597</v>
          </cell>
          <cell r="BL88516" t="str">
            <v>13111530</v>
          </cell>
          <cell r="BM88516" t="str">
            <v>173</v>
          </cell>
          <cell r="BN88516" t="str">
            <v>01</v>
          </cell>
          <cell r="BQ88516" t="str">
            <v>KHI/HO/D/MO/PC TPP/P/84351/02/2024</v>
          </cell>
        </row>
        <row r="88517">
          <cell r="W88517" t="str">
            <v xml:space="preserve">1GD1626760	</v>
          </cell>
          <cell r="X88517" t="str">
            <v>GUN126R-5566042</v>
          </cell>
          <cell r="Y88517">
            <v>13200225</v>
          </cell>
          <cell r="AC88517">
            <v>3140838</v>
          </cell>
          <cell r="AD88517" t="str">
            <v>02</v>
          </cell>
          <cell r="AE88517" t="str">
            <v>MOTOR</v>
          </cell>
          <cell r="AF88517">
            <v>34466</v>
          </cell>
          <cell r="AG88517">
            <v>0</v>
          </cell>
          <cell r="AH88517">
            <v>0</v>
          </cell>
          <cell r="AI88517">
            <v>0</v>
          </cell>
          <cell r="AJ88517">
            <v>34466</v>
          </cell>
          <cell r="AK88517">
            <v>0</v>
          </cell>
          <cell r="AL88517">
            <v>25850</v>
          </cell>
          <cell r="AM88517" t="str">
            <v>2024</v>
          </cell>
          <cell r="AN88517" t="str">
            <v>202410</v>
          </cell>
          <cell r="AO88517" t="str">
            <v>202410</v>
          </cell>
          <cell r="AP88517" t="str">
            <v>202410</v>
          </cell>
          <cell r="AQ88517" t="str">
            <v>AMINAHMED</v>
          </cell>
          <cell r="AR88517" t="str">
            <v>1996724</v>
          </cell>
          <cell r="AS88517" t="str">
            <v>D</v>
          </cell>
          <cell r="AT88517" t="str">
            <v>005</v>
          </cell>
          <cell r="AU88517" t="str">
            <v>30000001</v>
          </cell>
          <cell r="AV88517" t="str">
            <v>DIRECT</v>
          </cell>
          <cell r="AW88517" t="str">
            <v>31000001</v>
          </cell>
          <cell r="AX88517" t="str">
            <v>Direct</v>
          </cell>
          <cell r="AY88517" t="str">
            <v>KHI/HO/D/MO/PC TPP/P/84351/02/2024</v>
          </cell>
          <cell r="AZ88517" t="str">
            <v>KHI/HO/D/MO/PC TPP/E/48330/10/2024</v>
          </cell>
          <cell r="BA88517" t="str">
            <v>LAHORE</v>
          </cell>
          <cell r="BB88517" t="str">
            <v>164 Ali Block New Garden Town Lahore</v>
          </cell>
          <cell r="BC88517" t="str">
            <v>SUPER WHITE</v>
          </cell>
          <cell r="BF88517"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7" t="str">
            <v>Add</v>
          </cell>
          <cell r="BH88517" t="str">
            <v>N/A</v>
          </cell>
          <cell r="BI88517" t="str">
            <v>N</v>
          </cell>
          <cell r="BJ88517" t="str">
            <v>Sarosh Hassan</v>
          </cell>
          <cell r="BK88517">
            <v>45591</v>
          </cell>
          <cell r="BL88517" t="str">
            <v>13200225</v>
          </cell>
          <cell r="BM88517" t="str">
            <v>173</v>
          </cell>
          <cell r="BN88517" t="str">
            <v>01</v>
          </cell>
          <cell r="BQ88517" t="str">
            <v>KHI/HO/D/MO/PC TPP/P/84351/02/2024</v>
          </cell>
        </row>
        <row r="88518">
          <cell r="W88518" t="str">
            <v xml:space="preserve">1GD1627673	</v>
          </cell>
          <cell r="X88518" t="str">
            <v>GUN126R-5566072</v>
          </cell>
          <cell r="Y88518">
            <v>13200225</v>
          </cell>
          <cell r="AC88518">
            <v>3140838</v>
          </cell>
          <cell r="AD88518" t="str">
            <v>02</v>
          </cell>
          <cell r="AE88518" t="str">
            <v>MOTOR</v>
          </cell>
          <cell r="AF88518">
            <v>34466</v>
          </cell>
          <cell r="AG88518">
            <v>0</v>
          </cell>
          <cell r="AH88518">
            <v>0</v>
          </cell>
          <cell r="AI88518">
            <v>0</v>
          </cell>
          <cell r="AJ88518">
            <v>34466</v>
          </cell>
          <cell r="AK88518">
            <v>0</v>
          </cell>
          <cell r="AL88518">
            <v>25850</v>
          </cell>
          <cell r="AM88518" t="str">
            <v>2024</v>
          </cell>
          <cell r="AN88518" t="str">
            <v>202410</v>
          </cell>
          <cell r="AO88518" t="str">
            <v>202410</v>
          </cell>
          <cell r="AP88518" t="str">
            <v>202410</v>
          </cell>
          <cell r="AQ88518" t="str">
            <v>AMINAHMED</v>
          </cell>
          <cell r="AR88518" t="str">
            <v>1996725</v>
          </cell>
          <cell r="AS88518" t="str">
            <v>D</v>
          </cell>
          <cell r="AT88518" t="str">
            <v>006</v>
          </cell>
          <cell r="AU88518" t="str">
            <v>30000001</v>
          </cell>
          <cell r="AV88518" t="str">
            <v>DIRECT</v>
          </cell>
          <cell r="AW88518" t="str">
            <v>31000001</v>
          </cell>
          <cell r="AX88518" t="str">
            <v>Direct</v>
          </cell>
          <cell r="AY88518" t="str">
            <v>KHI/HO/D/MO/PC TPP/P/84351/02/2024</v>
          </cell>
          <cell r="AZ88518" t="str">
            <v>KHI/HO/D/MO/PC TPP/E/48330/10/2024</v>
          </cell>
          <cell r="BA88518" t="str">
            <v>LAHORE</v>
          </cell>
          <cell r="BB88518" t="str">
            <v>164 Ali Block New Garden Town Lahore</v>
          </cell>
          <cell r="BC88518" t="str">
            <v>SUPER WHITE</v>
          </cell>
          <cell r="BF88518"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8" t="str">
            <v>Add</v>
          </cell>
          <cell r="BH88518" t="str">
            <v>N/A</v>
          </cell>
          <cell r="BI88518" t="str">
            <v>N</v>
          </cell>
          <cell r="BJ88518" t="str">
            <v>Sarosh Hassan</v>
          </cell>
          <cell r="BK88518">
            <v>45591</v>
          </cell>
          <cell r="BL88518" t="str">
            <v>13200225</v>
          </cell>
          <cell r="BM88518" t="str">
            <v>173</v>
          </cell>
          <cell r="BN88518" t="str">
            <v>01</v>
          </cell>
          <cell r="BQ88518" t="str">
            <v>KHI/HO/D/MO/PC TPP/P/84351/02/2024</v>
          </cell>
        </row>
        <row r="88519">
          <cell r="W88519" t="str">
            <v xml:space="preserve">1GD1600644	</v>
          </cell>
          <cell r="X88519" t="str">
            <v>GUN126R-5566388</v>
          </cell>
          <cell r="Y88519">
            <v>13200225</v>
          </cell>
          <cell r="AC88519">
            <v>3140838</v>
          </cell>
          <cell r="AD88519" t="str">
            <v>02</v>
          </cell>
          <cell r="AE88519" t="str">
            <v>MOTOR</v>
          </cell>
          <cell r="AF88519">
            <v>34466</v>
          </cell>
          <cell r="AG88519">
            <v>0</v>
          </cell>
          <cell r="AH88519">
            <v>0</v>
          </cell>
          <cell r="AI88519">
            <v>0</v>
          </cell>
          <cell r="AJ88519">
            <v>34466</v>
          </cell>
          <cell r="AK88519">
            <v>0</v>
          </cell>
          <cell r="AL88519">
            <v>25850</v>
          </cell>
          <cell r="AM88519" t="str">
            <v>2024</v>
          </cell>
          <cell r="AN88519" t="str">
            <v>202410</v>
          </cell>
          <cell r="AO88519" t="str">
            <v>202410</v>
          </cell>
          <cell r="AP88519" t="str">
            <v>202410</v>
          </cell>
          <cell r="AQ88519" t="str">
            <v>AMINAHMED</v>
          </cell>
          <cell r="AR88519" t="str">
            <v>1996726</v>
          </cell>
          <cell r="AS88519" t="str">
            <v>D</v>
          </cell>
          <cell r="AT88519" t="str">
            <v>007</v>
          </cell>
          <cell r="AU88519" t="str">
            <v>30000001</v>
          </cell>
          <cell r="AV88519" t="str">
            <v>DIRECT</v>
          </cell>
          <cell r="AW88519" t="str">
            <v>31000001</v>
          </cell>
          <cell r="AX88519" t="str">
            <v>Direct</v>
          </cell>
          <cell r="AY88519" t="str">
            <v>KHI/HO/D/MO/PC TPP/P/84351/02/2024</v>
          </cell>
          <cell r="AZ88519" t="str">
            <v>KHI/HO/D/MO/PC TPP/E/48330/10/2024</v>
          </cell>
          <cell r="BA88519" t="str">
            <v>LAHORE</v>
          </cell>
          <cell r="BB88519" t="str">
            <v>164 Ali Block New Garden Town Lahore</v>
          </cell>
          <cell r="BC88519" t="str">
            <v>SUPER WHITE</v>
          </cell>
          <cell r="BF88519"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19" t="str">
            <v>Add</v>
          </cell>
          <cell r="BH88519" t="str">
            <v>N/A</v>
          </cell>
          <cell r="BI88519" t="str">
            <v>N</v>
          </cell>
          <cell r="BJ88519" t="str">
            <v>Sarosh Hassan</v>
          </cell>
          <cell r="BK88519">
            <v>45591</v>
          </cell>
          <cell r="BL88519" t="str">
            <v>13200225</v>
          </cell>
          <cell r="BM88519" t="str">
            <v>173</v>
          </cell>
          <cell r="BN88519" t="str">
            <v>01</v>
          </cell>
          <cell r="BQ88519" t="str">
            <v>KHI/HO/D/MO/PC TPP/P/84351/02/2024</v>
          </cell>
        </row>
        <row r="88520">
          <cell r="W88520" t="str">
            <v xml:space="preserve">1GD1626801	</v>
          </cell>
          <cell r="X88520" t="str">
            <v>GUN126R-5566040</v>
          </cell>
          <cell r="Y88520">
            <v>13200225</v>
          </cell>
          <cell r="AC88520">
            <v>3140838</v>
          </cell>
          <cell r="AD88520" t="str">
            <v>02</v>
          </cell>
          <cell r="AE88520" t="str">
            <v>MOTOR</v>
          </cell>
          <cell r="AF88520">
            <v>34466</v>
          </cell>
          <cell r="AG88520">
            <v>0</v>
          </cell>
          <cell r="AH88520">
            <v>0</v>
          </cell>
          <cell r="AI88520">
            <v>0</v>
          </cell>
          <cell r="AJ88520">
            <v>34466</v>
          </cell>
          <cell r="AK88520">
            <v>0</v>
          </cell>
          <cell r="AL88520">
            <v>25850</v>
          </cell>
          <cell r="AM88520" t="str">
            <v>2024</v>
          </cell>
          <cell r="AN88520" t="str">
            <v>202410</v>
          </cell>
          <cell r="AO88520" t="str">
            <v>202410</v>
          </cell>
          <cell r="AP88520" t="str">
            <v>202410</v>
          </cell>
          <cell r="AQ88520" t="str">
            <v>AMINAHMED</v>
          </cell>
          <cell r="AR88520" t="str">
            <v>1996722</v>
          </cell>
          <cell r="AS88520" t="str">
            <v>D</v>
          </cell>
          <cell r="AT88520" t="str">
            <v>003</v>
          </cell>
          <cell r="AU88520" t="str">
            <v>30000001</v>
          </cell>
          <cell r="AV88520" t="str">
            <v>DIRECT</v>
          </cell>
          <cell r="AW88520" t="str">
            <v>31000001</v>
          </cell>
          <cell r="AX88520" t="str">
            <v>Direct</v>
          </cell>
          <cell r="AY88520" t="str">
            <v>KHI/HO/D/MO/PC TPP/P/84351/02/2024</v>
          </cell>
          <cell r="AZ88520" t="str">
            <v>KHI/HO/D/MO/PC TPP/E/48330/10/2024</v>
          </cell>
          <cell r="BA88520" t="str">
            <v>LAHORE</v>
          </cell>
          <cell r="BB88520" t="str">
            <v>164 Ali Block New Garden Town Lahore</v>
          </cell>
          <cell r="BC88520" t="str">
            <v>SUPER WHITE</v>
          </cell>
          <cell r="BF88520"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20" t="str">
            <v>Add</v>
          </cell>
          <cell r="BH88520" t="str">
            <v>N/A</v>
          </cell>
          <cell r="BI88520" t="str">
            <v>N</v>
          </cell>
          <cell r="BJ88520" t="str">
            <v>Sarosh Hassan</v>
          </cell>
          <cell r="BK88520">
            <v>45591</v>
          </cell>
          <cell r="BL88520" t="str">
            <v>13200225</v>
          </cell>
          <cell r="BM88520" t="str">
            <v>173</v>
          </cell>
          <cell r="BN88520" t="str">
            <v>01</v>
          </cell>
          <cell r="BQ88520" t="str">
            <v>KHI/HO/D/MO/PC TPP/P/84351/02/2024</v>
          </cell>
        </row>
        <row r="88521">
          <cell r="W88521" t="str">
            <v xml:space="preserve">1GD1626729	</v>
          </cell>
          <cell r="X88521" t="str">
            <v>GUN126R-5566037</v>
          </cell>
          <cell r="Y88521">
            <v>13200225</v>
          </cell>
          <cell r="AC88521">
            <v>3140838</v>
          </cell>
          <cell r="AD88521" t="str">
            <v>02</v>
          </cell>
          <cell r="AE88521" t="str">
            <v>MOTOR</v>
          </cell>
          <cell r="AF88521">
            <v>34466</v>
          </cell>
          <cell r="AG88521">
            <v>0</v>
          </cell>
          <cell r="AH88521">
            <v>0</v>
          </cell>
          <cell r="AI88521">
            <v>0</v>
          </cell>
          <cell r="AJ88521">
            <v>34466</v>
          </cell>
          <cell r="AK88521">
            <v>0</v>
          </cell>
          <cell r="AL88521">
            <v>25850</v>
          </cell>
          <cell r="AM88521" t="str">
            <v>2024</v>
          </cell>
          <cell r="AN88521" t="str">
            <v>202410</v>
          </cell>
          <cell r="AO88521" t="str">
            <v>202410</v>
          </cell>
          <cell r="AP88521" t="str">
            <v>202410</v>
          </cell>
          <cell r="AQ88521" t="str">
            <v>AMINAHMED</v>
          </cell>
          <cell r="AR88521" t="str">
            <v>1996723</v>
          </cell>
          <cell r="AS88521" t="str">
            <v>D</v>
          </cell>
          <cell r="AT88521" t="str">
            <v>004</v>
          </cell>
          <cell r="AU88521" t="str">
            <v>30000001</v>
          </cell>
          <cell r="AV88521" t="str">
            <v>DIRECT</v>
          </cell>
          <cell r="AW88521" t="str">
            <v>31000001</v>
          </cell>
          <cell r="AX88521" t="str">
            <v>Direct</v>
          </cell>
          <cell r="AY88521" t="str">
            <v>KHI/HO/D/MO/PC TPP/P/84351/02/2024</v>
          </cell>
          <cell r="AZ88521" t="str">
            <v>KHI/HO/D/MO/PC TPP/E/48330/10/2024</v>
          </cell>
          <cell r="BA88521" t="str">
            <v>LAHORE</v>
          </cell>
          <cell r="BB88521" t="str">
            <v>164 Ali Block New Garden Town Lahore</v>
          </cell>
          <cell r="BC88521" t="str">
            <v>SUPER WHITE</v>
          </cell>
          <cell r="BF88521"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G88521" t="str">
            <v>Add</v>
          </cell>
          <cell r="BH88521" t="str">
            <v>N/A</v>
          </cell>
          <cell r="BI88521" t="str">
            <v>N</v>
          </cell>
          <cell r="BJ88521" t="str">
            <v>Sarosh Hassan</v>
          </cell>
          <cell r="BK88521">
            <v>45591</v>
          </cell>
          <cell r="BL88521" t="str">
            <v>13200225</v>
          </cell>
          <cell r="BM88521" t="str">
            <v>173</v>
          </cell>
          <cell r="BN88521" t="str">
            <v>01</v>
          </cell>
          <cell r="BQ88521" t="str">
            <v>KHI/HO/D/MO/PC TPP/P/84351/02/2024</v>
          </cell>
        </row>
        <row r="88522">
          <cell r="W88522" t="str">
            <v>1GD1652955</v>
          </cell>
          <cell r="X88522" t="str">
            <v>GUN126R-5566856</v>
          </cell>
          <cell r="Y88522">
            <v>13111530</v>
          </cell>
          <cell r="AC88522">
            <v>3188670</v>
          </cell>
          <cell r="AD88522" t="str">
            <v>02</v>
          </cell>
          <cell r="AE88522" t="str">
            <v>MOTOR</v>
          </cell>
          <cell r="AF88522">
            <v>23504</v>
          </cell>
          <cell r="AG88522">
            <v>0</v>
          </cell>
          <cell r="AH88522">
            <v>0</v>
          </cell>
          <cell r="AI88522">
            <v>0</v>
          </cell>
          <cell r="AJ88522">
            <v>23504</v>
          </cell>
          <cell r="AK88522">
            <v>0</v>
          </cell>
          <cell r="AL88522">
            <v>23204</v>
          </cell>
          <cell r="AM88522" t="str">
            <v>2024</v>
          </cell>
          <cell r="AN88522" t="str">
            <v>202411</v>
          </cell>
          <cell r="AO88522" t="str">
            <v>202411</v>
          </cell>
          <cell r="AP88522" t="str">
            <v>202411</v>
          </cell>
          <cell r="AQ88522" t="str">
            <v>HABIB</v>
          </cell>
          <cell r="AR88522" t="str">
            <v>2013711</v>
          </cell>
          <cell r="AS88522" t="str">
            <v>D</v>
          </cell>
          <cell r="AT88522" t="str">
            <v>011</v>
          </cell>
          <cell r="AU88522" t="str">
            <v>30000001</v>
          </cell>
          <cell r="AV88522" t="str">
            <v>DIRECT</v>
          </cell>
          <cell r="AW88522" t="str">
            <v>31000001</v>
          </cell>
          <cell r="AX88522" t="str">
            <v>Direct</v>
          </cell>
          <cell r="AY88522" t="str">
            <v>KHI/HO/D/MO/PC TPP/P/84351/02/2024</v>
          </cell>
          <cell r="AZ88522" t="str">
            <v>KHI/HO/D/MO/PC TPP/E/48528/11/2024</v>
          </cell>
          <cell r="BA88522" t="str">
            <v>LAHORE</v>
          </cell>
          <cell r="BB88522" t="str">
            <v>164 Ali Block New Garden Town Lahore</v>
          </cell>
          <cell r="BC88522" t="str">
            <v>SUPER WHITE</v>
          </cell>
          <cell r="BF88522"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2" t="str">
            <v>Add</v>
          </cell>
          <cell r="BH88522" t="str">
            <v>N/A</v>
          </cell>
          <cell r="BI88522" t="str">
            <v>N</v>
          </cell>
          <cell r="BJ88522" t="str">
            <v>Sarosh Hassan</v>
          </cell>
          <cell r="BK88522">
            <v>45611</v>
          </cell>
          <cell r="BL88522" t="str">
            <v>13111530</v>
          </cell>
          <cell r="BM88522" t="str">
            <v>173</v>
          </cell>
          <cell r="BN88522" t="str">
            <v>01</v>
          </cell>
          <cell r="BQ88522" t="str">
            <v>KHI/HO/D/MO/PC TPP/P/84351/02/2024</v>
          </cell>
        </row>
        <row r="88523">
          <cell r="W88523" t="str">
            <v xml:space="preserve">1GD1626801	</v>
          </cell>
          <cell r="X88523" t="str">
            <v>GUN126R-5566040</v>
          </cell>
          <cell r="Y88523">
            <v>13200225</v>
          </cell>
          <cell r="AC88523">
            <v>3188670</v>
          </cell>
          <cell r="AD88523" t="str">
            <v>02</v>
          </cell>
          <cell r="AE88523" t="str">
            <v>MOTOR</v>
          </cell>
          <cell r="AF88523">
            <v>0</v>
          </cell>
          <cell r="AG88523">
            <v>0</v>
          </cell>
          <cell r="AH88523">
            <v>0</v>
          </cell>
          <cell r="AI88523">
            <v>0</v>
          </cell>
          <cell r="AJ88523">
            <v>0</v>
          </cell>
          <cell r="AK88523">
            <v>0</v>
          </cell>
          <cell r="AL88523">
            <v>23204</v>
          </cell>
          <cell r="AM88523" t="str">
            <v>2024</v>
          </cell>
          <cell r="AN88523" t="str">
            <v>202411</v>
          </cell>
          <cell r="AO88523" t="str">
            <v>202411</v>
          </cell>
          <cell r="AP88523" t="str">
            <v>202411</v>
          </cell>
          <cell r="AQ88523" t="str">
            <v>HABIB</v>
          </cell>
          <cell r="AR88523" t="str">
            <v>2001022</v>
          </cell>
          <cell r="AS88523" t="str">
            <v>D</v>
          </cell>
          <cell r="AT88523" t="str">
            <v>003</v>
          </cell>
          <cell r="AU88523" t="str">
            <v>30000001</v>
          </cell>
          <cell r="AV88523" t="str">
            <v>DIRECT</v>
          </cell>
          <cell r="AW88523" t="str">
            <v>31000001</v>
          </cell>
          <cell r="AX88523" t="str">
            <v>Direct</v>
          </cell>
          <cell r="AY88523" t="str">
            <v>KHI/HO/D/MO/PC TPP/P/84351/02/2024</v>
          </cell>
          <cell r="AZ88523" t="str">
            <v>KHI/HO/D/MO/PC TPP/E/48528/11/2024</v>
          </cell>
          <cell r="BB88523" t="str">
            <v>164 Ali Block New Garden Town Lahore</v>
          </cell>
          <cell r="BC88523" t="str">
            <v>SUPER WHITE</v>
          </cell>
          <cell r="BF88523"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3" t="str">
            <v>Add</v>
          </cell>
          <cell r="BH88523" t="str">
            <v>N/A</v>
          </cell>
          <cell r="BI88523" t="str">
            <v>N</v>
          </cell>
          <cell r="BJ88523" t="str">
            <v>Sarosh Hassan</v>
          </cell>
          <cell r="BK88523">
            <v>45591</v>
          </cell>
          <cell r="BL88523" t="str">
            <v>13200225</v>
          </cell>
          <cell r="BM88523" t="str">
            <v>173</v>
          </cell>
          <cell r="BN88523" t="str">
            <v>01</v>
          </cell>
          <cell r="BQ88523" t="str">
            <v>KHI/HO/D/MO/PC TPP/P/84351/02/2024</v>
          </cell>
        </row>
        <row r="88524">
          <cell r="W88524" t="str">
            <v xml:space="preserve">1GD1626729	</v>
          </cell>
          <cell r="X88524" t="str">
            <v>GUN126R-5566037</v>
          </cell>
          <cell r="Y88524">
            <v>13200225</v>
          </cell>
          <cell r="AC88524">
            <v>3188670</v>
          </cell>
          <cell r="AD88524" t="str">
            <v>02</v>
          </cell>
          <cell r="AE88524" t="str">
            <v>MOTOR</v>
          </cell>
          <cell r="AF88524">
            <v>0</v>
          </cell>
          <cell r="AG88524">
            <v>0</v>
          </cell>
          <cell r="AH88524">
            <v>0</v>
          </cell>
          <cell r="AI88524">
            <v>0</v>
          </cell>
          <cell r="AJ88524">
            <v>0</v>
          </cell>
          <cell r="AK88524">
            <v>0</v>
          </cell>
          <cell r="AL88524">
            <v>23204</v>
          </cell>
          <cell r="AM88524" t="str">
            <v>2024</v>
          </cell>
          <cell r="AN88524" t="str">
            <v>202411</v>
          </cell>
          <cell r="AO88524" t="str">
            <v>202411</v>
          </cell>
          <cell r="AP88524" t="str">
            <v>202411</v>
          </cell>
          <cell r="AQ88524" t="str">
            <v>HABIB</v>
          </cell>
          <cell r="AR88524" t="str">
            <v>2001023</v>
          </cell>
          <cell r="AS88524" t="str">
            <v>D</v>
          </cell>
          <cell r="AT88524" t="str">
            <v>004</v>
          </cell>
          <cell r="AU88524" t="str">
            <v>30000001</v>
          </cell>
          <cell r="AV88524" t="str">
            <v>DIRECT</v>
          </cell>
          <cell r="AW88524" t="str">
            <v>31000001</v>
          </cell>
          <cell r="AX88524" t="str">
            <v>Direct</v>
          </cell>
          <cell r="AY88524" t="str">
            <v>KHI/HO/D/MO/PC TPP/P/84351/02/2024</v>
          </cell>
          <cell r="AZ88524" t="str">
            <v>KHI/HO/D/MO/PC TPP/E/48528/11/2024</v>
          </cell>
          <cell r="BB88524" t="str">
            <v>164 Ali Block New Garden Town Lahore</v>
          </cell>
          <cell r="BC88524" t="str">
            <v>SUPER WHITE</v>
          </cell>
          <cell r="BF88524"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4" t="str">
            <v>Add</v>
          </cell>
          <cell r="BH88524" t="str">
            <v>N/A</v>
          </cell>
          <cell r="BI88524" t="str">
            <v>N</v>
          </cell>
          <cell r="BJ88524" t="str">
            <v>Sarosh Hassan</v>
          </cell>
          <cell r="BK88524">
            <v>45591</v>
          </cell>
          <cell r="BL88524" t="str">
            <v>13200225</v>
          </cell>
          <cell r="BM88524" t="str">
            <v>173</v>
          </cell>
          <cell r="BN88524" t="str">
            <v>01</v>
          </cell>
          <cell r="BQ88524" t="str">
            <v>KHI/HO/D/MO/PC TPP/P/84351/02/2024</v>
          </cell>
        </row>
        <row r="88525">
          <cell r="W88525" t="str">
            <v xml:space="preserve">1GD1626760	</v>
          </cell>
          <cell r="X88525" t="str">
            <v>GUN126R-5566042</v>
          </cell>
          <cell r="Y88525">
            <v>13200225</v>
          </cell>
          <cell r="AC88525">
            <v>3188670</v>
          </cell>
          <cell r="AD88525" t="str">
            <v>02</v>
          </cell>
          <cell r="AE88525" t="str">
            <v>MOTOR</v>
          </cell>
          <cell r="AF88525">
            <v>0</v>
          </cell>
          <cell r="AG88525">
            <v>0</v>
          </cell>
          <cell r="AH88525">
            <v>0</v>
          </cell>
          <cell r="AI88525">
            <v>0</v>
          </cell>
          <cell r="AJ88525">
            <v>0</v>
          </cell>
          <cell r="AK88525">
            <v>0</v>
          </cell>
          <cell r="AL88525">
            <v>23204</v>
          </cell>
          <cell r="AM88525" t="str">
            <v>2024</v>
          </cell>
          <cell r="AN88525" t="str">
            <v>202411</v>
          </cell>
          <cell r="AO88525" t="str">
            <v>202411</v>
          </cell>
          <cell r="AP88525" t="str">
            <v>202411</v>
          </cell>
          <cell r="AQ88525" t="str">
            <v>HABIB</v>
          </cell>
          <cell r="AR88525" t="str">
            <v>2001024</v>
          </cell>
          <cell r="AS88525" t="str">
            <v>D</v>
          </cell>
          <cell r="AT88525" t="str">
            <v>005</v>
          </cell>
          <cell r="AU88525" t="str">
            <v>30000001</v>
          </cell>
          <cell r="AV88525" t="str">
            <v>DIRECT</v>
          </cell>
          <cell r="AW88525" t="str">
            <v>31000001</v>
          </cell>
          <cell r="AX88525" t="str">
            <v>Direct</v>
          </cell>
          <cell r="AY88525" t="str">
            <v>KHI/HO/D/MO/PC TPP/P/84351/02/2024</v>
          </cell>
          <cell r="AZ88525" t="str">
            <v>KHI/HO/D/MO/PC TPP/E/48528/11/2024</v>
          </cell>
          <cell r="BB88525" t="str">
            <v>164 Ali Block New Garden Town Lahore</v>
          </cell>
          <cell r="BC88525" t="str">
            <v>SUPER WHITE</v>
          </cell>
          <cell r="BF88525"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5" t="str">
            <v>Add</v>
          </cell>
          <cell r="BH88525" t="str">
            <v>N/A</v>
          </cell>
          <cell r="BI88525" t="str">
            <v>N</v>
          </cell>
          <cell r="BJ88525" t="str">
            <v>Sarosh Hassan</v>
          </cell>
          <cell r="BK88525">
            <v>45591</v>
          </cell>
          <cell r="BL88525" t="str">
            <v>13200225</v>
          </cell>
          <cell r="BM88525" t="str">
            <v>173</v>
          </cell>
          <cell r="BN88525" t="str">
            <v>01</v>
          </cell>
          <cell r="BQ88525" t="str">
            <v>KHI/HO/D/MO/PC TPP/P/84351/02/2024</v>
          </cell>
        </row>
        <row r="88526">
          <cell r="W88526" t="str">
            <v xml:space="preserve">1GD1627673	</v>
          </cell>
          <cell r="X88526" t="str">
            <v>GUN126R-5566072</v>
          </cell>
          <cell r="Y88526">
            <v>13200225</v>
          </cell>
          <cell r="AC88526">
            <v>3188670</v>
          </cell>
          <cell r="AD88526" t="str">
            <v>02</v>
          </cell>
          <cell r="AE88526" t="str">
            <v>MOTOR</v>
          </cell>
          <cell r="AF88526">
            <v>0</v>
          </cell>
          <cell r="AG88526">
            <v>0</v>
          </cell>
          <cell r="AH88526">
            <v>0</v>
          </cell>
          <cell r="AI88526">
            <v>0</v>
          </cell>
          <cell r="AJ88526">
            <v>0</v>
          </cell>
          <cell r="AK88526">
            <v>0</v>
          </cell>
          <cell r="AL88526">
            <v>23204</v>
          </cell>
          <cell r="AM88526" t="str">
            <v>2024</v>
          </cell>
          <cell r="AN88526" t="str">
            <v>202411</v>
          </cell>
          <cell r="AO88526" t="str">
            <v>202411</v>
          </cell>
          <cell r="AP88526" t="str">
            <v>202411</v>
          </cell>
          <cell r="AQ88526" t="str">
            <v>HABIB</v>
          </cell>
          <cell r="AR88526" t="str">
            <v>2001025</v>
          </cell>
          <cell r="AS88526" t="str">
            <v>D</v>
          </cell>
          <cell r="AT88526" t="str">
            <v>006</v>
          </cell>
          <cell r="AU88526" t="str">
            <v>30000001</v>
          </cell>
          <cell r="AV88526" t="str">
            <v>DIRECT</v>
          </cell>
          <cell r="AW88526" t="str">
            <v>31000001</v>
          </cell>
          <cell r="AX88526" t="str">
            <v>Direct</v>
          </cell>
          <cell r="AY88526" t="str">
            <v>KHI/HO/D/MO/PC TPP/P/84351/02/2024</v>
          </cell>
          <cell r="AZ88526" t="str">
            <v>KHI/HO/D/MO/PC TPP/E/48528/11/2024</v>
          </cell>
          <cell r="BB88526" t="str">
            <v>164 Ali Block New Garden Town Lahore</v>
          </cell>
          <cell r="BC88526" t="str">
            <v>SUPER WHITE</v>
          </cell>
          <cell r="BF88526"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6" t="str">
            <v>Add</v>
          </cell>
          <cell r="BH88526" t="str">
            <v>N/A</v>
          </cell>
          <cell r="BI88526" t="str">
            <v>N</v>
          </cell>
          <cell r="BJ88526" t="str">
            <v>Sarosh Hassan</v>
          </cell>
          <cell r="BK88526">
            <v>45591</v>
          </cell>
          <cell r="BL88526" t="str">
            <v>13200225</v>
          </cell>
          <cell r="BM88526" t="str">
            <v>173</v>
          </cell>
          <cell r="BN88526" t="str">
            <v>01</v>
          </cell>
          <cell r="BQ88526" t="str">
            <v>KHI/HO/D/MO/PC TPP/P/84351/02/2024</v>
          </cell>
        </row>
        <row r="88527">
          <cell r="W88527" t="str">
            <v xml:space="preserve">1GD1600644	</v>
          </cell>
          <cell r="X88527" t="str">
            <v>GUN126R-5566388</v>
          </cell>
          <cell r="Y88527">
            <v>13200225</v>
          </cell>
          <cell r="AC88527">
            <v>3188670</v>
          </cell>
          <cell r="AD88527" t="str">
            <v>02</v>
          </cell>
          <cell r="AE88527" t="str">
            <v>MOTOR</v>
          </cell>
          <cell r="AF88527">
            <v>0</v>
          </cell>
          <cell r="AG88527">
            <v>0</v>
          </cell>
          <cell r="AH88527">
            <v>0</v>
          </cell>
          <cell r="AI88527">
            <v>0</v>
          </cell>
          <cell r="AJ88527">
            <v>0</v>
          </cell>
          <cell r="AK88527">
            <v>0</v>
          </cell>
          <cell r="AL88527">
            <v>23204</v>
          </cell>
          <cell r="AM88527" t="str">
            <v>2024</v>
          </cell>
          <cell r="AN88527" t="str">
            <v>202411</v>
          </cell>
          <cell r="AO88527" t="str">
            <v>202411</v>
          </cell>
          <cell r="AP88527" t="str">
            <v>202411</v>
          </cell>
          <cell r="AQ88527" t="str">
            <v>HABIB</v>
          </cell>
          <cell r="AR88527" t="str">
            <v>2001026</v>
          </cell>
          <cell r="AS88527" t="str">
            <v>D</v>
          </cell>
          <cell r="AT88527" t="str">
            <v>007</v>
          </cell>
          <cell r="AU88527" t="str">
            <v>30000001</v>
          </cell>
          <cell r="AV88527" t="str">
            <v>DIRECT</v>
          </cell>
          <cell r="AW88527" t="str">
            <v>31000001</v>
          </cell>
          <cell r="AX88527" t="str">
            <v>Direct</v>
          </cell>
          <cell r="AY88527" t="str">
            <v>KHI/HO/D/MO/PC TPP/P/84351/02/2024</v>
          </cell>
          <cell r="AZ88527" t="str">
            <v>KHI/HO/D/MO/PC TPP/E/48528/11/2024</v>
          </cell>
          <cell r="BB88527" t="str">
            <v>164 Ali Block New Garden Town Lahore</v>
          </cell>
          <cell r="BC88527" t="str">
            <v>SUPER WHITE</v>
          </cell>
          <cell r="BF88527"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7" t="str">
            <v>Add</v>
          </cell>
          <cell r="BH88527" t="str">
            <v>N/A</v>
          </cell>
          <cell r="BI88527" t="str">
            <v>N</v>
          </cell>
          <cell r="BJ88527" t="str">
            <v>Sarosh Hassan</v>
          </cell>
          <cell r="BK88527">
            <v>45591</v>
          </cell>
          <cell r="BL88527" t="str">
            <v>13200225</v>
          </cell>
          <cell r="BM88527" t="str">
            <v>173</v>
          </cell>
          <cell r="BN88527" t="str">
            <v>01</v>
          </cell>
          <cell r="BQ88527" t="str">
            <v>KHI/HO/D/MO/PC TPP/P/84351/02/2024</v>
          </cell>
        </row>
        <row r="88528">
          <cell r="W88528" t="str">
            <v>1GD1606757</v>
          </cell>
          <cell r="X88528" t="str">
            <v>GUN126R-5566418</v>
          </cell>
          <cell r="Y88528">
            <v>13111530</v>
          </cell>
          <cell r="AC88528">
            <v>3188670</v>
          </cell>
          <cell r="AD88528" t="str">
            <v>02</v>
          </cell>
          <cell r="AE88528" t="str">
            <v>MOTOR</v>
          </cell>
          <cell r="AF88528">
            <v>0</v>
          </cell>
          <cell r="AG88528">
            <v>0</v>
          </cell>
          <cell r="AH88528">
            <v>0</v>
          </cell>
          <cell r="AI88528">
            <v>0</v>
          </cell>
          <cell r="AJ88528">
            <v>0</v>
          </cell>
          <cell r="AK88528">
            <v>0</v>
          </cell>
          <cell r="AL88528">
            <v>23204</v>
          </cell>
          <cell r="AM88528" t="str">
            <v>2024</v>
          </cell>
          <cell r="AN88528" t="str">
            <v>202411</v>
          </cell>
          <cell r="AO88528" t="str">
            <v>202411</v>
          </cell>
          <cell r="AP88528" t="str">
            <v>202411</v>
          </cell>
          <cell r="AQ88528" t="str">
            <v>HABIB</v>
          </cell>
          <cell r="AR88528" t="str">
            <v>2001027</v>
          </cell>
          <cell r="AS88528" t="str">
            <v>D</v>
          </cell>
          <cell r="AT88528" t="str">
            <v>008</v>
          </cell>
          <cell r="AU88528" t="str">
            <v>30000001</v>
          </cell>
          <cell r="AV88528" t="str">
            <v>DIRECT</v>
          </cell>
          <cell r="AW88528" t="str">
            <v>31000001</v>
          </cell>
          <cell r="AX88528" t="str">
            <v>Direct</v>
          </cell>
          <cell r="AY88528" t="str">
            <v>KHI/HO/D/MO/PC TPP/P/84351/02/2024</v>
          </cell>
          <cell r="AZ88528" t="str">
            <v>KHI/HO/D/MO/PC TPP/E/48528/11/2024</v>
          </cell>
          <cell r="BB88528" t="str">
            <v>164 Ali Block New Garden Town Lahore</v>
          </cell>
          <cell r="BC88528" t="str">
            <v>SUPER WHITE</v>
          </cell>
          <cell r="BF8852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8" t="str">
            <v>Add</v>
          </cell>
          <cell r="BH88528" t="str">
            <v>N/A</v>
          </cell>
          <cell r="BI88528" t="str">
            <v>N</v>
          </cell>
          <cell r="BJ88528" t="str">
            <v>Sarosh Hassan</v>
          </cell>
          <cell r="BK88528">
            <v>45597</v>
          </cell>
          <cell r="BL88528" t="str">
            <v>13111530</v>
          </cell>
          <cell r="BM88528" t="str">
            <v>173</v>
          </cell>
          <cell r="BN88528" t="str">
            <v>01</v>
          </cell>
          <cell r="BQ88528" t="str">
            <v>KHI/HO/D/MO/PC TPP/P/84351/02/2024</v>
          </cell>
        </row>
        <row r="88529">
          <cell r="W88529" t="str">
            <v xml:space="preserve">1GD1627649	</v>
          </cell>
          <cell r="X88529" t="str">
            <v>GUN126R-5566057</v>
          </cell>
          <cell r="Y88529">
            <v>13111530</v>
          </cell>
          <cell r="AC88529">
            <v>3188670</v>
          </cell>
          <cell r="AD88529" t="str">
            <v>02</v>
          </cell>
          <cell r="AE88529" t="str">
            <v>MOTOR</v>
          </cell>
          <cell r="AF88529">
            <v>0</v>
          </cell>
          <cell r="AG88529">
            <v>0</v>
          </cell>
          <cell r="AH88529">
            <v>0</v>
          </cell>
          <cell r="AI88529">
            <v>0</v>
          </cell>
          <cell r="AJ88529">
            <v>0</v>
          </cell>
          <cell r="AK88529">
            <v>0</v>
          </cell>
          <cell r="AL88529">
            <v>23204</v>
          </cell>
          <cell r="AM88529" t="str">
            <v>2024</v>
          </cell>
          <cell r="AN88529" t="str">
            <v>202411</v>
          </cell>
          <cell r="AO88529" t="str">
            <v>202411</v>
          </cell>
          <cell r="AP88529" t="str">
            <v>202411</v>
          </cell>
          <cell r="AQ88529" t="str">
            <v>HABIB</v>
          </cell>
          <cell r="AR88529" t="str">
            <v>2001028</v>
          </cell>
          <cell r="AS88529" t="str">
            <v>D</v>
          </cell>
          <cell r="AT88529" t="str">
            <v>009</v>
          </cell>
          <cell r="AU88529" t="str">
            <v>30000001</v>
          </cell>
          <cell r="AV88529" t="str">
            <v>DIRECT</v>
          </cell>
          <cell r="AW88529" t="str">
            <v>31000001</v>
          </cell>
          <cell r="AX88529" t="str">
            <v>Direct</v>
          </cell>
          <cell r="AY88529" t="str">
            <v>KHI/HO/D/MO/PC TPP/P/84351/02/2024</v>
          </cell>
          <cell r="AZ88529" t="str">
            <v>KHI/HO/D/MO/PC TPP/E/48528/11/2024</v>
          </cell>
          <cell r="BB88529" t="str">
            <v>164 Ali Block New Garden Town Lahore</v>
          </cell>
          <cell r="BC88529" t="str">
            <v>SUPER WHITE</v>
          </cell>
          <cell r="BF8852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29" t="str">
            <v>Add</v>
          </cell>
          <cell r="BH88529" t="str">
            <v>N/A</v>
          </cell>
          <cell r="BI88529" t="str">
            <v>N</v>
          </cell>
          <cell r="BJ88529" t="str">
            <v>Sarosh Hassan</v>
          </cell>
          <cell r="BK88529">
            <v>45597</v>
          </cell>
          <cell r="BL88529" t="str">
            <v>13111530</v>
          </cell>
          <cell r="BM88529" t="str">
            <v>173</v>
          </cell>
          <cell r="BN88529" t="str">
            <v>01</v>
          </cell>
          <cell r="BQ88529" t="str">
            <v>KHI/HO/D/MO/PC TPP/P/84351/02/2024</v>
          </cell>
        </row>
        <row r="88530">
          <cell r="W88530" t="str">
            <v xml:space="preserve">1GD1633913	</v>
          </cell>
          <cell r="X88530" t="str">
            <v>GUN126R-5566550</v>
          </cell>
          <cell r="Y88530">
            <v>13111530</v>
          </cell>
          <cell r="AC88530">
            <v>3188670</v>
          </cell>
          <cell r="AD88530" t="str">
            <v>02</v>
          </cell>
          <cell r="AE88530" t="str">
            <v>MOTOR</v>
          </cell>
          <cell r="AF88530">
            <v>0</v>
          </cell>
          <cell r="AG88530">
            <v>0</v>
          </cell>
          <cell r="AH88530">
            <v>0</v>
          </cell>
          <cell r="AI88530">
            <v>0</v>
          </cell>
          <cell r="AJ88530">
            <v>0</v>
          </cell>
          <cell r="AK88530">
            <v>0</v>
          </cell>
          <cell r="AL88530">
            <v>23204</v>
          </cell>
          <cell r="AM88530" t="str">
            <v>2024</v>
          </cell>
          <cell r="AN88530" t="str">
            <v>202411</v>
          </cell>
          <cell r="AO88530" t="str">
            <v>202411</v>
          </cell>
          <cell r="AP88530" t="str">
            <v>202411</v>
          </cell>
          <cell r="AQ88530" t="str">
            <v>HABIB</v>
          </cell>
          <cell r="AR88530" t="str">
            <v>2001029</v>
          </cell>
          <cell r="AS88530" t="str">
            <v>D</v>
          </cell>
          <cell r="AT88530" t="str">
            <v>010</v>
          </cell>
          <cell r="AU88530" t="str">
            <v>30000001</v>
          </cell>
          <cell r="AV88530" t="str">
            <v>DIRECT</v>
          </cell>
          <cell r="AW88530" t="str">
            <v>31000001</v>
          </cell>
          <cell r="AX88530" t="str">
            <v>Direct</v>
          </cell>
          <cell r="AY88530" t="str">
            <v>KHI/HO/D/MO/PC TPP/P/84351/02/2024</v>
          </cell>
          <cell r="AZ88530" t="str">
            <v>KHI/HO/D/MO/PC TPP/E/48528/11/2024</v>
          </cell>
          <cell r="BB88530" t="str">
            <v>164 Ali Block New Garden Town Lahore</v>
          </cell>
          <cell r="BC88530" t="str">
            <v>SUPER WHITE</v>
          </cell>
          <cell r="BF88530"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G88530" t="str">
            <v>Add</v>
          </cell>
          <cell r="BH88530" t="str">
            <v>N/A</v>
          </cell>
          <cell r="BI88530" t="str">
            <v>N</v>
          </cell>
          <cell r="BJ88530" t="str">
            <v>Sarosh Hassan</v>
          </cell>
          <cell r="BK88530">
            <v>45597</v>
          </cell>
          <cell r="BL88530" t="str">
            <v>13111530</v>
          </cell>
          <cell r="BM88530" t="str">
            <v>173</v>
          </cell>
          <cell r="BN88530" t="str">
            <v>01</v>
          </cell>
          <cell r="BQ88530" t="str">
            <v>KHI/HO/D/MO/PC TPP/P/84351/02/2024</v>
          </cell>
        </row>
        <row r="88531">
          <cell r="W88531" t="str">
            <v xml:space="preserve">1GD1626801	</v>
          </cell>
          <cell r="X88531" t="str">
            <v>GUN126R-5566040</v>
          </cell>
          <cell r="Y88531">
            <v>13200225</v>
          </cell>
          <cell r="AC88531">
            <v>3256306</v>
          </cell>
          <cell r="AD88531" t="str">
            <v>02</v>
          </cell>
          <cell r="AE88531" t="str">
            <v>MOTOR</v>
          </cell>
          <cell r="AF88531">
            <v>0</v>
          </cell>
          <cell r="AG88531">
            <v>0</v>
          </cell>
          <cell r="AH88531">
            <v>0</v>
          </cell>
          <cell r="AI88531">
            <v>0</v>
          </cell>
          <cell r="AJ88531">
            <v>0</v>
          </cell>
          <cell r="AK88531">
            <v>0</v>
          </cell>
          <cell r="AL88531">
            <v>-10495</v>
          </cell>
          <cell r="AM88531" t="str">
            <v>2024</v>
          </cell>
          <cell r="AN88531" t="str">
            <v>202412</v>
          </cell>
          <cell r="AO88531" t="str">
            <v>202411</v>
          </cell>
          <cell r="AP88531" t="str">
            <v>202412</v>
          </cell>
          <cell r="AQ88531" t="str">
            <v>AMINAHMED</v>
          </cell>
          <cell r="AR88531" t="str">
            <v>2028250</v>
          </cell>
          <cell r="AS88531" t="str">
            <v>D</v>
          </cell>
          <cell r="AT88531" t="str">
            <v>003</v>
          </cell>
          <cell r="AU88531" t="str">
            <v>30000001</v>
          </cell>
          <cell r="AV88531" t="str">
            <v>DIRECT</v>
          </cell>
          <cell r="AW88531" t="str">
            <v>31000001</v>
          </cell>
          <cell r="AX88531" t="str">
            <v>Direct</v>
          </cell>
          <cell r="AY88531" t="str">
            <v>KHI/HO/D/MO/PC TPP/P/84351/02/2024</v>
          </cell>
          <cell r="AZ88531" t="str">
            <v>KHI/HO/D/MO/PC TPP/E/49822/12/2024</v>
          </cell>
          <cell r="BB88531" t="str">
            <v>164 Ali Block New Garden Town Lahore</v>
          </cell>
          <cell r="BC88531" t="str">
            <v>SUPER WHITE</v>
          </cell>
          <cell r="BF88531" t="str">
            <v>IT IS HEREBY DECLARED AND AGREED TAHT AT THE REQUEST OF THE PARTICIPANT VEHICLES SERIAL NO. 19 TO 23  CONVERT INTO THE CRC WEF 15/11/2024</v>
          </cell>
          <cell r="BG88531" t="str">
            <v>Add</v>
          </cell>
          <cell r="BH88531" t="str">
            <v>N/A</v>
          </cell>
          <cell r="BI88531" t="str">
            <v>N</v>
          </cell>
          <cell r="BJ88531" t="str">
            <v>Sarosh Hassan</v>
          </cell>
          <cell r="BK88531">
            <v>45591</v>
          </cell>
          <cell r="BL88531" t="str">
            <v>13200225</v>
          </cell>
          <cell r="BM88531" t="str">
            <v>173</v>
          </cell>
          <cell r="BN88531" t="str">
            <v>01</v>
          </cell>
          <cell r="BQ88531" t="str">
            <v>KHI/HO/D/MO/PC TPP/P/84351/02/2024</v>
          </cell>
        </row>
        <row r="88532">
          <cell r="W88532" t="str">
            <v xml:space="preserve">1GD1626729	</v>
          </cell>
          <cell r="X88532" t="str">
            <v>GUN126R-5566037</v>
          </cell>
          <cell r="Y88532">
            <v>13200225</v>
          </cell>
          <cell r="AC88532">
            <v>3256306</v>
          </cell>
          <cell r="AD88532" t="str">
            <v>02</v>
          </cell>
          <cell r="AE88532" t="str">
            <v>MOTOR</v>
          </cell>
          <cell r="AF88532">
            <v>0</v>
          </cell>
          <cell r="AG88532">
            <v>0</v>
          </cell>
          <cell r="AH88532">
            <v>0</v>
          </cell>
          <cell r="AI88532">
            <v>0</v>
          </cell>
          <cell r="AJ88532">
            <v>0</v>
          </cell>
          <cell r="AK88532">
            <v>0</v>
          </cell>
          <cell r="AL88532">
            <v>-10495</v>
          </cell>
          <cell r="AM88532" t="str">
            <v>2024</v>
          </cell>
          <cell r="AN88532" t="str">
            <v>202412</v>
          </cell>
          <cell r="AO88532" t="str">
            <v>202411</v>
          </cell>
          <cell r="AP88532" t="str">
            <v>202412</v>
          </cell>
          <cell r="AQ88532" t="str">
            <v>AMINAHMED</v>
          </cell>
          <cell r="AR88532" t="str">
            <v>2028251</v>
          </cell>
          <cell r="AS88532" t="str">
            <v>D</v>
          </cell>
          <cell r="AT88532" t="str">
            <v>004</v>
          </cell>
          <cell r="AU88532" t="str">
            <v>30000001</v>
          </cell>
          <cell r="AV88532" t="str">
            <v>DIRECT</v>
          </cell>
          <cell r="AW88532" t="str">
            <v>31000001</v>
          </cell>
          <cell r="AX88532" t="str">
            <v>Direct</v>
          </cell>
          <cell r="AY88532" t="str">
            <v>KHI/HO/D/MO/PC TPP/P/84351/02/2024</v>
          </cell>
          <cell r="AZ88532" t="str">
            <v>KHI/HO/D/MO/PC TPP/E/49822/12/2024</v>
          </cell>
          <cell r="BB88532" t="str">
            <v>164 Ali Block New Garden Town Lahore</v>
          </cell>
          <cell r="BC88532" t="str">
            <v>SUPER WHITE</v>
          </cell>
          <cell r="BF88532" t="str">
            <v>IT IS HEREBY DECLARED AND AGREED TAHT AT THE REQUEST OF THE PARTICIPANT VEHICLES SERIAL NO. 19 TO 23  CONVERT INTO THE CRC WEF 15/11/2024</v>
          </cell>
          <cell r="BG88532" t="str">
            <v>Add</v>
          </cell>
          <cell r="BH88532" t="str">
            <v>N/A</v>
          </cell>
          <cell r="BI88532" t="str">
            <v>N</v>
          </cell>
          <cell r="BJ88532" t="str">
            <v>Sarosh Hassan</v>
          </cell>
          <cell r="BK88532">
            <v>45591</v>
          </cell>
          <cell r="BL88532" t="str">
            <v>13200225</v>
          </cell>
          <cell r="BM88532" t="str">
            <v>173</v>
          </cell>
          <cell r="BN88532" t="str">
            <v>01</v>
          </cell>
          <cell r="BQ88532" t="str">
            <v>KHI/HO/D/MO/PC TPP/P/84351/02/2024</v>
          </cell>
        </row>
        <row r="88533">
          <cell r="W88533" t="str">
            <v xml:space="preserve">1GD1626760	</v>
          </cell>
          <cell r="X88533" t="str">
            <v>GUN126R-5566042</v>
          </cell>
          <cell r="Y88533">
            <v>13200225</v>
          </cell>
          <cell r="AC88533">
            <v>3256306</v>
          </cell>
          <cell r="AD88533" t="str">
            <v>02</v>
          </cell>
          <cell r="AE88533" t="str">
            <v>MOTOR</v>
          </cell>
          <cell r="AF88533">
            <v>0</v>
          </cell>
          <cell r="AG88533">
            <v>0</v>
          </cell>
          <cell r="AH88533">
            <v>0</v>
          </cell>
          <cell r="AI88533">
            <v>0</v>
          </cell>
          <cell r="AJ88533">
            <v>0</v>
          </cell>
          <cell r="AK88533">
            <v>0</v>
          </cell>
          <cell r="AL88533">
            <v>-10495</v>
          </cell>
          <cell r="AM88533" t="str">
            <v>2024</v>
          </cell>
          <cell r="AN88533" t="str">
            <v>202412</v>
          </cell>
          <cell r="AO88533" t="str">
            <v>202411</v>
          </cell>
          <cell r="AP88533" t="str">
            <v>202412</v>
          </cell>
          <cell r="AQ88533" t="str">
            <v>AMINAHMED</v>
          </cell>
          <cell r="AR88533" t="str">
            <v>2028252</v>
          </cell>
          <cell r="AS88533" t="str">
            <v>D</v>
          </cell>
          <cell r="AT88533" t="str">
            <v>005</v>
          </cell>
          <cell r="AU88533" t="str">
            <v>30000001</v>
          </cell>
          <cell r="AV88533" t="str">
            <v>DIRECT</v>
          </cell>
          <cell r="AW88533" t="str">
            <v>31000001</v>
          </cell>
          <cell r="AX88533" t="str">
            <v>Direct</v>
          </cell>
          <cell r="AY88533" t="str">
            <v>KHI/HO/D/MO/PC TPP/P/84351/02/2024</v>
          </cell>
          <cell r="AZ88533" t="str">
            <v>KHI/HO/D/MO/PC TPP/E/49822/12/2024</v>
          </cell>
          <cell r="BB88533" t="str">
            <v>164 Ali Block New Garden Town Lahore</v>
          </cell>
          <cell r="BC88533" t="str">
            <v>SUPER WHITE</v>
          </cell>
          <cell r="BF88533" t="str">
            <v>IT IS HEREBY DECLARED AND AGREED TAHT AT THE REQUEST OF THE PARTICIPANT VEHICLES SERIAL NO. 19 TO 23  CONVERT INTO THE CRC WEF 15/11/2024</v>
          </cell>
          <cell r="BG88533" t="str">
            <v>Add</v>
          </cell>
          <cell r="BH88533" t="str">
            <v>N/A</v>
          </cell>
          <cell r="BI88533" t="str">
            <v>N</v>
          </cell>
          <cell r="BJ88533" t="str">
            <v>Sarosh Hassan</v>
          </cell>
          <cell r="BK88533">
            <v>45591</v>
          </cell>
          <cell r="BL88533" t="str">
            <v>13200225</v>
          </cell>
          <cell r="BM88533" t="str">
            <v>173</v>
          </cell>
          <cell r="BN88533" t="str">
            <v>01</v>
          </cell>
          <cell r="BQ88533" t="str">
            <v>KHI/HO/D/MO/PC TPP/P/84351/02/2024</v>
          </cell>
        </row>
        <row r="88534">
          <cell r="W88534" t="str">
            <v xml:space="preserve">1GD1627673	</v>
          </cell>
          <cell r="X88534" t="str">
            <v>GUN126R-5566072</v>
          </cell>
          <cell r="Y88534">
            <v>13200225</v>
          </cell>
          <cell r="AC88534">
            <v>3256306</v>
          </cell>
          <cell r="AD88534" t="str">
            <v>02</v>
          </cell>
          <cell r="AE88534" t="str">
            <v>MOTOR</v>
          </cell>
          <cell r="AF88534">
            <v>0</v>
          </cell>
          <cell r="AG88534">
            <v>0</v>
          </cell>
          <cell r="AH88534">
            <v>0</v>
          </cell>
          <cell r="AI88534">
            <v>0</v>
          </cell>
          <cell r="AJ88534">
            <v>0</v>
          </cell>
          <cell r="AK88534">
            <v>0</v>
          </cell>
          <cell r="AL88534">
            <v>-10495</v>
          </cell>
          <cell r="AM88534" t="str">
            <v>2024</v>
          </cell>
          <cell r="AN88534" t="str">
            <v>202412</v>
          </cell>
          <cell r="AO88534" t="str">
            <v>202411</v>
          </cell>
          <cell r="AP88534" t="str">
            <v>202412</v>
          </cell>
          <cell r="AQ88534" t="str">
            <v>AMINAHMED</v>
          </cell>
          <cell r="AR88534" t="str">
            <v>2028253</v>
          </cell>
          <cell r="AS88534" t="str">
            <v>D</v>
          </cell>
          <cell r="AT88534" t="str">
            <v>006</v>
          </cell>
          <cell r="AU88534" t="str">
            <v>30000001</v>
          </cell>
          <cell r="AV88534" t="str">
            <v>DIRECT</v>
          </cell>
          <cell r="AW88534" t="str">
            <v>31000001</v>
          </cell>
          <cell r="AX88534" t="str">
            <v>Direct</v>
          </cell>
          <cell r="AY88534" t="str">
            <v>KHI/HO/D/MO/PC TPP/P/84351/02/2024</v>
          </cell>
          <cell r="AZ88534" t="str">
            <v>KHI/HO/D/MO/PC TPP/E/49822/12/2024</v>
          </cell>
          <cell r="BB88534" t="str">
            <v>164 Ali Block New Garden Town Lahore</v>
          </cell>
          <cell r="BC88534" t="str">
            <v>SUPER WHITE</v>
          </cell>
          <cell r="BF88534" t="str">
            <v>IT IS HEREBY DECLARED AND AGREED TAHT AT THE REQUEST OF THE PARTICIPANT VEHICLES SERIAL NO. 19 TO 23  CONVERT INTO THE CRC WEF 15/11/2024</v>
          </cell>
          <cell r="BG88534" t="str">
            <v>Add</v>
          </cell>
          <cell r="BH88534" t="str">
            <v>N/A</v>
          </cell>
          <cell r="BI88534" t="str">
            <v>N</v>
          </cell>
          <cell r="BJ88534" t="str">
            <v>Sarosh Hassan</v>
          </cell>
          <cell r="BK88534">
            <v>45591</v>
          </cell>
          <cell r="BL88534" t="str">
            <v>13200225</v>
          </cell>
          <cell r="BM88534" t="str">
            <v>173</v>
          </cell>
          <cell r="BN88534" t="str">
            <v>01</v>
          </cell>
          <cell r="BQ88534" t="str">
            <v>KHI/HO/D/MO/PC TPP/P/84351/02/2024</v>
          </cell>
        </row>
        <row r="88535">
          <cell r="W88535" t="str">
            <v xml:space="preserve">1GD1600644	</v>
          </cell>
          <cell r="X88535" t="str">
            <v>GUN126R-5566388</v>
          </cell>
          <cell r="Y88535">
            <v>13200225</v>
          </cell>
          <cell r="AC88535">
            <v>3256306</v>
          </cell>
          <cell r="AD88535" t="str">
            <v>02</v>
          </cell>
          <cell r="AE88535" t="str">
            <v>MOTOR</v>
          </cell>
          <cell r="AF88535">
            <v>0</v>
          </cell>
          <cell r="AG88535">
            <v>0</v>
          </cell>
          <cell r="AH88535">
            <v>0</v>
          </cell>
          <cell r="AI88535">
            <v>0</v>
          </cell>
          <cell r="AJ88535">
            <v>0</v>
          </cell>
          <cell r="AK88535">
            <v>0</v>
          </cell>
          <cell r="AL88535">
            <v>-10495</v>
          </cell>
          <cell r="AM88535" t="str">
            <v>2024</v>
          </cell>
          <cell r="AN88535" t="str">
            <v>202412</v>
          </cell>
          <cell r="AO88535" t="str">
            <v>202411</v>
          </cell>
          <cell r="AP88535" t="str">
            <v>202412</v>
          </cell>
          <cell r="AQ88535" t="str">
            <v>AMINAHMED</v>
          </cell>
          <cell r="AR88535" t="str">
            <v>2028254</v>
          </cell>
          <cell r="AS88535" t="str">
            <v>D</v>
          </cell>
          <cell r="AT88535" t="str">
            <v>007</v>
          </cell>
          <cell r="AU88535" t="str">
            <v>30000001</v>
          </cell>
          <cell r="AV88535" t="str">
            <v>DIRECT</v>
          </cell>
          <cell r="AW88535" t="str">
            <v>31000001</v>
          </cell>
          <cell r="AX88535" t="str">
            <v>Direct</v>
          </cell>
          <cell r="AY88535" t="str">
            <v>KHI/HO/D/MO/PC TPP/P/84351/02/2024</v>
          </cell>
          <cell r="AZ88535" t="str">
            <v>KHI/HO/D/MO/PC TPP/E/49822/12/2024</v>
          </cell>
          <cell r="BB88535" t="str">
            <v>164 Ali Block New Garden Town Lahore</v>
          </cell>
          <cell r="BC88535" t="str">
            <v>SUPER WHITE</v>
          </cell>
          <cell r="BF88535" t="str">
            <v>IT IS HEREBY DECLARED AND AGREED TAHT AT THE REQUEST OF THE PARTICIPANT VEHICLES SERIAL NO. 19 TO 23  CONVERT INTO THE CRC WEF 15/11/2024</v>
          </cell>
          <cell r="BG88535" t="str">
            <v>Add</v>
          </cell>
          <cell r="BH88535" t="str">
            <v>N/A</v>
          </cell>
          <cell r="BI88535" t="str">
            <v>N</v>
          </cell>
          <cell r="BJ88535" t="str">
            <v>Sarosh Hassan</v>
          </cell>
          <cell r="BK88535">
            <v>45591</v>
          </cell>
          <cell r="BL88535" t="str">
            <v>13200225</v>
          </cell>
          <cell r="BM88535" t="str">
            <v>173</v>
          </cell>
          <cell r="BN88535" t="str">
            <v>01</v>
          </cell>
          <cell r="BQ88535" t="str">
            <v>KHI/HO/D/MO/PC TPP/P/84351/02/2024</v>
          </cell>
        </row>
        <row r="88536">
          <cell r="W88536" t="str">
            <v>1GD1606757</v>
          </cell>
          <cell r="X88536" t="str">
            <v>GUN126R-5566418</v>
          </cell>
          <cell r="Y88536">
            <v>13111530</v>
          </cell>
          <cell r="AC88536">
            <v>3256306</v>
          </cell>
          <cell r="AD88536" t="str">
            <v>02</v>
          </cell>
          <cell r="AE88536" t="str">
            <v>MOTOR</v>
          </cell>
          <cell r="AF88536">
            <v>0</v>
          </cell>
          <cell r="AG88536">
            <v>0</v>
          </cell>
          <cell r="AH88536">
            <v>0</v>
          </cell>
          <cell r="AI88536">
            <v>0</v>
          </cell>
          <cell r="AJ88536">
            <v>0</v>
          </cell>
          <cell r="AK88536">
            <v>0</v>
          </cell>
          <cell r="AL88536">
            <v>-10495</v>
          </cell>
          <cell r="AM88536" t="str">
            <v>2024</v>
          </cell>
          <cell r="AN88536" t="str">
            <v>202412</v>
          </cell>
          <cell r="AO88536" t="str">
            <v>202411</v>
          </cell>
          <cell r="AP88536" t="str">
            <v>202412</v>
          </cell>
          <cell r="AQ88536" t="str">
            <v>AMINAHMED</v>
          </cell>
          <cell r="AR88536" t="str">
            <v>2028255</v>
          </cell>
          <cell r="AS88536" t="str">
            <v>D</v>
          </cell>
          <cell r="AT88536" t="str">
            <v>008</v>
          </cell>
          <cell r="AU88536" t="str">
            <v>30000001</v>
          </cell>
          <cell r="AV88536" t="str">
            <v>DIRECT</v>
          </cell>
          <cell r="AW88536" t="str">
            <v>31000001</v>
          </cell>
          <cell r="AX88536" t="str">
            <v>Direct</v>
          </cell>
          <cell r="AY88536" t="str">
            <v>KHI/HO/D/MO/PC TPP/P/84351/02/2024</v>
          </cell>
          <cell r="AZ88536" t="str">
            <v>KHI/HO/D/MO/PC TPP/E/49822/12/2024</v>
          </cell>
          <cell r="BB88536" t="str">
            <v>164 Ali Block New Garden Town Lahore</v>
          </cell>
          <cell r="BC88536" t="str">
            <v>SUPER WHITE</v>
          </cell>
          <cell r="BF88536" t="str">
            <v>IT IS HEREBY DECLARED AND AGREED TAHT AT THE REQUEST OF THE PARTICIPANT VEHICLES SERIAL NO. 19 TO 23  CONVERT INTO THE CRC WEF 15/11/2024</v>
          </cell>
          <cell r="BG88536" t="str">
            <v>Add</v>
          </cell>
          <cell r="BH88536" t="str">
            <v>N/A</v>
          </cell>
          <cell r="BI88536" t="str">
            <v>N</v>
          </cell>
          <cell r="BJ88536" t="str">
            <v>Sarosh Hassan</v>
          </cell>
          <cell r="BK88536">
            <v>45597</v>
          </cell>
          <cell r="BL88536" t="str">
            <v>13111530</v>
          </cell>
          <cell r="BM88536" t="str">
            <v>173</v>
          </cell>
          <cell r="BN88536" t="str">
            <v>01</v>
          </cell>
          <cell r="BQ88536" t="str">
            <v>KHI/HO/D/MO/PC TPP/P/84351/02/2024</v>
          </cell>
        </row>
        <row r="88537">
          <cell r="W88537" t="str">
            <v xml:space="preserve">1GD1627649	</v>
          </cell>
          <cell r="X88537" t="str">
            <v>GUN126R-5566057</v>
          </cell>
          <cell r="Y88537">
            <v>13111530</v>
          </cell>
          <cell r="AC88537">
            <v>3256306</v>
          </cell>
          <cell r="AD88537" t="str">
            <v>02</v>
          </cell>
          <cell r="AE88537" t="str">
            <v>MOTOR</v>
          </cell>
          <cell r="AF88537">
            <v>0</v>
          </cell>
          <cell r="AG88537">
            <v>0</v>
          </cell>
          <cell r="AH88537">
            <v>0</v>
          </cell>
          <cell r="AI88537">
            <v>0</v>
          </cell>
          <cell r="AJ88537">
            <v>0</v>
          </cell>
          <cell r="AK88537">
            <v>0</v>
          </cell>
          <cell r="AL88537">
            <v>-10495</v>
          </cell>
          <cell r="AM88537" t="str">
            <v>2024</v>
          </cell>
          <cell r="AN88537" t="str">
            <v>202412</v>
          </cell>
          <cell r="AO88537" t="str">
            <v>202411</v>
          </cell>
          <cell r="AP88537" t="str">
            <v>202412</v>
          </cell>
          <cell r="AQ88537" t="str">
            <v>AMINAHMED</v>
          </cell>
          <cell r="AR88537" t="str">
            <v>2028256</v>
          </cell>
          <cell r="AS88537" t="str">
            <v>D</v>
          </cell>
          <cell r="AT88537" t="str">
            <v>009</v>
          </cell>
          <cell r="AU88537" t="str">
            <v>30000001</v>
          </cell>
          <cell r="AV88537" t="str">
            <v>DIRECT</v>
          </cell>
          <cell r="AW88537" t="str">
            <v>31000001</v>
          </cell>
          <cell r="AX88537" t="str">
            <v>Direct</v>
          </cell>
          <cell r="AY88537" t="str">
            <v>KHI/HO/D/MO/PC TPP/P/84351/02/2024</v>
          </cell>
          <cell r="AZ88537" t="str">
            <v>KHI/HO/D/MO/PC TPP/E/49822/12/2024</v>
          </cell>
          <cell r="BB88537" t="str">
            <v>164 Ali Block New Garden Town Lahore</v>
          </cell>
          <cell r="BC88537" t="str">
            <v>SUPER WHITE</v>
          </cell>
          <cell r="BF88537" t="str">
            <v>IT IS HEREBY DECLARED AND AGREED TAHT AT THE REQUEST OF THE PARTICIPANT VEHICLES SERIAL NO. 19 TO 23  CONVERT INTO THE CRC WEF 15/11/2024</v>
          </cell>
          <cell r="BG88537" t="str">
            <v>Add</v>
          </cell>
          <cell r="BH88537" t="str">
            <v>N/A</v>
          </cell>
          <cell r="BI88537" t="str">
            <v>N</v>
          </cell>
          <cell r="BJ88537" t="str">
            <v>Sarosh Hassan</v>
          </cell>
          <cell r="BK88537">
            <v>45597</v>
          </cell>
          <cell r="BL88537" t="str">
            <v>13111530</v>
          </cell>
          <cell r="BM88537" t="str">
            <v>173</v>
          </cell>
          <cell r="BN88537" t="str">
            <v>01</v>
          </cell>
          <cell r="BQ88537" t="str">
            <v>KHI/HO/D/MO/PC TPP/P/84351/02/2024</v>
          </cell>
        </row>
        <row r="88538">
          <cell r="W88538" t="str">
            <v xml:space="preserve">1GD1633913	</v>
          </cell>
          <cell r="X88538" t="str">
            <v>GUN126R-5566550</v>
          </cell>
          <cell r="Y88538">
            <v>13111530</v>
          </cell>
          <cell r="AC88538">
            <v>3256306</v>
          </cell>
          <cell r="AD88538" t="str">
            <v>02</v>
          </cell>
          <cell r="AE88538" t="str">
            <v>MOTOR</v>
          </cell>
          <cell r="AF88538">
            <v>0</v>
          </cell>
          <cell r="AG88538">
            <v>0</v>
          </cell>
          <cell r="AH88538">
            <v>0</v>
          </cell>
          <cell r="AI88538">
            <v>0</v>
          </cell>
          <cell r="AJ88538">
            <v>0</v>
          </cell>
          <cell r="AK88538">
            <v>0</v>
          </cell>
          <cell r="AL88538">
            <v>-10495</v>
          </cell>
          <cell r="AM88538" t="str">
            <v>2024</v>
          </cell>
          <cell r="AN88538" t="str">
            <v>202412</v>
          </cell>
          <cell r="AO88538" t="str">
            <v>202411</v>
          </cell>
          <cell r="AP88538" t="str">
            <v>202412</v>
          </cell>
          <cell r="AQ88538" t="str">
            <v>AMINAHMED</v>
          </cell>
          <cell r="AR88538" t="str">
            <v>2028257</v>
          </cell>
          <cell r="AS88538" t="str">
            <v>D</v>
          </cell>
          <cell r="AT88538" t="str">
            <v>010</v>
          </cell>
          <cell r="AU88538" t="str">
            <v>30000001</v>
          </cell>
          <cell r="AV88538" t="str">
            <v>DIRECT</v>
          </cell>
          <cell r="AW88538" t="str">
            <v>31000001</v>
          </cell>
          <cell r="AX88538" t="str">
            <v>Direct</v>
          </cell>
          <cell r="AY88538" t="str">
            <v>KHI/HO/D/MO/PC TPP/P/84351/02/2024</v>
          </cell>
          <cell r="AZ88538" t="str">
            <v>KHI/HO/D/MO/PC TPP/E/49822/12/2024</v>
          </cell>
          <cell r="BB88538" t="str">
            <v>164 Ali Block New Garden Town Lahore</v>
          </cell>
          <cell r="BC88538" t="str">
            <v>SUPER WHITE</v>
          </cell>
          <cell r="BF88538" t="str">
            <v>IT IS HEREBY DECLARED AND AGREED TAHT AT THE REQUEST OF THE PARTICIPANT VEHICLES SERIAL NO. 19 TO 23  CONVERT INTO THE CRC WEF 15/11/2024</v>
          </cell>
          <cell r="BG88538" t="str">
            <v>Add</v>
          </cell>
          <cell r="BH88538" t="str">
            <v>N/A</v>
          </cell>
          <cell r="BI88538" t="str">
            <v>N</v>
          </cell>
          <cell r="BJ88538" t="str">
            <v>Sarosh Hassan</v>
          </cell>
          <cell r="BK88538">
            <v>45597</v>
          </cell>
          <cell r="BL88538" t="str">
            <v>13111530</v>
          </cell>
          <cell r="BM88538" t="str">
            <v>173</v>
          </cell>
          <cell r="BN88538" t="str">
            <v>01</v>
          </cell>
          <cell r="BQ88538" t="str">
            <v>KHI/HO/D/MO/PC TPP/P/84351/02/2024</v>
          </cell>
        </row>
        <row r="88539">
          <cell r="W88539" t="str">
            <v>1GD1652955</v>
          </cell>
          <cell r="X88539" t="str">
            <v>GUN126R-5566856</v>
          </cell>
          <cell r="Y88539">
            <v>13111530</v>
          </cell>
          <cell r="AC88539">
            <v>3256306</v>
          </cell>
          <cell r="AD88539" t="str">
            <v>02</v>
          </cell>
          <cell r="AE88539" t="str">
            <v>MOTOR</v>
          </cell>
          <cell r="AF88539">
            <v>0</v>
          </cell>
          <cell r="AG88539">
            <v>0</v>
          </cell>
          <cell r="AH88539">
            <v>0</v>
          </cell>
          <cell r="AI88539">
            <v>0</v>
          </cell>
          <cell r="AJ88539">
            <v>0</v>
          </cell>
          <cell r="AK88539">
            <v>0</v>
          </cell>
          <cell r="AL88539">
            <v>-10495</v>
          </cell>
          <cell r="AM88539" t="str">
            <v>2024</v>
          </cell>
          <cell r="AN88539" t="str">
            <v>202412</v>
          </cell>
          <cell r="AO88539" t="str">
            <v>202411</v>
          </cell>
          <cell r="AP88539" t="str">
            <v>202412</v>
          </cell>
          <cell r="AQ88539" t="str">
            <v>AMINAHMED</v>
          </cell>
          <cell r="AR88539" t="str">
            <v>2028258</v>
          </cell>
          <cell r="AS88539" t="str">
            <v>D</v>
          </cell>
          <cell r="AT88539" t="str">
            <v>011</v>
          </cell>
          <cell r="AU88539" t="str">
            <v>30000001</v>
          </cell>
          <cell r="AV88539" t="str">
            <v>DIRECT</v>
          </cell>
          <cell r="AW88539" t="str">
            <v>31000001</v>
          </cell>
          <cell r="AX88539" t="str">
            <v>Direct</v>
          </cell>
          <cell r="AY88539" t="str">
            <v>KHI/HO/D/MO/PC TPP/P/84351/02/2024</v>
          </cell>
          <cell r="AZ88539" t="str">
            <v>KHI/HO/D/MO/PC TPP/E/49822/12/2024</v>
          </cell>
          <cell r="BB88539" t="str">
            <v>164 Ali Block New Garden Town Lahore</v>
          </cell>
          <cell r="BC88539" t="str">
            <v>SUPER WHITE</v>
          </cell>
          <cell r="BF88539" t="str">
            <v>IT IS HEREBY DECLARED AND AGREED TAHT AT THE REQUEST OF THE PARTICIPANT VEHICLES SERIAL NO. 19 TO 23  CONVERT INTO THE CRC WEF 15/11/2024</v>
          </cell>
          <cell r="BG88539" t="str">
            <v>Add</v>
          </cell>
          <cell r="BH88539" t="str">
            <v>N/A</v>
          </cell>
          <cell r="BI88539" t="str">
            <v>N</v>
          </cell>
          <cell r="BJ88539" t="str">
            <v>Sarosh Hassan</v>
          </cell>
          <cell r="BK88539">
            <v>45611</v>
          </cell>
          <cell r="BL88539" t="str">
            <v>13111530</v>
          </cell>
          <cell r="BM88539" t="str">
            <v>173</v>
          </cell>
          <cell r="BN88539" t="str">
            <v>01</v>
          </cell>
          <cell r="BQ88539" t="str">
            <v>KHI/HO/D/MO/PC TPP/P/84351/02/2024</v>
          </cell>
        </row>
        <row r="88540">
          <cell r="W88540" t="str">
            <v>1GD5278366</v>
          </cell>
          <cell r="X88540" t="str">
            <v>GUN126R-5558855</v>
          </cell>
          <cell r="Y88540">
            <v>13864000</v>
          </cell>
          <cell r="AC88540">
            <v>3195975</v>
          </cell>
          <cell r="AD88540" t="str">
            <v>02</v>
          </cell>
          <cell r="AE88540" t="str">
            <v>MOTOR</v>
          </cell>
          <cell r="AF88540">
            <v>166810</v>
          </cell>
          <cell r="AG88540">
            <v>0</v>
          </cell>
          <cell r="AH88540">
            <v>0</v>
          </cell>
          <cell r="AI88540">
            <v>0</v>
          </cell>
          <cell r="AJ88540">
            <v>194000</v>
          </cell>
          <cell r="AK88540">
            <v>0</v>
          </cell>
          <cell r="AL88540">
            <v>0</v>
          </cell>
          <cell r="AM88540" t="str">
            <v>2024</v>
          </cell>
          <cell r="AN88540" t="str">
            <v>202411</v>
          </cell>
          <cell r="AO88540" t="str">
            <v>202411</v>
          </cell>
          <cell r="AP88540" t="str">
            <v>202411</v>
          </cell>
          <cell r="AQ88540" t="str">
            <v>KHALIDMEHMOOD</v>
          </cell>
          <cell r="AR88540" t="str">
            <v>2020670</v>
          </cell>
          <cell r="AS88540" t="str">
            <v>D</v>
          </cell>
          <cell r="AT88540" t="str">
            <v>001</v>
          </cell>
          <cell r="AU88540" t="str">
            <v>30000002</v>
          </cell>
          <cell r="AV88540" t="str">
            <v>RETAIL</v>
          </cell>
          <cell r="AW88540" t="str">
            <v>31000049</v>
          </cell>
          <cell r="AX88540" t="str">
            <v>Toyota Deffence Motor</v>
          </cell>
          <cell r="AY88540" t="str">
            <v>KHI/HO/D/MO/PC TPP/P/102993/11/2024</v>
          </cell>
          <cell r="BA88540" t="str">
            <v>KARACHI</v>
          </cell>
          <cell r="BB88540" t="str">
            <v>House #. D-126/2, Block-4, Clifton, Karachi.</v>
          </cell>
          <cell r="BC88540" t="str">
            <v>SILVER</v>
          </cell>
          <cell r="BH88540" t="str">
            <v>TPP Retail</v>
          </cell>
          <cell r="BI88540" t="str">
            <v>N</v>
          </cell>
          <cell r="BJ88540" t="str">
            <v>Moied Shamoon</v>
          </cell>
          <cell r="BK88540">
            <v>45625</v>
          </cell>
          <cell r="BL88540" t="str">
            <v>13864000</v>
          </cell>
          <cell r="BM88540" t="str">
            <v>009</v>
          </cell>
          <cell r="BN88540" t="str">
            <v>01</v>
          </cell>
          <cell r="BQ88540" t="str">
            <v>KHI/HO/D/MO/PC TPP/P/102993/11/2024</v>
          </cell>
        </row>
        <row r="88541">
          <cell r="W88541" t="str">
            <v>1GD1557997</v>
          </cell>
          <cell r="X88541" t="str">
            <v>GUN126R-5564839</v>
          </cell>
          <cell r="Y88541">
            <v>19466048</v>
          </cell>
          <cell r="AC88541">
            <v>2884633</v>
          </cell>
          <cell r="AD88541" t="str">
            <v>02</v>
          </cell>
          <cell r="AE88541" t="str">
            <v>MOTOR</v>
          </cell>
          <cell r="AF88541">
            <v>334412</v>
          </cell>
          <cell r="AG88541">
            <v>0</v>
          </cell>
          <cell r="AH88541">
            <v>0</v>
          </cell>
          <cell r="AI88541">
            <v>0</v>
          </cell>
          <cell r="AJ88541">
            <v>381280</v>
          </cell>
          <cell r="AK88541">
            <v>0</v>
          </cell>
          <cell r="AL88541">
            <v>41802</v>
          </cell>
          <cell r="AM88541" t="str">
            <v>2024</v>
          </cell>
          <cell r="AN88541" t="str">
            <v>202407</v>
          </cell>
          <cell r="AO88541" t="str">
            <v>202407</v>
          </cell>
          <cell r="AP88541" t="str">
            <v>202407</v>
          </cell>
          <cell r="AQ88541" t="str">
            <v>KHALIDMEHMOOD</v>
          </cell>
          <cell r="AR88541" t="str">
            <v>1898926</v>
          </cell>
          <cell r="AS88541" t="str">
            <v>D</v>
          </cell>
          <cell r="AT88541" t="str">
            <v>001</v>
          </cell>
          <cell r="AU88541" t="str">
            <v>30000002</v>
          </cell>
          <cell r="AV88541" t="str">
            <v>RETAIL</v>
          </cell>
          <cell r="AW88541" t="str">
            <v>31000007</v>
          </cell>
          <cell r="AX88541" t="str">
            <v>Toyota Central Motor</v>
          </cell>
          <cell r="AY88541" t="str">
            <v>KHI/HO/D/MO/PC TPP/P/92109/07/2024</v>
          </cell>
          <cell r="BA88541" t="str">
            <v>KARACHI</v>
          </cell>
          <cell r="BB88541" t="str">
            <v>236/2, Leghari House, Main Khayaban-e-Iqbla, Phase-8, D.H.A., Karachi.</v>
          </cell>
          <cell r="BC88541" t="str">
            <v>SUPER WHITE</v>
          </cell>
          <cell r="BH88541" t="str">
            <v>TPP Retail</v>
          </cell>
          <cell r="BI88541" t="str">
            <v>N</v>
          </cell>
          <cell r="BJ88541" t="str">
            <v>Noman Abdul Haq</v>
          </cell>
          <cell r="BK88541">
            <v>45474</v>
          </cell>
          <cell r="BL88541" t="str">
            <v>19466048</v>
          </cell>
          <cell r="BM88541" t="str">
            <v>274</v>
          </cell>
          <cell r="BN88541" t="str">
            <v>01</v>
          </cell>
          <cell r="BQ88541" t="str">
            <v>KHI/HO/D/MO/PC TPP/P/92109/07/2024</v>
          </cell>
        </row>
        <row r="88542">
          <cell r="W88542" t="str">
            <v>13500847</v>
          </cell>
          <cell r="X88542" t="str">
            <v>NFBDG1832HR000844</v>
          </cell>
          <cell r="Y88542">
            <v>3015000</v>
          </cell>
          <cell r="Z88542" t="str">
            <v>42201-9204662-3</v>
          </cell>
          <cell r="AA88542" t="str">
            <v>03092869450</v>
          </cell>
          <cell r="AC88542">
            <v>3231103</v>
          </cell>
          <cell r="AD88542" t="str">
            <v>02</v>
          </cell>
          <cell r="AE88542" t="str">
            <v>MOTOR</v>
          </cell>
          <cell r="AF88542">
            <v>45485</v>
          </cell>
          <cell r="AG88542">
            <v>6823</v>
          </cell>
          <cell r="AH88542">
            <v>455</v>
          </cell>
          <cell r="AI88542">
            <v>0</v>
          </cell>
          <cell r="AJ88542">
            <v>52763</v>
          </cell>
          <cell r="AK88542">
            <v>0</v>
          </cell>
          <cell r="AL88542">
            <v>6823</v>
          </cell>
          <cell r="AM88542" t="str">
            <v>2024</v>
          </cell>
          <cell r="AN88542" t="str">
            <v>202412</v>
          </cell>
          <cell r="AO88542" t="str">
            <v>202412</v>
          </cell>
          <cell r="AP88542" t="str">
            <v>202412</v>
          </cell>
          <cell r="AQ88542" t="str">
            <v>AMINAHMED</v>
          </cell>
          <cell r="AR88542" t="str">
            <v>2036606</v>
          </cell>
          <cell r="AS88542" t="str">
            <v>D</v>
          </cell>
          <cell r="AT88542" t="str">
            <v>00228</v>
          </cell>
          <cell r="AY88542" t="str">
            <v>KHI/HO/D/MO/PC COMP/C/103702/228/12/2024</v>
          </cell>
          <cell r="BB88542" t="str">
            <v>House # 271 Street 1 Area 36 G Shar Eef Colony Landhi Karachi Pk</v>
          </cell>
          <cell r="BD88542" t="str">
            <v>OLUKHI300098858</v>
          </cell>
          <cell r="BE88542">
            <v>46390</v>
          </cell>
          <cell r="BI88542" t="str">
            <v>N</v>
          </cell>
          <cell r="BK88542">
            <v>45642</v>
          </cell>
          <cell r="BL88542" t="str">
            <v>3015000</v>
          </cell>
          <cell r="BN88542" t="str">
            <v>01</v>
          </cell>
          <cell r="BQ88542" t="str">
            <v>KHI/HO/D/MO/PC COMP/C/103702/228/12/2024</v>
          </cell>
        </row>
        <row r="88543">
          <cell r="W88543" t="str">
            <v>L15Z14807808</v>
          </cell>
          <cell r="X88543" t="str">
            <v>NFBDG1836NR024494</v>
          </cell>
          <cell r="Y88543">
            <v>5225000</v>
          </cell>
          <cell r="Z88543" t="str">
            <v>3520286259821</v>
          </cell>
          <cell r="AA88543" t="str">
            <v>03324802375</v>
          </cell>
          <cell r="AC88543">
            <v>3255178</v>
          </cell>
          <cell r="AD88543" t="str">
            <v>02</v>
          </cell>
          <cell r="AE88543" t="str">
            <v>MOTOR</v>
          </cell>
          <cell r="AF88543">
            <v>78826</v>
          </cell>
          <cell r="AG88543">
            <v>11824</v>
          </cell>
          <cell r="AH88543">
            <v>788</v>
          </cell>
          <cell r="AI88543">
            <v>0</v>
          </cell>
          <cell r="AJ88543">
            <v>91438</v>
          </cell>
          <cell r="AK88543">
            <v>0</v>
          </cell>
          <cell r="AL88543">
            <v>11824</v>
          </cell>
          <cell r="AM88543" t="str">
            <v>2024</v>
          </cell>
          <cell r="AN88543" t="str">
            <v>202412</v>
          </cell>
          <cell r="AO88543" t="str">
            <v>202412</v>
          </cell>
          <cell r="AP88543" t="str">
            <v>202412</v>
          </cell>
          <cell r="AQ88543" t="str">
            <v>HABIB</v>
          </cell>
          <cell r="AR88543" t="str">
            <v>2044665</v>
          </cell>
          <cell r="AS88543" t="str">
            <v>D</v>
          </cell>
          <cell r="AT88543" t="str">
            <v>00077</v>
          </cell>
          <cell r="AY88543" t="str">
            <v>KHI/HO/D/MO/PC COMP/C/103276/77/12/2024</v>
          </cell>
          <cell r="BB88543" t="str">
            <v xml:space="preserve">H # 13 Ghulam Nabi Colony Samanabad Lahore </v>
          </cell>
          <cell r="BC88543" t="str">
            <v>LUNAR SILVER</v>
          </cell>
          <cell r="BD88543" t="str">
            <v>OLULHR300105646</v>
          </cell>
          <cell r="BI88543" t="str">
            <v>N</v>
          </cell>
          <cell r="BK88543">
            <v>45657</v>
          </cell>
          <cell r="BL88543" t="str">
            <v>5225000</v>
          </cell>
          <cell r="BM88543" t="str">
            <v>293</v>
          </cell>
          <cell r="BN88543" t="str">
            <v>01</v>
          </cell>
          <cell r="BQ88543" t="str">
            <v>KHI/HO/D/MO/PC COMP/C/103276/77/12/2024</v>
          </cell>
        </row>
        <row r="88544">
          <cell r="W88544" t="str">
            <v>L15Z14811962</v>
          </cell>
          <cell r="X88544" t="str">
            <v>NFBDG183XRR028635</v>
          </cell>
          <cell r="Y88544">
            <v>6329000</v>
          </cell>
          <cell r="AC88544">
            <v>2930510</v>
          </cell>
          <cell r="AD88544" t="str">
            <v>02</v>
          </cell>
          <cell r="AE88544" t="str">
            <v>MOTOR</v>
          </cell>
          <cell r="AF88544">
            <v>59503</v>
          </cell>
          <cell r="AG88544">
            <v>0</v>
          </cell>
          <cell r="AH88544">
            <v>0</v>
          </cell>
          <cell r="AI88544">
            <v>0</v>
          </cell>
          <cell r="AJ88544">
            <v>59503</v>
          </cell>
          <cell r="AK88544">
            <v>0</v>
          </cell>
          <cell r="AL88544">
            <v>0</v>
          </cell>
          <cell r="AM88544" t="str">
            <v>2024</v>
          </cell>
          <cell r="AN88544" t="str">
            <v>202408</v>
          </cell>
          <cell r="AO88544" t="str">
            <v>202408</v>
          </cell>
          <cell r="AP88544" t="str">
            <v>202408</v>
          </cell>
          <cell r="AQ88544" t="str">
            <v>AMINAHMED</v>
          </cell>
          <cell r="AR88544" t="str">
            <v>1929588</v>
          </cell>
          <cell r="AS88544" t="str">
            <v>D</v>
          </cell>
          <cell r="AT88544" t="str">
            <v>32</v>
          </cell>
          <cell r="AU88544" t="str">
            <v>30000001</v>
          </cell>
          <cell r="AV88544" t="str">
            <v>DIRECT</v>
          </cell>
          <cell r="AW88544" t="str">
            <v>31000001</v>
          </cell>
          <cell r="AX88544" t="str">
            <v>Direct</v>
          </cell>
          <cell r="AY88544" t="str">
            <v>LHR/LHR/D/MO/PC COMP/P/94891/08/2024</v>
          </cell>
          <cell r="BA88544" t="str">
            <v>ISLAMABAD</v>
          </cell>
          <cell r="BB88544" t="str">
            <v>PINDI STOP, PECO ROAD ,KOTLAKHPAT, LAHORE</v>
          </cell>
          <cell r="BC88544" t="str">
            <v>LUNAR SILVER</v>
          </cell>
          <cell r="BH88544" t="str">
            <v>N/A</v>
          </cell>
          <cell r="BI88544" t="str">
            <v>N</v>
          </cell>
          <cell r="BK88544">
            <v>45512</v>
          </cell>
          <cell r="BL88544" t="str">
            <v>6329000</v>
          </cell>
          <cell r="BM88544" t="str">
            <v>293</v>
          </cell>
          <cell r="BN88544" t="str">
            <v>03</v>
          </cell>
          <cell r="BQ88544" t="str">
            <v>LHR/LHR/D/MO/PC COMP/P/94891/08/2024</v>
          </cell>
        </row>
        <row r="88545">
          <cell r="W88545" t="str">
            <v xml:space="preserve">L15Z14811434 </v>
          </cell>
          <cell r="X88545" t="str">
            <v xml:space="preserve">NFBDG1831PR028083	</v>
          </cell>
          <cell r="Y88545">
            <v>4778100</v>
          </cell>
          <cell r="Z88545" t="str">
            <v>3540415380671</v>
          </cell>
          <cell r="AA88545" t="str">
            <v>03007672665</v>
          </cell>
          <cell r="AC88545">
            <v>3086751</v>
          </cell>
          <cell r="AD88545" t="str">
            <v>02</v>
          </cell>
          <cell r="AE88545" t="str">
            <v>MOTOR</v>
          </cell>
          <cell r="AF88545">
            <v>0</v>
          </cell>
          <cell r="AG88545">
            <v>0</v>
          </cell>
          <cell r="AH88545">
            <v>0</v>
          </cell>
          <cell r="AI88545">
            <v>0</v>
          </cell>
          <cell r="AJ88545">
            <v>0</v>
          </cell>
          <cell r="AK88545">
            <v>0</v>
          </cell>
          <cell r="AL88545">
            <v>-6287</v>
          </cell>
          <cell r="AM88545" t="str">
            <v>2024</v>
          </cell>
          <cell r="AN88545" t="str">
            <v>202409</v>
          </cell>
          <cell r="AO88545" t="str">
            <v>202409</v>
          </cell>
          <cell r="AP88545" t="str">
            <v>202409</v>
          </cell>
          <cell r="AQ88545" t="str">
            <v>SYS</v>
          </cell>
          <cell r="AR88545" t="str">
            <v>1982586</v>
          </cell>
          <cell r="AS88545" t="str">
            <v>D</v>
          </cell>
          <cell r="AT88545" t="str">
            <v>00006</v>
          </cell>
          <cell r="AY88545" t="str">
            <v>KHI/HO/D/MO/PC COMP/P/83803/02/2024</v>
          </cell>
          <cell r="AZ88545" t="str">
            <v>KHI/HO/D/MO/PC COMP/E/47633/00006/09/2024</v>
          </cell>
          <cell r="BB88545" t="str">
            <v>MOH ALI PARK SHARAQ PUR, ROAD STREET NO 5, SHEIKHUPURA,</v>
          </cell>
          <cell r="BC88545" t="str">
            <v>TAFFETA WHITE</v>
          </cell>
          <cell r="BD88545" t="str">
            <v>CI-2023-2802-0002</v>
          </cell>
          <cell r="BI88545" t="str">
            <v>N</v>
          </cell>
          <cell r="BK88545">
            <v>45334</v>
          </cell>
          <cell r="BL88545" t="str">
            <v>4778100</v>
          </cell>
          <cell r="BM88545" t="str">
            <v>213</v>
          </cell>
          <cell r="BN88545" t="str">
            <v>01</v>
          </cell>
          <cell r="BQ88545" t="str">
            <v>KHI/HO/D/MO/PC COMP/P/83803/02/2024</v>
          </cell>
        </row>
        <row r="88546">
          <cell r="W88546" t="str">
            <v xml:space="preserve"> Z13515346 </v>
          </cell>
          <cell r="X88546" t="str">
            <v xml:space="preserve"> KR015350</v>
          </cell>
          <cell r="Y88546">
            <v>1474454</v>
          </cell>
          <cell r="Z88546" t="str">
            <v>41303-3411366-5</v>
          </cell>
          <cell r="AA88546" t="str">
            <v>CNIC #  CELL # 0333-2607079 P.O # 26448-1</v>
          </cell>
          <cell r="AB88546" t="str">
            <v>TRACKER (I-TECK RENEWAL)</v>
          </cell>
          <cell r="AC88546">
            <v>2961674</v>
          </cell>
          <cell r="AD88546" t="str">
            <v>02</v>
          </cell>
          <cell r="AE88546" t="str">
            <v>MOTOR</v>
          </cell>
          <cell r="AF88546">
            <v>41946</v>
          </cell>
          <cell r="AG88546">
            <v>6292</v>
          </cell>
          <cell r="AH88546">
            <v>419</v>
          </cell>
          <cell r="AI88546">
            <v>0</v>
          </cell>
          <cell r="AJ88546">
            <v>48657</v>
          </cell>
          <cell r="AK88546">
            <v>7540</v>
          </cell>
          <cell r="AL88546">
            <v>4195</v>
          </cell>
          <cell r="AM88546" t="str">
            <v>2024</v>
          </cell>
          <cell r="AN88546" t="str">
            <v>202408</v>
          </cell>
          <cell r="AO88546" t="str">
            <v>202408</v>
          </cell>
          <cell r="AP88546" t="str">
            <v>202408</v>
          </cell>
          <cell r="AQ88546" t="str">
            <v>AMINAHMED</v>
          </cell>
          <cell r="AR88546" t="str">
            <v>1936774</v>
          </cell>
          <cell r="AS88546" t="str">
            <v>D</v>
          </cell>
          <cell r="AT88546" t="str">
            <v>00002</v>
          </cell>
          <cell r="AY88546" t="str">
            <v>KHI/HO/D/MO/PC COMP/C/95740/2/08/2024</v>
          </cell>
          <cell r="BA88546" t="str">
            <v>HYDERABAD</v>
          </cell>
          <cell r="BB88546" t="str">
            <v>House No. 972-E/42 Muhalla Pakka Qila
Gulzar Gali Do Qabar Hyderabad</v>
          </cell>
          <cell r="BC88546" t="str">
            <v>LUNAR SILVER</v>
          </cell>
          <cell r="BI88546" t="str">
            <v>N</v>
          </cell>
          <cell r="BK88546">
            <v>45526</v>
          </cell>
          <cell r="BL88546" t="str">
            <v>1474454</v>
          </cell>
          <cell r="BM88546" t="str">
            <v>293</v>
          </cell>
          <cell r="BN88546" t="str">
            <v>01</v>
          </cell>
          <cell r="BQ88546" t="str">
            <v>KHI/HO/D/MO/PC COMP/C/95740/2/08/2024</v>
          </cell>
        </row>
        <row r="88547">
          <cell r="W88547" t="str">
            <v>L15Z14802141</v>
          </cell>
          <cell r="X88547" t="str">
            <v>NFBDG1837LR018796</v>
          </cell>
          <cell r="Y88547">
            <v>4600000</v>
          </cell>
          <cell r="Z88547" t="str">
            <v>42301-4107269-7</v>
          </cell>
          <cell r="AA88547" t="str">
            <v>03332777505</v>
          </cell>
          <cell r="AC88547">
            <v>3110835</v>
          </cell>
          <cell r="AD88547" t="str">
            <v>02</v>
          </cell>
          <cell r="AE88547" t="str">
            <v>MOTOR</v>
          </cell>
          <cell r="AF88547">
            <v>59483</v>
          </cell>
          <cell r="AG88547">
            <v>8922</v>
          </cell>
          <cell r="AH88547">
            <v>595</v>
          </cell>
          <cell r="AI88547">
            <v>0</v>
          </cell>
          <cell r="AJ88547">
            <v>69000</v>
          </cell>
          <cell r="AK88547">
            <v>0</v>
          </cell>
          <cell r="AL88547">
            <v>8922</v>
          </cell>
          <cell r="AM88547" t="str">
            <v>2024</v>
          </cell>
          <cell r="AN88547" t="str">
            <v>202410</v>
          </cell>
          <cell r="AO88547" t="str">
            <v>202410</v>
          </cell>
          <cell r="AP88547" t="str">
            <v>202410</v>
          </cell>
          <cell r="AQ88547" t="str">
            <v>FARHANAHMED</v>
          </cell>
          <cell r="AR88547" t="str">
            <v>1990316</v>
          </cell>
          <cell r="AS88547" t="str">
            <v>D</v>
          </cell>
          <cell r="AT88547" t="str">
            <v>00036</v>
          </cell>
          <cell r="AY88547" t="str">
            <v>KHI/HO/D/MO/PC COMP/C/98726/36/10/2024</v>
          </cell>
          <cell r="BA88547" t="str">
            <v>KARACHI</v>
          </cell>
          <cell r="BB88547" t="str">
            <v>House B/1492 Saadi Town kaachi</v>
          </cell>
          <cell r="BC88547" t="str">
            <v>TAFFETA WHITE</v>
          </cell>
          <cell r="BD88547" t="str">
            <v>16082024049</v>
          </cell>
          <cell r="BI88547" t="str">
            <v>N</v>
          </cell>
          <cell r="BK88547">
            <v>45583</v>
          </cell>
          <cell r="BL88547" t="str">
            <v>4600000</v>
          </cell>
          <cell r="BM88547" t="str">
            <v>213</v>
          </cell>
          <cell r="BN88547" t="str">
            <v>01</v>
          </cell>
          <cell r="BQ88547" t="str">
            <v>KHI/HO/D/MO/PC COMP/C/98726/36/10/2024</v>
          </cell>
        </row>
        <row r="88548">
          <cell r="W88548" t="str">
            <v>L15713500947</v>
          </cell>
          <cell r="X88548" t="str">
            <v>NFBDG1824HR000951</v>
          </cell>
          <cell r="Y88548">
            <v>3800000</v>
          </cell>
          <cell r="AC88548">
            <v>3128634</v>
          </cell>
          <cell r="AD88548" t="str">
            <v>02</v>
          </cell>
          <cell r="AE88548" t="str">
            <v>MOTOR</v>
          </cell>
          <cell r="AF88548">
            <v>0</v>
          </cell>
          <cell r="AG88548">
            <v>0</v>
          </cell>
          <cell r="AH88548">
            <v>0</v>
          </cell>
          <cell r="AI88548">
            <v>0</v>
          </cell>
          <cell r="AJ88548">
            <v>0</v>
          </cell>
          <cell r="AK88548">
            <v>0</v>
          </cell>
          <cell r="AL88548">
            <v>4796</v>
          </cell>
          <cell r="AM88548" t="str">
            <v>2024</v>
          </cell>
          <cell r="AN88548" t="str">
            <v>202410</v>
          </cell>
          <cell r="AO88548" t="str">
            <v>202410</v>
          </cell>
          <cell r="AP88548" t="str">
            <v>202410</v>
          </cell>
          <cell r="AQ88548" t="str">
            <v>KHALIDMEHMOOD</v>
          </cell>
          <cell r="AR88548" t="str">
            <v>1996489</v>
          </cell>
          <cell r="AS88548" t="str">
            <v>D</v>
          </cell>
          <cell r="AT88548" t="str">
            <v>001</v>
          </cell>
          <cell r="AU88548" t="str">
            <v>30000002</v>
          </cell>
          <cell r="AV88548" t="str">
            <v>RETAIL</v>
          </cell>
          <cell r="AW88548" t="str">
            <v>31000002</v>
          </cell>
          <cell r="AX88548" t="str">
            <v>Direct</v>
          </cell>
          <cell r="AY88548" t="str">
            <v>KHI/HO/D/MO/PC COMP/P/82522/01/2024</v>
          </cell>
          <cell r="AZ88548" t="str">
            <v>KHI/HO/D/MO/PC COMP/E/48213/10/2024</v>
          </cell>
          <cell r="BB88548" t="str">
            <v>House No. R-842 Sector 9, Area North Karachi, Karachi.</v>
          </cell>
          <cell r="BC88548" t="str">
            <v>BLACK</v>
          </cell>
          <cell r="BF88548" t="str">
            <v>Addition of agency Commission</v>
          </cell>
          <cell r="BH88548" t="str">
            <v>N/A</v>
          </cell>
          <cell r="BI88548" t="str">
            <v>N</v>
          </cell>
          <cell r="BJ88548" t="str">
            <v>M.Shahbaz</v>
          </cell>
          <cell r="BK88548">
            <v>45591</v>
          </cell>
          <cell r="BL88548" t="str">
            <v>3800000</v>
          </cell>
          <cell r="BM88548" t="str">
            <v>004</v>
          </cell>
          <cell r="BN88548" t="str">
            <v>01</v>
          </cell>
          <cell r="BQ88548" t="str">
            <v>KHI/HO/D/MO/PC COMP/P/82522/01/2024</v>
          </cell>
        </row>
        <row r="88549">
          <cell r="W88549" t="str">
            <v>14803747</v>
          </cell>
          <cell r="X88549" t="str">
            <v>20436</v>
          </cell>
          <cell r="Y88549">
            <v>4500000</v>
          </cell>
          <cell r="AC88549">
            <v>3112952</v>
          </cell>
          <cell r="AD88549" t="str">
            <v>02</v>
          </cell>
          <cell r="AE88549" t="str">
            <v>MOTOR</v>
          </cell>
          <cell r="AF88549">
            <v>4685</v>
          </cell>
          <cell r="AG88549">
            <v>703</v>
          </cell>
          <cell r="AH88549">
            <v>47</v>
          </cell>
          <cell r="AI88549">
            <v>0</v>
          </cell>
          <cell r="AJ88549">
            <v>5435</v>
          </cell>
          <cell r="AK88549">
            <v>8105</v>
          </cell>
          <cell r="AL88549">
            <v>1171</v>
          </cell>
          <cell r="AM88549" t="str">
            <v>2024</v>
          </cell>
          <cell r="AN88549" t="str">
            <v>202410</v>
          </cell>
          <cell r="AO88549" t="str">
            <v>202410</v>
          </cell>
          <cell r="AP88549" t="str">
            <v>202410</v>
          </cell>
          <cell r="AQ88549" t="str">
            <v>SYS</v>
          </cell>
          <cell r="AR88549" t="str">
            <v>1992229</v>
          </cell>
          <cell r="AS88549" t="str">
            <v>D</v>
          </cell>
          <cell r="AT88549" t="str">
            <v>001</v>
          </cell>
          <cell r="AU88549" t="str">
            <v>30000002</v>
          </cell>
          <cell r="AV88549" t="str">
            <v>RETAIL</v>
          </cell>
          <cell r="AW88549" t="str">
            <v>31000127</v>
          </cell>
          <cell r="AX88549" t="str">
            <v>Digital Sale</v>
          </cell>
          <cell r="AY88549" t="str">
            <v>KHI/HO/D/MO/PD COMP/P/86001/03/2024</v>
          </cell>
          <cell r="AZ88549" t="str">
            <v>KHI/HO/D/MO/PD COMP/E/48015/10/2024</v>
          </cell>
          <cell r="BB88549" t="str">
            <v>House No R-515 Block C, Naya Nazimabad Karachi.</v>
          </cell>
          <cell r="BC88549" t="str">
            <v>MODERN STEEL</v>
          </cell>
          <cell r="BI88549" t="str">
            <v>N</v>
          </cell>
          <cell r="BJ88549" t="str">
            <v>Fizza Sheikh</v>
          </cell>
          <cell r="BK88549">
            <v>45586</v>
          </cell>
          <cell r="BL88549" t="str">
            <v>4500000</v>
          </cell>
          <cell r="BM88549" t="str">
            <v>276</v>
          </cell>
          <cell r="BN88549" t="str">
            <v>01</v>
          </cell>
          <cell r="BQ88549" t="str">
            <v>KHI/HO/D/MO/PD COMP/P/86001/03/2024</v>
          </cell>
        </row>
        <row r="88550">
          <cell r="W88550" t="str">
            <v>14803747</v>
          </cell>
          <cell r="X88550" t="str">
            <v>20436</v>
          </cell>
          <cell r="Y88550">
            <v>4500000</v>
          </cell>
          <cell r="AC88550">
            <v>2946334</v>
          </cell>
          <cell r="AD88550" t="str">
            <v>02</v>
          </cell>
          <cell r="AE88550" t="str">
            <v>MOTOR</v>
          </cell>
          <cell r="AF88550">
            <v>1644</v>
          </cell>
          <cell r="AG88550">
            <v>247</v>
          </cell>
          <cell r="AH88550">
            <v>16</v>
          </cell>
          <cell r="AI88550">
            <v>0</v>
          </cell>
          <cell r="AJ88550">
            <v>1907</v>
          </cell>
          <cell r="AK88550">
            <v>8105</v>
          </cell>
          <cell r="AL88550">
            <v>411</v>
          </cell>
          <cell r="AM88550" t="str">
            <v>2024</v>
          </cell>
          <cell r="AN88550" t="str">
            <v>202408</v>
          </cell>
          <cell r="AO88550" t="str">
            <v>202408</v>
          </cell>
          <cell r="AP88550" t="str">
            <v>202408</v>
          </cell>
          <cell r="AQ88550" t="str">
            <v>SYS</v>
          </cell>
          <cell r="AR88550" t="str">
            <v>1936795</v>
          </cell>
          <cell r="AS88550" t="str">
            <v>D</v>
          </cell>
          <cell r="AT88550" t="str">
            <v>001</v>
          </cell>
          <cell r="AU88550" t="str">
            <v>30000002</v>
          </cell>
          <cell r="AV88550" t="str">
            <v>RETAIL</v>
          </cell>
          <cell r="AW88550" t="str">
            <v>31000127</v>
          </cell>
          <cell r="AX88550" t="str">
            <v>Digital Sale</v>
          </cell>
          <cell r="AY88550" t="str">
            <v>KHI/HO/D/MO/PD COMP/P/86001/03/2024</v>
          </cell>
          <cell r="AZ88550" t="str">
            <v>KHI/HO/D/MO/PD COMP/E/44953/08/2024</v>
          </cell>
          <cell r="BB88550" t="str">
            <v>House No R-515 Block C, Naya Nazimabad Karachi.</v>
          </cell>
          <cell r="BC88550" t="str">
            <v>MODERN STEEL</v>
          </cell>
          <cell r="BI88550" t="str">
            <v>N</v>
          </cell>
          <cell r="BJ88550" t="str">
            <v>Fizza Sheikh</v>
          </cell>
          <cell r="BK88550">
            <v>45526</v>
          </cell>
          <cell r="BL88550" t="str">
            <v>4500000</v>
          </cell>
          <cell r="BM88550" t="str">
            <v>276</v>
          </cell>
          <cell r="BN88550" t="str">
            <v>01</v>
          </cell>
          <cell r="BQ88550" t="str">
            <v>KHI/HO/D/MO/PD COMP/P/86001/03/2024</v>
          </cell>
        </row>
        <row r="88551">
          <cell r="W88551" t="str">
            <v>14803747</v>
          </cell>
          <cell r="X88551" t="str">
            <v>20436</v>
          </cell>
          <cell r="Y88551">
            <v>4500000</v>
          </cell>
          <cell r="AC88551">
            <v>2909106</v>
          </cell>
          <cell r="AD88551" t="str">
            <v>02</v>
          </cell>
          <cell r="AE88551" t="str">
            <v>MOTOR</v>
          </cell>
          <cell r="AF88551">
            <v>1940</v>
          </cell>
          <cell r="AG88551">
            <v>291</v>
          </cell>
          <cell r="AH88551">
            <v>19</v>
          </cell>
          <cell r="AI88551">
            <v>0</v>
          </cell>
          <cell r="AJ88551">
            <v>2250</v>
          </cell>
          <cell r="AK88551">
            <v>8105</v>
          </cell>
          <cell r="AL88551">
            <v>485</v>
          </cell>
          <cell r="AM88551" t="str">
            <v>2024</v>
          </cell>
          <cell r="AN88551" t="str">
            <v>202407</v>
          </cell>
          <cell r="AO88551" t="str">
            <v>202407</v>
          </cell>
          <cell r="AP88551" t="str">
            <v>202407</v>
          </cell>
          <cell r="AQ88551" t="str">
            <v>SYS</v>
          </cell>
          <cell r="AR88551" t="str">
            <v>1918243</v>
          </cell>
          <cell r="AS88551" t="str">
            <v>D</v>
          </cell>
          <cell r="AT88551" t="str">
            <v>001</v>
          </cell>
          <cell r="AU88551" t="str">
            <v>30000002</v>
          </cell>
          <cell r="AV88551" t="str">
            <v>RETAIL</v>
          </cell>
          <cell r="AW88551" t="str">
            <v>31000127</v>
          </cell>
          <cell r="AX88551" t="str">
            <v>Digital Sale</v>
          </cell>
          <cell r="AY88551" t="str">
            <v>KHI/HO/D/MO/PD COMP/P/86001/03/2024</v>
          </cell>
          <cell r="AZ88551" t="str">
            <v>KHI/HO/D/MO/PD COMP/E/44128/07/2024</v>
          </cell>
          <cell r="BB88551" t="str">
            <v>House No R-515 Block C, Naya Nazimabad Karachi.</v>
          </cell>
          <cell r="BC88551" t="str">
            <v>MODERN STEEL</v>
          </cell>
          <cell r="BI88551" t="str">
            <v>N</v>
          </cell>
          <cell r="BJ88551" t="str">
            <v>Fizza Sheikh</v>
          </cell>
          <cell r="BK88551">
            <v>45498</v>
          </cell>
          <cell r="BL88551" t="str">
            <v>4500000</v>
          </cell>
          <cell r="BM88551" t="str">
            <v>276</v>
          </cell>
          <cell r="BN88551" t="str">
            <v>01</v>
          </cell>
          <cell r="BQ88551" t="str">
            <v>KHI/HO/D/MO/PD COMP/P/86001/03/2024</v>
          </cell>
        </row>
        <row r="88552">
          <cell r="W88552" t="str">
            <v>14803747</v>
          </cell>
          <cell r="X88552" t="str">
            <v>20436</v>
          </cell>
          <cell r="Y88552">
            <v>4500000</v>
          </cell>
          <cell r="AC88552">
            <v>3044622</v>
          </cell>
          <cell r="AD88552" t="str">
            <v>02</v>
          </cell>
          <cell r="AE88552" t="str">
            <v>MOTOR</v>
          </cell>
          <cell r="AF88552">
            <v>3466</v>
          </cell>
          <cell r="AG88552">
            <v>520</v>
          </cell>
          <cell r="AH88552">
            <v>35</v>
          </cell>
          <cell r="AI88552">
            <v>0</v>
          </cell>
          <cell r="AJ88552">
            <v>4021</v>
          </cell>
          <cell r="AK88552">
            <v>8105</v>
          </cell>
          <cell r="AL88552">
            <v>867</v>
          </cell>
          <cell r="AM88552" t="str">
            <v>2024</v>
          </cell>
          <cell r="AN88552" t="str">
            <v>202409</v>
          </cell>
          <cell r="AO88552" t="str">
            <v>202409</v>
          </cell>
          <cell r="AP88552" t="str">
            <v>202409</v>
          </cell>
          <cell r="AQ88552" t="str">
            <v>SYS</v>
          </cell>
          <cell r="AR88552" t="str">
            <v>1963561</v>
          </cell>
          <cell r="AS88552" t="str">
            <v>D</v>
          </cell>
          <cell r="AT88552" t="str">
            <v>001</v>
          </cell>
          <cell r="AU88552" t="str">
            <v>30000002</v>
          </cell>
          <cell r="AV88552" t="str">
            <v>RETAIL</v>
          </cell>
          <cell r="AW88552" t="str">
            <v>31000127</v>
          </cell>
          <cell r="AX88552" t="str">
            <v>Digital Sale</v>
          </cell>
          <cell r="AY88552" t="str">
            <v>KHI/HO/D/MO/PD COMP/P/86001/03/2024</v>
          </cell>
          <cell r="AZ88552" t="str">
            <v>KHI/HO/D/MO/PD COMP/E/46216/09/2024</v>
          </cell>
          <cell r="BB88552" t="str">
            <v>House No R-515 Block C, Naya Nazimabad Karachi.</v>
          </cell>
          <cell r="BC88552" t="str">
            <v>MODERN STEEL</v>
          </cell>
          <cell r="BI88552" t="str">
            <v>N</v>
          </cell>
          <cell r="BJ88552" t="str">
            <v>Fizza Sheikh</v>
          </cell>
          <cell r="BK88552">
            <v>45561</v>
          </cell>
          <cell r="BL88552" t="str">
            <v>4500000</v>
          </cell>
          <cell r="BM88552" t="str">
            <v>276</v>
          </cell>
          <cell r="BN88552" t="str">
            <v>01</v>
          </cell>
          <cell r="BQ88552" t="str">
            <v>KHI/HO/D/MO/PD COMP/P/86001/03/2024</v>
          </cell>
        </row>
        <row r="88553">
          <cell r="W88553" t="str">
            <v>14803747</v>
          </cell>
          <cell r="X88553" t="str">
            <v>20436</v>
          </cell>
          <cell r="Y88553">
            <v>4500000</v>
          </cell>
          <cell r="AC88553">
            <v>3236989</v>
          </cell>
          <cell r="AD88553" t="str">
            <v>02</v>
          </cell>
          <cell r="AE88553" t="str">
            <v>MOTOR</v>
          </cell>
          <cell r="AF88553">
            <v>2945</v>
          </cell>
          <cell r="AG88553">
            <v>442</v>
          </cell>
          <cell r="AH88553">
            <v>29</v>
          </cell>
          <cell r="AI88553">
            <v>0</v>
          </cell>
          <cell r="AJ88553">
            <v>3416</v>
          </cell>
          <cell r="AK88553">
            <v>8105</v>
          </cell>
          <cell r="AL88553">
            <v>736</v>
          </cell>
          <cell r="AM88553" t="str">
            <v>2024</v>
          </cell>
          <cell r="AN88553" t="str">
            <v>202412</v>
          </cell>
          <cell r="AO88553" t="str">
            <v>202412</v>
          </cell>
          <cell r="AP88553" t="str">
            <v>202412</v>
          </cell>
          <cell r="AQ88553" t="str">
            <v>SYS</v>
          </cell>
          <cell r="AR88553" t="str">
            <v>2039875</v>
          </cell>
          <cell r="AS88553" t="str">
            <v>D</v>
          </cell>
          <cell r="AT88553" t="str">
            <v>001</v>
          </cell>
          <cell r="AU88553" t="str">
            <v>30000002</v>
          </cell>
          <cell r="AV88553" t="str">
            <v>RETAIL</v>
          </cell>
          <cell r="AW88553" t="str">
            <v>31000127</v>
          </cell>
          <cell r="AX88553" t="str">
            <v>Digital Sale</v>
          </cell>
          <cell r="AY88553" t="str">
            <v>KHI/HO/D/MO/PD COMP/P/86001/03/2024</v>
          </cell>
          <cell r="AZ88553" t="str">
            <v>KHI/HO/D/MO/PD COMP/E/50326/12/2024</v>
          </cell>
          <cell r="BB88553" t="str">
            <v>House No R-515 Block C, Naya Nazimabad Karachi.</v>
          </cell>
          <cell r="BC88553" t="str">
            <v>MODERN STEEL</v>
          </cell>
          <cell r="BI88553" t="str">
            <v>N</v>
          </cell>
          <cell r="BJ88553" t="str">
            <v>Fizza Sheikh</v>
          </cell>
          <cell r="BK88553">
            <v>45649</v>
          </cell>
          <cell r="BL88553" t="str">
            <v>4500000</v>
          </cell>
          <cell r="BM88553" t="str">
            <v>276</v>
          </cell>
          <cell r="BN88553" t="str">
            <v>01</v>
          </cell>
          <cell r="BQ88553" t="str">
            <v>KHI/HO/D/MO/PD COMP/P/86001/03/2024</v>
          </cell>
        </row>
        <row r="88554">
          <cell r="W88554" t="str">
            <v>14803747</v>
          </cell>
          <cell r="X88554" t="str">
            <v>20436</v>
          </cell>
          <cell r="Y88554">
            <v>4500000</v>
          </cell>
          <cell r="AC88554">
            <v>3181379</v>
          </cell>
          <cell r="AD88554" t="str">
            <v>02</v>
          </cell>
          <cell r="AE88554" t="str">
            <v>MOTOR</v>
          </cell>
          <cell r="AF88554">
            <v>3899</v>
          </cell>
          <cell r="AG88554">
            <v>585</v>
          </cell>
          <cell r="AH88554">
            <v>39</v>
          </cell>
          <cell r="AI88554">
            <v>0</v>
          </cell>
          <cell r="AJ88554">
            <v>4523</v>
          </cell>
          <cell r="AK88554">
            <v>8105</v>
          </cell>
          <cell r="AL88554">
            <v>975</v>
          </cell>
          <cell r="AM88554" t="str">
            <v>2024</v>
          </cell>
          <cell r="AN88554" t="str">
            <v>202411</v>
          </cell>
          <cell r="AO88554" t="str">
            <v>202411</v>
          </cell>
          <cell r="AP88554" t="str">
            <v>202411</v>
          </cell>
          <cell r="AQ88554" t="str">
            <v>SYS</v>
          </cell>
          <cell r="AR88554" t="str">
            <v>2018321</v>
          </cell>
          <cell r="AS88554" t="str">
            <v>D</v>
          </cell>
          <cell r="AT88554" t="str">
            <v>001</v>
          </cell>
          <cell r="AU88554" t="str">
            <v>30000002</v>
          </cell>
          <cell r="AV88554" t="str">
            <v>RETAIL</v>
          </cell>
          <cell r="AW88554" t="str">
            <v>31000127</v>
          </cell>
          <cell r="AX88554" t="str">
            <v>Digital Sale</v>
          </cell>
          <cell r="AY88554" t="str">
            <v>KHI/HO/D/MO/PD COMP/P/86001/03/2024</v>
          </cell>
          <cell r="AZ88554" t="str">
            <v>KHI/HO/D/MO/PD COMP/E/49229/11/2024</v>
          </cell>
          <cell r="BB88554" t="str">
            <v>House No R-515 Block C, Naya Nazimabad Karachi.</v>
          </cell>
          <cell r="BC88554" t="str">
            <v>MODERN STEEL</v>
          </cell>
          <cell r="BI88554" t="str">
            <v>N</v>
          </cell>
          <cell r="BJ88554" t="str">
            <v>Fizza Sheikh</v>
          </cell>
          <cell r="BK88554">
            <v>45618</v>
          </cell>
          <cell r="BL88554" t="str">
            <v>4500000</v>
          </cell>
          <cell r="BM88554" t="str">
            <v>276</v>
          </cell>
          <cell r="BN88554" t="str">
            <v>01</v>
          </cell>
          <cell r="BQ88554" t="str">
            <v>KHI/HO/D/MO/PD COMP/P/86001/03/2024</v>
          </cell>
        </row>
        <row r="88555">
          <cell r="W88555" t="str">
            <v>L15Z14800024</v>
          </cell>
          <cell r="X88555" t="str">
            <v>NFBDG1836KR016701</v>
          </cell>
          <cell r="Y88555">
            <v>4000000</v>
          </cell>
          <cell r="AC88555">
            <v>3072325</v>
          </cell>
          <cell r="AD88555" t="str">
            <v>02</v>
          </cell>
          <cell r="AE88555" t="str">
            <v>MOTOR</v>
          </cell>
          <cell r="AF88555">
            <v>59914</v>
          </cell>
          <cell r="AG88555">
            <v>0</v>
          </cell>
          <cell r="AH88555">
            <v>0</v>
          </cell>
          <cell r="AI88555">
            <v>0</v>
          </cell>
          <cell r="AJ88555">
            <v>70000</v>
          </cell>
          <cell r="AK88555">
            <v>0</v>
          </cell>
          <cell r="AL88555">
            <v>10185</v>
          </cell>
          <cell r="AM88555" t="str">
            <v>2024</v>
          </cell>
          <cell r="AN88555" t="str">
            <v>202410</v>
          </cell>
          <cell r="AO88555" t="str">
            <v>202410</v>
          </cell>
          <cell r="AP88555" t="str">
            <v>202410</v>
          </cell>
          <cell r="AQ88555" t="str">
            <v>KHALIDMEHMOOD</v>
          </cell>
          <cell r="AR88555" t="str">
            <v>1974393</v>
          </cell>
          <cell r="AS88555" t="str">
            <v>D</v>
          </cell>
          <cell r="AT88555" t="str">
            <v>001</v>
          </cell>
          <cell r="AU88555" t="str">
            <v>30000002</v>
          </cell>
          <cell r="AV88555" t="str">
            <v>RETAIL</v>
          </cell>
          <cell r="AW88555" t="str">
            <v>31000002</v>
          </cell>
          <cell r="AX88555" t="str">
            <v>Direct</v>
          </cell>
          <cell r="AY88555" t="str">
            <v>KHI/HO/D/MO/PC COMP/P/99143/10/2024</v>
          </cell>
          <cell r="BA88555" t="str">
            <v>KARACHI</v>
          </cell>
          <cell r="BB88555" t="str">
            <v>Plot #. B-9, Block-B, Karachi University Employees Corporate Housing Society, Karachi.</v>
          </cell>
          <cell r="BC88555" t="str">
            <v>CARNELIAN RED</v>
          </cell>
          <cell r="BH88555" t="str">
            <v>N/A</v>
          </cell>
          <cell r="BI88555" t="str">
            <v>N</v>
          </cell>
          <cell r="BJ88555" t="str">
            <v>Dawood Saeed</v>
          </cell>
          <cell r="BK88555">
            <v>45572</v>
          </cell>
          <cell r="BL88555" t="str">
            <v>4000000</v>
          </cell>
          <cell r="BM88555" t="str">
            <v>346</v>
          </cell>
          <cell r="BN88555" t="str">
            <v>01</v>
          </cell>
          <cell r="BQ88555" t="str">
            <v>KHI/HO/D/MO/PC COMP/P/99143/10/2024</v>
          </cell>
        </row>
        <row r="88556">
          <cell r="W88556" t="str">
            <v>L15Z14804624</v>
          </cell>
          <cell r="X88556" t="str">
            <v>BFBDG1837MR021361</v>
          </cell>
          <cell r="Y88556">
            <v>4400000</v>
          </cell>
          <cell r="AC88556">
            <v>3041403</v>
          </cell>
          <cell r="AD88556" t="str">
            <v>02</v>
          </cell>
          <cell r="AE88556" t="str">
            <v>MOTOR</v>
          </cell>
          <cell r="AF88556">
            <v>75431</v>
          </cell>
          <cell r="AG88556">
            <v>0</v>
          </cell>
          <cell r="AH88556">
            <v>0</v>
          </cell>
          <cell r="AI88556">
            <v>0</v>
          </cell>
          <cell r="AJ88556">
            <v>88000</v>
          </cell>
          <cell r="AK88556">
            <v>0</v>
          </cell>
          <cell r="AL88556">
            <v>15086</v>
          </cell>
          <cell r="AM88556" t="str">
            <v>2024</v>
          </cell>
          <cell r="AN88556" t="str">
            <v>202409</v>
          </cell>
          <cell r="AO88556" t="str">
            <v>202409</v>
          </cell>
          <cell r="AP88556" t="str">
            <v>202409</v>
          </cell>
          <cell r="AQ88556" t="str">
            <v>KHALIDMEHMOOD</v>
          </cell>
          <cell r="AR88556" t="str">
            <v>1961268</v>
          </cell>
          <cell r="AS88556" t="str">
            <v>D</v>
          </cell>
          <cell r="AT88556" t="str">
            <v>001</v>
          </cell>
          <cell r="AU88556" t="str">
            <v>30000002</v>
          </cell>
          <cell r="AV88556" t="str">
            <v>RETAIL</v>
          </cell>
          <cell r="AW88556" t="str">
            <v>31000002</v>
          </cell>
          <cell r="AX88556" t="str">
            <v>Direct</v>
          </cell>
          <cell r="AY88556" t="str">
            <v>KHI/HO/D/MO/PC COMP/P/98101/09/2024</v>
          </cell>
          <cell r="BA88556" t="str">
            <v>KARACHI</v>
          </cell>
          <cell r="BB88556" t="str">
            <v>Hosue #. A-106, Block-L, North Nazimabad, Karachi.</v>
          </cell>
          <cell r="BC88556" t="str">
            <v>CRYSTAL BLACK PEARL</v>
          </cell>
          <cell r="BH88556" t="str">
            <v>N/A</v>
          </cell>
          <cell r="BI88556" t="str">
            <v>N</v>
          </cell>
          <cell r="BJ88556" t="str">
            <v>Rehan Ali Bashir</v>
          </cell>
          <cell r="BK88556">
            <v>45558</v>
          </cell>
          <cell r="BL88556" t="str">
            <v>4400000</v>
          </cell>
          <cell r="BM88556" t="str">
            <v>216</v>
          </cell>
          <cell r="BN88556" t="str">
            <v>01</v>
          </cell>
          <cell r="BQ88556" t="str">
            <v>KHI/HO/D/MO/PC COMP/P/98101/09/2024</v>
          </cell>
        </row>
        <row r="88557">
          <cell r="W88557" t="str">
            <v xml:space="preserve"> L15Z14805506</v>
          </cell>
          <cell r="X88557" t="str">
            <v xml:space="preserve"> NFBDG1831MR022196</v>
          </cell>
          <cell r="Y88557">
            <v>5000000</v>
          </cell>
          <cell r="AC88557">
            <v>3128724</v>
          </cell>
          <cell r="AD88557" t="str">
            <v>02</v>
          </cell>
          <cell r="AE88557" t="str">
            <v>MOTOR</v>
          </cell>
          <cell r="AF88557">
            <v>0</v>
          </cell>
          <cell r="AG88557">
            <v>0</v>
          </cell>
          <cell r="AH88557">
            <v>0</v>
          </cell>
          <cell r="AI88557">
            <v>0</v>
          </cell>
          <cell r="AJ88557">
            <v>0</v>
          </cell>
          <cell r="AK88557">
            <v>8105</v>
          </cell>
          <cell r="AL88557">
            <v>5935</v>
          </cell>
          <cell r="AM88557" t="str">
            <v>2024</v>
          </cell>
          <cell r="AN88557" t="str">
            <v>202410</v>
          </cell>
          <cell r="AO88557" t="str">
            <v>202410</v>
          </cell>
          <cell r="AP88557" t="str">
            <v>202410</v>
          </cell>
          <cell r="AQ88557" t="str">
            <v>KHALIDMEHMOOD</v>
          </cell>
          <cell r="AR88557" t="str">
            <v>1996603</v>
          </cell>
          <cell r="AS88557" t="str">
            <v>D</v>
          </cell>
          <cell r="AT88557" t="str">
            <v>001</v>
          </cell>
          <cell r="AU88557" t="str">
            <v>30000002</v>
          </cell>
          <cell r="AV88557" t="str">
            <v>RETAIL</v>
          </cell>
          <cell r="AW88557" t="str">
            <v>31000002</v>
          </cell>
          <cell r="AX88557" t="str">
            <v>Direct</v>
          </cell>
          <cell r="AY88557" t="str">
            <v>KHI/HO/D/MO/PC COMP/P/98121/09/2024</v>
          </cell>
          <cell r="AZ88557" t="str">
            <v>KHI/HO/D/MO/PC COMP/E/48284/10/2024</v>
          </cell>
          <cell r="BB88557" t="str">
            <v>Plot #. ST-5, Flat #. A-2, Block-6, Gulshan-e-Iqbal, Karachi.</v>
          </cell>
          <cell r="BC88557" t="str">
            <v>WHITE</v>
          </cell>
          <cell r="BF88557" t="str">
            <v>Addition of agency Commission</v>
          </cell>
          <cell r="BH88557" t="str">
            <v>N/A</v>
          </cell>
          <cell r="BI88557" t="str">
            <v>N</v>
          </cell>
          <cell r="BJ88557" t="str">
            <v>M.Shahbaz</v>
          </cell>
          <cell r="BK88557">
            <v>45592</v>
          </cell>
          <cell r="BL88557" t="str">
            <v>5000000</v>
          </cell>
          <cell r="BM88557" t="str">
            <v>002</v>
          </cell>
          <cell r="BN88557" t="str">
            <v>01</v>
          </cell>
          <cell r="BQ88557" t="str">
            <v>KHI/HO/D/MO/PC COMP/P/98121/09/2024</v>
          </cell>
        </row>
        <row r="88558">
          <cell r="W88558" t="str">
            <v xml:space="preserve"> L15Z14805506</v>
          </cell>
          <cell r="X88558" t="str">
            <v xml:space="preserve"> NFBDG1831MR022196</v>
          </cell>
          <cell r="Y88558">
            <v>5000000</v>
          </cell>
          <cell r="AB88558" t="str">
            <v>TRACKER (I-TECK)</v>
          </cell>
          <cell r="AC88558">
            <v>3041780</v>
          </cell>
          <cell r="AD88558" t="str">
            <v>02</v>
          </cell>
          <cell r="AE88558" t="str">
            <v>MOTOR</v>
          </cell>
          <cell r="AF88558">
            <v>73276</v>
          </cell>
          <cell r="AG88558">
            <v>0</v>
          </cell>
          <cell r="AH88558">
            <v>0</v>
          </cell>
          <cell r="AI88558">
            <v>0</v>
          </cell>
          <cell r="AJ88558">
            <v>85000</v>
          </cell>
          <cell r="AK88558">
            <v>8105</v>
          </cell>
          <cell r="AL88558">
            <v>12384</v>
          </cell>
          <cell r="AM88558" t="str">
            <v>2024</v>
          </cell>
          <cell r="AN88558" t="str">
            <v>202409</v>
          </cell>
          <cell r="AO88558" t="str">
            <v>202409</v>
          </cell>
          <cell r="AP88558" t="str">
            <v>202409</v>
          </cell>
          <cell r="AQ88558" t="str">
            <v>KHALIDMEHMOOD</v>
          </cell>
          <cell r="AR88558" t="str">
            <v>1961484</v>
          </cell>
          <cell r="AS88558" t="str">
            <v>D</v>
          </cell>
          <cell r="AT88558" t="str">
            <v>001</v>
          </cell>
          <cell r="AU88558" t="str">
            <v>30000002</v>
          </cell>
          <cell r="AV88558" t="str">
            <v>RETAIL</v>
          </cell>
          <cell r="AW88558" t="str">
            <v>31000002</v>
          </cell>
          <cell r="AX88558" t="str">
            <v>Direct</v>
          </cell>
          <cell r="AY88558" t="str">
            <v>KHI/HO/D/MO/PC COMP/P/98121/09/2024</v>
          </cell>
          <cell r="BA88558" t="str">
            <v>KARACHI</v>
          </cell>
          <cell r="BB88558" t="str">
            <v>Plot #. ST-5, Flat #. A-2, Block-6, Gulshan-e-Iqbal, Karachi.</v>
          </cell>
          <cell r="BC88558" t="str">
            <v>WHITE</v>
          </cell>
          <cell r="BH88558" t="str">
            <v>N/A</v>
          </cell>
          <cell r="BI88558" t="str">
            <v>N</v>
          </cell>
          <cell r="BJ88558" t="str">
            <v>M.Shahbaz</v>
          </cell>
          <cell r="BK88558">
            <v>45559</v>
          </cell>
          <cell r="BL88558" t="str">
            <v>5000000</v>
          </cell>
          <cell r="BM88558" t="str">
            <v>002</v>
          </cell>
          <cell r="BN88558" t="str">
            <v>01</v>
          </cell>
          <cell r="BQ88558" t="str">
            <v>KHI/HO/D/MO/PC COMP/P/98121/09/2024</v>
          </cell>
        </row>
        <row r="88559">
          <cell r="W88559" t="str">
            <v>9Z01078</v>
          </cell>
          <cell r="X88559" t="str">
            <v>ZVG10R-0900107</v>
          </cell>
          <cell r="Y88559">
            <v>9862000</v>
          </cell>
          <cell r="AC88559">
            <v>3214798</v>
          </cell>
          <cell r="AD88559" t="str">
            <v>02</v>
          </cell>
          <cell r="AE88559" t="str">
            <v>MOTOR</v>
          </cell>
          <cell r="AF88559">
            <v>127095</v>
          </cell>
          <cell r="AG88559">
            <v>0</v>
          </cell>
          <cell r="AH88559">
            <v>0</v>
          </cell>
          <cell r="AI88559">
            <v>0</v>
          </cell>
          <cell r="AJ88559">
            <v>147930</v>
          </cell>
          <cell r="AK88559">
            <v>0</v>
          </cell>
          <cell r="AL88559">
            <v>0</v>
          </cell>
          <cell r="AM88559" t="str">
            <v>2024</v>
          </cell>
          <cell r="AN88559" t="str">
            <v>202412</v>
          </cell>
          <cell r="AO88559" t="str">
            <v>202412</v>
          </cell>
          <cell r="AP88559" t="str">
            <v>202412</v>
          </cell>
          <cell r="AQ88559" t="str">
            <v>KHALIDMEHMOOD</v>
          </cell>
          <cell r="AR88559" t="str">
            <v>2030029</v>
          </cell>
          <cell r="AS88559" t="str">
            <v>D</v>
          </cell>
          <cell r="AT88559" t="str">
            <v>1</v>
          </cell>
          <cell r="AU88559" t="str">
            <v>30000002</v>
          </cell>
          <cell r="AV88559" t="str">
            <v>RETAIL</v>
          </cell>
          <cell r="AW88559" t="str">
            <v>31000007</v>
          </cell>
          <cell r="AX88559" t="str">
            <v>Toyota Central Motor</v>
          </cell>
          <cell r="AY88559" t="str">
            <v>KHI/HO/D/MO/PC TPP/P/103685/12/2024</v>
          </cell>
          <cell r="BA88559" t="str">
            <v>KARACHI</v>
          </cell>
          <cell r="BB88559" t="str">
            <v>3, Main Shahrah-e-Faisal, Karachi.</v>
          </cell>
          <cell r="BC88559" t="str">
            <v>Red Mica Metalic</v>
          </cell>
          <cell r="BH88559" t="str">
            <v>TPP Retail</v>
          </cell>
          <cell r="BI88559" t="str">
            <v>N</v>
          </cell>
          <cell r="BJ88559" t="str">
            <v>Muhammad Danish</v>
          </cell>
          <cell r="BK88559">
            <v>45635</v>
          </cell>
          <cell r="BL88559" t="str">
            <v>9862000</v>
          </cell>
          <cell r="BM88559" t="str">
            <v>450</v>
          </cell>
          <cell r="BN88559" t="str">
            <v>01</v>
          </cell>
          <cell r="BQ88559" t="str">
            <v>KHI/HO/D/MO/PC TPP/P/103685/12/2024</v>
          </cell>
        </row>
        <row r="88560">
          <cell r="W88560" t="str">
            <v>9Z01061</v>
          </cell>
          <cell r="X88560" t="str">
            <v>ZVG10R-0900117</v>
          </cell>
          <cell r="Y88560">
            <v>8000000</v>
          </cell>
          <cell r="AC88560">
            <v>3251505</v>
          </cell>
          <cell r="AD88560" t="str">
            <v>02</v>
          </cell>
          <cell r="AE88560" t="str">
            <v>MOTOR</v>
          </cell>
          <cell r="AF88560">
            <v>103017</v>
          </cell>
          <cell r="AG88560">
            <v>0</v>
          </cell>
          <cell r="AH88560">
            <v>0</v>
          </cell>
          <cell r="AI88560">
            <v>0</v>
          </cell>
          <cell r="AJ88560">
            <v>120000</v>
          </cell>
          <cell r="AK88560">
            <v>0</v>
          </cell>
          <cell r="AL88560">
            <v>10302</v>
          </cell>
          <cell r="AM88560" t="str">
            <v>2024</v>
          </cell>
          <cell r="AN88560" t="str">
            <v>202412</v>
          </cell>
          <cell r="AO88560" t="str">
            <v>202412</v>
          </cell>
          <cell r="AP88560" t="str">
            <v>202412</v>
          </cell>
          <cell r="AQ88560" t="str">
            <v>HASSANSALEEM</v>
          </cell>
          <cell r="AR88560" t="str">
            <v>2041801</v>
          </cell>
          <cell r="AS88560" t="str">
            <v>D</v>
          </cell>
          <cell r="AT88560" t="str">
            <v>1</v>
          </cell>
          <cell r="AU88560" t="str">
            <v>30000002</v>
          </cell>
          <cell r="AV88560" t="str">
            <v>RETAIL</v>
          </cell>
          <cell r="AW88560" t="str">
            <v>31000007</v>
          </cell>
          <cell r="AX88560" t="str">
            <v>Toyota Central Motor</v>
          </cell>
          <cell r="AY88560" t="str">
            <v>KHI/HO/D/MO/PC TPP/P/104804/12/2024</v>
          </cell>
          <cell r="BA88560" t="str">
            <v>KARACHI</v>
          </cell>
          <cell r="BB88560" t="str">
            <v>3, Main Shahrah-e-Faisal, Karachi.</v>
          </cell>
          <cell r="BC88560" t="str">
            <v>ATTITUDE BLACK</v>
          </cell>
          <cell r="BH88560" t="str">
            <v>TPP Retail</v>
          </cell>
          <cell r="BI88560" t="str">
            <v>N</v>
          </cell>
          <cell r="BJ88560" t="str">
            <v>Beenish Awan</v>
          </cell>
          <cell r="BK88560">
            <v>45653</v>
          </cell>
          <cell r="BL88560" t="str">
            <v>8000000</v>
          </cell>
          <cell r="BM88560" t="str">
            <v>272</v>
          </cell>
          <cell r="BN88560" t="str">
            <v>01</v>
          </cell>
          <cell r="BQ88560" t="str">
            <v>KHI/HO/D/MO/PC TPP/P/104804/12/2024</v>
          </cell>
        </row>
        <row r="88561">
          <cell r="W88561" t="str">
            <v>9Z01076</v>
          </cell>
          <cell r="X88561" t="str">
            <v>ZVG10R-0900142</v>
          </cell>
          <cell r="Y88561">
            <v>8000000</v>
          </cell>
          <cell r="AC88561">
            <v>3237485</v>
          </cell>
          <cell r="AD88561" t="str">
            <v>02</v>
          </cell>
          <cell r="AE88561" t="str">
            <v>MOTOR</v>
          </cell>
          <cell r="AF88561">
            <v>103017</v>
          </cell>
          <cell r="AG88561">
            <v>0</v>
          </cell>
          <cell r="AH88561">
            <v>0</v>
          </cell>
          <cell r="AI88561">
            <v>0</v>
          </cell>
          <cell r="AJ88561">
            <v>120000</v>
          </cell>
          <cell r="AK88561">
            <v>0</v>
          </cell>
          <cell r="AL88561">
            <v>10302</v>
          </cell>
          <cell r="AM88561" t="str">
            <v>2024</v>
          </cell>
          <cell r="AN88561" t="str">
            <v>202412</v>
          </cell>
          <cell r="AO88561" t="str">
            <v>202412</v>
          </cell>
          <cell r="AP88561" t="str">
            <v>202412</v>
          </cell>
          <cell r="AQ88561" t="str">
            <v>HASSANSALEEM</v>
          </cell>
          <cell r="AR88561" t="str">
            <v>2039930</v>
          </cell>
          <cell r="AS88561" t="str">
            <v>D</v>
          </cell>
          <cell r="AT88561" t="str">
            <v>1</v>
          </cell>
          <cell r="AU88561" t="str">
            <v>30000002</v>
          </cell>
          <cell r="AV88561" t="str">
            <v>RETAIL</v>
          </cell>
          <cell r="AW88561" t="str">
            <v>31000027</v>
          </cell>
          <cell r="AX88561" t="str">
            <v>Toyota Society Motor</v>
          </cell>
          <cell r="AY88561" t="str">
            <v>KHI/HO/D/MO/PC TPP/P/104622/12/2024</v>
          </cell>
          <cell r="BA88561" t="str">
            <v>KARACHI</v>
          </cell>
          <cell r="BB88561" t="str">
            <v>3, Main Shahrah-e-Faisal, Karachi.</v>
          </cell>
          <cell r="BC88561" t="str">
            <v>ATTITUDE BLACK</v>
          </cell>
          <cell r="BH88561" t="str">
            <v>TPP Retail</v>
          </cell>
          <cell r="BI88561" t="str">
            <v>N</v>
          </cell>
          <cell r="BJ88561" t="str">
            <v>Muhammad Danish</v>
          </cell>
          <cell r="BK88561">
            <v>45650</v>
          </cell>
          <cell r="BL88561" t="str">
            <v>8000000</v>
          </cell>
          <cell r="BM88561" t="str">
            <v>272</v>
          </cell>
          <cell r="BN88561" t="str">
            <v>01</v>
          </cell>
          <cell r="BQ88561" t="str">
            <v>KHI/HO/D/MO/PC TPP/P/104622/12/2024</v>
          </cell>
        </row>
        <row r="88562">
          <cell r="W88562" t="str">
            <v>9Z01047</v>
          </cell>
          <cell r="X88562" t="str">
            <v>ZVG10R-0900091</v>
          </cell>
          <cell r="Y88562">
            <v>8000000</v>
          </cell>
          <cell r="AC88562">
            <v>3232530</v>
          </cell>
          <cell r="AD88562" t="str">
            <v>02</v>
          </cell>
          <cell r="AE88562" t="str">
            <v>MOTOR</v>
          </cell>
          <cell r="AF88562">
            <v>103017</v>
          </cell>
          <cell r="AG88562">
            <v>0</v>
          </cell>
          <cell r="AH88562">
            <v>0</v>
          </cell>
          <cell r="AI88562">
            <v>0</v>
          </cell>
          <cell r="AJ88562">
            <v>120000</v>
          </cell>
          <cell r="AK88562">
            <v>0</v>
          </cell>
          <cell r="AL88562">
            <v>10302</v>
          </cell>
          <cell r="AM88562" t="str">
            <v>2024</v>
          </cell>
          <cell r="AN88562" t="str">
            <v>202412</v>
          </cell>
          <cell r="AO88562" t="str">
            <v>202412</v>
          </cell>
          <cell r="AP88562" t="str">
            <v>202412</v>
          </cell>
          <cell r="AQ88562" t="str">
            <v>HASSANSALEEM</v>
          </cell>
          <cell r="AR88562" t="str">
            <v>2039507</v>
          </cell>
          <cell r="AS88562" t="str">
            <v>D</v>
          </cell>
          <cell r="AT88562" t="str">
            <v>1</v>
          </cell>
          <cell r="AU88562" t="str">
            <v>30000002</v>
          </cell>
          <cell r="AV88562" t="str">
            <v>RETAIL</v>
          </cell>
          <cell r="AW88562" t="str">
            <v>31000023</v>
          </cell>
          <cell r="AX88562" t="str">
            <v>Toyota Port Qasim</v>
          </cell>
          <cell r="AY88562" t="str">
            <v>KHI/HO/D/MO/PC TPP/P/104450/12/2024</v>
          </cell>
          <cell r="BA88562" t="str">
            <v>KARACHI</v>
          </cell>
          <cell r="BB88562" t="str">
            <v>Plot No. 1B &amp; 2B, Gulshan e Benazeer Port Qasim Authority, Karachi.</v>
          </cell>
          <cell r="BC88562" t="str">
            <v>SUPER WHITE</v>
          </cell>
          <cell r="BH88562" t="str">
            <v>TPP Retail</v>
          </cell>
          <cell r="BI88562" t="str">
            <v>N</v>
          </cell>
          <cell r="BJ88562" t="str">
            <v>Muhammad Danish</v>
          </cell>
          <cell r="BK88562">
            <v>45646</v>
          </cell>
          <cell r="BL88562" t="str">
            <v>8000000</v>
          </cell>
          <cell r="BM88562" t="str">
            <v>274</v>
          </cell>
          <cell r="BN88562" t="str">
            <v>01</v>
          </cell>
          <cell r="BQ88562" t="str">
            <v>KHI/HO/D/MO/PC TPP/P/104450/12/2024</v>
          </cell>
        </row>
        <row r="88563">
          <cell r="W88563" t="str">
            <v>9Z01138</v>
          </cell>
          <cell r="X88563" t="str">
            <v>ZVG10R-0900189</v>
          </cell>
          <cell r="Y88563">
            <v>9862000</v>
          </cell>
          <cell r="AC88563">
            <v>3214680</v>
          </cell>
          <cell r="AD88563" t="str">
            <v>02</v>
          </cell>
          <cell r="AE88563" t="str">
            <v>MOTOR</v>
          </cell>
          <cell r="AF88563">
            <v>127095</v>
          </cell>
          <cell r="AG88563">
            <v>0</v>
          </cell>
          <cell r="AH88563">
            <v>0</v>
          </cell>
          <cell r="AI88563">
            <v>0</v>
          </cell>
          <cell r="AJ88563">
            <v>147930</v>
          </cell>
          <cell r="AK88563">
            <v>0</v>
          </cell>
          <cell r="AL88563">
            <v>0</v>
          </cell>
          <cell r="AM88563" t="str">
            <v>2024</v>
          </cell>
          <cell r="AN88563" t="str">
            <v>202412</v>
          </cell>
          <cell r="AO88563" t="str">
            <v>202412</v>
          </cell>
          <cell r="AP88563" t="str">
            <v>202412</v>
          </cell>
          <cell r="AQ88563" t="str">
            <v>KHALIDMEHMOOD</v>
          </cell>
          <cell r="AR88563" t="str">
            <v>2029803</v>
          </cell>
          <cell r="AS88563" t="str">
            <v>D</v>
          </cell>
          <cell r="AT88563" t="str">
            <v>1</v>
          </cell>
          <cell r="AU88563" t="str">
            <v>30000002</v>
          </cell>
          <cell r="AV88563" t="str">
            <v>RETAIL</v>
          </cell>
          <cell r="AW88563" t="str">
            <v>31000049</v>
          </cell>
          <cell r="AX88563" t="str">
            <v>Toyota Deffence Motor</v>
          </cell>
          <cell r="AY88563" t="str">
            <v>KHI/HO/D/MO/PC TPP/P/103660/12/2024</v>
          </cell>
          <cell r="BA88563" t="str">
            <v>KARACHI</v>
          </cell>
          <cell r="BB88563" t="str">
            <v>House #. F-30/3, Block-7, Clifton, Karachi.</v>
          </cell>
          <cell r="BC88563" t="str">
            <v>ATTITUDE BLACK</v>
          </cell>
          <cell r="BH88563" t="str">
            <v>TPP Retail</v>
          </cell>
          <cell r="BI88563" t="str">
            <v>N</v>
          </cell>
          <cell r="BJ88563" t="str">
            <v>Moied Shamoon</v>
          </cell>
          <cell r="BK88563">
            <v>45635</v>
          </cell>
          <cell r="BL88563" t="str">
            <v>9862000</v>
          </cell>
          <cell r="BM88563" t="str">
            <v>272</v>
          </cell>
          <cell r="BN88563" t="str">
            <v>01</v>
          </cell>
          <cell r="BQ88563" t="str">
            <v>KHI/HO/D/MO/PC TPP/P/103660/12/2024</v>
          </cell>
        </row>
        <row r="88564">
          <cell r="W88564" t="str">
            <v>9Z01138</v>
          </cell>
          <cell r="X88564" t="str">
            <v>ZVG10R-0900189</v>
          </cell>
          <cell r="Y88564">
            <v>9862000</v>
          </cell>
          <cell r="AC88564">
            <v>2900406</v>
          </cell>
          <cell r="AD88564" t="str">
            <v>02</v>
          </cell>
          <cell r="AE88564" t="str">
            <v>MOTOR</v>
          </cell>
          <cell r="AF88564">
            <v>0</v>
          </cell>
          <cell r="AG88564">
            <v>0</v>
          </cell>
          <cell r="AH88564">
            <v>0</v>
          </cell>
          <cell r="AI88564">
            <v>0</v>
          </cell>
          <cell r="AJ88564">
            <v>0</v>
          </cell>
          <cell r="AK88564">
            <v>0</v>
          </cell>
          <cell r="AL88564">
            <v>17512</v>
          </cell>
          <cell r="AM88564" t="str">
            <v>2024</v>
          </cell>
          <cell r="AN88564" t="str">
            <v>202407</v>
          </cell>
          <cell r="AO88564" t="str">
            <v>202312</v>
          </cell>
          <cell r="AP88564" t="str">
            <v>202407</v>
          </cell>
          <cell r="AQ88564" t="str">
            <v>KHALIDMEHMOOD</v>
          </cell>
          <cell r="AR88564" t="str">
            <v>1910583</v>
          </cell>
          <cell r="AS88564" t="str">
            <v>D</v>
          </cell>
          <cell r="AT88564" t="str">
            <v>001</v>
          </cell>
          <cell r="AU88564" t="str">
            <v>30000002</v>
          </cell>
          <cell r="AV88564" t="str">
            <v>RETAIL</v>
          </cell>
          <cell r="AW88564" t="str">
            <v>31000049</v>
          </cell>
          <cell r="AX88564" t="str">
            <v>Toyota Deffence Motor</v>
          </cell>
          <cell r="AY88564" t="str">
            <v>KHI/HO/D/MO/PC TPP/P/80406/12/2023</v>
          </cell>
          <cell r="AZ88564" t="str">
            <v>KHI/HO/D/MO/PC TPP/E/43695/07/2024</v>
          </cell>
          <cell r="BB88564" t="str">
            <v>House #. F-30/3, Block-7, Clifton, Karachi.</v>
          </cell>
          <cell r="BC88564" t="str">
            <v>ATTITUDE BLACK</v>
          </cell>
          <cell r="BF88564" t="str">
            <v>ADDITION OF AGECNY COMMISSION</v>
          </cell>
          <cell r="BH88564" t="str">
            <v>TPP Retail</v>
          </cell>
          <cell r="BI88564" t="str">
            <v>N</v>
          </cell>
          <cell r="BJ88564" t="str">
            <v>M.Shahbaz</v>
          </cell>
          <cell r="BK88564">
            <v>45282</v>
          </cell>
          <cell r="BL88564" t="str">
            <v>9862000</v>
          </cell>
          <cell r="BM88564" t="str">
            <v>272</v>
          </cell>
          <cell r="BN88564" t="str">
            <v>01</v>
          </cell>
          <cell r="BQ88564" t="str">
            <v>KHI/HO/D/MO/PC TPP/P/80406/12/2023</v>
          </cell>
        </row>
        <row r="88565">
          <cell r="W88565" t="str">
            <v>9Z08102</v>
          </cell>
          <cell r="X88565" t="str">
            <v>ZVG10R-0906826</v>
          </cell>
          <cell r="Y88565">
            <v>9012000</v>
          </cell>
          <cell r="AC88565">
            <v>3225168</v>
          </cell>
          <cell r="AD88565" t="str">
            <v>02</v>
          </cell>
          <cell r="AE88565" t="str">
            <v>MOTOR</v>
          </cell>
          <cell r="AF88565">
            <v>108335</v>
          </cell>
          <cell r="AG88565">
            <v>0</v>
          </cell>
          <cell r="AH88565">
            <v>0</v>
          </cell>
          <cell r="AI88565">
            <v>0</v>
          </cell>
          <cell r="AJ88565">
            <v>126168</v>
          </cell>
          <cell r="AK88565">
            <v>0</v>
          </cell>
          <cell r="AL88565">
            <v>13542</v>
          </cell>
          <cell r="AM88565" t="str">
            <v>2024</v>
          </cell>
          <cell r="AN88565" t="str">
            <v>202412</v>
          </cell>
          <cell r="AO88565" t="str">
            <v>202412</v>
          </cell>
          <cell r="AP88565" t="str">
            <v>202412</v>
          </cell>
          <cell r="AQ88565" t="str">
            <v>KHALIDMEHMOOD</v>
          </cell>
          <cell r="AR88565" t="str">
            <v>2036830</v>
          </cell>
          <cell r="AS88565" t="str">
            <v>D</v>
          </cell>
          <cell r="AT88565" t="str">
            <v>001</v>
          </cell>
          <cell r="AU88565" t="str">
            <v>30000002</v>
          </cell>
          <cell r="AV88565" t="str">
            <v>RETAIL</v>
          </cell>
          <cell r="AW88565" t="str">
            <v>31000022</v>
          </cell>
          <cell r="AX88565" t="str">
            <v>Toyota Eastern Motor</v>
          </cell>
          <cell r="AY88565" t="str">
            <v>KHI/HO/D/MO/PC TPP/P/104092/12/2024</v>
          </cell>
          <cell r="BA88565" t="str">
            <v>KARACHI</v>
          </cell>
          <cell r="BB88565" t="str">
            <v>Hosue # G-22-3, Block B, North Nazimabad, Karachi.</v>
          </cell>
          <cell r="BC88565" t="str">
            <v>ATTITUDE BLACK</v>
          </cell>
          <cell r="BH88565" t="str">
            <v>TPP Retail</v>
          </cell>
          <cell r="BI88565" t="str">
            <v>N</v>
          </cell>
          <cell r="BJ88565" t="str">
            <v>Affan</v>
          </cell>
          <cell r="BK88565">
            <v>45642</v>
          </cell>
          <cell r="BL88565" t="str">
            <v>9012000</v>
          </cell>
          <cell r="BM88565" t="str">
            <v>272</v>
          </cell>
          <cell r="BN88565" t="str">
            <v>01</v>
          </cell>
          <cell r="BQ88565" t="str">
            <v>KHI/HO/D/MO/PC TPP/P/104092/12/2024</v>
          </cell>
        </row>
        <row r="88566">
          <cell r="W88566" t="str">
            <v>9Z02530</v>
          </cell>
          <cell r="X88566" t="str">
            <v>ZSG10R-2000039</v>
          </cell>
          <cell r="Y88566">
            <v>7312000</v>
          </cell>
          <cell r="AC88566">
            <v>3187308</v>
          </cell>
          <cell r="AD88566" t="str">
            <v>02</v>
          </cell>
          <cell r="AE88566" t="str">
            <v>MOTOR</v>
          </cell>
          <cell r="AF88566">
            <v>94121</v>
          </cell>
          <cell r="AG88566">
            <v>0</v>
          </cell>
          <cell r="AH88566">
            <v>0</v>
          </cell>
          <cell r="AI88566">
            <v>0</v>
          </cell>
          <cell r="AJ88566">
            <v>109680</v>
          </cell>
          <cell r="AK88566">
            <v>0</v>
          </cell>
          <cell r="AL88566">
            <v>11765</v>
          </cell>
          <cell r="AM88566" t="str">
            <v>2024</v>
          </cell>
          <cell r="AN88566" t="str">
            <v>202411</v>
          </cell>
          <cell r="AO88566" t="str">
            <v>202411</v>
          </cell>
          <cell r="AP88566" t="str">
            <v>202411</v>
          </cell>
          <cell r="AQ88566" t="str">
            <v>KHALIDMEHMOOD</v>
          </cell>
          <cell r="AR88566" t="str">
            <v>2018998</v>
          </cell>
          <cell r="AS88566" t="str">
            <v>D</v>
          </cell>
          <cell r="AT88566" t="str">
            <v>001</v>
          </cell>
          <cell r="AU88566" t="str">
            <v>30000002</v>
          </cell>
          <cell r="AV88566" t="str">
            <v>RETAIL</v>
          </cell>
          <cell r="AW88566" t="str">
            <v>31000581</v>
          </cell>
          <cell r="AX88566" t="str">
            <v xml:space="preserve">	Toyota Creek Motors</v>
          </cell>
          <cell r="AY88566" t="str">
            <v>KHI/HO/D/MO/PC TPP/P/102774/11/2024</v>
          </cell>
          <cell r="BA88566" t="str">
            <v>KARACHI</v>
          </cell>
          <cell r="BB88566" t="str">
            <v>House # 2/223, Street # 35, Area Khayaban-e-Qasim, Phase 8 D.H.A, Karachi.</v>
          </cell>
          <cell r="BC88566" t="str">
            <v>ATTITUDE BLACK</v>
          </cell>
          <cell r="BH88566" t="str">
            <v>TPP Retail</v>
          </cell>
          <cell r="BI88566" t="str">
            <v>N</v>
          </cell>
          <cell r="BJ88566" t="str">
            <v>M.Shahbaz</v>
          </cell>
          <cell r="BK88566">
            <v>45623</v>
          </cell>
          <cell r="BL88566" t="str">
            <v>7312000</v>
          </cell>
          <cell r="BM88566" t="str">
            <v>272</v>
          </cell>
          <cell r="BN88566" t="str">
            <v>01</v>
          </cell>
          <cell r="BQ88566" t="str">
            <v>KHI/HO/D/MO/PC TPP/P/102774/11/2024</v>
          </cell>
        </row>
        <row r="88567">
          <cell r="W88567" t="str">
            <v>9Z08287</v>
          </cell>
          <cell r="X88567" t="str">
            <v>ZVG10R-0906929</v>
          </cell>
          <cell r="Y88567">
            <v>9012000</v>
          </cell>
          <cell r="AC88567">
            <v>3224474</v>
          </cell>
          <cell r="AD88567" t="str">
            <v>02</v>
          </cell>
          <cell r="AE88567" t="str">
            <v>MOTOR</v>
          </cell>
          <cell r="AF88567">
            <v>100565</v>
          </cell>
          <cell r="AG88567">
            <v>0</v>
          </cell>
          <cell r="AH88567">
            <v>0</v>
          </cell>
          <cell r="AI88567">
            <v>0</v>
          </cell>
          <cell r="AJ88567">
            <v>117156</v>
          </cell>
          <cell r="AK88567">
            <v>0</v>
          </cell>
          <cell r="AL88567">
            <v>12571</v>
          </cell>
          <cell r="AM88567" t="str">
            <v>2024</v>
          </cell>
          <cell r="AN88567" t="str">
            <v>202412</v>
          </cell>
          <cell r="AO88567" t="str">
            <v>202412</v>
          </cell>
          <cell r="AP88567" t="str">
            <v>202412</v>
          </cell>
          <cell r="AQ88567" t="str">
            <v>KHALIDMEHMOOD</v>
          </cell>
          <cell r="AR88567" t="str">
            <v>2036245</v>
          </cell>
          <cell r="AS88567" t="str">
            <v>D</v>
          </cell>
          <cell r="AT88567" t="str">
            <v>001</v>
          </cell>
          <cell r="AU88567" t="str">
            <v>30000002</v>
          </cell>
          <cell r="AV88567" t="str">
            <v>RETAIL</v>
          </cell>
          <cell r="AW88567" t="str">
            <v>31000049</v>
          </cell>
          <cell r="AX88567" t="str">
            <v>Toyota Deffence Motor</v>
          </cell>
          <cell r="AY88567" t="str">
            <v>KHI/HO/D/MO/PC TPP/P/104061/12/2024</v>
          </cell>
          <cell r="BA88567" t="str">
            <v>KARACHI</v>
          </cell>
          <cell r="BB88567" t="str">
            <v>Khayaban-e-Aziz Bhatti Shaheed Phase 7 Extension D.H.A, House # S-66, Karachi.</v>
          </cell>
          <cell r="BC88567" t="str">
            <v>Metal Stream ME</v>
          </cell>
          <cell r="BH88567" t="str">
            <v>TPP Retail</v>
          </cell>
          <cell r="BI88567" t="str">
            <v>N</v>
          </cell>
          <cell r="BJ88567" t="str">
            <v>M.Shahbaz</v>
          </cell>
          <cell r="BK88567">
            <v>45642</v>
          </cell>
          <cell r="BL88567" t="str">
            <v>9012000</v>
          </cell>
          <cell r="BM88567" t="str">
            <v>456</v>
          </cell>
          <cell r="BN88567" t="str">
            <v>01</v>
          </cell>
          <cell r="BQ88567" t="str">
            <v>KHI/HO/D/MO/PC TPP/P/104061/12/2024</v>
          </cell>
        </row>
        <row r="88568">
          <cell r="W88568" t="str">
            <v xml:space="preserve">K12MR1004510 </v>
          </cell>
          <cell r="X88568" t="str">
            <v>NF1SZC63S00104505</v>
          </cell>
          <cell r="Y88568">
            <v>3600000</v>
          </cell>
          <cell r="Z88568" t="str">
            <v>3240288026401</v>
          </cell>
          <cell r="AA88568" t="str">
            <v>03332430747</v>
          </cell>
          <cell r="AC88568">
            <v>2888783</v>
          </cell>
          <cell r="AD88568" t="str">
            <v>02</v>
          </cell>
          <cell r="AE88568" t="str">
            <v>MOTOR</v>
          </cell>
          <cell r="AF88568">
            <v>46551</v>
          </cell>
          <cell r="AG88568">
            <v>6983</v>
          </cell>
          <cell r="AH88568">
            <v>466</v>
          </cell>
          <cell r="AI88568">
            <v>0</v>
          </cell>
          <cell r="AJ88568">
            <v>54000</v>
          </cell>
          <cell r="AK88568">
            <v>0</v>
          </cell>
          <cell r="AL88568">
            <v>0</v>
          </cell>
          <cell r="AM88568" t="str">
            <v>2024</v>
          </cell>
          <cell r="AN88568" t="str">
            <v>202407</v>
          </cell>
          <cell r="AO88568" t="str">
            <v>202407</v>
          </cell>
          <cell r="AP88568" t="str">
            <v>202407</v>
          </cell>
          <cell r="AQ88568" t="str">
            <v>HABIB</v>
          </cell>
          <cell r="AR88568" t="str">
            <v>1900315</v>
          </cell>
          <cell r="AS88568" t="str">
            <v>D</v>
          </cell>
          <cell r="AT88568" t="str">
            <v>00005</v>
          </cell>
          <cell r="AY88568" t="str">
            <v>KHI/HO/D/MO/PC COMP/C/92209/5/07/2024</v>
          </cell>
          <cell r="BB88568" t="str">
            <v>MOHALLAH FARID ABAD COLONY, JAMPUR, DISTRICT RAJANPUR</v>
          </cell>
          <cell r="BC88568" t="str">
            <v>WHITE</v>
          </cell>
          <cell r="BD88568" t="str">
            <v>CI-2024-5801-0003</v>
          </cell>
          <cell r="BI88568" t="str">
            <v>N</v>
          </cell>
          <cell r="BK88568">
            <v>45477</v>
          </cell>
          <cell r="BL88568" t="str">
            <v>3600000</v>
          </cell>
          <cell r="BM88568" t="str">
            <v>002</v>
          </cell>
          <cell r="BN88568" t="str">
            <v>01</v>
          </cell>
          <cell r="BQ88568" t="str">
            <v>KHI/HO/D/MO/PC COMP/C/92209/5/07/2024</v>
          </cell>
        </row>
        <row r="88569">
          <cell r="W88569" t="str">
            <v>K12MR1022751</v>
          </cell>
          <cell r="X88569" t="str">
            <v>NF1SZC63S00205400</v>
          </cell>
          <cell r="Y88569">
            <v>4336000</v>
          </cell>
          <cell r="Z88569" t="str">
            <v xml:space="preserve">44107-3907494-5 </v>
          </cell>
          <cell r="AA88569" t="str">
            <v>0306-3096501</v>
          </cell>
          <cell r="AC88569">
            <v>3130078</v>
          </cell>
          <cell r="AD88569" t="str">
            <v>02</v>
          </cell>
          <cell r="AE88569" t="str">
            <v>MOTOR</v>
          </cell>
          <cell r="AF88569">
            <v>74758</v>
          </cell>
          <cell r="AG88569">
            <v>11214</v>
          </cell>
          <cell r="AH88569">
            <v>748</v>
          </cell>
          <cell r="AI88569">
            <v>0</v>
          </cell>
          <cell r="AJ88569">
            <v>86720</v>
          </cell>
          <cell r="AK88569">
            <v>0</v>
          </cell>
          <cell r="AL88569">
            <v>6354</v>
          </cell>
          <cell r="AM88569" t="str">
            <v>2024</v>
          </cell>
          <cell r="AN88569" t="str">
            <v>202410</v>
          </cell>
          <cell r="AO88569" t="str">
            <v>202410</v>
          </cell>
          <cell r="AP88569" t="str">
            <v>202410</v>
          </cell>
          <cell r="AQ88569" t="str">
            <v>HABIB</v>
          </cell>
          <cell r="AR88569" t="str">
            <v>1996824</v>
          </cell>
          <cell r="AS88569" t="str">
            <v>D</v>
          </cell>
          <cell r="AT88569" t="str">
            <v>00004</v>
          </cell>
          <cell r="AY88569" t="str">
            <v>KHI/HO/D/MO/PC COMP/C/99491/4/10/2024</v>
          </cell>
          <cell r="BA88569" t="str">
            <v>MULTAN</v>
          </cell>
          <cell r="BB88569" t="str">
            <v xml:space="preserve">Village Haji Naseer Rajar PO Mola Bux Rajar, Umer Kot </v>
          </cell>
          <cell r="BC88569" t="str">
            <v>WHITE</v>
          </cell>
          <cell r="BI88569" t="str">
            <v>N</v>
          </cell>
          <cell r="BK88569">
            <v>45593</v>
          </cell>
          <cell r="BL88569" t="str">
            <v>4336000</v>
          </cell>
          <cell r="BM88569" t="str">
            <v>002</v>
          </cell>
          <cell r="BN88569" t="str">
            <v>01</v>
          </cell>
          <cell r="BQ88569" t="str">
            <v>KHI/HO/D/MO/PC COMP/C/99491/4/10/2024</v>
          </cell>
        </row>
        <row r="88570">
          <cell r="W88570" t="str">
            <v xml:space="preserve">K12MR1004360 </v>
          </cell>
          <cell r="X88570" t="str">
            <v xml:space="preserve">NF1SZC63S00104367 </v>
          </cell>
          <cell r="Y88570">
            <v>2785000</v>
          </cell>
          <cell r="AC88570">
            <v>2990552</v>
          </cell>
          <cell r="AD88570" t="str">
            <v>02</v>
          </cell>
          <cell r="AE88570" t="str">
            <v>MOTOR</v>
          </cell>
          <cell r="AF88570">
            <v>33181</v>
          </cell>
          <cell r="AG88570">
            <v>0</v>
          </cell>
          <cell r="AH88570">
            <v>0</v>
          </cell>
          <cell r="AI88570">
            <v>0</v>
          </cell>
          <cell r="AJ88570">
            <v>38990</v>
          </cell>
          <cell r="AK88570">
            <v>0</v>
          </cell>
          <cell r="AL88570">
            <v>0</v>
          </cell>
          <cell r="AM88570" t="str">
            <v>2024</v>
          </cell>
          <cell r="AN88570" t="str">
            <v>202409</v>
          </cell>
          <cell r="AO88570" t="str">
            <v>202409</v>
          </cell>
          <cell r="AP88570" t="str">
            <v>202409</v>
          </cell>
          <cell r="AQ88570" t="str">
            <v>JAWADSIDDIQUI</v>
          </cell>
          <cell r="AR88570" t="str">
            <v>1949531</v>
          </cell>
          <cell r="AS88570" t="str">
            <v>D</v>
          </cell>
          <cell r="AT88570" t="str">
            <v>001</v>
          </cell>
          <cell r="AU88570" t="str">
            <v>30000001</v>
          </cell>
          <cell r="AV88570" t="str">
            <v>DIRECT</v>
          </cell>
          <cell r="AW88570" t="str">
            <v>31000001</v>
          </cell>
          <cell r="AX88570" t="str">
            <v>Direct</v>
          </cell>
          <cell r="AY88570" t="str">
            <v>KHI/HO/D/MO/PC COMP/P/96832/09/2024</v>
          </cell>
          <cell r="BA88570" t="str">
            <v>ISLAMABAD</v>
          </cell>
          <cell r="BB88570" t="str">
            <v>OPF School, F8, Islamabad.</v>
          </cell>
          <cell r="BC88570" t="str">
            <v>WHITE</v>
          </cell>
          <cell r="BH88570" t="str">
            <v>N/A</v>
          </cell>
          <cell r="BI88570" t="str">
            <v>N</v>
          </cell>
          <cell r="BJ88570" t="str">
            <v>MAZHAR ABBAS</v>
          </cell>
          <cell r="BK88570">
            <v>45540</v>
          </cell>
          <cell r="BL88570" t="str">
            <v>2785000</v>
          </cell>
          <cell r="BM88570" t="str">
            <v>002</v>
          </cell>
          <cell r="BN88570" t="str">
            <v>01</v>
          </cell>
          <cell r="BQ88570" t="str">
            <v>KHI/HO/D/MO/PC COMP/P/96832/09/2024</v>
          </cell>
        </row>
        <row r="88571">
          <cell r="W88571" t="str">
            <v>K12MR1004814</v>
          </cell>
          <cell r="X88571" t="str">
            <v xml:space="preserve"> NF1SZC63S00104807</v>
          </cell>
          <cell r="Y88571">
            <v>4000000</v>
          </cell>
          <cell r="Z88571" t="str">
            <v xml:space="preserve">3520014391289 </v>
          </cell>
          <cell r="AA88571" t="str">
            <v>03009431085</v>
          </cell>
          <cell r="AC88571">
            <v>3255167</v>
          </cell>
          <cell r="AD88571" t="str">
            <v>02</v>
          </cell>
          <cell r="AE88571" t="str">
            <v>MOTOR</v>
          </cell>
          <cell r="AF88571">
            <v>51724</v>
          </cell>
          <cell r="AG88571">
            <v>7759</v>
          </cell>
          <cell r="AH88571">
            <v>517</v>
          </cell>
          <cell r="AI88571">
            <v>0</v>
          </cell>
          <cell r="AJ88571">
            <v>60000</v>
          </cell>
          <cell r="AK88571">
            <v>0</v>
          </cell>
          <cell r="AL88571">
            <v>5172</v>
          </cell>
          <cell r="AM88571" t="str">
            <v>2024</v>
          </cell>
          <cell r="AN88571" t="str">
            <v>202412</v>
          </cell>
          <cell r="AO88571" t="str">
            <v>202412</v>
          </cell>
          <cell r="AP88571" t="str">
            <v>202412</v>
          </cell>
          <cell r="AQ88571" t="str">
            <v>HABIB</v>
          </cell>
          <cell r="AR88571" t="str">
            <v>2044607</v>
          </cell>
          <cell r="AS88571" t="str">
            <v>D</v>
          </cell>
          <cell r="AT88571" t="str">
            <v>00013</v>
          </cell>
          <cell r="AY88571" t="str">
            <v>KHI/HO/D/MO/PC COMP/C/103258/13/12/2024</v>
          </cell>
          <cell r="BA88571" t="str">
            <v>LAHORE</v>
          </cell>
          <cell r="BB88571" t="str">
            <v>HOUSE NO 261, SATLUJ BLOCK, ALLAMA , IQBAL , TOWN (LAHORE )</v>
          </cell>
          <cell r="BC88571" t="str">
            <v>WHITE</v>
          </cell>
          <cell r="BD88571" t="str">
            <v>CI-2024-0231-0017</v>
          </cell>
          <cell r="BI88571" t="str">
            <v>N</v>
          </cell>
          <cell r="BK88571">
            <v>45657</v>
          </cell>
          <cell r="BL88571" t="str">
            <v>4000000</v>
          </cell>
          <cell r="BM88571" t="str">
            <v>002</v>
          </cell>
          <cell r="BN88571" t="str">
            <v>01</v>
          </cell>
          <cell r="BQ88571" t="str">
            <v>KHI/HO/D/MO/PC COMP/C/103258/13/12/2024</v>
          </cell>
        </row>
        <row r="88572">
          <cell r="W88572" t="str">
            <v>K12MR1022974</v>
          </cell>
          <cell r="X88572" t="str">
            <v>NF1SZC63S00205633</v>
          </cell>
          <cell r="Y88572">
            <v>4336000</v>
          </cell>
          <cell r="AC88572">
            <v>3121200</v>
          </cell>
          <cell r="AD88572" t="str">
            <v>02</v>
          </cell>
          <cell r="AE88572" t="str">
            <v>MOTOR</v>
          </cell>
          <cell r="AF88572">
            <v>64838</v>
          </cell>
          <cell r="AG88572">
            <v>0</v>
          </cell>
          <cell r="AH88572">
            <v>0</v>
          </cell>
          <cell r="AI88572">
            <v>0</v>
          </cell>
          <cell r="AJ88572">
            <v>75880</v>
          </cell>
          <cell r="AK88572">
            <v>0</v>
          </cell>
          <cell r="AL88572">
            <v>7781</v>
          </cell>
          <cell r="AM88572" t="str">
            <v>2024</v>
          </cell>
          <cell r="AN88572" t="str">
            <v>202410</v>
          </cell>
          <cell r="AO88572" t="str">
            <v>202410</v>
          </cell>
          <cell r="AP88572" t="str">
            <v>202410</v>
          </cell>
          <cell r="AQ88572" t="str">
            <v>ABRAHAMBHATTI</v>
          </cell>
          <cell r="AR88572" t="str">
            <v>1993302</v>
          </cell>
          <cell r="AS88572" t="str">
            <v>D</v>
          </cell>
          <cell r="AT88572" t="str">
            <v>001</v>
          </cell>
          <cell r="AU88572" t="str">
            <v>30000002</v>
          </cell>
          <cell r="AV88572" t="str">
            <v>RETAIL</v>
          </cell>
          <cell r="AW88572" t="str">
            <v>31000340</v>
          </cell>
          <cell r="AX88572" t="str">
            <v>Suzuki Rahim Yar Khan Motors</v>
          </cell>
          <cell r="AY88572" t="str">
            <v>LHR/LHR/D/MO/PC COMP/P/100253/10/2024</v>
          </cell>
          <cell r="BB88572" t="str">
            <v>PO BOX KHAS, CHAK # 388 GB, BASTI QASO, TEHSIL &amp; DISTRICT TOBA TEK SINGH.</v>
          </cell>
          <cell r="BC88572" t="str">
            <v>WHITE</v>
          </cell>
          <cell r="BH88572" t="str">
            <v>Pak Suzuki</v>
          </cell>
          <cell r="BI88572" t="str">
            <v>N</v>
          </cell>
          <cell r="BJ88572" t="str">
            <v>UMAR KHAN</v>
          </cell>
          <cell r="BK88572">
            <v>45588</v>
          </cell>
          <cell r="BL88572" t="str">
            <v>4336000</v>
          </cell>
          <cell r="BM88572" t="str">
            <v>002</v>
          </cell>
          <cell r="BN88572" t="str">
            <v>03</v>
          </cell>
          <cell r="BQ88572" t="str">
            <v>LHR/LHR/D/MO/PC COMP/P/100253/10/2024</v>
          </cell>
        </row>
        <row r="88573">
          <cell r="W88573" t="str">
            <v>1023014</v>
          </cell>
          <cell r="X88573" t="str">
            <v>205672</v>
          </cell>
          <cell r="Y88573">
            <v>4336000</v>
          </cell>
          <cell r="AC88573">
            <v>3154189</v>
          </cell>
          <cell r="AD88573" t="str">
            <v>02</v>
          </cell>
          <cell r="AE88573" t="str">
            <v>MOTOR</v>
          </cell>
          <cell r="AF88573">
            <v>64838</v>
          </cell>
          <cell r="AG88573">
            <v>0</v>
          </cell>
          <cell r="AH88573">
            <v>0</v>
          </cell>
          <cell r="AI88573">
            <v>0</v>
          </cell>
          <cell r="AJ88573">
            <v>75880</v>
          </cell>
          <cell r="AK88573">
            <v>0</v>
          </cell>
          <cell r="AL88573">
            <v>7781</v>
          </cell>
          <cell r="AM88573" t="str">
            <v>2024</v>
          </cell>
          <cell r="AN88573" t="str">
            <v>202411</v>
          </cell>
          <cell r="AO88573" t="str">
            <v>202411</v>
          </cell>
          <cell r="AP88573" t="str">
            <v>202411</v>
          </cell>
          <cell r="AQ88573" t="str">
            <v>ABRAHAMBHATTI</v>
          </cell>
          <cell r="AR88573" t="str">
            <v>1999895</v>
          </cell>
          <cell r="AS88573" t="str">
            <v>D</v>
          </cell>
          <cell r="AT88573" t="str">
            <v>001</v>
          </cell>
          <cell r="AU88573" t="str">
            <v>30000002</v>
          </cell>
          <cell r="AV88573" t="str">
            <v>RETAIL</v>
          </cell>
          <cell r="AW88573" t="str">
            <v>31000498</v>
          </cell>
          <cell r="AX88573" t="str">
            <v>Suzuki United Motors  (Burewala Branch)</v>
          </cell>
          <cell r="AY88573" t="str">
            <v>LHR/LHR/D/MO/PC COMP/P/101134/11/2024</v>
          </cell>
          <cell r="BB88573" t="str">
            <v>Gojar, PO Box Muhammad Shah, Tehsil Melsi, District Vehari.</v>
          </cell>
          <cell r="BC88573" t="str">
            <v>WHITE</v>
          </cell>
          <cell r="BH88573" t="str">
            <v>Pak Suzuki</v>
          </cell>
          <cell r="BI88573" t="str">
            <v>N</v>
          </cell>
          <cell r="BJ88573" t="str">
            <v>UMAR KHAN</v>
          </cell>
          <cell r="BK88573">
            <v>45597</v>
          </cell>
          <cell r="BL88573" t="str">
            <v>4336000</v>
          </cell>
          <cell r="BM88573" t="str">
            <v>002</v>
          </cell>
          <cell r="BN88573" t="str">
            <v>03</v>
          </cell>
          <cell r="BQ88573" t="str">
            <v>LHR/LHR/D/MO/PC COMP/P/101134/11/2024</v>
          </cell>
        </row>
        <row r="88574">
          <cell r="W88574" t="str">
            <v>R1014523</v>
          </cell>
          <cell r="X88574" t="str">
            <v>S00114502</v>
          </cell>
          <cell r="Y88574">
            <v>4000000</v>
          </cell>
          <cell r="AC88574">
            <v>2996611</v>
          </cell>
          <cell r="AD88574" t="str">
            <v>02</v>
          </cell>
          <cell r="AE88574" t="str">
            <v>MOTOR</v>
          </cell>
          <cell r="AF88574">
            <v>59812</v>
          </cell>
          <cell r="AG88574">
            <v>0</v>
          </cell>
          <cell r="AH88574">
            <v>0</v>
          </cell>
          <cell r="AI88574">
            <v>0</v>
          </cell>
          <cell r="AJ88574">
            <v>70000</v>
          </cell>
          <cell r="AK88574">
            <v>0</v>
          </cell>
          <cell r="AL88574">
            <v>7177</v>
          </cell>
          <cell r="AM88574" t="str">
            <v>2024</v>
          </cell>
          <cell r="AN88574" t="str">
            <v>202409</v>
          </cell>
          <cell r="AO88574" t="str">
            <v>202409</v>
          </cell>
          <cell r="AP88574" t="str">
            <v>202409</v>
          </cell>
          <cell r="AQ88574" t="str">
            <v>ABRAHAMBHATTI</v>
          </cell>
          <cell r="AR88574" t="str">
            <v>1951967</v>
          </cell>
          <cell r="AS88574" t="str">
            <v>D</v>
          </cell>
          <cell r="AT88574" t="str">
            <v>001</v>
          </cell>
          <cell r="AU88574" t="str">
            <v>30000002</v>
          </cell>
          <cell r="AV88574" t="str">
            <v>RETAIL</v>
          </cell>
          <cell r="AW88574" t="str">
            <v>31000416</v>
          </cell>
          <cell r="AX88574" t="str">
            <v>Suzuki Falcon Motors</v>
          </cell>
          <cell r="AY88574" t="str">
            <v>LHR/LHR/D/MO/PC COMP/P/97040/09/2024</v>
          </cell>
          <cell r="BB88574" t="str">
            <v>House # 14/5 P, Asif Street, Mohalla Muslim Town # 01, Faisalabad.</v>
          </cell>
          <cell r="BC88574" t="str">
            <v>SILVER</v>
          </cell>
          <cell r="BH88574" t="str">
            <v>Pak Suzuki</v>
          </cell>
          <cell r="BI88574" t="str">
            <v>N</v>
          </cell>
          <cell r="BJ88574" t="str">
            <v>Hafiz Muhammad Rehan Ali</v>
          </cell>
          <cell r="BK88574">
            <v>45545</v>
          </cell>
          <cell r="BL88574" t="str">
            <v>4000000</v>
          </cell>
          <cell r="BM88574" t="str">
            <v>009</v>
          </cell>
          <cell r="BN88574" t="str">
            <v>03</v>
          </cell>
          <cell r="BQ88574" t="str">
            <v>LHR/LHR/D/MO/PC COMP/P/97040/09/2024</v>
          </cell>
        </row>
        <row r="88575">
          <cell r="W88575" t="str">
            <v>K12KR1003357</v>
          </cell>
          <cell r="X88575" t="str">
            <v>103343</v>
          </cell>
          <cell r="Y88575">
            <v>3800000</v>
          </cell>
          <cell r="AC88575">
            <v>3101706</v>
          </cell>
          <cell r="AD88575" t="str">
            <v>02</v>
          </cell>
          <cell r="AE88575" t="str">
            <v>MOTOR</v>
          </cell>
          <cell r="AF88575">
            <v>56821</v>
          </cell>
          <cell r="AG88575">
            <v>0</v>
          </cell>
          <cell r="AH88575">
            <v>0</v>
          </cell>
          <cell r="AI88575">
            <v>0</v>
          </cell>
          <cell r="AJ88575">
            <v>66500</v>
          </cell>
          <cell r="AK88575">
            <v>0</v>
          </cell>
          <cell r="AL88575">
            <v>14205</v>
          </cell>
          <cell r="AM88575" t="str">
            <v>2024</v>
          </cell>
          <cell r="AN88575" t="str">
            <v>202410</v>
          </cell>
          <cell r="AO88575" t="str">
            <v>202410</v>
          </cell>
          <cell r="AP88575" t="str">
            <v>202410</v>
          </cell>
          <cell r="AQ88575" t="str">
            <v>ABRAHAMBHATTI</v>
          </cell>
          <cell r="AR88575" t="str">
            <v>1974419</v>
          </cell>
          <cell r="AS88575" t="str">
            <v>D</v>
          </cell>
          <cell r="AT88575" t="str">
            <v>001</v>
          </cell>
          <cell r="AU88575" t="str">
            <v>30000002</v>
          </cell>
          <cell r="AV88575" t="str">
            <v>RETAIL</v>
          </cell>
          <cell r="AW88575" t="str">
            <v>31000131</v>
          </cell>
          <cell r="AX88575" t="str">
            <v>Kia Festival Motors</v>
          </cell>
          <cell r="AY88575" t="str">
            <v>LHR/LHR/D/MO/PC COMP/P/99157/10/2024</v>
          </cell>
          <cell r="BB88575" t="str">
            <v>House # 475, Q Model Town, Lahore.</v>
          </cell>
          <cell r="BC88575" t="str">
            <v>SILKY SILVER</v>
          </cell>
          <cell r="BH88575" t="str">
            <v>N/A</v>
          </cell>
          <cell r="BI88575" t="str">
            <v>N</v>
          </cell>
          <cell r="BJ88575" t="str">
            <v>NADEEM ALI</v>
          </cell>
          <cell r="BK88575">
            <v>45572</v>
          </cell>
          <cell r="BL88575" t="str">
            <v>3800000</v>
          </cell>
          <cell r="BM88575" t="str">
            <v>007</v>
          </cell>
          <cell r="BN88575" t="str">
            <v>03</v>
          </cell>
          <cell r="BQ88575" t="str">
            <v>LHR/LHR/D/MO/PC COMP/P/99157/10/2024</v>
          </cell>
        </row>
        <row r="88576">
          <cell r="W88576" t="str">
            <v xml:space="preserve"> Q2207975UD </v>
          </cell>
          <cell r="X88576" t="str">
            <v xml:space="preserve"> PL005285</v>
          </cell>
          <cell r="Y88576">
            <v>2625000</v>
          </cell>
          <cell r="AC88576">
            <v>2920450</v>
          </cell>
          <cell r="AD88576" t="str">
            <v>02</v>
          </cell>
          <cell r="AE88576" t="str">
            <v>MOTOR</v>
          </cell>
          <cell r="AF88576">
            <v>26755</v>
          </cell>
          <cell r="AG88576">
            <v>0</v>
          </cell>
          <cell r="AH88576">
            <v>0</v>
          </cell>
          <cell r="AI88576">
            <v>0</v>
          </cell>
          <cell r="AJ88576">
            <v>26755</v>
          </cell>
          <cell r="AK88576">
            <v>0</v>
          </cell>
          <cell r="AL88576">
            <v>6721</v>
          </cell>
          <cell r="AM88576" t="str">
            <v>2024</v>
          </cell>
          <cell r="AN88576" t="str">
            <v>202407</v>
          </cell>
          <cell r="AO88576" t="str">
            <v>202407</v>
          </cell>
          <cell r="AP88576" t="str">
            <v>202407</v>
          </cell>
          <cell r="AQ88576" t="str">
            <v>MUBASHIRAHMED</v>
          </cell>
          <cell r="AR88576" t="str">
            <v>1913018</v>
          </cell>
          <cell r="AS88576" t="str">
            <v>D</v>
          </cell>
          <cell r="AT88576" t="str">
            <v>22</v>
          </cell>
          <cell r="AU88576" t="str">
            <v>30000001</v>
          </cell>
          <cell r="AV88576" t="str">
            <v>DIRECT</v>
          </cell>
          <cell r="AW88576" t="str">
            <v>31000001</v>
          </cell>
          <cell r="AX88576" t="str">
            <v>Direct</v>
          </cell>
          <cell r="AY88576" t="str">
            <v>KHI/HO/D/MO/CV/P/93169/07/2024</v>
          </cell>
          <cell r="BB88576" t="str">
            <v>C-109, Amir Khusro Road, KDA Scheme # 1, Karachi.</v>
          </cell>
          <cell r="BC88576" t="str">
            <v>SUPER WHITE</v>
          </cell>
          <cell r="BH88576" t="str">
            <v>N/A</v>
          </cell>
          <cell r="BI88576" t="str">
            <v>N</v>
          </cell>
          <cell r="BK88576">
            <v>45488</v>
          </cell>
          <cell r="BL88576" t="str">
            <v>2625000</v>
          </cell>
          <cell r="BM88576" t="str">
            <v>173</v>
          </cell>
          <cell r="BN88576" t="str">
            <v>01</v>
          </cell>
          <cell r="BQ88576" t="str">
            <v>KHI/HO/D/MO/CV/P/93169/07/2024</v>
          </cell>
        </row>
        <row r="88577">
          <cell r="W88577" t="str">
            <v xml:space="preserve"> Q2207975UD </v>
          </cell>
          <cell r="X88577" t="str">
            <v xml:space="preserve"> PL005285</v>
          </cell>
          <cell r="Y88577">
            <v>2625000</v>
          </cell>
          <cell r="AC88577">
            <v>3140850</v>
          </cell>
          <cell r="AD88577" t="str">
            <v>02</v>
          </cell>
          <cell r="AE88577" t="str">
            <v>MOTOR</v>
          </cell>
          <cell r="AF88577">
            <v>0</v>
          </cell>
          <cell r="AG88577">
            <v>0</v>
          </cell>
          <cell r="AH88577">
            <v>0</v>
          </cell>
          <cell r="AI88577">
            <v>0</v>
          </cell>
          <cell r="AJ88577">
            <v>0</v>
          </cell>
          <cell r="AK88577">
            <v>0</v>
          </cell>
          <cell r="AL88577">
            <v>-219</v>
          </cell>
          <cell r="AM88577" t="str">
            <v>2024</v>
          </cell>
          <cell r="AN88577" t="str">
            <v>202410</v>
          </cell>
          <cell r="AO88577" t="str">
            <v>202408</v>
          </cell>
          <cell r="AP88577" t="str">
            <v>202410</v>
          </cell>
          <cell r="AQ88577" t="str">
            <v>AMINAHMED</v>
          </cell>
          <cell r="AR88577" t="str">
            <v>1998039</v>
          </cell>
          <cell r="AS88577" t="str">
            <v>D</v>
          </cell>
          <cell r="AT88577" t="str">
            <v>22</v>
          </cell>
          <cell r="AU88577" t="str">
            <v>30000001</v>
          </cell>
          <cell r="AV88577" t="str">
            <v>DIRECT</v>
          </cell>
          <cell r="AW88577" t="str">
            <v>31000001</v>
          </cell>
          <cell r="AX88577" t="str">
            <v>Direct</v>
          </cell>
          <cell r="AY88577" t="str">
            <v>KHI/HO/D/MO/CV/P/93169/07/2024</v>
          </cell>
          <cell r="AZ88577" t="str">
            <v>KHI/HO/D/MO/CV/E/48385/10/2024</v>
          </cell>
          <cell r="BB88577" t="str">
            <v>C-109, Amir Khusro Road, KDA Scheme # 1, Karachi.</v>
          </cell>
          <cell r="BC88577" t="str">
            <v>SUPER WHITE</v>
          </cell>
          <cell r="BF88577" t="str">
            <v>IT IS HEREBY DECLARED AND AGREED THAT AT THE REQUEST OF THE PARTICIPANT VEHICLE , DETAIL AS ABOVE IS HEREBY EXCLUDED FROM THE SCHEDULE OF THE ABOVE MENTIONED POLICY WITH EFFECT FROM 15/08/2024. 
IN CONSEQUENCE WHEREOF AN AMOUNT OF RS.12,680/- FOR 320 DAYS  ON PRO RATE  BASIS AS UNDER IS HEREBY ALLOWED TO THE PARTICIPANT.</v>
          </cell>
          <cell r="BH88577" t="str">
            <v>N/A</v>
          </cell>
          <cell r="BI88577" t="str">
            <v>N</v>
          </cell>
          <cell r="BK88577">
            <v>45519</v>
          </cell>
          <cell r="BL88577" t="str">
            <v>2625000</v>
          </cell>
          <cell r="BM88577" t="str">
            <v>173</v>
          </cell>
          <cell r="BN88577" t="str">
            <v>01</v>
          </cell>
          <cell r="BQ88577" t="str">
            <v>KHI/HO/D/MO/CV/P/93169/07/2024</v>
          </cell>
        </row>
        <row r="88578">
          <cell r="W88578" t="str">
            <v xml:space="preserve">24458525371 </v>
          </cell>
          <cell r="X88578" t="str">
            <v>NF9EF4A56R2011393</v>
          </cell>
          <cell r="Y88578">
            <v>9240990</v>
          </cell>
          <cell r="Z88578" t="str">
            <v>33104-2227531-5</v>
          </cell>
          <cell r="AA88578" t="str">
            <v>03006956120</v>
          </cell>
          <cell r="AC88578">
            <v>3181314</v>
          </cell>
          <cell r="AD88578" t="str">
            <v>02</v>
          </cell>
          <cell r="AE88578" t="str">
            <v>MOTOR</v>
          </cell>
          <cell r="AF88578">
            <v>139411</v>
          </cell>
          <cell r="AG88578">
            <v>20912</v>
          </cell>
          <cell r="AH88578">
            <v>1394</v>
          </cell>
          <cell r="AI88578">
            <v>0</v>
          </cell>
          <cell r="AJ88578">
            <v>161717</v>
          </cell>
          <cell r="AK88578">
            <v>0</v>
          </cell>
          <cell r="AL88578">
            <v>27882</v>
          </cell>
          <cell r="AM88578" t="str">
            <v>2024</v>
          </cell>
          <cell r="AN88578" t="str">
            <v>202411</v>
          </cell>
          <cell r="AO88578" t="str">
            <v>202411</v>
          </cell>
          <cell r="AP88578" t="str">
            <v>202411</v>
          </cell>
          <cell r="AQ88578" t="str">
            <v>HABIB</v>
          </cell>
          <cell r="AR88578" t="str">
            <v>2018307</v>
          </cell>
          <cell r="AS88578" t="str">
            <v>D</v>
          </cell>
          <cell r="AT88578" t="str">
            <v>00047</v>
          </cell>
          <cell r="AY88578" t="str">
            <v>KHI/HO/D/MO/PC COMP/C/101257/47/11/2024</v>
          </cell>
          <cell r="BB88578" t="str">
            <v xml:space="preserve">P-82-D Satiyana Road Tnt Colony Faisalabad </v>
          </cell>
          <cell r="BC88578" t="str">
            <v>BLACK PEARL</v>
          </cell>
          <cell r="BD88578" t="str">
            <v>OLAFSD300102831</v>
          </cell>
          <cell r="BI88578" t="str">
            <v>N</v>
          </cell>
          <cell r="BK88578">
            <v>45618</v>
          </cell>
          <cell r="BL88578" t="str">
            <v>9240990</v>
          </cell>
          <cell r="BM88578" t="str">
            <v>334</v>
          </cell>
          <cell r="BN88578" t="str">
            <v>01</v>
          </cell>
          <cell r="BQ88578" t="str">
            <v>KHI/HO/D/MO/PC COMP/C/101257/47/11/2024</v>
          </cell>
        </row>
        <row r="88579">
          <cell r="W88579" t="str">
            <v>23431557728</v>
          </cell>
          <cell r="X88579" t="str">
            <v>2003080</v>
          </cell>
          <cell r="Y88579">
            <v>12000000</v>
          </cell>
          <cell r="AC88579">
            <v>3003832</v>
          </cell>
          <cell r="AD88579" t="str">
            <v>02</v>
          </cell>
          <cell r="AE88579" t="str">
            <v>MOTOR</v>
          </cell>
          <cell r="AF88579">
            <v>46154</v>
          </cell>
          <cell r="AG88579">
            <v>0</v>
          </cell>
          <cell r="AH88579">
            <v>0</v>
          </cell>
          <cell r="AI88579">
            <v>0</v>
          </cell>
          <cell r="AJ88579">
            <v>54000</v>
          </cell>
          <cell r="AK88579">
            <v>0</v>
          </cell>
          <cell r="AL88579">
            <v>3923</v>
          </cell>
          <cell r="AM88579" t="str">
            <v>2024</v>
          </cell>
          <cell r="AN88579" t="str">
            <v>202409</v>
          </cell>
          <cell r="AO88579" t="str">
            <v>202409</v>
          </cell>
          <cell r="AP88579" t="str">
            <v>202409</v>
          </cell>
          <cell r="AQ88579" t="str">
            <v>AMINAHMED</v>
          </cell>
          <cell r="AR88579" t="str">
            <v>1954282</v>
          </cell>
          <cell r="AS88579" t="str">
            <v>F</v>
          </cell>
          <cell r="AT88579" t="str">
            <v>001</v>
          </cell>
          <cell r="AU88579" t="str">
            <v>30000010</v>
          </cell>
          <cell r="AV88579" t="str">
            <v>UBL</v>
          </cell>
          <cell r="AW88579" t="str">
            <v>31000600</v>
          </cell>
          <cell r="AX88579" t="str">
            <v>UBL</v>
          </cell>
          <cell r="AY88579" t="str">
            <v>LHR/LHR/F/MO/PC COMP/P/97397/09/2024</v>
          </cell>
          <cell r="BA88579" t="str">
            <v>LAHORE</v>
          </cell>
          <cell r="BB88579" t="str">
            <v>14 DREAM VILLA MULTAN</v>
          </cell>
          <cell r="BC88579" t="str">
            <v>PEARL BLACK</v>
          </cell>
          <cell r="BH88579" t="str">
            <v>N/A</v>
          </cell>
          <cell r="BI88579" t="str">
            <v>N</v>
          </cell>
          <cell r="BK88579">
            <v>45550</v>
          </cell>
          <cell r="BL88579" t="str">
            <v>-1</v>
          </cell>
          <cell r="BM88579" t="str">
            <v>406</v>
          </cell>
          <cell r="BN88579" t="str">
            <v>03</v>
          </cell>
          <cell r="BO88579" t="str">
            <v>2024T16VPCOP00029</v>
          </cell>
          <cell r="BQ88579" t="str">
            <v>LHR/LHR/F/MO/PC COMP/P/97397/09/2024</v>
          </cell>
        </row>
        <row r="88580">
          <cell r="W88580" t="str">
            <v>23431557728</v>
          </cell>
          <cell r="X88580" t="str">
            <v>2003080</v>
          </cell>
          <cell r="Y88580">
            <v>12000000</v>
          </cell>
          <cell r="AC88580">
            <v>3063556</v>
          </cell>
          <cell r="AD88580" t="str">
            <v>02</v>
          </cell>
          <cell r="AE88580" t="str">
            <v>MOTOR</v>
          </cell>
          <cell r="AF88580">
            <v>-46154</v>
          </cell>
          <cell r="AG88580">
            <v>0</v>
          </cell>
          <cell r="AH88580">
            <v>0</v>
          </cell>
          <cell r="AI88580">
            <v>0</v>
          </cell>
          <cell r="AJ88580">
            <v>-54000</v>
          </cell>
          <cell r="AK88580">
            <v>0</v>
          </cell>
          <cell r="AL88580">
            <v>0</v>
          </cell>
          <cell r="AM88580" t="str">
            <v>2024</v>
          </cell>
          <cell r="AN88580" t="str">
            <v>202409</v>
          </cell>
          <cell r="AO88580" t="str">
            <v>202401</v>
          </cell>
          <cell r="AP88580" t="str">
            <v>202409</v>
          </cell>
          <cell r="AQ88580" t="str">
            <v>AMINAHMED</v>
          </cell>
          <cell r="AR88580" t="str">
            <v>1954294</v>
          </cell>
          <cell r="AS88580" t="str">
            <v>F</v>
          </cell>
          <cell r="AT88580" t="str">
            <v>001</v>
          </cell>
          <cell r="AU88580" t="str">
            <v>30000010</v>
          </cell>
          <cell r="AV88580" t="str">
            <v>UBL</v>
          </cell>
          <cell r="AW88580" t="str">
            <v>31000600</v>
          </cell>
          <cell r="AX88580" t="str">
            <v>UBL</v>
          </cell>
          <cell r="AY88580" t="str">
            <v>LHR/LHR/F/MO/PC COMP/P/97397/09/2024</v>
          </cell>
          <cell r="AZ88580" t="str">
            <v>LHR/LHR/F/MO/PC COMP/E/45933/09/2024</v>
          </cell>
          <cell r="BB88580" t="str">
            <v>14 DREAM VILLA MULTAN</v>
          </cell>
          <cell r="BC88580" t="str">
            <v>PEARL BLACK</v>
          </cell>
          <cell r="BF88580" t="str">
            <v>POLICY CANCELLED AS FROM INCEPTION</v>
          </cell>
          <cell r="BG88580" t="str">
            <v>Remove</v>
          </cell>
          <cell r="BH88580" t="str">
            <v>N/A</v>
          </cell>
          <cell r="BI88580" t="str">
            <v>N</v>
          </cell>
          <cell r="BK88580">
            <v>45296</v>
          </cell>
          <cell r="BL88580" t="str">
            <v>-1</v>
          </cell>
          <cell r="BM88580" t="str">
            <v>406</v>
          </cell>
          <cell r="BN88580" t="str">
            <v>03</v>
          </cell>
          <cell r="BO88580" t="str">
            <v>2024T16VPCOP00029</v>
          </cell>
          <cell r="BP88580" t="str">
            <v>2024T16VPCOE00001</v>
          </cell>
          <cell r="BQ88580" t="str">
            <v>LHR/LHR/F/MO/PC COMP/P/97397/09/2024</v>
          </cell>
        </row>
        <row r="88581">
          <cell r="W88581" t="str">
            <v>23431557728</v>
          </cell>
          <cell r="X88581" t="str">
            <v>2003080</v>
          </cell>
          <cell r="Y88581">
            <v>12000000</v>
          </cell>
          <cell r="AC88581">
            <v>3029098</v>
          </cell>
          <cell r="AD88581" t="str">
            <v>02</v>
          </cell>
          <cell r="AE88581" t="str">
            <v>MOTOR</v>
          </cell>
          <cell r="AF88581">
            <v>46154</v>
          </cell>
          <cell r="AG88581">
            <v>0</v>
          </cell>
          <cell r="AH88581">
            <v>0</v>
          </cell>
          <cell r="AI88581">
            <v>0</v>
          </cell>
          <cell r="AJ88581">
            <v>54000</v>
          </cell>
          <cell r="AK88581">
            <v>0</v>
          </cell>
          <cell r="AL88581">
            <v>3923</v>
          </cell>
          <cell r="AM88581" t="str">
            <v>2024</v>
          </cell>
          <cell r="AN88581" t="str">
            <v>202409</v>
          </cell>
          <cell r="AO88581" t="str">
            <v>202409</v>
          </cell>
          <cell r="AP88581" t="str">
            <v>202409</v>
          </cell>
          <cell r="AQ88581" t="str">
            <v>AMINAHMED</v>
          </cell>
          <cell r="AR88581" t="str">
            <v>1954880</v>
          </cell>
          <cell r="AS88581" t="str">
            <v>F</v>
          </cell>
          <cell r="AT88581" t="str">
            <v>001</v>
          </cell>
          <cell r="AU88581" t="str">
            <v>30000010</v>
          </cell>
          <cell r="AV88581" t="str">
            <v>UBL</v>
          </cell>
          <cell r="AW88581" t="str">
            <v>31000600</v>
          </cell>
          <cell r="AX88581" t="str">
            <v>UBL</v>
          </cell>
          <cell r="AY88581" t="str">
            <v>LHR/LHR/F/MO/PC COMP/P/97514/09/2024</v>
          </cell>
          <cell r="BB88581" t="str">
            <v>14 DREAM VILLA MULTAN</v>
          </cell>
          <cell r="BC88581" t="str">
            <v>PEARL BLACK</v>
          </cell>
          <cell r="BH88581" t="str">
            <v>N/A</v>
          </cell>
          <cell r="BI88581" t="str">
            <v>N</v>
          </cell>
          <cell r="BK88581">
            <v>45551</v>
          </cell>
          <cell r="BL88581" t="str">
            <v>12000000</v>
          </cell>
          <cell r="BM88581" t="str">
            <v>406</v>
          </cell>
          <cell r="BN88581" t="str">
            <v>03</v>
          </cell>
          <cell r="BO88581" t="str">
            <v>2024016VPCOP00179</v>
          </cell>
          <cell r="BQ88581" t="str">
            <v>LHR/LHR/F/MO/PC COMP/P/97514/09/2024</v>
          </cell>
        </row>
        <row r="88582">
          <cell r="W88582" t="str">
            <v>24458510947</v>
          </cell>
          <cell r="X88582" t="str">
            <v>NF9EF4A52R2006627</v>
          </cell>
          <cell r="Y88582">
            <v>9298990</v>
          </cell>
          <cell r="AC88582">
            <v>2947083</v>
          </cell>
          <cell r="AD88582" t="str">
            <v>02</v>
          </cell>
          <cell r="AE88582" t="str">
            <v>MOTOR</v>
          </cell>
          <cell r="AF88582">
            <v>72144</v>
          </cell>
          <cell r="AG88582">
            <v>0</v>
          </cell>
          <cell r="AH88582">
            <v>0</v>
          </cell>
          <cell r="AI88582">
            <v>0</v>
          </cell>
          <cell r="AJ88582">
            <v>72144</v>
          </cell>
          <cell r="AK88582">
            <v>0</v>
          </cell>
          <cell r="AL88582">
            <v>252952</v>
          </cell>
          <cell r="AM88582" t="str">
            <v>2024</v>
          </cell>
          <cell r="AN88582" t="str">
            <v>202408</v>
          </cell>
          <cell r="AO88582" t="str">
            <v>202408</v>
          </cell>
          <cell r="AP88582" t="str">
            <v>202408</v>
          </cell>
          <cell r="AQ88582" t="str">
            <v>AMINAHMED</v>
          </cell>
          <cell r="AR88582" t="str">
            <v>1931282</v>
          </cell>
          <cell r="AS88582" t="str">
            <v>D</v>
          </cell>
          <cell r="AT88582" t="str">
            <v>142</v>
          </cell>
          <cell r="AU88582" t="str">
            <v>30000001</v>
          </cell>
          <cell r="AV88582" t="str">
            <v>DIRECT</v>
          </cell>
          <cell r="AW88582" t="str">
            <v>31000001</v>
          </cell>
          <cell r="AX88582" t="str">
            <v>Direct</v>
          </cell>
          <cell r="AY88582" t="str">
            <v>KHI/HO/D/MO/PC COMP/P/95114/08/2024</v>
          </cell>
          <cell r="BA88582" t="str">
            <v>KARACHI</v>
          </cell>
          <cell r="BB88582" t="str">
            <v>13TH FLOOR SUMMIT TOWER HO PLOT G2 BLOCK 2 SCHEME 5 CLIFTON KARACHI</v>
          </cell>
          <cell r="BC88582" t="str">
            <v>Ayers Grey</v>
          </cell>
          <cell r="BH88582" t="str">
            <v>N/A</v>
          </cell>
          <cell r="BI88582" t="str">
            <v>N</v>
          </cell>
          <cell r="BJ88582" t="str">
            <v>MAZHAR ABBAS</v>
          </cell>
          <cell r="BK88582">
            <v>45516</v>
          </cell>
          <cell r="BL88582" t="str">
            <v>9298990</v>
          </cell>
          <cell r="BM88582" t="str">
            <v>451</v>
          </cell>
          <cell r="BN88582" t="str">
            <v>01</v>
          </cell>
          <cell r="BQ88582" t="str">
            <v>KHI/HO/D/MO/PC COMP/P/95114/08/2024</v>
          </cell>
        </row>
        <row r="88583">
          <cell r="W88583" t="str">
            <v>24458510947</v>
          </cell>
          <cell r="X88583" t="str">
            <v>NF9EF4A52R2006627</v>
          </cell>
          <cell r="Y88583">
            <v>9099000</v>
          </cell>
          <cell r="AC88583">
            <v>2893952</v>
          </cell>
          <cell r="AD88583" t="str">
            <v>02</v>
          </cell>
          <cell r="AE88583" t="str">
            <v>MOTOR</v>
          </cell>
          <cell r="AF88583">
            <v>0</v>
          </cell>
          <cell r="AG88583">
            <v>0</v>
          </cell>
          <cell r="AH88583">
            <v>0</v>
          </cell>
          <cell r="AI88583">
            <v>0</v>
          </cell>
          <cell r="AJ88583">
            <v>0</v>
          </cell>
          <cell r="AK88583">
            <v>0</v>
          </cell>
          <cell r="AL88583">
            <v>142</v>
          </cell>
          <cell r="AM88583" t="str">
            <v>2024</v>
          </cell>
          <cell r="AN88583" t="str">
            <v>202407</v>
          </cell>
          <cell r="AO88583" t="str">
            <v>202407</v>
          </cell>
          <cell r="AP88583" t="str">
            <v>202407</v>
          </cell>
          <cell r="AQ88583" t="str">
            <v>AMINAHMED</v>
          </cell>
          <cell r="AR88583" t="str">
            <v>1907460</v>
          </cell>
          <cell r="AS88583" t="str">
            <v>D</v>
          </cell>
          <cell r="AT88583" t="str">
            <v>208</v>
          </cell>
          <cell r="AU88583" t="str">
            <v>30000001</v>
          </cell>
          <cell r="AV88583" t="str">
            <v>DIRECT</v>
          </cell>
          <cell r="AW88583" t="str">
            <v>31000001</v>
          </cell>
          <cell r="AX88583" t="str">
            <v>Direct</v>
          </cell>
          <cell r="AY88583" t="str">
            <v>KHI/HO/D/MO/PC COMP/P/74072/08/2023</v>
          </cell>
          <cell r="AZ88583" t="str">
            <v>KHI/HO/D/MO/PC COMP/E/43497/07/2024</v>
          </cell>
          <cell r="BB88583" t="str">
            <v>13Th Floor, Summit Tower, Head Office, Plot # G-2, Block 2, Scheme # 5 Clifton, Karachi.</v>
          </cell>
          <cell r="BC88583" t="str">
            <v>Ayers Grey</v>
          </cell>
          <cell r="BF88583"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88583" t="str">
            <v>Add</v>
          </cell>
          <cell r="BH88583" t="str">
            <v>N/A</v>
          </cell>
          <cell r="BI88583" t="str">
            <v>N</v>
          </cell>
          <cell r="BJ88583" t="str">
            <v>MAZHAR ABBAS</v>
          </cell>
          <cell r="BK88583">
            <v>45463</v>
          </cell>
          <cell r="BL88583" t="str">
            <v>9099000</v>
          </cell>
          <cell r="BM88583" t="str">
            <v>451</v>
          </cell>
          <cell r="BN88583" t="str">
            <v>01</v>
          </cell>
          <cell r="BQ88583" t="str">
            <v>KHI/HO/D/MO/PC COMP/P/74072/08/2023</v>
          </cell>
        </row>
        <row r="88584">
          <cell r="W88584" t="str">
            <v>24458510947</v>
          </cell>
          <cell r="X88584" t="str">
            <v>NF9EF4A52R2006627</v>
          </cell>
          <cell r="Y88584">
            <v>9099000</v>
          </cell>
          <cell r="AC88584">
            <v>2980227</v>
          </cell>
          <cell r="AD88584" t="str">
            <v>02</v>
          </cell>
          <cell r="AE88584" t="str">
            <v>MOTOR</v>
          </cell>
          <cell r="AF88584">
            <v>0</v>
          </cell>
          <cell r="AG88584">
            <v>0</v>
          </cell>
          <cell r="AH88584">
            <v>0</v>
          </cell>
          <cell r="AI88584">
            <v>0</v>
          </cell>
          <cell r="AJ88584">
            <v>0</v>
          </cell>
          <cell r="AK88584">
            <v>0</v>
          </cell>
          <cell r="AL88584">
            <v>-216</v>
          </cell>
          <cell r="AM88584" t="str">
            <v>2024</v>
          </cell>
          <cell r="AN88584" t="str">
            <v>202408</v>
          </cell>
          <cell r="AO88584" t="str">
            <v>202407</v>
          </cell>
          <cell r="AP88584" t="str">
            <v>202408</v>
          </cell>
          <cell r="AQ88584" t="str">
            <v>MUNEEBSIDDIQUI</v>
          </cell>
          <cell r="AR88584" t="str">
            <v>1936997</v>
          </cell>
          <cell r="AS88584" t="str">
            <v>D</v>
          </cell>
          <cell r="AT88584" t="str">
            <v>190</v>
          </cell>
          <cell r="AU88584" t="str">
            <v>30000001</v>
          </cell>
          <cell r="AV88584" t="str">
            <v>DIRECT</v>
          </cell>
          <cell r="AW88584" t="str">
            <v>31000001</v>
          </cell>
          <cell r="AX88584" t="str">
            <v>Direct</v>
          </cell>
          <cell r="AY88584" t="str">
            <v>KHI/HO/D/MO/PC COMP/P/74072/08/2023</v>
          </cell>
          <cell r="AZ88584" t="str">
            <v>KHI/HO/D/MO/PC COMP/E/44957/08/2024</v>
          </cell>
          <cell r="BB88584" t="str">
            <v>13Th Floor, Summit Tower, Head Office, Plot # G-2, Block 2, Scheme # 5 Clifton, Karachi.</v>
          </cell>
          <cell r="BC88584" t="str">
            <v>Ayers Grey</v>
          </cell>
          <cell r="BF88584" t="str">
            <v>IT IS HEREBY DECLARED AND AGREED THAT AT THE REQUEST OF THE PARTICIPANT , THE ABOVE-MENTIONED POLICY STANDS CANCELLED. 
IN CONSEQUENCE WHEREOF AN AMOUNT OF RS 4,357/- FOR 30 DAYS ON PRO RATE  BASIS IS HEREBY ALLOWED TO THE PARTICIPANT.</v>
          </cell>
          <cell r="BH88584" t="str">
            <v>N/A</v>
          </cell>
          <cell r="BI88584" t="str">
            <v>N</v>
          </cell>
          <cell r="BJ88584" t="str">
            <v>MAZHAR ABBAS</v>
          </cell>
          <cell r="BK88584">
            <v>45475</v>
          </cell>
          <cell r="BL88584" t="str">
            <v>9099000</v>
          </cell>
          <cell r="BM88584" t="str">
            <v>451</v>
          </cell>
          <cell r="BN88584" t="str">
            <v>01</v>
          </cell>
          <cell r="BQ88584" t="str">
            <v>KHI/HO/D/MO/PC COMP/P/74072/08/2023</v>
          </cell>
        </row>
        <row r="88585">
          <cell r="W88585" t="str">
            <v>24458510947</v>
          </cell>
          <cell r="X88585" t="str">
            <v>NF9EF4A52R2006627</v>
          </cell>
          <cell r="Y88585">
            <v>9298990</v>
          </cell>
          <cell r="AC88585">
            <v>3075659</v>
          </cell>
          <cell r="AD88585" t="str">
            <v>02</v>
          </cell>
          <cell r="AE88585" t="str">
            <v>MOTOR</v>
          </cell>
          <cell r="AF88585">
            <v>0</v>
          </cell>
          <cell r="AG88585">
            <v>0</v>
          </cell>
          <cell r="AH88585">
            <v>0</v>
          </cell>
          <cell r="AI88585">
            <v>0</v>
          </cell>
          <cell r="AJ88585">
            <v>0</v>
          </cell>
          <cell r="AK88585">
            <v>0</v>
          </cell>
          <cell r="AL88585">
            <v>800</v>
          </cell>
          <cell r="AM88585" t="str">
            <v>2024</v>
          </cell>
          <cell r="AN88585" t="str">
            <v>202410</v>
          </cell>
          <cell r="AO88585" t="str">
            <v>202410</v>
          </cell>
          <cell r="AP88585" t="str">
            <v>202410</v>
          </cell>
          <cell r="AQ88585" t="str">
            <v>FARHANAHMED</v>
          </cell>
          <cell r="AR88585" t="str">
            <v>1973380</v>
          </cell>
          <cell r="AS88585" t="str">
            <v>D</v>
          </cell>
          <cell r="AT88585" t="str">
            <v>142</v>
          </cell>
          <cell r="AU88585" t="str">
            <v>30000001</v>
          </cell>
          <cell r="AV88585" t="str">
            <v>DIRECT</v>
          </cell>
          <cell r="AW88585" t="str">
            <v>31000001</v>
          </cell>
          <cell r="AX88585" t="str">
            <v>Direct</v>
          </cell>
          <cell r="AY88585" t="str">
            <v>KHI/HO/D/MO/PC COMP/P/95114/08/2024</v>
          </cell>
          <cell r="AZ88585" t="str">
            <v>KHI/HO/D/MO/PC COMP/E/46458/10/2024</v>
          </cell>
          <cell r="BB88585" t="str">
            <v>13TH FLOOR SUMMIT TOWER HO PLOT G2 BLOCK 2 SCHEME 5 CLIFTON KARACHI</v>
          </cell>
          <cell r="BC88585" t="str">
            <v>Ayers Grey</v>
          </cell>
          <cell r="BF8858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H88585" t="str">
            <v>N/A</v>
          </cell>
          <cell r="BI88585" t="str">
            <v>N</v>
          </cell>
          <cell r="BJ88585" t="str">
            <v>MAZHAR ABBAS</v>
          </cell>
          <cell r="BK88585">
            <v>45569</v>
          </cell>
          <cell r="BL88585" t="str">
            <v>9298990</v>
          </cell>
          <cell r="BM88585" t="str">
            <v>451</v>
          </cell>
          <cell r="BN88585" t="str">
            <v>01</v>
          </cell>
          <cell r="BQ88585" t="str">
            <v>KHI/HO/D/MO/PC COMP/P/95114/08/2024</v>
          </cell>
        </row>
        <row r="88586">
          <cell r="W88586" t="str">
            <v>24458510947</v>
          </cell>
          <cell r="X88586" t="str">
            <v>NF9EF4A52R2006627</v>
          </cell>
          <cell r="Y88586">
            <v>9298990</v>
          </cell>
          <cell r="AC88586">
            <v>2989806</v>
          </cell>
          <cell r="AD88586" t="str">
            <v>02</v>
          </cell>
          <cell r="AE88586" t="str">
            <v>MOTOR</v>
          </cell>
          <cell r="AF88586">
            <v>0</v>
          </cell>
          <cell r="AG88586">
            <v>0</v>
          </cell>
          <cell r="AH88586">
            <v>0</v>
          </cell>
          <cell r="AI88586">
            <v>0</v>
          </cell>
          <cell r="AJ88586">
            <v>0</v>
          </cell>
          <cell r="AK88586">
            <v>0</v>
          </cell>
          <cell r="AL88586">
            <v>1616</v>
          </cell>
          <cell r="AM88586" t="str">
            <v>2024</v>
          </cell>
          <cell r="AN88586" t="str">
            <v>202409</v>
          </cell>
          <cell r="AO88586" t="str">
            <v>202408</v>
          </cell>
          <cell r="AP88586" t="str">
            <v>202409</v>
          </cell>
          <cell r="AQ88586" t="str">
            <v>AMINAHMED</v>
          </cell>
          <cell r="AR88586" t="str">
            <v>1947738</v>
          </cell>
          <cell r="AS88586" t="str">
            <v>D</v>
          </cell>
          <cell r="AT88586" t="str">
            <v>142</v>
          </cell>
          <cell r="AU88586" t="str">
            <v>30000001</v>
          </cell>
          <cell r="AV88586" t="str">
            <v>DIRECT</v>
          </cell>
          <cell r="AW88586" t="str">
            <v>31000001</v>
          </cell>
          <cell r="AX88586" t="str">
            <v>Direct</v>
          </cell>
          <cell r="AY88586" t="str">
            <v>KHI/HO/D/MO/PC COMP/P/95114/08/2024</v>
          </cell>
          <cell r="AZ88586" t="str">
            <v>KHI/HO/D/MO/PC COMP/E/45668/09/2024</v>
          </cell>
          <cell r="BB88586" t="str">
            <v>13TH FLOOR SUMMIT TOWER HO PLOT G2 BLOCK 2 SCHEME 5 CLIFTON KARACHI</v>
          </cell>
          <cell r="BC88586" t="str">
            <v>Ayers Grey</v>
          </cell>
          <cell r="BH88586" t="str">
            <v>N/A</v>
          </cell>
          <cell r="BI88586" t="str">
            <v>N</v>
          </cell>
          <cell r="BJ88586" t="str">
            <v>MAZHAR ABBAS</v>
          </cell>
          <cell r="BK88586">
            <v>45508</v>
          </cell>
          <cell r="BL88586" t="str">
            <v>9298990</v>
          </cell>
          <cell r="BM88586" t="str">
            <v>451</v>
          </cell>
          <cell r="BN88586" t="str">
            <v>01</v>
          </cell>
          <cell r="BQ88586" t="str">
            <v>KHI/HO/D/MO/PC COMP/P/95114/08/2024</v>
          </cell>
        </row>
        <row r="88587">
          <cell r="W88587" t="str">
            <v>24458510947</v>
          </cell>
          <cell r="X88587" t="str">
            <v>NF9EF4A52R2006627</v>
          </cell>
          <cell r="Y88587">
            <v>9298990</v>
          </cell>
          <cell r="AC88587">
            <v>2989869</v>
          </cell>
          <cell r="AD88587" t="str">
            <v>02</v>
          </cell>
          <cell r="AE88587" t="str">
            <v>MOTOR</v>
          </cell>
          <cell r="AF88587">
            <v>0</v>
          </cell>
          <cell r="AG88587">
            <v>0</v>
          </cell>
          <cell r="AH88587">
            <v>0</v>
          </cell>
          <cell r="AI88587">
            <v>0</v>
          </cell>
          <cell r="AJ88587">
            <v>0</v>
          </cell>
          <cell r="AK88587">
            <v>0</v>
          </cell>
          <cell r="AL88587">
            <v>1832</v>
          </cell>
          <cell r="AM88587" t="str">
            <v>2024</v>
          </cell>
          <cell r="AN88587" t="str">
            <v>202409</v>
          </cell>
          <cell r="AO88587" t="str">
            <v>202408</v>
          </cell>
          <cell r="AP88587" t="str">
            <v>202409</v>
          </cell>
          <cell r="AQ88587" t="str">
            <v>FARHANAHMED</v>
          </cell>
          <cell r="AR88587" t="str">
            <v>1947915</v>
          </cell>
          <cell r="AS88587" t="str">
            <v>D</v>
          </cell>
          <cell r="AT88587" t="str">
            <v>142</v>
          </cell>
          <cell r="AU88587" t="str">
            <v>30000001</v>
          </cell>
          <cell r="AV88587" t="str">
            <v>DIRECT</v>
          </cell>
          <cell r="AW88587" t="str">
            <v>31000001</v>
          </cell>
          <cell r="AX88587" t="str">
            <v>Direct</v>
          </cell>
          <cell r="AY88587" t="str">
            <v>KHI/HO/D/MO/PC COMP/P/95114/08/2024</v>
          </cell>
          <cell r="AZ88587" t="str">
            <v>KHI/HO/D/MO/PC COMP/E/45672/09/2024</v>
          </cell>
          <cell r="BB88587" t="str">
            <v>13TH FLOOR SUMMIT TOWER HO PLOT G2 BLOCK 2 SCHEME 5 CLIFTON KARACHI</v>
          </cell>
          <cell r="BC88587" t="str">
            <v>Ayers Grey</v>
          </cell>
          <cell r="BH88587" t="str">
            <v>N/A</v>
          </cell>
          <cell r="BI88587" t="str">
            <v>N</v>
          </cell>
          <cell r="BJ88587" t="str">
            <v>MAZHAR ABBAS</v>
          </cell>
          <cell r="BK88587">
            <v>45511</v>
          </cell>
          <cell r="BL88587" t="str">
            <v>9298990</v>
          </cell>
          <cell r="BM88587" t="str">
            <v>451</v>
          </cell>
          <cell r="BN88587" t="str">
            <v>01</v>
          </cell>
          <cell r="BQ88587" t="str">
            <v>KHI/HO/D/MO/PC COMP/P/95114/08/2024</v>
          </cell>
        </row>
        <row r="88588">
          <cell r="W88588" t="str">
            <v>24458510947</v>
          </cell>
          <cell r="X88588" t="str">
            <v>NF9EF4A52R2006627</v>
          </cell>
          <cell r="Y88588">
            <v>9298990</v>
          </cell>
          <cell r="AB88588" t="str">
            <v>TRACKER (I-TECK RENEWAL)</v>
          </cell>
          <cell r="AC88588">
            <v>3154364</v>
          </cell>
          <cell r="AD88588" t="str">
            <v>02</v>
          </cell>
          <cell r="AE88588" t="str">
            <v>MOTOR</v>
          </cell>
          <cell r="AF88588">
            <v>0</v>
          </cell>
          <cell r="AG88588">
            <v>0</v>
          </cell>
          <cell r="AH88588">
            <v>0</v>
          </cell>
          <cell r="AI88588">
            <v>0</v>
          </cell>
          <cell r="AJ88588">
            <v>0</v>
          </cell>
          <cell r="AK88588">
            <v>7540</v>
          </cell>
          <cell r="AL88588">
            <v>2363</v>
          </cell>
          <cell r="AM88588" t="str">
            <v>2024</v>
          </cell>
          <cell r="AN88588" t="str">
            <v>202411</v>
          </cell>
          <cell r="AO88588" t="str">
            <v>202410</v>
          </cell>
          <cell r="AP88588" t="str">
            <v>202411</v>
          </cell>
          <cell r="AQ88588" t="str">
            <v>HABIB</v>
          </cell>
          <cell r="AR88588" t="str">
            <v>2001284</v>
          </cell>
          <cell r="AS88588" t="str">
            <v>D</v>
          </cell>
          <cell r="AT88588" t="str">
            <v>142</v>
          </cell>
          <cell r="AU88588" t="str">
            <v>30000001</v>
          </cell>
          <cell r="AV88588" t="str">
            <v>DIRECT</v>
          </cell>
          <cell r="AW88588" t="str">
            <v>31000001</v>
          </cell>
          <cell r="AX88588" t="str">
            <v>Direct</v>
          </cell>
          <cell r="AY88588" t="str">
            <v>KHI/HO/D/MO/PC COMP/P/95114/08/2024</v>
          </cell>
          <cell r="AZ88588" t="str">
            <v>KHI/HO/D/MO/PC COMP/E/48532/11/2024</v>
          </cell>
          <cell r="BB88588" t="str">
            <v>13TH FLOOR SUMMIT TOWER HO PLOT G2 BLOCK 2 SCHEME 5 CLIFTON KARACHI</v>
          </cell>
          <cell r="BC88588" t="str">
            <v>Ayers Grey</v>
          </cell>
          <cell r="BF88588" t="str">
            <v>TRACKER (I-TECK RENEWAL) ADDED..</v>
          </cell>
          <cell r="BG88588" t="str">
            <v>Change</v>
          </cell>
          <cell r="BH88588" t="str">
            <v>N/A</v>
          </cell>
          <cell r="BI88588" t="str">
            <v>N</v>
          </cell>
          <cell r="BJ88588" t="str">
            <v>MAZHAR ABBAS</v>
          </cell>
          <cell r="BK88588">
            <v>45595</v>
          </cell>
          <cell r="BL88588" t="str">
            <v>9298990</v>
          </cell>
          <cell r="BM88588" t="str">
            <v>451</v>
          </cell>
          <cell r="BN88588" t="str">
            <v>01</v>
          </cell>
          <cell r="BQ88588" t="str">
            <v>KHI/HO/D/MO/PC COMP/P/95114/08/2024</v>
          </cell>
        </row>
        <row r="88589">
          <cell r="W88589" t="str">
            <v>24458510947</v>
          </cell>
          <cell r="X88589" t="str">
            <v>NF9EF4A52R2006627</v>
          </cell>
          <cell r="Y88589">
            <v>9298990</v>
          </cell>
          <cell r="AB88589" t="str">
            <v>TRACKER (I-TECK RENEWAL)</v>
          </cell>
          <cell r="AC88589">
            <v>3153620</v>
          </cell>
          <cell r="AD88589" t="str">
            <v>02</v>
          </cell>
          <cell r="AE88589" t="str">
            <v>MOTOR</v>
          </cell>
          <cell r="AF88589">
            <v>0</v>
          </cell>
          <cell r="AG88589">
            <v>0</v>
          </cell>
          <cell r="AH88589">
            <v>0</v>
          </cell>
          <cell r="AI88589">
            <v>0</v>
          </cell>
          <cell r="AJ88589">
            <v>0</v>
          </cell>
          <cell r="AK88589">
            <v>7540</v>
          </cell>
          <cell r="AL88589">
            <v>1914</v>
          </cell>
          <cell r="AM88589" t="str">
            <v>2024</v>
          </cell>
          <cell r="AN88589" t="str">
            <v>202411</v>
          </cell>
          <cell r="AO88589" t="str">
            <v>202410</v>
          </cell>
          <cell r="AP88589" t="str">
            <v>202411</v>
          </cell>
          <cell r="AQ88589" t="str">
            <v>HABIB</v>
          </cell>
          <cell r="AR88589" t="str">
            <v>2000040</v>
          </cell>
          <cell r="AS88589" t="str">
            <v>D</v>
          </cell>
          <cell r="AT88589" t="str">
            <v>142</v>
          </cell>
          <cell r="AU88589" t="str">
            <v>30000001</v>
          </cell>
          <cell r="AV88589" t="str">
            <v>DIRECT</v>
          </cell>
          <cell r="AW88589" t="str">
            <v>31000001</v>
          </cell>
          <cell r="AX88589" t="str">
            <v>Direct</v>
          </cell>
          <cell r="AY88589" t="str">
            <v>KHI/HO/D/MO/PC COMP/P/95114/08/2024</v>
          </cell>
          <cell r="AZ88589" t="str">
            <v>KHI/HO/D/MO/PC COMP/E/48467/11/2024</v>
          </cell>
          <cell r="BB88589" t="str">
            <v>13TH FLOOR SUMMIT TOWER HO PLOT G2 BLOCK 2 SCHEME 5 CLIFTON KARACHI</v>
          </cell>
          <cell r="BC88589" t="str">
            <v>Ayers Grey</v>
          </cell>
          <cell r="BF88589" t="str">
            <v>TRACKER (I-TECK RENEWAL) ADDED..</v>
          </cell>
          <cell r="BG88589" t="str">
            <v>Change</v>
          </cell>
          <cell r="BH88589" t="str">
            <v>N/A</v>
          </cell>
          <cell r="BI88589" t="str">
            <v>N</v>
          </cell>
          <cell r="BJ88589" t="str">
            <v>MAZHAR ABBAS</v>
          </cell>
          <cell r="BK88589">
            <v>45596</v>
          </cell>
          <cell r="BL88589" t="str">
            <v>9298990</v>
          </cell>
          <cell r="BM88589" t="str">
            <v>451</v>
          </cell>
          <cell r="BN88589" t="str">
            <v>01</v>
          </cell>
          <cell r="BQ88589" t="str">
            <v>KHI/HO/D/MO/PC COMP/P/95114/08/2024</v>
          </cell>
        </row>
        <row r="88590">
          <cell r="W88590" t="str">
            <v>24458510947</v>
          </cell>
          <cell r="X88590" t="str">
            <v>NF9EF4A52R2006627</v>
          </cell>
          <cell r="Y88590">
            <v>9298990</v>
          </cell>
          <cell r="AB88590" t="str">
            <v>TRACKER (I-TECK RENEWAL)</v>
          </cell>
          <cell r="AC88590">
            <v>3154131</v>
          </cell>
          <cell r="AD88590" t="str">
            <v>02</v>
          </cell>
          <cell r="AE88590" t="str">
            <v>MOTOR</v>
          </cell>
          <cell r="AF88590">
            <v>0</v>
          </cell>
          <cell r="AG88590">
            <v>0</v>
          </cell>
          <cell r="AH88590">
            <v>0</v>
          </cell>
          <cell r="AI88590">
            <v>0</v>
          </cell>
          <cell r="AJ88590">
            <v>0</v>
          </cell>
          <cell r="AK88590">
            <v>7540</v>
          </cell>
          <cell r="AL88590">
            <v>958</v>
          </cell>
          <cell r="AM88590" t="str">
            <v>2024</v>
          </cell>
          <cell r="AN88590" t="str">
            <v>202411</v>
          </cell>
          <cell r="AO88590" t="str">
            <v>202411</v>
          </cell>
          <cell r="AP88590" t="str">
            <v>202411</v>
          </cell>
          <cell r="AQ88590" t="str">
            <v>AMINAHMED</v>
          </cell>
          <cell r="AR88590" t="str">
            <v>2000916</v>
          </cell>
          <cell r="AS88590" t="str">
            <v>D</v>
          </cell>
          <cell r="AT88590" t="str">
            <v>142</v>
          </cell>
          <cell r="AU88590" t="str">
            <v>30000001</v>
          </cell>
          <cell r="AV88590" t="str">
            <v>DIRECT</v>
          </cell>
          <cell r="AW88590" t="str">
            <v>31000001</v>
          </cell>
          <cell r="AX88590" t="str">
            <v>Direct</v>
          </cell>
          <cell r="AY88590" t="str">
            <v>KHI/HO/D/MO/PC COMP/P/95114/08/2024</v>
          </cell>
          <cell r="AZ88590" t="str">
            <v>KHI/HO/D/MO/PC COMP/E/48525/11/2024</v>
          </cell>
          <cell r="BB88590" t="str">
            <v>13TH FLOOR SUMMIT TOWER HO PLOT G2 BLOCK 2 SCHEME 5 CLIFTON KARACHI</v>
          </cell>
          <cell r="BC88590" t="str">
            <v>Ayers Grey</v>
          </cell>
          <cell r="BF88590" t="str">
            <v>TRACKER (I-TECK RENEWAL) ADDED..</v>
          </cell>
          <cell r="BG88590" t="str">
            <v>Change</v>
          </cell>
          <cell r="BH88590" t="str">
            <v>N/A</v>
          </cell>
          <cell r="BI88590" t="str">
            <v>N</v>
          </cell>
          <cell r="BJ88590" t="str">
            <v>MAZHAR ABBAS</v>
          </cell>
          <cell r="BK88590">
            <v>45597</v>
          </cell>
          <cell r="BL88590" t="str">
            <v>9298990</v>
          </cell>
          <cell r="BM88590" t="str">
            <v>451</v>
          </cell>
          <cell r="BN88590" t="str">
            <v>01</v>
          </cell>
          <cell r="BQ88590" t="str">
            <v>KHI/HO/D/MO/PC COMP/P/95114/08/2024</v>
          </cell>
        </row>
        <row r="88591">
          <cell r="W88591" t="str">
            <v>24458510947</v>
          </cell>
          <cell r="X88591" t="str">
            <v>NF9EF4A52R2006627</v>
          </cell>
          <cell r="Y88591">
            <v>9099000</v>
          </cell>
          <cell r="AC88591">
            <v>3154379</v>
          </cell>
          <cell r="AD88591" t="str">
            <v>02</v>
          </cell>
          <cell r="AE88591" t="str">
            <v>MOTOR</v>
          </cell>
          <cell r="AF88591">
            <v>0</v>
          </cell>
          <cell r="AG88591">
            <v>0</v>
          </cell>
          <cell r="AH88591">
            <v>0</v>
          </cell>
          <cell r="AI88591">
            <v>0</v>
          </cell>
          <cell r="AJ88591">
            <v>0</v>
          </cell>
          <cell r="AK88591">
            <v>0</v>
          </cell>
          <cell r="AL88591">
            <v>-1522</v>
          </cell>
          <cell r="AM88591" t="str">
            <v>2024</v>
          </cell>
          <cell r="AN88591" t="str">
            <v>202411</v>
          </cell>
          <cell r="AO88591" t="str">
            <v>202411</v>
          </cell>
          <cell r="AP88591" t="str">
            <v>202411</v>
          </cell>
          <cell r="AQ88591" t="str">
            <v>HABIB</v>
          </cell>
          <cell r="AR88591" t="str">
            <v>2001644</v>
          </cell>
          <cell r="AS88591" t="str">
            <v>D</v>
          </cell>
          <cell r="AT88591" t="str">
            <v>190</v>
          </cell>
          <cell r="AU88591" t="str">
            <v>30000001</v>
          </cell>
          <cell r="AV88591" t="str">
            <v>DIRECT</v>
          </cell>
          <cell r="AW88591" t="str">
            <v>31000001</v>
          </cell>
          <cell r="AX88591" t="str">
            <v>Direct</v>
          </cell>
          <cell r="AY88591" t="str">
            <v>KHI/HO/D/MO/PC COMP/P/74072/08/2023</v>
          </cell>
          <cell r="AZ88591" t="str">
            <v>KHI/HO/D/MO/PC COMP/E/48538/11/2024</v>
          </cell>
          <cell r="BB88591" t="str">
            <v>13Th Floor, Summit Tower, Head Office, Plot # G-2, Block 2, Scheme # 5 Clifton, Karachi.</v>
          </cell>
          <cell r="BC88591" t="str">
            <v>Ayers Grey</v>
          </cell>
          <cell r="BF88591" t="str">
            <v xml:space="preserve">CORRECTION OF CONTRIBUTION OF VARIOUS VEHICLES </v>
          </cell>
          <cell r="BH88591" t="str">
            <v>N/A</v>
          </cell>
          <cell r="BI88591" t="str">
            <v>N</v>
          </cell>
          <cell r="BJ88591" t="str">
            <v>MAZHAR ABBAS</v>
          </cell>
          <cell r="BK88591">
            <v>45600</v>
          </cell>
          <cell r="BL88591" t="str">
            <v>9099000</v>
          </cell>
          <cell r="BM88591" t="str">
            <v>451</v>
          </cell>
          <cell r="BN88591" t="str">
            <v>01</v>
          </cell>
          <cell r="BQ88591" t="str">
            <v>KHI/HO/D/MO/PC COMP/P/74072/08/2023</v>
          </cell>
        </row>
        <row r="88592">
          <cell r="W88592" t="str">
            <v>24458510947</v>
          </cell>
          <cell r="X88592" t="str">
            <v>NF9EF4A52R2006627</v>
          </cell>
          <cell r="Y88592">
            <v>9298990</v>
          </cell>
          <cell r="AB88592" t="str">
            <v>TRACKER (I-TECK RENEWAL)</v>
          </cell>
          <cell r="AC88592">
            <v>3154378</v>
          </cell>
          <cell r="AD88592" t="str">
            <v>02</v>
          </cell>
          <cell r="AE88592" t="str">
            <v>MOTOR</v>
          </cell>
          <cell r="AF88592">
            <v>0</v>
          </cell>
          <cell r="AG88592">
            <v>0</v>
          </cell>
          <cell r="AH88592">
            <v>0</v>
          </cell>
          <cell r="AI88592">
            <v>0</v>
          </cell>
          <cell r="AJ88592">
            <v>0</v>
          </cell>
          <cell r="AK88592">
            <v>7540</v>
          </cell>
          <cell r="AL88592">
            <v>-3390</v>
          </cell>
          <cell r="AM88592" t="str">
            <v>2024</v>
          </cell>
          <cell r="AN88592" t="str">
            <v>202411</v>
          </cell>
          <cell r="AO88592" t="str">
            <v>202408</v>
          </cell>
          <cell r="AP88592" t="str">
            <v>202411</v>
          </cell>
          <cell r="AQ88592" t="str">
            <v>AMINAHMED</v>
          </cell>
          <cell r="AR88592" t="str">
            <v>2001802</v>
          </cell>
          <cell r="AS88592" t="str">
            <v>D</v>
          </cell>
          <cell r="AT88592" t="str">
            <v>142</v>
          </cell>
          <cell r="AU88592" t="str">
            <v>30000001</v>
          </cell>
          <cell r="AV88592" t="str">
            <v>DIRECT</v>
          </cell>
          <cell r="AW88592" t="str">
            <v>31000001</v>
          </cell>
          <cell r="AX88592" t="str">
            <v>Direct</v>
          </cell>
          <cell r="AY88592" t="str">
            <v>KHI/HO/D/MO/PC COMP/P/95114/08/2024</v>
          </cell>
          <cell r="AZ88592" t="str">
            <v>KHI/HO/D/MO/PC COMP/E/48541/11/2024</v>
          </cell>
          <cell r="BB88592" t="str">
            <v>13TH FLOOR SUMMIT TOWER HO PLOT G2 BLOCK 2 SCHEME 5 CLIFTON KARACHI</v>
          </cell>
          <cell r="BC88592" t="str">
            <v>Ayers Grey</v>
          </cell>
          <cell r="BF88592" t="str">
            <v>TRACKER (I-TECK RENEWAL) ADDED..</v>
          </cell>
          <cell r="BG88592" t="str">
            <v>Change</v>
          </cell>
          <cell r="BH88592" t="str">
            <v>N/A</v>
          </cell>
          <cell r="BI88592" t="str">
            <v>N</v>
          </cell>
          <cell r="BJ88592" t="str">
            <v>MAZHAR ABBAS</v>
          </cell>
          <cell r="BK88592">
            <v>45505</v>
          </cell>
          <cell r="BL88592" t="str">
            <v>9298990</v>
          </cell>
          <cell r="BM88592" t="str">
            <v>451</v>
          </cell>
          <cell r="BN88592" t="str">
            <v>01</v>
          </cell>
          <cell r="BQ88592" t="str">
            <v>KHI/HO/D/MO/PC COMP/P/95114/08/2024</v>
          </cell>
        </row>
        <row r="88593">
          <cell r="W88593" t="str">
            <v>24458510947</v>
          </cell>
          <cell r="X88593" t="str">
            <v>NF9EF4A52R2006627</v>
          </cell>
          <cell r="Y88593">
            <v>9298990</v>
          </cell>
          <cell r="AB88593" t="str">
            <v>TRACKER (I-TECK RENEWAL)</v>
          </cell>
          <cell r="AC88593">
            <v>3130179</v>
          </cell>
          <cell r="AD88593" t="str">
            <v>02</v>
          </cell>
          <cell r="AE88593" t="str">
            <v>MOTOR</v>
          </cell>
          <cell r="AF88593">
            <v>0</v>
          </cell>
          <cell r="AG88593">
            <v>0</v>
          </cell>
          <cell r="AH88593">
            <v>0</v>
          </cell>
          <cell r="AI88593">
            <v>0</v>
          </cell>
          <cell r="AJ88593">
            <v>0</v>
          </cell>
          <cell r="AK88593">
            <v>7540</v>
          </cell>
          <cell r="AL88593">
            <v>1402</v>
          </cell>
          <cell r="AM88593" t="str">
            <v>2024</v>
          </cell>
          <cell r="AN88593" t="str">
            <v>202410</v>
          </cell>
          <cell r="AO88593" t="str">
            <v>202410</v>
          </cell>
          <cell r="AP88593" t="str">
            <v>202410</v>
          </cell>
          <cell r="AQ88593" t="str">
            <v>HABIB</v>
          </cell>
          <cell r="AR88593" t="str">
            <v>1997754</v>
          </cell>
          <cell r="AS88593" t="str">
            <v>D</v>
          </cell>
          <cell r="AT88593" t="str">
            <v>142</v>
          </cell>
          <cell r="AU88593" t="str">
            <v>30000001</v>
          </cell>
          <cell r="AV88593" t="str">
            <v>DIRECT</v>
          </cell>
          <cell r="AW88593" t="str">
            <v>31000001</v>
          </cell>
          <cell r="AX88593" t="str">
            <v>Direct</v>
          </cell>
          <cell r="AY88593" t="str">
            <v>KHI/HO/D/MO/PC COMP/P/95114/08/2024</v>
          </cell>
          <cell r="AZ88593" t="str">
            <v>KHI/HO/D/MO/PC COMP/E/48377/10/2024</v>
          </cell>
          <cell r="BA88593" t="str">
            <v>KARACHI</v>
          </cell>
          <cell r="BB88593" t="str">
            <v>13TH FLOOR SUMMIT TOWER HO PLOT G2 BLOCK 2 SCHEME 5 CLIFTON KARACHI</v>
          </cell>
          <cell r="BC88593" t="str">
            <v>Ayers Grey</v>
          </cell>
          <cell r="BF88593" t="str">
            <v>TRACKER (I-TECK RENEWAL) ADDED..</v>
          </cell>
          <cell r="BG88593" t="str">
            <v>Change</v>
          </cell>
          <cell r="BH88593" t="str">
            <v>N/A</v>
          </cell>
          <cell r="BI88593" t="str">
            <v>N</v>
          </cell>
          <cell r="BJ88593" t="str">
            <v>MAZHAR ABBAS</v>
          </cell>
          <cell r="BK88593">
            <v>45594</v>
          </cell>
          <cell r="BL88593" t="str">
            <v>9298990</v>
          </cell>
          <cell r="BM88593" t="str">
            <v>451</v>
          </cell>
          <cell r="BN88593" t="str">
            <v>01</v>
          </cell>
          <cell r="BQ88593" t="str">
            <v>KHI/HO/D/MO/PC COMP/P/95114/08/2024</v>
          </cell>
        </row>
        <row r="88594">
          <cell r="W88594" t="str">
            <v>24458510947</v>
          </cell>
          <cell r="X88594" t="str">
            <v>NF9EF4A52R2006627</v>
          </cell>
          <cell r="Y88594">
            <v>9298990</v>
          </cell>
          <cell r="AC88594">
            <v>3046868</v>
          </cell>
          <cell r="AD88594" t="str">
            <v>02</v>
          </cell>
          <cell r="AE88594" t="str">
            <v>MOTOR</v>
          </cell>
          <cell r="AF88594">
            <v>0</v>
          </cell>
          <cell r="AG88594">
            <v>0</v>
          </cell>
          <cell r="AH88594">
            <v>0</v>
          </cell>
          <cell r="AI88594">
            <v>0</v>
          </cell>
          <cell r="AJ88594">
            <v>0</v>
          </cell>
          <cell r="AK88594">
            <v>0</v>
          </cell>
          <cell r="AL88594">
            <v>1878</v>
          </cell>
          <cell r="AM88594" t="str">
            <v>2024</v>
          </cell>
          <cell r="AN88594" t="str">
            <v>202409</v>
          </cell>
          <cell r="AO88594" t="str">
            <v>202409</v>
          </cell>
          <cell r="AP88594" t="str">
            <v>202409</v>
          </cell>
          <cell r="AQ88594" t="str">
            <v>AMINAHMED</v>
          </cell>
          <cell r="AR88594" t="str">
            <v>1963331</v>
          </cell>
          <cell r="AS88594" t="str">
            <v>D</v>
          </cell>
          <cell r="AT88594" t="str">
            <v>142</v>
          </cell>
          <cell r="AU88594" t="str">
            <v>30000001</v>
          </cell>
          <cell r="AV88594" t="str">
            <v>DIRECT</v>
          </cell>
          <cell r="AW88594" t="str">
            <v>31000001</v>
          </cell>
          <cell r="AX88594" t="str">
            <v>Direct</v>
          </cell>
          <cell r="AY88594" t="str">
            <v>KHI/HO/D/MO/PC COMP/P/95114/08/2024</v>
          </cell>
          <cell r="AZ88594" t="str">
            <v>KHI/HO/D/MO/PC COMP/E/46152/09/2024</v>
          </cell>
          <cell r="BB88594" t="str">
            <v>13TH FLOOR SUMMIT TOWER HO PLOT G2 BLOCK 2 SCHEME 5 CLIFTON KARACHI</v>
          </cell>
          <cell r="BC88594" t="str">
            <v>Ayers Grey</v>
          </cell>
          <cell r="BF88594"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H88594" t="str">
            <v>N/A</v>
          </cell>
          <cell r="BI88594" t="str">
            <v>N</v>
          </cell>
          <cell r="BJ88594" t="str">
            <v>MAZHAR ABBAS</v>
          </cell>
          <cell r="BK88594">
            <v>45560</v>
          </cell>
          <cell r="BL88594" t="str">
            <v>9298990</v>
          </cell>
          <cell r="BM88594" t="str">
            <v>451</v>
          </cell>
          <cell r="BN88594" t="str">
            <v>01</v>
          </cell>
          <cell r="BQ88594" t="str">
            <v>KHI/HO/D/MO/PC COMP/P/95114/08/2024</v>
          </cell>
        </row>
        <row r="88595">
          <cell r="W88595" t="str">
            <v>24458510947</v>
          </cell>
          <cell r="X88595" t="str">
            <v>NF9EF4A52R2006627</v>
          </cell>
          <cell r="Y88595">
            <v>9298990</v>
          </cell>
          <cell r="AB88595" t="str">
            <v>TRACKER (I-TECK RENEWAL)</v>
          </cell>
          <cell r="AC88595">
            <v>3150136</v>
          </cell>
          <cell r="AD88595" t="str">
            <v>02</v>
          </cell>
          <cell r="AE88595" t="str">
            <v>MOTOR</v>
          </cell>
          <cell r="AF88595">
            <v>0</v>
          </cell>
          <cell r="AG88595">
            <v>0</v>
          </cell>
          <cell r="AH88595">
            <v>0</v>
          </cell>
          <cell r="AI88595">
            <v>0</v>
          </cell>
          <cell r="AJ88595">
            <v>0</v>
          </cell>
          <cell r="AK88595">
            <v>7540</v>
          </cell>
          <cell r="AL88595">
            <v>0</v>
          </cell>
          <cell r="AM88595" t="str">
            <v>2024</v>
          </cell>
          <cell r="AN88595" t="str">
            <v>202410</v>
          </cell>
          <cell r="AO88595" t="str">
            <v>202410</v>
          </cell>
          <cell r="AP88595" t="str">
            <v>202410</v>
          </cell>
          <cell r="AQ88595" t="str">
            <v>AMINAHMED</v>
          </cell>
          <cell r="AR88595" t="str">
            <v>1998187</v>
          </cell>
          <cell r="AS88595" t="str">
            <v>D</v>
          </cell>
          <cell r="AT88595" t="str">
            <v>142</v>
          </cell>
          <cell r="AU88595" t="str">
            <v>30000001</v>
          </cell>
          <cell r="AV88595" t="str">
            <v>DIRECT</v>
          </cell>
          <cell r="AW88595" t="str">
            <v>31000001</v>
          </cell>
          <cell r="AX88595" t="str">
            <v>Direct</v>
          </cell>
          <cell r="AY88595" t="str">
            <v>KHI/HO/D/MO/PC COMP/P/95114/08/2024</v>
          </cell>
          <cell r="AZ88595" t="str">
            <v>KHI/HO/D/MO/PC COMP/E/48387/10/2024</v>
          </cell>
          <cell r="BB88595" t="str">
            <v>13TH FLOOR SUMMIT TOWER HO PLOT G2 BLOCK 2 SCHEME 5 CLIFTON KARACHI</v>
          </cell>
          <cell r="BC88595" t="str">
            <v>Ayers Grey</v>
          </cell>
          <cell r="BF88595" t="str">
            <v>TRACKER (I-TECK RENEWAL) ADDED..</v>
          </cell>
          <cell r="BG88595" t="str">
            <v>Change</v>
          </cell>
          <cell r="BH88595" t="str">
            <v>N/A</v>
          </cell>
          <cell r="BI88595" t="str">
            <v>N</v>
          </cell>
          <cell r="BJ88595" t="str">
            <v>MAZHAR ABBAS</v>
          </cell>
          <cell r="BK88595">
            <v>45595</v>
          </cell>
          <cell r="BL88595" t="str">
            <v>9298990</v>
          </cell>
          <cell r="BM88595" t="str">
            <v>451</v>
          </cell>
          <cell r="BN88595" t="str">
            <v>01</v>
          </cell>
          <cell r="BQ88595" t="str">
            <v>KHI/HO/D/MO/PC COMP/P/95114/08/2024</v>
          </cell>
        </row>
        <row r="88596">
          <cell r="W88596" t="str">
            <v>24458510947</v>
          </cell>
          <cell r="X88596" t="str">
            <v>NF9EF4A52R2006627</v>
          </cell>
          <cell r="Y88596">
            <v>9298990</v>
          </cell>
          <cell r="AC88596">
            <v>3041849</v>
          </cell>
          <cell r="AD88596" t="str">
            <v>02</v>
          </cell>
          <cell r="AE88596" t="str">
            <v>MOTOR</v>
          </cell>
          <cell r="AF88596">
            <v>0</v>
          </cell>
          <cell r="AG88596">
            <v>0</v>
          </cell>
          <cell r="AH88596">
            <v>0</v>
          </cell>
          <cell r="AI88596">
            <v>0</v>
          </cell>
          <cell r="AJ88596">
            <v>0</v>
          </cell>
          <cell r="AK88596">
            <v>0</v>
          </cell>
          <cell r="AL88596">
            <v>1073</v>
          </cell>
          <cell r="AM88596" t="str">
            <v>2024</v>
          </cell>
          <cell r="AN88596" t="str">
            <v>202409</v>
          </cell>
          <cell r="AO88596" t="str">
            <v>202408</v>
          </cell>
          <cell r="AP88596" t="str">
            <v>202409</v>
          </cell>
          <cell r="AQ88596" t="str">
            <v>JAWADSIDDIQUI</v>
          </cell>
          <cell r="AR88596" t="str">
            <v>1961693</v>
          </cell>
          <cell r="AS88596" t="str">
            <v>D</v>
          </cell>
          <cell r="AT88596" t="str">
            <v>142</v>
          </cell>
          <cell r="AU88596" t="str">
            <v>30000001</v>
          </cell>
          <cell r="AV88596" t="str">
            <v>DIRECT</v>
          </cell>
          <cell r="AW88596" t="str">
            <v>31000001</v>
          </cell>
          <cell r="AX88596" t="str">
            <v>Direct</v>
          </cell>
          <cell r="AY88596" t="str">
            <v>KHI/HO/D/MO/PC COMP/P/95114/08/2024</v>
          </cell>
          <cell r="AZ88596" t="str">
            <v>KHI/HO/D/MO/PC COMP/E/46129/09/2024</v>
          </cell>
          <cell r="BB88596" t="str">
            <v>13TH FLOOR SUMMIT TOWER HO PLOT G2 BLOCK 2 SCHEME 5 CLIFTON KARACHI</v>
          </cell>
          <cell r="BC88596" t="str">
            <v>Ayers Grey</v>
          </cell>
          <cell r="BF88596"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H88596" t="str">
            <v>N/A</v>
          </cell>
          <cell r="BI88596" t="str">
            <v>N</v>
          </cell>
          <cell r="BJ88596" t="str">
            <v>MAZHAR ABBAS</v>
          </cell>
          <cell r="BK88596">
            <v>45523</v>
          </cell>
          <cell r="BL88596" t="str">
            <v>9298990</v>
          </cell>
          <cell r="BM88596" t="str">
            <v>451</v>
          </cell>
          <cell r="BN88596" t="str">
            <v>01</v>
          </cell>
          <cell r="BQ88596" t="str">
            <v>KHI/HO/D/MO/PC COMP/P/95114/08/2024</v>
          </cell>
        </row>
        <row r="88597">
          <cell r="W88597" t="str">
            <v>24458510947</v>
          </cell>
          <cell r="X88597" t="str">
            <v>NF9EF4A52R2006627</v>
          </cell>
          <cell r="Y88597">
            <v>9298990</v>
          </cell>
          <cell r="AC88597">
            <v>3041823</v>
          </cell>
          <cell r="AD88597" t="str">
            <v>02</v>
          </cell>
          <cell r="AE88597" t="str">
            <v>MOTOR</v>
          </cell>
          <cell r="AF88597">
            <v>0</v>
          </cell>
          <cell r="AG88597">
            <v>0</v>
          </cell>
          <cell r="AH88597">
            <v>0</v>
          </cell>
          <cell r="AI88597">
            <v>0</v>
          </cell>
          <cell r="AJ88597">
            <v>0</v>
          </cell>
          <cell r="AK88597">
            <v>0</v>
          </cell>
          <cell r="AL88597">
            <v>1590</v>
          </cell>
          <cell r="AM88597" t="str">
            <v>2024</v>
          </cell>
          <cell r="AN88597" t="str">
            <v>202409</v>
          </cell>
          <cell r="AO88597" t="str">
            <v>202409</v>
          </cell>
          <cell r="AP88597" t="str">
            <v>202409</v>
          </cell>
          <cell r="AQ88597" t="str">
            <v>AMINAHMED</v>
          </cell>
          <cell r="AR88597" t="str">
            <v>1959135</v>
          </cell>
          <cell r="AS88597" t="str">
            <v>D</v>
          </cell>
          <cell r="AT88597" t="str">
            <v>142</v>
          </cell>
          <cell r="AU88597" t="str">
            <v>30000001</v>
          </cell>
          <cell r="AV88597" t="str">
            <v>DIRECT</v>
          </cell>
          <cell r="AW88597" t="str">
            <v>31000001</v>
          </cell>
          <cell r="AX88597" t="str">
            <v>Direct</v>
          </cell>
          <cell r="AY88597" t="str">
            <v>KHI/HO/D/MO/PC COMP/P/95114/08/2024</v>
          </cell>
          <cell r="AZ88597" t="str">
            <v>KHI/HO/D/MO/PC COMP/E/45985/09/2024</v>
          </cell>
          <cell r="BB88597" t="str">
            <v>13TH FLOOR SUMMIT TOWER HO PLOT G2 BLOCK 2 SCHEME 5 CLIFTON KARACHI</v>
          </cell>
          <cell r="BC88597" t="str">
            <v>Ayers Grey</v>
          </cell>
          <cell r="BF88597"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H88597" t="str">
            <v>N/A</v>
          </cell>
          <cell r="BI88597" t="str">
            <v>N</v>
          </cell>
          <cell r="BJ88597" t="str">
            <v>MAZHAR ABBAS</v>
          </cell>
          <cell r="BK88597">
            <v>45553</v>
          </cell>
          <cell r="BL88597" t="str">
            <v>9298990</v>
          </cell>
          <cell r="BM88597" t="str">
            <v>451</v>
          </cell>
          <cell r="BN88597" t="str">
            <v>01</v>
          </cell>
          <cell r="BQ88597" t="str">
            <v>KHI/HO/D/MO/PC COMP/P/95114/08/2024</v>
          </cell>
        </row>
        <row r="88598">
          <cell r="W88598" t="str">
            <v>24458510947</v>
          </cell>
          <cell r="X88598" t="str">
            <v>NF9EF4A52R2006627</v>
          </cell>
          <cell r="Y88598">
            <v>9298990</v>
          </cell>
          <cell r="AC88598">
            <v>2990190</v>
          </cell>
          <cell r="AD88598" t="str">
            <v>02</v>
          </cell>
          <cell r="AE88598" t="str">
            <v>MOTOR</v>
          </cell>
          <cell r="AF88598">
            <v>0</v>
          </cell>
          <cell r="AG88598">
            <v>0</v>
          </cell>
          <cell r="AH88598">
            <v>0</v>
          </cell>
          <cell r="AI88598">
            <v>0</v>
          </cell>
          <cell r="AJ88598">
            <v>0</v>
          </cell>
          <cell r="AK88598">
            <v>0</v>
          </cell>
          <cell r="AL88598">
            <v>3108</v>
          </cell>
          <cell r="AM88598" t="str">
            <v>2024</v>
          </cell>
          <cell r="AN88598" t="str">
            <v>202409</v>
          </cell>
          <cell r="AO88598" t="str">
            <v>202408</v>
          </cell>
          <cell r="AP88598" t="str">
            <v>202409</v>
          </cell>
          <cell r="AQ88598" t="str">
            <v>FARHANAHMED</v>
          </cell>
          <cell r="AR88598" t="str">
            <v>1948743</v>
          </cell>
          <cell r="AS88598" t="str">
            <v>D</v>
          </cell>
          <cell r="AT88598" t="str">
            <v>142</v>
          </cell>
          <cell r="AU88598" t="str">
            <v>30000001</v>
          </cell>
          <cell r="AV88598" t="str">
            <v>DIRECT</v>
          </cell>
          <cell r="AW88598" t="str">
            <v>31000001</v>
          </cell>
          <cell r="AX88598" t="str">
            <v>Direct</v>
          </cell>
          <cell r="AY88598" t="str">
            <v>KHI/HO/D/MO/PC COMP/P/95114/08/2024</v>
          </cell>
          <cell r="AZ88598" t="str">
            <v>KHI/HO/D/MO/PC COMP/E/45679/09/2024</v>
          </cell>
          <cell r="BB88598" t="str">
            <v>13TH FLOOR SUMMIT TOWER HO PLOT G2 BLOCK 2 SCHEME 5 CLIFTON KARACHI</v>
          </cell>
          <cell r="BC88598" t="str">
            <v>Ayers Grey</v>
          </cell>
          <cell r="BH88598" t="str">
            <v>N/A</v>
          </cell>
          <cell r="BI88598" t="str">
            <v>N</v>
          </cell>
          <cell r="BJ88598" t="str">
            <v>MAZHAR ABBAS</v>
          </cell>
          <cell r="BK88598">
            <v>45526</v>
          </cell>
          <cell r="BL88598" t="str">
            <v>9298990</v>
          </cell>
          <cell r="BM88598" t="str">
            <v>451</v>
          </cell>
          <cell r="BN88598" t="str">
            <v>01</v>
          </cell>
          <cell r="BQ88598" t="str">
            <v>KHI/HO/D/MO/PC COMP/P/95114/08/2024</v>
          </cell>
        </row>
        <row r="88599">
          <cell r="W88599" t="str">
            <v>24458510947</v>
          </cell>
          <cell r="X88599" t="str">
            <v>NF9EF4A52R2006627</v>
          </cell>
          <cell r="Y88599">
            <v>9298990</v>
          </cell>
          <cell r="AC88599">
            <v>3121907</v>
          </cell>
          <cell r="AD88599" t="str">
            <v>02</v>
          </cell>
          <cell r="AE88599" t="str">
            <v>MOTOR</v>
          </cell>
          <cell r="AF88599">
            <v>0</v>
          </cell>
          <cell r="AG88599">
            <v>0</v>
          </cell>
          <cell r="AH88599">
            <v>0</v>
          </cell>
          <cell r="AI88599">
            <v>0</v>
          </cell>
          <cell r="AJ88599">
            <v>0</v>
          </cell>
          <cell r="AK88599">
            <v>0</v>
          </cell>
          <cell r="AL88599">
            <v>-1479</v>
          </cell>
          <cell r="AM88599" t="str">
            <v>2024</v>
          </cell>
          <cell r="AN88599" t="str">
            <v>202410</v>
          </cell>
          <cell r="AO88599" t="str">
            <v>202410</v>
          </cell>
          <cell r="AP88599" t="str">
            <v>202410</v>
          </cell>
          <cell r="AQ88599" t="str">
            <v>MUBASHIRAHMED</v>
          </cell>
          <cell r="AR88599" t="str">
            <v>1991484</v>
          </cell>
          <cell r="AS88599" t="str">
            <v>D</v>
          </cell>
          <cell r="AT88599" t="str">
            <v>142</v>
          </cell>
          <cell r="AU88599" t="str">
            <v>30000001</v>
          </cell>
          <cell r="AV88599" t="str">
            <v>DIRECT</v>
          </cell>
          <cell r="AW88599" t="str">
            <v>31000001</v>
          </cell>
          <cell r="AX88599" t="str">
            <v>Direct</v>
          </cell>
          <cell r="AY88599" t="str">
            <v>KHI/HO/D/MO/PC COMP/P/95114/08/2024</v>
          </cell>
          <cell r="AZ88599" t="str">
            <v>KHI/HO/D/MO/PC COMP/E/47968/10/2024</v>
          </cell>
          <cell r="BB88599" t="str">
            <v>13TH FLOOR SUMMIT TOWER HO PLOT G2 BLOCK 2 SCHEME 5 CLIFTON KARACHI</v>
          </cell>
          <cell r="BC88599" t="str">
            <v>Ayers Grey</v>
          </cell>
          <cell r="BF88599"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H88599" t="str">
            <v>N/A</v>
          </cell>
          <cell r="BI88599" t="str">
            <v>N</v>
          </cell>
          <cell r="BJ88599" t="str">
            <v>MAZHAR ABBAS</v>
          </cell>
          <cell r="BK88599">
            <v>45586</v>
          </cell>
          <cell r="BL88599" t="str">
            <v>9298990</v>
          </cell>
          <cell r="BM88599" t="str">
            <v>451</v>
          </cell>
          <cell r="BN88599" t="str">
            <v>01</v>
          </cell>
          <cell r="BQ88599" t="str">
            <v>KHI/HO/D/MO/PC COMP/P/95114/08/2024</v>
          </cell>
        </row>
        <row r="88600">
          <cell r="W88600" t="str">
            <v>24458510947</v>
          </cell>
          <cell r="X88600" t="str">
            <v>NF9EF4A52R2006627</v>
          </cell>
          <cell r="Y88600">
            <v>9298990</v>
          </cell>
          <cell r="AC88600">
            <v>3125485</v>
          </cell>
          <cell r="AD88600" t="str">
            <v>02</v>
          </cell>
          <cell r="AE88600" t="str">
            <v>MOTOR</v>
          </cell>
          <cell r="AF88600">
            <v>0</v>
          </cell>
          <cell r="AG88600">
            <v>0</v>
          </cell>
          <cell r="AH88600">
            <v>0</v>
          </cell>
          <cell r="AI88600">
            <v>0</v>
          </cell>
          <cell r="AJ88600">
            <v>0</v>
          </cell>
          <cell r="AK88600">
            <v>0</v>
          </cell>
          <cell r="AL88600">
            <v>2682</v>
          </cell>
          <cell r="AM88600" t="str">
            <v>2024</v>
          </cell>
          <cell r="AN88600" t="str">
            <v>202410</v>
          </cell>
          <cell r="AO88600" t="str">
            <v>202410</v>
          </cell>
          <cell r="AP88600" t="str">
            <v>202410</v>
          </cell>
          <cell r="AQ88600" t="str">
            <v>MUBASHIRAHMED</v>
          </cell>
          <cell r="AR88600" t="str">
            <v>1996024</v>
          </cell>
          <cell r="AS88600" t="str">
            <v>D</v>
          </cell>
          <cell r="AT88600" t="str">
            <v>142</v>
          </cell>
          <cell r="AU88600" t="str">
            <v>30000001</v>
          </cell>
          <cell r="AV88600" t="str">
            <v>DIRECT</v>
          </cell>
          <cell r="AW88600" t="str">
            <v>31000001</v>
          </cell>
          <cell r="AX88600" t="str">
            <v>Direct</v>
          </cell>
          <cell r="AY88600" t="str">
            <v>KHI/HO/D/MO/PC COMP/P/95114/08/2024</v>
          </cell>
          <cell r="AZ88600" t="str">
            <v>KHI/HO/D/MO/PC COMP/E/48173/10/2024</v>
          </cell>
          <cell r="BB88600" t="str">
            <v>13TH FLOOR SUMMIT TOWER HO PLOT G2 BLOCK 2 SCHEME 5 CLIFTON KARACHI</v>
          </cell>
          <cell r="BC88600" t="str">
            <v>Ayers Grey</v>
          </cell>
          <cell r="BF88600"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H88600" t="str">
            <v>N/A</v>
          </cell>
          <cell r="BI88600" t="str">
            <v>N</v>
          </cell>
          <cell r="BJ88600" t="str">
            <v>MAZHAR ABBAS</v>
          </cell>
          <cell r="BK88600">
            <v>45590</v>
          </cell>
          <cell r="BL88600" t="str">
            <v>9298990</v>
          </cell>
          <cell r="BM88600" t="str">
            <v>451</v>
          </cell>
          <cell r="BN88600" t="str">
            <v>01</v>
          </cell>
          <cell r="BQ88600" t="str">
            <v>KHI/HO/D/MO/PC COMP/P/95114/08/2024</v>
          </cell>
        </row>
        <row r="88601">
          <cell r="W88601" t="str">
            <v>24458510947</v>
          </cell>
          <cell r="X88601" t="str">
            <v>NF9EF4A52R2006627</v>
          </cell>
          <cell r="Y88601">
            <v>9298990</v>
          </cell>
          <cell r="AC88601">
            <v>2988594</v>
          </cell>
          <cell r="AD88601" t="str">
            <v>02</v>
          </cell>
          <cell r="AE88601" t="str">
            <v>MOTOR</v>
          </cell>
          <cell r="AF88601">
            <v>0</v>
          </cell>
          <cell r="AG88601">
            <v>0</v>
          </cell>
          <cell r="AH88601">
            <v>0</v>
          </cell>
          <cell r="AI88601">
            <v>0</v>
          </cell>
          <cell r="AJ88601">
            <v>0</v>
          </cell>
          <cell r="AK88601">
            <v>0</v>
          </cell>
          <cell r="AL88601">
            <v>3158</v>
          </cell>
          <cell r="AM88601" t="str">
            <v>2024</v>
          </cell>
          <cell r="AN88601" t="str">
            <v>202409</v>
          </cell>
          <cell r="AO88601" t="str">
            <v>202409</v>
          </cell>
          <cell r="AP88601" t="str">
            <v>202409</v>
          </cell>
          <cell r="AQ88601" t="str">
            <v>AMINAHMED</v>
          </cell>
          <cell r="AR88601" t="str">
            <v>1946057</v>
          </cell>
          <cell r="AS88601" t="str">
            <v>D</v>
          </cell>
          <cell r="AT88601" t="str">
            <v>142</v>
          </cell>
          <cell r="AU88601" t="str">
            <v>30000001</v>
          </cell>
          <cell r="AV88601" t="str">
            <v>DIRECT</v>
          </cell>
          <cell r="AW88601" t="str">
            <v>31000001</v>
          </cell>
          <cell r="AX88601" t="str">
            <v>Direct</v>
          </cell>
          <cell r="AY88601" t="str">
            <v>KHI/HO/D/MO/PC COMP/P/95114/08/2024</v>
          </cell>
          <cell r="AZ88601" t="str">
            <v>KHI/HO/D/MO/PC COMP/E/45498/09/2024</v>
          </cell>
          <cell r="BB88601" t="str">
            <v>13TH FLOOR SUMMIT TOWER HO PLOT G2 BLOCK 2 SCHEME 5 CLIFTON KARACHI</v>
          </cell>
          <cell r="BC88601" t="str">
            <v>Ayers Grey</v>
          </cell>
          <cell r="BF88601"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H88601" t="str">
            <v>N/A</v>
          </cell>
          <cell r="BI88601" t="str">
            <v>N</v>
          </cell>
          <cell r="BJ88601" t="str">
            <v>MAZHAR ABBAS</v>
          </cell>
          <cell r="BK88601">
            <v>45537</v>
          </cell>
          <cell r="BL88601" t="str">
            <v>9298990</v>
          </cell>
          <cell r="BM88601" t="str">
            <v>451</v>
          </cell>
          <cell r="BN88601" t="str">
            <v>01</v>
          </cell>
          <cell r="BQ88601" t="str">
            <v>KHI/HO/D/MO/PC COMP/P/95114/08/2024</v>
          </cell>
        </row>
        <row r="88602">
          <cell r="W88602" t="str">
            <v>24458510947</v>
          </cell>
          <cell r="X88602" t="str">
            <v>NF9EF4A52R2006627</v>
          </cell>
          <cell r="Y88602">
            <v>9298990</v>
          </cell>
          <cell r="AC88602">
            <v>2990087</v>
          </cell>
          <cell r="AD88602" t="str">
            <v>02</v>
          </cell>
          <cell r="AE88602" t="str">
            <v>MOTOR</v>
          </cell>
          <cell r="AF88602">
            <v>0</v>
          </cell>
          <cell r="AG88602">
            <v>0</v>
          </cell>
          <cell r="AH88602">
            <v>0</v>
          </cell>
          <cell r="AI88602">
            <v>0</v>
          </cell>
          <cell r="AJ88602">
            <v>0</v>
          </cell>
          <cell r="AK88602">
            <v>0</v>
          </cell>
          <cell r="AL88602">
            <v>1811</v>
          </cell>
          <cell r="AM88602" t="str">
            <v>2024</v>
          </cell>
          <cell r="AN88602" t="str">
            <v>202409</v>
          </cell>
          <cell r="AO88602" t="str">
            <v>202408</v>
          </cell>
          <cell r="AP88602" t="str">
            <v>202409</v>
          </cell>
          <cell r="AQ88602" t="str">
            <v>FARHANAHMED</v>
          </cell>
          <cell r="AR88602" t="str">
            <v>1948244</v>
          </cell>
          <cell r="AS88602" t="str">
            <v>D</v>
          </cell>
          <cell r="AT88602" t="str">
            <v>142</v>
          </cell>
          <cell r="AU88602" t="str">
            <v>30000001</v>
          </cell>
          <cell r="AV88602" t="str">
            <v>DIRECT</v>
          </cell>
          <cell r="AW88602" t="str">
            <v>31000001</v>
          </cell>
          <cell r="AX88602" t="str">
            <v>Direct</v>
          </cell>
          <cell r="AY88602" t="str">
            <v>KHI/HO/D/MO/PC COMP/P/95114/08/2024</v>
          </cell>
          <cell r="AZ88602" t="str">
            <v>KHI/HO/D/MO/PC COMP/E/45676/09/2024</v>
          </cell>
          <cell r="BB88602" t="str">
            <v>13TH FLOOR SUMMIT TOWER HO PLOT G2 BLOCK 2 SCHEME 5 CLIFTON KARACHI</v>
          </cell>
          <cell r="BC88602" t="str">
            <v>Ayers Grey</v>
          </cell>
          <cell r="BH88602" t="str">
            <v>N/A</v>
          </cell>
          <cell r="BI88602" t="str">
            <v>N</v>
          </cell>
          <cell r="BJ88602" t="str">
            <v>MAZHAR ABBAS</v>
          </cell>
          <cell r="BK88602">
            <v>45519</v>
          </cell>
          <cell r="BL88602" t="str">
            <v>9298990</v>
          </cell>
          <cell r="BM88602" t="str">
            <v>451</v>
          </cell>
          <cell r="BN88602" t="str">
            <v>01</v>
          </cell>
          <cell r="BQ88602" t="str">
            <v>KHI/HO/D/MO/PC COMP/P/95114/08/2024</v>
          </cell>
        </row>
        <row r="88603">
          <cell r="W88603" t="str">
            <v>24458510947</v>
          </cell>
          <cell r="X88603" t="str">
            <v>NF9EF4A52R2006627</v>
          </cell>
          <cell r="Y88603">
            <v>9298990</v>
          </cell>
          <cell r="AC88603">
            <v>2990132</v>
          </cell>
          <cell r="AD88603" t="str">
            <v>02</v>
          </cell>
          <cell r="AE88603" t="str">
            <v>MOTOR</v>
          </cell>
          <cell r="AF88603">
            <v>0</v>
          </cell>
          <cell r="AG88603">
            <v>0</v>
          </cell>
          <cell r="AH88603">
            <v>0</v>
          </cell>
          <cell r="AI88603">
            <v>0</v>
          </cell>
          <cell r="AJ88603">
            <v>0</v>
          </cell>
          <cell r="AK88603">
            <v>0</v>
          </cell>
          <cell r="AL88603">
            <v>1665</v>
          </cell>
          <cell r="AM88603" t="str">
            <v>2024</v>
          </cell>
          <cell r="AN88603" t="str">
            <v>202409</v>
          </cell>
          <cell r="AO88603" t="str">
            <v>202408</v>
          </cell>
          <cell r="AP88603" t="str">
            <v>202409</v>
          </cell>
          <cell r="AQ88603" t="str">
            <v>FARHANAHMED</v>
          </cell>
          <cell r="AR88603" t="str">
            <v>1948411</v>
          </cell>
          <cell r="AS88603" t="str">
            <v>D</v>
          </cell>
          <cell r="AT88603" t="str">
            <v>142</v>
          </cell>
          <cell r="AU88603" t="str">
            <v>30000001</v>
          </cell>
          <cell r="AV88603" t="str">
            <v>DIRECT</v>
          </cell>
          <cell r="AW88603" t="str">
            <v>31000001</v>
          </cell>
          <cell r="AX88603" t="str">
            <v>Direct</v>
          </cell>
          <cell r="AY88603" t="str">
            <v>KHI/HO/D/MO/PC COMP/P/95114/08/2024</v>
          </cell>
          <cell r="AZ88603" t="str">
            <v>KHI/HO/D/MO/PC COMP/E/45677/09/2024</v>
          </cell>
          <cell r="BB88603" t="str">
            <v>13TH FLOOR SUMMIT TOWER HO PLOT G2 BLOCK 2 SCHEME 5 CLIFTON KARACHI</v>
          </cell>
          <cell r="BC88603" t="str">
            <v>Ayers Grey</v>
          </cell>
          <cell r="BH88603" t="str">
            <v>N/A</v>
          </cell>
          <cell r="BI88603" t="str">
            <v>N</v>
          </cell>
          <cell r="BJ88603" t="str">
            <v>MAZHAR ABBAS</v>
          </cell>
          <cell r="BK88603">
            <v>45520</v>
          </cell>
          <cell r="BL88603" t="str">
            <v>9298990</v>
          </cell>
          <cell r="BM88603" t="str">
            <v>451</v>
          </cell>
          <cell r="BN88603" t="str">
            <v>01</v>
          </cell>
          <cell r="BQ88603" t="str">
            <v>KHI/HO/D/MO/PC COMP/P/95114/08/2024</v>
          </cell>
        </row>
        <row r="88604">
          <cell r="W88604" t="str">
            <v>24458510947</v>
          </cell>
          <cell r="X88604" t="str">
            <v>NF9EF4A52R2006627</v>
          </cell>
          <cell r="Y88604">
            <v>9298990</v>
          </cell>
          <cell r="AC88604">
            <v>2988872</v>
          </cell>
          <cell r="AD88604" t="str">
            <v>02</v>
          </cell>
          <cell r="AE88604" t="str">
            <v>MOTOR</v>
          </cell>
          <cell r="AF88604">
            <v>0</v>
          </cell>
          <cell r="AG88604">
            <v>0</v>
          </cell>
          <cell r="AH88604">
            <v>0</v>
          </cell>
          <cell r="AI88604">
            <v>0</v>
          </cell>
          <cell r="AJ88604">
            <v>0</v>
          </cell>
          <cell r="AK88604">
            <v>0</v>
          </cell>
          <cell r="AL88604">
            <v>2550</v>
          </cell>
          <cell r="AM88604" t="str">
            <v>2024</v>
          </cell>
          <cell r="AN88604" t="str">
            <v>202409</v>
          </cell>
          <cell r="AO88604" t="str">
            <v>202408</v>
          </cell>
          <cell r="AP88604" t="str">
            <v>202409</v>
          </cell>
          <cell r="AQ88604" t="str">
            <v>FARHANAHMED</v>
          </cell>
          <cell r="AR88604" t="str">
            <v>1947205</v>
          </cell>
          <cell r="AS88604" t="str">
            <v>D</v>
          </cell>
          <cell r="AT88604" t="str">
            <v>142</v>
          </cell>
          <cell r="AU88604" t="str">
            <v>30000001</v>
          </cell>
          <cell r="AV88604" t="str">
            <v>DIRECT</v>
          </cell>
          <cell r="AW88604" t="str">
            <v>31000001</v>
          </cell>
          <cell r="AX88604" t="str">
            <v>Direct</v>
          </cell>
          <cell r="AY88604" t="str">
            <v>KHI/HO/D/MO/PC COMP/P/95114/08/2024</v>
          </cell>
          <cell r="AZ88604" t="str">
            <v>KHI/HO/D/MO/PC COMP/E/45640/09/2024</v>
          </cell>
          <cell r="BB88604" t="str">
            <v>13TH FLOOR SUMMIT TOWER HO PLOT G2 BLOCK 2 SCHEME 5 CLIFTON KARACHI</v>
          </cell>
          <cell r="BC88604" t="str">
            <v>Ayers Grey</v>
          </cell>
          <cell r="BH88604" t="str">
            <v>N/A</v>
          </cell>
          <cell r="BI88604" t="str">
            <v>N</v>
          </cell>
          <cell r="BJ88604" t="str">
            <v>MAZHAR ABBAS</v>
          </cell>
          <cell r="BK88604">
            <v>45505</v>
          </cell>
          <cell r="BL88604" t="str">
            <v>9298990</v>
          </cell>
          <cell r="BM88604" t="str">
            <v>451</v>
          </cell>
          <cell r="BN88604" t="str">
            <v>01</v>
          </cell>
          <cell r="BQ88604" t="str">
            <v>KHI/HO/D/MO/PC COMP/P/95114/08/2024</v>
          </cell>
        </row>
        <row r="88605">
          <cell r="W88605" t="str">
            <v>24458510947</v>
          </cell>
          <cell r="X88605" t="str">
            <v>NF9EF4A52R2006627</v>
          </cell>
          <cell r="Y88605">
            <v>9298990</v>
          </cell>
          <cell r="AC88605">
            <v>3112047</v>
          </cell>
          <cell r="AD88605" t="str">
            <v>02</v>
          </cell>
          <cell r="AE88605" t="str">
            <v>MOTOR</v>
          </cell>
          <cell r="AF88605">
            <v>0</v>
          </cell>
          <cell r="AG88605">
            <v>0</v>
          </cell>
          <cell r="AH88605">
            <v>0</v>
          </cell>
          <cell r="AI88605">
            <v>0</v>
          </cell>
          <cell r="AJ88605">
            <v>0</v>
          </cell>
          <cell r="AK88605">
            <v>0</v>
          </cell>
          <cell r="AL88605">
            <v>1373</v>
          </cell>
          <cell r="AM88605" t="str">
            <v>2024</v>
          </cell>
          <cell r="AN88605" t="str">
            <v>202410</v>
          </cell>
          <cell r="AO88605" t="str">
            <v>202410</v>
          </cell>
          <cell r="AP88605" t="str">
            <v>202410</v>
          </cell>
          <cell r="AQ88605" t="str">
            <v>AMINAHMED</v>
          </cell>
          <cell r="AR88605" t="str">
            <v>1990652</v>
          </cell>
          <cell r="AS88605" t="str">
            <v>D</v>
          </cell>
          <cell r="AT88605" t="str">
            <v>142</v>
          </cell>
          <cell r="AU88605" t="str">
            <v>30000001</v>
          </cell>
          <cell r="AV88605" t="str">
            <v>DIRECT</v>
          </cell>
          <cell r="AW88605" t="str">
            <v>31000001</v>
          </cell>
          <cell r="AX88605" t="str">
            <v>Direct</v>
          </cell>
          <cell r="AY88605" t="str">
            <v>KHI/HO/D/MO/PC COMP/P/95114/08/2024</v>
          </cell>
          <cell r="AZ88605" t="str">
            <v>KHI/HO/D/MO/PC COMP/E/47962/10/2024</v>
          </cell>
          <cell r="BB88605" t="str">
            <v>13TH FLOOR SUMMIT TOWER HO PLOT G2 BLOCK 2 SCHEME 5 CLIFTON KARACHI</v>
          </cell>
          <cell r="BC88605" t="str">
            <v>Ayers Grey</v>
          </cell>
          <cell r="BF88605"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H88605" t="str">
            <v>N/A</v>
          </cell>
          <cell r="BI88605" t="str">
            <v>N</v>
          </cell>
          <cell r="BJ88605" t="str">
            <v>MAZHAR ABBAS</v>
          </cell>
          <cell r="BK88605">
            <v>45583</v>
          </cell>
          <cell r="BL88605" t="str">
            <v>9298990</v>
          </cell>
          <cell r="BM88605" t="str">
            <v>451</v>
          </cell>
          <cell r="BN88605" t="str">
            <v>01</v>
          </cell>
          <cell r="BQ88605" t="str">
            <v>KHI/HO/D/MO/PC COMP/P/95114/08/2024</v>
          </cell>
        </row>
        <row r="88606">
          <cell r="W88606" t="str">
            <v>24458510947</v>
          </cell>
          <cell r="X88606" t="str">
            <v>NF9EF4A52R2006627</v>
          </cell>
          <cell r="Y88606">
            <v>9298990</v>
          </cell>
          <cell r="AC88606">
            <v>3112097</v>
          </cell>
          <cell r="AD88606" t="str">
            <v>02</v>
          </cell>
          <cell r="AE88606" t="str">
            <v>MOTOR</v>
          </cell>
          <cell r="AF88606">
            <v>0</v>
          </cell>
          <cell r="AG88606">
            <v>0</v>
          </cell>
          <cell r="AH88606">
            <v>0</v>
          </cell>
          <cell r="AI88606">
            <v>0</v>
          </cell>
          <cell r="AJ88606">
            <v>0</v>
          </cell>
          <cell r="AK88606">
            <v>0</v>
          </cell>
          <cell r="AL88606">
            <v>1117</v>
          </cell>
          <cell r="AM88606" t="str">
            <v>2024</v>
          </cell>
          <cell r="AN88606" t="str">
            <v>202410</v>
          </cell>
          <cell r="AO88606" t="str">
            <v>202410</v>
          </cell>
          <cell r="AP88606" t="str">
            <v>202410</v>
          </cell>
          <cell r="AQ88606" t="str">
            <v>AMINAHMED</v>
          </cell>
          <cell r="AR88606" t="str">
            <v>1991287</v>
          </cell>
          <cell r="AS88606" t="str">
            <v>D</v>
          </cell>
          <cell r="AT88606" t="str">
            <v>142</v>
          </cell>
          <cell r="AU88606" t="str">
            <v>30000001</v>
          </cell>
          <cell r="AV88606" t="str">
            <v>DIRECT</v>
          </cell>
          <cell r="AW88606" t="str">
            <v>31000001</v>
          </cell>
          <cell r="AX88606" t="str">
            <v>Direct</v>
          </cell>
          <cell r="AY88606" t="str">
            <v>KHI/HO/D/MO/PC COMP/P/95114/08/2024</v>
          </cell>
          <cell r="AZ88606" t="str">
            <v>KHI/HO/D/MO/PC COMP/E/47967/10/2024</v>
          </cell>
          <cell r="BB88606" t="str">
            <v>13TH FLOOR SUMMIT TOWER HO PLOT G2 BLOCK 2 SCHEME 5 CLIFTON KARACHI</v>
          </cell>
          <cell r="BC88606" t="str">
            <v>Ayers Grey</v>
          </cell>
          <cell r="BF88606"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H88606" t="str">
            <v>N/A</v>
          </cell>
          <cell r="BI88606" t="str">
            <v>N</v>
          </cell>
          <cell r="BJ88606" t="str">
            <v>MAZHAR ABBAS</v>
          </cell>
          <cell r="BK88606">
            <v>45586</v>
          </cell>
          <cell r="BL88606" t="str">
            <v>9298990</v>
          </cell>
          <cell r="BM88606" t="str">
            <v>451</v>
          </cell>
          <cell r="BN88606" t="str">
            <v>01</v>
          </cell>
          <cell r="BQ88606" t="str">
            <v>KHI/HO/D/MO/PC COMP/P/95114/08/2024</v>
          </cell>
        </row>
        <row r="88607">
          <cell r="W88607" t="str">
            <v>24458510947</v>
          </cell>
          <cell r="X88607" t="str">
            <v>NF9EF4A52R2006627</v>
          </cell>
          <cell r="Y88607">
            <v>9298990</v>
          </cell>
          <cell r="AC88607">
            <v>3067975</v>
          </cell>
          <cell r="AD88607" t="str">
            <v>02</v>
          </cell>
          <cell r="AE88607" t="str">
            <v>MOTOR</v>
          </cell>
          <cell r="AF88607">
            <v>0</v>
          </cell>
          <cell r="AG88607">
            <v>0</v>
          </cell>
          <cell r="AH88607">
            <v>0</v>
          </cell>
          <cell r="AI88607">
            <v>0</v>
          </cell>
          <cell r="AJ88607">
            <v>0</v>
          </cell>
          <cell r="AK88607">
            <v>0</v>
          </cell>
          <cell r="AL88607">
            <v>953</v>
          </cell>
          <cell r="AM88607" t="str">
            <v>2024</v>
          </cell>
          <cell r="AN88607" t="str">
            <v>202410</v>
          </cell>
          <cell r="AO88607" t="str">
            <v>202410</v>
          </cell>
          <cell r="AP88607" t="str">
            <v>202410</v>
          </cell>
          <cell r="AQ88607" t="str">
            <v>MUBASHIRAHMED</v>
          </cell>
          <cell r="AR88607" t="str">
            <v>1969288</v>
          </cell>
          <cell r="AS88607" t="str">
            <v>D</v>
          </cell>
          <cell r="AT88607" t="str">
            <v>142</v>
          </cell>
          <cell r="AU88607" t="str">
            <v>30000001</v>
          </cell>
          <cell r="AV88607" t="str">
            <v>DIRECT</v>
          </cell>
          <cell r="AW88607" t="str">
            <v>31000001</v>
          </cell>
          <cell r="AX88607" t="str">
            <v>Direct</v>
          </cell>
          <cell r="AY88607" t="str">
            <v>KHI/HO/D/MO/PC COMP/P/95114/08/2024</v>
          </cell>
          <cell r="AZ88607" t="str">
            <v>KHI/HO/D/MO/PC COMP/E/46407/10/2024</v>
          </cell>
          <cell r="BB88607" t="str">
            <v>13TH FLOOR SUMMIT TOWER HO PLOT G2 BLOCK 2 SCHEME 5 CLIFTON KARACHI</v>
          </cell>
          <cell r="BC88607" t="str">
            <v>Ayers Grey</v>
          </cell>
          <cell r="BF88607"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H88607" t="str">
            <v>N/A</v>
          </cell>
          <cell r="BI88607" t="str">
            <v>N</v>
          </cell>
          <cell r="BJ88607" t="str">
            <v>MAZHAR ABBAS</v>
          </cell>
          <cell r="BK88607">
            <v>45566</v>
          </cell>
          <cell r="BL88607" t="str">
            <v>9298990</v>
          </cell>
          <cell r="BM88607" t="str">
            <v>451</v>
          </cell>
          <cell r="BN88607" t="str">
            <v>01</v>
          </cell>
          <cell r="BQ88607" t="str">
            <v>KHI/HO/D/MO/PC COMP/P/95114/08/2024</v>
          </cell>
        </row>
        <row r="88608">
          <cell r="W88608" t="str">
            <v>24458510947</v>
          </cell>
          <cell r="X88608" t="str">
            <v>NF9EF4A52R2006627</v>
          </cell>
          <cell r="Y88608">
            <v>9298990</v>
          </cell>
          <cell r="AC88608">
            <v>2990057</v>
          </cell>
          <cell r="AD88608" t="str">
            <v>02</v>
          </cell>
          <cell r="AE88608" t="str">
            <v>MOTOR</v>
          </cell>
          <cell r="AF88608">
            <v>0</v>
          </cell>
          <cell r="AG88608">
            <v>0</v>
          </cell>
          <cell r="AH88608">
            <v>0</v>
          </cell>
          <cell r="AI88608">
            <v>0</v>
          </cell>
          <cell r="AJ88608">
            <v>0</v>
          </cell>
          <cell r="AK88608">
            <v>0</v>
          </cell>
          <cell r="AL88608">
            <v>2108</v>
          </cell>
          <cell r="AM88608" t="str">
            <v>2024</v>
          </cell>
          <cell r="AN88608" t="str">
            <v>202409</v>
          </cell>
          <cell r="AO88608" t="str">
            <v>202408</v>
          </cell>
          <cell r="AP88608" t="str">
            <v>202409</v>
          </cell>
          <cell r="AQ88608" t="str">
            <v>FARHANAHMED</v>
          </cell>
          <cell r="AR88608" t="str">
            <v>1948077</v>
          </cell>
          <cell r="AS88608" t="str">
            <v>D</v>
          </cell>
          <cell r="AT88608" t="str">
            <v>142</v>
          </cell>
          <cell r="AU88608" t="str">
            <v>30000001</v>
          </cell>
          <cell r="AV88608" t="str">
            <v>DIRECT</v>
          </cell>
          <cell r="AW88608" t="str">
            <v>31000001</v>
          </cell>
          <cell r="AX88608" t="str">
            <v>Direct</v>
          </cell>
          <cell r="AY88608" t="str">
            <v>KHI/HO/D/MO/PC COMP/P/95114/08/2024</v>
          </cell>
          <cell r="AZ88608" t="str">
            <v>KHI/HO/D/MO/PC COMP/E/45675/09/2024</v>
          </cell>
          <cell r="BB88608" t="str">
            <v>13TH FLOOR SUMMIT TOWER HO PLOT G2 BLOCK 2 SCHEME 5 CLIFTON KARACHI</v>
          </cell>
          <cell r="BC88608" t="str">
            <v>Ayers Grey</v>
          </cell>
          <cell r="BH88608" t="str">
            <v>N/A</v>
          </cell>
          <cell r="BI88608" t="str">
            <v>N</v>
          </cell>
          <cell r="BJ88608" t="str">
            <v>MAZHAR ABBAS</v>
          </cell>
          <cell r="BK88608">
            <v>45519</v>
          </cell>
          <cell r="BL88608" t="str">
            <v>9298990</v>
          </cell>
          <cell r="BM88608" t="str">
            <v>451</v>
          </cell>
          <cell r="BN88608" t="str">
            <v>01</v>
          </cell>
          <cell r="BQ88608" t="str">
            <v>KHI/HO/D/MO/PC COMP/P/95114/08/2024</v>
          </cell>
        </row>
        <row r="88609">
          <cell r="W88609" t="str">
            <v>24458510947</v>
          </cell>
          <cell r="X88609" t="str">
            <v>NF9EF4A52R2006627</v>
          </cell>
          <cell r="Y88609">
            <v>9298990</v>
          </cell>
          <cell r="AC88609">
            <v>3128436</v>
          </cell>
          <cell r="AD88609" t="str">
            <v>02</v>
          </cell>
          <cell r="AE88609" t="str">
            <v>MOTOR</v>
          </cell>
          <cell r="AF88609">
            <v>0</v>
          </cell>
          <cell r="AG88609">
            <v>0</v>
          </cell>
          <cell r="AH88609">
            <v>0</v>
          </cell>
          <cell r="AI88609">
            <v>0</v>
          </cell>
          <cell r="AJ88609">
            <v>0</v>
          </cell>
          <cell r="AK88609">
            <v>0</v>
          </cell>
          <cell r="AL88609">
            <v>1136</v>
          </cell>
          <cell r="AM88609" t="str">
            <v>2024</v>
          </cell>
          <cell r="AN88609" t="str">
            <v>202410</v>
          </cell>
          <cell r="AO88609" t="str">
            <v>202410</v>
          </cell>
          <cell r="AP88609" t="str">
            <v>202410</v>
          </cell>
          <cell r="AQ88609" t="str">
            <v>AMINAHMED</v>
          </cell>
          <cell r="AR88609" t="str">
            <v>1997242</v>
          </cell>
          <cell r="AS88609" t="str">
            <v>D</v>
          </cell>
          <cell r="AT88609" t="str">
            <v>142</v>
          </cell>
          <cell r="AU88609" t="str">
            <v>30000001</v>
          </cell>
          <cell r="AV88609" t="str">
            <v>DIRECT</v>
          </cell>
          <cell r="AW88609" t="str">
            <v>31000001</v>
          </cell>
          <cell r="AX88609" t="str">
            <v>Direct</v>
          </cell>
          <cell r="AY88609" t="str">
            <v>KHI/HO/D/MO/PC COMP/P/95114/08/2024</v>
          </cell>
          <cell r="AZ88609" t="str">
            <v>KHI/HO/D/MO/PC COMP/E/48354/10/2024</v>
          </cell>
          <cell r="BB88609" t="str">
            <v>13TH FLOOR SUMMIT TOWER HO PLOT G2 BLOCK 2 SCHEME 5 CLIFTON KARACHI</v>
          </cell>
          <cell r="BC88609" t="str">
            <v>Ayers Grey</v>
          </cell>
          <cell r="BF88609"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H88609" t="str">
            <v>N/A</v>
          </cell>
          <cell r="BI88609" t="str">
            <v>N</v>
          </cell>
          <cell r="BJ88609" t="str">
            <v>MAZHAR ABBAS</v>
          </cell>
          <cell r="BK88609">
            <v>45593</v>
          </cell>
          <cell r="BL88609" t="str">
            <v>9298990</v>
          </cell>
          <cell r="BM88609" t="str">
            <v>451</v>
          </cell>
          <cell r="BN88609" t="str">
            <v>01</v>
          </cell>
          <cell r="BQ88609" t="str">
            <v>KHI/HO/D/MO/PC COMP/P/95114/08/2024</v>
          </cell>
        </row>
        <row r="88610">
          <cell r="W88610" t="str">
            <v>24458510947</v>
          </cell>
          <cell r="X88610" t="str">
            <v>NF9EF4A52R2006627</v>
          </cell>
          <cell r="Y88610">
            <v>9099000</v>
          </cell>
          <cell r="AC88610">
            <v>2910850</v>
          </cell>
          <cell r="AD88610" t="str">
            <v>02</v>
          </cell>
          <cell r="AE88610" t="str">
            <v>MOTOR</v>
          </cell>
          <cell r="AF88610">
            <v>0</v>
          </cell>
          <cell r="AG88610">
            <v>0</v>
          </cell>
          <cell r="AH88610">
            <v>0</v>
          </cell>
          <cell r="AI88610">
            <v>0</v>
          </cell>
          <cell r="AJ88610">
            <v>0</v>
          </cell>
          <cell r="AK88610">
            <v>0</v>
          </cell>
          <cell r="AL88610">
            <v>61</v>
          </cell>
          <cell r="AM88610" t="str">
            <v>2024</v>
          </cell>
          <cell r="AN88610" t="str">
            <v>202407</v>
          </cell>
          <cell r="AO88610" t="str">
            <v>202407</v>
          </cell>
          <cell r="AP88610" t="str">
            <v>202407</v>
          </cell>
          <cell r="AQ88610" t="str">
            <v>JAHANGIRMIQBAL</v>
          </cell>
          <cell r="AR88610" t="str">
            <v>1919335</v>
          </cell>
          <cell r="AS88610" t="str">
            <v>D</v>
          </cell>
          <cell r="AT88610" t="str">
            <v>208</v>
          </cell>
          <cell r="AU88610" t="str">
            <v>30000001</v>
          </cell>
          <cell r="AV88610" t="str">
            <v>DIRECT</v>
          </cell>
          <cell r="AW88610" t="str">
            <v>31000001</v>
          </cell>
          <cell r="AX88610" t="str">
            <v>Direct</v>
          </cell>
          <cell r="AY88610" t="str">
            <v>KHI/HO/D/MO/PC COMP/P/74072/08/2023</v>
          </cell>
          <cell r="AZ88610" t="str">
            <v>KHI/HO/D/MO/PC COMP/E/44195/07/2024</v>
          </cell>
          <cell r="BB88610" t="str">
            <v>13Th Floor, Summit Tower, Head Office, Plot # G-2, Block 2, Scheme # 5 Clifton, Karachi.</v>
          </cell>
          <cell r="BC88610" t="str">
            <v>Ayers Grey</v>
          </cell>
          <cell r="BF88610"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88610" t="str">
            <v>Add</v>
          </cell>
          <cell r="BH88610" t="str">
            <v>N/A</v>
          </cell>
          <cell r="BI88610" t="str">
            <v>N</v>
          </cell>
          <cell r="BJ88610" t="str">
            <v>MAZHAR ABBAS</v>
          </cell>
          <cell r="BK88610">
            <v>45463</v>
          </cell>
          <cell r="BL88610" t="str">
            <v>9099000</v>
          </cell>
          <cell r="BM88610" t="str">
            <v>451</v>
          </cell>
          <cell r="BN88610" t="str">
            <v>01</v>
          </cell>
          <cell r="BQ88610" t="str">
            <v>KHI/HO/D/MO/PC COMP/P/74072/08/2023</v>
          </cell>
        </row>
        <row r="88611">
          <cell r="W88611" t="str">
            <v>24458510947</v>
          </cell>
          <cell r="X88611" t="str">
            <v>NF9EF4A52R2006627</v>
          </cell>
          <cell r="Y88611">
            <v>9099000</v>
          </cell>
          <cell r="AC88611">
            <v>2910810</v>
          </cell>
          <cell r="AD88611" t="str">
            <v>02</v>
          </cell>
          <cell r="AE88611" t="str">
            <v>MOTOR</v>
          </cell>
          <cell r="AF88611">
            <v>0</v>
          </cell>
          <cell r="AG88611">
            <v>0</v>
          </cell>
          <cell r="AH88611">
            <v>0</v>
          </cell>
          <cell r="AI88611">
            <v>0</v>
          </cell>
          <cell r="AJ88611">
            <v>0</v>
          </cell>
          <cell r="AK88611">
            <v>0</v>
          </cell>
          <cell r="AL88611">
            <v>-131</v>
          </cell>
          <cell r="AM88611" t="str">
            <v>2024</v>
          </cell>
          <cell r="AN88611" t="str">
            <v>202407</v>
          </cell>
          <cell r="AO88611" t="str">
            <v>202407</v>
          </cell>
          <cell r="AP88611" t="str">
            <v>202407</v>
          </cell>
          <cell r="AQ88611" t="str">
            <v>AMINAHMED</v>
          </cell>
          <cell r="AR88611" t="str">
            <v>1918957</v>
          </cell>
          <cell r="AS88611" t="str">
            <v>D</v>
          </cell>
          <cell r="AT88611" t="str">
            <v>208</v>
          </cell>
          <cell r="AU88611" t="str">
            <v>30000001</v>
          </cell>
          <cell r="AV88611" t="str">
            <v>DIRECT</v>
          </cell>
          <cell r="AW88611" t="str">
            <v>31000001</v>
          </cell>
          <cell r="AX88611" t="str">
            <v>Direct</v>
          </cell>
          <cell r="AY88611" t="str">
            <v>KHI/HO/D/MO/PC COMP/P/74072/08/2023</v>
          </cell>
          <cell r="AZ88611" t="str">
            <v>KHI/HO/D/MO/PC COMP/E/44187/07/2024</v>
          </cell>
          <cell r="BB88611" t="str">
            <v>13Th Floor, Summit Tower, Head Office, Plot # G-2, Block 2, Scheme # 5 Clifton, Karachi.</v>
          </cell>
          <cell r="BC88611" t="str">
            <v>Ayers Grey</v>
          </cell>
          <cell r="BF88611"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88611" t="str">
            <v>Add</v>
          </cell>
          <cell r="BH88611" t="str">
            <v>N/A</v>
          </cell>
          <cell r="BI88611" t="str">
            <v>N</v>
          </cell>
          <cell r="BJ88611" t="str">
            <v>MAZHAR ABBAS</v>
          </cell>
          <cell r="BK88611">
            <v>45463</v>
          </cell>
          <cell r="BL88611" t="str">
            <v>9099000</v>
          </cell>
          <cell r="BM88611" t="str">
            <v>451</v>
          </cell>
          <cell r="BN88611" t="str">
            <v>01</v>
          </cell>
          <cell r="BQ88611" t="str">
            <v>KHI/HO/D/MO/PC COMP/P/74072/08/2023</v>
          </cell>
        </row>
        <row r="88612">
          <cell r="W88612" t="str">
            <v>24458510947</v>
          </cell>
          <cell r="X88612" t="str">
            <v>NF9EF4A52R2006627</v>
          </cell>
          <cell r="Y88612">
            <v>9099000</v>
          </cell>
          <cell r="AC88612">
            <v>2906279</v>
          </cell>
          <cell r="AD88612" t="str">
            <v>02</v>
          </cell>
          <cell r="AE88612" t="str">
            <v>MOTOR</v>
          </cell>
          <cell r="AF88612">
            <v>0</v>
          </cell>
          <cell r="AG88612">
            <v>0</v>
          </cell>
          <cell r="AH88612">
            <v>0</v>
          </cell>
          <cell r="AI88612">
            <v>0</v>
          </cell>
          <cell r="AJ88612">
            <v>0</v>
          </cell>
          <cell r="AK88612">
            <v>0</v>
          </cell>
          <cell r="AL88612">
            <v>131</v>
          </cell>
          <cell r="AM88612" t="str">
            <v>2024</v>
          </cell>
          <cell r="AN88612" t="str">
            <v>202407</v>
          </cell>
          <cell r="AO88612" t="str">
            <v>202407</v>
          </cell>
          <cell r="AP88612" t="str">
            <v>202407</v>
          </cell>
          <cell r="AQ88612" t="str">
            <v>AMINAHMED</v>
          </cell>
          <cell r="AR88612" t="str">
            <v>1914928</v>
          </cell>
          <cell r="AS88612" t="str">
            <v>D</v>
          </cell>
          <cell r="AT88612" t="str">
            <v>208</v>
          </cell>
          <cell r="AU88612" t="str">
            <v>30000001</v>
          </cell>
          <cell r="AV88612" t="str">
            <v>DIRECT</v>
          </cell>
          <cell r="AW88612" t="str">
            <v>31000001</v>
          </cell>
          <cell r="AX88612" t="str">
            <v>Direct</v>
          </cell>
          <cell r="AY88612" t="str">
            <v>KHI/HO/D/MO/PC COMP/P/74072/08/2023</v>
          </cell>
          <cell r="AZ88612" t="str">
            <v>KHI/HO/D/MO/PC COMP/E/43988/07/2024</v>
          </cell>
          <cell r="BB88612" t="str">
            <v>13Th Floor, Summit Tower, Head Office, Plot # G-2, Block 2, Scheme # 5 Clifton, Karachi.</v>
          </cell>
          <cell r="BC88612" t="str">
            <v>Ayers Grey</v>
          </cell>
          <cell r="BF88612"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88612" t="str">
            <v>Add</v>
          </cell>
          <cell r="BH88612" t="str">
            <v>N/A</v>
          </cell>
          <cell r="BI88612" t="str">
            <v>N</v>
          </cell>
          <cell r="BJ88612" t="str">
            <v>MAZHAR ABBAS</v>
          </cell>
          <cell r="BK88612">
            <v>45463</v>
          </cell>
          <cell r="BL88612" t="str">
            <v>9099000</v>
          </cell>
          <cell r="BM88612" t="str">
            <v>451</v>
          </cell>
          <cell r="BN88612" t="str">
            <v>01</v>
          </cell>
          <cell r="BQ88612" t="str">
            <v>KHI/HO/D/MO/PC COMP/P/74072/08/2023</v>
          </cell>
        </row>
        <row r="88613">
          <cell r="W88613" t="str">
            <v>24458510947</v>
          </cell>
          <cell r="X88613" t="str">
            <v>NF9EF4A52R2006627</v>
          </cell>
          <cell r="Y88613">
            <v>9099000</v>
          </cell>
          <cell r="AC88613">
            <v>2893978</v>
          </cell>
          <cell r="AD88613" t="str">
            <v>02</v>
          </cell>
          <cell r="AE88613" t="str">
            <v>MOTOR</v>
          </cell>
          <cell r="AF88613">
            <v>0</v>
          </cell>
          <cell r="AG88613">
            <v>0</v>
          </cell>
          <cell r="AH88613">
            <v>0</v>
          </cell>
          <cell r="AI88613">
            <v>0</v>
          </cell>
          <cell r="AJ88613">
            <v>0</v>
          </cell>
          <cell r="AK88613">
            <v>0</v>
          </cell>
          <cell r="AL88613">
            <v>283</v>
          </cell>
          <cell r="AM88613" t="str">
            <v>2024</v>
          </cell>
          <cell r="AN88613" t="str">
            <v>202407</v>
          </cell>
          <cell r="AO88613" t="str">
            <v>202401</v>
          </cell>
          <cell r="AP88613" t="str">
            <v>202407</v>
          </cell>
          <cell r="AQ88613" t="str">
            <v>MUBASHIRAHMED</v>
          </cell>
          <cell r="AR88613" t="str">
            <v>1907935</v>
          </cell>
          <cell r="AS88613" t="str">
            <v>D</v>
          </cell>
          <cell r="AT88613" t="str">
            <v>208</v>
          </cell>
          <cell r="AU88613" t="str">
            <v>30000001</v>
          </cell>
          <cell r="AV88613" t="str">
            <v>DIRECT</v>
          </cell>
          <cell r="AW88613" t="str">
            <v>31000001</v>
          </cell>
          <cell r="AX88613" t="str">
            <v>Direct</v>
          </cell>
          <cell r="AY88613" t="str">
            <v>KHI/HO/D/MO/PC COMP/P/74072/08/2023</v>
          </cell>
          <cell r="AZ88613" t="str">
            <v>KHI/HO/D/MO/PC COMP/E/43500/07/2024</v>
          </cell>
          <cell r="BB88613" t="str">
            <v>13Th Floor, Summit Tower, Head Office, Plot # G-2, Block 2, Scheme # 5 Clifton, Karachi.</v>
          </cell>
          <cell r="BC88613" t="str">
            <v>Ayers Grey</v>
          </cell>
          <cell r="BF88613"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88613" t="str">
            <v>Add</v>
          </cell>
          <cell r="BH88613" t="str">
            <v>N/A</v>
          </cell>
          <cell r="BI88613" t="str">
            <v>N</v>
          </cell>
          <cell r="BJ88613" t="str">
            <v>MAZHAR ABBAS</v>
          </cell>
          <cell r="BK88613">
            <v>45463</v>
          </cell>
          <cell r="BL88613" t="str">
            <v>9099000</v>
          </cell>
          <cell r="BM88613" t="str">
            <v>451</v>
          </cell>
          <cell r="BN88613" t="str">
            <v>01</v>
          </cell>
          <cell r="BQ88613" t="str">
            <v>KHI/HO/D/MO/PC COMP/P/74072/08/2023</v>
          </cell>
        </row>
        <row r="88614">
          <cell r="W88614" t="str">
            <v>24458510947</v>
          </cell>
          <cell r="X88614" t="str">
            <v>NF9EF4A52R2006627</v>
          </cell>
          <cell r="Y88614">
            <v>9099000</v>
          </cell>
          <cell r="AC88614">
            <v>2889475</v>
          </cell>
          <cell r="AD88614" t="str">
            <v>02</v>
          </cell>
          <cell r="AE88614" t="str">
            <v>MOTOR</v>
          </cell>
          <cell r="AF88614">
            <v>0</v>
          </cell>
          <cell r="AG88614">
            <v>0</v>
          </cell>
          <cell r="AH88614">
            <v>0</v>
          </cell>
          <cell r="AI88614">
            <v>0</v>
          </cell>
          <cell r="AJ88614">
            <v>0</v>
          </cell>
          <cell r="AK88614">
            <v>0</v>
          </cell>
          <cell r="AL88614">
            <v>254997</v>
          </cell>
          <cell r="AM88614" t="str">
            <v>2024</v>
          </cell>
          <cell r="AN88614" t="str">
            <v>202407</v>
          </cell>
          <cell r="AO88614" t="str">
            <v>202407</v>
          </cell>
          <cell r="AP88614" t="str">
            <v>202407</v>
          </cell>
          <cell r="AQ88614" t="str">
            <v>AMINAHMED</v>
          </cell>
          <cell r="AR88614" t="str">
            <v>1899520</v>
          </cell>
          <cell r="AS88614" t="str">
            <v>D</v>
          </cell>
          <cell r="AT88614" t="str">
            <v>208</v>
          </cell>
          <cell r="AU88614" t="str">
            <v>30000001</v>
          </cell>
          <cell r="AV88614" t="str">
            <v>DIRECT</v>
          </cell>
          <cell r="AW88614" t="str">
            <v>31000001</v>
          </cell>
          <cell r="AX88614" t="str">
            <v>Direct</v>
          </cell>
          <cell r="AY88614" t="str">
            <v>KHI/HO/D/MO/PC COMP/P/74072/08/2023</v>
          </cell>
          <cell r="AZ88614" t="str">
            <v>KHI/HO/D/MO/PC COMP/E/43129/07/2024</v>
          </cell>
          <cell r="BB88614" t="str">
            <v>13Th Floor, Summit Tower, Head Office, Plot # G-2, Block 2, Scheme # 5 Clifton, Karachi.</v>
          </cell>
          <cell r="BC88614" t="str">
            <v>Ayers Grey</v>
          </cell>
          <cell r="BF88614"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88614" t="str">
            <v>Add</v>
          </cell>
          <cell r="BH88614" t="str">
            <v>N/A</v>
          </cell>
          <cell r="BI88614" t="str">
            <v>N</v>
          </cell>
          <cell r="BJ88614" t="str">
            <v>MAZHAR ABBAS</v>
          </cell>
          <cell r="BK88614">
            <v>45463</v>
          </cell>
          <cell r="BL88614" t="str">
            <v>9099000</v>
          </cell>
          <cell r="BM88614" t="str">
            <v>451</v>
          </cell>
          <cell r="BN88614" t="str">
            <v>01</v>
          </cell>
          <cell r="BQ88614" t="str">
            <v>KHI/HO/D/MO/PC COMP/P/74072/08/2023</v>
          </cell>
        </row>
        <row r="88615">
          <cell r="W88615" t="str">
            <v>24458510947</v>
          </cell>
          <cell r="X88615" t="str">
            <v>NF9EF4A52R2006627</v>
          </cell>
          <cell r="Y88615">
            <v>9298990</v>
          </cell>
          <cell r="AC88615">
            <v>3064459</v>
          </cell>
          <cell r="AD88615" t="str">
            <v>02</v>
          </cell>
          <cell r="AE88615" t="str">
            <v>MOTOR</v>
          </cell>
          <cell r="AF88615">
            <v>0</v>
          </cell>
          <cell r="AG88615">
            <v>0</v>
          </cell>
          <cell r="AH88615">
            <v>0</v>
          </cell>
          <cell r="AI88615">
            <v>0</v>
          </cell>
          <cell r="AJ88615">
            <v>0</v>
          </cell>
          <cell r="AK88615">
            <v>0</v>
          </cell>
          <cell r="AL88615">
            <v>1692</v>
          </cell>
          <cell r="AM88615" t="str">
            <v>2024</v>
          </cell>
          <cell r="AN88615" t="str">
            <v>202410</v>
          </cell>
          <cell r="AO88615" t="str">
            <v>202410</v>
          </cell>
          <cell r="AP88615" t="str">
            <v>202410</v>
          </cell>
          <cell r="AQ88615" t="str">
            <v>HABIB</v>
          </cell>
          <cell r="AR88615" t="str">
            <v>1968246</v>
          </cell>
          <cell r="AS88615" t="str">
            <v>D</v>
          </cell>
          <cell r="AT88615" t="str">
            <v>142</v>
          </cell>
          <cell r="AU88615" t="str">
            <v>30000001</v>
          </cell>
          <cell r="AV88615" t="str">
            <v>DIRECT</v>
          </cell>
          <cell r="AW88615" t="str">
            <v>31000001</v>
          </cell>
          <cell r="AX88615" t="str">
            <v>Direct</v>
          </cell>
          <cell r="AY88615" t="str">
            <v>KHI/HO/D/MO/PC COMP/P/95114/08/2024</v>
          </cell>
          <cell r="AZ88615" t="str">
            <v>KHI/HO/D/MO/PC COMP/E/46389/10/2024</v>
          </cell>
          <cell r="BB88615" t="str">
            <v>13TH FLOOR SUMMIT TOWER HO PLOT G2 BLOCK 2 SCHEME 5 CLIFTON KARACHI</v>
          </cell>
          <cell r="BC88615" t="str">
            <v>Ayers Grey</v>
          </cell>
          <cell r="BF88615"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H88615" t="str">
            <v>N/A</v>
          </cell>
          <cell r="BI88615" t="str">
            <v>N</v>
          </cell>
          <cell r="BJ88615" t="str">
            <v>MAZHAR ABBAS</v>
          </cell>
          <cell r="BK88615">
            <v>45566</v>
          </cell>
          <cell r="BL88615" t="str">
            <v>9298990</v>
          </cell>
          <cell r="BM88615" t="str">
            <v>451</v>
          </cell>
          <cell r="BN88615" t="str">
            <v>01</v>
          </cell>
          <cell r="BQ88615" t="str">
            <v>KHI/HO/D/MO/PC COMP/P/95114/08/2024</v>
          </cell>
        </row>
        <row r="88616">
          <cell r="W88616" t="str">
            <v>24458510947</v>
          </cell>
          <cell r="X88616" t="str">
            <v>NF9EF4A52R2006627</v>
          </cell>
          <cell r="Y88616">
            <v>9298990</v>
          </cell>
          <cell r="AC88616">
            <v>3110793</v>
          </cell>
          <cell r="AD88616" t="str">
            <v>02</v>
          </cell>
          <cell r="AE88616" t="str">
            <v>MOTOR</v>
          </cell>
          <cell r="AF88616">
            <v>0</v>
          </cell>
          <cell r="AG88616">
            <v>0</v>
          </cell>
          <cell r="AH88616">
            <v>0</v>
          </cell>
          <cell r="AI88616">
            <v>0</v>
          </cell>
          <cell r="AJ88616">
            <v>0</v>
          </cell>
          <cell r="AK88616">
            <v>0</v>
          </cell>
          <cell r="AL88616">
            <v>1358</v>
          </cell>
          <cell r="AM88616" t="str">
            <v>2024</v>
          </cell>
          <cell r="AN88616" t="str">
            <v>202410</v>
          </cell>
          <cell r="AO88616" t="str">
            <v>202410</v>
          </cell>
          <cell r="AP88616" t="str">
            <v>202410</v>
          </cell>
          <cell r="AQ88616" t="str">
            <v>AMINAHMED</v>
          </cell>
          <cell r="AR88616" t="str">
            <v>1990467</v>
          </cell>
          <cell r="AS88616" t="str">
            <v>D</v>
          </cell>
          <cell r="AT88616" t="str">
            <v>142</v>
          </cell>
          <cell r="AU88616" t="str">
            <v>30000001</v>
          </cell>
          <cell r="AV88616" t="str">
            <v>DIRECT</v>
          </cell>
          <cell r="AW88616" t="str">
            <v>31000001</v>
          </cell>
          <cell r="AX88616" t="str">
            <v>Direct</v>
          </cell>
          <cell r="AY88616" t="str">
            <v>KHI/HO/D/MO/PC COMP/P/95114/08/2024</v>
          </cell>
          <cell r="AZ88616" t="str">
            <v>KHI/HO/D/MO/PC COMP/E/47960/10/2024</v>
          </cell>
          <cell r="BB88616" t="str">
            <v>13TH FLOOR SUMMIT TOWER HO PLOT G2 BLOCK 2 SCHEME 5 CLIFTON KARACHI</v>
          </cell>
          <cell r="BC88616" t="str">
            <v>Ayers Grey</v>
          </cell>
          <cell r="BF88616"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H88616" t="str">
            <v>N/A</v>
          </cell>
          <cell r="BI88616" t="str">
            <v>N</v>
          </cell>
          <cell r="BJ88616" t="str">
            <v>MAZHAR ABBAS</v>
          </cell>
          <cell r="BK88616">
            <v>45583</v>
          </cell>
          <cell r="BL88616" t="str">
            <v>9298990</v>
          </cell>
          <cell r="BM88616" t="str">
            <v>451</v>
          </cell>
          <cell r="BN88616" t="str">
            <v>01</v>
          </cell>
          <cell r="BQ88616" t="str">
            <v>KHI/HO/D/MO/PC COMP/P/95114/08/2024</v>
          </cell>
        </row>
        <row r="88617">
          <cell r="W88617" t="str">
            <v>24458510947</v>
          </cell>
          <cell r="X88617" t="str">
            <v>NF9EF4A52R2006627</v>
          </cell>
          <cell r="Y88617">
            <v>9099000</v>
          </cell>
          <cell r="AC88617">
            <v>2905359</v>
          </cell>
          <cell r="AD88617" t="str">
            <v>02</v>
          </cell>
          <cell r="AE88617" t="str">
            <v>MOTOR</v>
          </cell>
          <cell r="AF88617">
            <v>0</v>
          </cell>
          <cell r="AG88617">
            <v>0</v>
          </cell>
          <cell r="AH88617">
            <v>0</v>
          </cell>
          <cell r="AI88617">
            <v>0</v>
          </cell>
          <cell r="AJ88617">
            <v>0</v>
          </cell>
          <cell r="AK88617">
            <v>0</v>
          </cell>
          <cell r="AL88617">
            <v>66</v>
          </cell>
          <cell r="AM88617" t="str">
            <v>2024</v>
          </cell>
          <cell r="AN88617" t="str">
            <v>202407</v>
          </cell>
          <cell r="AO88617" t="str">
            <v>202407</v>
          </cell>
          <cell r="AP88617" t="str">
            <v>202407</v>
          </cell>
          <cell r="AQ88617" t="str">
            <v>JAHANGIRMIQBAL</v>
          </cell>
          <cell r="AR88617" t="str">
            <v>1914575</v>
          </cell>
          <cell r="AS88617" t="str">
            <v>D</v>
          </cell>
          <cell r="AT88617" t="str">
            <v>208</v>
          </cell>
          <cell r="AU88617" t="str">
            <v>30000001</v>
          </cell>
          <cell r="AV88617" t="str">
            <v>DIRECT</v>
          </cell>
          <cell r="AW88617" t="str">
            <v>31000001</v>
          </cell>
          <cell r="AX88617" t="str">
            <v>Direct</v>
          </cell>
          <cell r="AY88617" t="str">
            <v>KHI/HO/D/MO/PC COMP/P/74072/08/2023</v>
          </cell>
          <cell r="AZ88617" t="str">
            <v>KHI/HO/D/MO/PC COMP/E/43952/07/2024</v>
          </cell>
          <cell r="BB88617" t="str">
            <v>13Th Floor, Summit Tower, Head Office, Plot # G-2, Block 2, Scheme # 5 Clifton, Karachi.</v>
          </cell>
          <cell r="BC88617" t="str">
            <v>Ayers Grey</v>
          </cell>
          <cell r="BF88617"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88617" t="str">
            <v>Add</v>
          </cell>
          <cell r="BH88617" t="str">
            <v>N/A</v>
          </cell>
          <cell r="BI88617" t="str">
            <v>N</v>
          </cell>
          <cell r="BJ88617" t="str">
            <v>MAZHAR ABBAS</v>
          </cell>
          <cell r="BK88617">
            <v>45463</v>
          </cell>
          <cell r="BL88617" t="str">
            <v>9099000</v>
          </cell>
          <cell r="BM88617" t="str">
            <v>451</v>
          </cell>
          <cell r="BN88617" t="str">
            <v>01</v>
          </cell>
          <cell r="BQ88617" t="str">
            <v>KHI/HO/D/MO/PC COMP/P/74072/08/2023</v>
          </cell>
        </row>
        <row r="88618">
          <cell r="W88618" t="str">
            <v>24458510947</v>
          </cell>
          <cell r="X88618" t="str">
            <v>NF9EF4A52R2006627</v>
          </cell>
          <cell r="Y88618">
            <v>9099000</v>
          </cell>
          <cell r="AC88618">
            <v>2920939</v>
          </cell>
          <cell r="AD88618" t="str">
            <v>02</v>
          </cell>
          <cell r="AE88618" t="str">
            <v>MOTOR</v>
          </cell>
          <cell r="AF88618">
            <v>0</v>
          </cell>
          <cell r="AG88618">
            <v>0</v>
          </cell>
          <cell r="AH88618">
            <v>0</v>
          </cell>
          <cell r="AI88618">
            <v>0</v>
          </cell>
          <cell r="AJ88618">
            <v>0</v>
          </cell>
          <cell r="AK88618">
            <v>0</v>
          </cell>
          <cell r="AL88618">
            <v>23</v>
          </cell>
          <cell r="AM88618" t="str">
            <v>2024</v>
          </cell>
          <cell r="AN88618" t="str">
            <v>202407</v>
          </cell>
          <cell r="AO88618" t="str">
            <v>202407</v>
          </cell>
          <cell r="AP88618" t="str">
            <v>202407</v>
          </cell>
          <cell r="AQ88618" t="str">
            <v>AMINAHMED</v>
          </cell>
          <cell r="AR88618" t="str">
            <v>1920269</v>
          </cell>
          <cell r="AS88618" t="str">
            <v>D</v>
          </cell>
          <cell r="AT88618" t="str">
            <v>208</v>
          </cell>
          <cell r="AU88618" t="str">
            <v>30000001</v>
          </cell>
          <cell r="AV88618" t="str">
            <v>DIRECT</v>
          </cell>
          <cell r="AW88618" t="str">
            <v>31000001</v>
          </cell>
          <cell r="AX88618" t="str">
            <v>Direct</v>
          </cell>
          <cell r="AY88618" t="str">
            <v>KHI/HO/D/MO/PC COMP/P/74072/08/2023</v>
          </cell>
          <cell r="AZ88618" t="str">
            <v>KHI/HO/D/MO/PC COMP/E/44229/07/2024</v>
          </cell>
          <cell r="BB88618" t="str">
            <v>13Th Floor, Summit Tower, Head Office, Plot # G-2, Block 2, Scheme # 5 Clifton, Karachi.</v>
          </cell>
          <cell r="BC88618" t="str">
            <v>Ayers Grey</v>
          </cell>
          <cell r="BF88618"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88618" t="str">
            <v>Add</v>
          </cell>
          <cell r="BH88618" t="str">
            <v>N/A</v>
          </cell>
          <cell r="BI88618" t="str">
            <v>N</v>
          </cell>
          <cell r="BJ88618" t="str">
            <v>MAZHAR ABBAS</v>
          </cell>
          <cell r="BK88618">
            <v>45463</v>
          </cell>
          <cell r="BL88618" t="str">
            <v>9099000</v>
          </cell>
          <cell r="BM88618" t="str">
            <v>451</v>
          </cell>
          <cell r="BN88618" t="str">
            <v>01</v>
          </cell>
          <cell r="BQ88618" t="str">
            <v>KHI/HO/D/MO/PC COMP/P/74072/08/2023</v>
          </cell>
        </row>
        <row r="88619">
          <cell r="W88619" t="str">
            <v>24458510947</v>
          </cell>
          <cell r="X88619" t="str">
            <v>NF9EF4A52R2006627</v>
          </cell>
          <cell r="Y88619">
            <v>9298990</v>
          </cell>
          <cell r="AC88619">
            <v>2990292</v>
          </cell>
          <cell r="AD88619" t="str">
            <v>02</v>
          </cell>
          <cell r="AE88619" t="str">
            <v>MOTOR</v>
          </cell>
          <cell r="AF88619">
            <v>0</v>
          </cell>
          <cell r="AG88619">
            <v>0</v>
          </cell>
          <cell r="AH88619">
            <v>0</v>
          </cell>
          <cell r="AI88619">
            <v>0</v>
          </cell>
          <cell r="AJ88619">
            <v>0</v>
          </cell>
          <cell r="AK88619">
            <v>0</v>
          </cell>
          <cell r="AL88619">
            <v>1641</v>
          </cell>
          <cell r="AM88619" t="str">
            <v>2024</v>
          </cell>
          <cell r="AN88619" t="str">
            <v>202409</v>
          </cell>
          <cell r="AO88619" t="str">
            <v>202408</v>
          </cell>
          <cell r="AP88619" t="str">
            <v>202409</v>
          </cell>
          <cell r="AQ88619" t="str">
            <v>AMINAHMED</v>
          </cell>
          <cell r="AR88619" t="str">
            <v>1949039</v>
          </cell>
          <cell r="AS88619" t="str">
            <v>D</v>
          </cell>
          <cell r="AT88619" t="str">
            <v>142</v>
          </cell>
          <cell r="AU88619" t="str">
            <v>30000001</v>
          </cell>
          <cell r="AV88619" t="str">
            <v>DIRECT</v>
          </cell>
          <cell r="AW88619" t="str">
            <v>31000001</v>
          </cell>
          <cell r="AX88619" t="str">
            <v>Direct</v>
          </cell>
          <cell r="AY88619" t="str">
            <v>KHI/HO/D/MO/PC COMP/P/95114/08/2024</v>
          </cell>
          <cell r="AZ88619" t="str">
            <v>KHI/HO/D/MO/PC COMP/E/45681/09/2024</v>
          </cell>
          <cell r="BB88619" t="str">
            <v>13TH FLOOR SUMMIT TOWER HO PLOT G2 BLOCK 2 SCHEME 5 CLIFTON KARACHI</v>
          </cell>
          <cell r="BC88619" t="str">
            <v>Ayers Grey</v>
          </cell>
          <cell r="BH88619" t="str">
            <v>N/A</v>
          </cell>
          <cell r="BI88619" t="str">
            <v>N</v>
          </cell>
          <cell r="BJ88619" t="str">
            <v>MAZHAR ABBAS</v>
          </cell>
          <cell r="BK88619">
            <v>45527</v>
          </cell>
          <cell r="BL88619" t="str">
            <v>9298990</v>
          </cell>
          <cell r="BM88619" t="str">
            <v>451</v>
          </cell>
          <cell r="BN88619" t="str">
            <v>01</v>
          </cell>
          <cell r="BQ88619" t="str">
            <v>KHI/HO/D/MO/PC COMP/P/95114/08/2024</v>
          </cell>
        </row>
        <row r="88620">
          <cell r="W88620" t="str">
            <v>24458510947</v>
          </cell>
          <cell r="X88620" t="str">
            <v>NF9EF4A52R2006627</v>
          </cell>
          <cell r="Y88620">
            <v>9298990</v>
          </cell>
          <cell r="AC88620">
            <v>2990366</v>
          </cell>
          <cell r="AD88620" t="str">
            <v>02</v>
          </cell>
          <cell r="AE88620" t="str">
            <v>MOTOR</v>
          </cell>
          <cell r="AF88620">
            <v>0</v>
          </cell>
          <cell r="AG88620">
            <v>0</v>
          </cell>
          <cell r="AH88620">
            <v>0</v>
          </cell>
          <cell r="AI88620">
            <v>0</v>
          </cell>
          <cell r="AJ88620">
            <v>0</v>
          </cell>
          <cell r="AK88620">
            <v>0</v>
          </cell>
          <cell r="AL88620">
            <v>2354</v>
          </cell>
          <cell r="AM88620" t="str">
            <v>2024</v>
          </cell>
          <cell r="AN88620" t="str">
            <v>202409</v>
          </cell>
          <cell r="AO88620" t="str">
            <v>202408</v>
          </cell>
          <cell r="AP88620" t="str">
            <v>202409</v>
          </cell>
          <cell r="AQ88620" t="str">
            <v>FARHANAHMED</v>
          </cell>
          <cell r="AR88620" t="str">
            <v>1949395</v>
          </cell>
          <cell r="AS88620" t="str">
            <v>D</v>
          </cell>
          <cell r="AT88620" t="str">
            <v>142</v>
          </cell>
          <cell r="AU88620" t="str">
            <v>30000001</v>
          </cell>
          <cell r="AV88620" t="str">
            <v>DIRECT</v>
          </cell>
          <cell r="AW88620" t="str">
            <v>31000001</v>
          </cell>
          <cell r="AX88620" t="str">
            <v>Direct</v>
          </cell>
          <cell r="AY88620" t="str">
            <v>KHI/HO/D/MO/PC COMP/P/95114/08/2024</v>
          </cell>
          <cell r="AZ88620" t="str">
            <v>KHI/HO/D/MO/PC COMP/E/45684/09/2024</v>
          </cell>
          <cell r="BB88620" t="str">
            <v>13TH FLOOR SUMMIT TOWER HO PLOT G2 BLOCK 2 SCHEME 5 CLIFTON KARACHI</v>
          </cell>
          <cell r="BC88620" t="str">
            <v>Ayers Grey</v>
          </cell>
          <cell r="BH88620" t="str">
            <v>N/A</v>
          </cell>
          <cell r="BI88620" t="str">
            <v>N</v>
          </cell>
          <cell r="BJ88620" t="str">
            <v>MAZHAR ABBAS</v>
          </cell>
          <cell r="BK88620">
            <v>45533</v>
          </cell>
          <cell r="BL88620" t="str">
            <v>9298990</v>
          </cell>
          <cell r="BM88620" t="str">
            <v>451</v>
          </cell>
          <cell r="BN88620" t="str">
            <v>01</v>
          </cell>
          <cell r="BQ88620" t="str">
            <v>KHI/HO/D/MO/PC COMP/P/95114/08/2024</v>
          </cell>
        </row>
        <row r="88621">
          <cell r="W88621" t="str">
            <v>24458510947</v>
          </cell>
          <cell r="X88621" t="str">
            <v>NF9EF4A52R2006627</v>
          </cell>
          <cell r="Y88621">
            <v>9298990</v>
          </cell>
          <cell r="AC88621">
            <v>2990168</v>
          </cell>
          <cell r="AD88621" t="str">
            <v>02</v>
          </cell>
          <cell r="AE88621" t="str">
            <v>MOTOR</v>
          </cell>
          <cell r="AF88621">
            <v>0</v>
          </cell>
          <cell r="AG88621">
            <v>0</v>
          </cell>
          <cell r="AH88621">
            <v>0</v>
          </cell>
          <cell r="AI88621">
            <v>0</v>
          </cell>
          <cell r="AJ88621">
            <v>0</v>
          </cell>
          <cell r="AK88621">
            <v>0</v>
          </cell>
          <cell r="AL88621">
            <v>1073</v>
          </cell>
          <cell r="AM88621" t="str">
            <v>2024</v>
          </cell>
          <cell r="AN88621" t="str">
            <v>202409</v>
          </cell>
          <cell r="AO88621" t="str">
            <v>202408</v>
          </cell>
          <cell r="AP88621" t="str">
            <v>202409</v>
          </cell>
          <cell r="AQ88621" t="str">
            <v>FARHANAHMED</v>
          </cell>
          <cell r="AR88621" t="str">
            <v>1948581</v>
          </cell>
          <cell r="AS88621" t="str">
            <v>D</v>
          </cell>
          <cell r="AT88621" t="str">
            <v>142</v>
          </cell>
          <cell r="AU88621" t="str">
            <v>30000001</v>
          </cell>
          <cell r="AV88621" t="str">
            <v>DIRECT</v>
          </cell>
          <cell r="AW88621" t="str">
            <v>31000001</v>
          </cell>
          <cell r="AX88621" t="str">
            <v>Direct</v>
          </cell>
          <cell r="AY88621" t="str">
            <v>KHI/HO/D/MO/PC COMP/P/95114/08/2024</v>
          </cell>
          <cell r="AZ88621" t="str">
            <v>KHI/HO/D/MO/PC COMP/E/45678/09/2024</v>
          </cell>
          <cell r="BB88621" t="str">
            <v>13TH FLOOR SUMMIT TOWER HO PLOT G2 BLOCK 2 SCHEME 5 CLIFTON KARACHI</v>
          </cell>
          <cell r="BC88621" t="str">
            <v>Ayers Grey</v>
          </cell>
          <cell r="BH88621" t="str">
            <v>N/A</v>
          </cell>
          <cell r="BI88621" t="str">
            <v>N</v>
          </cell>
          <cell r="BJ88621" t="str">
            <v>MAZHAR ABBAS</v>
          </cell>
          <cell r="BK88621">
            <v>45523</v>
          </cell>
          <cell r="BL88621" t="str">
            <v>9298990</v>
          </cell>
          <cell r="BM88621" t="str">
            <v>451</v>
          </cell>
          <cell r="BN88621" t="str">
            <v>01</v>
          </cell>
          <cell r="BQ88621" t="str">
            <v>KHI/HO/D/MO/PC COMP/P/95114/08/2024</v>
          </cell>
        </row>
        <row r="88622">
          <cell r="W88622" t="str">
            <v>24458510947</v>
          </cell>
          <cell r="X88622" t="str">
            <v>NF9EF4A52R2006627</v>
          </cell>
          <cell r="Y88622">
            <v>9298990</v>
          </cell>
          <cell r="AC88622">
            <v>2990308</v>
          </cell>
          <cell r="AD88622" t="str">
            <v>02</v>
          </cell>
          <cell r="AE88622" t="str">
            <v>MOTOR</v>
          </cell>
          <cell r="AF88622">
            <v>0</v>
          </cell>
          <cell r="AG88622">
            <v>0</v>
          </cell>
          <cell r="AH88622">
            <v>0</v>
          </cell>
          <cell r="AI88622">
            <v>0</v>
          </cell>
          <cell r="AJ88622">
            <v>0</v>
          </cell>
          <cell r="AK88622">
            <v>0</v>
          </cell>
          <cell r="AL88622">
            <v>1477</v>
          </cell>
          <cell r="AM88622" t="str">
            <v>2024</v>
          </cell>
          <cell r="AN88622" t="str">
            <v>202409</v>
          </cell>
          <cell r="AO88622" t="str">
            <v>202408</v>
          </cell>
          <cell r="AP88622" t="str">
            <v>202409</v>
          </cell>
          <cell r="AQ88622" t="str">
            <v>FARHANAHMED</v>
          </cell>
          <cell r="AR88622" t="str">
            <v>1949206</v>
          </cell>
          <cell r="AS88622" t="str">
            <v>D</v>
          </cell>
          <cell r="AT88622" t="str">
            <v>142</v>
          </cell>
          <cell r="AU88622" t="str">
            <v>30000001</v>
          </cell>
          <cell r="AV88622" t="str">
            <v>DIRECT</v>
          </cell>
          <cell r="AW88622" t="str">
            <v>31000001</v>
          </cell>
          <cell r="AX88622" t="str">
            <v>Direct</v>
          </cell>
          <cell r="AY88622" t="str">
            <v>KHI/HO/D/MO/PC COMP/P/95114/08/2024</v>
          </cell>
          <cell r="AZ88622" t="str">
            <v>KHI/HO/D/MO/PC COMP/E/45682/09/2024</v>
          </cell>
          <cell r="BB88622" t="str">
            <v>13TH FLOOR SUMMIT TOWER HO PLOT G2 BLOCK 2 SCHEME 5 CLIFTON KARACHI</v>
          </cell>
          <cell r="BC88622" t="str">
            <v>Ayers Grey</v>
          </cell>
          <cell r="BH88622" t="str">
            <v>N/A</v>
          </cell>
          <cell r="BI88622" t="str">
            <v>N</v>
          </cell>
          <cell r="BJ88622" t="str">
            <v>MAZHAR ABBAS</v>
          </cell>
          <cell r="BK88622">
            <v>45531</v>
          </cell>
          <cell r="BL88622" t="str">
            <v>9298990</v>
          </cell>
          <cell r="BM88622" t="str">
            <v>451</v>
          </cell>
          <cell r="BN88622" t="str">
            <v>01</v>
          </cell>
          <cell r="BQ88622" t="str">
            <v>KHI/HO/D/MO/PC COMP/P/95114/08/2024</v>
          </cell>
        </row>
        <row r="88623">
          <cell r="W88623" t="str">
            <v>24458510947</v>
          </cell>
          <cell r="X88623" t="str">
            <v>NF9EF4A52R2006627</v>
          </cell>
          <cell r="Y88623">
            <v>9298990</v>
          </cell>
          <cell r="AC88623">
            <v>3025219</v>
          </cell>
          <cell r="AD88623" t="str">
            <v>02</v>
          </cell>
          <cell r="AE88623" t="str">
            <v>MOTOR</v>
          </cell>
          <cell r="AF88623">
            <v>0</v>
          </cell>
          <cell r="AG88623">
            <v>0</v>
          </cell>
          <cell r="AH88623">
            <v>0</v>
          </cell>
          <cell r="AI88623">
            <v>0</v>
          </cell>
          <cell r="AJ88623">
            <v>0</v>
          </cell>
          <cell r="AK88623">
            <v>0</v>
          </cell>
          <cell r="AL88623">
            <v>-813</v>
          </cell>
          <cell r="AM88623" t="str">
            <v>2024</v>
          </cell>
          <cell r="AN88623" t="str">
            <v>202409</v>
          </cell>
          <cell r="AO88623" t="str">
            <v>202408</v>
          </cell>
          <cell r="AP88623" t="str">
            <v>202409</v>
          </cell>
          <cell r="AQ88623" t="str">
            <v>MUNEEBSIDDIQUI</v>
          </cell>
          <cell r="AR88623" t="str">
            <v>1954843</v>
          </cell>
          <cell r="AS88623" t="str">
            <v>D</v>
          </cell>
          <cell r="AT88623" t="str">
            <v>142</v>
          </cell>
          <cell r="AU88623" t="str">
            <v>30000001</v>
          </cell>
          <cell r="AV88623" t="str">
            <v>DIRECT</v>
          </cell>
          <cell r="AW88623" t="str">
            <v>31000001</v>
          </cell>
          <cell r="AX88623" t="str">
            <v>Direct</v>
          </cell>
          <cell r="AY88623" t="str">
            <v>KHI/HO/D/MO/PC COMP/P/95114/08/2024</v>
          </cell>
          <cell r="AZ88623" t="str">
            <v>KHI/HO/D/MO/PC COMP/E/45943/09/2024</v>
          </cell>
          <cell r="BB88623" t="str">
            <v>13TH FLOOR SUMMIT TOWER HO PLOT G2 BLOCK 2 SCHEME 5 CLIFTON KARACHI</v>
          </cell>
          <cell r="BC88623" t="str">
            <v>Ayers Grey</v>
          </cell>
          <cell r="BF88623" t="str">
            <v>IT IS HEREBY DECLARED AND AGREED THAT AT THE REQUEST OF THE PARTICIPANT , THE ABOVE-MENTIONED POLICY STANDS CANCELLED. 
REG NO AFM-699
IN CONSEQUENCE WHEREOF AN AMOUNT OF RS 18861/- FOR 337 DAYS ON PRO RATE  BASIS IS HEREBY ADJUSTED IN OUR BOOKS.</v>
          </cell>
          <cell r="BH88623" t="str">
            <v>N/A</v>
          </cell>
          <cell r="BI88623" t="str">
            <v>N</v>
          </cell>
          <cell r="BJ88623" t="str">
            <v>MAZHAR ABBAS</v>
          </cell>
          <cell r="BK88623">
            <v>45533</v>
          </cell>
          <cell r="BL88623" t="str">
            <v>9298990</v>
          </cell>
          <cell r="BM88623" t="str">
            <v>451</v>
          </cell>
          <cell r="BN88623" t="str">
            <v>01</v>
          </cell>
          <cell r="BQ88623" t="str">
            <v>KHI/HO/D/MO/PC COMP/P/95114/08/2024</v>
          </cell>
        </row>
        <row r="88624">
          <cell r="W88624" t="str">
            <v>24458510947</v>
          </cell>
          <cell r="X88624" t="str">
            <v>NF9EF4A52R2006627</v>
          </cell>
          <cell r="Y88624">
            <v>9298990</v>
          </cell>
          <cell r="AC88624">
            <v>2988915</v>
          </cell>
          <cell r="AD88624" t="str">
            <v>02</v>
          </cell>
          <cell r="AE88624" t="str">
            <v>MOTOR</v>
          </cell>
          <cell r="AF88624">
            <v>0</v>
          </cell>
          <cell r="AG88624">
            <v>0</v>
          </cell>
          <cell r="AH88624">
            <v>0</v>
          </cell>
          <cell r="AI88624">
            <v>0</v>
          </cell>
          <cell r="AJ88624">
            <v>0</v>
          </cell>
          <cell r="AK88624">
            <v>0</v>
          </cell>
          <cell r="AL88624">
            <v>1373</v>
          </cell>
          <cell r="AM88624" t="str">
            <v>2024</v>
          </cell>
          <cell r="AN88624" t="str">
            <v>202409</v>
          </cell>
          <cell r="AO88624" t="str">
            <v>202408</v>
          </cell>
          <cell r="AP88624" t="str">
            <v>202409</v>
          </cell>
          <cell r="AQ88624" t="str">
            <v>FARHANAHMED</v>
          </cell>
          <cell r="AR88624" t="str">
            <v>1947416</v>
          </cell>
          <cell r="AS88624" t="str">
            <v>D</v>
          </cell>
          <cell r="AT88624" t="str">
            <v>142</v>
          </cell>
          <cell r="AU88624" t="str">
            <v>30000001</v>
          </cell>
          <cell r="AV88624" t="str">
            <v>DIRECT</v>
          </cell>
          <cell r="AW88624" t="str">
            <v>31000001</v>
          </cell>
          <cell r="AX88624" t="str">
            <v>Direct</v>
          </cell>
          <cell r="AY88624" t="str">
            <v>KHI/HO/D/MO/PC COMP/P/95114/08/2024</v>
          </cell>
          <cell r="AZ88624" t="str">
            <v>KHI/HO/D/MO/PC COMP/E/45644/09/2024</v>
          </cell>
          <cell r="BB88624" t="str">
            <v>13TH FLOOR SUMMIT TOWER HO PLOT G2 BLOCK 2 SCHEME 5 CLIFTON KARACHI</v>
          </cell>
          <cell r="BC88624" t="str">
            <v>Ayers Grey</v>
          </cell>
          <cell r="BH88624" t="str">
            <v>N/A</v>
          </cell>
          <cell r="BI88624" t="str">
            <v>N</v>
          </cell>
          <cell r="BJ88624" t="str">
            <v>MAZHAR ABBAS</v>
          </cell>
          <cell r="BK88624">
            <v>45506</v>
          </cell>
          <cell r="BL88624" t="str">
            <v>9298990</v>
          </cell>
          <cell r="BM88624" t="str">
            <v>451</v>
          </cell>
          <cell r="BN88624" t="str">
            <v>01</v>
          </cell>
          <cell r="BQ88624" t="str">
            <v>KHI/HO/D/MO/PC COMP/P/95114/08/2024</v>
          </cell>
        </row>
        <row r="88625">
          <cell r="W88625" t="str">
            <v>24458510947</v>
          </cell>
          <cell r="X88625" t="str">
            <v>NF9EF4A52R2006627</v>
          </cell>
          <cell r="Y88625">
            <v>9298990</v>
          </cell>
          <cell r="AC88625">
            <v>3060884</v>
          </cell>
          <cell r="AD88625" t="str">
            <v>02</v>
          </cell>
          <cell r="AE88625" t="str">
            <v>MOTOR</v>
          </cell>
          <cell r="AF88625">
            <v>0</v>
          </cell>
          <cell r="AG88625">
            <v>0</v>
          </cell>
          <cell r="AH88625">
            <v>0</v>
          </cell>
          <cell r="AI88625">
            <v>0</v>
          </cell>
          <cell r="AJ88625">
            <v>0</v>
          </cell>
          <cell r="AK88625">
            <v>0</v>
          </cell>
          <cell r="AL88625">
            <v>1539</v>
          </cell>
          <cell r="AM88625" t="str">
            <v>2024</v>
          </cell>
          <cell r="AN88625" t="str">
            <v>202409</v>
          </cell>
          <cell r="AO88625" t="str">
            <v>202409</v>
          </cell>
          <cell r="AP88625" t="str">
            <v>202409</v>
          </cell>
          <cell r="AQ88625" t="str">
            <v>AMINAHMED</v>
          </cell>
          <cell r="AR88625" t="str">
            <v>1965297</v>
          </cell>
          <cell r="AS88625" t="str">
            <v>D</v>
          </cell>
          <cell r="AT88625" t="str">
            <v>142</v>
          </cell>
          <cell r="AU88625" t="str">
            <v>30000001</v>
          </cell>
          <cell r="AV88625" t="str">
            <v>DIRECT</v>
          </cell>
          <cell r="AW88625" t="str">
            <v>31000001</v>
          </cell>
          <cell r="AX88625" t="str">
            <v>Direct</v>
          </cell>
          <cell r="AY88625" t="str">
            <v>KHI/HO/D/MO/PC COMP/P/95114/08/2024</v>
          </cell>
          <cell r="AZ88625" t="str">
            <v>KHI/HO/D/MO/PC COMP/E/46298/09/2024</v>
          </cell>
          <cell r="BB88625" t="str">
            <v>13TH FLOOR SUMMIT TOWER HO PLOT G2 BLOCK 2 SCHEME 5 CLIFTON KARACHI</v>
          </cell>
          <cell r="BC88625" t="str">
            <v>Ayers Grey</v>
          </cell>
          <cell r="BF88625"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H88625" t="str">
            <v>N/A</v>
          </cell>
          <cell r="BI88625" t="str">
            <v>N</v>
          </cell>
          <cell r="BJ88625" t="str">
            <v>MAZHAR ABBAS</v>
          </cell>
          <cell r="BK88625">
            <v>45562</v>
          </cell>
          <cell r="BL88625" t="str">
            <v>9298990</v>
          </cell>
          <cell r="BM88625" t="str">
            <v>451</v>
          </cell>
          <cell r="BN88625" t="str">
            <v>01</v>
          </cell>
          <cell r="BQ88625" t="str">
            <v>KHI/HO/D/MO/PC COMP/P/95114/08/2024</v>
          </cell>
        </row>
        <row r="88626">
          <cell r="W88626" t="str">
            <v>24458510947</v>
          </cell>
          <cell r="X88626" t="str">
            <v>NF9EF4A52R2006627</v>
          </cell>
          <cell r="Y88626">
            <v>9298990</v>
          </cell>
          <cell r="AB88626" t="str">
            <v>TRACKER (I-TECK)</v>
          </cell>
          <cell r="AC88626">
            <v>3164930</v>
          </cell>
          <cell r="AD88626" t="str">
            <v>02</v>
          </cell>
          <cell r="AE88626" t="str">
            <v>MOTOR</v>
          </cell>
          <cell r="AF88626">
            <v>0</v>
          </cell>
          <cell r="AG88626">
            <v>0</v>
          </cell>
          <cell r="AH88626">
            <v>0</v>
          </cell>
          <cell r="AI88626">
            <v>0</v>
          </cell>
          <cell r="AJ88626">
            <v>0</v>
          </cell>
          <cell r="AK88626">
            <v>8105</v>
          </cell>
          <cell r="AL88626">
            <v>1887</v>
          </cell>
          <cell r="AM88626" t="str">
            <v>2024</v>
          </cell>
          <cell r="AN88626" t="str">
            <v>202411</v>
          </cell>
          <cell r="AO88626" t="str">
            <v>202411</v>
          </cell>
          <cell r="AP88626" t="str">
            <v>202411</v>
          </cell>
          <cell r="AQ88626" t="str">
            <v>AMINAHMED</v>
          </cell>
          <cell r="AR88626" t="str">
            <v>2005389</v>
          </cell>
          <cell r="AS88626" t="str">
            <v>D</v>
          </cell>
          <cell r="AT88626" t="str">
            <v>142</v>
          </cell>
          <cell r="AU88626" t="str">
            <v>30000001</v>
          </cell>
          <cell r="AV88626" t="str">
            <v>DIRECT</v>
          </cell>
          <cell r="AW88626" t="str">
            <v>31000001</v>
          </cell>
          <cell r="AX88626" t="str">
            <v>Direct</v>
          </cell>
          <cell r="AY88626" t="str">
            <v>KHI/HO/D/MO/PC COMP/P/95114/08/2024</v>
          </cell>
          <cell r="AZ88626" t="str">
            <v>KHI/HO/D/MO/PC COMP/E/48629/11/2024</v>
          </cell>
          <cell r="BB88626" t="str">
            <v>13TH FLOOR SUMMIT TOWER HO PLOT G2 BLOCK 2 SCHEME 5 CLIFTON KARACHI</v>
          </cell>
          <cell r="BC88626" t="str">
            <v>Ayers Grey</v>
          </cell>
          <cell r="BF88626" t="str">
            <v>TRACKER (I-TECK RENEWAL) ADDED..</v>
          </cell>
          <cell r="BG88626" t="str">
            <v>Change</v>
          </cell>
          <cell r="BH88626" t="str">
            <v>N/A</v>
          </cell>
          <cell r="BI88626" t="str">
            <v>N</v>
          </cell>
          <cell r="BJ88626" t="str">
            <v>MAZHAR ABBAS</v>
          </cell>
          <cell r="BK88626">
            <v>45601</v>
          </cell>
          <cell r="BL88626" t="str">
            <v>9298990</v>
          </cell>
          <cell r="BM88626" t="str">
            <v>451</v>
          </cell>
          <cell r="BN88626" t="str">
            <v>01</v>
          </cell>
          <cell r="BQ88626" t="str">
            <v>KHI/HO/D/MO/PC COMP/P/95114/08/2024</v>
          </cell>
        </row>
        <row r="88627">
          <cell r="W88627" t="str">
            <v>24458510947</v>
          </cell>
          <cell r="X88627" t="str">
            <v>NF9EF4A52R2006627</v>
          </cell>
          <cell r="Y88627">
            <v>9298990</v>
          </cell>
          <cell r="AC88627">
            <v>3043398</v>
          </cell>
          <cell r="AD88627" t="str">
            <v>02</v>
          </cell>
          <cell r="AE88627" t="str">
            <v>MOTOR</v>
          </cell>
          <cell r="AF88627">
            <v>0</v>
          </cell>
          <cell r="AG88627">
            <v>0</v>
          </cell>
          <cell r="AH88627">
            <v>0</v>
          </cell>
          <cell r="AI88627">
            <v>0</v>
          </cell>
          <cell r="AJ88627">
            <v>0</v>
          </cell>
          <cell r="AK88627">
            <v>0</v>
          </cell>
          <cell r="AL88627">
            <v>1497</v>
          </cell>
          <cell r="AM88627" t="str">
            <v>2024</v>
          </cell>
          <cell r="AN88627" t="str">
            <v>202409</v>
          </cell>
          <cell r="AO88627" t="str">
            <v>202408</v>
          </cell>
          <cell r="AP88627" t="str">
            <v>202409</v>
          </cell>
          <cell r="AQ88627" t="str">
            <v>JAWADSIDDIQUI</v>
          </cell>
          <cell r="AR88627" t="str">
            <v>1961870</v>
          </cell>
          <cell r="AS88627" t="str">
            <v>D</v>
          </cell>
          <cell r="AT88627" t="str">
            <v>142</v>
          </cell>
          <cell r="AU88627" t="str">
            <v>30000001</v>
          </cell>
          <cell r="AV88627" t="str">
            <v>DIRECT</v>
          </cell>
          <cell r="AW88627" t="str">
            <v>31000001</v>
          </cell>
          <cell r="AX88627" t="str">
            <v>Direct</v>
          </cell>
          <cell r="AY88627" t="str">
            <v>KHI/HO/D/MO/PC COMP/P/95114/08/2024</v>
          </cell>
          <cell r="AZ88627" t="str">
            <v>KHI/HO/D/MO/PC COMP/E/46130/09/2024</v>
          </cell>
          <cell r="BB88627" t="str">
            <v>13TH FLOOR SUMMIT TOWER HO PLOT G2 BLOCK 2 SCHEME 5 CLIFTON KARACHI</v>
          </cell>
          <cell r="BC88627" t="str">
            <v>Ayers Grey</v>
          </cell>
          <cell r="BF88627"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H88627" t="str">
            <v>N/A</v>
          </cell>
          <cell r="BI88627" t="str">
            <v>N</v>
          </cell>
          <cell r="BJ88627" t="str">
            <v>MAZHAR ABBAS</v>
          </cell>
          <cell r="BK88627">
            <v>45505</v>
          </cell>
          <cell r="BL88627" t="str">
            <v>9298990</v>
          </cell>
          <cell r="BM88627" t="str">
            <v>451</v>
          </cell>
          <cell r="BN88627" t="str">
            <v>01</v>
          </cell>
          <cell r="BQ88627" t="str">
            <v>KHI/HO/D/MO/PC COMP/P/95114/08/2024</v>
          </cell>
        </row>
        <row r="88628">
          <cell r="W88628" t="str">
            <v>24458510947</v>
          </cell>
          <cell r="X88628" t="str">
            <v>NF9EF4A52R2006627</v>
          </cell>
          <cell r="Y88628">
            <v>9099000</v>
          </cell>
          <cell r="AC88628">
            <v>2910266</v>
          </cell>
          <cell r="AD88628" t="str">
            <v>02</v>
          </cell>
          <cell r="AE88628" t="str">
            <v>MOTOR</v>
          </cell>
          <cell r="AF88628">
            <v>0</v>
          </cell>
          <cell r="AG88628">
            <v>0</v>
          </cell>
          <cell r="AH88628">
            <v>0</v>
          </cell>
          <cell r="AI88628">
            <v>0</v>
          </cell>
          <cell r="AJ88628">
            <v>0</v>
          </cell>
          <cell r="AK88628">
            <v>0</v>
          </cell>
          <cell r="AL88628">
            <v>42</v>
          </cell>
          <cell r="AM88628" t="str">
            <v>2024</v>
          </cell>
          <cell r="AN88628" t="str">
            <v>202407</v>
          </cell>
          <cell r="AO88628" t="str">
            <v>202407</v>
          </cell>
          <cell r="AP88628" t="str">
            <v>202407</v>
          </cell>
          <cell r="AQ88628" t="str">
            <v>JAHANGIRMIQBAL</v>
          </cell>
          <cell r="AR88628" t="str">
            <v>1917177</v>
          </cell>
          <cell r="AS88628" t="str">
            <v>D</v>
          </cell>
          <cell r="AT88628" t="str">
            <v>208</v>
          </cell>
          <cell r="AU88628" t="str">
            <v>30000001</v>
          </cell>
          <cell r="AV88628" t="str">
            <v>DIRECT</v>
          </cell>
          <cell r="AW88628" t="str">
            <v>31000001</v>
          </cell>
          <cell r="AX88628" t="str">
            <v>Direct</v>
          </cell>
          <cell r="AY88628" t="str">
            <v>KHI/HO/D/MO/PC COMP/P/74072/08/2023</v>
          </cell>
          <cell r="AZ88628" t="str">
            <v>KHI/HO/D/MO/PC COMP/E/44006/07/2024</v>
          </cell>
          <cell r="BB88628" t="str">
            <v>13Th Floor, Summit Tower, Head Office, Plot # G-2, Block 2, Scheme # 5 Clifton, Karachi.</v>
          </cell>
          <cell r="BC88628" t="str">
            <v>Ayers Grey</v>
          </cell>
          <cell r="BF88628"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88628" t="str">
            <v>Add</v>
          </cell>
          <cell r="BH88628" t="str">
            <v>N/A</v>
          </cell>
          <cell r="BI88628" t="str">
            <v>N</v>
          </cell>
          <cell r="BJ88628" t="str">
            <v>MAZHAR ABBAS</v>
          </cell>
          <cell r="BK88628">
            <v>45463</v>
          </cell>
          <cell r="BL88628" t="str">
            <v>9099000</v>
          </cell>
          <cell r="BM88628" t="str">
            <v>451</v>
          </cell>
          <cell r="BN88628" t="str">
            <v>01</v>
          </cell>
          <cell r="BQ88628" t="str">
            <v>KHI/HO/D/MO/PC COMP/P/74072/08/2023</v>
          </cell>
        </row>
        <row r="88629">
          <cell r="W88629" t="str">
            <v>24458510947</v>
          </cell>
          <cell r="X88629" t="str">
            <v>NF9EF4A52R2006627</v>
          </cell>
          <cell r="Y88629">
            <v>9298990</v>
          </cell>
          <cell r="AB88629" t="str">
            <v>TRACKER (I-TECK)</v>
          </cell>
          <cell r="AC88629">
            <v>3218257</v>
          </cell>
          <cell r="AD88629" t="str">
            <v>02</v>
          </cell>
          <cell r="AE88629" t="str">
            <v>MOTOR</v>
          </cell>
          <cell r="AF88629">
            <v>0</v>
          </cell>
          <cell r="AG88629">
            <v>0</v>
          </cell>
          <cell r="AH88629">
            <v>0</v>
          </cell>
          <cell r="AI88629">
            <v>0</v>
          </cell>
          <cell r="AJ88629">
            <v>0</v>
          </cell>
          <cell r="AK88629">
            <v>8105</v>
          </cell>
          <cell r="AL88629">
            <v>988</v>
          </cell>
          <cell r="AM88629" t="str">
            <v>2024</v>
          </cell>
          <cell r="AN88629" t="str">
            <v>202412</v>
          </cell>
          <cell r="AO88629" t="str">
            <v>202412</v>
          </cell>
          <cell r="AP88629" t="str">
            <v>202412</v>
          </cell>
          <cell r="AQ88629" t="str">
            <v>MUBASHIRAHMED</v>
          </cell>
          <cell r="AR88629" t="str">
            <v>2029984</v>
          </cell>
          <cell r="AS88629" t="str">
            <v>D</v>
          </cell>
          <cell r="AT88629" t="str">
            <v>142</v>
          </cell>
          <cell r="AU88629" t="str">
            <v>30000001</v>
          </cell>
          <cell r="AV88629" t="str">
            <v>DIRECT</v>
          </cell>
          <cell r="AW88629" t="str">
            <v>31000001</v>
          </cell>
          <cell r="AX88629" t="str">
            <v>Direct</v>
          </cell>
          <cell r="AY88629" t="str">
            <v>KHI/HO/D/MO/PC COMP/P/95114/08/2024</v>
          </cell>
          <cell r="AZ88629" t="str">
            <v>KHI/HO/D/MO/PC COMP/E/49865/12/2024</v>
          </cell>
          <cell r="BB88629" t="str">
            <v>13TH FLOOR SUMMIT TOWER HO PLOT G2 BLOCK 2 SCHEME 5 CLIFTON KARACHI</v>
          </cell>
          <cell r="BC88629" t="str">
            <v>Ayers Grey</v>
          </cell>
          <cell r="BF88629" t="str">
            <v>TRACKER (I-TECK RENEWAL) ADDED..</v>
          </cell>
          <cell r="BG88629" t="str">
            <v>Change</v>
          </cell>
          <cell r="BH88629" t="str">
            <v>N/A</v>
          </cell>
          <cell r="BI88629" t="str">
            <v>N</v>
          </cell>
          <cell r="BJ88629" t="str">
            <v>MAZHAR ABBAS</v>
          </cell>
          <cell r="BK88629">
            <v>45635</v>
          </cell>
          <cell r="BL88629" t="str">
            <v>9298990</v>
          </cell>
          <cell r="BM88629" t="str">
            <v>451</v>
          </cell>
          <cell r="BN88629" t="str">
            <v>01</v>
          </cell>
          <cell r="BQ88629" t="str">
            <v>KHI/HO/D/MO/PC COMP/P/95114/08/2024</v>
          </cell>
        </row>
        <row r="88630">
          <cell r="W88630" t="str">
            <v>24458510947</v>
          </cell>
          <cell r="X88630" t="str">
            <v>NF9EF4A52R2006627</v>
          </cell>
          <cell r="Y88630">
            <v>9298990</v>
          </cell>
          <cell r="AB88630" t="str">
            <v>TRACKER (I-TECK)</v>
          </cell>
          <cell r="AC88630">
            <v>3227837</v>
          </cell>
          <cell r="AD88630" t="str">
            <v>02</v>
          </cell>
          <cell r="AE88630" t="str">
            <v>MOTOR</v>
          </cell>
          <cell r="AF88630">
            <v>0</v>
          </cell>
          <cell r="AG88630">
            <v>0</v>
          </cell>
          <cell r="AH88630">
            <v>0</v>
          </cell>
          <cell r="AI88630">
            <v>0</v>
          </cell>
          <cell r="AJ88630">
            <v>0</v>
          </cell>
          <cell r="AK88630">
            <v>8105</v>
          </cell>
          <cell r="AL88630">
            <v>1645</v>
          </cell>
          <cell r="AM88630" t="str">
            <v>2024</v>
          </cell>
          <cell r="AN88630" t="str">
            <v>202412</v>
          </cell>
          <cell r="AO88630" t="str">
            <v>202412</v>
          </cell>
          <cell r="AP88630" t="str">
            <v>202412</v>
          </cell>
          <cell r="AQ88630" t="str">
            <v>AMINAHMED</v>
          </cell>
          <cell r="AR88630" t="str">
            <v>2035248</v>
          </cell>
          <cell r="AS88630" t="str">
            <v>D</v>
          </cell>
          <cell r="AT88630" t="str">
            <v>142</v>
          </cell>
          <cell r="AU88630" t="str">
            <v>30000001</v>
          </cell>
          <cell r="AV88630" t="str">
            <v>DIRECT</v>
          </cell>
          <cell r="AW88630" t="str">
            <v>31000001</v>
          </cell>
          <cell r="AX88630" t="str">
            <v>Direct</v>
          </cell>
          <cell r="AY88630" t="str">
            <v>KHI/HO/D/MO/PC COMP/P/95114/08/2024</v>
          </cell>
          <cell r="AZ88630" t="str">
            <v>KHI/HO/D/MO/PC COMP/E/50044/12/2024</v>
          </cell>
          <cell r="BB88630" t="str">
            <v>13TH FLOOR SUMMIT TOWER HO PLOT G2 BLOCK 2 SCHEME 5 CLIFTON KARACHI</v>
          </cell>
          <cell r="BC88630" t="str">
            <v>Ayers Grey</v>
          </cell>
          <cell r="BF88630" t="str">
            <v>TRACKER (I-TECK RENEWAL) ADDED..</v>
          </cell>
          <cell r="BG88630" t="str">
            <v>Change</v>
          </cell>
          <cell r="BH88630" t="str">
            <v>N/A</v>
          </cell>
          <cell r="BI88630" t="str">
            <v>N</v>
          </cell>
          <cell r="BJ88630" t="str">
            <v>MAZHAR ABBAS</v>
          </cell>
          <cell r="BK88630">
            <v>45639</v>
          </cell>
          <cell r="BL88630" t="str">
            <v>9298990</v>
          </cell>
          <cell r="BM88630" t="str">
            <v>451</v>
          </cell>
          <cell r="BN88630" t="str">
            <v>01</v>
          </cell>
          <cell r="BQ88630" t="str">
            <v>KHI/HO/D/MO/PC COMP/P/95114/08/2024</v>
          </cell>
        </row>
        <row r="88631">
          <cell r="W88631" t="str">
            <v>24458510947</v>
          </cell>
          <cell r="X88631" t="str">
            <v>NF9EF4A52R2006627</v>
          </cell>
          <cell r="Y88631">
            <v>9298990</v>
          </cell>
          <cell r="AB88631" t="str">
            <v>TRACKER (I-TECK)</v>
          </cell>
          <cell r="AC88631">
            <v>3196765</v>
          </cell>
          <cell r="AD88631" t="str">
            <v>02</v>
          </cell>
          <cell r="AE88631" t="str">
            <v>MOTOR</v>
          </cell>
          <cell r="AF88631">
            <v>0</v>
          </cell>
          <cell r="AG88631">
            <v>0</v>
          </cell>
          <cell r="AH88631">
            <v>0</v>
          </cell>
          <cell r="AI88631">
            <v>0</v>
          </cell>
          <cell r="AJ88631">
            <v>0</v>
          </cell>
          <cell r="AK88631">
            <v>8105</v>
          </cell>
          <cell r="AL88631">
            <v>-2040</v>
          </cell>
          <cell r="AM88631" t="str">
            <v>2024</v>
          </cell>
          <cell r="AN88631" t="str">
            <v>202411</v>
          </cell>
          <cell r="AO88631" t="str">
            <v>202411</v>
          </cell>
          <cell r="AP88631" t="str">
            <v>202411</v>
          </cell>
          <cell r="AQ88631" t="str">
            <v>AMINAHMED</v>
          </cell>
          <cell r="AR88631" t="str">
            <v>2017954</v>
          </cell>
          <cell r="AS88631" t="str">
            <v>D</v>
          </cell>
          <cell r="AT88631" t="str">
            <v>142</v>
          </cell>
          <cell r="AU88631" t="str">
            <v>30000001</v>
          </cell>
          <cell r="AV88631" t="str">
            <v>DIRECT</v>
          </cell>
          <cell r="AW88631" t="str">
            <v>31000001</v>
          </cell>
          <cell r="AX88631" t="str">
            <v>Direct</v>
          </cell>
          <cell r="AY88631" t="str">
            <v>KHI/HO/D/MO/PC COMP/P/95114/08/2024</v>
          </cell>
          <cell r="AZ88631" t="str">
            <v>KHI/HO/D/MO/PC COMP/E/49214/11/2024</v>
          </cell>
          <cell r="BB88631" t="str">
            <v>13TH FLOOR SUMMIT TOWER HO PLOT G2 BLOCK 2 SCHEME 5 CLIFTON KARACHI</v>
          </cell>
          <cell r="BC88631" t="str">
            <v>Ayers Grey</v>
          </cell>
          <cell r="BF88631" t="str">
            <v>TRACKER (I-TECK RENEWAL) ADDED..</v>
          </cell>
          <cell r="BG88631" t="str">
            <v>Change</v>
          </cell>
          <cell r="BH88631" t="str">
            <v>N/A</v>
          </cell>
          <cell r="BI88631" t="str">
            <v>N</v>
          </cell>
          <cell r="BJ88631" t="str">
            <v>MAZHAR ABBAS</v>
          </cell>
          <cell r="BK88631">
            <v>45622</v>
          </cell>
          <cell r="BL88631" t="str">
            <v>9298990</v>
          </cell>
          <cell r="BM88631" t="str">
            <v>451</v>
          </cell>
          <cell r="BN88631" t="str">
            <v>01</v>
          </cell>
          <cell r="BQ88631" t="str">
            <v>KHI/HO/D/MO/PC COMP/P/95114/08/2024</v>
          </cell>
        </row>
        <row r="88632">
          <cell r="W88632" t="str">
            <v>24458510947</v>
          </cell>
          <cell r="X88632" t="str">
            <v>NF9EF4A52R2006627</v>
          </cell>
          <cell r="Y88632">
            <v>9298990</v>
          </cell>
          <cell r="AB88632" t="str">
            <v>TRACKER (I-TECK)</v>
          </cell>
          <cell r="AC88632">
            <v>3176680</v>
          </cell>
          <cell r="AD88632" t="str">
            <v>02</v>
          </cell>
          <cell r="AE88632" t="str">
            <v>MOTOR</v>
          </cell>
          <cell r="AF88632">
            <v>0</v>
          </cell>
          <cell r="AG88632">
            <v>0</v>
          </cell>
          <cell r="AH88632">
            <v>0</v>
          </cell>
          <cell r="AI88632">
            <v>0</v>
          </cell>
          <cell r="AJ88632">
            <v>0</v>
          </cell>
          <cell r="AK88632">
            <v>8105</v>
          </cell>
          <cell r="AL88632">
            <v>1224</v>
          </cell>
          <cell r="AM88632" t="str">
            <v>2024</v>
          </cell>
          <cell r="AN88632" t="str">
            <v>202411</v>
          </cell>
          <cell r="AO88632" t="str">
            <v>202411</v>
          </cell>
          <cell r="AP88632" t="str">
            <v>202411</v>
          </cell>
          <cell r="AQ88632" t="str">
            <v>MUBASHIRAHMED</v>
          </cell>
          <cell r="AR88632" t="str">
            <v>2014692</v>
          </cell>
          <cell r="AS88632" t="str">
            <v>D</v>
          </cell>
          <cell r="AT88632" t="str">
            <v>142</v>
          </cell>
          <cell r="AU88632" t="str">
            <v>30000001</v>
          </cell>
          <cell r="AV88632" t="str">
            <v>DIRECT</v>
          </cell>
          <cell r="AW88632" t="str">
            <v>31000001</v>
          </cell>
          <cell r="AX88632" t="str">
            <v>Direct</v>
          </cell>
          <cell r="AY88632" t="str">
            <v>KHI/HO/D/MO/PC COMP/P/95114/08/2024</v>
          </cell>
          <cell r="AZ88632" t="str">
            <v>KHI/HO/D/MO/PC COMP/E/49102/11/2024</v>
          </cell>
          <cell r="BB88632" t="str">
            <v>13TH FLOOR SUMMIT TOWER HO PLOT G2 BLOCK 2 SCHEME 5 CLIFTON KARACHI</v>
          </cell>
          <cell r="BC88632" t="str">
            <v>Ayers Grey</v>
          </cell>
          <cell r="BF88632" t="str">
            <v>TRACKER (I-TECK RENEWAL) ADDED..</v>
          </cell>
          <cell r="BG88632" t="str">
            <v>Change</v>
          </cell>
          <cell r="BH88632" t="str">
            <v>N/A</v>
          </cell>
          <cell r="BI88632" t="str">
            <v>N</v>
          </cell>
          <cell r="BJ88632" t="str">
            <v>MAZHAR ABBAS</v>
          </cell>
          <cell r="BK88632">
            <v>45614</v>
          </cell>
          <cell r="BL88632" t="str">
            <v>9298990</v>
          </cell>
          <cell r="BM88632" t="str">
            <v>451</v>
          </cell>
          <cell r="BN88632" t="str">
            <v>01</v>
          </cell>
          <cell r="BQ88632" t="str">
            <v>KHI/HO/D/MO/PC COMP/P/95114/08/2024</v>
          </cell>
        </row>
        <row r="88633">
          <cell r="W88633" t="str">
            <v>24458510947</v>
          </cell>
          <cell r="X88633" t="str">
            <v>NF9EF4A52R2006627</v>
          </cell>
          <cell r="Y88633">
            <v>9298990</v>
          </cell>
          <cell r="AB88633" t="str">
            <v>TRACKER (I-TECK)</v>
          </cell>
          <cell r="AC88633">
            <v>3177016</v>
          </cell>
          <cell r="AD88633" t="str">
            <v>02</v>
          </cell>
          <cell r="AE88633" t="str">
            <v>MOTOR</v>
          </cell>
          <cell r="AF88633">
            <v>0</v>
          </cell>
          <cell r="AG88633">
            <v>0</v>
          </cell>
          <cell r="AH88633">
            <v>0</v>
          </cell>
          <cell r="AI88633">
            <v>0</v>
          </cell>
          <cell r="AJ88633">
            <v>0</v>
          </cell>
          <cell r="AK88633">
            <v>8105</v>
          </cell>
          <cell r="AL88633">
            <v>14438</v>
          </cell>
          <cell r="AM88633" t="str">
            <v>2024</v>
          </cell>
          <cell r="AN88633" t="str">
            <v>202411</v>
          </cell>
          <cell r="AO88633" t="str">
            <v>202411</v>
          </cell>
          <cell r="AP88633" t="str">
            <v>202411</v>
          </cell>
          <cell r="AQ88633" t="str">
            <v>AMINAHMED</v>
          </cell>
          <cell r="AR88633" t="str">
            <v>2016400</v>
          </cell>
          <cell r="AS88633" t="str">
            <v>D</v>
          </cell>
          <cell r="AT88633" t="str">
            <v>142</v>
          </cell>
          <cell r="AU88633" t="str">
            <v>30000001</v>
          </cell>
          <cell r="AV88633" t="str">
            <v>DIRECT</v>
          </cell>
          <cell r="AW88633" t="str">
            <v>31000001</v>
          </cell>
          <cell r="AX88633" t="str">
            <v>Direct</v>
          </cell>
          <cell r="AY88633" t="str">
            <v>KHI/HO/D/MO/PC COMP/P/95114/08/2024</v>
          </cell>
          <cell r="AZ88633" t="str">
            <v>KHI/HO/D/MO/PC COMP/E/49163/11/2024</v>
          </cell>
          <cell r="BB88633" t="str">
            <v>13TH FLOOR SUMMIT TOWER HO PLOT G2 BLOCK 2 SCHEME 5 CLIFTON KARACHI</v>
          </cell>
          <cell r="BC88633" t="str">
            <v>Ayers Grey</v>
          </cell>
          <cell r="BF88633" t="str">
            <v>TRACKER (I-TECK RENEWAL) ADDED..</v>
          </cell>
          <cell r="BG88633" t="str">
            <v>Change</v>
          </cell>
          <cell r="BH88633" t="str">
            <v>N/A</v>
          </cell>
          <cell r="BI88633" t="str">
            <v>N</v>
          </cell>
          <cell r="BJ88633" t="str">
            <v>MAZHAR ABBAS</v>
          </cell>
          <cell r="BK88633">
            <v>45616</v>
          </cell>
          <cell r="BL88633" t="str">
            <v>9298990</v>
          </cell>
          <cell r="BM88633" t="str">
            <v>451</v>
          </cell>
          <cell r="BN88633" t="str">
            <v>01</v>
          </cell>
          <cell r="BQ88633" t="str">
            <v>KHI/HO/D/MO/PC COMP/P/95114/08/2024</v>
          </cell>
        </row>
        <row r="88634">
          <cell r="W88634" t="str">
            <v>24458510947</v>
          </cell>
          <cell r="X88634" t="str">
            <v>NF9EF4A52R2006627</v>
          </cell>
          <cell r="Y88634">
            <v>9298990</v>
          </cell>
          <cell r="AB88634" t="str">
            <v>TRACKER (I-TECK)</v>
          </cell>
          <cell r="AC88634">
            <v>3173266</v>
          </cell>
          <cell r="AD88634" t="str">
            <v>02</v>
          </cell>
          <cell r="AE88634" t="str">
            <v>MOTOR</v>
          </cell>
          <cell r="AF88634">
            <v>0</v>
          </cell>
          <cell r="AG88634">
            <v>0</v>
          </cell>
          <cell r="AH88634">
            <v>0</v>
          </cell>
          <cell r="AI88634">
            <v>0</v>
          </cell>
          <cell r="AJ88634">
            <v>0</v>
          </cell>
          <cell r="AK88634">
            <v>8105</v>
          </cell>
          <cell r="AL88634">
            <v>1054</v>
          </cell>
          <cell r="AM88634" t="str">
            <v>2024</v>
          </cell>
          <cell r="AN88634" t="str">
            <v>202411</v>
          </cell>
          <cell r="AO88634" t="str">
            <v>202411</v>
          </cell>
          <cell r="AP88634" t="str">
            <v>202411</v>
          </cell>
          <cell r="AQ88634" t="str">
            <v>AMINAHMED</v>
          </cell>
          <cell r="AR88634" t="str">
            <v>2011492</v>
          </cell>
          <cell r="AS88634" t="str">
            <v>D</v>
          </cell>
          <cell r="AT88634" t="str">
            <v>142</v>
          </cell>
          <cell r="AU88634" t="str">
            <v>30000001</v>
          </cell>
          <cell r="AV88634" t="str">
            <v>DIRECT</v>
          </cell>
          <cell r="AW88634" t="str">
            <v>31000001</v>
          </cell>
          <cell r="AX88634" t="str">
            <v>Direct</v>
          </cell>
          <cell r="AY88634" t="str">
            <v>KHI/HO/D/MO/PC COMP/P/95114/08/2024</v>
          </cell>
          <cell r="AZ88634" t="str">
            <v>KHI/HO/D/MO/PC COMP/E/48962/11/2024</v>
          </cell>
          <cell r="BB88634" t="str">
            <v>13TH FLOOR SUMMIT TOWER HO PLOT G2 BLOCK 2 SCHEME 5 CLIFTON KARACHI</v>
          </cell>
          <cell r="BC88634" t="str">
            <v>Ayers Grey</v>
          </cell>
          <cell r="BF88634" t="str">
            <v>TRACKER (I-TECK RENEWAL) ADDED..</v>
          </cell>
          <cell r="BG88634" t="str">
            <v>Change</v>
          </cell>
          <cell r="BH88634" t="str">
            <v>N/A</v>
          </cell>
          <cell r="BI88634" t="str">
            <v>N</v>
          </cell>
          <cell r="BJ88634" t="str">
            <v>MAZHAR ABBAS</v>
          </cell>
          <cell r="BK88634">
            <v>45609</v>
          </cell>
          <cell r="BL88634" t="str">
            <v>9298990</v>
          </cell>
          <cell r="BM88634" t="str">
            <v>451</v>
          </cell>
          <cell r="BN88634" t="str">
            <v>01</v>
          </cell>
          <cell r="BQ88634" t="str">
            <v>KHI/HO/D/MO/PC COMP/P/95114/08/2024</v>
          </cell>
        </row>
        <row r="88635">
          <cell r="W88635" t="str">
            <v>24458510947</v>
          </cell>
          <cell r="X88635" t="str">
            <v>NF9EF4A52R2006627</v>
          </cell>
          <cell r="Y88635">
            <v>9298990</v>
          </cell>
          <cell r="AB88635" t="str">
            <v>TRACKER (I-TECK)</v>
          </cell>
          <cell r="AC88635">
            <v>3166074</v>
          </cell>
          <cell r="AD88635" t="str">
            <v>02</v>
          </cell>
          <cell r="AE88635" t="str">
            <v>MOTOR</v>
          </cell>
          <cell r="AF88635">
            <v>0</v>
          </cell>
          <cell r="AG88635">
            <v>0</v>
          </cell>
          <cell r="AH88635">
            <v>0</v>
          </cell>
          <cell r="AI88635">
            <v>0</v>
          </cell>
          <cell r="AJ88635">
            <v>0</v>
          </cell>
          <cell r="AK88635">
            <v>8105</v>
          </cell>
          <cell r="AL88635">
            <v>237</v>
          </cell>
          <cell r="AM88635" t="str">
            <v>2024</v>
          </cell>
          <cell r="AN88635" t="str">
            <v>202411</v>
          </cell>
          <cell r="AO88635" t="str">
            <v>202411</v>
          </cell>
          <cell r="AP88635" t="str">
            <v>202411</v>
          </cell>
          <cell r="AQ88635" t="str">
            <v>AMINAHMED</v>
          </cell>
          <cell r="AR88635" t="str">
            <v>2010756</v>
          </cell>
          <cell r="AS88635" t="str">
            <v>D</v>
          </cell>
          <cell r="AT88635" t="str">
            <v>142</v>
          </cell>
          <cell r="AU88635" t="str">
            <v>30000001</v>
          </cell>
          <cell r="AV88635" t="str">
            <v>DIRECT</v>
          </cell>
          <cell r="AW88635" t="str">
            <v>31000001</v>
          </cell>
          <cell r="AX88635" t="str">
            <v>Direct</v>
          </cell>
          <cell r="AY88635" t="str">
            <v>KHI/HO/D/MO/PC COMP/P/95114/08/2024</v>
          </cell>
          <cell r="AZ88635" t="str">
            <v>KHI/HO/D/MO/PC COMP/E/48958/11/2024</v>
          </cell>
          <cell r="BB88635" t="str">
            <v>13TH FLOOR SUMMIT TOWER HO PLOT G2 BLOCK 2 SCHEME 5 CLIFTON KARACHI</v>
          </cell>
          <cell r="BC88635" t="str">
            <v>Ayers Grey</v>
          </cell>
          <cell r="BF88635" t="str">
            <v>TRACKER (I-TECK RENEWAL) ADDED..</v>
          </cell>
          <cell r="BG88635" t="str">
            <v>Change</v>
          </cell>
          <cell r="BH88635" t="str">
            <v>N/A</v>
          </cell>
          <cell r="BI88635" t="str">
            <v>N</v>
          </cell>
          <cell r="BJ88635" t="str">
            <v>MAZHAR ABBAS</v>
          </cell>
          <cell r="BK88635">
            <v>45609</v>
          </cell>
          <cell r="BL88635" t="str">
            <v>9298990</v>
          </cell>
          <cell r="BM88635" t="str">
            <v>451</v>
          </cell>
          <cell r="BN88635" t="str">
            <v>01</v>
          </cell>
          <cell r="BQ88635" t="str">
            <v>KHI/HO/D/MO/PC COMP/P/95114/08/2024</v>
          </cell>
        </row>
        <row r="88636">
          <cell r="W88636" t="str">
            <v>24458510947</v>
          </cell>
          <cell r="X88636" t="str">
            <v>NF9EF4A52R2006627</v>
          </cell>
          <cell r="Y88636">
            <v>9298990</v>
          </cell>
          <cell r="AB88636" t="str">
            <v>TRACKER (I-TECK)</v>
          </cell>
          <cell r="AC88636">
            <v>3228105</v>
          </cell>
          <cell r="AD88636" t="str">
            <v>02</v>
          </cell>
          <cell r="AE88636" t="str">
            <v>MOTOR</v>
          </cell>
          <cell r="AF88636">
            <v>0</v>
          </cell>
          <cell r="AG88636">
            <v>0</v>
          </cell>
          <cell r="AH88636">
            <v>0</v>
          </cell>
          <cell r="AI88636">
            <v>0</v>
          </cell>
          <cell r="AJ88636">
            <v>0</v>
          </cell>
          <cell r="AK88636">
            <v>8105</v>
          </cell>
          <cell r="AL88636">
            <v>-1102</v>
          </cell>
          <cell r="AM88636" t="str">
            <v>2024</v>
          </cell>
          <cell r="AN88636" t="str">
            <v>202412</v>
          </cell>
          <cell r="AO88636" t="str">
            <v>202412</v>
          </cell>
          <cell r="AP88636" t="str">
            <v>202412</v>
          </cell>
          <cell r="AQ88636" t="str">
            <v>MUBASHIRAHMED</v>
          </cell>
          <cell r="AR88636" t="str">
            <v>2037520</v>
          </cell>
          <cell r="AS88636" t="str">
            <v>D</v>
          </cell>
          <cell r="AT88636" t="str">
            <v>142</v>
          </cell>
          <cell r="AU88636" t="str">
            <v>30000001</v>
          </cell>
          <cell r="AV88636" t="str">
            <v>DIRECT</v>
          </cell>
          <cell r="AW88636" t="str">
            <v>31000001</v>
          </cell>
          <cell r="AX88636" t="str">
            <v>Direct</v>
          </cell>
          <cell r="AY88636" t="str">
            <v>KHI/HO/D/MO/PC COMP/P/95114/08/2024</v>
          </cell>
          <cell r="AZ88636" t="str">
            <v>KHI/HO/D/MO/PC COMP/E/50235/12/2024</v>
          </cell>
          <cell r="BB88636" t="str">
            <v>13TH FLOOR SUMMIT TOWER HO PLOT G2 BLOCK 2 SCHEME 5 CLIFTON KARACHI</v>
          </cell>
          <cell r="BC88636" t="str">
            <v>Ayers Grey</v>
          </cell>
          <cell r="BF88636" t="str">
            <v>TRACKER (I-TECK RENEWAL) ADDED..</v>
          </cell>
          <cell r="BG88636" t="str">
            <v>Change</v>
          </cell>
          <cell r="BH88636" t="str">
            <v>N/A</v>
          </cell>
          <cell r="BI88636" t="str">
            <v>N</v>
          </cell>
          <cell r="BJ88636" t="str">
            <v>MAZHAR ABBAS</v>
          </cell>
          <cell r="BK88636">
            <v>45637</v>
          </cell>
          <cell r="BL88636" t="str">
            <v>9298990</v>
          </cell>
          <cell r="BM88636" t="str">
            <v>451</v>
          </cell>
          <cell r="BN88636" t="str">
            <v>01</v>
          </cell>
          <cell r="BQ88636" t="str">
            <v>KHI/HO/D/MO/PC COMP/P/95114/08/2024</v>
          </cell>
        </row>
        <row r="88637">
          <cell r="W88637" t="str">
            <v>24458510947</v>
          </cell>
          <cell r="X88637" t="str">
            <v>NF9EF4A52R2006627</v>
          </cell>
          <cell r="Y88637">
            <v>9298990</v>
          </cell>
          <cell r="AB88637" t="str">
            <v>TRACKER (I-TECK)</v>
          </cell>
          <cell r="AC88637">
            <v>3221331</v>
          </cell>
          <cell r="AD88637" t="str">
            <v>02</v>
          </cell>
          <cell r="AE88637" t="str">
            <v>MOTOR</v>
          </cell>
          <cell r="AF88637">
            <v>0</v>
          </cell>
          <cell r="AG88637">
            <v>0</v>
          </cell>
          <cell r="AH88637">
            <v>0</v>
          </cell>
          <cell r="AI88637">
            <v>0</v>
          </cell>
          <cell r="AJ88637">
            <v>0</v>
          </cell>
          <cell r="AK88637">
            <v>8105</v>
          </cell>
          <cell r="AL88637">
            <v>1102</v>
          </cell>
          <cell r="AM88637" t="str">
            <v>2024</v>
          </cell>
          <cell r="AN88637" t="str">
            <v>202412</v>
          </cell>
          <cell r="AO88637" t="str">
            <v>202412</v>
          </cell>
          <cell r="AP88637" t="str">
            <v>202412</v>
          </cell>
          <cell r="AQ88637" t="str">
            <v>SHOUKATALI</v>
          </cell>
          <cell r="AR88637" t="str">
            <v>2033427</v>
          </cell>
          <cell r="AS88637" t="str">
            <v>D</v>
          </cell>
          <cell r="AT88637" t="str">
            <v>142</v>
          </cell>
          <cell r="AU88637" t="str">
            <v>30000001</v>
          </cell>
          <cell r="AV88637" t="str">
            <v>DIRECT</v>
          </cell>
          <cell r="AW88637" t="str">
            <v>31000001</v>
          </cell>
          <cell r="AX88637" t="str">
            <v>Direct</v>
          </cell>
          <cell r="AY88637" t="str">
            <v>KHI/HO/D/MO/PC COMP/P/95114/08/2024</v>
          </cell>
          <cell r="AZ88637" t="str">
            <v>KHI/HO/D/MO/PC COMP/E/49941/12/2024</v>
          </cell>
          <cell r="BB88637" t="str">
            <v>13TH FLOOR SUMMIT TOWER HO PLOT G2 BLOCK 2 SCHEME 5 CLIFTON KARACHI</v>
          </cell>
          <cell r="BC88637" t="str">
            <v>Ayers Grey</v>
          </cell>
          <cell r="BF88637" t="str">
            <v>TRACKER (I-TECK RENEWAL) ADDED..</v>
          </cell>
          <cell r="BG88637" t="str">
            <v>Change</v>
          </cell>
          <cell r="BH88637" t="str">
            <v>N/A</v>
          </cell>
          <cell r="BI88637" t="str">
            <v>N</v>
          </cell>
          <cell r="BJ88637" t="str">
            <v>MAZHAR ABBAS</v>
          </cell>
          <cell r="BK88637">
            <v>45637</v>
          </cell>
          <cell r="BL88637" t="str">
            <v>9298990</v>
          </cell>
          <cell r="BM88637" t="str">
            <v>451</v>
          </cell>
          <cell r="BN88637" t="str">
            <v>01</v>
          </cell>
          <cell r="BQ88637" t="str">
            <v>KHI/HO/D/MO/PC COMP/P/95114/08/2024</v>
          </cell>
        </row>
        <row r="88638">
          <cell r="W88638" t="str">
            <v>24458510947</v>
          </cell>
          <cell r="X88638" t="str">
            <v>NF9EF4A52R2006627</v>
          </cell>
          <cell r="Y88638">
            <v>9298990</v>
          </cell>
          <cell r="AB88638" t="str">
            <v>TRACKER (I-TECK)</v>
          </cell>
          <cell r="AC88638">
            <v>3214792</v>
          </cell>
          <cell r="AD88638" t="str">
            <v>02</v>
          </cell>
          <cell r="AE88638" t="str">
            <v>MOTOR</v>
          </cell>
          <cell r="AF88638">
            <v>0</v>
          </cell>
          <cell r="AG88638">
            <v>0</v>
          </cell>
          <cell r="AH88638">
            <v>0</v>
          </cell>
          <cell r="AI88638">
            <v>0</v>
          </cell>
          <cell r="AJ88638">
            <v>0</v>
          </cell>
          <cell r="AK88638">
            <v>8105</v>
          </cell>
          <cell r="AL88638">
            <v>1168</v>
          </cell>
          <cell r="AM88638" t="str">
            <v>2024</v>
          </cell>
          <cell r="AN88638" t="str">
            <v>202412</v>
          </cell>
          <cell r="AO88638" t="str">
            <v>202412</v>
          </cell>
          <cell r="AP88638" t="str">
            <v>202412</v>
          </cell>
          <cell r="AQ88638" t="str">
            <v>AMINAHMED</v>
          </cell>
          <cell r="AR88638" t="str">
            <v>2022525</v>
          </cell>
          <cell r="AS88638" t="str">
            <v>D</v>
          </cell>
          <cell r="AT88638" t="str">
            <v>142</v>
          </cell>
          <cell r="AU88638" t="str">
            <v>30000001</v>
          </cell>
          <cell r="AV88638" t="str">
            <v>DIRECT</v>
          </cell>
          <cell r="AW88638" t="str">
            <v>31000001</v>
          </cell>
          <cell r="AX88638" t="str">
            <v>Direct</v>
          </cell>
          <cell r="AY88638" t="str">
            <v>KHI/HO/D/MO/PC COMP/P/95114/08/2024</v>
          </cell>
          <cell r="AZ88638" t="str">
            <v>KHI/HO/D/MO/PC COMP/E/49599/12/2024</v>
          </cell>
          <cell r="BB88638" t="str">
            <v>13TH FLOOR SUMMIT TOWER HO PLOT G2 BLOCK 2 SCHEME 5 CLIFTON KARACHI</v>
          </cell>
          <cell r="BC88638" t="str">
            <v>Ayers Grey</v>
          </cell>
          <cell r="BF88638" t="str">
            <v>TRACKER (I-TECK RENEWAL) ADDED..</v>
          </cell>
          <cell r="BG88638" t="str">
            <v>Change</v>
          </cell>
          <cell r="BH88638" t="str">
            <v>N/A</v>
          </cell>
          <cell r="BI88638" t="str">
            <v>N</v>
          </cell>
          <cell r="BJ88638" t="str">
            <v>MAZHAR ABBAS</v>
          </cell>
          <cell r="BK88638">
            <v>45631</v>
          </cell>
          <cell r="BL88638" t="str">
            <v>9298990</v>
          </cell>
          <cell r="BM88638" t="str">
            <v>451</v>
          </cell>
          <cell r="BN88638" t="str">
            <v>01</v>
          </cell>
          <cell r="BQ88638" t="str">
            <v>KHI/HO/D/MO/PC COMP/P/95114/08/2024</v>
          </cell>
        </row>
        <row r="88639">
          <cell r="W88639" t="str">
            <v>24458510947</v>
          </cell>
          <cell r="X88639" t="str">
            <v>NF9EF4A52R2006627</v>
          </cell>
          <cell r="Y88639">
            <v>9298990</v>
          </cell>
          <cell r="AB88639" t="str">
            <v>TRACKER (I-TECK)</v>
          </cell>
          <cell r="AC88639">
            <v>3229273</v>
          </cell>
          <cell r="AD88639" t="str">
            <v>02</v>
          </cell>
          <cell r="AE88639" t="str">
            <v>MOTOR</v>
          </cell>
          <cell r="AF88639">
            <v>0</v>
          </cell>
          <cell r="AG88639">
            <v>0</v>
          </cell>
          <cell r="AH88639">
            <v>0</v>
          </cell>
          <cell r="AI88639">
            <v>0</v>
          </cell>
          <cell r="AJ88639">
            <v>0</v>
          </cell>
          <cell r="AK88639">
            <v>8105</v>
          </cell>
          <cell r="AL88639">
            <v>1165</v>
          </cell>
          <cell r="AM88639" t="str">
            <v>2024</v>
          </cell>
          <cell r="AN88639" t="str">
            <v>202412</v>
          </cell>
          <cell r="AO88639" t="str">
            <v>202412</v>
          </cell>
          <cell r="AP88639" t="str">
            <v>202412</v>
          </cell>
          <cell r="AQ88639" t="str">
            <v>AMINAHMED</v>
          </cell>
          <cell r="AR88639" t="str">
            <v>2037852</v>
          </cell>
          <cell r="AS88639" t="str">
            <v>D</v>
          </cell>
          <cell r="AT88639" t="str">
            <v>142</v>
          </cell>
          <cell r="AU88639" t="str">
            <v>30000001</v>
          </cell>
          <cell r="AV88639" t="str">
            <v>DIRECT</v>
          </cell>
          <cell r="AW88639" t="str">
            <v>31000001</v>
          </cell>
          <cell r="AX88639" t="str">
            <v>Direct</v>
          </cell>
          <cell r="AY88639" t="str">
            <v>KHI/HO/D/MO/PC COMP/P/95114/08/2024</v>
          </cell>
          <cell r="AZ88639" t="str">
            <v>KHI/HO/D/MO/PC COMP/E/50237/12/2024</v>
          </cell>
          <cell r="BB88639" t="str">
            <v>13TH FLOOR SUMMIT TOWER HO PLOT G2 BLOCK 2 SCHEME 5 CLIFTON KARACHI</v>
          </cell>
          <cell r="BC88639" t="str">
            <v>Ayers Grey</v>
          </cell>
          <cell r="BF88639" t="str">
            <v>TRACKER (I-TECK RENEWAL) ADDED..</v>
          </cell>
          <cell r="BG88639" t="str">
            <v>Change</v>
          </cell>
          <cell r="BH88639" t="str">
            <v>N/A</v>
          </cell>
          <cell r="BI88639" t="str">
            <v>N</v>
          </cell>
          <cell r="BJ88639" t="str">
            <v>MAZHAR ABBAS</v>
          </cell>
          <cell r="BK88639">
            <v>45644</v>
          </cell>
          <cell r="BL88639" t="str">
            <v>9298990</v>
          </cell>
          <cell r="BM88639" t="str">
            <v>451</v>
          </cell>
          <cell r="BN88639" t="str">
            <v>01</v>
          </cell>
          <cell r="BQ88639" t="str">
            <v>KHI/HO/D/MO/PC COMP/P/95114/08/2024</v>
          </cell>
        </row>
        <row r="88640">
          <cell r="W88640" t="str">
            <v>24458510947</v>
          </cell>
          <cell r="X88640" t="str">
            <v>NF9EF4A52R2006627</v>
          </cell>
          <cell r="Y88640">
            <v>9298990</v>
          </cell>
          <cell r="AB88640" t="str">
            <v>TRACKER (I-TECK)</v>
          </cell>
          <cell r="AC88640">
            <v>3256295</v>
          </cell>
          <cell r="AD88640" t="str">
            <v>02</v>
          </cell>
          <cell r="AE88640" t="str">
            <v>MOTOR</v>
          </cell>
          <cell r="AF88640">
            <v>0</v>
          </cell>
          <cell r="AG88640">
            <v>0</v>
          </cell>
          <cell r="AH88640">
            <v>0</v>
          </cell>
          <cell r="AI88640">
            <v>0</v>
          </cell>
          <cell r="AJ88640">
            <v>0</v>
          </cell>
          <cell r="AK88640">
            <v>8105</v>
          </cell>
          <cell r="AL88640">
            <v>890</v>
          </cell>
          <cell r="AM88640" t="str">
            <v>2024</v>
          </cell>
          <cell r="AN88640" t="str">
            <v>202412</v>
          </cell>
          <cell r="AO88640" t="str">
            <v>202412</v>
          </cell>
          <cell r="AP88640" t="str">
            <v>202412</v>
          </cell>
          <cell r="AQ88640" t="str">
            <v>AMINAHMED</v>
          </cell>
          <cell r="AR88640" t="str">
            <v>2041657</v>
          </cell>
          <cell r="AS88640" t="str">
            <v>D</v>
          </cell>
          <cell r="AT88640" t="str">
            <v>142</v>
          </cell>
          <cell r="AU88640" t="str">
            <v>30000001</v>
          </cell>
          <cell r="AV88640" t="str">
            <v>DIRECT</v>
          </cell>
          <cell r="AW88640" t="str">
            <v>31000001</v>
          </cell>
          <cell r="AX88640" t="str">
            <v>Direct</v>
          </cell>
          <cell r="AY88640" t="str">
            <v>KHI/HO/D/MO/PC COMP/P/95114/08/2024</v>
          </cell>
          <cell r="AZ88640" t="str">
            <v>KHI/HO/D/MO/PC COMP/E/50425/12/2024</v>
          </cell>
          <cell r="BB88640" t="str">
            <v>13TH FLOOR SUMMIT TOWER HO PLOT G2 BLOCK 2 SCHEME 5 CLIFTON KARACHI</v>
          </cell>
          <cell r="BC88640" t="str">
            <v>Ayers Grey</v>
          </cell>
          <cell r="BF88640" t="str">
            <v>TRACKER (I-TECK RENEWAL) ADDED..</v>
          </cell>
          <cell r="BG88640" t="str">
            <v>Change</v>
          </cell>
          <cell r="BH88640" t="str">
            <v>N/A</v>
          </cell>
          <cell r="BI88640" t="str">
            <v>N</v>
          </cell>
          <cell r="BJ88640" t="str">
            <v>MAZHAR ABBAS</v>
          </cell>
          <cell r="BK88640">
            <v>45653</v>
          </cell>
          <cell r="BL88640" t="str">
            <v>9298990</v>
          </cell>
          <cell r="BM88640" t="str">
            <v>451</v>
          </cell>
          <cell r="BN88640" t="str">
            <v>01</v>
          </cell>
          <cell r="BQ88640" t="str">
            <v>KHI/HO/D/MO/PC COMP/P/95114/08/2024</v>
          </cell>
        </row>
        <row r="88641">
          <cell r="W88641" t="str">
            <v>24458510947</v>
          </cell>
          <cell r="X88641" t="str">
            <v>NF9EF4A52R2006627</v>
          </cell>
          <cell r="Y88641">
            <v>9298990</v>
          </cell>
          <cell r="AB88641" t="str">
            <v>TRACKER (I-TECK)</v>
          </cell>
          <cell r="AC88641">
            <v>3241000</v>
          </cell>
          <cell r="AD88641" t="str">
            <v>02</v>
          </cell>
          <cell r="AE88641" t="str">
            <v>MOTOR</v>
          </cell>
          <cell r="AF88641">
            <v>0</v>
          </cell>
          <cell r="AG88641">
            <v>0</v>
          </cell>
          <cell r="AH88641">
            <v>0</v>
          </cell>
          <cell r="AI88641">
            <v>0</v>
          </cell>
          <cell r="AJ88641">
            <v>0</v>
          </cell>
          <cell r="AK88641">
            <v>8105</v>
          </cell>
          <cell r="AL88641">
            <v>960</v>
          </cell>
          <cell r="AM88641" t="str">
            <v>2024</v>
          </cell>
          <cell r="AN88641" t="str">
            <v>202412</v>
          </cell>
          <cell r="AO88641" t="str">
            <v>202412</v>
          </cell>
          <cell r="AP88641" t="str">
            <v>202412</v>
          </cell>
          <cell r="AQ88641" t="str">
            <v>MUBASHIRAHMED</v>
          </cell>
          <cell r="AR88641" t="str">
            <v>2041140</v>
          </cell>
          <cell r="AS88641" t="str">
            <v>D</v>
          </cell>
          <cell r="AT88641" t="str">
            <v>142</v>
          </cell>
          <cell r="AU88641" t="str">
            <v>30000001</v>
          </cell>
          <cell r="AV88641" t="str">
            <v>DIRECT</v>
          </cell>
          <cell r="AW88641" t="str">
            <v>31000001</v>
          </cell>
          <cell r="AX88641" t="str">
            <v>Direct</v>
          </cell>
          <cell r="AY88641" t="str">
            <v>KHI/HO/D/MO/PC COMP/P/95114/08/2024</v>
          </cell>
          <cell r="AZ88641" t="str">
            <v>KHI/HO/D/MO/PC COMP/E/50403/12/2024</v>
          </cell>
          <cell r="BB88641" t="str">
            <v>13TH FLOOR SUMMIT TOWER HO PLOT G2 BLOCK 2 SCHEME 5 CLIFTON KARACHI</v>
          </cell>
          <cell r="BC88641" t="str">
            <v>Ayers Grey</v>
          </cell>
          <cell r="BF88641" t="str">
            <v>TRACKER (I-TECK RENEWAL) ADDED..</v>
          </cell>
          <cell r="BG88641" t="str">
            <v>Change</v>
          </cell>
          <cell r="BH88641" t="str">
            <v>N/A</v>
          </cell>
          <cell r="BI88641" t="str">
            <v>N</v>
          </cell>
          <cell r="BJ88641" t="str">
            <v>MAZHAR ABBAS</v>
          </cell>
          <cell r="BK88641">
            <v>45652</v>
          </cell>
          <cell r="BL88641" t="str">
            <v>9298990</v>
          </cell>
          <cell r="BM88641" t="str">
            <v>451</v>
          </cell>
          <cell r="BN88641" t="str">
            <v>01</v>
          </cell>
          <cell r="BQ88641" t="str">
            <v>KHI/HO/D/MO/PC COMP/P/95114/08/2024</v>
          </cell>
        </row>
        <row r="88642">
          <cell r="W88642" t="str">
            <v>24458510947</v>
          </cell>
          <cell r="X88642" t="str">
            <v>NF9EF4A52R2006627</v>
          </cell>
          <cell r="Y88642">
            <v>9298990</v>
          </cell>
          <cell r="AB88642" t="str">
            <v>TRACKER (I-TECK)</v>
          </cell>
          <cell r="AC88642">
            <v>3166067</v>
          </cell>
          <cell r="AD88642" t="str">
            <v>02</v>
          </cell>
          <cell r="AE88642" t="str">
            <v>MOTOR</v>
          </cell>
          <cell r="AF88642">
            <v>0</v>
          </cell>
          <cell r="AG88642">
            <v>0</v>
          </cell>
          <cell r="AH88642">
            <v>0</v>
          </cell>
          <cell r="AI88642">
            <v>0</v>
          </cell>
          <cell r="AJ88642">
            <v>0</v>
          </cell>
          <cell r="AK88642">
            <v>8105</v>
          </cell>
          <cell r="AL88642">
            <v>1197</v>
          </cell>
          <cell r="AM88642" t="str">
            <v>2024</v>
          </cell>
          <cell r="AN88642" t="str">
            <v>202411</v>
          </cell>
          <cell r="AO88642" t="str">
            <v>202411</v>
          </cell>
          <cell r="AP88642" t="str">
            <v>202411</v>
          </cell>
          <cell r="AQ88642" t="str">
            <v>MUBASHIRAHMED</v>
          </cell>
          <cell r="AR88642" t="str">
            <v>2010270</v>
          </cell>
          <cell r="AS88642" t="str">
            <v>D</v>
          </cell>
          <cell r="AT88642" t="str">
            <v>142</v>
          </cell>
          <cell r="AU88642" t="str">
            <v>30000001</v>
          </cell>
          <cell r="AV88642" t="str">
            <v>DIRECT</v>
          </cell>
          <cell r="AW88642" t="str">
            <v>31000001</v>
          </cell>
          <cell r="AX88642" t="str">
            <v>Direct</v>
          </cell>
          <cell r="AY88642" t="str">
            <v>KHI/HO/D/MO/PC COMP/P/95114/08/2024</v>
          </cell>
          <cell r="AZ88642" t="str">
            <v>KHI/HO/D/MO/PC COMP/E/48914/11/2024</v>
          </cell>
          <cell r="BB88642" t="str">
            <v>13TH FLOOR SUMMIT TOWER HO PLOT G2 BLOCK 2 SCHEME 5 CLIFTON KARACHI</v>
          </cell>
          <cell r="BC88642" t="str">
            <v>Ayers Grey</v>
          </cell>
          <cell r="BF88642" t="str">
            <v>TRACKER (I-TECK RENEWAL) ADDED..</v>
          </cell>
          <cell r="BG88642" t="str">
            <v>Change</v>
          </cell>
          <cell r="BH88642" t="str">
            <v>N/A</v>
          </cell>
          <cell r="BI88642" t="str">
            <v>N</v>
          </cell>
          <cell r="BJ88642" t="str">
            <v>MAZHAR ABBAS</v>
          </cell>
          <cell r="BK88642">
            <v>45608</v>
          </cell>
          <cell r="BL88642" t="str">
            <v>9298990</v>
          </cell>
          <cell r="BM88642" t="str">
            <v>451</v>
          </cell>
          <cell r="BN88642" t="str">
            <v>01</v>
          </cell>
          <cell r="BQ88642" t="str">
            <v>KHI/HO/D/MO/PC COMP/P/95114/08/2024</v>
          </cell>
        </row>
        <row r="88643">
          <cell r="W88643" t="str">
            <v>24458510947</v>
          </cell>
          <cell r="X88643" t="str">
            <v>NF9EF4A52R2006627</v>
          </cell>
          <cell r="Y88643">
            <v>9298990</v>
          </cell>
          <cell r="AB88643" t="str">
            <v>TRACKER (I-TECK)</v>
          </cell>
          <cell r="AC88643">
            <v>3229777</v>
          </cell>
          <cell r="AD88643" t="str">
            <v>02</v>
          </cell>
          <cell r="AE88643" t="str">
            <v>MOTOR</v>
          </cell>
          <cell r="AF88643">
            <v>0</v>
          </cell>
          <cell r="AG88643">
            <v>0</v>
          </cell>
          <cell r="AH88643">
            <v>0</v>
          </cell>
          <cell r="AI88643">
            <v>0</v>
          </cell>
          <cell r="AJ88643">
            <v>0</v>
          </cell>
          <cell r="AK88643">
            <v>8105</v>
          </cell>
          <cell r="AL88643">
            <v>-1729</v>
          </cell>
          <cell r="AM88643" t="str">
            <v>2024</v>
          </cell>
          <cell r="AN88643" t="str">
            <v>202412</v>
          </cell>
          <cell r="AO88643" t="str">
            <v>202412</v>
          </cell>
          <cell r="AP88643" t="str">
            <v>202412</v>
          </cell>
          <cell r="AQ88643" t="str">
            <v>FARHANAHMED</v>
          </cell>
          <cell r="AR88643" t="str">
            <v>2038381</v>
          </cell>
          <cell r="AS88643" t="str">
            <v>D</v>
          </cell>
          <cell r="AT88643" t="str">
            <v>142</v>
          </cell>
          <cell r="AU88643" t="str">
            <v>30000001</v>
          </cell>
          <cell r="AV88643" t="str">
            <v>DIRECT</v>
          </cell>
          <cell r="AW88643" t="str">
            <v>31000001</v>
          </cell>
          <cell r="AX88643" t="str">
            <v>Direct</v>
          </cell>
          <cell r="AY88643" t="str">
            <v>KHI/HO/D/MO/PC COMP/P/95114/08/2024</v>
          </cell>
          <cell r="AZ88643" t="str">
            <v>KHI/HO/D/MO/PC COMP/E/50260/12/2024</v>
          </cell>
          <cell r="BB88643" t="str">
            <v>13TH FLOOR SUMMIT TOWER HO PLOT G2 BLOCK 2 SCHEME 5 CLIFTON KARACHI</v>
          </cell>
          <cell r="BC88643" t="str">
            <v>Ayers Grey</v>
          </cell>
          <cell r="BF88643" t="str">
            <v>TRACKER (I-TECK RENEWAL) ADDED..</v>
          </cell>
          <cell r="BG88643" t="str">
            <v>Change</v>
          </cell>
          <cell r="BH88643" t="str">
            <v>N/A</v>
          </cell>
          <cell r="BI88643" t="str">
            <v>N</v>
          </cell>
          <cell r="BJ88643" t="str">
            <v>MAZHAR ABBAS</v>
          </cell>
          <cell r="BK88643">
            <v>45644</v>
          </cell>
          <cell r="BL88643" t="str">
            <v>9298990</v>
          </cell>
          <cell r="BM88643" t="str">
            <v>451</v>
          </cell>
          <cell r="BN88643" t="str">
            <v>01</v>
          </cell>
          <cell r="BQ88643" t="str">
            <v>KHI/HO/D/MO/PC COMP/P/95114/08/2024</v>
          </cell>
        </row>
        <row r="88644">
          <cell r="W88644" t="str">
            <v>24458510947</v>
          </cell>
          <cell r="X88644" t="str">
            <v>NF9EF4A52R2006627</v>
          </cell>
          <cell r="Y88644">
            <v>9099000</v>
          </cell>
          <cell r="AC88644">
            <v>3180506</v>
          </cell>
          <cell r="AD88644" t="str">
            <v>02</v>
          </cell>
          <cell r="AE88644" t="str">
            <v>MOTOR</v>
          </cell>
          <cell r="AF88644">
            <v>0</v>
          </cell>
          <cell r="AG88644">
            <v>0</v>
          </cell>
          <cell r="AH88644">
            <v>0</v>
          </cell>
          <cell r="AI88644">
            <v>0</v>
          </cell>
          <cell r="AJ88644">
            <v>0</v>
          </cell>
          <cell r="AK88644">
            <v>0</v>
          </cell>
          <cell r="AL88644">
            <v>-844</v>
          </cell>
          <cell r="AM88644" t="str">
            <v>2024</v>
          </cell>
          <cell r="AN88644" t="str">
            <v>202411</v>
          </cell>
          <cell r="AO88644" t="str">
            <v>202411</v>
          </cell>
          <cell r="AP88644" t="str">
            <v>202411</v>
          </cell>
          <cell r="AQ88644" t="str">
            <v>MUBASHIRAHMED</v>
          </cell>
          <cell r="AR88644" t="str">
            <v>2018197</v>
          </cell>
          <cell r="AS88644" t="str">
            <v>D</v>
          </cell>
          <cell r="AT88644" t="str">
            <v>190</v>
          </cell>
          <cell r="AU88644" t="str">
            <v>30000001</v>
          </cell>
          <cell r="AV88644" t="str">
            <v>DIRECT</v>
          </cell>
          <cell r="AW88644" t="str">
            <v>31000001</v>
          </cell>
          <cell r="AX88644" t="str">
            <v>Direct</v>
          </cell>
          <cell r="AY88644" t="str">
            <v>KHI/HO/D/MO/PC COMP/P/74072/08/2023</v>
          </cell>
          <cell r="AZ88644" t="str">
            <v>KHI/HO/D/MO/PC COMP/E/49215/11/2024</v>
          </cell>
          <cell r="BB88644" t="str">
            <v>13Th Floor, Summit Tower, Head Office, Plot # G-2, Block 2, Scheme # 5 Clifton, Karachi.</v>
          </cell>
          <cell r="BC88644" t="str">
            <v>Ayers Grey</v>
          </cell>
          <cell r="BF88644" t="str">
            <v>adjustment of net contribution amounting of Rs. 15,961/-</v>
          </cell>
          <cell r="BH88644" t="str">
            <v>N/A</v>
          </cell>
          <cell r="BI88644" t="str">
            <v>N</v>
          </cell>
          <cell r="BJ88644" t="str">
            <v>MAZHAR ABBAS</v>
          </cell>
          <cell r="BK88644">
            <v>45618</v>
          </cell>
          <cell r="BL88644" t="str">
            <v>9099000</v>
          </cell>
          <cell r="BM88644" t="str">
            <v>451</v>
          </cell>
          <cell r="BN88644" t="str">
            <v>01</v>
          </cell>
          <cell r="BQ88644" t="str">
            <v>KHI/HO/D/MO/PC COMP/P/74072/08/2023</v>
          </cell>
        </row>
        <row r="88645">
          <cell r="W88645" t="str">
            <v>24458527809</v>
          </cell>
          <cell r="X88645" t="str">
            <v>NF9EF4A52S2012014</v>
          </cell>
          <cell r="Y88645">
            <v>9412970</v>
          </cell>
          <cell r="AC88645">
            <v>3221247</v>
          </cell>
          <cell r="AD88645" t="str">
            <v>02</v>
          </cell>
          <cell r="AE88645" t="str">
            <v>MOTOR</v>
          </cell>
          <cell r="AF88645">
            <v>137517</v>
          </cell>
          <cell r="AG88645">
            <v>0</v>
          </cell>
          <cell r="AH88645">
            <v>0</v>
          </cell>
          <cell r="AI88645">
            <v>0</v>
          </cell>
          <cell r="AJ88645">
            <v>160020</v>
          </cell>
          <cell r="AK88645">
            <v>0</v>
          </cell>
          <cell r="AL88645">
            <v>0</v>
          </cell>
          <cell r="AM88645" t="str">
            <v>2024</v>
          </cell>
          <cell r="AN88645" t="str">
            <v>202412</v>
          </cell>
          <cell r="AO88645" t="str">
            <v>202412</v>
          </cell>
          <cell r="AP88645" t="str">
            <v>202412</v>
          </cell>
          <cell r="AQ88645" t="str">
            <v>SHOUKATALI</v>
          </cell>
          <cell r="AR88645" t="str">
            <v>2034989</v>
          </cell>
          <cell r="AS88645" t="str">
            <v>D</v>
          </cell>
          <cell r="AT88645" t="str">
            <v>001</v>
          </cell>
          <cell r="AU88645" t="str">
            <v>30000001</v>
          </cell>
          <cell r="AV88645" t="str">
            <v>DIRECT</v>
          </cell>
          <cell r="AW88645" t="str">
            <v>31000001</v>
          </cell>
          <cell r="AX88645" t="str">
            <v>Direct</v>
          </cell>
          <cell r="AY88645" t="str">
            <v>KHI/HO/D/MO/PC COMP/P/103949/12/2024</v>
          </cell>
          <cell r="BB88645" t="str">
            <v>Flat N.O# 207, PECHS Fizaya Housing Society, Riwond road Lahore.</v>
          </cell>
          <cell r="BC88645" t="str">
            <v>BLACK PEARL</v>
          </cell>
          <cell r="BH88645" t="str">
            <v>N/A</v>
          </cell>
          <cell r="BI88645" t="str">
            <v>N</v>
          </cell>
          <cell r="BJ88645" t="str">
            <v>Sarosh Hassan</v>
          </cell>
          <cell r="BK88645">
            <v>45639</v>
          </cell>
          <cell r="BL88645" t="str">
            <v>9412970</v>
          </cell>
          <cell r="BM88645" t="str">
            <v>025</v>
          </cell>
          <cell r="BN88645" t="str">
            <v>01</v>
          </cell>
          <cell r="BQ88645" t="str">
            <v>KHI/HO/D/MO/PC COMP/P/103949/12/2024</v>
          </cell>
        </row>
        <row r="88646">
          <cell r="W88646" t="str">
            <v>23431535548</v>
          </cell>
          <cell r="X88646" t="str">
            <v>NF9EFUA53P2002227</v>
          </cell>
          <cell r="Y88646">
            <v>12315000</v>
          </cell>
          <cell r="AC88646">
            <v>3235375</v>
          </cell>
          <cell r="AD88646" t="str">
            <v>02</v>
          </cell>
          <cell r="AE88646" t="str">
            <v>MOTOR</v>
          </cell>
          <cell r="AF88646">
            <v>143179</v>
          </cell>
          <cell r="AG88646">
            <v>0</v>
          </cell>
          <cell r="AH88646">
            <v>0</v>
          </cell>
          <cell r="AI88646">
            <v>0</v>
          </cell>
          <cell r="AJ88646">
            <v>143179</v>
          </cell>
          <cell r="AK88646">
            <v>0</v>
          </cell>
          <cell r="AL88646">
            <v>32488</v>
          </cell>
          <cell r="AM88646" t="str">
            <v>2024</v>
          </cell>
          <cell r="AN88646" t="str">
            <v>202412</v>
          </cell>
          <cell r="AO88646" t="str">
            <v>202412</v>
          </cell>
          <cell r="AP88646" t="str">
            <v>202412</v>
          </cell>
          <cell r="AQ88646" t="str">
            <v>MUBASHIRAHMED</v>
          </cell>
          <cell r="AR88646" t="str">
            <v>2039772</v>
          </cell>
          <cell r="AS88646" t="str">
            <v>D</v>
          </cell>
          <cell r="AT88646" t="str">
            <v>003</v>
          </cell>
          <cell r="AU88646" t="str">
            <v>30000001</v>
          </cell>
          <cell r="AV88646" t="str">
            <v>DIRECT</v>
          </cell>
          <cell r="AW88646" t="str">
            <v>31000001</v>
          </cell>
          <cell r="AX88646" t="str">
            <v>Direct</v>
          </cell>
          <cell r="AY88646" t="str">
            <v>KHI/HO/D/MO/PC COMP/P/104569/12/2024</v>
          </cell>
          <cell r="BA88646" t="str">
            <v>KARACHI</v>
          </cell>
          <cell r="BB88646" t="str">
            <v>D-55 KDA SCHEME, NO 05. BLOCK -02, CLIFTON, KARACHI.</v>
          </cell>
          <cell r="BC88646" t="str">
            <v>BLACK</v>
          </cell>
          <cell r="BH88646" t="str">
            <v>N/A</v>
          </cell>
          <cell r="BI88646" t="str">
            <v>N</v>
          </cell>
          <cell r="BJ88646" t="str">
            <v xml:space="preserve">	Kamran M. Hanif</v>
          </cell>
          <cell r="BK88646">
            <v>45649</v>
          </cell>
          <cell r="BL88646" t="str">
            <v>-1</v>
          </cell>
          <cell r="BM88646" t="str">
            <v>004</v>
          </cell>
          <cell r="BN88646" t="str">
            <v>01</v>
          </cell>
          <cell r="BQ88646" t="str">
            <v>KHI/HO/D/MO/PC COMP/P/104569/12/2024</v>
          </cell>
        </row>
        <row r="88647">
          <cell r="W88647" t="str">
            <v>23458530358</v>
          </cell>
          <cell r="X88647" t="str">
            <v>NF9EF4A58P2001980</v>
          </cell>
          <cell r="Y88647">
            <v>9800000</v>
          </cell>
          <cell r="AC88647">
            <v>2980021</v>
          </cell>
          <cell r="AD88647" t="str">
            <v>02</v>
          </cell>
          <cell r="AE88647" t="str">
            <v>MOTOR</v>
          </cell>
          <cell r="AF88647">
            <v>146564</v>
          </cell>
          <cell r="AG88647">
            <v>0</v>
          </cell>
          <cell r="AH88647">
            <v>0</v>
          </cell>
          <cell r="AI88647">
            <v>0</v>
          </cell>
          <cell r="AJ88647">
            <v>171500</v>
          </cell>
          <cell r="AK88647">
            <v>0</v>
          </cell>
          <cell r="AL88647">
            <v>39572</v>
          </cell>
          <cell r="AM88647" t="str">
            <v>2024</v>
          </cell>
          <cell r="AN88647" t="str">
            <v>202408</v>
          </cell>
          <cell r="AO88647" t="str">
            <v>202408</v>
          </cell>
          <cell r="AP88647" t="str">
            <v>202408</v>
          </cell>
          <cell r="AQ88647" t="str">
            <v>ABRAHAMBHATTI</v>
          </cell>
          <cell r="AR88647" t="str">
            <v>1939544</v>
          </cell>
          <cell r="AS88647" t="str">
            <v>D</v>
          </cell>
          <cell r="AT88647" t="str">
            <v>001</v>
          </cell>
          <cell r="AU88647" t="str">
            <v>30000002</v>
          </cell>
          <cell r="AV88647" t="str">
            <v>RETAIL</v>
          </cell>
          <cell r="AW88647" t="str">
            <v>31000109</v>
          </cell>
          <cell r="AX88647" t="str">
            <v>Honda Fort (Pvt) Ltd</v>
          </cell>
          <cell r="AY88647" t="str">
            <v>LHR/LHR/D/MO/PC COMP/P/96057/08/2024</v>
          </cell>
          <cell r="BB88647" t="str">
            <v>Gull Bahar Block, Bahria Town, House # 23, Street # 10, Sector C, Lahore.</v>
          </cell>
          <cell r="BC88647" t="str">
            <v>GREY</v>
          </cell>
          <cell r="BH88647" t="str">
            <v>N/A</v>
          </cell>
          <cell r="BI88647" t="str">
            <v>N</v>
          </cell>
          <cell r="BJ88647" t="str">
            <v>Faizan Khalid</v>
          </cell>
          <cell r="BK88647">
            <v>45530</v>
          </cell>
          <cell r="BL88647" t="str">
            <v>9800000</v>
          </cell>
          <cell r="BM88647" t="str">
            <v>001</v>
          </cell>
          <cell r="BN88647" t="str">
            <v>03</v>
          </cell>
          <cell r="BQ88647" t="str">
            <v>LHR/LHR/D/MO/PC COMP/P/96057/08/2024</v>
          </cell>
        </row>
        <row r="88648">
          <cell r="W88648" t="str">
            <v>512965</v>
          </cell>
          <cell r="X88648" t="str">
            <v>R2008059</v>
          </cell>
          <cell r="Y88648">
            <v>9429970</v>
          </cell>
          <cell r="AC88648">
            <v>2934799</v>
          </cell>
          <cell r="AD88648" t="str">
            <v>02</v>
          </cell>
          <cell r="AE88648" t="str">
            <v>MOTOR</v>
          </cell>
          <cell r="AF88648">
            <v>120880</v>
          </cell>
          <cell r="AG88648">
            <v>0</v>
          </cell>
          <cell r="AH88648">
            <v>0</v>
          </cell>
          <cell r="AI88648">
            <v>0</v>
          </cell>
          <cell r="AJ88648">
            <v>141450</v>
          </cell>
          <cell r="AK88648">
            <v>0</v>
          </cell>
          <cell r="AL88648">
            <v>15110</v>
          </cell>
          <cell r="AM88648" t="str">
            <v>2024</v>
          </cell>
          <cell r="AN88648" t="str">
            <v>202408</v>
          </cell>
          <cell r="AO88648" t="str">
            <v>202408</v>
          </cell>
          <cell r="AP88648" t="str">
            <v>202408</v>
          </cell>
          <cell r="AQ88648" t="str">
            <v>ABRAHAMBHATTI</v>
          </cell>
          <cell r="AR88648" t="str">
            <v>1930461</v>
          </cell>
          <cell r="AS88648" t="str">
            <v>D</v>
          </cell>
          <cell r="AT88648" t="str">
            <v>001</v>
          </cell>
          <cell r="AU88648" t="str">
            <v>30000002</v>
          </cell>
          <cell r="AV88648" t="str">
            <v>RETAIL</v>
          </cell>
          <cell r="AW88648" t="str">
            <v>31000696</v>
          </cell>
          <cell r="AX88648" t="str">
            <v>HAVAL RAWALPINDI MOTORS</v>
          </cell>
          <cell r="AY88648" t="str">
            <v>LHR/LHR/D/MO/PC COMP/P/95026/08/2024</v>
          </cell>
          <cell r="BB88648" t="str">
            <v>House # 12, Mohalla Mazahar Ul Qayyum Road, Lalazar, Rawalpindi.</v>
          </cell>
          <cell r="BC88648" t="str">
            <v>ARCTIC WHITE</v>
          </cell>
          <cell r="BH88648" t="str">
            <v>N/A</v>
          </cell>
          <cell r="BI88648" t="str">
            <v>N</v>
          </cell>
          <cell r="BJ88648" t="str">
            <v>Kamran Khalid</v>
          </cell>
          <cell r="BK88648">
            <v>45513</v>
          </cell>
          <cell r="BL88648" t="str">
            <v>9429970</v>
          </cell>
          <cell r="BM88648" t="str">
            <v>427</v>
          </cell>
          <cell r="BN88648" t="str">
            <v>03</v>
          </cell>
          <cell r="BQ88648" t="str">
            <v>LHR/LHR/D/MO/PC COMP/P/95026/08/2024</v>
          </cell>
        </row>
        <row r="88649">
          <cell r="W88649" t="str">
            <v>8006007</v>
          </cell>
          <cell r="X88649" t="str">
            <v>2000040</v>
          </cell>
          <cell r="Y88649">
            <v>8500000</v>
          </cell>
          <cell r="AC88649">
            <v>2996520</v>
          </cell>
          <cell r="AD88649" t="str">
            <v>02</v>
          </cell>
          <cell r="AE88649" t="str">
            <v>MOTOR</v>
          </cell>
          <cell r="AF88649">
            <v>130752</v>
          </cell>
          <cell r="AG88649">
            <v>0</v>
          </cell>
          <cell r="AH88649">
            <v>0</v>
          </cell>
          <cell r="AI88649">
            <v>0</v>
          </cell>
          <cell r="AJ88649">
            <v>153000</v>
          </cell>
          <cell r="AK88649">
            <v>0</v>
          </cell>
          <cell r="AL88649">
            <v>16344</v>
          </cell>
          <cell r="AM88649" t="str">
            <v>2024</v>
          </cell>
          <cell r="AN88649" t="str">
            <v>202409</v>
          </cell>
          <cell r="AO88649" t="str">
            <v>202409</v>
          </cell>
          <cell r="AP88649" t="str">
            <v>202409</v>
          </cell>
          <cell r="AQ88649" t="str">
            <v>ABRAHAMBHATTI</v>
          </cell>
          <cell r="AR88649" t="str">
            <v>1951320</v>
          </cell>
          <cell r="AS88649" t="str">
            <v>D</v>
          </cell>
          <cell r="AT88649" t="str">
            <v>001</v>
          </cell>
          <cell r="AU88649" t="str">
            <v>30000002</v>
          </cell>
          <cell r="AV88649" t="str">
            <v>RETAIL</v>
          </cell>
          <cell r="AW88649" t="str">
            <v>31000696</v>
          </cell>
          <cell r="AX88649" t="str">
            <v>HAVAL RAWALPINDI MOTORS</v>
          </cell>
          <cell r="AY88649" t="str">
            <v>LHR/LHR/D/MO/PC COMP/P/97001/09/2024</v>
          </cell>
          <cell r="BB88649" t="str">
            <v>House # 507, Street # 01, Bahria Springs, Islamabad.</v>
          </cell>
          <cell r="BC88649" t="str">
            <v>WHITE</v>
          </cell>
          <cell r="BH88649" t="str">
            <v>N/A</v>
          </cell>
          <cell r="BI88649" t="str">
            <v>N</v>
          </cell>
          <cell r="BJ88649" t="str">
            <v>Kamran Khalid</v>
          </cell>
          <cell r="BK88649">
            <v>45545</v>
          </cell>
          <cell r="BL88649" t="str">
            <v>8500000</v>
          </cell>
          <cell r="BM88649" t="str">
            <v>002</v>
          </cell>
          <cell r="BN88649" t="str">
            <v>03</v>
          </cell>
          <cell r="BQ88649" t="str">
            <v>LHR/LHR/D/MO/PC COMP/P/97001/09/2024</v>
          </cell>
        </row>
        <row r="88650">
          <cell r="W88650" t="str">
            <v>2148001392</v>
          </cell>
          <cell r="X88650" t="str">
            <v>958925</v>
          </cell>
          <cell r="Y88650">
            <v>7200000</v>
          </cell>
          <cell r="AC88650">
            <v>3254579</v>
          </cell>
          <cell r="AD88650" t="str">
            <v>02</v>
          </cell>
          <cell r="AE88650" t="str">
            <v>MOTOR</v>
          </cell>
          <cell r="AF88650">
            <v>92291</v>
          </cell>
          <cell r="AG88650">
            <v>0</v>
          </cell>
          <cell r="AH88650">
            <v>0</v>
          </cell>
          <cell r="AI88650">
            <v>0</v>
          </cell>
          <cell r="AJ88650">
            <v>108000</v>
          </cell>
          <cell r="AK88650">
            <v>0</v>
          </cell>
          <cell r="AL88650">
            <v>24918</v>
          </cell>
          <cell r="AM88650" t="str">
            <v>2024</v>
          </cell>
          <cell r="AN88650" t="str">
            <v>202412</v>
          </cell>
          <cell r="AO88650" t="str">
            <v>202412</v>
          </cell>
          <cell r="AP88650" t="str">
            <v>202412</v>
          </cell>
          <cell r="AQ88650" t="str">
            <v>ABRAHAMBHATTI</v>
          </cell>
          <cell r="AR88650" t="str">
            <v>2044596</v>
          </cell>
          <cell r="AS88650" t="str">
            <v>D</v>
          </cell>
          <cell r="AT88650" t="str">
            <v>001</v>
          </cell>
          <cell r="AU88650" t="str">
            <v>30000002</v>
          </cell>
          <cell r="AV88650" t="str">
            <v>RETAIL</v>
          </cell>
          <cell r="AW88650" t="str">
            <v>31000327</v>
          </cell>
          <cell r="AX88650" t="str">
            <v>Haval Central Motors (LLP)</v>
          </cell>
          <cell r="AY88650" t="str">
            <v>LHR/LHR/D/MO/PC COMP/P/105056/12/2024</v>
          </cell>
          <cell r="BB88650" t="str">
            <v>House # 293-B, Revenue Employees Housing Society, Lahore.</v>
          </cell>
          <cell r="BC88650" t="str">
            <v>LIGHT GREY</v>
          </cell>
          <cell r="BI88650" t="str">
            <v>N</v>
          </cell>
          <cell r="BJ88650" t="str">
            <v>NADEEM ALI</v>
          </cell>
          <cell r="BK88650">
            <v>45657</v>
          </cell>
          <cell r="BL88650" t="str">
            <v>7200000</v>
          </cell>
          <cell r="BM88650" t="str">
            <v>091</v>
          </cell>
          <cell r="BN88650" t="str">
            <v>03</v>
          </cell>
          <cell r="BQ88650" t="str">
            <v>LHR/LHR/D/MO/PC COMP/P/105056/12/2024</v>
          </cell>
        </row>
        <row r="88651">
          <cell r="W88651" t="str">
            <v>7522C001919</v>
          </cell>
          <cell r="X88651" t="str">
            <v>LKLR1LSP7NA775449</v>
          </cell>
          <cell r="Y88651">
            <v>-12950000</v>
          </cell>
          <cell r="AC88651">
            <v>3078361</v>
          </cell>
          <cell r="AD88651" t="str">
            <v>02</v>
          </cell>
          <cell r="AE88651" t="str">
            <v>MOTOR</v>
          </cell>
          <cell r="AF88651">
            <v>0</v>
          </cell>
          <cell r="AG88651">
            <v>0</v>
          </cell>
          <cell r="AH88651">
            <v>0</v>
          </cell>
          <cell r="AI88651">
            <v>0</v>
          </cell>
          <cell r="AJ88651">
            <v>0</v>
          </cell>
          <cell r="AK88651">
            <v>0</v>
          </cell>
          <cell r="AL88651">
            <v>13368</v>
          </cell>
          <cell r="AM88651" t="str">
            <v>2024</v>
          </cell>
          <cell r="AN88651" t="str">
            <v>202410</v>
          </cell>
          <cell r="AO88651" t="str">
            <v>202309</v>
          </cell>
          <cell r="AP88651" t="str">
            <v>202410</v>
          </cell>
          <cell r="AQ88651" t="str">
            <v>BURHAN</v>
          </cell>
          <cell r="AR88651" t="str">
            <v>1975865</v>
          </cell>
          <cell r="AS88651" t="str">
            <v>D</v>
          </cell>
          <cell r="AT88651" t="str">
            <v>003</v>
          </cell>
          <cell r="AU88651" t="str">
            <v>30000001</v>
          </cell>
          <cell r="AV88651" t="str">
            <v>DIRECT</v>
          </cell>
          <cell r="AW88651" t="str">
            <v>31000001</v>
          </cell>
          <cell r="AX88651" t="str">
            <v>Direct</v>
          </cell>
          <cell r="AY88651" t="str">
            <v>KHI/HO/D/MO/CV/P/87757/04/2024</v>
          </cell>
          <cell r="AZ88651" t="str">
            <v>KHI/HO/D/MO/CV/E/46778/10/2024</v>
          </cell>
          <cell r="BA88651" t="str">
            <v>RAHIM YAR KHAN</v>
          </cell>
          <cell r="BC88651" t="str">
            <v>Multi Colour</v>
          </cell>
          <cell r="BF88651" t="str">
            <v>UNIVERSAL HIGER BUS KLQ6127</v>
          </cell>
          <cell r="BG88651" t="str">
            <v>Change</v>
          </cell>
          <cell r="BH88651" t="str">
            <v>N/A</v>
          </cell>
          <cell r="BI88651" t="str">
            <v>N</v>
          </cell>
          <cell r="BK88651">
            <v>45170</v>
          </cell>
          <cell r="BL88651" t="str">
            <v>-14878000</v>
          </cell>
          <cell r="BM88651" t="str">
            <v>467</v>
          </cell>
          <cell r="BN88651" t="str">
            <v>01</v>
          </cell>
          <cell r="BO88651" t="str">
            <v>Various as per Schedule attached</v>
          </cell>
          <cell r="BQ88651" t="str">
            <v>KHI/HO/D/MO/CV/P/87757/04/2024</v>
          </cell>
        </row>
        <row r="88652">
          <cell r="W88652" t="str">
            <v>7522C002016</v>
          </cell>
          <cell r="X88652" t="str">
            <v>LKLR1LSP3NA775450</v>
          </cell>
          <cell r="Y88652">
            <v>-15540000</v>
          </cell>
          <cell r="AC88652">
            <v>3078361</v>
          </cell>
          <cell r="AD88652" t="str">
            <v>02</v>
          </cell>
          <cell r="AE88652" t="str">
            <v>MOTOR</v>
          </cell>
          <cell r="AF88652">
            <v>0</v>
          </cell>
          <cell r="AG88652">
            <v>0</v>
          </cell>
          <cell r="AH88652">
            <v>0</v>
          </cell>
          <cell r="AI88652">
            <v>0</v>
          </cell>
          <cell r="AJ88652">
            <v>0</v>
          </cell>
          <cell r="AK88652">
            <v>0</v>
          </cell>
          <cell r="AL88652">
            <v>13368</v>
          </cell>
          <cell r="AM88652" t="str">
            <v>2024</v>
          </cell>
          <cell r="AN88652" t="str">
            <v>202410</v>
          </cell>
          <cell r="AO88652" t="str">
            <v>202309</v>
          </cell>
          <cell r="AP88652" t="str">
            <v>202410</v>
          </cell>
          <cell r="AQ88652" t="str">
            <v>BURHAN</v>
          </cell>
          <cell r="AR88652" t="str">
            <v>1975866</v>
          </cell>
          <cell r="AS88652" t="str">
            <v>D</v>
          </cell>
          <cell r="AT88652" t="str">
            <v>004</v>
          </cell>
          <cell r="AU88652" t="str">
            <v>30000001</v>
          </cell>
          <cell r="AV88652" t="str">
            <v>DIRECT</v>
          </cell>
          <cell r="AW88652" t="str">
            <v>31000001</v>
          </cell>
          <cell r="AX88652" t="str">
            <v>Direct</v>
          </cell>
          <cell r="AY88652" t="str">
            <v>KHI/HO/D/MO/CV/P/87757/04/2024</v>
          </cell>
          <cell r="AZ88652" t="str">
            <v>KHI/HO/D/MO/CV/E/46778/10/2024</v>
          </cell>
          <cell r="BA88652" t="str">
            <v>RAHIM YAR KHAN</v>
          </cell>
          <cell r="BC88652" t="str">
            <v>Multi Colour</v>
          </cell>
          <cell r="BF88652" t="str">
            <v>commission adjustment through endorsement.</v>
          </cell>
          <cell r="BG88652" t="str">
            <v>Change</v>
          </cell>
          <cell r="BH88652" t="str">
            <v>N/A</v>
          </cell>
          <cell r="BI88652" t="str">
            <v>N</v>
          </cell>
          <cell r="BK88652">
            <v>45170</v>
          </cell>
          <cell r="BL88652" t="str">
            <v>-12288000</v>
          </cell>
          <cell r="BM88652" t="str">
            <v>467</v>
          </cell>
          <cell r="BN88652" t="str">
            <v>01</v>
          </cell>
          <cell r="BO88652" t="str">
            <v>Various as per Schedule attached</v>
          </cell>
          <cell r="BQ88652" t="str">
            <v>KHI/HO/D/MO/CV/P/87757/04/2024</v>
          </cell>
        </row>
        <row r="88653">
          <cell r="W88653" t="str">
            <v>7522C002018</v>
          </cell>
          <cell r="X88653" t="str">
            <v>LKLR1LSP5NA775451</v>
          </cell>
          <cell r="Y88653">
            <v>-15540000</v>
          </cell>
          <cell r="AC88653">
            <v>3078361</v>
          </cell>
          <cell r="AD88653" t="str">
            <v>02</v>
          </cell>
          <cell r="AE88653" t="str">
            <v>MOTOR</v>
          </cell>
          <cell r="AF88653">
            <v>0</v>
          </cell>
          <cell r="AG88653">
            <v>0</v>
          </cell>
          <cell r="AH88653">
            <v>0</v>
          </cell>
          <cell r="AI88653">
            <v>0</v>
          </cell>
          <cell r="AJ88653">
            <v>0</v>
          </cell>
          <cell r="AK88653">
            <v>0</v>
          </cell>
          <cell r="AL88653">
            <v>13368</v>
          </cell>
          <cell r="AM88653" t="str">
            <v>2024</v>
          </cell>
          <cell r="AN88653" t="str">
            <v>202410</v>
          </cell>
          <cell r="AO88653" t="str">
            <v>202309</v>
          </cell>
          <cell r="AP88653" t="str">
            <v>202410</v>
          </cell>
          <cell r="AQ88653" t="str">
            <v>BURHAN</v>
          </cell>
          <cell r="AR88653" t="str">
            <v>1975867</v>
          </cell>
          <cell r="AS88653" t="str">
            <v>D</v>
          </cell>
          <cell r="AT88653" t="str">
            <v>005</v>
          </cell>
          <cell r="AU88653" t="str">
            <v>30000001</v>
          </cell>
          <cell r="AV88653" t="str">
            <v>DIRECT</v>
          </cell>
          <cell r="AW88653" t="str">
            <v>31000001</v>
          </cell>
          <cell r="AX88653" t="str">
            <v>Direct</v>
          </cell>
          <cell r="AY88653" t="str">
            <v>KHI/HO/D/MO/CV/P/87757/04/2024</v>
          </cell>
          <cell r="AZ88653" t="str">
            <v>KHI/HO/D/MO/CV/E/46778/10/2024</v>
          </cell>
          <cell r="BA88653" t="str">
            <v>RAHIM YAR KHAN</v>
          </cell>
          <cell r="BC88653" t="str">
            <v>BLACK</v>
          </cell>
          <cell r="BF88653" t="str">
            <v>commission adjustment through endorsement.</v>
          </cell>
          <cell r="BG88653" t="str">
            <v>Change</v>
          </cell>
          <cell r="BH88653" t="str">
            <v>N/A</v>
          </cell>
          <cell r="BI88653" t="str">
            <v>N</v>
          </cell>
          <cell r="BK88653">
            <v>45170</v>
          </cell>
          <cell r="BL88653" t="str">
            <v>-12288000</v>
          </cell>
          <cell r="BM88653" t="str">
            <v>004</v>
          </cell>
          <cell r="BN88653" t="str">
            <v>01</v>
          </cell>
          <cell r="BO88653" t="str">
            <v>Various as per Schedule attached</v>
          </cell>
          <cell r="BQ88653" t="str">
            <v>KHI/HO/D/MO/CV/P/87757/04/2024</v>
          </cell>
        </row>
        <row r="88654">
          <cell r="W88654" t="str">
            <v>7522C001911</v>
          </cell>
          <cell r="X88654" t="str">
            <v>LKLR1LSP9NA775453</v>
          </cell>
          <cell r="Y88654">
            <v>-15540000</v>
          </cell>
          <cell r="AC88654">
            <v>3078361</v>
          </cell>
          <cell r="AD88654" t="str">
            <v>02</v>
          </cell>
          <cell r="AE88654" t="str">
            <v>MOTOR</v>
          </cell>
          <cell r="AF88654">
            <v>0</v>
          </cell>
          <cell r="AG88654">
            <v>0</v>
          </cell>
          <cell r="AH88654">
            <v>0</v>
          </cell>
          <cell r="AI88654">
            <v>0</v>
          </cell>
          <cell r="AJ88654">
            <v>0</v>
          </cell>
          <cell r="AK88654">
            <v>0</v>
          </cell>
          <cell r="AL88654">
            <v>13368</v>
          </cell>
          <cell r="AM88654" t="str">
            <v>2024</v>
          </cell>
          <cell r="AN88654" t="str">
            <v>202410</v>
          </cell>
          <cell r="AO88654" t="str">
            <v>202309</v>
          </cell>
          <cell r="AP88654" t="str">
            <v>202410</v>
          </cell>
          <cell r="AQ88654" t="str">
            <v>BURHAN</v>
          </cell>
          <cell r="AR88654" t="str">
            <v>1975868</v>
          </cell>
          <cell r="AS88654" t="str">
            <v>D</v>
          </cell>
          <cell r="AT88654" t="str">
            <v>006</v>
          </cell>
          <cell r="AU88654" t="str">
            <v>30000001</v>
          </cell>
          <cell r="AV88654" t="str">
            <v>DIRECT</v>
          </cell>
          <cell r="AW88654" t="str">
            <v>31000001</v>
          </cell>
          <cell r="AX88654" t="str">
            <v>Direct</v>
          </cell>
          <cell r="AY88654" t="str">
            <v>KHI/HO/D/MO/CV/P/87757/04/2024</v>
          </cell>
          <cell r="AZ88654" t="str">
            <v>KHI/HO/D/MO/CV/E/46778/10/2024</v>
          </cell>
          <cell r="BA88654" t="str">
            <v>RAHIM YAR KHAN</v>
          </cell>
          <cell r="BC88654" t="str">
            <v>Multi Colour</v>
          </cell>
          <cell r="BF88654" t="str">
            <v>commission adjustment through endorsement.</v>
          </cell>
          <cell r="BG88654" t="str">
            <v>Change</v>
          </cell>
          <cell r="BH88654" t="str">
            <v>N/A</v>
          </cell>
          <cell r="BI88654" t="str">
            <v>N</v>
          </cell>
          <cell r="BK88654">
            <v>45170</v>
          </cell>
          <cell r="BL88654" t="str">
            <v>-12288000</v>
          </cell>
          <cell r="BM88654" t="str">
            <v>467</v>
          </cell>
          <cell r="BN88654" t="str">
            <v>01</v>
          </cell>
          <cell r="BO88654" t="str">
            <v>Various as per Schedule attached</v>
          </cell>
          <cell r="BQ88654" t="str">
            <v>KHI/HO/D/MO/CV/P/87757/04/2024</v>
          </cell>
        </row>
        <row r="88655">
          <cell r="W88655" t="str">
            <v>102112</v>
          </cell>
          <cell r="X88655" t="str">
            <v>202770</v>
          </cell>
          <cell r="Y88655">
            <v>4560000</v>
          </cell>
          <cell r="AC88655">
            <v>2888302</v>
          </cell>
          <cell r="AD88655" t="str">
            <v>02</v>
          </cell>
          <cell r="AE88655" t="str">
            <v>MOTOR</v>
          </cell>
          <cell r="AF88655">
            <v>68188</v>
          </cell>
          <cell r="AG88655">
            <v>0</v>
          </cell>
          <cell r="AH88655">
            <v>0</v>
          </cell>
          <cell r="AI88655">
            <v>0</v>
          </cell>
          <cell r="AJ88655">
            <v>79800</v>
          </cell>
          <cell r="AK88655">
            <v>0</v>
          </cell>
          <cell r="AL88655">
            <v>8183</v>
          </cell>
          <cell r="AM88655" t="str">
            <v>2024</v>
          </cell>
          <cell r="AN88655" t="str">
            <v>202407</v>
          </cell>
          <cell r="AO88655" t="str">
            <v>202407</v>
          </cell>
          <cell r="AP88655" t="str">
            <v>202407</v>
          </cell>
          <cell r="AQ88655" t="str">
            <v>ABRAHAMBHATTI</v>
          </cell>
          <cell r="AR88655" t="str">
            <v>1899635</v>
          </cell>
          <cell r="AS88655" t="str">
            <v>D</v>
          </cell>
          <cell r="AT88655" t="str">
            <v>001</v>
          </cell>
          <cell r="AU88655" t="str">
            <v>30000002</v>
          </cell>
          <cell r="AV88655" t="str">
            <v>RETAIL</v>
          </cell>
          <cell r="AW88655" t="str">
            <v>31000247</v>
          </cell>
          <cell r="AX88655" t="str">
            <v>Khalid Motors</v>
          </cell>
          <cell r="AY88655" t="str">
            <v>LHR/LHR/D/MO/PC COMP/P/92226/07/2024</v>
          </cell>
          <cell r="BB88655" t="str">
            <v>House # A-12, Officers Colony, Sarfaraz Rafiq Road, Cantt Lahore.</v>
          </cell>
          <cell r="BC88655" t="str">
            <v>WHITE</v>
          </cell>
          <cell r="BH88655" t="str">
            <v>Pak Suzuki</v>
          </cell>
          <cell r="BI88655" t="str">
            <v>N</v>
          </cell>
          <cell r="BJ88655" t="str">
            <v>Ateeb Hassan</v>
          </cell>
          <cell r="BK88655">
            <v>45476</v>
          </cell>
          <cell r="BL88655" t="str">
            <v>4560000</v>
          </cell>
          <cell r="BM88655" t="str">
            <v>002</v>
          </cell>
          <cell r="BN88655" t="str">
            <v>03</v>
          </cell>
          <cell r="BQ88655" t="str">
            <v>LHR/LHR/D/MO/PC COMP/P/92226/07/2024</v>
          </cell>
        </row>
        <row r="88656">
          <cell r="W88656" t="str">
            <v>1021093</v>
          </cell>
          <cell r="X88656" t="str">
            <v>203765</v>
          </cell>
          <cell r="Y88656">
            <v>4560000</v>
          </cell>
          <cell r="AC88656">
            <v>2918103</v>
          </cell>
          <cell r="AD88656" t="str">
            <v>02</v>
          </cell>
          <cell r="AE88656" t="str">
            <v>MOTOR</v>
          </cell>
          <cell r="AF88656">
            <v>68362</v>
          </cell>
          <cell r="AG88656">
            <v>0</v>
          </cell>
          <cell r="AH88656">
            <v>0</v>
          </cell>
          <cell r="AI88656">
            <v>0</v>
          </cell>
          <cell r="AJ88656">
            <v>79800</v>
          </cell>
          <cell r="AK88656">
            <v>0</v>
          </cell>
          <cell r="AL88656">
            <v>0</v>
          </cell>
          <cell r="AM88656" t="str">
            <v>2024</v>
          </cell>
          <cell r="AN88656" t="str">
            <v>202407</v>
          </cell>
          <cell r="AO88656" t="str">
            <v>202407</v>
          </cell>
          <cell r="AP88656" t="str">
            <v>202407</v>
          </cell>
          <cell r="AQ88656" t="str">
            <v>KHALIDMEHMOOD</v>
          </cell>
          <cell r="AR88656" t="str">
            <v>1919948</v>
          </cell>
          <cell r="AS88656" t="str">
            <v>D</v>
          </cell>
          <cell r="AT88656" t="str">
            <v>001</v>
          </cell>
          <cell r="AU88656" t="str">
            <v>30000002</v>
          </cell>
          <cell r="AV88656" t="str">
            <v>RETAIL</v>
          </cell>
          <cell r="AW88656" t="str">
            <v>31000008</v>
          </cell>
          <cell r="AX88656" t="str">
            <v>Suzuki Motorways Pvt. Ltd.</v>
          </cell>
          <cell r="AY88656" t="str">
            <v>KHI/HO/D/MO/PC COMP/P/94020/07/2024</v>
          </cell>
          <cell r="BA88656" t="str">
            <v>KARACHI</v>
          </cell>
          <cell r="BB88656" t="str">
            <v>House #. B-10/349, Indus Mehran Society, Saudabad, Malir, Karachi.</v>
          </cell>
          <cell r="BC88656" t="str">
            <v>WHITE</v>
          </cell>
          <cell r="BH88656" t="str">
            <v>Pak Suzuki</v>
          </cell>
          <cell r="BI88656" t="str">
            <v>N</v>
          </cell>
          <cell r="BJ88656" t="str">
            <v>Affan</v>
          </cell>
          <cell r="BK88656">
            <v>45502</v>
          </cell>
          <cell r="BL88656" t="str">
            <v>4560000</v>
          </cell>
          <cell r="BM88656" t="str">
            <v>002</v>
          </cell>
          <cell r="BN88656" t="str">
            <v>01</v>
          </cell>
          <cell r="BQ88656" t="str">
            <v>KHI/HO/D/MO/PC COMP/P/94020/07/2024</v>
          </cell>
        </row>
        <row r="88657">
          <cell r="W88657" t="str">
            <v>R1019928</v>
          </cell>
          <cell r="X88657" t="str">
            <v>NF1SZC63S00202606</v>
          </cell>
          <cell r="Y88657">
            <v>4560000</v>
          </cell>
          <cell r="AC88657">
            <v>2928244</v>
          </cell>
          <cell r="AD88657" t="str">
            <v>02</v>
          </cell>
          <cell r="AE88657" t="str">
            <v>MOTOR</v>
          </cell>
          <cell r="AF88657">
            <v>58535</v>
          </cell>
          <cell r="AG88657">
            <v>0</v>
          </cell>
          <cell r="AH88657">
            <v>0</v>
          </cell>
          <cell r="AI88657">
            <v>0</v>
          </cell>
          <cell r="AJ88657">
            <v>68400</v>
          </cell>
          <cell r="AK88657">
            <v>0</v>
          </cell>
          <cell r="AL88657">
            <v>0</v>
          </cell>
          <cell r="AM88657" t="str">
            <v>2024</v>
          </cell>
          <cell r="AN88657" t="str">
            <v>202408</v>
          </cell>
          <cell r="AO88657" t="str">
            <v>202408</v>
          </cell>
          <cell r="AP88657" t="str">
            <v>202408</v>
          </cell>
          <cell r="AQ88657" t="str">
            <v>KHALIDMEHMOOD</v>
          </cell>
          <cell r="AR88657" t="str">
            <v>1928596</v>
          </cell>
          <cell r="AS88657" t="str">
            <v>D</v>
          </cell>
          <cell r="AT88657" t="str">
            <v>001</v>
          </cell>
          <cell r="AU88657" t="str">
            <v>30000002</v>
          </cell>
          <cell r="AV88657" t="str">
            <v>RETAIL</v>
          </cell>
          <cell r="AW88657" t="str">
            <v>31000008</v>
          </cell>
          <cell r="AX88657" t="str">
            <v>Suzuki Motorways Pvt. Ltd.</v>
          </cell>
          <cell r="AY88657" t="str">
            <v>KHI/HO/D/MO/PC COMP/P/94830/08/2024</v>
          </cell>
          <cell r="BA88657" t="str">
            <v>KARACHI</v>
          </cell>
          <cell r="BB88657" t="str">
            <v>Flat #. 508, Block-B, Biliss Shopping Center, Raja Ghazanfar Ali Road, Saddar, Karachi.</v>
          </cell>
          <cell r="BC88657" t="str">
            <v>WHITE</v>
          </cell>
          <cell r="BH88657" t="str">
            <v>Pak Suzuki</v>
          </cell>
          <cell r="BI88657" t="str">
            <v>N</v>
          </cell>
          <cell r="BJ88657" t="str">
            <v>Affan</v>
          </cell>
          <cell r="BK88657">
            <v>45511</v>
          </cell>
          <cell r="BL88657" t="str">
            <v>4560000</v>
          </cell>
          <cell r="BM88657" t="str">
            <v>002</v>
          </cell>
          <cell r="BN88657" t="str">
            <v>01</v>
          </cell>
          <cell r="BQ88657" t="str">
            <v>KHI/HO/D/MO/PC COMP/P/94830/08/2024</v>
          </cell>
        </row>
        <row r="88658">
          <cell r="W88658" t="str">
            <v>1021592</v>
          </cell>
          <cell r="X88658" t="str">
            <v>204251</v>
          </cell>
          <cell r="Y88658">
            <v>4560000</v>
          </cell>
          <cell r="AC88658">
            <v>3047373</v>
          </cell>
          <cell r="AD88658" t="str">
            <v>02</v>
          </cell>
          <cell r="AE88658" t="str">
            <v>MOTOR</v>
          </cell>
          <cell r="AF88658">
            <v>68362</v>
          </cell>
          <cell r="AG88658">
            <v>0</v>
          </cell>
          <cell r="AH88658">
            <v>0</v>
          </cell>
          <cell r="AI88658">
            <v>0</v>
          </cell>
          <cell r="AJ88658">
            <v>79800</v>
          </cell>
          <cell r="AK88658">
            <v>0</v>
          </cell>
          <cell r="AL88658">
            <v>13672</v>
          </cell>
          <cell r="AM88658" t="str">
            <v>2024</v>
          </cell>
          <cell r="AN88658" t="str">
            <v>202409</v>
          </cell>
          <cell r="AO88658" t="str">
            <v>202409</v>
          </cell>
          <cell r="AP88658" t="str">
            <v>202409</v>
          </cell>
          <cell r="AQ88658" t="str">
            <v>KHALIDMEHMOOD</v>
          </cell>
          <cell r="AR88658" t="str">
            <v>1965105</v>
          </cell>
          <cell r="AS88658" t="str">
            <v>D</v>
          </cell>
          <cell r="AT88658" t="str">
            <v>001</v>
          </cell>
          <cell r="AU88658" t="str">
            <v>30000002</v>
          </cell>
          <cell r="AV88658" t="str">
            <v>RETAIL</v>
          </cell>
          <cell r="AW88658" t="str">
            <v>31000429</v>
          </cell>
          <cell r="AX88658" t="str">
            <v>Suzuki Mehran Motors</v>
          </cell>
          <cell r="AY88658" t="str">
            <v>KHI/HO/D/MO/PC COMP/P/98519/09/2024</v>
          </cell>
          <cell r="BA88658" t="str">
            <v>KARACHI</v>
          </cell>
          <cell r="BB88658" t="str">
            <v>House #. A-80, Al-Rahim Villas, Qasimabad, District Hyderabad.</v>
          </cell>
          <cell r="BC88658" t="str">
            <v>WHITE</v>
          </cell>
          <cell r="BH88658" t="str">
            <v>N/A</v>
          </cell>
          <cell r="BI88658" t="str">
            <v>N</v>
          </cell>
          <cell r="BJ88658" t="str">
            <v>Dawood Saeed</v>
          </cell>
          <cell r="BK88658">
            <v>45562</v>
          </cell>
          <cell r="BL88658" t="str">
            <v>4560000</v>
          </cell>
          <cell r="BM88658" t="str">
            <v>002</v>
          </cell>
          <cell r="BN88658" t="str">
            <v>01</v>
          </cell>
          <cell r="BQ88658" t="str">
            <v>KHI/HO/D/MO/PC COMP/P/98519/09/2024</v>
          </cell>
        </row>
        <row r="88659">
          <cell r="W88659" t="str">
            <v>K12MR1018076</v>
          </cell>
          <cell r="X88659" t="str">
            <v>NF1SZC63S00200738</v>
          </cell>
          <cell r="Y88659">
            <v>4466670</v>
          </cell>
          <cell r="AC88659">
            <v>3223730</v>
          </cell>
          <cell r="AD88659" t="str">
            <v>02</v>
          </cell>
          <cell r="AE88659" t="str">
            <v>MOTOR</v>
          </cell>
          <cell r="AF88659">
            <v>57328</v>
          </cell>
          <cell r="AG88659">
            <v>0</v>
          </cell>
          <cell r="AH88659">
            <v>0</v>
          </cell>
          <cell r="AI88659">
            <v>0</v>
          </cell>
          <cell r="AJ88659">
            <v>67000</v>
          </cell>
          <cell r="AK88659">
            <v>0</v>
          </cell>
          <cell r="AL88659">
            <v>2580</v>
          </cell>
          <cell r="AM88659" t="str">
            <v>2024</v>
          </cell>
          <cell r="AN88659" t="str">
            <v>202412</v>
          </cell>
          <cell r="AO88659" t="str">
            <v>202412</v>
          </cell>
          <cell r="AP88659" t="str">
            <v>202412</v>
          </cell>
          <cell r="AQ88659" t="str">
            <v>SHOUKATALI</v>
          </cell>
          <cell r="AR88659" t="str">
            <v>2035343</v>
          </cell>
          <cell r="AS88659" t="str">
            <v>D</v>
          </cell>
          <cell r="AT88659" t="str">
            <v>001</v>
          </cell>
          <cell r="AU88659" t="str">
            <v>30000001</v>
          </cell>
          <cell r="AV88659" t="str">
            <v>DIRECT</v>
          </cell>
          <cell r="AW88659" t="str">
            <v>31000001</v>
          </cell>
          <cell r="AX88659" t="str">
            <v>Direct</v>
          </cell>
          <cell r="AY88659" t="str">
            <v>KHI/HO/D/MO/PC COMP/P/103975/12/2024</v>
          </cell>
          <cell r="BB88659" t="str">
            <v>House No. 24, Block 5, Area Nara Chand Road Keemari, Karachi.</v>
          </cell>
          <cell r="BC88659" t="str">
            <v>WHITE</v>
          </cell>
          <cell r="BH88659" t="str">
            <v>N/A</v>
          </cell>
          <cell r="BI88659" t="str">
            <v>N</v>
          </cell>
          <cell r="BJ88659" t="str">
            <v xml:space="preserve">	Rameez Haji Mehboob</v>
          </cell>
          <cell r="BK88659">
            <v>45639</v>
          </cell>
          <cell r="BL88659" t="str">
            <v>4466670</v>
          </cell>
          <cell r="BM88659" t="str">
            <v>002</v>
          </cell>
          <cell r="BN88659" t="str">
            <v>01</v>
          </cell>
          <cell r="BQ88659" t="str">
            <v>KHI/HO/D/MO/PC COMP/P/103975/12/2024</v>
          </cell>
        </row>
        <row r="88660">
          <cell r="W88660" t="str">
            <v>2A33919</v>
          </cell>
          <cell r="X88660" t="str">
            <v>NSP150R-7021022</v>
          </cell>
          <cell r="Y88660">
            <v>3000000</v>
          </cell>
          <cell r="AC88660">
            <v>3095615</v>
          </cell>
          <cell r="AD88660" t="str">
            <v>02</v>
          </cell>
          <cell r="AE88660" t="str">
            <v>MOTOR</v>
          </cell>
          <cell r="AF88660">
            <v>38362</v>
          </cell>
          <cell r="AG88660">
            <v>0</v>
          </cell>
          <cell r="AH88660">
            <v>0</v>
          </cell>
          <cell r="AI88660">
            <v>0</v>
          </cell>
          <cell r="AJ88660">
            <v>45000</v>
          </cell>
          <cell r="AK88660">
            <v>0</v>
          </cell>
          <cell r="AL88660">
            <v>0</v>
          </cell>
          <cell r="AM88660" t="str">
            <v>2024</v>
          </cell>
          <cell r="AN88660" t="str">
            <v>202410</v>
          </cell>
          <cell r="AO88660" t="str">
            <v>202410</v>
          </cell>
          <cell r="AP88660" t="str">
            <v>202410</v>
          </cell>
          <cell r="AQ88660" t="str">
            <v>KHALIDMEHMOOD</v>
          </cell>
          <cell r="AR88660" t="str">
            <v>1984116</v>
          </cell>
          <cell r="AS88660" t="str">
            <v>D</v>
          </cell>
          <cell r="AT88660" t="str">
            <v>001</v>
          </cell>
          <cell r="AU88660" t="str">
            <v>30000002</v>
          </cell>
          <cell r="AV88660" t="str">
            <v>RETAIL</v>
          </cell>
          <cell r="AW88660" t="str">
            <v>31000045</v>
          </cell>
          <cell r="AX88660" t="str">
            <v>Toyota Western Motor</v>
          </cell>
          <cell r="AY88660" t="str">
            <v>KHI/HO/D/MO/PC TPP/P/99693/10/2024</v>
          </cell>
          <cell r="BA88660" t="str">
            <v>KARACHI</v>
          </cell>
          <cell r="BB88660" t="str">
            <v>House No, B-206, Mohalla Gulshan e Iqbal, Block 18, Karachi.</v>
          </cell>
          <cell r="BC88660" t="str">
            <v>WHITE</v>
          </cell>
          <cell r="BH88660" t="str">
            <v>TPP Retail</v>
          </cell>
          <cell r="BI88660" t="str">
            <v>N</v>
          </cell>
          <cell r="BJ88660" t="str">
            <v>M.Shahbaz</v>
          </cell>
          <cell r="BK88660">
            <v>45580</v>
          </cell>
          <cell r="BL88660" t="str">
            <v>3000000</v>
          </cell>
          <cell r="BM88660" t="str">
            <v>002</v>
          </cell>
          <cell r="BN88660" t="str">
            <v>01</v>
          </cell>
          <cell r="BQ88660" t="str">
            <v>KHI/HO/D/MO/PC TPP/P/99693/10/2024</v>
          </cell>
        </row>
        <row r="88661">
          <cell r="W88661" t="str">
            <v>2A66706</v>
          </cell>
          <cell r="X88661" t="str">
            <v>NSP150R-7044284</v>
          </cell>
          <cell r="Y88661">
            <v>4388500</v>
          </cell>
          <cell r="AC88661">
            <v>2911392</v>
          </cell>
          <cell r="AD88661" t="str">
            <v>02</v>
          </cell>
          <cell r="AE88661" t="str">
            <v>MOTOR</v>
          </cell>
          <cell r="AF88661">
            <v>56317</v>
          </cell>
          <cell r="AG88661">
            <v>0</v>
          </cell>
          <cell r="AH88661">
            <v>0</v>
          </cell>
          <cell r="AI88661">
            <v>0</v>
          </cell>
          <cell r="AJ88661">
            <v>65828</v>
          </cell>
          <cell r="AK88661">
            <v>0</v>
          </cell>
          <cell r="AL88661">
            <v>7040</v>
          </cell>
          <cell r="AM88661" t="str">
            <v>2024</v>
          </cell>
          <cell r="AN88661" t="str">
            <v>202407</v>
          </cell>
          <cell r="AO88661" t="str">
            <v>202407</v>
          </cell>
          <cell r="AP88661" t="str">
            <v>202407</v>
          </cell>
          <cell r="AQ88661" t="str">
            <v>KHALIDMEHMOOD</v>
          </cell>
          <cell r="AR88661" t="str">
            <v>1919067</v>
          </cell>
          <cell r="AS88661" t="str">
            <v>D</v>
          </cell>
          <cell r="AT88661" t="str">
            <v>001</v>
          </cell>
          <cell r="AU88661" t="str">
            <v>30000002</v>
          </cell>
          <cell r="AV88661" t="str">
            <v>RETAIL</v>
          </cell>
          <cell r="AW88661" t="str">
            <v>31000007</v>
          </cell>
          <cell r="AX88661" t="str">
            <v>Toyota Central Motor</v>
          </cell>
          <cell r="AY88661" t="str">
            <v>KHI/HO/D/MO/PC TPP/P/93881/07/2024</v>
          </cell>
          <cell r="BA88661" t="str">
            <v>KARACHI</v>
          </cell>
          <cell r="BB88661" t="str">
            <v>Village Kaman Mahessar, P O Saedo Bagh, Kamal Dera #. 2, Tehsil Kandiaro, District Naushero Feroze.</v>
          </cell>
          <cell r="BC88661" t="str">
            <v>SUPER WHITE</v>
          </cell>
          <cell r="BH88661" t="str">
            <v>TPP Retail</v>
          </cell>
          <cell r="BI88661" t="str">
            <v>N</v>
          </cell>
          <cell r="BJ88661" t="str">
            <v>Noman Abdul Haq</v>
          </cell>
          <cell r="BK88661">
            <v>45499</v>
          </cell>
          <cell r="BL88661" t="str">
            <v>4388500</v>
          </cell>
          <cell r="BM88661" t="str">
            <v>274</v>
          </cell>
          <cell r="BN88661" t="str">
            <v>01</v>
          </cell>
          <cell r="BQ88661" t="str">
            <v>KHI/HO/D/MO/PC TPP/P/93881/07/2024</v>
          </cell>
        </row>
        <row r="88662">
          <cell r="W88662" t="str">
            <v>JL473ZQ7RN8AT182083</v>
          </cell>
          <cell r="X88662" t="str">
            <v>NKMASE2E9R1000057</v>
          </cell>
          <cell r="Y88662">
            <v>9100000</v>
          </cell>
          <cell r="AC88662">
            <v>2919358</v>
          </cell>
          <cell r="AD88662" t="str">
            <v>02</v>
          </cell>
          <cell r="AE88662" t="str">
            <v>MOTOR</v>
          </cell>
          <cell r="AF88662">
            <v>125086</v>
          </cell>
          <cell r="AG88662">
            <v>0</v>
          </cell>
          <cell r="AH88662">
            <v>0</v>
          </cell>
          <cell r="AI88662">
            <v>0</v>
          </cell>
          <cell r="AJ88662">
            <v>145600</v>
          </cell>
          <cell r="AK88662">
            <v>0</v>
          </cell>
          <cell r="AL88662">
            <v>0</v>
          </cell>
          <cell r="AM88662" t="str">
            <v>2024</v>
          </cell>
          <cell r="AN88662" t="str">
            <v>202407</v>
          </cell>
          <cell r="AO88662" t="str">
            <v>202407</v>
          </cell>
          <cell r="AP88662" t="str">
            <v>202407</v>
          </cell>
          <cell r="AQ88662" t="str">
            <v>MUBASHIRAHMED</v>
          </cell>
          <cell r="AR88662" t="str">
            <v>1920856</v>
          </cell>
          <cell r="AS88662" t="str">
            <v>D</v>
          </cell>
          <cell r="AT88662" t="str">
            <v>001</v>
          </cell>
          <cell r="AU88662" t="str">
            <v>30000001</v>
          </cell>
          <cell r="AV88662" t="str">
            <v>DIRECT</v>
          </cell>
          <cell r="AW88662" t="str">
            <v>31000001</v>
          </cell>
          <cell r="AX88662" t="str">
            <v>Direct</v>
          </cell>
          <cell r="AY88662" t="str">
            <v>KHI/HO/D/MO/PC COMP/P/94162/07/2024</v>
          </cell>
          <cell r="BA88662" t="str">
            <v>KARACHI</v>
          </cell>
          <cell r="BB88662" t="str">
            <v>House No. A-26, Area Sindh Baloch Society Gukistan e Juhar, Karachi.</v>
          </cell>
          <cell r="BC88662" t="str">
            <v>Stellar White</v>
          </cell>
          <cell r="BH88662" t="str">
            <v>N/A</v>
          </cell>
          <cell r="BI88662" t="str">
            <v>N</v>
          </cell>
          <cell r="BJ88662" t="str">
            <v>ALI GOHAR BROHI</v>
          </cell>
          <cell r="BK88662">
            <v>45503</v>
          </cell>
          <cell r="BL88662" t="str">
            <v>9100000</v>
          </cell>
          <cell r="BM88662" t="str">
            <v>361</v>
          </cell>
          <cell r="BN88662" t="str">
            <v>01</v>
          </cell>
          <cell r="BQ88662" t="str">
            <v>KHI/HO/D/MO/PC COMP/P/94162/07/2024</v>
          </cell>
        </row>
        <row r="88663">
          <cell r="W88663" t="str">
            <v>JL473ZQ7RN8AT182083</v>
          </cell>
          <cell r="X88663" t="str">
            <v>NKMASE2E9R1000057</v>
          </cell>
          <cell r="Y88663">
            <v>9100000</v>
          </cell>
          <cell r="AC88663">
            <v>3051272</v>
          </cell>
          <cell r="AD88663" t="str">
            <v>02</v>
          </cell>
          <cell r="AE88663" t="str">
            <v>MOTOR</v>
          </cell>
          <cell r="AF88663">
            <v>0</v>
          </cell>
          <cell r="AG88663">
            <v>0</v>
          </cell>
          <cell r="AH88663">
            <v>0</v>
          </cell>
          <cell r="AI88663">
            <v>0</v>
          </cell>
          <cell r="AJ88663">
            <v>0</v>
          </cell>
          <cell r="AK88663">
            <v>0</v>
          </cell>
          <cell r="AL88663">
            <v>10632</v>
          </cell>
          <cell r="AM88663" t="str">
            <v>2024</v>
          </cell>
          <cell r="AN88663" t="str">
            <v>202409</v>
          </cell>
          <cell r="AO88663" t="str">
            <v>202407</v>
          </cell>
          <cell r="AP88663" t="str">
            <v>202409</v>
          </cell>
          <cell r="AQ88663" t="str">
            <v>MUBASHIRAHMED</v>
          </cell>
          <cell r="AR88663" t="str">
            <v>1965106</v>
          </cell>
          <cell r="AS88663" t="str">
            <v>D</v>
          </cell>
          <cell r="AT88663" t="str">
            <v>001</v>
          </cell>
          <cell r="AU88663" t="str">
            <v>30000001</v>
          </cell>
          <cell r="AV88663" t="str">
            <v>DIRECT</v>
          </cell>
          <cell r="AW88663" t="str">
            <v>31000001</v>
          </cell>
          <cell r="AX88663" t="str">
            <v>Direct</v>
          </cell>
          <cell r="AY88663" t="str">
            <v>KHI/HO/D/MO/PC COMP/P/94162/07/2024</v>
          </cell>
          <cell r="AZ88663" t="str">
            <v>KHI/HO/D/MO/PC COMP/E/46290/09/2024</v>
          </cell>
          <cell r="BB88663" t="str">
            <v>House No. A-26, Area Sindh Baloch Society Gukistan e Juhar, Karachi.</v>
          </cell>
          <cell r="BC88663" t="str">
            <v>Stellar White</v>
          </cell>
          <cell r="BF88663" t="str">
            <v xml:space="preserve">Correction of agency commission. </v>
          </cell>
          <cell r="BH88663" t="str">
            <v>N/A</v>
          </cell>
          <cell r="BI88663" t="str">
            <v>N</v>
          </cell>
          <cell r="BJ88663" t="str">
            <v>ALI GOHAR BROHI</v>
          </cell>
          <cell r="BK88663">
            <v>45502</v>
          </cell>
          <cell r="BL88663" t="str">
            <v>9100000</v>
          </cell>
          <cell r="BM88663" t="str">
            <v>361</v>
          </cell>
          <cell r="BN88663" t="str">
            <v>01</v>
          </cell>
          <cell r="BQ88663" t="str">
            <v>KHI/HO/D/MO/PC COMP/P/94162/07/2024</v>
          </cell>
        </row>
        <row r="88664">
          <cell r="W88664" t="str">
            <v>JL473ZQ7PN8AH023920</v>
          </cell>
          <cell r="X88664" t="str">
            <v>NKMASE2E7P1000967</v>
          </cell>
          <cell r="Y88664">
            <v>8000000</v>
          </cell>
          <cell r="AC88664">
            <v>2919268</v>
          </cell>
          <cell r="AD88664" t="str">
            <v>02</v>
          </cell>
          <cell r="AE88664" t="str">
            <v>MOTOR</v>
          </cell>
          <cell r="AF88664">
            <v>103017</v>
          </cell>
          <cell r="AG88664">
            <v>0</v>
          </cell>
          <cell r="AH88664">
            <v>0</v>
          </cell>
          <cell r="AI88664">
            <v>0</v>
          </cell>
          <cell r="AJ88664">
            <v>120000</v>
          </cell>
          <cell r="AK88664">
            <v>0</v>
          </cell>
          <cell r="AL88664">
            <v>0</v>
          </cell>
          <cell r="AM88664" t="str">
            <v>2024</v>
          </cell>
          <cell r="AN88664" t="str">
            <v>202407</v>
          </cell>
          <cell r="AO88664" t="str">
            <v>202407</v>
          </cell>
          <cell r="AP88664" t="str">
            <v>202407</v>
          </cell>
          <cell r="AQ88664" t="str">
            <v>MUBASHIRAHMED</v>
          </cell>
          <cell r="AR88664" t="str">
            <v>1920755</v>
          </cell>
          <cell r="AS88664" t="str">
            <v>D</v>
          </cell>
          <cell r="AT88664" t="str">
            <v>001</v>
          </cell>
          <cell r="AU88664" t="str">
            <v>30000001</v>
          </cell>
          <cell r="AV88664" t="str">
            <v>DIRECT</v>
          </cell>
          <cell r="AW88664" t="str">
            <v>31000001</v>
          </cell>
          <cell r="AX88664" t="str">
            <v>Direct</v>
          </cell>
          <cell r="AY88664" t="str">
            <v>KHI/HO/D/MO/PC COMP/P/94126/07/2024</v>
          </cell>
          <cell r="BA88664" t="str">
            <v>KARACHI</v>
          </cell>
          <cell r="BB88664" t="str">
            <v>House ? 257, Nishtar Block, Bahria Town, Lahore</v>
          </cell>
          <cell r="BH88664" t="str">
            <v>N/A</v>
          </cell>
          <cell r="BI88664" t="str">
            <v>N</v>
          </cell>
          <cell r="BJ88664" t="str">
            <v>Amir Ali</v>
          </cell>
          <cell r="BK88664">
            <v>45503</v>
          </cell>
          <cell r="BL88664" t="str">
            <v>8000000</v>
          </cell>
          <cell r="BN88664" t="str">
            <v>01</v>
          </cell>
          <cell r="BQ88664" t="str">
            <v>KHI/HO/D/MO/PC COMP/P/94126/07/2024</v>
          </cell>
        </row>
        <row r="88665">
          <cell r="W88665" t="str">
            <v>22430054651</v>
          </cell>
          <cell r="X88665" t="str">
            <v>NF9FF6A58P2000375</v>
          </cell>
          <cell r="Y88665">
            <v>8814999</v>
          </cell>
          <cell r="AC88665">
            <v>3169913</v>
          </cell>
          <cell r="AD88665" t="str">
            <v>02</v>
          </cell>
          <cell r="AE88665" t="str">
            <v>MOTOR</v>
          </cell>
          <cell r="AF88665">
            <v>112996</v>
          </cell>
          <cell r="AG88665">
            <v>0</v>
          </cell>
          <cell r="AH88665">
            <v>0</v>
          </cell>
          <cell r="AI88665">
            <v>0</v>
          </cell>
          <cell r="AJ88665">
            <v>132225</v>
          </cell>
          <cell r="AK88665">
            <v>0</v>
          </cell>
          <cell r="AL88665">
            <v>0</v>
          </cell>
          <cell r="AM88665" t="str">
            <v>2024</v>
          </cell>
          <cell r="AN88665" t="str">
            <v>202411</v>
          </cell>
          <cell r="AO88665" t="str">
            <v>202411</v>
          </cell>
          <cell r="AP88665" t="str">
            <v>202411</v>
          </cell>
          <cell r="AQ88665" t="str">
            <v>KHALIDMEHMOOD</v>
          </cell>
          <cell r="AR88665" t="str">
            <v>2014016</v>
          </cell>
          <cell r="AS88665" t="str">
            <v>D</v>
          </cell>
          <cell r="AT88665" t="str">
            <v>1</v>
          </cell>
          <cell r="AU88665" t="str">
            <v>30000002</v>
          </cell>
          <cell r="AV88665" t="str">
            <v>RETAIL</v>
          </cell>
          <cell r="AW88665" t="str">
            <v>31000327</v>
          </cell>
          <cell r="AX88665" t="str">
            <v>Haval Central Motors (LLP)</v>
          </cell>
          <cell r="AY88665" t="str">
            <v>LHR/LHR/D/MO/PC COMP/P/101996/11/2024</v>
          </cell>
          <cell r="BA88665" t="str">
            <v>LAHORE</v>
          </cell>
          <cell r="BB88665" t="str">
            <v>House # 51, BLOCK G, AL REHMAN GARDEN, PHASE 2, SHARAK PUR ROAD, LAHORE.</v>
          </cell>
          <cell r="BC88665" t="str">
            <v>BLACK</v>
          </cell>
          <cell r="BH88665" t="str">
            <v>N/A</v>
          </cell>
          <cell r="BI88665" t="str">
            <v>N</v>
          </cell>
          <cell r="BJ88665" t="str">
            <v>Hamna Ali</v>
          </cell>
          <cell r="BK88665">
            <v>45611</v>
          </cell>
          <cell r="BL88665" t="str">
            <v>8814999</v>
          </cell>
          <cell r="BM88665" t="str">
            <v>004</v>
          </cell>
          <cell r="BN88665" t="str">
            <v>03</v>
          </cell>
          <cell r="BQ88665" t="str">
            <v>LHR/LHR/D/MO/PC COMP/P/101996/11/2024</v>
          </cell>
        </row>
        <row r="88666">
          <cell r="W88666" t="str">
            <v>23430053446</v>
          </cell>
          <cell r="X88666" t="str">
            <v>NF9FF6A56R2004400</v>
          </cell>
          <cell r="Y88666">
            <v>11974490</v>
          </cell>
          <cell r="AC88666">
            <v>3256684</v>
          </cell>
          <cell r="AD88666" t="str">
            <v>02</v>
          </cell>
          <cell r="AE88666" t="str">
            <v>MOTOR</v>
          </cell>
          <cell r="AF88666">
            <v>146376</v>
          </cell>
          <cell r="AG88666">
            <v>0</v>
          </cell>
          <cell r="AH88666">
            <v>0</v>
          </cell>
          <cell r="AI88666">
            <v>0</v>
          </cell>
          <cell r="AJ88666">
            <v>146376</v>
          </cell>
          <cell r="AK88666">
            <v>0</v>
          </cell>
          <cell r="AL88666">
            <v>0</v>
          </cell>
          <cell r="AM88666" t="str">
            <v>2024</v>
          </cell>
          <cell r="AN88666" t="str">
            <v>202412</v>
          </cell>
          <cell r="AO88666" t="str">
            <v>202412</v>
          </cell>
          <cell r="AP88666" t="str">
            <v>202412</v>
          </cell>
          <cell r="AQ88666" t="str">
            <v>AMINAHMED</v>
          </cell>
          <cell r="AR88666" t="str">
            <v>2045816</v>
          </cell>
          <cell r="AS88666" t="str">
            <v>D</v>
          </cell>
          <cell r="AT88666" t="str">
            <v>23</v>
          </cell>
          <cell r="AU88666" t="str">
            <v>30000001</v>
          </cell>
          <cell r="AV88666" t="str">
            <v>DIRECT</v>
          </cell>
          <cell r="AW88666" t="str">
            <v>31000001</v>
          </cell>
          <cell r="AX88666" t="str">
            <v>Direct</v>
          </cell>
          <cell r="AY88666" t="str">
            <v>KHI/HO/D/MO/PC COMP/P/105195/12/2024</v>
          </cell>
          <cell r="BA88666" t="str">
            <v>LAHORE</v>
          </cell>
          <cell r="BB88666" t="str">
            <v>162 Bangalore Town, Main Shahrah-e- Faisal,
Karachi, Pakistan</v>
          </cell>
          <cell r="BC88666" t="str">
            <v>PEARL BLACK</v>
          </cell>
          <cell r="BH88666" t="str">
            <v>N/A</v>
          </cell>
          <cell r="BI88666" t="str">
            <v>N</v>
          </cell>
          <cell r="BJ88666" t="str">
            <v>MAZHAR ABBAS</v>
          </cell>
          <cell r="BK88666">
            <v>45657</v>
          </cell>
          <cell r="BL88666" t="str">
            <v>11974490</v>
          </cell>
          <cell r="BM88666" t="str">
            <v>406</v>
          </cell>
          <cell r="BN88666" t="str">
            <v>01</v>
          </cell>
          <cell r="BQ88666" t="str">
            <v>KHI/HO/D/MO/PC COMP/P/105195/12/2024</v>
          </cell>
        </row>
        <row r="88667">
          <cell r="W88667" t="str">
            <v xml:space="preserve">23430053435	</v>
          </cell>
          <cell r="X88667" t="str">
            <v>NF9FF6A56R2004409</v>
          </cell>
          <cell r="Y88667">
            <v>10790490</v>
          </cell>
          <cell r="AC88667">
            <v>3256684</v>
          </cell>
          <cell r="AD88667" t="str">
            <v>02</v>
          </cell>
          <cell r="AE88667" t="str">
            <v>MOTOR</v>
          </cell>
          <cell r="AF88667">
            <v>131902</v>
          </cell>
          <cell r="AG88667">
            <v>0</v>
          </cell>
          <cell r="AH88667">
            <v>0</v>
          </cell>
          <cell r="AI88667">
            <v>0</v>
          </cell>
          <cell r="AJ88667">
            <v>131902</v>
          </cell>
          <cell r="AK88667">
            <v>0</v>
          </cell>
          <cell r="AL88667">
            <v>0</v>
          </cell>
          <cell r="AM88667" t="str">
            <v>2024</v>
          </cell>
          <cell r="AN88667" t="str">
            <v>202412</v>
          </cell>
          <cell r="AO88667" t="str">
            <v>202412</v>
          </cell>
          <cell r="AP88667" t="str">
            <v>202412</v>
          </cell>
          <cell r="AQ88667" t="str">
            <v>AMINAHMED</v>
          </cell>
          <cell r="AR88667" t="str">
            <v>2045817</v>
          </cell>
          <cell r="AS88667" t="str">
            <v>D</v>
          </cell>
          <cell r="AT88667" t="str">
            <v>24</v>
          </cell>
          <cell r="AU88667" t="str">
            <v>30000001</v>
          </cell>
          <cell r="AV88667" t="str">
            <v>DIRECT</v>
          </cell>
          <cell r="AW88667" t="str">
            <v>31000001</v>
          </cell>
          <cell r="AX88667" t="str">
            <v>Direct</v>
          </cell>
          <cell r="AY88667" t="str">
            <v>KHI/HO/D/MO/PC COMP/P/105195/12/2024</v>
          </cell>
          <cell r="BA88667" t="str">
            <v>LAHORE</v>
          </cell>
          <cell r="BB88667" t="str">
            <v>162 Bangalore Town, Main Shahrah-e- Faisal,
Karachi, Pakistan</v>
          </cell>
          <cell r="BC88667" t="str">
            <v>BLACK PEARL</v>
          </cell>
          <cell r="BH88667" t="str">
            <v>N/A</v>
          </cell>
          <cell r="BI88667" t="str">
            <v>N</v>
          </cell>
          <cell r="BJ88667" t="str">
            <v>MAZHAR ABBAS</v>
          </cell>
          <cell r="BK88667">
            <v>45657</v>
          </cell>
          <cell r="BL88667" t="str">
            <v>10790490</v>
          </cell>
          <cell r="BM88667" t="str">
            <v>025</v>
          </cell>
          <cell r="BN88667" t="str">
            <v>01</v>
          </cell>
          <cell r="BQ88667" t="str">
            <v>KHI/HO/D/MO/PC COMP/P/105195/12/2024</v>
          </cell>
        </row>
        <row r="88668">
          <cell r="W88668" t="str">
            <v>23430047471</v>
          </cell>
          <cell r="X88668" t="str">
            <v>P2003146</v>
          </cell>
          <cell r="Y88668">
            <v>10811941</v>
          </cell>
          <cell r="AC88668">
            <v>3205262</v>
          </cell>
          <cell r="AD88668" t="str">
            <v>02</v>
          </cell>
          <cell r="AE88668" t="str">
            <v>MOTOR</v>
          </cell>
          <cell r="AF88668">
            <v>161700</v>
          </cell>
          <cell r="AG88668">
            <v>0</v>
          </cell>
          <cell r="AH88668">
            <v>0</v>
          </cell>
          <cell r="AI88668">
            <v>0</v>
          </cell>
          <cell r="AJ88668">
            <v>189209</v>
          </cell>
          <cell r="AK88668">
            <v>0</v>
          </cell>
          <cell r="AL88668">
            <v>0</v>
          </cell>
          <cell r="AM88668" t="str">
            <v>2024</v>
          </cell>
          <cell r="AN88668" t="str">
            <v>202412</v>
          </cell>
          <cell r="AO88668" t="str">
            <v>202412</v>
          </cell>
          <cell r="AP88668" t="str">
            <v>202412</v>
          </cell>
          <cell r="AQ88668" t="str">
            <v>HASSANSALEEM</v>
          </cell>
          <cell r="AR88668" t="str">
            <v>2022894</v>
          </cell>
          <cell r="AS88668" t="str">
            <v>D</v>
          </cell>
          <cell r="AT88668" t="str">
            <v>1</v>
          </cell>
          <cell r="AU88668" t="str">
            <v>30000002</v>
          </cell>
          <cell r="AV88668" t="str">
            <v>RETAIL</v>
          </cell>
          <cell r="AW88668" t="str">
            <v>31000698</v>
          </cell>
          <cell r="AX88668" t="str">
            <v>Haval Experience Islamabad</v>
          </cell>
          <cell r="AY88668" t="str">
            <v>LHR/LHR/D/MO/PC COMP/P/103266/12/2024</v>
          </cell>
          <cell r="BA88668" t="str">
            <v>ISLAMABAD</v>
          </cell>
          <cell r="BB88668" t="str">
            <v>Gulberg Residencia, House # 14, Street # 01, Block B, Islamabad.</v>
          </cell>
          <cell r="BC88668" t="str">
            <v>ARCTIC WHITE</v>
          </cell>
          <cell r="BH88668" t="str">
            <v>N/A</v>
          </cell>
          <cell r="BI88668" t="str">
            <v>N</v>
          </cell>
          <cell r="BJ88668" t="str">
            <v>Moied Shamoon</v>
          </cell>
          <cell r="BK88668">
            <v>45629</v>
          </cell>
          <cell r="BL88668" t="str">
            <v>10811941</v>
          </cell>
          <cell r="BM88668" t="str">
            <v>427</v>
          </cell>
          <cell r="BN88668" t="str">
            <v>03</v>
          </cell>
          <cell r="BQ88668" t="str">
            <v>LHR/LHR/D/MO/PC COMP/P/103266/12/2024</v>
          </cell>
        </row>
        <row r="88669">
          <cell r="W88669" t="str">
            <v>22430023217</v>
          </cell>
          <cell r="X88669" t="str">
            <v>NF9FF6A59N2000074</v>
          </cell>
          <cell r="Y88669">
            <v>9000000</v>
          </cell>
          <cell r="AC88669">
            <v>3187099</v>
          </cell>
          <cell r="AD88669" t="str">
            <v>02</v>
          </cell>
          <cell r="AE88669" t="str">
            <v>MOTOR</v>
          </cell>
          <cell r="AF88669">
            <v>115949</v>
          </cell>
          <cell r="AG88669">
            <v>0</v>
          </cell>
          <cell r="AH88669">
            <v>0</v>
          </cell>
          <cell r="AI88669">
            <v>0</v>
          </cell>
          <cell r="AJ88669">
            <v>135000</v>
          </cell>
          <cell r="AK88669">
            <v>0</v>
          </cell>
          <cell r="AL88669">
            <v>11595</v>
          </cell>
          <cell r="AM88669" t="str">
            <v>2024</v>
          </cell>
          <cell r="AN88669" t="str">
            <v>202411</v>
          </cell>
          <cell r="AO88669" t="str">
            <v>202411</v>
          </cell>
          <cell r="AP88669" t="str">
            <v>202411</v>
          </cell>
          <cell r="AQ88669" t="str">
            <v>KHALIDMEHMOOD</v>
          </cell>
          <cell r="AR88669" t="str">
            <v>2018958</v>
          </cell>
          <cell r="AS88669" t="str">
            <v>D</v>
          </cell>
          <cell r="AT88669" t="str">
            <v>001</v>
          </cell>
          <cell r="AU88669" t="str">
            <v>30000002</v>
          </cell>
          <cell r="AV88669" t="str">
            <v>RETAIL</v>
          </cell>
          <cell r="AW88669" t="str">
            <v>31000707</v>
          </cell>
          <cell r="AX88669" t="str">
            <v>JUNAID MOTORS</v>
          </cell>
          <cell r="AY88669" t="str">
            <v>KHI/HO/D/MO/PC COMP/P/102752/11/2024</v>
          </cell>
          <cell r="BA88669" t="str">
            <v>KASUR</v>
          </cell>
          <cell r="BB88669" t="str">
            <v>137, Fareediya Street, Out Side Kot Rukan Din 55050, Kasur. Punjab Pakistan</v>
          </cell>
          <cell r="BC88669" t="str">
            <v>Hamilton White</v>
          </cell>
          <cell r="BH88669" t="str">
            <v>Half Depreciation</v>
          </cell>
          <cell r="BI88669" t="str">
            <v>N</v>
          </cell>
          <cell r="BJ88669" t="str">
            <v>M.Shahbaz</v>
          </cell>
          <cell r="BK88669">
            <v>45623</v>
          </cell>
          <cell r="BL88669" t="str">
            <v>9000000</v>
          </cell>
          <cell r="BM88669" t="str">
            <v>412</v>
          </cell>
          <cell r="BN88669" t="str">
            <v>01</v>
          </cell>
          <cell r="BQ88669" t="str">
            <v>KHI/HO/D/MO/PC COMP/P/102752/11/2024</v>
          </cell>
        </row>
        <row r="88670">
          <cell r="W88670" t="str">
            <v>26491530310094</v>
          </cell>
          <cell r="X88670" t="str">
            <v>W1K-213076-2-A856567</v>
          </cell>
          <cell r="Y88670">
            <v>12892500</v>
          </cell>
          <cell r="AC88670">
            <v>3150994</v>
          </cell>
          <cell r="AD88670" t="str">
            <v>02</v>
          </cell>
          <cell r="AE88670" t="str">
            <v>MOTOR</v>
          </cell>
          <cell r="AF88670">
            <v>0</v>
          </cell>
          <cell r="AG88670">
            <v>0</v>
          </cell>
          <cell r="AH88670">
            <v>0</v>
          </cell>
          <cell r="AI88670">
            <v>0</v>
          </cell>
          <cell r="AJ88670">
            <v>0</v>
          </cell>
          <cell r="AK88670">
            <v>0</v>
          </cell>
          <cell r="AL88670">
            <v>684056</v>
          </cell>
          <cell r="AM88670" t="str">
            <v>2024</v>
          </cell>
          <cell r="AN88670" t="str">
            <v>202411</v>
          </cell>
          <cell r="AO88670" t="str">
            <v>202312</v>
          </cell>
          <cell r="AP88670" t="str">
            <v>202411</v>
          </cell>
          <cell r="AQ88670" t="str">
            <v>FAIZANHUSSAIN</v>
          </cell>
          <cell r="AR88670" t="str">
            <v>2000558</v>
          </cell>
          <cell r="AS88670" t="str">
            <v>D</v>
          </cell>
          <cell r="AT88670" t="str">
            <v>016</v>
          </cell>
          <cell r="AU88670" t="str">
            <v>30000001</v>
          </cell>
          <cell r="AV88670" t="str">
            <v>DIRECT</v>
          </cell>
          <cell r="AW88670" t="str">
            <v>31000001</v>
          </cell>
          <cell r="AX88670" t="str">
            <v>Direct</v>
          </cell>
          <cell r="AY88670" t="str">
            <v>KHI/HO/D/MO/PC COMP/P/90177/06/2024</v>
          </cell>
          <cell r="AZ88670" t="str">
            <v>KHI/HO/D/MO/PC COMP/E/48475/11/2024</v>
          </cell>
          <cell r="BC88670" t="str">
            <v>WHITE</v>
          </cell>
          <cell r="BF88670" t="str">
            <v>Issued due to addition of Reinsurance commission in the policies due to settlement.</v>
          </cell>
          <cell r="BG88670" t="str">
            <v>Add</v>
          </cell>
          <cell r="BH88670" t="str">
            <v>N/A</v>
          </cell>
          <cell r="BI88670" t="str">
            <v>N</v>
          </cell>
          <cell r="BK88670">
            <v>45565</v>
          </cell>
          <cell r="BL88670" t="str">
            <v>12892500</v>
          </cell>
          <cell r="BM88670" t="str">
            <v>002</v>
          </cell>
          <cell r="BN88670" t="str">
            <v>01</v>
          </cell>
          <cell r="BO88670" t="str">
            <v>Various as per Schedule</v>
          </cell>
          <cell r="BP88670" t="str">
            <v>Various as per Schedule attached</v>
          </cell>
          <cell r="BQ88670" t="str">
            <v>KHI/HO/D/MO/PC COMP/P/90177/06/2024</v>
          </cell>
        </row>
        <row r="88671">
          <cell r="W88671" t="str">
            <v>26491530310094</v>
          </cell>
          <cell r="X88671" t="str">
            <v>W1K-213076-2-A856567</v>
          </cell>
          <cell r="Y88671">
            <v>12892500</v>
          </cell>
          <cell r="AC88671">
            <v>3066151</v>
          </cell>
          <cell r="AD88671" t="str">
            <v>02</v>
          </cell>
          <cell r="AE88671" t="str">
            <v>MOTOR</v>
          </cell>
          <cell r="AF88671">
            <v>43378</v>
          </cell>
          <cell r="AG88671">
            <v>0</v>
          </cell>
          <cell r="AH88671">
            <v>0</v>
          </cell>
          <cell r="AI88671">
            <v>0</v>
          </cell>
          <cell r="AJ88671">
            <v>43378</v>
          </cell>
          <cell r="AK88671">
            <v>0</v>
          </cell>
          <cell r="AL88671">
            <v>0</v>
          </cell>
          <cell r="AM88671" t="str">
            <v>2024</v>
          </cell>
          <cell r="AN88671" t="str">
            <v>202409</v>
          </cell>
          <cell r="AO88671" t="str">
            <v>202409</v>
          </cell>
          <cell r="AP88671" t="str">
            <v>202409</v>
          </cell>
          <cell r="AQ88671" t="str">
            <v>FAIZANHUSSAIN</v>
          </cell>
          <cell r="AR88671" t="str">
            <v>1965648</v>
          </cell>
          <cell r="AS88671" t="str">
            <v>D</v>
          </cell>
          <cell r="AT88671" t="str">
            <v>016</v>
          </cell>
          <cell r="AU88671" t="str">
            <v>30000001</v>
          </cell>
          <cell r="AV88671" t="str">
            <v>DIRECT</v>
          </cell>
          <cell r="AW88671" t="str">
            <v>31000001</v>
          </cell>
          <cell r="AX88671" t="str">
            <v>Direct</v>
          </cell>
          <cell r="AY88671" t="str">
            <v>KHI/HO/D/MO/PC COMP/P/90177/06/2024</v>
          </cell>
          <cell r="AZ88671" t="str">
            <v>KHI/HO/D/MO/PC COMP/E/46334/09/2024</v>
          </cell>
          <cell r="BA88671" t="str">
            <v>KARACHI</v>
          </cell>
          <cell r="BC88671" t="str">
            <v>WHITE</v>
          </cell>
          <cell r="BF88671" t="str">
            <v>Updated vehicle details through endorsement.</v>
          </cell>
          <cell r="BG88671" t="str">
            <v>Add</v>
          </cell>
          <cell r="BH88671" t="str">
            <v>N/A</v>
          </cell>
          <cell r="BI88671" t="str">
            <v>N</v>
          </cell>
          <cell r="BK88671">
            <v>45565</v>
          </cell>
          <cell r="BL88671" t="str">
            <v>12892500</v>
          </cell>
          <cell r="BM88671" t="str">
            <v>002</v>
          </cell>
          <cell r="BN88671" t="str">
            <v>01</v>
          </cell>
          <cell r="BO88671" t="str">
            <v>Various as per Schedule</v>
          </cell>
          <cell r="BP88671" t="str">
            <v>Various as per Schedule attached</v>
          </cell>
          <cell r="BQ88671" t="str">
            <v>KHI/HO/D/MO/PC COMP/P/90177/06/2024</v>
          </cell>
        </row>
        <row r="88672">
          <cell r="W88672" t="str">
            <v>264915-30-309057</v>
          </cell>
          <cell r="X88672" t="str">
            <v>W1K-213076-2A-855455</v>
          </cell>
          <cell r="Y88672">
            <v>12500000</v>
          </cell>
          <cell r="AC88672">
            <v>3203744</v>
          </cell>
          <cell r="AD88672" t="str">
            <v>02</v>
          </cell>
          <cell r="AE88672" t="str">
            <v>MOTOR</v>
          </cell>
          <cell r="AF88672">
            <v>142782</v>
          </cell>
          <cell r="AG88672">
            <v>0</v>
          </cell>
          <cell r="AH88672">
            <v>0</v>
          </cell>
          <cell r="AI88672">
            <v>0</v>
          </cell>
          <cell r="AJ88672">
            <v>142782</v>
          </cell>
          <cell r="AK88672">
            <v>0</v>
          </cell>
          <cell r="AL88672">
            <v>530830</v>
          </cell>
          <cell r="AM88672" t="str">
            <v>2024</v>
          </cell>
          <cell r="AN88672" t="str">
            <v>202411</v>
          </cell>
          <cell r="AO88672" t="str">
            <v>202411</v>
          </cell>
          <cell r="AP88672" t="str">
            <v>202411</v>
          </cell>
          <cell r="AQ88672" t="str">
            <v>AMINAHMED</v>
          </cell>
          <cell r="AR88672" t="str">
            <v>2007565</v>
          </cell>
          <cell r="AS88672" t="str">
            <v>D</v>
          </cell>
          <cell r="AT88672" t="str">
            <v>019</v>
          </cell>
          <cell r="AU88672" t="str">
            <v>30000001</v>
          </cell>
          <cell r="AV88672" t="str">
            <v>DIRECT</v>
          </cell>
          <cell r="AW88672" t="str">
            <v>31000001</v>
          </cell>
          <cell r="AX88672" t="str">
            <v>Direct</v>
          </cell>
          <cell r="AY88672" t="str">
            <v>KHI/HO/D/MO/PC COMP/P/101415/11/2024</v>
          </cell>
          <cell r="BA88672" t="str">
            <v>KARACHI</v>
          </cell>
          <cell r="BC88672" t="str">
            <v>BLACK</v>
          </cell>
          <cell r="BH88672" t="str">
            <v>N/A</v>
          </cell>
          <cell r="BI88672" t="str">
            <v>N</v>
          </cell>
          <cell r="BK88672">
            <v>45602</v>
          </cell>
          <cell r="BL88672" t="str">
            <v>12500000</v>
          </cell>
          <cell r="BM88672" t="str">
            <v>004</v>
          </cell>
          <cell r="BN88672" t="str">
            <v>01</v>
          </cell>
          <cell r="BQ88672" t="str">
            <v>KHI/HO/D/MO/PC COMP/P/101415/11/2024</v>
          </cell>
        </row>
        <row r="88673">
          <cell r="W88673" t="str">
            <v>264915-30-50489</v>
          </cell>
          <cell r="X88673" t="str">
            <v>W1K-213076-2B-064403</v>
          </cell>
          <cell r="Y88673">
            <v>0</v>
          </cell>
          <cell r="AC88673">
            <v>3196115</v>
          </cell>
          <cell r="AD88673" t="str">
            <v>02</v>
          </cell>
          <cell r="AE88673" t="str">
            <v>MOTOR</v>
          </cell>
          <cell r="AF88673">
            <v>24793</v>
          </cell>
          <cell r="AG88673">
            <v>0</v>
          </cell>
          <cell r="AH88673">
            <v>0</v>
          </cell>
          <cell r="AI88673">
            <v>0</v>
          </cell>
          <cell r="AJ88673">
            <v>24793</v>
          </cell>
          <cell r="AK88673">
            <v>0</v>
          </cell>
          <cell r="AL88673">
            <v>0</v>
          </cell>
          <cell r="AM88673" t="str">
            <v>2024</v>
          </cell>
          <cell r="AN88673" t="str">
            <v>202411</v>
          </cell>
          <cell r="AO88673" t="str">
            <v>202403</v>
          </cell>
          <cell r="AP88673" t="str">
            <v>202411</v>
          </cell>
          <cell r="AQ88673" t="str">
            <v>FAIZANHUSSAIN</v>
          </cell>
          <cell r="AR88673" t="str">
            <v>2018278</v>
          </cell>
          <cell r="AS88673" t="str">
            <v>D</v>
          </cell>
          <cell r="AT88673" t="str">
            <v>001</v>
          </cell>
          <cell r="AU88673" t="str">
            <v>30000001</v>
          </cell>
          <cell r="AV88673" t="str">
            <v>DIRECT</v>
          </cell>
          <cell r="AW88673" t="str">
            <v>31000001</v>
          </cell>
          <cell r="AX88673" t="str">
            <v>Direct</v>
          </cell>
          <cell r="AY88673" t="str">
            <v>KHI/HO/D/MO/PC COMP/P/88947/05/2024</v>
          </cell>
          <cell r="AZ88673" t="str">
            <v>KHI/HO/D/MO/PC COMP/E/49218/11/2024</v>
          </cell>
          <cell r="BA88673" t="str">
            <v>KARACHI</v>
          </cell>
          <cell r="BC88673" t="str">
            <v>Obsidian Black</v>
          </cell>
          <cell r="BF88673" t="str">
            <v>Change in Period of Insurance and Increase in R/I Gross Contribution and Rebate through Revised Final CP on 08-10-2024. all other details remains same.</v>
          </cell>
          <cell r="BH88673" t="str">
            <v>N/A</v>
          </cell>
          <cell r="BI88673" t="str">
            <v>N</v>
          </cell>
          <cell r="BK88673">
            <v>45362</v>
          </cell>
          <cell r="BL88673" t="str">
            <v>13650000</v>
          </cell>
          <cell r="BM88673" t="str">
            <v>446</v>
          </cell>
          <cell r="BN88673" t="str">
            <v>01</v>
          </cell>
          <cell r="BQ88673" t="str">
            <v>KHI/HO/D/MO/PC COMP/P/88947/05/2024</v>
          </cell>
        </row>
        <row r="88674">
          <cell r="W88674" t="str">
            <v>264915-30-50489</v>
          </cell>
          <cell r="X88674" t="str">
            <v>W1K-213076-2B-064403</v>
          </cell>
          <cell r="Y88674">
            <v>13650000</v>
          </cell>
          <cell r="AC88674">
            <v>3196810</v>
          </cell>
          <cell r="AD88674" t="str">
            <v>02</v>
          </cell>
          <cell r="AE88674" t="str">
            <v>MOTOR</v>
          </cell>
          <cell r="AF88674">
            <v>0</v>
          </cell>
          <cell r="AG88674">
            <v>0</v>
          </cell>
          <cell r="AH88674">
            <v>0</v>
          </cell>
          <cell r="AI88674">
            <v>0</v>
          </cell>
          <cell r="AJ88674">
            <v>0</v>
          </cell>
          <cell r="AK88674">
            <v>0</v>
          </cell>
          <cell r="AL88674">
            <v>21974</v>
          </cell>
          <cell r="AM88674" t="str">
            <v>2024</v>
          </cell>
          <cell r="AN88674" t="str">
            <v>202411</v>
          </cell>
          <cell r="AO88674" t="str">
            <v>202403</v>
          </cell>
          <cell r="AP88674" t="str">
            <v>202411</v>
          </cell>
          <cell r="AQ88674" t="str">
            <v>FAIZANHUSSAIN</v>
          </cell>
          <cell r="AR88674" t="str">
            <v>2020914</v>
          </cell>
          <cell r="AS88674" t="str">
            <v>D</v>
          </cell>
          <cell r="AT88674" t="str">
            <v>001</v>
          </cell>
          <cell r="AU88674" t="str">
            <v>30000001</v>
          </cell>
          <cell r="AV88674" t="str">
            <v>DIRECT</v>
          </cell>
          <cell r="AW88674" t="str">
            <v>31000001</v>
          </cell>
          <cell r="AX88674" t="str">
            <v>Direct</v>
          </cell>
          <cell r="AY88674" t="str">
            <v>KHI/HO/D/MO/PC COMP/P/88947/05/2024</v>
          </cell>
          <cell r="AZ88674" t="str">
            <v>KHI/HO/D/MO/PC COMP/E/49540/11/2024</v>
          </cell>
          <cell r="BC88674" t="str">
            <v>Obsidian Black</v>
          </cell>
          <cell r="BF88674" t="str">
            <v>Issued Endorsement due to addition of Rebate via endorsement for settlement process. All other details remains same as per original policy.</v>
          </cell>
          <cell r="BH88674" t="str">
            <v>N/A</v>
          </cell>
          <cell r="BI88674" t="str">
            <v>N</v>
          </cell>
          <cell r="BK88674">
            <v>45362</v>
          </cell>
          <cell r="BL88674" t="str">
            <v>13650000</v>
          </cell>
          <cell r="BM88674" t="str">
            <v>446</v>
          </cell>
          <cell r="BN88674" t="str">
            <v>01</v>
          </cell>
          <cell r="BQ88674" t="str">
            <v>KHI/HO/D/MO/PC COMP/P/88947/05/2024</v>
          </cell>
        </row>
        <row r="88675">
          <cell r="W88675" t="str">
            <v>26491530309788</v>
          </cell>
          <cell r="X88675" t="str">
            <v>W1K-213076-2A-856600</v>
          </cell>
          <cell r="Y88675">
            <v>21500000</v>
          </cell>
          <cell r="AC88675">
            <v>2928228</v>
          </cell>
          <cell r="AD88675" t="str">
            <v>02</v>
          </cell>
          <cell r="AE88675" t="str">
            <v>MOTOR</v>
          </cell>
          <cell r="AF88675">
            <v>333190</v>
          </cell>
          <cell r="AG88675">
            <v>0</v>
          </cell>
          <cell r="AH88675">
            <v>0</v>
          </cell>
          <cell r="AI88675">
            <v>0</v>
          </cell>
          <cell r="AJ88675">
            <v>387000</v>
          </cell>
          <cell r="AK88675">
            <v>0</v>
          </cell>
          <cell r="AL88675">
            <v>28321</v>
          </cell>
          <cell r="AM88675" t="str">
            <v>2024</v>
          </cell>
          <cell r="AN88675" t="str">
            <v>202407</v>
          </cell>
          <cell r="AO88675" t="str">
            <v>202407</v>
          </cell>
          <cell r="AP88675" t="str">
            <v>202407</v>
          </cell>
          <cell r="AQ88675" t="str">
            <v>JAHANGIRMIQBAL</v>
          </cell>
          <cell r="AR88675" t="str">
            <v>1921789</v>
          </cell>
          <cell r="AS88675" t="str">
            <v>D</v>
          </cell>
          <cell r="AT88675" t="str">
            <v>1</v>
          </cell>
          <cell r="AU88675" t="str">
            <v>30000001</v>
          </cell>
          <cell r="AV88675" t="str">
            <v>DIRECT</v>
          </cell>
          <cell r="AW88675" t="str">
            <v>31000001</v>
          </cell>
          <cell r="AX88675" t="str">
            <v>Direct</v>
          </cell>
          <cell r="AY88675" t="str">
            <v>KHI/HO/D/MO/PC COMP/P/94314/07/2024</v>
          </cell>
          <cell r="BB88675" t="str">
            <v>Suite # 126, The Forum Khayaban-E-Jami, Clifton, Block 9, Karachi.</v>
          </cell>
          <cell r="BC88675" t="str">
            <v>BLUE METALLIC</v>
          </cell>
          <cell r="BH88675" t="str">
            <v>N/A</v>
          </cell>
          <cell r="BI88675" t="str">
            <v>N</v>
          </cell>
          <cell r="BK88675">
            <v>45504</v>
          </cell>
          <cell r="BL88675" t="str">
            <v>21500000</v>
          </cell>
          <cell r="BM88675" t="str">
            <v>035</v>
          </cell>
          <cell r="BN88675" t="str">
            <v>01</v>
          </cell>
          <cell r="BQ88675" t="str">
            <v>KHI/HO/D/MO/PC COMP/P/94314/07/2024</v>
          </cell>
        </row>
        <row r="88676">
          <cell r="W88676" t="str">
            <v xml:space="preserve">264915-30-503135	</v>
          </cell>
          <cell r="X88676" t="str">
            <v>W1K-213076-2B-063900</v>
          </cell>
          <cell r="Y88676">
            <v>37000000</v>
          </cell>
          <cell r="AC88676">
            <v>3256688</v>
          </cell>
          <cell r="AD88676" t="str">
            <v>02</v>
          </cell>
          <cell r="AE88676" t="str">
            <v>MOTOR</v>
          </cell>
          <cell r="AF88676">
            <v>451911</v>
          </cell>
          <cell r="AG88676">
            <v>0</v>
          </cell>
          <cell r="AH88676">
            <v>0</v>
          </cell>
          <cell r="AI88676">
            <v>0</v>
          </cell>
          <cell r="AJ88676">
            <v>524717</v>
          </cell>
          <cell r="AK88676">
            <v>0</v>
          </cell>
          <cell r="AL88676">
            <v>0</v>
          </cell>
          <cell r="AM88676" t="str">
            <v>2024</v>
          </cell>
          <cell r="AN88676" t="str">
            <v>202412</v>
          </cell>
          <cell r="AO88676" t="str">
            <v>202412</v>
          </cell>
          <cell r="AP88676" t="str">
            <v>202412</v>
          </cell>
          <cell r="AQ88676" t="str">
            <v>AMINAHMED</v>
          </cell>
          <cell r="AR88676" t="str">
            <v>2045827</v>
          </cell>
          <cell r="AS88676" t="str">
            <v>D</v>
          </cell>
          <cell r="AT88676" t="str">
            <v>1</v>
          </cell>
          <cell r="AU88676" t="str">
            <v>30000001</v>
          </cell>
          <cell r="AV88676" t="str">
            <v>DIRECT</v>
          </cell>
          <cell r="AW88676" t="str">
            <v>31000001</v>
          </cell>
          <cell r="AX88676" t="str">
            <v>Direct</v>
          </cell>
          <cell r="AY88676" t="str">
            <v>KHI/HO/D/MO/PC COMP/P/105198/12/2024</v>
          </cell>
          <cell r="BA88676" t="str">
            <v>LAHORE</v>
          </cell>
          <cell r="BB88676" t="str">
            <v>162 Bangalore Town, Main Shahrah-e- Faisal,
Karachi, Pakistan.</v>
          </cell>
          <cell r="BC88676" t="str">
            <v>Obsidian Black</v>
          </cell>
          <cell r="BH88676" t="str">
            <v>N/A</v>
          </cell>
          <cell r="BI88676" t="str">
            <v>N</v>
          </cell>
          <cell r="BJ88676" t="str">
            <v>MAZHAR ABBAS</v>
          </cell>
          <cell r="BK88676">
            <v>45657</v>
          </cell>
          <cell r="BL88676" t="str">
            <v>37000000</v>
          </cell>
          <cell r="BM88676" t="str">
            <v>446</v>
          </cell>
          <cell r="BN88676" t="str">
            <v>01</v>
          </cell>
          <cell r="BQ88676" t="str">
            <v>KHI/HO/D/MO/PC COMP/P/105198/12/2024</v>
          </cell>
        </row>
        <row r="88677">
          <cell r="W88677" t="str">
            <v>27182030354428</v>
          </cell>
          <cell r="X88677" t="str">
            <v>204045</v>
          </cell>
          <cell r="Y88677">
            <v>4500000</v>
          </cell>
          <cell r="AC88677">
            <v>2921314</v>
          </cell>
          <cell r="AD88677" t="str">
            <v>02</v>
          </cell>
          <cell r="AE88677" t="str">
            <v>MOTOR</v>
          </cell>
          <cell r="AF88677">
            <v>71337</v>
          </cell>
          <cell r="AG88677">
            <v>0</v>
          </cell>
          <cell r="AH88677">
            <v>0</v>
          </cell>
          <cell r="AI88677">
            <v>0</v>
          </cell>
          <cell r="AJ88677">
            <v>83250</v>
          </cell>
          <cell r="AK88677">
            <v>0</v>
          </cell>
          <cell r="AL88677">
            <v>6064</v>
          </cell>
          <cell r="AM88677" t="str">
            <v>2024</v>
          </cell>
          <cell r="AN88677" t="str">
            <v>202407</v>
          </cell>
          <cell r="AO88677" t="str">
            <v>202407</v>
          </cell>
          <cell r="AP88677" t="str">
            <v>202407</v>
          </cell>
          <cell r="AQ88677" t="str">
            <v>MUBASHIRAHMED</v>
          </cell>
          <cell r="AR88677" t="str">
            <v>1920870</v>
          </cell>
          <cell r="AS88677" t="str">
            <v>D</v>
          </cell>
          <cell r="AT88677" t="str">
            <v>001</v>
          </cell>
          <cell r="AU88677" t="str">
            <v>30000001</v>
          </cell>
          <cell r="AV88677" t="str">
            <v>DIRECT</v>
          </cell>
          <cell r="AW88677" t="str">
            <v>31000001</v>
          </cell>
          <cell r="AX88677" t="str">
            <v>Direct</v>
          </cell>
          <cell r="AY88677" t="str">
            <v>KHI/HO/D/MO/PC COMP/P/94168/07/2024</v>
          </cell>
          <cell r="BA88677" t="str">
            <v>KARACHI</v>
          </cell>
          <cell r="BB88677" t="str">
            <v>Room No. 601, 6th Floor, Progressive Plaza, 
Beaumont Road, Karachi.</v>
          </cell>
          <cell r="BH88677" t="str">
            <v>N/A</v>
          </cell>
          <cell r="BI88677" t="str">
            <v>N</v>
          </cell>
          <cell r="BJ88677" t="str">
            <v>KHURRAM ANIS</v>
          </cell>
          <cell r="BK88677">
            <v>45503</v>
          </cell>
          <cell r="BL88677" t="str">
            <v>4500000</v>
          </cell>
          <cell r="BN88677" t="str">
            <v>01</v>
          </cell>
          <cell r="BQ88677" t="str">
            <v>KHI/HO/D/MO/PC COMP/P/94168/07/2024</v>
          </cell>
        </row>
        <row r="88678">
          <cell r="W88678" t="str">
            <v>2A04524</v>
          </cell>
          <cell r="X88678" t="str">
            <v>NSP150R-7002304</v>
          </cell>
          <cell r="Y88678">
            <v>4000000</v>
          </cell>
          <cell r="AC88678">
            <v>2928063</v>
          </cell>
          <cell r="AD88678" t="str">
            <v>02</v>
          </cell>
          <cell r="AE88678" t="str">
            <v>MOTOR</v>
          </cell>
          <cell r="AF88678">
            <v>61359</v>
          </cell>
          <cell r="AG88678">
            <v>0</v>
          </cell>
          <cell r="AH88678">
            <v>0</v>
          </cell>
          <cell r="AI88678">
            <v>0</v>
          </cell>
          <cell r="AJ88678">
            <v>70000</v>
          </cell>
          <cell r="AK88678">
            <v>0</v>
          </cell>
          <cell r="AL88678">
            <v>5093</v>
          </cell>
          <cell r="AM88678" t="str">
            <v>2024</v>
          </cell>
          <cell r="AN88678" t="str">
            <v>202408</v>
          </cell>
          <cell r="AO88678" t="str">
            <v>202408</v>
          </cell>
          <cell r="AP88678" t="str">
            <v>202408</v>
          </cell>
          <cell r="AQ88678" t="str">
            <v>MUBASHIRAHMED</v>
          </cell>
          <cell r="AR88678" t="str">
            <v>1927702</v>
          </cell>
          <cell r="AS88678" t="str">
            <v>D</v>
          </cell>
          <cell r="AT88678" t="str">
            <v>1</v>
          </cell>
          <cell r="AU88678" t="str">
            <v>30000001</v>
          </cell>
          <cell r="AV88678" t="str">
            <v>DIRECT</v>
          </cell>
          <cell r="AW88678" t="str">
            <v>31000001</v>
          </cell>
          <cell r="AX88678" t="str">
            <v>Direct</v>
          </cell>
          <cell r="AY88678" t="str">
            <v>KHI/HO/D/MO/PC COMP/P/94795/08/2024</v>
          </cell>
          <cell r="BA88678" t="str">
            <v>KARACHI</v>
          </cell>
          <cell r="BB88678" t="str">
            <v>Flat No A-18, Noman Terrace, Phase 1, Block 11, Near AGPR, Gulshan-E-Iqbal, Karachi.</v>
          </cell>
          <cell r="BC88678" t="str">
            <v>SUPER WHITE</v>
          </cell>
          <cell r="BH88678" t="str">
            <v>N/A</v>
          </cell>
          <cell r="BI88678" t="str">
            <v>N</v>
          </cell>
          <cell r="BJ88678" t="str">
            <v>Hamza Zahid</v>
          </cell>
          <cell r="BK88678">
            <v>45511</v>
          </cell>
          <cell r="BL88678" t="str">
            <v>4000000</v>
          </cell>
          <cell r="BM88678" t="str">
            <v>173</v>
          </cell>
          <cell r="BN88678" t="str">
            <v>01</v>
          </cell>
          <cell r="BQ88678" t="str">
            <v>KHI/HO/D/MO/PC COMP/P/94795/08/2024</v>
          </cell>
        </row>
        <row r="88679">
          <cell r="W88679" t="str">
            <v>1KR2767821</v>
          </cell>
          <cell r="X88679" t="str">
            <v>KSP2100025621</v>
          </cell>
          <cell r="Y88679">
            <v>5000000</v>
          </cell>
          <cell r="AC88679">
            <v>3029083</v>
          </cell>
          <cell r="AD88679" t="str">
            <v>02</v>
          </cell>
          <cell r="AE88679" t="str">
            <v>MOTOR</v>
          </cell>
          <cell r="AF88679">
            <v>12769</v>
          </cell>
          <cell r="AG88679">
            <v>0</v>
          </cell>
          <cell r="AH88679">
            <v>0</v>
          </cell>
          <cell r="AI88679">
            <v>0</v>
          </cell>
          <cell r="AJ88679">
            <v>14941</v>
          </cell>
          <cell r="AK88679">
            <v>0</v>
          </cell>
          <cell r="AL88679">
            <v>3923</v>
          </cell>
          <cell r="AM88679" t="str">
            <v>2024</v>
          </cell>
          <cell r="AN88679" t="str">
            <v>202409</v>
          </cell>
          <cell r="AO88679" t="str">
            <v>202409</v>
          </cell>
          <cell r="AP88679" t="str">
            <v>202409</v>
          </cell>
          <cell r="AQ88679" t="str">
            <v>AMINAHMED</v>
          </cell>
          <cell r="AR88679" t="str">
            <v>1954377</v>
          </cell>
          <cell r="AS88679" t="str">
            <v>F</v>
          </cell>
          <cell r="AT88679" t="str">
            <v>001</v>
          </cell>
          <cell r="AU88679" t="str">
            <v>30000010</v>
          </cell>
          <cell r="AV88679" t="str">
            <v>UBL</v>
          </cell>
          <cell r="AW88679" t="str">
            <v>31000600</v>
          </cell>
          <cell r="AX88679" t="str">
            <v>UBL</v>
          </cell>
          <cell r="AY88679" t="str">
            <v>LHR/LHR/F/MO/PC COMP/P/97455/09/2024</v>
          </cell>
          <cell r="BA88679" t="str">
            <v>LAHORE</v>
          </cell>
          <cell r="BB88679" t="str">
            <v>14 DREAM VILLA MULTAN</v>
          </cell>
          <cell r="BC88679" t="str">
            <v>SILVER</v>
          </cell>
          <cell r="BH88679" t="str">
            <v>N/A</v>
          </cell>
          <cell r="BI88679" t="str">
            <v>N</v>
          </cell>
          <cell r="BK88679">
            <v>45551</v>
          </cell>
          <cell r="BL88679" t="str">
            <v>5000000</v>
          </cell>
          <cell r="BM88679" t="str">
            <v>009</v>
          </cell>
          <cell r="BN88679" t="str">
            <v>03</v>
          </cell>
          <cell r="BO88679" t="str">
            <v>2024016VPCOP00271</v>
          </cell>
          <cell r="BQ88679" t="str">
            <v>LHR/LHR/F/MO/PC COMP/P/97455/09/2024</v>
          </cell>
        </row>
        <row r="88680">
          <cell r="W88680" t="str">
            <v xml:space="preserve"> 2A28624</v>
          </cell>
          <cell r="X88680" t="str">
            <v xml:space="preserve"> NSP150R-7010463</v>
          </cell>
          <cell r="Y88680">
            <v>3500000</v>
          </cell>
          <cell r="AC88680">
            <v>2921421</v>
          </cell>
          <cell r="AD88680" t="str">
            <v>02</v>
          </cell>
          <cell r="AE88680" t="str">
            <v>MOTOR</v>
          </cell>
          <cell r="AF88680">
            <v>10769</v>
          </cell>
          <cell r="AG88680">
            <v>0</v>
          </cell>
          <cell r="AH88680">
            <v>0</v>
          </cell>
          <cell r="AI88680">
            <v>0</v>
          </cell>
          <cell r="AJ88680">
            <v>12600</v>
          </cell>
          <cell r="AK88680">
            <v>0</v>
          </cell>
          <cell r="AL88680">
            <v>5440</v>
          </cell>
          <cell r="AM88680" t="str">
            <v>2024</v>
          </cell>
          <cell r="AN88680" t="str">
            <v>202407</v>
          </cell>
          <cell r="AO88680" t="str">
            <v>202407</v>
          </cell>
          <cell r="AP88680" t="str">
            <v>202407</v>
          </cell>
          <cell r="AQ88680" t="str">
            <v>AMINAHMED</v>
          </cell>
          <cell r="AR88680" t="str">
            <v>1908683</v>
          </cell>
          <cell r="AS88680" t="str">
            <v>F</v>
          </cell>
          <cell r="AT88680" t="str">
            <v>008</v>
          </cell>
          <cell r="AU88680" t="str">
            <v>30000010</v>
          </cell>
          <cell r="AV88680" t="str">
            <v>UBL</v>
          </cell>
          <cell r="AW88680" t="str">
            <v>31000600</v>
          </cell>
          <cell r="AX88680" t="str">
            <v>UBL</v>
          </cell>
          <cell r="AY88680" t="str">
            <v>LHR/LHR/F/MO/PC COMP/P/92831/07/2024</v>
          </cell>
          <cell r="BA88680" t="str">
            <v>LAHORE</v>
          </cell>
          <cell r="BB88680" t="str">
            <v>Multan.</v>
          </cell>
          <cell r="BH88680" t="str">
            <v>N/A</v>
          </cell>
          <cell r="BI88680" t="str">
            <v>N</v>
          </cell>
          <cell r="BK88680">
            <v>45484</v>
          </cell>
          <cell r="BL88680" t="str">
            <v>3500000</v>
          </cell>
          <cell r="BN88680" t="str">
            <v>03</v>
          </cell>
          <cell r="BP88680" t="str">
            <v>2023016VPCOP00516</v>
          </cell>
          <cell r="BQ88680" t="str">
            <v>LHR/LHR/F/MO/PC COMP/P/92831/07/2024</v>
          </cell>
        </row>
        <row r="88681">
          <cell r="W88681" t="str">
            <v>2A65583</v>
          </cell>
          <cell r="X88681" t="str">
            <v>NSP150R-7043190</v>
          </cell>
          <cell r="Y88681">
            <v>5215500</v>
          </cell>
          <cell r="AC88681">
            <v>3029081</v>
          </cell>
          <cell r="AD88681" t="str">
            <v>02</v>
          </cell>
          <cell r="AE88681" t="str">
            <v>MOTOR</v>
          </cell>
          <cell r="AF88681">
            <v>21981</v>
          </cell>
          <cell r="AG88681">
            <v>0</v>
          </cell>
          <cell r="AH88681">
            <v>0</v>
          </cell>
          <cell r="AI88681">
            <v>0</v>
          </cell>
          <cell r="AJ88681">
            <v>25719</v>
          </cell>
          <cell r="AK88681">
            <v>0</v>
          </cell>
          <cell r="AL88681">
            <v>3923</v>
          </cell>
          <cell r="AM88681" t="str">
            <v>2024</v>
          </cell>
          <cell r="AN88681" t="str">
            <v>202409</v>
          </cell>
          <cell r="AO88681" t="str">
            <v>202409</v>
          </cell>
          <cell r="AP88681" t="str">
            <v>202409</v>
          </cell>
          <cell r="AQ88681" t="str">
            <v>AMINAHMED</v>
          </cell>
          <cell r="AR88681" t="str">
            <v>1954366</v>
          </cell>
          <cell r="AS88681" t="str">
            <v>F</v>
          </cell>
          <cell r="AT88681" t="str">
            <v>001</v>
          </cell>
          <cell r="AU88681" t="str">
            <v>30000010</v>
          </cell>
          <cell r="AV88681" t="str">
            <v>UBL</v>
          </cell>
          <cell r="AW88681" t="str">
            <v>31000600</v>
          </cell>
          <cell r="AX88681" t="str">
            <v>UBL</v>
          </cell>
          <cell r="AY88681" t="str">
            <v>LHR/LHR/F/MO/PC COMP/P/97447/09/2024</v>
          </cell>
          <cell r="BA88681" t="str">
            <v>LAHORE</v>
          </cell>
          <cell r="BB88681" t="str">
            <v>14 DREAM VILLA MULTAN</v>
          </cell>
          <cell r="BC88681" t="str">
            <v>GRAPHIITE GREY</v>
          </cell>
          <cell r="BH88681" t="str">
            <v>N/A</v>
          </cell>
          <cell r="BI88681" t="str">
            <v>N</v>
          </cell>
          <cell r="BK88681">
            <v>45551</v>
          </cell>
          <cell r="BL88681" t="str">
            <v>5215500</v>
          </cell>
          <cell r="BM88681" t="str">
            <v>135</v>
          </cell>
          <cell r="BN88681" t="str">
            <v>03</v>
          </cell>
          <cell r="BO88681" t="str">
            <v>2024016VPCOP00337</v>
          </cell>
          <cell r="BQ88681" t="str">
            <v>LHR/LHR/F/MO/PC COMP/P/97447/09/2024</v>
          </cell>
        </row>
        <row r="88682">
          <cell r="W88682" t="str">
            <v>2A63329</v>
          </cell>
          <cell r="X88682" t="str">
            <v>7041107</v>
          </cell>
          <cell r="Y88682">
            <v>4049100</v>
          </cell>
          <cell r="Z88682" t="str">
            <v>3520261054813</v>
          </cell>
          <cell r="AA88682" t="str">
            <v>03219485045</v>
          </cell>
          <cell r="AC88682">
            <v>3117136</v>
          </cell>
          <cell r="AD88682" t="str">
            <v>02</v>
          </cell>
          <cell r="AE88682" t="str">
            <v>MOTOR</v>
          </cell>
          <cell r="AF88682">
            <v>52359</v>
          </cell>
          <cell r="AG88682">
            <v>7854</v>
          </cell>
          <cell r="AH88682">
            <v>524</v>
          </cell>
          <cell r="AI88682">
            <v>0</v>
          </cell>
          <cell r="AJ88682">
            <v>60737</v>
          </cell>
          <cell r="AK88682">
            <v>0</v>
          </cell>
          <cell r="AL88682">
            <v>7854</v>
          </cell>
          <cell r="AM88682" t="str">
            <v>2024</v>
          </cell>
          <cell r="AN88682" t="str">
            <v>202410</v>
          </cell>
          <cell r="AO88682" t="str">
            <v>202410</v>
          </cell>
          <cell r="AP88682" t="str">
            <v>202410</v>
          </cell>
          <cell r="AQ88682" t="str">
            <v>SYS</v>
          </cell>
          <cell r="AR88682" t="str">
            <v>1993889</v>
          </cell>
          <cell r="AS88682" t="str">
            <v>D</v>
          </cell>
          <cell r="AT88682" t="str">
            <v>00003</v>
          </cell>
          <cell r="AY88682" t="str">
            <v>KHI/HO/D/MO/PC COMP/C/100297/3/10/2024</v>
          </cell>
          <cell r="BB88682" t="str">
            <v xml:space="preserve">House Mohalla Chan peer Road Aziz Market Tehsil and Distt Marowal </v>
          </cell>
          <cell r="BC88682" t="str">
            <v>SUPER WHITE</v>
          </cell>
          <cell r="BI88682" t="str">
            <v>N</v>
          </cell>
          <cell r="BK88682">
            <v>45588</v>
          </cell>
          <cell r="BL88682" t="str">
            <v>4049100</v>
          </cell>
          <cell r="BM88682" t="str">
            <v>173</v>
          </cell>
          <cell r="BN88682" t="str">
            <v>01</v>
          </cell>
          <cell r="BQ88682" t="str">
            <v>KHI/HO/D/MO/PC COMP/C/100297/3/10/2024</v>
          </cell>
        </row>
        <row r="88683">
          <cell r="W88683" t="str">
            <v>2A11897</v>
          </cell>
          <cell r="X88683" t="str">
            <v>R7006914</v>
          </cell>
          <cell r="Y88683">
            <v>3500000</v>
          </cell>
          <cell r="AC88683">
            <v>3185497</v>
          </cell>
          <cell r="AD88683" t="str">
            <v>02</v>
          </cell>
          <cell r="AE88683" t="str">
            <v>MOTOR</v>
          </cell>
          <cell r="AF88683">
            <v>44854</v>
          </cell>
          <cell r="AG88683">
            <v>0</v>
          </cell>
          <cell r="AH88683">
            <v>0</v>
          </cell>
          <cell r="AI88683">
            <v>0</v>
          </cell>
          <cell r="AJ88683">
            <v>52500</v>
          </cell>
          <cell r="AK88683">
            <v>0</v>
          </cell>
          <cell r="AL88683">
            <v>0</v>
          </cell>
          <cell r="AM88683" t="str">
            <v>2024</v>
          </cell>
          <cell r="AN88683" t="str">
            <v>202411</v>
          </cell>
          <cell r="AO88683" t="str">
            <v>202411</v>
          </cell>
          <cell r="AP88683" t="str">
            <v>202411</v>
          </cell>
          <cell r="AQ88683" t="str">
            <v>KHALIDMEHMOOD</v>
          </cell>
          <cell r="AR88683" t="str">
            <v>2018878</v>
          </cell>
          <cell r="AS88683" t="str">
            <v>D</v>
          </cell>
          <cell r="AT88683" t="str">
            <v>1</v>
          </cell>
          <cell r="AU88683" t="str">
            <v>30000002</v>
          </cell>
          <cell r="AV88683" t="str">
            <v>RETAIL</v>
          </cell>
          <cell r="AW88683" t="str">
            <v>31000109</v>
          </cell>
          <cell r="AX88683" t="str">
            <v>Honda Fort (Pvt) Ltd</v>
          </cell>
          <cell r="AY88683" t="str">
            <v>LHR/LHR/D/MO/PC COMP/P/102735/11/2024</v>
          </cell>
          <cell r="BA88683" t="str">
            <v>LAHORE</v>
          </cell>
          <cell r="BB88683" t="str">
            <v>308 L Block, Johar Town, Lahore.</v>
          </cell>
          <cell r="BC88683" t="str">
            <v>SUPER WHITE</v>
          </cell>
          <cell r="BH88683" t="str">
            <v>N/A</v>
          </cell>
          <cell r="BI88683" t="str">
            <v>N</v>
          </cell>
          <cell r="BJ88683" t="str">
            <v>Hamna Ali</v>
          </cell>
          <cell r="BK88683">
            <v>45622</v>
          </cell>
          <cell r="BL88683" t="str">
            <v>3500000</v>
          </cell>
          <cell r="BM88683" t="str">
            <v>274</v>
          </cell>
          <cell r="BN88683" t="str">
            <v>03</v>
          </cell>
          <cell r="BQ88683" t="str">
            <v>LHR/LHR/D/MO/PC COMP/P/102735/11/2024</v>
          </cell>
        </row>
        <row r="88684">
          <cell r="W88684" t="str">
            <v>2A34660</v>
          </cell>
          <cell r="X88684" t="str">
            <v>NSP150R-7021652</v>
          </cell>
          <cell r="Y88684">
            <v>4200000</v>
          </cell>
          <cell r="AC88684">
            <v>2921359</v>
          </cell>
          <cell r="AD88684" t="str">
            <v>02</v>
          </cell>
          <cell r="AE88684" t="str">
            <v>MOTOR</v>
          </cell>
          <cell r="AF88684">
            <v>45225</v>
          </cell>
          <cell r="AG88684">
            <v>0</v>
          </cell>
          <cell r="AH88684">
            <v>0</v>
          </cell>
          <cell r="AI88684">
            <v>0</v>
          </cell>
          <cell r="AJ88684">
            <v>45225</v>
          </cell>
          <cell r="AK88684">
            <v>0</v>
          </cell>
          <cell r="AL88684">
            <v>91954</v>
          </cell>
          <cell r="AM88684" t="str">
            <v>2024</v>
          </cell>
          <cell r="AN88684" t="str">
            <v>202407</v>
          </cell>
          <cell r="AO88684" t="str">
            <v>202407</v>
          </cell>
          <cell r="AP88684" t="str">
            <v>202407</v>
          </cell>
          <cell r="AQ88684" t="str">
            <v>MUBASHIRAHMED</v>
          </cell>
          <cell r="AR88684" t="str">
            <v>1915401</v>
          </cell>
          <cell r="AS88684" t="str">
            <v>D</v>
          </cell>
          <cell r="AT88684" t="str">
            <v>004</v>
          </cell>
          <cell r="AU88684" t="str">
            <v>30000001</v>
          </cell>
          <cell r="AV88684" t="str">
            <v>DIRECT</v>
          </cell>
          <cell r="AW88684" t="str">
            <v>31000001</v>
          </cell>
          <cell r="AX88684" t="str">
            <v>Direct</v>
          </cell>
          <cell r="AY88684" t="str">
            <v>KHI/HO/D/MO/PC COMP/P/93495/07/2024</v>
          </cell>
          <cell r="BA88684" t="str">
            <v>KARACHI</v>
          </cell>
          <cell r="BB88684" t="str">
            <v>Ground Floor, Imperial Courtdr. Ziauddin Ahmed Road, Karachi.</v>
          </cell>
          <cell r="BC88684" t="str">
            <v>PHANTOM BROWN</v>
          </cell>
          <cell r="BH88684" t="str">
            <v>N/A</v>
          </cell>
          <cell r="BI88684" t="str">
            <v>N</v>
          </cell>
          <cell r="BJ88684" t="str">
            <v xml:space="preserve">	Kamran M. Hanif</v>
          </cell>
          <cell r="BK88684">
            <v>45495</v>
          </cell>
          <cell r="BL88684" t="str">
            <v>4200000</v>
          </cell>
          <cell r="BM88684" t="str">
            <v>294</v>
          </cell>
          <cell r="BN88684" t="str">
            <v>01</v>
          </cell>
          <cell r="BQ88684" t="str">
            <v>KHI/HO/D/MO/PC COMP/P/93495/07/2024</v>
          </cell>
        </row>
        <row r="88685">
          <cell r="W88685" t="str">
            <v>2A34660</v>
          </cell>
          <cell r="X88685" t="str">
            <v>NSP150R-7021652</v>
          </cell>
          <cell r="Y88685">
            <v>4200000</v>
          </cell>
          <cell r="AC88685">
            <v>3083054</v>
          </cell>
          <cell r="AD88685" t="str">
            <v>02</v>
          </cell>
          <cell r="AE88685" t="str">
            <v>MOTOR</v>
          </cell>
          <cell r="AF88685">
            <v>0</v>
          </cell>
          <cell r="AG88685">
            <v>0</v>
          </cell>
          <cell r="AH88685">
            <v>0</v>
          </cell>
          <cell r="AI88685">
            <v>0</v>
          </cell>
          <cell r="AJ88685">
            <v>0</v>
          </cell>
          <cell r="AK88685">
            <v>0</v>
          </cell>
          <cell r="AL88685">
            <v>3500</v>
          </cell>
          <cell r="AM88685" t="str">
            <v>2024</v>
          </cell>
          <cell r="AN88685" t="str">
            <v>202410</v>
          </cell>
          <cell r="AO88685" t="str">
            <v>202410</v>
          </cell>
          <cell r="AP88685" t="str">
            <v>202410</v>
          </cell>
          <cell r="AQ88685" t="str">
            <v>MUNEEBSIDDIQUI</v>
          </cell>
          <cell r="AR88685" t="str">
            <v>1968295</v>
          </cell>
          <cell r="AS88685" t="str">
            <v>D</v>
          </cell>
          <cell r="AT88685" t="str">
            <v>004</v>
          </cell>
          <cell r="AU88685" t="str">
            <v>30000001</v>
          </cell>
          <cell r="AV88685" t="str">
            <v>DIRECT</v>
          </cell>
          <cell r="AW88685" t="str">
            <v>31000001</v>
          </cell>
          <cell r="AX88685" t="str">
            <v>Direct</v>
          </cell>
          <cell r="AY88685" t="str">
            <v>KHI/HO/D/MO/PC COMP/P/93495/07/2024</v>
          </cell>
          <cell r="AZ88685" t="str">
            <v>KHI/HO/D/MO/PC COMP/E/46390/10/2024</v>
          </cell>
          <cell r="BB88685" t="str">
            <v>Ground Floor, Imperial Courtdr. Ziauddin Ahmed Road, Karachi.</v>
          </cell>
          <cell r="BC88685" t="str">
            <v>PHANTOM BROWN</v>
          </cell>
          <cell r="BF88685" t="str">
            <v xml:space="preserve">THE FOLLOWING VEHICLES ARE HEREBY INCLUDED FROM THE SCHEDULE OF THE ABOVE MENTIONED POLICY WITH EFFECT FROM 01/10/2024
IN CONSEQUENCE WHEREOF AN AMOUNT OF RS.30077/- FOR 287 DAYS ON PRO RATE BASIS AS UNDER IS HEREBY CHARGED TO THE PARTICIPANT
</v>
          </cell>
          <cell r="BH88685" t="str">
            <v>N/A</v>
          </cell>
          <cell r="BI88685" t="str">
            <v>N</v>
          </cell>
          <cell r="BJ88685" t="str">
            <v xml:space="preserve">	Kamran M. Hanif</v>
          </cell>
          <cell r="BK88685">
            <v>45566</v>
          </cell>
          <cell r="BL88685" t="str">
            <v>4200000</v>
          </cell>
          <cell r="BM88685" t="str">
            <v>294</v>
          </cell>
          <cell r="BN88685" t="str">
            <v>01</v>
          </cell>
          <cell r="BQ88685" t="str">
            <v>KHI/HO/D/MO/PC COMP/P/93495/07/2024</v>
          </cell>
        </row>
        <row r="88686">
          <cell r="W88686" t="str">
            <v>2A05376</v>
          </cell>
          <cell r="X88686" t="str">
            <v>NSP150R-7002832</v>
          </cell>
          <cell r="Y88686">
            <v>4000000</v>
          </cell>
          <cell r="AC88686">
            <v>3176713</v>
          </cell>
          <cell r="AD88686" t="str">
            <v>02</v>
          </cell>
          <cell r="AE88686" t="str">
            <v>MOTOR</v>
          </cell>
          <cell r="AF88686">
            <v>51293</v>
          </cell>
          <cell r="AG88686">
            <v>0</v>
          </cell>
          <cell r="AH88686">
            <v>0</v>
          </cell>
          <cell r="AI88686">
            <v>0</v>
          </cell>
          <cell r="AJ88686">
            <v>60000</v>
          </cell>
          <cell r="AK88686">
            <v>0</v>
          </cell>
          <cell r="AL88686">
            <v>5129</v>
          </cell>
          <cell r="AM88686" t="str">
            <v>2024</v>
          </cell>
          <cell r="AN88686" t="str">
            <v>202411</v>
          </cell>
          <cell r="AO88686" t="str">
            <v>202411</v>
          </cell>
          <cell r="AP88686" t="str">
            <v>202411</v>
          </cell>
          <cell r="AQ88686" t="str">
            <v>KHALIDMEHMOOD</v>
          </cell>
          <cell r="AR88686" t="str">
            <v>2016226</v>
          </cell>
          <cell r="AS88686" t="str">
            <v>D</v>
          </cell>
          <cell r="AT88686" t="str">
            <v>001</v>
          </cell>
          <cell r="AU88686" t="str">
            <v>30000002</v>
          </cell>
          <cell r="AV88686" t="str">
            <v>RETAIL</v>
          </cell>
          <cell r="AW88686" t="str">
            <v>31000707</v>
          </cell>
          <cell r="AX88686" t="str">
            <v>JUNAID MOTORS</v>
          </cell>
          <cell r="AY88686" t="str">
            <v>KHI/HO/D/MO/PC COMP/P/102306/11/2024</v>
          </cell>
          <cell r="BA88686" t="str">
            <v>KARACHI</v>
          </cell>
          <cell r="BB88686" t="str">
            <v>Apartment 38, Periszint 19, Tower 2, Area Bahria Town, Karachi.</v>
          </cell>
          <cell r="BC88686" t="str">
            <v>SILVER</v>
          </cell>
          <cell r="BH88686" t="str">
            <v>Half Depreciation</v>
          </cell>
          <cell r="BI88686" t="str">
            <v>N</v>
          </cell>
          <cell r="BJ88686" t="str">
            <v>M.Shahbaz</v>
          </cell>
          <cell r="BK88686">
            <v>45616</v>
          </cell>
          <cell r="BL88686" t="str">
            <v>4000000</v>
          </cell>
          <cell r="BM88686" t="str">
            <v>009</v>
          </cell>
          <cell r="BN88686" t="str">
            <v>01</v>
          </cell>
          <cell r="BQ88686" t="str">
            <v>KHI/HO/D/MO/PC COMP/P/102306/11/2024</v>
          </cell>
        </row>
        <row r="88687">
          <cell r="W88687" t="str">
            <v>2A68617</v>
          </cell>
          <cell r="X88687" t="str">
            <v>NSP150R-7045961</v>
          </cell>
          <cell r="Y88687">
            <v>4760000</v>
          </cell>
          <cell r="AC88687">
            <v>3000668</v>
          </cell>
          <cell r="AD88687" t="str">
            <v>02</v>
          </cell>
          <cell r="AE88687" t="str">
            <v>MOTOR</v>
          </cell>
          <cell r="AF88687">
            <v>61121</v>
          </cell>
          <cell r="AG88687">
            <v>0</v>
          </cell>
          <cell r="AH88687">
            <v>0</v>
          </cell>
          <cell r="AI88687">
            <v>0</v>
          </cell>
          <cell r="AJ88687">
            <v>71400</v>
          </cell>
          <cell r="AK88687">
            <v>0</v>
          </cell>
          <cell r="AL88687">
            <v>6112</v>
          </cell>
          <cell r="AM88687" t="str">
            <v>2024</v>
          </cell>
          <cell r="AN88687" t="str">
            <v>202409</v>
          </cell>
          <cell r="AO88687" t="str">
            <v>202409</v>
          </cell>
          <cell r="AP88687" t="str">
            <v>202409</v>
          </cell>
          <cell r="AQ88687" t="str">
            <v>KHALIDMEHMOOD</v>
          </cell>
          <cell r="AR88687" t="str">
            <v>1953908</v>
          </cell>
          <cell r="AS88687" t="str">
            <v>D</v>
          </cell>
          <cell r="AT88687" t="str">
            <v>001</v>
          </cell>
          <cell r="AU88687" t="str">
            <v>30000002</v>
          </cell>
          <cell r="AV88687" t="str">
            <v>RETAIL</v>
          </cell>
          <cell r="AW88687" t="str">
            <v>31000707</v>
          </cell>
          <cell r="AX88687" t="str">
            <v>JUNAID MOTORS</v>
          </cell>
          <cell r="AY88687" t="str">
            <v>KHI/HO/D/MO/PC COMP/P/97199/09/2024</v>
          </cell>
          <cell r="BA88687" t="str">
            <v>KARACHI</v>
          </cell>
          <cell r="BB88687" t="str">
            <v>Flat No. 2, Lalazar Quarters Road, Karachi.</v>
          </cell>
          <cell r="BC88687" t="str">
            <v>WHITE</v>
          </cell>
          <cell r="BH88687" t="str">
            <v>N/A</v>
          </cell>
          <cell r="BI88687" t="str">
            <v>N</v>
          </cell>
          <cell r="BJ88687" t="str">
            <v>M.Shahbaz</v>
          </cell>
          <cell r="BK88687">
            <v>45547</v>
          </cell>
          <cell r="BL88687" t="str">
            <v>4760000</v>
          </cell>
          <cell r="BM88687" t="str">
            <v>002</v>
          </cell>
          <cell r="BN88687" t="str">
            <v>01</v>
          </cell>
          <cell r="BQ88687" t="str">
            <v>KHI/HO/D/MO/PC COMP/P/97199/09/2024</v>
          </cell>
        </row>
        <row r="88688">
          <cell r="W88688" t="str">
            <v>2A68617</v>
          </cell>
          <cell r="X88688" t="str">
            <v>NSP150R-7045961</v>
          </cell>
          <cell r="Y88688">
            <v>4760000</v>
          </cell>
          <cell r="AC88688">
            <v>3127609</v>
          </cell>
          <cell r="AD88688" t="str">
            <v>02</v>
          </cell>
          <cell r="AE88688" t="str">
            <v>MOTOR</v>
          </cell>
          <cell r="AF88688">
            <v>0</v>
          </cell>
          <cell r="AG88688">
            <v>0</v>
          </cell>
          <cell r="AH88688">
            <v>0</v>
          </cell>
          <cell r="AI88688">
            <v>0</v>
          </cell>
          <cell r="AJ88688">
            <v>0</v>
          </cell>
          <cell r="AK88688">
            <v>0</v>
          </cell>
          <cell r="AL88688">
            <v>9168</v>
          </cell>
          <cell r="AM88688" t="str">
            <v>2024</v>
          </cell>
          <cell r="AN88688" t="str">
            <v>202410</v>
          </cell>
          <cell r="AO88688" t="str">
            <v>202409</v>
          </cell>
          <cell r="AP88688" t="str">
            <v>202410</v>
          </cell>
          <cell r="AQ88688" t="str">
            <v>HASSANSALEEM</v>
          </cell>
          <cell r="AR88688" t="str">
            <v>1996626</v>
          </cell>
          <cell r="AS88688" t="str">
            <v>D</v>
          </cell>
          <cell r="AT88688" t="str">
            <v>001</v>
          </cell>
          <cell r="AU88688" t="str">
            <v>30000002</v>
          </cell>
          <cell r="AV88688" t="str">
            <v>RETAIL</v>
          </cell>
          <cell r="AW88688" t="str">
            <v>31000707</v>
          </cell>
          <cell r="AX88688" t="str">
            <v>JUNAID MOTORS</v>
          </cell>
          <cell r="AY88688" t="str">
            <v>KHI/HO/D/MO/PC COMP/P/97199/09/2024</v>
          </cell>
          <cell r="AZ88688" t="str">
            <v>KHI/HO/D/MO/PC COMP/E/48307/10/2024</v>
          </cell>
          <cell r="BB88688" t="str">
            <v>Flat No. 2, Lalazar Quarters Road, Karachi.</v>
          </cell>
          <cell r="BC88688" t="str">
            <v>WHITE</v>
          </cell>
          <cell r="BF88688" t="str">
            <v>Addition of agency commission</v>
          </cell>
          <cell r="BH88688" t="str">
            <v>N/A</v>
          </cell>
          <cell r="BI88688" t="str">
            <v>N</v>
          </cell>
          <cell r="BJ88688" t="str">
            <v>M.Shahbaz</v>
          </cell>
          <cell r="BK88688">
            <v>45541</v>
          </cell>
          <cell r="BL88688" t="str">
            <v>4760000</v>
          </cell>
          <cell r="BM88688" t="str">
            <v>002</v>
          </cell>
          <cell r="BN88688" t="str">
            <v>01</v>
          </cell>
          <cell r="BQ88688" t="str">
            <v>KHI/HO/D/MO/PC COMP/P/97199/09/2024</v>
          </cell>
        </row>
        <row r="88689">
          <cell r="W88689" t="str">
            <v xml:space="preserve"> 518337</v>
          </cell>
          <cell r="X88689" t="str">
            <v xml:space="preserve"> 64312/01/22</v>
          </cell>
          <cell r="Y88689">
            <v>2100000</v>
          </cell>
          <cell r="AC88689">
            <v>3255308</v>
          </cell>
          <cell r="AD88689" t="str">
            <v>02</v>
          </cell>
          <cell r="AE88689" t="str">
            <v>MOTOR</v>
          </cell>
          <cell r="AF88689">
            <v>4128</v>
          </cell>
          <cell r="AG88689">
            <v>0</v>
          </cell>
          <cell r="AH88689">
            <v>0</v>
          </cell>
          <cell r="AI88689">
            <v>0</v>
          </cell>
          <cell r="AJ88689">
            <v>4830</v>
          </cell>
          <cell r="AK88689">
            <v>0</v>
          </cell>
          <cell r="AL88689">
            <v>351</v>
          </cell>
          <cell r="AM88689" t="str">
            <v>2024</v>
          </cell>
          <cell r="AN88689" t="str">
            <v>202412</v>
          </cell>
          <cell r="AO88689" t="str">
            <v>202412</v>
          </cell>
          <cell r="AP88689" t="str">
            <v>202412</v>
          </cell>
          <cell r="AQ88689" t="str">
            <v>AMINAHMED</v>
          </cell>
          <cell r="AR88689" t="str">
            <v>2041722</v>
          </cell>
          <cell r="AS88689" t="str">
            <v>F</v>
          </cell>
          <cell r="AT88689" t="str">
            <v>001</v>
          </cell>
          <cell r="AU88689" t="str">
            <v>30000010</v>
          </cell>
          <cell r="AV88689" t="str">
            <v>UBL</v>
          </cell>
          <cell r="AW88689" t="str">
            <v>31000600</v>
          </cell>
          <cell r="AX88689" t="str">
            <v>UBL</v>
          </cell>
          <cell r="AY88689" t="str">
            <v>LHR/LHR/F/MO/CV/P/104781/12/2024</v>
          </cell>
          <cell r="BA88689" t="str">
            <v>LAHORE</v>
          </cell>
          <cell r="BB88689" t="str">
            <v>17 KASSI VEHARI ROAD MULTAN</v>
          </cell>
          <cell r="BC88689" t="str">
            <v>RED</v>
          </cell>
          <cell r="BH88689" t="str">
            <v>N/A</v>
          </cell>
          <cell r="BI88689" t="str">
            <v>N</v>
          </cell>
          <cell r="BK88689">
            <v>45653</v>
          </cell>
          <cell r="BL88689" t="str">
            <v>2100000</v>
          </cell>
          <cell r="BM88689" t="str">
            <v>003</v>
          </cell>
          <cell r="BN88689" t="str">
            <v>03</v>
          </cell>
          <cell r="BO88689" t="str">
            <v>2024016VCCOP00348</v>
          </cell>
          <cell r="BQ88689" t="str">
            <v>LHR/LHR/F/MO/CV/P/104781/12/2024</v>
          </cell>
        </row>
        <row r="88690">
          <cell r="W88690" t="str">
            <v>1GD1655871</v>
          </cell>
          <cell r="X88690" t="str">
            <v>GUN126R-5566281</v>
          </cell>
          <cell r="Y88690">
            <v>9986580</v>
          </cell>
          <cell r="AC88690">
            <v>3251246</v>
          </cell>
          <cell r="AD88690" t="str">
            <v>02</v>
          </cell>
          <cell r="AE88690" t="str">
            <v>MOTOR</v>
          </cell>
          <cell r="AF88690">
            <v>3278</v>
          </cell>
          <cell r="AG88690">
            <v>0</v>
          </cell>
          <cell r="AH88690">
            <v>0</v>
          </cell>
          <cell r="AI88690">
            <v>0</v>
          </cell>
          <cell r="AJ88690">
            <v>3278</v>
          </cell>
          <cell r="AK88690">
            <v>0</v>
          </cell>
          <cell r="AL88690">
            <v>983</v>
          </cell>
          <cell r="AM88690" t="str">
            <v>2024</v>
          </cell>
          <cell r="AN88690" t="str">
            <v>202412</v>
          </cell>
          <cell r="AO88690" t="str">
            <v>202412</v>
          </cell>
          <cell r="AP88690" t="str">
            <v>202412</v>
          </cell>
          <cell r="AQ88690" t="str">
            <v>MUBASHIRAHMED</v>
          </cell>
          <cell r="AR88690" t="str">
            <v>2039776</v>
          </cell>
          <cell r="AS88690" t="str">
            <v>D</v>
          </cell>
          <cell r="AT88690" t="str">
            <v>002</v>
          </cell>
          <cell r="AU88690" t="str">
            <v>30000001</v>
          </cell>
          <cell r="AV88690" t="str">
            <v>DIRECT</v>
          </cell>
          <cell r="AW88690" t="str">
            <v>31000001</v>
          </cell>
          <cell r="AX88690" t="str">
            <v>Direct</v>
          </cell>
          <cell r="AY88690" t="str">
            <v>KHI/HO/D/MO/PC TPP/P/104561/12/2024</v>
          </cell>
          <cell r="BA88690" t="str">
            <v>KARACHI</v>
          </cell>
          <cell r="BB88690" t="str">
            <v>164 ALI BLOCK NEW GARDEN TOWN LAHORE</v>
          </cell>
          <cell r="BC88690" t="str">
            <v>SUPER WHITE</v>
          </cell>
          <cell r="BH88690" t="str">
            <v>N/A</v>
          </cell>
          <cell r="BI88690" t="str">
            <v>N</v>
          </cell>
          <cell r="BJ88690" t="str">
            <v>Sarosh Hassan</v>
          </cell>
          <cell r="BK88690">
            <v>45649</v>
          </cell>
          <cell r="BL88690" t="str">
            <v>9986580</v>
          </cell>
          <cell r="BM88690" t="str">
            <v>173</v>
          </cell>
          <cell r="BN88690" t="str">
            <v>01</v>
          </cell>
          <cell r="BQ88690" t="str">
            <v>KHI/HO/D/MO/PC TPP/P/104561/12/2024</v>
          </cell>
        </row>
        <row r="88691">
          <cell r="W88691" t="str">
            <v>1GD1655889</v>
          </cell>
          <cell r="X88691" t="str">
            <v>GUN126R-5566280</v>
          </cell>
          <cell r="Y88691">
            <v>9986580</v>
          </cell>
          <cell r="AC88691">
            <v>3251246</v>
          </cell>
          <cell r="AD88691" t="str">
            <v>02</v>
          </cell>
          <cell r="AE88691" t="str">
            <v>MOTOR</v>
          </cell>
          <cell r="AF88691">
            <v>3278</v>
          </cell>
          <cell r="AG88691">
            <v>0</v>
          </cell>
          <cell r="AH88691">
            <v>0</v>
          </cell>
          <cell r="AI88691">
            <v>0</v>
          </cell>
          <cell r="AJ88691">
            <v>3278</v>
          </cell>
          <cell r="AK88691">
            <v>0</v>
          </cell>
          <cell r="AL88691">
            <v>983</v>
          </cell>
          <cell r="AM88691" t="str">
            <v>2024</v>
          </cell>
          <cell r="AN88691" t="str">
            <v>202412</v>
          </cell>
          <cell r="AO88691" t="str">
            <v>202412</v>
          </cell>
          <cell r="AP88691" t="str">
            <v>202412</v>
          </cell>
          <cell r="AQ88691" t="str">
            <v>MUBASHIRAHMED</v>
          </cell>
          <cell r="AR88691" t="str">
            <v>2039775</v>
          </cell>
          <cell r="AS88691" t="str">
            <v>D</v>
          </cell>
          <cell r="AT88691" t="str">
            <v>001</v>
          </cell>
          <cell r="AU88691" t="str">
            <v>30000001</v>
          </cell>
          <cell r="AV88691" t="str">
            <v>DIRECT</v>
          </cell>
          <cell r="AW88691" t="str">
            <v>31000001</v>
          </cell>
          <cell r="AX88691" t="str">
            <v>Direct</v>
          </cell>
          <cell r="AY88691" t="str">
            <v>KHI/HO/D/MO/PC TPP/P/104561/12/2024</v>
          </cell>
          <cell r="BA88691" t="str">
            <v>KARACHI</v>
          </cell>
          <cell r="BB88691" t="str">
            <v>164 ALI BLOCK NEW GARDEN TOWN LAHORE</v>
          </cell>
          <cell r="BC88691" t="str">
            <v>SUPER WHITE</v>
          </cell>
          <cell r="BH88691" t="str">
            <v>N/A</v>
          </cell>
          <cell r="BI88691" t="str">
            <v>N</v>
          </cell>
          <cell r="BJ88691" t="str">
            <v>Sarosh Hassan</v>
          </cell>
          <cell r="BK88691">
            <v>45649</v>
          </cell>
          <cell r="BL88691" t="str">
            <v>9986580</v>
          </cell>
          <cell r="BM88691" t="str">
            <v>173</v>
          </cell>
          <cell r="BN88691" t="str">
            <v>01</v>
          </cell>
          <cell r="BQ88691" t="str">
            <v>KHI/HO/D/MO/PC TPP/P/104561/12/2024</v>
          </cell>
        </row>
        <row r="88692">
          <cell r="W88692" t="str">
            <v>23431525138</v>
          </cell>
          <cell r="X88692" t="str">
            <v>NF9EFUA54P2001863</v>
          </cell>
          <cell r="Y88692">
            <v>12379000</v>
          </cell>
          <cell r="AB88692" t="str">
            <v>TRACKER (I-TECK)</v>
          </cell>
          <cell r="AC88692">
            <v>2964737</v>
          </cell>
          <cell r="AD88692" t="str">
            <v>02</v>
          </cell>
          <cell r="AE88692" t="str">
            <v>MOTOR</v>
          </cell>
          <cell r="AF88692">
            <v>159643</v>
          </cell>
          <cell r="AG88692">
            <v>0</v>
          </cell>
          <cell r="AH88692">
            <v>0</v>
          </cell>
          <cell r="AI88692">
            <v>0</v>
          </cell>
          <cell r="AJ88692">
            <v>185685</v>
          </cell>
          <cell r="AK88692">
            <v>8105</v>
          </cell>
          <cell r="AL88692">
            <v>11175</v>
          </cell>
          <cell r="AM88692" t="str">
            <v>2024</v>
          </cell>
          <cell r="AN88692" t="str">
            <v>202408</v>
          </cell>
          <cell r="AO88692" t="str">
            <v>202408</v>
          </cell>
          <cell r="AP88692" t="str">
            <v>202408</v>
          </cell>
          <cell r="AQ88692" t="str">
            <v>SHOUKATALI</v>
          </cell>
          <cell r="AR88692" t="str">
            <v>1940100</v>
          </cell>
          <cell r="AS88692" t="str">
            <v>D</v>
          </cell>
          <cell r="AT88692" t="str">
            <v>1</v>
          </cell>
          <cell r="AU88692" t="str">
            <v>30000002</v>
          </cell>
          <cell r="AV88692" t="str">
            <v>RETAIL</v>
          </cell>
          <cell r="AW88692" t="str">
            <v>31000576</v>
          </cell>
          <cell r="AX88692" t="str">
            <v>Toyota Southern Motor Bodyshop</v>
          </cell>
          <cell r="AY88692" t="str">
            <v>KHI/HO/D/MO/PC TPP/P/96202/08/2024</v>
          </cell>
          <cell r="BA88692" t="str">
            <v>KARACHI</v>
          </cell>
          <cell r="BB88692" t="str">
            <v>Flat #. 1208/8, Saima Residency, Gulistan-e-Jauhar, Karachi.</v>
          </cell>
          <cell r="BC88692" t="str">
            <v>PEARL BLACK</v>
          </cell>
          <cell r="BH88692" t="str">
            <v>TPP Retail</v>
          </cell>
          <cell r="BI88692" t="str">
            <v>N</v>
          </cell>
          <cell r="BJ88692" t="str">
            <v>Shaima Shamsheer</v>
          </cell>
          <cell r="BK88692">
            <v>45532</v>
          </cell>
          <cell r="BL88692" t="str">
            <v>12379000</v>
          </cell>
          <cell r="BM88692" t="str">
            <v>406</v>
          </cell>
          <cell r="BN88692" t="str">
            <v>01</v>
          </cell>
          <cell r="BQ88692" t="str">
            <v>KHI/HO/D/MO/PC TPP/P/96202/08/2024</v>
          </cell>
        </row>
        <row r="88693">
          <cell r="W88693" t="str">
            <v>23431525138</v>
          </cell>
          <cell r="X88693" t="str">
            <v>NF9EFUA54P2001863</v>
          </cell>
          <cell r="Y88693">
            <v>12379000</v>
          </cell>
          <cell r="AB88693" t="str">
            <v>TRACKER (I-TECK RENEWAL)</v>
          </cell>
          <cell r="AC88693">
            <v>3141373</v>
          </cell>
          <cell r="AD88693" t="str">
            <v>02</v>
          </cell>
          <cell r="AE88693" t="str">
            <v>MOTOR</v>
          </cell>
          <cell r="AF88693">
            <v>0</v>
          </cell>
          <cell r="AG88693">
            <v>0</v>
          </cell>
          <cell r="AH88693">
            <v>0</v>
          </cell>
          <cell r="AI88693">
            <v>0</v>
          </cell>
          <cell r="AJ88693">
            <v>0</v>
          </cell>
          <cell r="AK88693">
            <v>15645</v>
          </cell>
          <cell r="AL88693">
            <v>0</v>
          </cell>
          <cell r="AM88693" t="str">
            <v>2024</v>
          </cell>
          <cell r="AN88693" t="str">
            <v>202410</v>
          </cell>
          <cell r="AO88693" t="str">
            <v>202410</v>
          </cell>
          <cell r="AP88693" t="str">
            <v>202410</v>
          </cell>
          <cell r="AQ88693" t="str">
            <v>RIDATARIQ</v>
          </cell>
          <cell r="AR88693" t="str">
            <v>1998637</v>
          </cell>
          <cell r="AS88693" t="str">
            <v>D</v>
          </cell>
          <cell r="AT88693" t="str">
            <v>1</v>
          </cell>
          <cell r="AU88693" t="str">
            <v>30000002</v>
          </cell>
          <cell r="AV88693" t="str">
            <v>RETAIL</v>
          </cell>
          <cell r="AW88693" t="str">
            <v>31000576</v>
          </cell>
          <cell r="AX88693" t="str">
            <v>Toyota Southern Motor Bodyshop</v>
          </cell>
          <cell r="AY88693" t="str">
            <v>KHI/HO/D/MO/PC TPP/P/96202/08/2024</v>
          </cell>
          <cell r="AZ88693" t="str">
            <v>KHI/HO/D/MO/PC TPP/E/48440/10/2024</v>
          </cell>
          <cell r="BB88693" t="str">
            <v>Flat #. 1208/8, Saima Residency, Gulistan-e-Jauhar, Karachi.</v>
          </cell>
          <cell r="BC88693" t="str">
            <v>PEARL BLACK</v>
          </cell>
          <cell r="BF88693" t="str">
            <v>MARKED TRACKER (I-TECK RENEWAL).</v>
          </cell>
          <cell r="BG88693" t="str">
            <v>Change</v>
          </cell>
          <cell r="BH88693" t="str">
            <v>TPP Retail</v>
          </cell>
          <cell r="BI88693" t="str">
            <v>N</v>
          </cell>
          <cell r="BJ88693" t="str">
            <v>Shaima Shamsheer</v>
          </cell>
          <cell r="BK88693">
            <v>45596</v>
          </cell>
          <cell r="BL88693" t="str">
            <v>12379000</v>
          </cell>
          <cell r="BM88693" t="str">
            <v>406</v>
          </cell>
          <cell r="BN88693" t="str">
            <v>01</v>
          </cell>
          <cell r="BQ88693" t="str">
            <v>KHI/HO/D/MO/PC TPP/P/96202/08/2024</v>
          </cell>
        </row>
        <row r="88694">
          <cell r="W88694" t="str">
            <v>23431525138</v>
          </cell>
          <cell r="X88694" t="str">
            <v>NF9EFUA54P2001863</v>
          </cell>
          <cell r="Y88694">
            <v>12379000</v>
          </cell>
          <cell r="AC88694">
            <v>3046784</v>
          </cell>
          <cell r="AD88694" t="str">
            <v>02</v>
          </cell>
          <cell r="AE88694" t="str">
            <v>MOTOR</v>
          </cell>
          <cell r="AF88694">
            <v>0</v>
          </cell>
          <cell r="AG88694">
            <v>0</v>
          </cell>
          <cell r="AH88694">
            <v>0</v>
          </cell>
          <cell r="AI88694">
            <v>0</v>
          </cell>
          <cell r="AJ88694">
            <v>0</v>
          </cell>
          <cell r="AK88694">
            <v>15645</v>
          </cell>
          <cell r="AL88694">
            <v>0</v>
          </cell>
          <cell r="AM88694" t="str">
            <v>2024</v>
          </cell>
          <cell r="AN88694" t="str">
            <v>202409</v>
          </cell>
          <cell r="AO88694" t="str">
            <v>202408</v>
          </cell>
          <cell r="AP88694" t="str">
            <v>202409</v>
          </cell>
          <cell r="AQ88694" t="str">
            <v>SHOUKATALI</v>
          </cell>
          <cell r="AR88694" t="str">
            <v>1965113</v>
          </cell>
          <cell r="AS88694" t="str">
            <v>D</v>
          </cell>
          <cell r="AT88694" t="str">
            <v>1</v>
          </cell>
          <cell r="AU88694" t="str">
            <v>30000002</v>
          </cell>
          <cell r="AV88694" t="str">
            <v>RETAIL</v>
          </cell>
          <cell r="AW88694" t="str">
            <v>31000576</v>
          </cell>
          <cell r="AX88694" t="str">
            <v>Toyota Southern Motor Bodyshop</v>
          </cell>
          <cell r="AY88694" t="str">
            <v>KHI/HO/D/MO/PC TPP/P/96202/08/2024</v>
          </cell>
          <cell r="AZ88694" t="str">
            <v>KHI/HO/D/MO/PC TPP/E/46293/09/2024</v>
          </cell>
          <cell r="BB88694" t="str">
            <v>Flat #. 1208/8, Saima Residency, Gulistan-e-Jauhar, Karachi.</v>
          </cell>
          <cell r="BC88694" t="str">
            <v>PEARL BLACK</v>
          </cell>
          <cell r="BF88694" t="str">
            <v>addition of Iteck Tracker Renewal</v>
          </cell>
          <cell r="BG88694" t="str">
            <v>Change</v>
          </cell>
          <cell r="BH88694" t="str">
            <v>TPP Retail</v>
          </cell>
          <cell r="BI88694" t="str">
            <v>N</v>
          </cell>
          <cell r="BJ88694" t="str">
            <v>Shaima Shamsheer</v>
          </cell>
          <cell r="BK88694">
            <v>45531</v>
          </cell>
          <cell r="BL88694" t="str">
            <v>12379000</v>
          </cell>
          <cell r="BM88694" t="str">
            <v>406</v>
          </cell>
          <cell r="BN88694" t="str">
            <v>01</v>
          </cell>
          <cell r="BQ88694" t="str">
            <v>KHI/HO/D/MO/PC TPP/P/96202/08/2024</v>
          </cell>
        </row>
        <row r="88695">
          <cell r="W88695" t="str">
            <v>23331504028</v>
          </cell>
          <cell r="X88695" t="str">
            <v>NF9EFUA51P2001450</v>
          </cell>
          <cell r="Y88695">
            <v>12500000</v>
          </cell>
          <cell r="AC88695">
            <v>2908975</v>
          </cell>
          <cell r="AD88695" t="str">
            <v>02</v>
          </cell>
          <cell r="AE88695" t="str">
            <v>MOTOR</v>
          </cell>
          <cell r="AF88695">
            <v>0</v>
          </cell>
          <cell r="AG88695">
            <v>0</v>
          </cell>
          <cell r="AH88695">
            <v>0</v>
          </cell>
          <cell r="AI88695">
            <v>0</v>
          </cell>
          <cell r="AJ88695">
            <v>0</v>
          </cell>
          <cell r="AK88695">
            <v>0</v>
          </cell>
          <cell r="AL88695">
            <v>21312</v>
          </cell>
          <cell r="AM88695" t="str">
            <v>2024</v>
          </cell>
          <cell r="AN88695" t="str">
            <v>202407</v>
          </cell>
          <cell r="AO88695" t="str">
            <v>202305</v>
          </cell>
          <cell r="AP88695" t="str">
            <v>202407</v>
          </cell>
          <cell r="AQ88695" t="str">
            <v>ZUBAIRTARIQ</v>
          </cell>
          <cell r="AR88695" t="str">
            <v>1917281</v>
          </cell>
          <cell r="AS88695" t="str">
            <v>D</v>
          </cell>
          <cell r="AT88695" t="str">
            <v>001</v>
          </cell>
          <cell r="AU88695" t="str">
            <v>30000002</v>
          </cell>
          <cell r="AV88695" t="str">
            <v>RETAIL</v>
          </cell>
          <cell r="AW88695" t="str">
            <v>31000115</v>
          </cell>
          <cell r="AX88695" t="str">
            <v>Toyota Sahara Motors</v>
          </cell>
          <cell r="AY88695" t="str">
            <v>LHR/LHR/D/MO/PC TPP/P/71897/06/2023</v>
          </cell>
          <cell r="AZ88695" t="str">
            <v>LHR/LHR/D/MO/PC TPP/E/44064/07/2024</v>
          </cell>
          <cell r="BB88695" t="str">
            <v>12/A-S, Gulberg-II, Lahore.</v>
          </cell>
          <cell r="BC88695" t="str">
            <v>WHITE</v>
          </cell>
          <cell r="BH88695" t="str">
            <v>TPP Retail</v>
          </cell>
          <cell r="BI88695" t="str">
            <v>N</v>
          </cell>
          <cell r="BJ88695" t="str">
            <v>DANIYAL KALEEM</v>
          </cell>
          <cell r="BK88695">
            <v>45076</v>
          </cell>
          <cell r="BL88695" t="str">
            <v>12500000</v>
          </cell>
          <cell r="BM88695" t="str">
            <v>002</v>
          </cell>
          <cell r="BN88695" t="str">
            <v>03</v>
          </cell>
          <cell r="BQ88695" t="str">
            <v>LHR/LHR/D/MO/PC TPP/P/71897/06/2023</v>
          </cell>
        </row>
        <row r="88696">
          <cell r="W88696" t="str">
            <v>24431507431</v>
          </cell>
          <cell r="X88696" t="str">
            <v>NF9EFUA51R2005582</v>
          </cell>
          <cell r="Y88696">
            <v>11957490</v>
          </cell>
          <cell r="AC88696">
            <v>2891241</v>
          </cell>
          <cell r="AD88696" t="str">
            <v>02</v>
          </cell>
          <cell r="AE88696" t="str">
            <v>MOTOR</v>
          </cell>
          <cell r="AF88696">
            <v>173724</v>
          </cell>
          <cell r="AG88696">
            <v>0</v>
          </cell>
          <cell r="AH88696">
            <v>0</v>
          </cell>
          <cell r="AI88696">
            <v>0</v>
          </cell>
          <cell r="AJ88696">
            <v>203277</v>
          </cell>
          <cell r="AK88696">
            <v>0</v>
          </cell>
          <cell r="AL88696">
            <v>21715</v>
          </cell>
          <cell r="AM88696" t="str">
            <v>2024</v>
          </cell>
          <cell r="AN88696" t="str">
            <v>202407</v>
          </cell>
          <cell r="AO88696" t="str">
            <v>202407</v>
          </cell>
          <cell r="AP88696" t="str">
            <v>202407</v>
          </cell>
          <cell r="AQ88696" t="str">
            <v>ABRAHAMBHATTI</v>
          </cell>
          <cell r="AR88696" t="str">
            <v>1900286</v>
          </cell>
          <cell r="AS88696" t="str">
            <v>D</v>
          </cell>
          <cell r="AT88696" t="str">
            <v>001</v>
          </cell>
          <cell r="AU88696" t="str">
            <v>30000002</v>
          </cell>
          <cell r="AV88696" t="str">
            <v>RETAIL</v>
          </cell>
          <cell r="AW88696" t="str">
            <v>31000582</v>
          </cell>
          <cell r="AX88696" t="str">
            <v>Toyota Ravi Motors</v>
          </cell>
          <cell r="AY88696" t="str">
            <v>LHR/LHR/D/MO/PC TPP/P/92331/07/2024</v>
          </cell>
          <cell r="BB88696" t="str">
            <v>House # 135-A, Muhalla Abdalian Society, Near Shoukat Khanum, Lahore.</v>
          </cell>
          <cell r="BC88696" t="str">
            <v>BLACK PEARL</v>
          </cell>
          <cell r="BH88696" t="str">
            <v>TPP Retail</v>
          </cell>
          <cell r="BI88696" t="str">
            <v>N</v>
          </cell>
          <cell r="BJ88696" t="str">
            <v>DAANISH NAEEM KHAN</v>
          </cell>
          <cell r="BK88696">
            <v>45477</v>
          </cell>
          <cell r="BL88696" t="str">
            <v>11957490</v>
          </cell>
          <cell r="BM88696" t="str">
            <v>025</v>
          </cell>
          <cell r="BN88696" t="str">
            <v>03</v>
          </cell>
          <cell r="BQ88696" t="str">
            <v>LHR/LHR/D/MO/PC TPP/P/92331/07/2024</v>
          </cell>
        </row>
        <row r="88697">
          <cell r="W88697" t="str">
            <v>24458525903</v>
          </cell>
          <cell r="X88697" t="str">
            <v>NF9EF4A57S2012039</v>
          </cell>
          <cell r="Y88697">
            <v>9240990</v>
          </cell>
          <cell r="Z88697" t="str">
            <v>33100-2007730-3</v>
          </cell>
          <cell r="AA88697" t="str">
            <v>03083132950</v>
          </cell>
          <cell r="AC88697">
            <v>3225068</v>
          </cell>
          <cell r="AD88697" t="str">
            <v>02</v>
          </cell>
          <cell r="AE88697" t="str">
            <v>MOTOR</v>
          </cell>
          <cell r="AF88697">
            <v>139411</v>
          </cell>
          <cell r="AG88697">
            <v>20912</v>
          </cell>
          <cell r="AH88697">
            <v>1394</v>
          </cell>
          <cell r="AI88697">
            <v>0</v>
          </cell>
          <cell r="AJ88697">
            <v>161717</v>
          </cell>
          <cell r="AK88697">
            <v>0</v>
          </cell>
          <cell r="AL88697">
            <v>20912</v>
          </cell>
          <cell r="AM88697" t="str">
            <v>2024</v>
          </cell>
          <cell r="AN88697" t="str">
            <v>202412</v>
          </cell>
          <cell r="AO88697" t="str">
            <v>202412</v>
          </cell>
          <cell r="AP88697" t="str">
            <v>202412</v>
          </cell>
          <cell r="AQ88697" t="str">
            <v>HABIB</v>
          </cell>
          <cell r="AR88697" t="str">
            <v>2036238</v>
          </cell>
          <cell r="AS88697" t="str">
            <v>D</v>
          </cell>
          <cell r="AT88697" t="str">
            <v>00029</v>
          </cell>
          <cell r="AY88697" t="str">
            <v>KHI/HO/D/MO/PC COMP/C/103276/29/12/2024</v>
          </cell>
          <cell r="BB88697" t="str">
            <v xml:space="preserve">H # P218 X Block Eden Archard Sargodha Road Faisalabad </v>
          </cell>
          <cell r="BC88697" t="str">
            <v>ARCTIC WHITE</v>
          </cell>
          <cell r="BD88697" t="str">
            <v>OLAFSD300104951</v>
          </cell>
          <cell r="BI88697" t="str">
            <v>N</v>
          </cell>
          <cell r="BK88697">
            <v>45642</v>
          </cell>
          <cell r="BL88697" t="str">
            <v>9240990</v>
          </cell>
          <cell r="BM88697" t="str">
            <v>427</v>
          </cell>
          <cell r="BN88697" t="str">
            <v>01</v>
          </cell>
          <cell r="BQ88697" t="str">
            <v>KHI/HO/D/MO/PC COMP/C/103276/29/12/2024</v>
          </cell>
        </row>
        <row r="88698">
          <cell r="W88698" t="str">
            <v xml:space="preserve">24458509711	 	 	</v>
          </cell>
          <cell r="X88698" t="str">
            <v>NF9EF4A55R2007335</v>
          </cell>
          <cell r="Y88698">
            <v>9240990</v>
          </cell>
          <cell r="AB88698" t="str">
            <v>TRACKER (I-TECK)</v>
          </cell>
          <cell r="AC88698">
            <v>2921418</v>
          </cell>
          <cell r="AD88698" t="str">
            <v>02</v>
          </cell>
          <cell r="AE88698" t="str">
            <v>MOTOR</v>
          </cell>
          <cell r="AF88698">
            <v>119064</v>
          </cell>
          <cell r="AG88698">
            <v>0</v>
          </cell>
          <cell r="AH88698">
            <v>0</v>
          </cell>
          <cell r="AI88698">
            <v>0</v>
          </cell>
          <cell r="AJ88698">
            <v>138615</v>
          </cell>
          <cell r="AK88698">
            <v>8105</v>
          </cell>
          <cell r="AL88698">
            <v>10120</v>
          </cell>
          <cell r="AM88698" t="str">
            <v>2024</v>
          </cell>
          <cell r="AN88698" t="str">
            <v>202407</v>
          </cell>
          <cell r="AO88698" t="str">
            <v>202407</v>
          </cell>
          <cell r="AP88698" t="str">
            <v>202407</v>
          </cell>
          <cell r="AQ88698" t="str">
            <v>AMINAHMED</v>
          </cell>
          <cell r="AR88698" t="str">
            <v>1912271</v>
          </cell>
          <cell r="AS88698" t="str">
            <v>D</v>
          </cell>
          <cell r="AT88698" t="str">
            <v>001</v>
          </cell>
          <cell r="AU88698" t="str">
            <v>30000001</v>
          </cell>
          <cell r="AV88698" t="str">
            <v>DIRECT</v>
          </cell>
          <cell r="AW88698" t="str">
            <v>31000001</v>
          </cell>
          <cell r="AX88698" t="str">
            <v>Direct</v>
          </cell>
          <cell r="AY88698" t="str">
            <v>KHI/HO/D/MO/PC COMP/P/93135/07/2024</v>
          </cell>
          <cell r="BA88698" t="str">
            <v>LAHORE</v>
          </cell>
          <cell r="BB88698" t="str">
            <v>18 KM Jaranwala Road, Faisalabad</v>
          </cell>
          <cell r="BC88698" t="str">
            <v>BLACK PEARL</v>
          </cell>
          <cell r="BH88698" t="str">
            <v>N/A</v>
          </cell>
          <cell r="BI88698" t="str">
            <v>N</v>
          </cell>
          <cell r="BJ88698" t="str">
            <v>MAZHAR ABBAS</v>
          </cell>
          <cell r="BK88698">
            <v>45488</v>
          </cell>
          <cell r="BL88698" t="str">
            <v>9240990</v>
          </cell>
          <cell r="BM88698" t="str">
            <v>025</v>
          </cell>
          <cell r="BN88698" t="str">
            <v>01</v>
          </cell>
          <cell r="BQ88698" t="str">
            <v>KHI/HO/D/MO/PC COMP/P/93135/07/2024</v>
          </cell>
        </row>
        <row r="88699">
          <cell r="W88699" t="str">
            <v xml:space="preserve">23431543025 </v>
          </cell>
          <cell r="X88699" t="str">
            <v>NF9EFUA56P2002612</v>
          </cell>
          <cell r="Y88699">
            <v>11080341</v>
          </cell>
          <cell r="AB88699" t="str">
            <v>TRACKER (I-TECK RENEWAL)</v>
          </cell>
          <cell r="AC88699">
            <v>3255955</v>
          </cell>
          <cell r="AD88699" t="str">
            <v>02</v>
          </cell>
          <cell r="AE88699" t="str">
            <v>MOTOR</v>
          </cell>
          <cell r="AF88699">
            <v>0</v>
          </cell>
          <cell r="AG88699">
            <v>0</v>
          </cell>
          <cell r="AH88699">
            <v>0</v>
          </cell>
          <cell r="AI88699">
            <v>0</v>
          </cell>
          <cell r="AJ88699">
            <v>0</v>
          </cell>
          <cell r="AK88699">
            <v>7540</v>
          </cell>
          <cell r="AL88699">
            <v>0</v>
          </cell>
          <cell r="AM88699" t="str">
            <v>2024</v>
          </cell>
          <cell r="AN88699" t="str">
            <v>202412</v>
          </cell>
          <cell r="AO88699" t="str">
            <v>202412</v>
          </cell>
          <cell r="AP88699" t="str">
            <v>202412</v>
          </cell>
          <cell r="AQ88699" t="str">
            <v>AMINAHMED</v>
          </cell>
          <cell r="AR88699" t="str">
            <v>2035864</v>
          </cell>
          <cell r="AS88699" t="str">
            <v>D</v>
          </cell>
          <cell r="AT88699" t="str">
            <v>001</v>
          </cell>
          <cell r="AU88699" t="str">
            <v>30000001</v>
          </cell>
          <cell r="AV88699" t="str">
            <v>DIRECT</v>
          </cell>
          <cell r="AW88699" t="str">
            <v>31000001</v>
          </cell>
          <cell r="AX88699" t="str">
            <v>Direct</v>
          </cell>
          <cell r="AY88699" t="str">
            <v>KHI/HO/D/MO/PC COMP/P/101336/11/2024</v>
          </cell>
          <cell r="AZ88699" t="str">
            <v>KHI/HO/D/MO/PC COMP/E/50137/12/2024</v>
          </cell>
          <cell r="BB88699" t="str">
            <v>Office 1, 1st Floor, 436-Usman Plaza, G-1, 
Johar Town-Lahore</v>
          </cell>
          <cell r="BC88699" t="str">
            <v>BLACK PEARL</v>
          </cell>
          <cell r="BF88699" t="str">
            <v>REMOVED TRACKER (I-TECK) &amp; ADDED TRACKER (I-TECK RENEWAL)..</v>
          </cell>
          <cell r="BH88699" t="str">
            <v>N/A</v>
          </cell>
          <cell r="BI88699" t="str">
            <v>N</v>
          </cell>
          <cell r="BJ88699" t="str">
            <v>MAZHAR ABBAS</v>
          </cell>
          <cell r="BK88699">
            <v>45642</v>
          </cell>
          <cell r="BL88699" t="str">
            <v>11080341</v>
          </cell>
          <cell r="BM88699" t="str">
            <v>025</v>
          </cell>
          <cell r="BN88699" t="str">
            <v>01</v>
          </cell>
          <cell r="BQ88699" t="str">
            <v>KHI/HO/D/MO/PC COMP/P/101336/11/2024</v>
          </cell>
        </row>
        <row r="88700">
          <cell r="W88700" t="str">
            <v xml:space="preserve">23431543025 </v>
          </cell>
          <cell r="X88700" t="str">
            <v>NF9EFUA56P2002612</v>
          </cell>
          <cell r="Y88700">
            <v>11080341</v>
          </cell>
          <cell r="AB88700" t="str">
            <v>TRACKER (I-TECK)</v>
          </cell>
          <cell r="AC88700">
            <v>3203480</v>
          </cell>
          <cell r="AD88700" t="str">
            <v>02</v>
          </cell>
          <cell r="AE88700" t="str">
            <v>MOTOR</v>
          </cell>
          <cell r="AF88700">
            <v>166730</v>
          </cell>
          <cell r="AG88700">
            <v>0</v>
          </cell>
          <cell r="AH88700">
            <v>0</v>
          </cell>
          <cell r="AI88700">
            <v>0</v>
          </cell>
          <cell r="AJ88700">
            <v>193906</v>
          </cell>
          <cell r="AK88700">
            <v>8105</v>
          </cell>
          <cell r="AL88700">
            <v>14172</v>
          </cell>
          <cell r="AM88700" t="str">
            <v>2024</v>
          </cell>
          <cell r="AN88700" t="str">
            <v>202411</v>
          </cell>
          <cell r="AO88700" t="str">
            <v>202411</v>
          </cell>
          <cell r="AP88700" t="str">
            <v>202411</v>
          </cell>
          <cell r="AQ88700" t="str">
            <v>AMINAHMED</v>
          </cell>
          <cell r="AR88700" t="str">
            <v>2002901</v>
          </cell>
          <cell r="AS88700" t="str">
            <v>D</v>
          </cell>
          <cell r="AT88700" t="str">
            <v>001</v>
          </cell>
          <cell r="AU88700" t="str">
            <v>30000001</v>
          </cell>
          <cell r="AV88700" t="str">
            <v>DIRECT</v>
          </cell>
          <cell r="AW88700" t="str">
            <v>31000001</v>
          </cell>
          <cell r="AX88700" t="str">
            <v>Direct</v>
          </cell>
          <cell r="AY88700" t="str">
            <v>KHI/HO/D/MO/PC COMP/P/101336/11/2024</v>
          </cell>
          <cell r="BA88700" t="str">
            <v>LAHORE</v>
          </cell>
          <cell r="BB88700" t="str">
            <v>Office 1, 1st Floor, 436-Usman Plaza, G-1, 
Johar Town-Lahore</v>
          </cell>
          <cell r="BC88700" t="str">
            <v>BLACK PEARL</v>
          </cell>
          <cell r="BH88700" t="str">
            <v>N/A</v>
          </cell>
          <cell r="BI88700" t="str">
            <v>N</v>
          </cell>
          <cell r="BJ88700" t="str">
            <v>MAZHAR ABBAS</v>
          </cell>
          <cell r="BK88700">
            <v>45601</v>
          </cell>
          <cell r="BL88700" t="str">
            <v>11080341</v>
          </cell>
          <cell r="BM88700" t="str">
            <v>025</v>
          </cell>
          <cell r="BN88700" t="str">
            <v>01</v>
          </cell>
          <cell r="BQ88700" t="str">
            <v>KHI/HO/D/MO/PC COMP/P/101336/11/2024</v>
          </cell>
        </row>
        <row r="88701">
          <cell r="W88701" t="str">
            <v>23430047472</v>
          </cell>
          <cell r="X88701" t="str">
            <v>NF9FF6A53P2003121</v>
          </cell>
          <cell r="Y88701">
            <v>10600490</v>
          </cell>
          <cell r="AC88701">
            <v>3000556</v>
          </cell>
          <cell r="AD88701" t="str">
            <v>02</v>
          </cell>
          <cell r="AE88701" t="str">
            <v>MOTOR</v>
          </cell>
          <cell r="AF88701">
            <v>-31345</v>
          </cell>
          <cell r="AG88701">
            <v>0</v>
          </cell>
          <cell r="AH88701">
            <v>0</v>
          </cell>
          <cell r="AI88701">
            <v>0</v>
          </cell>
          <cell r="AJ88701">
            <v>-36673</v>
          </cell>
          <cell r="AK88701">
            <v>0</v>
          </cell>
          <cell r="AL88701">
            <v>-2059</v>
          </cell>
          <cell r="AM88701" t="str">
            <v>2024</v>
          </cell>
          <cell r="AN88701" t="str">
            <v>202409</v>
          </cell>
          <cell r="AO88701" t="str">
            <v>202409</v>
          </cell>
          <cell r="AP88701" t="str">
            <v>202409</v>
          </cell>
          <cell r="AQ88701" t="str">
            <v>AMINAHMED</v>
          </cell>
          <cell r="AR88701" t="str">
            <v>1953937</v>
          </cell>
          <cell r="AS88701" t="str">
            <v>F</v>
          </cell>
          <cell r="AT88701" t="str">
            <v>001</v>
          </cell>
          <cell r="AU88701" t="str">
            <v>30000010</v>
          </cell>
          <cell r="AV88701" t="str">
            <v>UBL</v>
          </cell>
          <cell r="AW88701" t="str">
            <v>31000600</v>
          </cell>
          <cell r="AX88701" t="str">
            <v>UBL</v>
          </cell>
          <cell r="AY88701" t="str">
            <v>LHR/LHR/F/MO/PC COMP/P/91240/06/2024</v>
          </cell>
          <cell r="AZ88701" t="str">
            <v>LHR/LHR/F/MO/PC COMP/E/45873/09/2024</v>
          </cell>
          <cell r="BB88701" t="str">
            <v>Multan.</v>
          </cell>
          <cell r="BH88701" t="str">
            <v>N/A</v>
          </cell>
          <cell r="BI88701" t="str">
            <v>N</v>
          </cell>
          <cell r="BK88701">
            <v>45547</v>
          </cell>
          <cell r="BL88701" t="str">
            <v>10600490</v>
          </cell>
          <cell r="BN88701" t="str">
            <v>03</v>
          </cell>
          <cell r="BO88701" t="str">
            <v>2023016VPCOP00699</v>
          </cell>
          <cell r="BP88701" t="str">
            <v>2023016VPCOE00183</v>
          </cell>
          <cell r="BQ88701" t="str">
            <v>LHR/LHR/F/MO/PC COMP/P/91240/06/2024</v>
          </cell>
        </row>
        <row r="88702">
          <cell r="W88702" t="str">
            <v>24431511690</v>
          </cell>
          <cell r="X88702" t="str">
            <v>NF9EFUA53R2007916</v>
          </cell>
          <cell r="Y88702">
            <v>12150000</v>
          </cell>
          <cell r="AC88702">
            <v>2927444</v>
          </cell>
          <cell r="AD88702" t="str">
            <v>02</v>
          </cell>
          <cell r="AE88702" t="str">
            <v>MOTOR</v>
          </cell>
          <cell r="AF88702">
            <v>44677</v>
          </cell>
          <cell r="AG88702">
            <v>0</v>
          </cell>
          <cell r="AH88702">
            <v>0</v>
          </cell>
          <cell r="AI88702">
            <v>0</v>
          </cell>
          <cell r="AJ88702">
            <v>44677</v>
          </cell>
          <cell r="AK88702">
            <v>0</v>
          </cell>
          <cell r="AL88702">
            <v>0</v>
          </cell>
          <cell r="AM88702" t="str">
            <v>2024</v>
          </cell>
          <cell r="AN88702" t="str">
            <v>202408</v>
          </cell>
          <cell r="AO88702" t="str">
            <v>202403</v>
          </cell>
          <cell r="AP88702" t="str">
            <v>202408</v>
          </cell>
          <cell r="AQ88702" t="str">
            <v>MZUBAIRIQBAL</v>
          </cell>
          <cell r="AR88702" t="str">
            <v>1927605</v>
          </cell>
          <cell r="AS88702" t="str">
            <v>D</v>
          </cell>
          <cell r="AT88702" t="str">
            <v>002</v>
          </cell>
          <cell r="AU88702" t="str">
            <v>30000001</v>
          </cell>
          <cell r="AV88702" t="str">
            <v>DIRECT</v>
          </cell>
          <cell r="AW88702" t="str">
            <v>31000001</v>
          </cell>
          <cell r="AX88702" t="str">
            <v>Direct</v>
          </cell>
          <cell r="AY88702" t="str">
            <v>LHR/LHR/D/MO/PC COMP/P/84438/02/2024</v>
          </cell>
          <cell r="AZ88702" t="str">
            <v>LHR/LHR/D/MO/PC COMP/E/44467/08/2024</v>
          </cell>
          <cell r="BA88702" t="str">
            <v>LAHORE</v>
          </cell>
          <cell r="BB88702" t="str">
            <v>House # E-108, Street # 04, Super Town Walton Road, Lahore.</v>
          </cell>
          <cell r="BC88702" t="str">
            <v>BLACK</v>
          </cell>
          <cell r="BF88702" t="str">
            <v>NOTWITHSTANDING ANYTHING CONTAINED HEREIN TO THE CONTRARY IT IS HEREBY DECLARED AND AGREED THAT AT THE REQUEST OF THE PARTICIPANT VIDE THEIR EMAIL DATED 22.03.2024, THE VEHICLE 'HONDA CIVIC' REG.NO.'PF-108' IS HEREBY DELETED FROM THE SUBJECT MENTIONED POLICY AND IN ITS PLACE A NEW VEHICLE PURCHASES 'HAVAL H6 TURBO' PARTICULARS OF WHICH ARE AS UNDER IS HEREBY INCLUDED ADDED W.E.F 22.03.2024 :-
PARTICULAR NEW VEHICLE:
-----------------------
MAKE : HAVAL H6 TURBO HEV
REG.NO.: UN-REG
ENG.NO : 24431511690
CHSS.NO: NF9EFUA53R2007916
MODEL : 2024
SUM INSURED:RS.12,150,000/-
NOW THE SUM COVERED IS HEREBY INSCREASED FROM RS. 7,500,000/- BY RS.4,650,000/- TO RS.12,150,000/-
IN CONSEQUENCE OF THE ABOVE A EXTRA PREMIUM OF RS.52,272/- IS HEREBY CHARGED TO THE PARTICPANT.</v>
          </cell>
          <cell r="BG88702" t="str">
            <v>Change</v>
          </cell>
          <cell r="BH88702" t="str">
            <v>N/A</v>
          </cell>
          <cell r="BI88702" t="str">
            <v>N</v>
          </cell>
          <cell r="BJ88702" t="str">
            <v>Syed Waqas</v>
          </cell>
          <cell r="BK88702">
            <v>45373</v>
          </cell>
          <cell r="BL88702" t="str">
            <v>12150000</v>
          </cell>
          <cell r="BM88702" t="str">
            <v>004</v>
          </cell>
          <cell r="BN88702" t="str">
            <v>03</v>
          </cell>
          <cell r="BQ88702" t="str">
            <v>LHR/LHR/D/MO/PC COMP/P/84438/02/2024</v>
          </cell>
        </row>
        <row r="88703">
          <cell r="W88703" t="str">
            <v>24431509318		t	15/07/2024</v>
          </cell>
          <cell r="X88703" t="str">
            <v>NF9EFUA52R2006241</v>
          </cell>
          <cell r="Y88703">
            <v>13000000</v>
          </cell>
          <cell r="Z88703" t="str">
            <v>35201-1397853-7</v>
          </cell>
          <cell r="AA88703" t="str">
            <v>03004808810</v>
          </cell>
          <cell r="AC88703">
            <v>2945549</v>
          </cell>
          <cell r="AD88703" t="str">
            <v>02</v>
          </cell>
          <cell r="AE88703" t="str">
            <v>MOTOR</v>
          </cell>
          <cell r="AF88703">
            <v>172</v>
          </cell>
          <cell r="AG88703">
            <v>26</v>
          </cell>
          <cell r="AH88703">
            <v>2</v>
          </cell>
          <cell r="AI88703">
            <v>0</v>
          </cell>
          <cell r="AJ88703">
            <v>200</v>
          </cell>
          <cell r="AK88703">
            <v>0</v>
          </cell>
          <cell r="AL88703">
            <v>0</v>
          </cell>
          <cell r="AM88703" t="str">
            <v>2024</v>
          </cell>
          <cell r="AN88703" t="str">
            <v>202408</v>
          </cell>
          <cell r="AO88703" t="str">
            <v>202408</v>
          </cell>
          <cell r="AP88703" t="str">
            <v>202408</v>
          </cell>
          <cell r="AQ88703" t="str">
            <v>AMINAHMED</v>
          </cell>
          <cell r="AR88703" t="str">
            <v>1935869</v>
          </cell>
          <cell r="AS88703" t="str">
            <v>D</v>
          </cell>
          <cell r="AT88703" t="str">
            <v>00004</v>
          </cell>
          <cell r="AY88703" t="str">
            <v>KHI/HO/D/MO/PC TP/C/95291/4/08/2024</v>
          </cell>
          <cell r="BA88703" t="str">
            <v>LAHORE</v>
          </cell>
          <cell r="BB88703" t="str">
            <v>House 33 f block p.e.c.h.s Lahore cantt</v>
          </cell>
          <cell r="BC88703" t="str">
            <v>BLACK PEARL</v>
          </cell>
          <cell r="BF88703" t="str">
            <v>Only Private Car Third Party Coverage If at time of any loss or damage happening to any property hereby participant, there be any other subsisting insurance/ takaful, whether effected by the participant or by any other person, covering the same property, this company shall not be liable to pay or contribute more than its rate able proportion of such loss or damage.Third party property liability damage covered up to PKR 100,000/-</v>
          </cell>
          <cell r="BI88703" t="str">
            <v>N</v>
          </cell>
          <cell r="BK88703">
            <v>45524</v>
          </cell>
          <cell r="BL88703" t="str">
            <v>13000000</v>
          </cell>
          <cell r="BM88703" t="str">
            <v>025</v>
          </cell>
          <cell r="BN88703" t="str">
            <v>01</v>
          </cell>
          <cell r="BQ88703" t="str">
            <v>KHI/HO/D/MO/PC TP/C/95291/4/08/2024</v>
          </cell>
        </row>
        <row r="88704">
          <cell r="W88704" t="str">
            <v>24431520708</v>
          </cell>
          <cell r="X88704" t="str">
            <v>NF9EFUA57R2010933</v>
          </cell>
          <cell r="Y88704">
            <v>11925490</v>
          </cell>
          <cell r="AC88704">
            <v>3189671</v>
          </cell>
          <cell r="AD88704" t="str">
            <v>02</v>
          </cell>
          <cell r="AE88704" t="str">
            <v>MOTOR</v>
          </cell>
          <cell r="AF88704">
            <v>78512</v>
          </cell>
          <cell r="AG88704">
            <v>0</v>
          </cell>
          <cell r="AH88704">
            <v>0</v>
          </cell>
          <cell r="AI88704">
            <v>0</v>
          </cell>
          <cell r="AJ88704">
            <v>78512</v>
          </cell>
          <cell r="AK88704">
            <v>0</v>
          </cell>
          <cell r="AL88704">
            <v>6674</v>
          </cell>
          <cell r="AM88704" t="str">
            <v>2024</v>
          </cell>
          <cell r="AN88704" t="str">
            <v>202411</v>
          </cell>
          <cell r="AO88704" t="str">
            <v>202411</v>
          </cell>
          <cell r="AP88704" t="str">
            <v>202411</v>
          </cell>
          <cell r="AQ88704" t="str">
            <v>FARHANAHMED</v>
          </cell>
          <cell r="AR88704" t="str">
            <v>2015898</v>
          </cell>
          <cell r="AS88704" t="str">
            <v>D</v>
          </cell>
          <cell r="AT88704" t="str">
            <v>263</v>
          </cell>
          <cell r="AU88704" t="str">
            <v>30000001</v>
          </cell>
          <cell r="AV88704" t="str">
            <v>DIRECT</v>
          </cell>
          <cell r="AW88704" t="str">
            <v>31000001</v>
          </cell>
          <cell r="AX88704" t="str">
            <v>Direct</v>
          </cell>
          <cell r="AY88704" t="str">
            <v>KHI/HO/D/MO/PC COMP/P/94337/07/2024</v>
          </cell>
          <cell r="AZ88704" t="str">
            <v>KHI/HO/D/MO/PC COMP/E/49155/11/2024</v>
          </cell>
          <cell r="BA88704" t="str">
            <v>KARACHI</v>
          </cell>
          <cell r="BB88704" t="str">
            <v xml:space="preserve">Plot No. 12, Sector No. 15, Korangi Industrial Area, Karachi.    </v>
          </cell>
          <cell r="BC88704" t="str">
            <v>PEARL BLACK</v>
          </cell>
          <cell r="BF88704"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G88704" t="str">
            <v>Add</v>
          </cell>
          <cell r="BH88704" t="str">
            <v>N/A</v>
          </cell>
          <cell r="BI88704" t="str">
            <v>N</v>
          </cell>
          <cell r="BK88704">
            <v>45616</v>
          </cell>
          <cell r="BL88704" t="str">
            <v>11925490</v>
          </cell>
          <cell r="BM88704" t="str">
            <v>406</v>
          </cell>
          <cell r="BN88704" t="str">
            <v>01</v>
          </cell>
          <cell r="BQ88704" t="str">
            <v>KHI/HO/D/MO/PC COMP/P/94337/07/2024</v>
          </cell>
        </row>
        <row r="88705">
          <cell r="W88705" t="str">
            <v xml:space="preserve">23430053433 </v>
          </cell>
          <cell r="X88705" t="str">
            <v>NF9FF6A56R2004394</v>
          </cell>
          <cell r="Y88705">
            <v>10812490</v>
          </cell>
          <cell r="AC88705">
            <v>3256684</v>
          </cell>
          <cell r="AD88705" t="str">
            <v>02</v>
          </cell>
          <cell r="AE88705" t="str">
            <v>MOTOR</v>
          </cell>
          <cell r="AF88705">
            <v>132170</v>
          </cell>
          <cell r="AG88705">
            <v>0</v>
          </cell>
          <cell r="AH88705">
            <v>0</v>
          </cell>
          <cell r="AI88705">
            <v>0</v>
          </cell>
          <cell r="AJ88705">
            <v>132170</v>
          </cell>
          <cell r="AK88705">
            <v>0</v>
          </cell>
          <cell r="AL88705">
            <v>0</v>
          </cell>
          <cell r="AM88705" t="str">
            <v>2024</v>
          </cell>
          <cell r="AN88705" t="str">
            <v>202412</v>
          </cell>
          <cell r="AO88705" t="str">
            <v>202412</v>
          </cell>
          <cell r="AP88705" t="str">
            <v>202412</v>
          </cell>
          <cell r="AQ88705" t="str">
            <v>AMINAHMED</v>
          </cell>
          <cell r="AR88705" t="str">
            <v>2045815</v>
          </cell>
          <cell r="AS88705" t="str">
            <v>D</v>
          </cell>
          <cell r="AT88705" t="str">
            <v>22</v>
          </cell>
          <cell r="AU88705" t="str">
            <v>30000001</v>
          </cell>
          <cell r="AV88705" t="str">
            <v>DIRECT</v>
          </cell>
          <cell r="AW88705" t="str">
            <v>31000001</v>
          </cell>
          <cell r="AX88705" t="str">
            <v>Direct</v>
          </cell>
          <cell r="AY88705" t="str">
            <v>KHI/HO/D/MO/PC COMP/P/105195/12/2024</v>
          </cell>
          <cell r="BA88705" t="str">
            <v>LAHORE</v>
          </cell>
          <cell r="BB88705" t="str">
            <v>162 Bangalore Town, Main Shahrah-e- Faisal,
Karachi, Pakistan</v>
          </cell>
          <cell r="BC88705" t="str">
            <v>BLACK PEARL</v>
          </cell>
          <cell r="BH88705" t="str">
            <v>N/A</v>
          </cell>
          <cell r="BI88705" t="str">
            <v>N</v>
          </cell>
          <cell r="BJ88705" t="str">
            <v>MAZHAR ABBAS</v>
          </cell>
          <cell r="BK88705">
            <v>45657</v>
          </cell>
          <cell r="BL88705" t="str">
            <v>10812490</v>
          </cell>
          <cell r="BM88705" t="str">
            <v>334</v>
          </cell>
          <cell r="BN88705" t="str">
            <v>01</v>
          </cell>
          <cell r="BQ88705" t="str">
            <v>KHI/HO/D/MO/PC COMP/P/105195/12/2024</v>
          </cell>
        </row>
        <row r="88706">
          <cell r="W88706" t="str">
            <v>24431520708</v>
          </cell>
          <cell r="X88706" t="str">
            <v>NF9EFUA57R2010933</v>
          </cell>
          <cell r="Y88706">
            <v>11925490</v>
          </cell>
          <cell r="AC88706">
            <v>3256332</v>
          </cell>
          <cell r="AD88706" t="str">
            <v>02</v>
          </cell>
          <cell r="AE88706" t="str">
            <v>MOTOR</v>
          </cell>
          <cell r="AF88706">
            <v>0</v>
          </cell>
          <cell r="AG88706">
            <v>0</v>
          </cell>
          <cell r="AH88706">
            <v>0</v>
          </cell>
          <cell r="AI88706">
            <v>0</v>
          </cell>
          <cell r="AJ88706">
            <v>0</v>
          </cell>
          <cell r="AK88706">
            <v>0</v>
          </cell>
          <cell r="AL88706">
            <v>2215</v>
          </cell>
          <cell r="AM88706" t="str">
            <v>2024</v>
          </cell>
          <cell r="AN88706" t="str">
            <v>202412</v>
          </cell>
          <cell r="AO88706" t="str">
            <v>202412</v>
          </cell>
          <cell r="AP88706" t="str">
            <v>202412</v>
          </cell>
          <cell r="AQ88706" t="str">
            <v>AMINAHMED</v>
          </cell>
          <cell r="AR88706" t="str">
            <v>2041472</v>
          </cell>
          <cell r="AS88706" t="str">
            <v>D</v>
          </cell>
          <cell r="AT88706" t="str">
            <v>263</v>
          </cell>
          <cell r="AU88706" t="str">
            <v>30000001</v>
          </cell>
          <cell r="AV88706" t="str">
            <v>DIRECT</v>
          </cell>
          <cell r="AW88706" t="str">
            <v>31000001</v>
          </cell>
          <cell r="AX88706" t="str">
            <v>Direct</v>
          </cell>
          <cell r="AY88706" t="str">
            <v>KHI/HO/D/MO/PC COMP/P/94337/07/2024</v>
          </cell>
          <cell r="AZ88706" t="str">
            <v>KHI/HO/D/MO/PC COMP/E/50404/12/2024</v>
          </cell>
          <cell r="BB88706" t="str">
            <v xml:space="preserve">Plot No. 12, Sector No. 15, Korangi Industrial Area, Karachi.    </v>
          </cell>
          <cell r="BC88706" t="str">
            <v>PEARL BLACK</v>
          </cell>
          <cell r="BF8870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G88706" t="str">
            <v>Add</v>
          </cell>
          <cell r="BH88706" t="str">
            <v>N/A</v>
          </cell>
          <cell r="BI88706" t="str">
            <v>N</v>
          </cell>
          <cell r="BK88706">
            <v>45616</v>
          </cell>
          <cell r="BL88706" t="str">
            <v>11925490</v>
          </cell>
          <cell r="BM88706" t="str">
            <v>406</v>
          </cell>
          <cell r="BN88706" t="str">
            <v>01</v>
          </cell>
          <cell r="BQ88706" t="str">
            <v>KHI/HO/D/MO/PC COMP/P/94337/07/2024</v>
          </cell>
        </row>
        <row r="88707">
          <cell r="W88707" t="str">
            <v>20236230043</v>
          </cell>
          <cell r="X88707" t="str">
            <v>2002159</v>
          </cell>
          <cell r="Y88707">
            <v>12000000</v>
          </cell>
          <cell r="AC88707">
            <v>2995163</v>
          </cell>
          <cell r="AD88707" t="str">
            <v>02</v>
          </cell>
          <cell r="AE88707" t="str">
            <v>MOTOR</v>
          </cell>
          <cell r="AF88707">
            <v>153829</v>
          </cell>
          <cell r="AG88707">
            <v>0</v>
          </cell>
          <cell r="AH88707">
            <v>0</v>
          </cell>
          <cell r="AI88707">
            <v>0</v>
          </cell>
          <cell r="AJ88707">
            <v>180000</v>
          </cell>
          <cell r="AK88707">
            <v>0</v>
          </cell>
          <cell r="AL88707">
            <v>0</v>
          </cell>
          <cell r="AM88707" t="str">
            <v>2024</v>
          </cell>
          <cell r="AN88707" t="str">
            <v>202409</v>
          </cell>
          <cell r="AO88707" t="str">
            <v>202409</v>
          </cell>
          <cell r="AP88707" t="str">
            <v>202409</v>
          </cell>
          <cell r="AQ88707" t="str">
            <v>SHOUKATALI</v>
          </cell>
          <cell r="AR88707" t="str">
            <v>1951267</v>
          </cell>
          <cell r="AS88707" t="str">
            <v>D</v>
          </cell>
          <cell r="AT88707" t="str">
            <v>1</v>
          </cell>
          <cell r="AU88707" t="str">
            <v>30000002</v>
          </cell>
          <cell r="AV88707" t="str">
            <v>RETAIL</v>
          </cell>
          <cell r="AW88707" t="str">
            <v>31000552</v>
          </cell>
          <cell r="AX88707" t="str">
            <v>Auto Lab Gujranwala</v>
          </cell>
          <cell r="AY88707" t="str">
            <v>LHR/LHR/D/MO/PC COMP/P/96977/09/2024</v>
          </cell>
          <cell r="BA88707" t="str">
            <v>LAHORE</v>
          </cell>
          <cell r="BB88707" t="str">
            <v>House # 446, Street # 2, Sector-G93, Islamabad.</v>
          </cell>
          <cell r="BC88707" t="str">
            <v>Ayers Grey</v>
          </cell>
          <cell r="BH88707" t="str">
            <v>N/A</v>
          </cell>
          <cell r="BI88707" t="str">
            <v>N</v>
          </cell>
          <cell r="BJ88707" t="str">
            <v>Muhammad Danish</v>
          </cell>
          <cell r="BK88707">
            <v>45544</v>
          </cell>
          <cell r="BL88707" t="str">
            <v>12000000</v>
          </cell>
          <cell r="BM88707" t="str">
            <v>451</v>
          </cell>
          <cell r="BN88707" t="str">
            <v>03</v>
          </cell>
          <cell r="BQ88707" t="str">
            <v>LHR/LHR/D/MO/PC COMP/P/96977/09/2024</v>
          </cell>
        </row>
        <row r="88708">
          <cell r="W88708" t="str">
            <v>20236230043</v>
          </cell>
          <cell r="X88708" t="str">
            <v>2002159</v>
          </cell>
          <cell r="Y88708">
            <v>12000000</v>
          </cell>
          <cell r="AC88708">
            <v>3213900</v>
          </cell>
          <cell r="AD88708" t="str">
            <v>02</v>
          </cell>
          <cell r="AE88708" t="str">
            <v>MOTOR</v>
          </cell>
          <cell r="AF88708">
            <v>0</v>
          </cell>
          <cell r="AG88708">
            <v>0</v>
          </cell>
          <cell r="AH88708">
            <v>0</v>
          </cell>
          <cell r="AI88708">
            <v>0</v>
          </cell>
          <cell r="AJ88708">
            <v>0</v>
          </cell>
          <cell r="AK88708">
            <v>0</v>
          </cell>
          <cell r="AL88708">
            <v>15895</v>
          </cell>
          <cell r="AM88708" t="str">
            <v>2024</v>
          </cell>
          <cell r="AN88708" t="str">
            <v>202412</v>
          </cell>
          <cell r="AO88708" t="str">
            <v>202409</v>
          </cell>
          <cell r="AP88708" t="str">
            <v>202412</v>
          </cell>
          <cell r="AQ88708" t="str">
            <v>KHALIDMEHMOOD</v>
          </cell>
          <cell r="AR88708" t="str">
            <v>2028574</v>
          </cell>
          <cell r="AS88708" t="str">
            <v>D</v>
          </cell>
          <cell r="AT88708" t="str">
            <v>1</v>
          </cell>
          <cell r="AU88708" t="str">
            <v>30000002</v>
          </cell>
          <cell r="AV88708" t="str">
            <v>RETAIL</v>
          </cell>
          <cell r="AW88708" t="str">
            <v>31000552</v>
          </cell>
          <cell r="AX88708" t="str">
            <v>Auto Lab Gujranwala</v>
          </cell>
          <cell r="AY88708" t="str">
            <v>LHR/LHR/D/MO/PC COMP/P/96977/09/2024</v>
          </cell>
          <cell r="AZ88708" t="str">
            <v>LHR/LHR/D/MO/PC COMP/E/49842/12/2024</v>
          </cell>
          <cell r="BB88708" t="str">
            <v>House # 446, Street # 2, Sector-G93, Islamabad.</v>
          </cell>
          <cell r="BC88708" t="str">
            <v>Ayers Grey</v>
          </cell>
          <cell r="BF88708" t="str">
            <v>Addition of agency Commission</v>
          </cell>
          <cell r="BH88708" t="str">
            <v>N/A</v>
          </cell>
          <cell r="BI88708" t="str">
            <v>N</v>
          </cell>
          <cell r="BJ88708" t="str">
            <v>Muhammad Danish</v>
          </cell>
          <cell r="BK88708">
            <v>45542</v>
          </cell>
          <cell r="BL88708" t="str">
            <v>12000000</v>
          </cell>
          <cell r="BM88708" t="str">
            <v>451</v>
          </cell>
          <cell r="BN88708" t="str">
            <v>03</v>
          </cell>
          <cell r="BQ88708" t="str">
            <v>LHR/LHR/D/MO/PC COMP/P/96977/09/2024</v>
          </cell>
        </row>
        <row r="88709">
          <cell r="W88709" t="str">
            <v>24432522769</v>
          </cell>
          <cell r="X88709" t="str">
            <v>R2007962</v>
          </cell>
          <cell r="Y88709">
            <v>12000000</v>
          </cell>
          <cell r="AC88709">
            <v>2943686</v>
          </cell>
          <cell r="AD88709" t="str">
            <v>02</v>
          </cell>
          <cell r="AE88709" t="str">
            <v>MOTOR</v>
          </cell>
          <cell r="AF88709">
            <v>153829</v>
          </cell>
          <cell r="AG88709">
            <v>0</v>
          </cell>
          <cell r="AH88709">
            <v>0</v>
          </cell>
          <cell r="AI88709">
            <v>0</v>
          </cell>
          <cell r="AJ88709">
            <v>180000</v>
          </cell>
          <cell r="AK88709">
            <v>0</v>
          </cell>
          <cell r="AL88709">
            <v>38457</v>
          </cell>
          <cell r="AM88709" t="str">
            <v>2024</v>
          </cell>
          <cell r="AN88709" t="str">
            <v>202408</v>
          </cell>
          <cell r="AO88709" t="str">
            <v>202408</v>
          </cell>
          <cell r="AP88709" t="str">
            <v>202408</v>
          </cell>
          <cell r="AQ88709" t="str">
            <v>ABRAHAMBHATTI</v>
          </cell>
          <cell r="AR88709" t="str">
            <v>1934619</v>
          </cell>
          <cell r="AS88709" t="str">
            <v>D</v>
          </cell>
          <cell r="AT88709" t="str">
            <v>001</v>
          </cell>
          <cell r="AU88709" t="str">
            <v>30000002</v>
          </cell>
          <cell r="AV88709" t="str">
            <v>RETAIL</v>
          </cell>
          <cell r="AW88709" t="str">
            <v>31000088</v>
          </cell>
          <cell r="AX88709" t="str">
            <v>Toyota Layalpur Motors</v>
          </cell>
          <cell r="AY88709" t="str">
            <v>LHR/LHR/D/MO/PC COMP/P/95383/08/2024</v>
          </cell>
          <cell r="BB88709" t="str">
            <v>Office # 4, 4th Floor, Lagacy Tower, Koh e Noor City Faisalabad.</v>
          </cell>
          <cell r="BC88709" t="str">
            <v>ARCTIC WHITE</v>
          </cell>
          <cell r="BH88709" t="str">
            <v>N/A</v>
          </cell>
          <cell r="BI88709" t="str">
            <v>N</v>
          </cell>
          <cell r="BJ88709" t="str">
            <v>Muhammad Naeem</v>
          </cell>
          <cell r="BK88709">
            <v>45520</v>
          </cell>
          <cell r="BL88709" t="str">
            <v>12000000</v>
          </cell>
          <cell r="BM88709" t="str">
            <v>427</v>
          </cell>
          <cell r="BN88709" t="str">
            <v>03</v>
          </cell>
          <cell r="BQ88709" t="str">
            <v>LHR/LHR/D/MO/PC COMP/P/95383/08/2024</v>
          </cell>
        </row>
        <row r="88710">
          <cell r="W88710" t="str">
            <v>24431510977</v>
          </cell>
          <cell r="X88710" t="str">
            <v>NF9EFUA59R2007788</v>
          </cell>
          <cell r="Y88710">
            <v>11907490</v>
          </cell>
          <cell r="AC88710">
            <v>2920962</v>
          </cell>
          <cell r="AD88710" t="str">
            <v>02</v>
          </cell>
          <cell r="AE88710" t="str">
            <v>MOTOR</v>
          </cell>
          <cell r="AF88710">
            <v>152643</v>
          </cell>
          <cell r="AG88710">
            <v>0</v>
          </cell>
          <cell r="AH88710">
            <v>0</v>
          </cell>
          <cell r="AI88710">
            <v>0</v>
          </cell>
          <cell r="AJ88710">
            <v>178612</v>
          </cell>
          <cell r="AK88710">
            <v>0</v>
          </cell>
          <cell r="AL88710">
            <v>38161</v>
          </cell>
          <cell r="AM88710" t="str">
            <v>2024</v>
          </cell>
          <cell r="AN88710" t="str">
            <v>202407</v>
          </cell>
          <cell r="AO88710" t="str">
            <v>202407</v>
          </cell>
          <cell r="AP88710" t="str">
            <v>202407</v>
          </cell>
          <cell r="AQ88710" t="str">
            <v>ABRAHAMBHATTI</v>
          </cell>
          <cell r="AR88710" t="str">
            <v>1920871</v>
          </cell>
          <cell r="AS88710" t="str">
            <v>D</v>
          </cell>
          <cell r="AT88710" t="str">
            <v>001</v>
          </cell>
          <cell r="AU88710" t="str">
            <v>30000002</v>
          </cell>
          <cell r="AV88710" t="str">
            <v>RETAIL</v>
          </cell>
          <cell r="AW88710" t="str">
            <v>31000699</v>
          </cell>
          <cell r="AX88710" t="str">
            <v>MHP AUTO TRADERS</v>
          </cell>
          <cell r="AY88710" t="str">
            <v>LHR/LHR/D/MO/PC COMP/P/94169/07/2024</v>
          </cell>
          <cell r="BB88710" t="str">
            <v>House # 242-R, Phase 2, DHA, Lahore</v>
          </cell>
          <cell r="BC88710" t="str">
            <v>BLACK PEARL</v>
          </cell>
          <cell r="BH88710" t="str">
            <v>N/A</v>
          </cell>
          <cell r="BI88710" t="str">
            <v>N</v>
          </cell>
          <cell r="BJ88710" t="str">
            <v>Muhammad Asim</v>
          </cell>
          <cell r="BK88710">
            <v>45503</v>
          </cell>
          <cell r="BL88710" t="str">
            <v>11907490</v>
          </cell>
          <cell r="BM88710" t="str">
            <v>025</v>
          </cell>
          <cell r="BN88710" t="str">
            <v>03</v>
          </cell>
          <cell r="BQ88710" t="str">
            <v>LHR/LHR/D/MO/PC COMP/P/94169/07/2024</v>
          </cell>
        </row>
        <row r="88711">
          <cell r="W88711" t="str">
            <v>24458519437</v>
          </cell>
          <cell r="X88711" t="str">
            <v>2010300</v>
          </cell>
          <cell r="Y88711">
            <v>9412970</v>
          </cell>
          <cell r="AC88711">
            <v>3163641</v>
          </cell>
          <cell r="AD88711" t="str">
            <v>02</v>
          </cell>
          <cell r="AE88711" t="str">
            <v>MOTOR</v>
          </cell>
          <cell r="AF88711">
            <v>136752</v>
          </cell>
          <cell r="AG88711">
            <v>0</v>
          </cell>
          <cell r="AH88711">
            <v>0</v>
          </cell>
          <cell r="AI88711">
            <v>0</v>
          </cell>
          <cell r="AJ88711">
            <v>160020</v>
          </cell>
          <cell r="AK88711">
            <v>0</v>
          </cell>
          <cell r="AL88711">
            <v>41026</v>
          </cell>
          <cell r="AM88711" t="str">
            <v>2024</v>
          </cell>
          <cell r="AN88711" t="str">
            <v>202411</v>
          </cell>
          <cell r="AO88711" t="str">
            <v>202411</v>
          </cell>
          <cell r="AP88711" t="str">
            <v>202411</v>
          </cell>
          <cell r="AQ88711" t="str">
            <v>ABRAHAMBHATTI</v>
          </cell>
          <cell r="AR88711" t="str">
            <v>2007904</v>
          </cell>
          <cell r="AS88711" t="str">
            <v>D</v>
          </cell>
          <cell r="AT88711" t="str">
            <v>001</v>
          </cell>
          <cell r="AU88711" t="str">
            <v>30000002</v>
          </cell>
          <cell r="AV88711" t="str">
            <v>RETAIL</v>
          </cell>
          <cell r="AW88711" t="str">
            <v>31000327</v>
          </cell>
          <cell r="AX88711" t="str">
            <v>Haval Central Motors (LLP)</v>
          </cell>
          <cell r="AY88711" t="str">
            <v>LHR/LHR/D/MO/PC COMP/P/101473/11/2024</v>
          </cell>
          <cell r="BB88711" t="str">
            <v>House # 741, X Block, Street # 26, Phase 3, DHA, Lahore.</v>
          </cell>
          <cell r="BC88711" t="str">
            <v>BLACK</v>
          </cell>
          <cell r="BH88711" t="str">
            <v>N/A</v>
          </cell>
          <cell r="BI88711" t="str">
            <v>N</v>
          </cell>
          <cell r="BJ88711" t="str">
            <v>NADEEM ALI</v>
          </cell>
          <cell r="BK88711">
            <v>45603</v>
          </cell>
          <cell r="BL88711" t="str">
            <v>9412970</v>
          </cell>
          <cell r="BM88711" t="str">
            <v>004</v>
          </cell>
          <cell r="BN88711" t="str">
            <v>03</v>
          </cell>
          <cell r="BQ88711" t="str">
            <v>LHR/LHR/D/MO/PC COMP/P/101473/11/2024</v>
          </cell>
        </row>
        <row r="88712">
          <cell r="W88712" t="str">
            <v>24431516539</v>
          </cell>
          <cell r="X88712" t="str">
            <v>NF9EFUA51R2009938</v>
          </cell>
          <cell r="Y88712">
            <v>12159470</v>
          </cell>
          <cell r="AC88712">
            <v>3130440</v>
          </cell>
          <cell r="AD88712" t="str">
            <v>02</v>
          </cell>
          <cell r="AE88712" t="str">
            <v>MOTOR</v>
          </cell>
          <cell r="AF88712">
            <v>181855</v>
          </cell>
          <cell r="AG88712">
            <v>0</v>
          </cell>
          <cell r="AH88712">
            <v>0</v>
          </cell>
          <cell r="AI88712">
            <v>0</v>
          </cell>
          <cell r="AJ88712">
            <v>212791</v>
          </cell>
          <cell r="AK88712">
            <v>0</v>
          </cell>
          <cell r="AL88712">
            <v>22732</v>
          </cell>
          <cell r="AM88712" t="str">
            <v>2024</v>
          </cell>
          <cell r="AN88712" t="str">
            <v>202410</v>
          </cell>
          <cell r="AO88712" t="str">
            <v>202410</v>
          </cell>
          <cell r="AP88712" t="str">
            <v>202410</v>
          </cell>
          <cell r="AQ88712" t="str">
            <v>ABRAHAMBHATTI</v>
          </cell>
          <cell r="AR88712" t="str">
            <v>1997805</v>
          </cell>
          <cell r="AS88712" t="str">
            <v>D</v>
          </cell>
          <cell r="AT88712" t="str">
            <v>001</v>
          </cell>
          <cell r="AU88712" t="str">
            <v>30000002</v>
          </cell>
          <cell r="AV88712" t="str">
            <v>RETAIL</v>
          </cell>
          <cell r="AW88712" t="str">
            <v>31000696</v>
          </cell>
          <cell r="AX88712" t="str">
            <v>HAVAL RAWALPINDI MOTORS</v>
          </cell>
          <cell r="AY88712" t="str">
            <v>LHR/LHR/D/MO/PC COMP/P/100822/10/2024</v>
          </cell>
          <cell r="BA88712" t="str">
            <v>ISLAMABAD</v>
          </cell>
          <cell r="BB88712" t="str">
            <v>House # 110-A, Street # 18, Sector F-11/2, Islamabad.</v>
          </cell>
          <cell r="BC88712" t="str">
            <v>WHITE</v>
          </cell>
          <cell r="BH88712" t="str">
            <v>N/A</v>
          </cell>
          <cell r="BI88712" t="str">
            <v>N</v>
          </cell>
          <cell r="BJ88712" t="str">
            <v>Kamran Khalid</v>
          </cell>
          <cell r="BK88712">
            <v>45594</v>
          </cell>
          <cell r="BL88712" t="str">
            <v>12159470</v>
          </cell>
          <cell r="BM88712" t="str">
            <v>002</v>
          </cell>
          <cell r="BN88712" t="str">
            <v>03</v>
          </cell>
          <cell r="BQ88712" t="str">
            <v>LHR/LHR/D/MO/PC COMP/P/100822/10/2024</v>
          </cell>
        </row>
        <row r="88713">
          <cell r="W88713" t="str">
            <v>31511733</v>
          </cell>
          <cell r="X88713" t="str">
            <v>R2007864</v>
          </cell>
          <cell r="Y88713">
            <v>11924490</v>
          </cell>
          <cell r="AC88713">
            <v>2940614</v>
          </cell>
          <cell r="AD88713" t="str">
            <v>02</v>
          </cell>
          <cell r="AE88713" t="str">
            <v>MOTOR</v>
          </cell>
          <cell r="AF88713">
            <v>152860</v>
          </cell>
          <cell r="AG88713">
            <v>0</v>
          </cell>
          <cell r="AH88713">
            <v>0</v>
          </cell>
          <cell r="AI88713">
            <v>0</v>
          </cell>
          <cell r="AJ88713">
            <v>178867</v>
          </cell>
          <cell r="AK88713">
            <v>0</v>
          </cell>
          <cell r="AL88713">
            <v>19108</v>
          </cell>
          <cell r="AM88713" t="str">
            <v>2024</v>
          </cell>
          <cell r="AN88713" t="str">
            <v>202408</v>
          </cell>
          <cell r="AO88713" t="str">
            <v>202408</v>
          </cell>
          <cell r="AP88713" t="str">
            <v>202408</v>
          </cell>
          <cell r="AQ88713" t="str">
            <v>ABRAHAMBHATTI</v>
          </cell>
          <cell r="AR88713" t="str">
            <v>1934549</v>
          </cell>
          <cell r="AS88713" t="str">
            <v>D</v>
          </cell>
          <cell r="AT88713" t="str">
            <v>001</v>
          </cell>
          <cell r="AU88713" t="str">
            <v>30000002</v>
          </cell>
          <cell r="AV88713" t="str">
            <v>RETAIL</v>
          </cell>
          <cell r="AW88713" t="str">
            <v>31000696</v>
          </cell>
          <cell r="AX88713" t="str">
            <v>HAVAL RAWALPINDI MOTORS</v>
          </cell>
          <cell r="AY88713" t="str">
            <v>LHR/LHR/D/MO/PC COMP/P/95350/08/2024</v>
          </cell>
          <cell r="BB88713" t="str">
            <v>House # A-2/882/44, Gali # 09, Azizabad Mughalabad, Rawalpindi.</v>
          </cell>
          <cell r="BC88713" t="str">
            <v>BLACK PEARL</v>
          </cell>
          <cell r="BH88713" t="str">
            <v>N/A</v>
          </cell>
          <cell r="BI88713" t="str">
            <v>N</v>
          </cell>
          <cell r="BJ88713" t="str">
            <v>Kamran Khalid</v>
          </cell>
          <cell r="BK88713">
            <v>45520</v>
          </cell>
          <cell r="BL88713" t="str">
            <v>11924490</v>
          </cell>
          <cell r="BM88713" t="str">
            <v>025</v>
          </cell>
          <cell r="BN88713" t="str">
            <v>03</v>
          </cell>
          <cell r="BQ88713" t="str">
            <v>LHR/LHR/D/MO/PC COMP/P/95350/08/2024</v>
          </cell>
        </row>
        <row r="88714">
          <cell r="W88714" t="str">
            <v>517629</v>
          </cell>
          <cell r="X88714" t="str">
            <v>R2009712</v>
          </cell>
          <cell r="Y88714">
            <v>12159417</v>
          </cell>
          <cell r="AC88714">
            <v>3101722</v>
          </cell>
          <cell r="AD88714" t="str">
            <v>02</v>
          </cell>
          <cell r="AE88714" t="str">
            <v>MOTOR</v>
          </cell>
          <cell r="AF88714">
            <v>187051</v>
          </cell>
          <cell r="AG88714">
            <v>0</v>
          </cell>
          <cell r="AH88714">
            <v>0</v>
          </cell>
          <cell r="AI88714">
            <v>0</v>
          </cell>
          <cell r="AJ88714">
            <v>218870</v>
          </cell>
          <cell r="AK88714">
            <v>0</v>
          </cell>
          <cell r="AL88714">
            <v>61727</v>
          </cell>
          <cell r="AM88714" t="str">
            <v>2024</v>
          </cell>
          <cell r="AN88714" t="str">
            <v>202410</v>
          </cell>
          <cell r="AO88714" t="str">
            <v>202410</v>
          </cell>
          <cell r="AP88714" t="str">
            <v>202410</v>
          </cell>
          <cell r="AQ88714" t="str">
            <v>ABRAHAMBHATTI</v>
          </cell>
          <cell r="AR88714" t="str">
            <v>1970604</v>
          </cell>
          <cell r="AS88714" t="str">
            <v>D</v>
          </cell>
          <cell r="AT88714" t="str">
            <v>001</v>
          </cell>
          <cell r="AU88714" t="str">
            <v>30000002</v>
          </cell>
          <cell r="AV88714" t="str">
            <v>RETAIL</v>
          </cell>
          <cell r="AW88714" t="str">
            <v>31000696</v>
          </cell>
          <cell r="AX88714" t="str">
            <v>HAVAL RAWALPINDI MOTORS</v>
          </cell>
          <cell r="AY88714" t="str">
            <v>LHR/LHR/D/MO/PC COMP/P/98928/10/2024</v>
          </cell>
          <cell r="BA88714" t="str">
            <v>RAWALPINDI</v>
          </cell>
          <cell r="BB88714" t="str">
            <v>House # 233, Lane 11, Askari 13, Rawalpindi.</v>
          </cell>
          <cell r="BC88714" t="str">
            <v>ARCTIC WHITE</v>
          </cell>
          <cell r="BH88714" t="str">
            <v>N/A</v>
          </cell>
          <cell r="BI88714" t="str">
            <v>N</v>
          </cell>
          <cell r="BJ88714" t="str">
            <v>Kamran Khalid</v>
          </cell>
          <cell r="BK88714">
            <v>45568</v>
          </cell>
          <cell r="BL88714" t="str">
            <v>12159417</v>
          </cell>
          <cell r="BM88714" t="str">
            <v>427</v>
          </cell>
          <cell r="BN88714" t="str">
            <v>03</v>
          </cell>
          <cell r="BQ88714" t="str">
            <v>LHR/LHR/D/MO/PC COMP/P/98928/10/2024</v>
          </cell>
        </row>
        <row r="88715">
          <cell r="W88715" t="str">
            <v>24431513201</v>
          </cell>
          <cell r="X88715" t="str">
            <v>2008932</v>
          </cell>
          <cell r="Y88715">
            <v>12142470</v>
          </cell>
          <cell r="AC88715">
            <v>2991589</v>
          </cell>
          <cell r="AD88715" t="str">
            <v>02</v>
          </cell>
          <cell r="AE88715" t="str">
            <v>MOTOR</v>
          </cell>
          <cell r="AF88715">
            <v>166035</v>
          </cell>
          <cell r="AG88715">
            <v>0</v>
          </cell>
          <cell r="AH88715">
            <v>0</v>
          </cell>
          <cell r="AI88715">
            <v>0</v>
          </cell>
          <cell r="AJ88715">
            <v>194280</v>
          </cell>
          <cell r="AK88715">
            <v>0</v>
          </cell>
          <cell r="AL88715">
            <v>49810</v>
          </cell>
          <cell r="AM88715" t="str">
            <v>2024</v>
          </cell>
          <cell r="AN88715" t="str">
            <v>202409</v>
          </cell>
          <cell r="AO88715" t="str">
            <v>202409</v>
          </cell>
          <cell r="AP88715" t="str">
            <v>202409</v>
          </cell>
          <cell r="AQ88715" t="str">
            <v>ABRAHAMBHATTI</v>
          </cell>
          <cell r="AR88715" t="str">
            <v>1949498</v>
          </cell>
          <cell r="AS88715" t="str">
            <v>D</v>
          </cell>
          <cell r="AT88715" t="str">
            <v>001</v>
          </cell>
          <cell r="AU88715" t="str">
            <v>30000002</v>
          </cell>
          <cell r="AV88715" t="str">
            <v>RETAIL</v>
          </cell>
          <cell r="AW88715" t="str">
            <v>31000327</v>
          </cell>
          <cell r="AX88715" t="str">
            <v>Haval Central Motors (LLP)</v>
          </cell>
          <cell r="AY88715" t="str">
            <v>LHR/LHR/D/MO/PC COMP/P/96813/09/2024</v>
          </cell>
          <cell r="BB88715" t="str">
            <v>HOUSE # 406, STREET # 01, BLOCK NFC Society, LAHORE.</v>
          </cell>
          <cell r="BC88715" t="str">
            <v>BLACK</v>
          </cell>
          <cell r="BH88715" t="str">
            <v>N/A</v>
          </cell>
          <cell r="BI88715" t="str">
            <v>N</v>
          </cell>
          <cell r="BJ88715" t="str">
            <v>NADEEM ALI</v>
          </cell>
          <cell r="BK88715">
            <v>45540</v>
          </cell>
          <cell r="BL88715" t="str">
            <v>12142470</v>
          </cell>
          <cell r="BM88715" t="str">
            <v>004</v>
          </cell>
          <cell r="BN88715" t="str">
            <v>03</v>
          </cell>
          <cell r="BQ88715" t="str">
            <v>LHR/LHR/D/MO/PC COMP/P/96813/09/2024</v>
          </cell>
        </row>
        <row r="88716">
          <cell r="W88716" t="str">
            <v>24431513080</v>
          </cell>
          <cell r="X88716" t="str">
            <v>2008775</v>
          </cell>
          <cell r="Y88716">
            <v>12142470</v>
          </cell>
          <cell r="AC88716">
            <v>3043222</v>
          </cell>
          <cell r="AD88716" t="str">
            <v>02</v>
          </cell>
          <cell r="AE88716" t="str">
            <v>MOTOR</v>
          </cell>
          <cell r="AF88716">
            <v>155655</v>
          </cell>
          <cell r="AG88716">
            <v>0</v>
          </cell>
          <cell r="AH88716">
            <v>0</v>
          </cell>
          <cell r="AI88716">
            <v>0</v>
          </cell>
          <cell r="AJ88716">
            <v>182137</v>
          </cell>
          <cell r="AK88716">
            <v>0</v>
          </cell>
          <cell r="AL88716">
            <v>42027</v>
          </cell>
          <cell r="AM88716" t="str">
            <v>2024</v>
          </cell>
          <cell r="AN88716" t="str">
            <v>202409</v>
          </cell>
          <cell r="AO88716" t="str">
            <v>202409</v>
          </cell>
          <cell r="AP88716" t="str">
            <v>202409</v>
          </cell>
          <cell r="AQ88716" t="str">
            <v>ABRAHAMBHATTI</v>
          </cell>
          <cell r="AR88716" t="str">
            <v>1957732</v>
          </cell>
          <cell r="AS88716" t="str">
            <v>D</v>
          </cell>
          <cell r="AT88716" t="str">
            <v>001</v>
          </cell>
          <cell r="AU88716" t="str">
            <v>30000002</v>
          </cell>
          <cell r="AV88716" t="str">
            <v>RETAIL</v>
          </cell>
          <cell r="AW88716" t="str">
            <v>31000327</v>
          </cell>
          <cell r="AX88716" t="str">
            <v>Haval Central Motors (LLP)</v>
          </cell>
          <cell r="AY88716" t="str">
            <v>LHR/LHR/D/MO/PC COMP/P/97694/09/2024</v>
          </cell>
          <cell r="BB88716" t="str">
            <v>House # 10-M, Model Town Extension, Lahore.</v>
          </cell>
          <cell r="BC88716" t="str">
            <v>WHITE</v>
          </cell>
          <cell r="BH88716" t="str">
            <v>N/A</v>
          </cell>
          <cell r="BI88716" t="str">
            <v>N</v>
          </cell>
          <cell r="BJ88716" t="str">
            <v>NADEEM ALI</v>
          </cell>
          <cell r="BK88716">
            <v>45554</v>
          </cell>
          <cell r="BL88716" t="str">
            <v>12142470</v>
          </cell>
          <cell r="BM88716" t="str">
            <v>002</v>
          </cell>
          <cell r="BN88716" t="str">
            <v>03</v>
          </cell>
          <cell r="BQ88716" t="str">
            <v>LHR/LHR/D/MO/PC COMP/P/97694/09/2024</v>
          </cell>
        </row>
        <row r="88717">
          <cell r="W88717" t="str">
            <v>24431511746</v>
          </cell>
          <cell r="X88717" t="str">
            <v>2008451</v>
          </cell>
          <cell r="Y88717">
            <v>12142470</v>
          </cell>
          <cell r="AC88717">
            <v>2955666</v>
          </cell>
          <cell r="AD88717" t="str">
            <v>02</v>
          </cell>
          <cell r="AE88717" t="str">
            <v>MOTOR</v>
          </cell>
          <cell r="AF88717">
            <v>166035</v>
          </cell>
          <cell r="AG88717">
            <v>0</v>
          </cell>
          <cell r="AH88717">
            <v>0</v>
          </cell>
          <cell r="AI88717">
            <v>0</v>
          </cell>
          <cell r="AJ88717">
            <v>194280</v>
          </cell>
          <cell r="AK88717">
            <v>0</v>
          </cell>
          <cell r="AL88717">
            <v>49810</v>
          </cell>
          <cell r="AM88717" t="str">
            <v>2024</v>
          </cell>
          <cell r="AN88717" t="str">
            <v>202408</v>
          </cell>
          <cell r="AO88717" t="str">
            <v>202408</v>
          </cell>
          <cell r="AP88717" t="str">
            <v>202408</v>
          </cell>
          <cell r="AQ88717" t="str">
            <v>ABRAHAMBHATTI</v>
          </cell>
          <cell r="AR88717" t="str">
            <v>1936206</v>
          </cell>
          <cell r="AS88717" t="str">
            <v>D</v>
          </cell>
          <cell r="AT88717" t="str">
            <v>001</v>
          </cell>
          <cell r="AU88717" t="str">
            <v>30000002</v>
          </cell>
          <cell r="AV88717" t="str">
            <v>RETAIL</v>
          </cell>
          <cell r="AW88717" t="str">
            <v>31000327</v>
          </cell>
          <cell r="AX88717" t="str">
            <v>Haval Central Motors (LLP)</v>
          </cell>
          <cell r="AY88717" t="str">
            <v>LHR/LHR/D/MO/PC COMP/P/95709/08/2024</v>
          </cell>
          <cell r="BB88717" t="str">
            <v>House # 12/1-G, DHA, PHASE 5, Lahore Cantt.</v>
          </cell>
          <cell r="BC88717" t="str">
            <v>WHITE</v>
          </cell>
          <cell r="BH88717" t="str">
            <v>N/A</v>
          </cell>
          <cell r="BI88717" t="str">
            <v>N</v>
          </cell>
          <cell r="BJ88717" t="str">
            <v>NADEEM ALI</v>
          </cell>
          <cell r="BK88717">
            <v>45525</v>
          </cell>
          <cell r="BL88717" t="str">
            <v>12142470</v>
          </cell>
          <cell r="BM88717" t="str">
            <v>002</v>
          </cell>
          <cell r="BN88717" t="str">
            <v>03</v>
          </cell>
          <cell r="BQ88717" t="str">
            <v>LHR/LHR/D/MO/PC COMP/P/95709/08/2024</v>
          </cell>
        </row>
        <row r="88718">
          <cell r="W88718" t="str">
            <v>23331504272</v>
          </cell>
          <cell r="X88718" t="str">
            <v>P-2001489</v>
          </cell>
          <cell r="Y88718">
            <v>12000000</v>
          </cell>
          <cell r="AC88718">
            <v>3150253</v>
          </cell>
          <cell r="AD88718" t="str">
            <v>02</v>
          </cell>
          <cell r="AE88718" t="str">
            <v>MOTOR</v>
          </cell>
          <cell r="AF88718">
            <v>154742</v>
          </cell>
          <cell r="AG88718">
            <v>0</v>
          </cell>
          <cell r="AH88718">
            <v>0</v>
          </cell>
          <cell r="AI88718">
            <v>0</v>
          </cell>
          <cell r="AJ88718">
            <v>180000</v>
          </cell>
          <cell r="AK88718">
            <v>0</v>
          </cell>
          <cell r="AL88718">
            <v>15474</v>
          </cell>
          <cell r="AM88718" t="str">
            <v>2024</v>
          </cell>
          <cell r="AN88718" t="str">
            <v>202411</v>
          </cell>
          <cell r="AO88718" t="str">
            <v>202411</v>
          </cell>
          <cell r="AP88718" t="str">
            <v>202411</v>
          </cell>
          <cell r="AQ88718" t="str">
            <v>KHALIDMEHMOOD</v>
          </cell>
          <cell r="AR88718" t="str">
            <v>1999896</v>
          </cell>
          <cell r="AS88718" t="str">
            <v>D</v>
          </cell>
          <cell r="AT88718" t="str">
            <v>001</v>
          </cell>
          <cell r="AU88718" t="str">
            <v>30000002</v>
          </cell>
          <cell r="AV88718" t="str">
            <v>RETAIL</v>
          </cell>
          <cell r="AW88718" t="str">
            <v>31000707</v>
          </cell>
          <cell r="AX88718" t="str">
            <v>JUNAID MOTORS</v>
          </cell>
          <cell r="AY88718" t="str">
            <v>KHI/HO/D/MO/PC COMP/P/101135/11/2024</v>
          </cell>
          <cell r="BA88718" t="str">
            <v>KARACHI</v>
          </cell>
          <cell r="BB88718" t="str">
            <v>House No. B-105, Area Gulistan e Johar, Block 12, Karachi.</v>
          </cell>
          <cell r="BC88718" t="str">
            <v>WHITE</v>
          </cell>
          <cell r="BH88718" t="str">
            <v>Half Depreciation</v>
          </cell>
          <cell r="BI88718" t="str">
            <v>N</v>
          </cell>
          <cell r="BJ88718" t="str">
            <v>M.Shahbaz</v>
          </cell>
          <cell r="BK88718">
            <v>45597</v>
          </cell>
          <cell r="BL88718" t="str">
            <v>12000000</v>
          </cell>
          <cell r="BM88718" t="str">
            <v>002</v>
          </cell>
          <cell r="BN88718" t="str">
            <v>01</v>
          </cell>
          <cell r="BQ88718" t="str">
            <v>KHI/HO/D/MO/PC COMP/P/101135/11/2024</v>
          </cell>
        </row>
        <row r="88719">
          <cell r="W88719" t="str">
            <v>24431516307</v>
          </cell>
          <cell r="X88719" t="str">
            <v>NF9EFUA5XR2009713</v>
          </cell>
          <cell r="Y88719">
            <v>11917490</v>
          </cell>
          <cell r="AC88719">
            <v>3203743</v>
          </cell>
          <cell r="AD88719" t="str">
            <v>02</v>
          </cell>
          <cell r="AE88719" t="str">
            <v>MOTOR</v>
          </cell>
          <cell r="AF88719">
            <v>63094</v>
          </cell>
          <cell r="AG88719">
            <v>0</v>
          </cell>
          <cell r="AH88719">
            <v>0</v>
          </cell>
          <cell r="AI88719">
            <v>0</v>
          </cell>
          <cell r="AJ88719">
            <v>73820</v>
          </cell>
          <cell r="AK88719">
            <v>0</v>
          </cell>
          <cell r="AL88719">
            <v>5363</v>
          </cell>
          <cell r="AM88719" t="str">
            <v>2024</v>
          </cell>
          <cell r="AN88719" t="str">
            <v>202411</v>
          </cell>
          <cell r="AO88719" t="str">
            <v>202411</v>
          </cell>
          <cell r="AP88719" t="str">
            <v>202411</v>
          </cell>
          <cell r="AQ88719" t="str">
            <v>IRFANHAIDER</v>
          </cell>
          <cell r="AR88719" t="str">
            <v>2005809</v>
          </cell>
          <cell r="AS88719" t="str">
            <v>F</v>
          </cell>
          <cell r="AT88719" t="str">
            <v>001</v>
          </cell>
          <cell r="AU88719" t="str">
            <v>30000010</v>
          </cell>
          <cell r="AV88719" t="str">
            <v>UBL</v>
          </cell>
          <cell r="AW88719" t="str">
            <v>31000600</v>
          </cell>
          <cell r="AX88719" t="str">
            <v>UBL</v>
          </cell>
          <cell r="AY88719" t="str">
            <v>FSD/FSD/F/MO/PC COMP/P/101405/11/2024</v>
          </cell>
          <cell r="BA88719" t="str">
            <v>FAISALABAD</v>
          </cell>
          <cell r="BB88719" t="str">
            <v xml:space="preserve">4-5 KM, Jaranwala Road, Khurrianwala Faisalabad </v>
          </cell>
          <cell r="BC88719" t="str">
            <v>ARCTIC WHITE</v>
          </cell>
          <cell r="BH88719" t="str">
            <v>N/A</v>
          </cell>
          <cell r="BI88719" t="str">
            <v>N</v>
          </cell>
          <cell r="BK88719">
            <v>45602</v>
          </cell>
          <cell r="BL88719" t="str">
            <v>11917490</v>
          </cell>
          <cell r="BM88719" t="str">
            <v>427</v>
          </cell>
          <cell r="BN88719" t="str">
            <v>02</v>
          </cell>
          <cell r="BO88719" t="str">
            <v>2024T06VPCOP00013</v>
          </cell>
          <cell r="BQ88719" t="str">
            <v>FSD/FSD/F/MO/PC COMP/P/101405/11/2024</v>
          </cell>
        </row>
        <row r="88720">
          <cell r="W88720" t="str">
            <v>24431511767</v>
          </cell>
          <cell r="X88720" t="str">
            <v>2008441</v>
          </cell>
          <cell r="Y88720">
            <v>12142470</v>
          </cell>
          <cell r="AC88720">
            <v>2956150</v>
          </cell>
          <cell r="AD88720" t="str">
            <v>02</v>
          </cell>
          <cell r="AE88720" t="str">
            <v>MOTOR</v>
          </cell>
          <cell r="AF88720">
            <v>186790</v>
          </cell>
          <cell r="AG88720">
            <v>0</v>
          </cell>
          <cell r="AH88720">
            <v>0</v>
          </cell>
          <cell r="AI88720">
            <v>0</v>
          </cell>
          <cell r="AJ88720">
            <v>218564</v>
          </cell>
          <cell r="AK88720">
            <v>0</v>
          </cell>
          <cell r="AL88720">
            <v>61641</v>
          </cell>
          <cell r="AM88720" t="str">
            <v>2024</v>
          </cell>
          <cell r="AN88720" t="str">
            <v>202408</v>
          </cell>
          <cell r="AO88720" t="str">
            <v>202408</v>
          </cell>
          <cell r="AP88720" t="str">
            <v>202408</v>
          </cell>
          <cell r="AQ88720" t="str">
            <v>ABRAHAMBHATTI</v>
          </cell>
          <cell r="AR88720" t="str">
            <v>1937657</v>
          </cell>
          <cell r="AS88720" t="str">
            <v>D</v>
          </cell>
          <cell r="AT88720" t="str">
            <v>001</v>
          </cell>
          <cell r="AU88720" t="str">
            <v>30000002</v>
          </cell>
          <cell r="AV88720" t="str">
            <v>RETAIL</v>
          </cell>
          <cell r="AW88720" t="str">
            <v>31000327</v>
          </cell>
          <cell r="AX88720" t="str">
            <v>Haval Central Motors (LLP)</v>
          </cell>
          <cell r="AY88720" t="str">
            <v>LHR/LHR/D/MO/PC COMP/P/95781/08/2024</v>
          </cell>
          <cell r="BB88720" t="str">
            <v>House # 150-A, Usman Block, Abasia Town, Rahim Yar khan.</v>
          </cell>
          <cell r="BC88720" t="str">
            <v>WHITE</v>
          </cell>
          <cell r="BH88720" t="str">
            <v>N/A</v>
          </cell>
          <cell r="BI88720" t="str">
            <v>N</v>
          </cell>
          <cell r="BJ88720" t="str">
            <v>NADEEM ALI</v>
          </cell>
          <cell r="BK88720">
            <v>45526</v>
          </cell>
          <cell r="BL88720" t="str">
            <v>12142470</v>
          </cell>
          <cell r="BM88720" t="str">
            <v>002</v>
          </cell>
          <cell r="BN88720" t="str">
            <v>03</v>
          </cell>
          <cell r="BQ88720" t="str">
            <v>LHR/LHR/D/MO/PC COMP/P/95781/08/2024</v>
          </cell>
        </row>
        <row r="88721">
          <cell r="W88721" t="str">
            <v>24431512481</v>
          </cell>
          <cell r="X88721" t="str">
            <v>2008631</v>
          </cell>
          <cell r="Y88721">
            <v>12142470</v>
          </cell>
          <cell r="AC88721">
            <v>3130431</v>
          </cell>
          <cell r="AD88721" t="str">
            <v>02</v>
          </cell>
          <cell r="AE88721" t="str">
            <v>MOTOR</v>
          </cell>
          <cell r="AF88721">
            <v>155655</v>
          </cell>
          <cell r="AG88721">
            <v>0</v>
          </cell>
          <cell r="AH88721">
            <v>0</v>
          </cell>
          <cell r="AI88721">
            <v>0</v>
          </cell>
          <cell r="AJ88721">
            <v>182137</v>
          </cell>
          <cell r="AK88721">
            <v>0</v>
          </cell>
          <cell r="AL88721">
            <v>42027</v>
          </cell>
          <cell r="AM88721" t="str">
            <v>2024</v>
          </cell>
          <cell r="AN88721" t="str">
            <v>202410</v>
          </cell>
          <cell r="AO88721" t="str">
            <v>202410</v>
          </cell>
          <cell r="AP88721" t="str">
            <v>202410</v>
          </cell>
          <cell r="AQ88721" t="str">
            <v>ABRAHAMBHATTI</v>
          </cell>
          <cell r="AR88721" t="str">
            <v>1997797</v>
          </cell>
          <cell r="AS88721" t="str">
            <v>D</v>
          </cell>
          <cell r="AT88721" t="str">
            <v>001</v>
          </cell>
          <cell r="AU88721" t="str">
            <v>30000002</v>
          </cell>
          <cell r="AV88721" t="str">
            <v>RETAIL</v>
          </cell>
          <cell r="AW88721" t="str">
            <v>31000327</v>
          </cell>
          <cell r="AX88721" t="str">
            <v>Haval Central Motors (LLP)</v>
          </cell>
          <cell r="AY88721" t="str">
            <v>LHR/LHR/D/MO/PC COMP/P/100815/10/2024</v>
          </cell>
          <cell r="BB88721" t="str">
            <v>House # 173, Hashmi Canal View, Phase 2, Qasim Pur Colony, Multan.</v>
          </cell>
          <cell r="BC88721" t="str">
            <v>BLACK PEARL</v>
          </cell>
          <cell r="BH88721" t="str">
            <v>N/A</v>
          </cell>
          <cell r="BI88721" t="str">
            <v>N</v>
          </cell>
          <cell r="BJ88721" t="str">
            <v>NADEEM ALI</v>
          </cell>
          <cell r="BK88721">
            <v>45594</v>
          </cell>
          <cell r="BL88721" t="str">
            <v>12142470</v>
          </cell>
          <cell r="BM88721" t="str">
            <v>025</v>
          </cell>
          <cell r="BN88721" t="str">
            <v>03</v>
          </cell>
          <cell r="BQ88721" t="str">
            <v>LHR/LHR/D/MO/PC COMP/P/100815/10/2024</v>
          </cell>
        </row>
        <row r="88722">
          <cell r="W88722" t="str">
            <v>1518466</v>
          </cell>
          <cell r="X88722" t="str">
            <v>R2010582</v>
          </cell>
          <cell r="Y88722">
            <v>12160000</v>
          </cell>
          <cell r="AC88722">
            <v>3217574</v>
          </cell>
          <cell r="AD88722" t="str">
            <v>02</v>
          </cell>
          <cell r="AE88722" t="str">
            <v>MOTOR</v>
          </cell>
          <cell r="AF88722">
            <v>166273</v>
          </cell>
          <cell r="AG88722">
            <v>0</v>
          </cell>
          <cell r="AH88722">
            <v>0</v>
          </cell>
          <cell r="AI88722">
            <v>0</v>
          </cell>
          <cell r="AJ88722">
            <v>194560</v>
          </cell>
          <cell r="AK88722">
            <v>0</v>
          </cell>
          <cell r="AL88722">
            <v>49882</v>
          </cell>
          <cell r="AM88722" t="str">
            <v>2024</v>
          </cell>
          <cell r="AN88722" t="str">
            <v>202412</v>
          </cell>
          <cell r="AO88722" t="str">
            <v>202412</v>
          </cell>
          <cell r="AP88722" t="str">
            <v>202412</v>
          </cell>
          <cell r="AQ88722" t="str">
            <v>ABRAHAMBHATTI</v>
          </cell>
          <cell r="AR88722" t="str">
            <v>2029361</v>
          </cell>
          <cell r="AS88722" t="str">
            <v>D</v>
          </cell>
          <cell r="AT88722" t="str">
            <v>001</v>
          </cell>
          <cell r="AU88722" t="str">
            <v>30000002</v>
          </cell>
          <cell r="AV88722" t="str">
            <v>RETAIL</v>
          </cell>
          <cell r="AW88722" t="str">
            <v>31000696</v>
          </cell>
          <cell r="AX88722" t="str">
            <v>HAVAL RAWALPINDI MOTORS</v>
          </cell>
          <cell r="AY88722" t="str">
            <v>LHR/LHR/D/MO/PC COMP/P/103640/12/2024</v>
          </cell>
          <cell r="BB88722" t="str">
            <v>House # 15, Mohalla Asif Manzil, Lakshami Chowk, Lahore.</v>
          </cell>
          <cell r="BC88722" t="str">
            <v>BLACK PEARL</v>
          </cell>
          <cell r="BI88722" t="str">
            <v>N</v>
          </cell>
          <cell r="BJ88722" t="str">
            <v>Kamran Khalid</v>
          </cell>
          <cell r="BK88722">
            <v>45635</v>
          </cell>
          <cell r="BL88722" t="str">
            <v>12160000</v>
          </cell>
          <cell r="BM88722" t="str">
            <v>025</v>
          </cell>
          <cell r="BN88722" t="str">
            <v>03</v>
          </cell>
          <cell r="BQ88722" t="str">
            <v>LHR/LHR/D/MO/PC COMP/P/103640/12/2024</v>
          </cell>
        </row>
        <row r="88723">
          <cell r="W88723" t="str">
            <v>24431516276</v>
          </cell>
          <cell r="X88723" t="str">
            <v>2009920</v>
          </cell>
          <cell r="Y88723">
            <v>12142470</v>
          </cell>
          <cell r="AC88723">
            <v>3093329</v>
          </cell>
          <cell r="AD88723" t="str">
            <v>02</v>
          </cell>
          <cell r="AE88723" t="str">
            <v>MOTOR</v>
          </cell>
          <cell r="AF88723">
            <v>179526</v>
          </cell>
          <cell r="AG88723">
            <v>0</v>
          </cell>
          <cell r="AH88723">
            <v>0</v>
          </cell>
          <cell r="AI88723">
            <v>0</v>
          </cell>
          <cell r="AJ88723">
            <v>210065</v>
          </cell>
          <cell r="AK88723">
            <v>0</v>
          </cell>
          <cell r="AL88723">
            <v>48472</v>
          </cell>
          <cell r="AM88723" t="str">
            <v>2024</v>
          </cell>
          <cell r="AN88723" t="str">
            <v>202410</v>
          </cell>
          <cell r="AO88723" t="str">
            <v>202410</v>
          </cell>
          <cell r="AP88723" t="str">
            <v>202410</v>
          </cell>
          <cell r="AQ88723" t="str">
            <v>ABRAHAMBHATTI</v>
          </cell>
          <cell r="AR88723" t="str">
            <v>1976929</v>
          </cell>
          <cell r="AS88723" t="str">
            <v>D</v>
          </cell>
          <cell r="AT88723" t="str">
            <v>001</v>
          </cell>
          <cell r="AU88723" t="str">
            <v>30000002</v>
          </cell>
          <cell r="AV88723" t="str">
            <v>RETAIL</v>
          </cell>
          <cell r="AW88723" t="str">
            <v>31000327</v>
          </cell>
          <cell r="AX88723" t="str">
            <v>Haval Central Motors (LLP)</v>
          </cell>
          <cell r="AY88723" t="str">
            <v>LHR/LHR/D/MO/PC COMP/P/99521/10/2024</v>
          </cell>
          <cell r="BB88723" t="str">
            <v>House # 73, Sector M 4, Lake City, Raiwind Road, Lahore.</v>
          </cell>
          <cell r="BC88723" t="str">
            <v>WHITE</v>
          </cell>
          <cell r="BH88723" t="str">
            <v>N/A</v>
          </cell>
          <cell r="BI88723" t="str">
            <v>N</v>
          </cell>
          <cell r="BJ88723" t="str">
            <v>NADEEM ALI</v>
          </cell>
          <cell r="BK88723">
            <v>45576</v>
          </cell>
          <cell r="BL88723" t="str">
            <v>12142470</v>
          </cell>
          <cell r="BM88723" t="str">
            <v>002</v>
          </cell>
          <cell r="BN88723" t="str">
            <v>03</v>
          </cell>
          <cell r="BQ88723" t="str">
            <v>LHR/LHR/D/MO/PC COMP/P/99521/10/2024</v>
          </cell>
        </row>
        <row r="88724">
          <cell r="W88724" t="str">
            <v>24431515271</v>
          </cell>
          <cell r="X88724" t="str">
            <v>2009512</v>
          </cell>
          <cell r="Y88724">
            <v>12142470</v>
          </cell>
          <cell r="AC88724">
            <v>3102830</v>
          </cell>
          <cell r="AD88724" t="str">
            <v>02</v>
          </cell>
          <cell r="AE88724" t="str">
            <v>MOTOR</v>
          </cell>
          <cell r="AF88724">
            <v>207547</v>
          </cell>
          <cell r="AG88724">
            <v>0</v>
          </cell>
          <cell r="AH88724">
            <v>0</v>
          </cell>
          <cell r="AI88724">
            <v>0</v>
          </cell>
          <cell r="AJ88724">
            <v>242849</v>
          </cell>
          <cell r="AK88724">
            <v>0</v>
          </cell>
          <cell r="AL88724">
            <v>68490</v>
          </cell>
          <cell r="AM88724" t="str">
            <v>2024</v>
          </cell>
          <cell r="AN88724" t="str">
            <v>202410</v>
          </cell>
          <cell r="AO88724" t="str">
            <v>202410</v>
          </cell>
          <cell r="AP88724" t="str">
            <v>202410</v>
          </cell>
          <cell r="AQ88724" t="str">
            <v>ABRAHAMBHATTI</v>
          </cell>
          <cell r="AR88724" t="str">
            <v>1975882</v>
          </cell>
          <cell r="AS88724" t="str">
            <v>D</v>
          </cell>
          <cell r="AT88724" t="str">
            <v>001</v>
          </cell>
          <cell r="AU88724" t="str">
            <v>30000002</v>
          </cell>
          <cell r="AV88724" t="str">
            <v>RETAIL</v>
          </cell>
          <cell r="AW88724" t="str">
            <v>31000327</v>
          </cell>
          <cell r="AX88724" t="str">
            <v>Haval Central Motors (LLP)</v>
          </cell>
          <cell r="AY88724" t="str">
            <v>LHR/LHR/D/MO/PC COMP/P/99403/10/2024</v>
          </cell>
          <cell r="BB88724" t="str">
            <v>Nazd Darbar Jand Shah, Mohalla Gulbahar Colony, Kamalia, District TOBA Tek Singh.</v>
          </cell>
          <cell r="BC88724" t="str">
            <v>BLACK</v>
          </cell>
          <cell r="BH88724" t="str">
            <v>N/A</v>
          </cell>
          <cell r="BI88724" t="str">
            <v>N</v>
          </cell>
          <cell r="BJ88724" t="str">
            <v>NADEEM ALI</v>
          </cell>
          <cell r="BK88724">
            <v>45575</v>
          </cell>
          <cell r="BL88724" t="str">
            <v>12142470</v>
          </cell>
          <cell r="BM88724" t="str">
            <v>004</v>
          </cell>
          <cell r="BN88724" t="str">
            <v>03</v>
          </cell>
          <cell r="BQ88724" t="str">
            <v>LHR/LHR/D/MO/PC COMP/P/99403/10/2024</v>
          </cell>
        </row>
        <row r="88725">
          <cell r="W88725" t="str">
            <v>24431515202</v>
          </cell>
          <cell r="X88725" t="str">
            <v>2009871</v>
          </cell>
          <cell r="Y88725">
            <v>12142470</v>
          </cell>
          <cell r="AC88725">
            <v>3077253</v>
          </cell>
          <cell r="AD88725" t="str">
            <v>02</v>
          </cell>
          <cell r="AE88725" t="str">
            <v>MOTOR</v>
          </cell>
          <cell r="AF88725">
            <v>207547</v>
          </cell>
          <cell r="AG88725">
            <v>0</v>
          </cell>
          <cell r="AH88725">
            <v>0</v>
          </cell>
          <cell r="AI88725">
            <v>0</v>
          </cell>
          <cell r="AJ88725">
            <v>242849</v>
          </cell>
          <cell r="AK88725">
            <v>0</v>
          </cell>
          <cell r="AL88725">
            <v>68490</v>
          </cell>
          <cell r="AM88725" t="str">
            <v>2024</v>
          </cell>
          <cell r="AN88725" t="str">
            <v>202410</v>
          </cell>
          <cell r="AO88725" t="str">
            <v>202410</v>
          </cell>
          <cell r="AP88725" t="str">
            <v>202410</v>
          </cell>
          <cell r="AQ88725" t="str">
            <v>ABRAHAMBHATTI</v>
          </cell>
          <cell r="AR88725" t="str">
            <v>1974415</v>
          </cell>
          <cell r="AS88725" t="str">
            <v>D</v>
          </cell>
          <cell r="AT88725" t="str">
            <v>001</v>
          </cell>
          <cell r="AU88725" t="str">
            <v>30000002</v>
          </cell>
          <cell r="AV88725" t="str">
            <v>RETAIL</v>
          </cell>
          <cell r="AW88725" t="str">
            <v>31000327</v>
          </cell>
          <cell r="AX88725" t="str">
            <v>Haval Central Motors (LLP)</v>
          </cell>
          <cell r="AY88725" t="str">
            <v>LHR/LHR/D/MO/PC COMP/P/99156/10/2024</v>
          </cell>
          <cell r="BB88725" t="str">
            <v>House # 102, Jade Block, Park View City, Lahore.</v>
          </cell>
          <cell r="BC88725" t="str">
            <v>BLACK</v>
          </cell>
          <cell r="BH88725" t="str">
            <v>N/A</v>
          </cell>
          <cell r="BI88725" t="str">
            <v>N</v>
          </cell>
          <cell r="BJ88725" t="str">
            <v>NADEEM ALI</v>
          </cell>
          <cell r="BK88725">
            <v>45572</v>
          </cell>
          <cell r="BL88725" t="str">
            <v>12142470</v>
          </cell>
          <cell r="BM88725" t="str">
            <v>004</v>
          </cell>
          <cell r="BN88725" t="str">
            <v>03</v>
          </cell>
          <cell r="BQ88725" t="str">
            <v>LHR/LHR/D/MO/PC COMP/P/99156/10/2024</v>
          </cell>
        </row>
        <row r="88726">
          <cell r="W88726" t="str">
            <v>24431516211</v>
          </cell>
          <cell r="X88726" t="str">
            <v>2010007</v>
          </cell>
          <cell r="Y88726">
            <v>12142470</v>
          </cell>
          <cell r="AC88726">
            <v>3093367</v>
          </cell>
          <cell r="AD88726" t="str">
            <v>02</v>
          </cell>
          <cell r="AE88726" t="str">
            <v>MOTOR</v>
          </cell>
          <cell r="AF88726">
            <v>207547</v>
          </cell>
          <cell r="AG88726">
            <v>0</v>
          </cell>
          <cell r="AH88726">
            <v>0</v>
          </cell>
          <cell r="AI88726">
            <v>0</v>
          </cell>
          <cell r="AJ88726">
            <v>242849</v>
          </cell>
          <cell r="AK88726">
            <v>0</v>
          </cell>
          <cell r="AL88726">
            <v>68490</v>
          </cell>
          <cell r="AM88726" t="str">
            <v>2024</v>
          </cell>
          <cell r="AN88726" t="str">
            <v>202410</v>
          </cell>
          <cell r="AO88726" t="str">
            <v>202410</v>
          </cell>
          <cell r="AP88726" t="str">
            <v>202410</v>
          </cell>
          <cell r="AQ88726" t="str">
            <v>ABRAHAMBHATTI</v>
          </cell>
          <cell r="AR88726" t="str">
            <v>1976414</v>
          </cell>
          <cell r="AS88726" t="str">
            <v>D</v>
          </cell>
          <cell r="AT88726" t="str">
            <v>001</v>
          </cell>
          <cell r="AU88726" t="str">
            <v>30000002</v>
          </cell>
          <cell r="AV88726" t="str">
            <v>RETAIL</v>
          </cell>
          <cell r="AW88726" t="str">
            <v>31000327</v>
          </cell>
          <cell r="AX88726" t="str">
            <v>Haval Central Motors (LLP)</v>
          </cell>
          <cell r="AY88726" t="str">
            <v>LHR/LHR/D/MO/PC COMP/P/99473/10/2024</v>
          </cell>
          <cell r="BA88726" t="str">
            <v>LAHORE</v>
          </cell>
          <cell r="BB88726" t="str">
            <v>House # 19, Riaz Park, 18-Km, Ferozepur Road, Lahore.</v>
          </cell>
          <cell r="BC88726" t="str">
            <v>BLACK</v>
          </cell>
          <cell r="BH88726" t="str">
            <v>N/A</v>
          </cell>
          <cell r="BI88726" t="str">
            <v>N</v>
          </cell>
          <cell r="BJ88726" t="str">
            <v>NADEEM ALI</v>
          </cell>
          <cell r="BK88726">
            <v>45576</v>
          </cell>
          <cell r="BL88726" t="str">
            <v>12142470</v>
          </cell>
          <cell r="BM88726" t="str">
            <v>004</v>
          </cell>
          <cell r="BN88726" t="str">
            <v>03</v>
          </cell>
          <cell r="BQ88726" t="str">
            <v>LHR/LHR/D/MO/PC COMP/P/99473/10/2024</v>
          </cell>
        </row>
        <row r="88727">
          <cell r="W88727" t="str">
            <v>2441512192</v>
          </cell>
          <cell r="X88727" t="str">
            <v>NF9EFUA59R2008519</v>
          </cell>
          <cell r="Y88727">
            <v>12000000</v>
          </cell>
          <cell r="AC88727">
            <v>3007936</v>
          </cell>
          <cell r="AD88727" t="str">
            <v>02</v>
          </cell>
          <cell r="AE88727" t="str">
            <v>MOTOR</v>
          </cell>
          <cell r="AF88727">
            <v>154742</v>
          </cell>
          <cell r="AG88727">
            <v>0</v>
          </cell>
          <cell r="AH88727">
            <v>0</v>
          </cell>
          <cell r="AI88727">
            <v>0</v>
          </cell>
          <cell r="AJ88727">
            <v>180000</v>
          </cell>
          <cell r="AK88727">
            <v>0</v>
          </cell>
          <cell r="AL88727">
            <v>26306</v>
          </cell>
          <cell r="AM88727" t="str">
            <v>2024</v>
          </cell>
          <cell r="AN88727" t="str">
            <v>202409</v>
          </cell>
          <cell r="AO88727" t="str">
            <v>202409</v>
          </cell>
          <cell r="AP88727" t="str">
            <v>202409</v>
          </cell>
          <cell r="AQ88727" t="str">
            <v>KHALIDMEHMOOD</v>
          </cell>
          <cell r="AR88727" t="str">
            <v>1955042</v>
          </cell>
          <cell r="AS88727" t="str">
            <v>D</v>
          </cell>
          <cell r="AT88727" t="str">
            <v>001</v>
          </cell>
          <cell r="AU88727" t="str">
            <v>30000002</v>
          </cell>
          <cell r="AV88727" t="str">
            <v>RETAIL</v>
          </cell>
          <cell r="AW88727" t="str">
            <v>31000065</v>
          </cell>
          <cell r="AX88727" t="str">
            <v>Auto Mall</v>
          </cell>
          <cell r="AY88727" t="str">
            <v>KHI/HO/D/MO/PC COMP/P/97585/09/2024</v>
          </cell>
          <cell r="BA88727" t="str">
            <v>KARACHI</v>
          </cell>
          <cell r="BB88727" t="str">
            <v>House No. 74/2, Street No. 6, Phase 6, D.H.A., Karachi.</v>
          </cell>
          <cell r="BC88727" t="str">
            <v>PEARL BLACK</v>
          </cell>
          <cell r="BH88727" t="str">
            <v>N/A</v>
          </cell>
          <cell r="BI88727" t="str">
            <v>N</v>
          </cell>
          <cell r="BJ88727" t="str">
            <v>Noman Abdul Haq</v>
          </cell>
          <cell r="BK88727">
            <v>45553</v>
          </cell>
          <cell r="BL88727" t="str">
            <v>12000000</v>
          </cell>
          <cell r="BM88727" t="str">
            <v>406</v>
          </cell>
          <cell r="BN88727" t="str">
            <v>01</v>
          </cell>
          <cell r="BQ88727" t="str">
            <v>KHI/HO/D/MO/PC COMP/P/97585/09/2024</v>
          </cell>
        </row>
        <row r="88728">
          <cell r="W88728" t="str">
            <v>24431519641</v>
          </cell>
          <cell r="X88728" t="str">
            <v>2010760</v>
          </cell>
          <cell r="Y88728">
            <v>12142470</v>
          </cell>
          <cell r="AC88728">
            <v>3163733</v>
          </cell>
          <cell r="AD88728" t="str">
            <v>02</v>
          </cell>
          <cell r="AE88728" t="str">
            <v>MOTOR</v>
          </cell>
          <cell r="AF88728">
            <v>166035</v>
          </cell>
          <cell r="AG88728">
            <v>0</v>
          </cell>
          <cell r="AH88728">
            <v>0</v>
          </cell>
          <cell r="AI88728">
            <v>0</v>
          </cell>
          <cell r="AJ88728">
            <v>194280</v>
          </cell>
          <cell r="AK88728">
            <v>0</v>
          </cell>
          <cell r="AL88728">
            <v>44829</v>
          </cell>
          <cell r="AM88728" t="str">
            <v>2024</v>
          </cell>
          <cell r="AN88728" t="str">
            <v>202411</v>
          </cell>
          <cell r="AO88728" t="str">
            <v>202411</v>
          </cell>
          <cell r="AP88728" t="str">
            <v>202411</v>
          </cell>
          <cell r="AQ88728" t="str">
            <v>ABRAHAMBHATTI</v>
          </cell>
          <cell r="AR88728" t="str">
            <v>2009292</v>
          </cell>
          <cell r="AS88728" t="str">
            <v>D</v>
          </cell>
          <cell r="AT88728" t="str">
            <v>001</v>
          </cell>
          <cell r="AU88728" t="str">
            <v>30000002</v>
          </cell>
          <cell r="AV88728" t="str">
            <v>RETAIL</v>
          </cell>
          <cell r="AW88728" t="str">
            <v>31000327</v>
          </cell>
          <cell r="AX88728" t="str">
            <v>Haval Central Motors (LLP)</v>
          </cell>
          <cell r="AY88728" t="str">
            <v>LHR/LHR/D/MO/PC COMP/P/101591/11/2024</v>
          </cell>
          <cell r="BB88728" t="str">
            <v>House # 219, Block J, DHA 12, EME, LAHORE.</v>
          </cell>
          <cell r="BC88728" t="str">
            <v>Ayers Grey</v>
          </cell>
          <cell r="BH88728" t="str">
            <v>N/A</v>
          </cell>
          <cell r="BI88728" t="str">
            <v>N</v>
          </cell>
          <cell r="BJ88728" t="str">
            <v>NADEEM ALI</v>
          </cell>
          <cell r="BK88728">
            <v>45604</v>
          </cell>
          <cell r="BL88728" t="str">
            <v>12142470</v>
          </cell>
          <cell r="BM88728" t="str">
            <v>451</v>
          </cell>
          <cell r="BN88728" t="str">
            <v>03</v>
          </cell>
          <cell r="BQ88728" t="str">
            <v>LHR/LHR/D/MO/PC COMP/P/101591/11/2024</v>
          </cell>
        </row>
        <row r="88729">
          <cell r="W88729" t="str">
            <v>24431525183</v>
          </cell>
          <cell r="X88729" t="str">
            <v>S2011889</v>
          </cell>
          <cell r="Y88729">
            <v>12160000</v>
          </cell>
          <cell r="AC88729">
            <v>3225499</v>
          </cell>
          <cell r="AD88729" t="str">
            <v>02</v>
          </cell>
          <cell r="AE88729" t="str">
            <v>MOTOR</v>
          </cell>
          <cell r="AF88729">
            <v>155880</v>
          </cell>
          <cell r="AG88729">
            <v>0</v>
          </cell>
          <cell r="AH88729">
            <v>0</v>
          </cell>
          <cell r="AI88729">
            <v>0</v>
          </cell>
          <cell r="AJ88729">
            <v>182400</v>
          </cell>
          <cell r="AK88729">
            <v>0</v>
          </cell>
          <cell r="AL88729">
            <v>38970</v>
          </cell>
          <cell r="AM88729" t="str">
            <v>2024</v>
          </cell>
          <cell r="AN88729" t="str">
            <v>202412</v>
          </cell>
          <cell r="AO88729" t="str">
            <v>202412</v>
          </cell>
          <cell r="AP88729" t="str">
            <v>202412</v>
          </cell>
          <cell r="AQ88729" t="str">
            <v>ABRAHAMBHATTI</v>
          </cell>
          <cell r="AR88729" t="str">
            <v>2034520</v>
          </cell>
          <cell r="AS88729" t="str">
            <v>D</v>
          </cell>
          <cell r="AT88729" t="str">
            <v>001</v>
          </cell>
          <cell r="AU88729" t="str">
            <v>30000002</v>
          </cell>
          <cell r="AV88729" t="str">
            <v>RETAIL</v>
          </cell>
          <cell r="AW88729" t="str">
            <v>31000696</v>
          </cell>
          <cell r="AX88729" t="str">
            <v>HAVAL RAWALPINDI MOTORS</v>
          </cell>
          <cell r="AY88729" t="str">
            <v>LHR/LHR/D/MO/PC COMP/P/103853/12/2024</v>
          </cell>
          <cell r="BA88729" t="str">
            <v>ISLAMABAD</v>
          </cell>
          <cell r="BB88729" t="str">
            <v>DHA, Phase 1, House # 1475, Street # 70, Sector F, Islamabad.</v>
          </cell>
          <cell r="BC88729" t="str">
            <v>Ayers Grey</v>
          </cell>
          <cell r="BI88729" t="str">
            <v>N</v>
          </cell>
          <cell r="BJ88729" t="str">
            <v>Kamran Khalid</v>
          </cell>
          <cell r="BK88729">
            <v>45638</v>
          </cell>
          <cell r="BL88729" t="str">
            <v>12160000</v>
          </cell>
          <cell r="BM88729" t="str">
            <v>451</v>
          </cell>
          <cell r="BN88729" t="str">
            <v>03</v>
          </cell>
          <cell r="BQ88729" t="str">
            <v>LHR/LHR/D/MO/PC COMP/P/103853/12/2024</v>
          </cell>
        </row>
        <row r="88730">
          <cell r="W88730" t="str">
            <v>24431515190</v>
          </cell>
          <cell r="X88730" t="str">
            <v>2009478</v>
          </cell>
          <cell r="Y88730">
            <v>12142470</v>
          </cell>
          <cell r="AC88730">
            <v>3101718</v>
          </cell>
          <cell r="AD88730" t="str">
            <v>02</v>
          </cell>
          <cell r="AE88730" t="str">
            <v>MOTOR</v>
          </cell>
          <cell r="AF88730">
            <v>207547</v>
          </cell>
          <cell r="AG88730">
            <v>0</v>
          </cell>
          <cell r="AH88730">
            <v>0</v>
          </cell>
          <cell r="AI88730">
            <v>0</v>
          </cell>
          <cell r="AJ88730">
            <v>242849</v>
          </cell>
          <cell r="AK88730">
            <v>0</v>
          </cell>
          <cell r="AL88730">
            <v>68490</v>
          </cell>
          <cell r="AM88730" t="str">
            <v>2024</v>
          </cell>
          <cell r="AN88730" t="str">
            <v>202410</v>
          </cell>
          <cell r="AO88730" t="str">
            <v>202410</v>
          </cell>
          <cell r="AP88730" t="str">
            <v>202410</v>
          </cell>
          <cell r="AQ88730" t="str">
            <v>ABRAHAMBHATTI</v>
          </cell>
          <cell r="AR88730" t="str">
            <v>1975594</v>
          </cell>
          <cell r="AS88730" t="str">
            <v>D</v>
          </cell>
          <cell r="AT88730" t="str">
            <v>001</v>
          </cell>
          <cell r="AU88730" t="str">
            <v>30000002</v>
          </cell>
          <cell r="AV88730" t="str">
            <v>RETAIL</v>
          </cell>
          <cell r="AW88730" t="str">
            <v>31000327</v>
          </cell>
          <cell r="AX88730" t="str">
            <v>Haval Central Motors (LLP)</v>
          </cell>
          <cell r="AY88730" t="str">
            <v>LHR/LHR/D/MO/PC COMP/P/99312/10/2024</v>
          </cell>
          <cell r="BB88730" t="str">
            <v>House # 459, Ghaznavi Block, Sector F, Bahria Town, Lahore.</v>
          </cell>
          <cell r="BC88730" t="str">
            <v>BLACK</v>
          </cell>
          <cell r="BH88730" t="str">
            <v>N/A</v>
          </cell>
          <cell r="BI88730" t="str">
            <v>N</v>
          </cell>
          <cell r="BJ88730" t="str">
            <v>NADEEM ALI</v>
          </cell>
          <cell r="BK88730">
            <v>45574</v>
          </cell>
          <cell r="BL88730" t="str">
            <v>12142470</v>
          </cell>
          <cell r="BM88730" t="str">
            <v>004</v>
          </cell>
          <cell r="BN88730" t="str">
            <v>03</v>
          </cell>
          <cell r="BQ88730" t="str">
            <v>LHR/LHR/D/MO/PC COMP/P/99312/10/2024</v>
          </cell>
        </row>
        <row r="88731">
          <cell r="W88731" t="str">
            <v>24431517266</v>
          </cell>
          <cell r="X88731" t="str">
            <v>2010460</v>
          </cell>
          <cell r="Y88731">
            <v>12142470</v>
          </cell>
          <cell r="AC88731">
            <v>3163665</v>
          </cell>
          <cell r="AD88731" t="str">
            <v>02</v>
          </cell>
          <cell r="AE88731" t="str">
            <v>MOTOR</v>
          </cell>
          <cell r="AF88731">
            <v>171223</v>
          </cell>
          <cell r="AG88731">
            <v>0</v>
          </cell>
          <cell r="AH88731">
            <v>0</v>
          </cell>
          <cell r="AI88731">
            <v>0</v>
          </cell>
          <cell r="AJ88731">
            <v>200351</v>
          </cell>
          <cell r="AK88731">
            <v>0</v>
          </cell>
          <cell r="AL88731">
            <v>56504</v>
          </cell>
          <cell r="AM88731" t="str">
            <v>2024</v>
          </cell>
          <cell r="AN88731" t="str">
            <v>202411</v>
          </cell>
          <cell r="AO88731" t="str">
            <v>202411</v>
          </cell>
          <cell r="AP88731" t="str">
            <v>202411</v>
          </cell>
          <cell r="AQ88731" t="str">
            <v>ABRAHAMBHATTI</v>
          </cell>
          <cell r="AR88731" t="str">
            <v>2009207</v>
          </cell>
          <cell r="AS88731" t="str">
            <v>D</v>
          </cell>
          <cell r="AT88731" t="str">
            <v>001</v>
          </cell>
          <cell r="AU88731" t="str">
            <v>30000002</v>
          </cell>
          <cell r="AV88731" t="str">
            <v>RETAIL</v>
          </cell>
          <cell r="AW88731" t="str">
            <v>31000327</v>
          </cell>
          <cell r="AX88731" t="str">
            <v>Haval Central Motors (LLP)</v>
          </cell>
          <cell r="AY88731" t="str">
            <v>LHR/LHR/D/MO/PC COMP/P/101570/11/2024</v>
          </cell>
          <cell r="BA88731" t="str">
            <v>BAHAWALNAGAR</v>
          </cell>
          <cell r="BB88731" t="str">
            <v>Masti Kot, Muhammad Yar Dak Khana, Mandi Ahmedabad, Tehsil Minchn Abad, Zila Bahawalnagar.</v>
          </cell>
          <cell r="BC88731" t="str">
            <v>BLACK</v>
          </cell>
          <cell r="BH88731" t="str">
            <v>N/A</v>
          </cell>
          <cell r="BI88731" t="str">
            <v>N</v>
          </cell>
          <cell r="BJ88731" t="str">
            <v>NADEEM ALI</v>
          </cell>
          <cell r="BK88731">
            <v>45604</v>
          </cell>
          <cell r="BL88731" t="str">
            <v>12142470</v>
          </cell>
          <cell r="BM88731" t="str">
            <v>004</v>
          </cell>
          <cell r="BN88731" t="str">
            <v>03</v>
          </cell>
          <cell r="BQ88731" t="str">
            <v>LHR/LHR/D/MO/PC COMP/P/101570/11/2024</v>
          </cell>
        </row>
        <row r="88732">
          <cell r="W88732" t="str">
            <v>24431511901</v>
          </cell>
          <cell r="X88732" t="str">
            <v>2007976</v>
          </cell>
          <cell r="Y88732">
            <v>12142470</v>
          </cell>
          <cell r="AC88732">
            <v>2944484</v>
          </cell>
          <cell r="AD88732" t="str">
            <v>02</v>
          </cell>
          <cell r="AE88732" t="str">
            <v>MOTOR</v>
          </cell>
          <cell r="AF88732">
            <v>186790</v>
          </cell>
          <cell r="AG88732">
            <v>0</v>
          </cell>
          <cell r="AH88732">
            <v>0</v>
          </cell>
          <cell r="AI88732">
            <v>0</v>
          </cell>
          <cell r="AJ88732">
            <v>218564</v>
          </cell>
          <cell r="AK88732">
            <v>0</v>
          </cell>
          <cell r="AL88732">
            <v>61641</v>
          </cell>
          <cell r="AM88732" t="str">
            <v>2024</v>
          </cell>
          <cell r="AN88732" t="str">
            <v>202408</v>
          </cell>
          <cell r="AO88732" t="str">
            <v>202408</v>
          </cell>
          <cell r="AP88732" t="str">
            <v>202408</v>
          </cell>
          <cell r="AQ88732" t="str">
            <v>ABRAHAMBHATTI</v>
          </cell>
          <cell r="AR88732" t="str">
            <v>1927726</v>
          </cell>
          <cell r="AS88732" t="str">
            <v>D</v>
          </cell>
          <cell r="AT88732" t="str">
            <v>001</v>
          </cell>
          <cell r="AU88732" t="str">
            <v>30000002</v>
          </cell>
          <cell r="AV88732" t="str">
            <v>RETAIL</v>
          </cell>
          <cell r="AW88732" t="str">
            <v>31000327</v>
          </cell>
          <cell r="AX88732" t="str">
            <v>Haval Central Motors (LLP)</v>
          </cell>
          <cell r="AY88732" t="str">
            <v>LHR/LHR/D/MO/PC COMP/P/94804/08/2024</v>
          </cell>
          <cell r="BB88732" t="str">
            <v>House # 553, Sector A, Gulshan E Ravi, Lahore.</v>
          </cell>
          <cell r="BC88732" t="str">
            <v>Ayers Grey</v>
          </cell>
          <cell r="BH88732" t="str">
            <v>N/A</v>
          </cell>
          <cell r="BI88732" t="str">
            <v>N</v>
          </cell>
          <cell r="BJ88732" t="str">
            <v>NADEEM ALI</v>
          </cell>
          <cell r="BK88732">
            <v>45511</v>
          </cell>
          <cell r="BL88732" t="str">
            <v>12142470</v>
          </cell>
          <cell r="BM88732" t="str">
            <v>451</v>
          </cell>
          <cell r="BN88732" t="str">
            <v>03</v>
          </cell>
          <cell r="BQ88732" t="str">
            <v>LHR/LHR/D/MO/PC COMP/P/94804/08/2024</v>
          </cell>
        </row>
        <row r="88733">
          <cell r="W88733" t="str">
            <v>24431513010</v>
          </cell>
          <cell r="X88733" t="str">
            <v>2008884</v>
          </cell>
          <cell r="Y88733">
            <v>12142470</v>
          </cell>
          <cell r="AC88733">
            <v>3004683</v>
          </cell>
          <cell r="AD88733" t="str">
            <v>02</v>
          </cell>
          <cell r="AE88733" t="str">
            <v>MOTOR</v>
          </cell>
          <cell r="AF88733">
            <v>155655</v>
          </cell>
          <cell r="AG88733">
            <v>0</v>
          </cell>
          <cell r="AH88733">
            <v>0</v>
          </cell>
          <cell r="AI88733">
            <v>0</v>
          </cell>
          <cell r="AJ88733">
            <v>182137</v>
          </cell>
          <cell r="AK88733">
            <v>0</v>
          </cell>
          <cell r="AL88733">
            <v>42027</v>
          </cell>
          <cell r="AM88733" t="str">
            <v>2024</v>
          </cell>
          <cell r="AN88733" t="str">
            <v>202409</v>
          </cell>
          <cell r="AO88733" t="str">
            <v>202409</v>
          </cell>
          <cell r="AP88733" t="str">
            <v>202409</v>
          </cell>
          <cell r="AQ88733" t="str">
            <v>ABRAHAMBHATTI</v>
          </cell>
          <cell r="AR88733" t="str">
            <v>1954318</v>
          </cell>
          <cell r="AS88733" t="str">
            <v>D</v>
          </cell>
          <cell r="AT88733" t="str">
            <v>001</v>
          </cell>
          <cell r="AU88733" t="str">
            <v>30000002</v>
          </cell>
          <cell r="AV88733" t="str">
            <v>RETAIL</v>
          </cell>
          <cell r="AW88733" t="str">
            <v>31000327</v>
          </cell>
          <cell r="AX88733" t="str">
            <v>Haval Central Motors (LLP)</v>
          </cell>
          <cell r="AY88733" t="str">
            <v>LHR/LHR/D/MO/PC COMP/P/97422/09/2024</v>
          </cell>
          <cell r="BB88733" t="str">
            <v>House # 11, Taj Pura, Shad Bagh, Lahore.</v>
          </cell>
          <cell r="BC88733" t="str">
            <v>BLACK</v>
          </cell>
          <cell r="BH88733" t="str">
            <v>N/A</v>
          </cell>
          <cell r="BI88733" t="str">
            <v>N</v>
          </cell>
          <cell r="BJ88733" t="str">
            <v>NADEEM ALI</v>
          </cell>
          <cell r="BK88733">
            <v>45551</v>
          </cell>
          <cell r="BL88733" t="str">
            <v>12142470</v>
          </cell>
          <cell r="BM88733" t="str">
            <v>004</v>
          </cell>
          <cell r="BN88733" t="str">
            <v>03</v>
          </cell>
          <cell r="BQ88733" t="str">
            <v>LHR/LHR/D/MO/PC COMP/P/97422/09/2024</v>
          </cell>
        </row>
        <row r="88734">
          <cell r="W88734" t="str">
            <v>24458522734</v>
          </cell>
          <cell r="X88734" t="str">
            <v>NF9EF4A57R2010317</v>
          </cell>
          <cell r="Y88734">
            <v>9429970</v>
          </cell>
          <cell r="AC88734">
            <v>3121307</v>
          </cell>
          <cell r="AD88734" t="str">
            <v>02</v>
          </cell>
          <cell r="AE88734" t="str">
            <v>MOTOR</v>
          </cell>
          <cell r="AF88734">
            <v>141029</v>
          </cell>
          <cell r="AG88734">
            <v>0</v>
          </cell>
          <cell r="AH88734">
            <v>0</v>
          </cell>
          <cell r="AI88734">
            <v>0</v>
          </cell>
          <cell r="AJ88734">
            <v>165024</v>
          </cell>
          <cell r="AK88734">
            <v>0</v>
          </cell>
          <cell r="AL88734">
            <v>17629</v>
          </cell>
          <cell r="AM88734" t="str">
            <v>2024</v>
          </cell>
          <cell r="AN88734" t="str">
            <v>202410</v>
          </cell>
          <cell r="AO88734" t="str">
            <v>202410</v>
          </cell>
          <cell r="AP88734" t="str">
            <v>202410</v>
          </cell>
          <cell r="AQ88734" t="str">
            <v>ABRAHAMBHATTI</v>
          </cell>
          <cell r="AR88734" t="str">
            <v>1993823</v>
          </cell>
          <cell r="AS88734" t="str">
            <v>D</v>
          </cell>
          <cell r="AT88734" t="str">
            <v>001</v>
          </cell>
          <cell r="AU88734" t="str">
            <v>30000002</v>
          </cell>
          <cell r="AV88734" t="str">
            <v>RETAIL</v>
          </cell>
          <cell r="AW88734" t="str">
            <v>31000696</v>
          </cell>
          <cell r="AX88734" t="str">
            <v>HAVAL RAWALPINDI MOTORS</v>
          </cell>
          <cell r="AY88734" t="str">
            <v>LHR/LHR/D/MO/PC COMP/P/100286/10/2024</v>
          </cell>
          <cell r="BA88734" t="str">
            <v>ISLAMABAD</v>
          </cell>
          <cell r="BB88734" t="str">
            <v>Bhara kahu, Sambli Dam Road, Shahpur Suhail Cottage, Islamabad.</v>
          </cell>
          <cell r="BC88734" t="str">
            <v>Ayers Grey</v>
          </cell>
          <cell r="BH88734" t="str">
            <v>N/A</v>
          </cell>
          <cell r="BI88734" t="str">
            <v>N</v>
          </cell>
          <cell r="BJ88734" t="str">
            <v>Kamran Khalid</v>
          </cell>
          <cell r="BK88734">
            <v>45588</v>
          </cell>
          <cell r="BL88734" t="str">
            <v>9429970</v>
          </cell>
          <cell r="BM88734" t="str">
            <v>451</v>
          </cell>
          <cell r="BN88734" t="str">
            <v>03</v>
          </cell>
          <cell r="BQ88734" t="str">
            <v>LHR/LHR/D/MO/PC COMP/P/100286/10/2024</v>
          </cell>
        </row>
        <row r="88735">
          <cell r="W88735" t="str">
            <v>24431511748</v>
          </cell>
          <cell r="X88735" t="str">
            <v xml:space="preserve">2007879 </v>
          </cell>
          <cell r="Y88735">
            <v>12142470</v>
          </cell>
          <cell r="AC88735">
            <v>2983490</v>
          </cell>
          <cell r="AD88735" t="str">
            <v>02</v>
          </cell>
          <cell r="AE88735" t="str">
            <v>MOTOR</v>
          </cell>
          <cell r="AF88735">
            <v>155655</v>
          </cell>
          <cell r="AG88735">
            <v>0</v>
          </cell>
          <cell r="AH88735">
            <v>0</v>
          </cell>
          <cell r="AI88735">
            <v>0</v>
          </cell>
          <cell r="AJ88735">
            <v>182137</v>
          </cell>
          <cell r="AK88735">
            <v>0</v>
          </cell>
          <cell r="AL88735">
            <v>42027</v>
          </cell>
          <cell r="AM88735" t="str">
            <v>2024</v>
          </cell>
          <cell r="AN88735" t="str">
            <v>202408</v>
          </cell>
          <cell r="AO88735" t="str">
            <v>202408</v>
          </cell>
          <cell r="AP88735" t="str">
            <v>202408</v>
          </cell>
          <cell r="AQ88735" t="str">
            <v>MZUBAIRIQBAL</v>
          </cell>
          <cell r="AR88735" t="str">
            <v>1942360</v>
          </cell>
          <cell r="AS88735" t="str">
            <v>D</v>
          </cell>
          <cell r="AT88735" t="str">
            <v>001</v>
          </cell>
          <cell r="AU88735" t="str">
            <v>30000002</v>
          </cell>
          <cell r="AV88735" t="str">
            <v>RETAIL</v>
          </cell>
          <cell r="AW88735" t="str">
            <v>31000327</v>
          </cell>
          <cell r="AX88735" t="str">
            <v>Haval Central Motors (LLP)</v>
          </cell>
          <cell r="AY88735" t="str">
            <v>LHR/LHR/D/MO/PC COMP/P/96506/08/2024</v>
          </cell>
          <cell r="BA88735" t="str">
            <v>LAHORE</v>
          </cell>
          <cell r="BB88735" t="str">
            <v>HOUSE # 160C, E.M.E SOCIETY, DHA, PHASE XII, MULTAN ROAD, LAHORE.</v>
          </cell>
          <cell r="BC88735" t="str">
            <v>PEARL BLACK</v>
          </cell>
          <cell r="BH88735" t="str">
            <v>N/A</v>
          </cell>
          <cell r="BI88735" t="str">
            <v>N</v>
          </cell>
          <cell r="BJ88735" t="str">
            <v>NADEEM ALI</v>
          </cell>
          <cell r="BK88735">
            <v>45535</v>
          </cell>
          <cell r="BL88735" t="str">
            <v>12142470</v>
          </cell>
          <cell r="BM88735" t="str">
            <v>406</v>
          </cell>
          <cell r="BN88735" t="str">
            <v>03</v>
          </cell>
          <cell r="BQ88735" t="str">
            <v>LHR/LHR/D/MO/PC COMP/P/96506/08/2024</v>
          </cell>
        </row>
        <row r="88736">
          <cell r="W88736" t="str">
            <v>22458006015</v>
          </cell>
          <cell r="X88736" t="str">
            <v>N2000057</v>
          </cell>
          <cell r="Y88736">
            <v>8000000</v>
          </cell>
          <cell r="AC88736">
            <v>3002216</v>
          </cell>
          <cell r="AD88736" t="str">
            <v>02</v>
          </cell>
          <cell r="AE88736" t="str">
            <v>MOTOR</v>
          </cell>
          <cell r="AF88736">
            <v>136735</v>
          </cell>
          <cell r="AG88736">
            <v>0</v>
          </cell>
          <cell r="AH88736">
            <v>0</v>
          </cell>
          <cell r="AI88736">
            <v>0</v>
          </cell>
          <cell r="AJ88736">
            <v>160000</v>
          </cell>
          <cell r="AK88736">
            <v>0</v>
          </cell>
          <cell r="AL88736">
            <v>36918</v>
          </cell>
          <cell r="AM88736" t="str">
            <v>2024</v>
          </cell>
          <cell r="AN88736" t="str">
            <v>202409</v>
          </cell>
          <cell r="AO88736" t="str">
            <v>202409</v>
          </cell>
          <cell r="AP88736" t="str">
            <v>202409</v>
          </cell>
          <cell r="AQ88736" t="str">
            <v>ABRAHAMBHATTI</v>
          </cell>
          <cell r="AR88736" t="str">
            <v>1950871</v>
          </cell>
          <cell r="AS88736" t="str">
            <v>D</v>
          </cell>
          <cell r="AT88736" t="str">
            <v>001</v>
          </cell>
          <cell r="AU88736" t="str">
            <v>30000002</v>
          </cell>
          <cell r="AV88736" t="str">
            <v>RETAIL</v>
          </cell>
          <cell r="AW88736" t="str">
            <v>31000047</v>
          </cell>
          <cell r="AX88736" t="str">
            <v>Hyundai Central</v>
          </cell>
          <cell r="AY88736" t="str">
            <v>LHR/LHR/D/MO/PC COMP/P/96946/09/2024</v>
          </cell>
          <cell r="BB88736" t="str">
            <v>House # 02, Zaman Park, Upper Mall, Lahore.</v>
          </cell>
          <cell r="BC88736" t="str">
            <v>GOLDEN BLACK</v>
          </cell>
          <cell r="BH88736" t="str">
            <v>N/A</v>
          </cell>
          <cell r="BI88736" t="str">
            <v>N</v>
          </cell>
          <cell r="BJ88736" t="str">
            <v>Faizan Khalid</v>
          </cell>
          <cell r="BK88736">
            <v>45544</v>
          </cell>
          <cell r="BL88736" t="str">
            <v>8000000</v>
          </cell>
          <cell r="BM88736" t="str">
            <v>445</v>
          </cell>
          <cell r="BN88736" t="str">
            <v>03</v>
          </cell>
          <cell r="BQ88736" t="str">
            <v>LHR/LHR/D/MO/PC COMP/P/96946/09/2024</v>
          </cell>
        </row>
        <row r="88737">
          <cell r="W88737" t="str">
            <v>1GD8972997</v>
          </cell>
          <cell r="X88737" t="str">
            <v>JTFBBFCP106036377</v>
          </cell>
          <cell r="Y88737">
            <v>29513323</v>
          </cell>
          <cell r="AC88737">
            <v>2894505</v>
          </cell>
          <cell r="AD88737" t="str">
            <v>02</v>
          </cell>
          <cell r="AE88737" t="str">
            <v>MOTOR</v>
          </cell>
          <cell r="AF88737">
            <v>457535</v>
          </cell>
          <cell r="AG88737">
            <v>0</v>
          </cell>
          <cell r="AH88737">
            <v>0</v>
          </cell>
          <cell r="AI88737">
            <v>0</v>
          </cell>
          <cell r="AJ88737">
            <v>531240</v>
          </cell>
          <cell r="AK88737">
            <v>0</v>
          </cell>
          <cell r="AL88737">
            <v>0</v>
          </cell>
          <cell r="AM88737" t="str">
            <v>2024</v>
          </cell>
          <cell r="AN88737" t="str">
            <v>202407</v>
          </cell>
          <cell r="AO88737" t="str">
            <v>202407</v>
          </cell>
          <cell r="AP88737" t="str">
            <v>202407</v>
          </cell>
          <cell r="AQ88737" t="str">
            <v>KHALIDMEHMOOD</v>
          </cell>
          <cell r="AR88737" t="str">
            <v>1908350</v>
          </cell>
          <cell r="AS88737" t="str">
            <v>D</v>
          </cell>
          <cell r="AT88737" t="str">
            <v>1</v>
          </cell>
          <cell r="AU88737" t="str">
            <v>30000002</v>
          </cell>
          <cell r="AV88737" t="str">
            <v>RETAIL</v>
          </cell>
          <cell r="AW88737" t="str">
            <v>31000007</v>
          </cell>
          <cell r="AX88737" t="str">
            <v>Toyota Central Motor</v>
          </cell>
          <cell r="AY88737" t="str">
            <v>KHI/HO/D/MO/CV/P/92715/07/2024</v>
          </cell>
          <cell r="BA88737" t="str">
            <v>KARACHI</v>
          </cell>
          <cell r="BB88737" t="str">
            <v>OFFICE #. 5 TO 9, MEZZANINE FLOOR, BLOCK-90, RAZIA SHARIF PLAZA, BLUE AREA, ISLAMABAD.</v>
          </cell>
          <cell r="BC88737" t="str">
            <v>WHITE</v>
          </cell>
          <cell r="BH88737" t="str">
            <v>N/A</v>
          </cell>
          <cell r="BI88737" t="str">
            <v>N</v>
          </cell>
          <cell r="BJ88737" t="str">
            <v>Shaima Shamsheer</v>
          </cell>
          <cell r="BK88737">
            <v>45483</v>
          </cell>
          <cell r="BL88737" t="str">
            <v>29513323</v>
          </cell>
          <cell r="BM88737" t="str">
            <v>002</v>
          </cell>
          <cell r="BN88737" t="str">
            <v>01</v>
          </cell>
          <cell r="BQ88737" t="str">
            <v>KHI/HO/D/MO/CV/P/92715/07/2024</v>
          </cell>
        </row>
        <row r="88738">
          <cell r="W88738" t="str">
            <v>1GD9314560</v>
          </cell>
          <cell r="X88738" t="str">
            <v>JTFBBFCP306054492</v>
          </cell>
          <cell r="Y88738">
            <v>25574856</v>
          </cell>
          <cell r="AC88738">
            <v>2979512</v>
          </cell>
          <cell r="AD88738" t="str">
            <v>02</v>
          </cell>
          <cell r="AE88738" t="str">
            <v>MOTOR</v>
          </cell>
          <cell r="AF88738">
            <v>440515</v>
          </cell>
          <cell r="AG88738">
            <v>0</v>
          </cell>
          <cell r="AH88738">
            <v>0</v>
          </cell>
          <cell r="AI88738">
            <v>0</v>
          </cell>
          <cell r="AJ88738">
            <v>511497</v>
          </cell>
          <cell r="AK88738">
            <v>0</v>
          </cell>
          <cell r="AL88738">
            <v>74888</v>
          </cell>
          <cell r="AM88738" t="str">
            <v>2024</v>
          </cell>
          <cell r="AN88738" t="str">
            <v>202408</v>
          </cell>
          <cell r="AO88738" t="str">
            <v>202408</v>
          </cell>
          <cell r="AP88738" t="str">
            <v>202408</v>
          </cell>
          <cell r="AQ88738" t="str">
            <v>KHALIDMEHMOOD</v>
          </cell>
          <cell r="AR88738" t="str">
            <v>1941466</v>
          </cell>
          <cell r="AS88738" t="str">
            <v>D</v>
          </cell>
          <cell r="AT88738" t="str">
            <v>001</v>
          </cell>
          <cell r="AU88738" t="str">
            <v>30000002</v>
          </cell>
          <cell r="AV88738" t="str">
            <v>RETAIL</v>
          </cell>
          <cell r="AW88738" t="str">
            <v>31000007</v>
          </cell>
          <cell r="AX88738" t="str">
            <v>Toyota Central Motor</v>
          </cell>
          <cell r="AY88738" t="str">
            <v>KHI/HO/D/MO/CV/P/96362/08/2024</v>
          </cell>
          <cell r="BA88738" t="str">
            <v>ISLAMABAD</v>
          </cell>
          <cell r="BB88738" t="str">
            <v>Office #. 5 to 9, Mezzanine Floor, Block-90, Razia Sharif Plaza, Blue Area, Islamabad.</v>
          </cell>
          <cell r="BC88738" t="str">
            <v>WHITE</v>
          </cell>
          <cell r="BH88738" t="str">
            <v>N/A</v>
          </cell>
          <cell r="BI88738" t="str">
            <v>N</v>
          </cell>
          <cell r="BJ88738" t="str">
            <v>Noman Abdul Haq</v>
          </cell>
          <cell r="BK88738">
            <v>45534</v>
          </cell>
          <cell r="BL88738" t="str">
            <v>25574856</v>
          </cell>
          <cell r="BM88738" t="str">
            <v>002</v>
          </cell>
          <cell r="BN88738" t="str">
            <v>01</v>
          </cell>
          <cell r="BQ88738" t="str">
            <v>KHI/HO/D/MO/CV/P/96362/08/2024</v>
          </cell>
        </row>
        <row r="88739">
          <cell r="W88739" t="str">
            <v>1GD8972997</v>
          </cell>
          <cell r="X88739" t="str">
            <v>JTFBBFCP106036377</v>
          </cell>
          <cell r="Y88739">
            <v>29513323</v>
          </cell>
          <cell r="AC88739">
            <v>2910577</v>
          </cell>
          <cell r="AD88739" t="str">
            <v>02</v>
          </cell>
          <cell r="AE88739" t="str">
            <v>MOTOR</v>
          </cell>
          <cell r="AF88739">
            <v>0</v>
          </cell>
          <cell r="AG88739">
            <v>0</v>
          </cell>
          <cell r="AH88739">
            <v>0</v>
          </cell>
          <cell r="AI88739">
            <v>0</v>
          </cell>
          <cell r="AJ88739">
            <v>0</v>
          </cell>
          <cell r="AK88739">
            <v>0</v>
          </cell>
          <cell r="AL88739">
            <v>45753</v>
          </cell>
          <cell r="AM88739" t="str">
            <v>2024</v>
          </cell>
          <cell r="AN88739" t="str">
            <v>202407</v>
          </cell>
          <cell r="AO88739" t="str">
            <v>202407</v>
          </cell>
          <cell r="AP88739" t="str">
            <v>202407</v>
          </cell>
          <cell r="AQ88739" t="str">
            <v>KHALIDMEHMOOD</v>
          </cell>
          <cell r="AR88739" t="str">
            <v>1919077</v>
          </cell>
          <cell r="AS88739" t="str">
            <v>D</v>
          </cell>
          <cell r="AT88739" t="str">
            <v>1</v>
          </cell>
          <cell r="AU88739" t="str">
            <v>30000002</v>
          </cell>
          <cell r="AV88739" t="str">
            <v>RETAIL</v>
          </cell>
          <cell r="AW88739" t="str">
            <v>31000007</v>
          </cell>
          <cell r="AX88739" t="str">
            <v>Toyota Central Motor</v>
          </cell>
          <cell r="AY88739" t="str">
            <v>KHI/HO/D/MO/CV/P/92715/07/2024</v>
          </cell>
          <cell r="AZ88739" t="str">
            <v>KHI/HO/D/MO/CV/E/44194/07/2024</v>
          </cell>
          <cell r="BB88739" t="str">
            <v>OFFICE #. 5 TO 9, MEZZANINE FLOOR, BLOCK-90, RAZIA SHARIF PLAZA, BLUE AREA, ISLAMABAD.</v>
          </cell>
          <cell r="BC88739" t="str">
            <v>WHITE</v>
          </cell>
          <cell r="BF88739" t="str">
            <v>ADDITION OF AGENCY COMMISSION</v>
          </cell>
          <cell r="BH88739" t="str">
            <v>N/A</v>
          </cell>
          <cell r="BI88739" t="str">
            <v>N</v>
          </cell>
          <cell r="BJ88739" t="str">
            <v>Shaima Shamsheer</v>
          </cell>
          <cell r="BK88739">
            <v>45487</v>
          </cell>
          <cell r="BL88739" t="str">
            <v>29513323</v>
          </cell>
          <cell r="BM88739" t="str">
            <v>002</v>
          </cell>
          <cell r="BN88739" t="str">
            <v>01</v>
          </cell>
          <cell r="BQ88739" t="str">
            <v>KHI/HO/D/MO/CV/P/92715/07/2024</v>
          </cell>
        </row>
        <row r="88740">
          <cell r="W88740" t="str">
            <v>1GD9316237</v>
          </cell>
          <cell r="X88740" t="str">
            <v>JTFBBFCP306054573</v>
          </cell>
          <cell r="Y88740">
            <v>25574856</v>
          </cell>
          <cell r="AC88740">
            <v>2979514</v>
          </cell>
          <cell r="AD88740" t="str">
            <v>02</v>
          </cell>
          <cell r="AE88740" t="str">
            <v>MOTOR</v>
          </cell>
          <cell r="AF88740">
            <v>440515</v>
          </cell>
          <cell r="AG88740">
            <v>0</v>
          </cell>
          <cell r="AH88740">
            <v>0</v>
          </cell>
          <cell r="AI88740">
            <v>0</v>
          </cell>
          <cell r="AJ88740">
            <v>511497</v>
          </cell>
          <cell r="AK88740">
            <v>0</v>
          </cell>
          <cell r="AL88740">
            <v>74888</v>
          </cell>
          <cell r="AM88740" t="str">
            <v>2024</v>
          </cell>
          <cell r="AN88740" t="str">
            <v>202408</v>
          </cell>
          <cell r="AO88740" t="str">
            <v>202408</v>
          </cell>
          <cell r="AP88740" t="str">
            <v>202408</v>
          </cell>
          <cell r="AQ88740" t="str">
            <v>KHALIDMEHMOOD</v>
          </cell>
          <cell r="AR88740" t="str">
            <v>1941471</v>
          </cell>
          <cell r="AS88740" t="str">
            <v>D</v>
          </cell>
          <cell r="AT88740" t="str">
            <v>001</v>
          </cell>
          <cell r="AU88740" t="str">
            <v>30000002</v>
          </cell>
          <cell r="AV88740" t="str">
            <v>RETAIL</v>
          </cell>
          <cell r="AW88740" t="str">
            <v>31000007</v>
          </cell>
          <cell r="AX88740" t="str">
            <v>Toyota Central Motor</v>
          </cell>
          <cell r="AY88740" t="str">
            <v>KHI/HO/D/MO/CV/P/96366/08/2024</v>
          </cell>
          <cell r="BA88740" t="str">
            <v>ISLAMABAD</v>
          </cell>
          <cell r="BB88740" t="str">
            <v>Office #. 5 to 9, Mezzanine Floor, Block-90, Razia Sharif Plaza, Blue Area, Islamabad.</v>
          </cell>
          <cell r="BC88740" t="str">
            <v>WHITE</v>
          </cell>
          <cell r="BH88740" t="str">
            <v>N/A</v>
          </cell>
          <cell r="BI88740" t="str">
            <v>N</v>
          </cell>
          <cell r="BJ88740" t="str">
            <v>Noman Abdul Haq</v>
          </cell>
          <cell r="BK88740">
            <v>45534</v>
          </cell>
          <cell r="BL88740" t="str">
            <v>25574856</v>
          </cell>
          <cell r="BM88740" t="str">
            <v>002</v>
          </cell>
          <cell r="BN88740" t="str">
            <v>01</v>
          </cell>
          <cell r="BQ88740" t="str">
            <v>KHI/HO/D/MO/CV/P/96366/08/2024</v>
          </cell>
        </row>
        <row r="88741">
          <cell r="W88741" t="str">
            <v>Q104477</v>
          </cell>
          <cell r="X88741" t="str">
            <v>6081974</v>
          </cell>
          <cell r="Y88741">
            <v>7000000</v>
          </cell>
          <cell r="AC88741">
            <v>3228439</v>
          </cell>
          <cell r="AD88741" t="str">
            <v>02</v>
          </cell>
          <cell r="AE88741" t="str">
            <v>MOTOR</v>
          </cell>
          <cell r="AF88741">
            <v>119641</v>
          </cell>
          <cell r="AG88741">
            <v>0</v>
          </cell>
          <cell r="AH88741">
            <v>0</v>
          </cell>
          <cell r="AI88741">
            <v>0</v>
          </cell>
          <cell r="AJ88741">
            <v>140000</v>
          </cell>
          <cell r="AK88741">
            <v>0</v>
          </cell>
          <cell r="AL88741">
            <v>14955</v>
          </cell>
          <cell r="AM88741" t="str">
            <v>2024</v>
          </cell>
          <cell r="AN88741" t="str">
            <v>202412</v>
          </cell>
          <cell r="AO88741" t="str">
            <v>202412</v>
          </cell>
          <cell r="AP88741" t="str">
            <v>202412</v>
          </cell>
          <cell r="AQ88741" t="str">
            <v>MZUBAIRIQBAL</v>
          </cell>
          <cell r="AR88741" t="str">
            <v>2037374</v>
          </cell>
          <cell r="AS88741" t="str">
            <v>D</v>
          </cell>
          <cell r="AT88741" t="str">
            <v>001</v>
          </cell>
          <cell r="AU88741" t="str">
            <v>30000002</v>
          </cell>
          <cell r="AV88741" t="str">
            <v>RETAIL</v>
          </cell>
          <cell r="AW88741" t="str">
            <v>31000058</v>
          </cell>
          <cell r="AX88741" t="str">
            <v>Toyota Cantt</v>
          </cell>
          <cell r="AY88741" t="str">
            <v>LHR/LHR/D/MO/PC TPP/P/104215/12/2024</v>
          </cell>
          <cell r="BB88741" t="str">
            <v>PO Same, Chak # 102/JB Burj, Chak Jhumra, District Faisalabad.</v>
          </cell>
          <cell r="BC88741" t="str">
            <v>WHITE</v>
          </cell>
          <cell r="BH88741" t="str">
            <v>TPP Retail</v>
          </cell>
          <cell r="BI88741" t="str">
            <v>N</v>
          </cell>
          <cell r="BJ88741" t="str">
            <v>DAANISH NAEEM KHAN</v>
          </cell>
          <cell r="BK88741">
            <v>45644</v>
          </cell>
          <cell r="BL88741" t="str">
            <v>7000000</v>
          </cell>
          <cell r="BM88741" t="str">
            <v>002</v>
          </cell>
          <cell r="BN88741" t="str">
            <v>03</v>
          </cell>
          <cell r="BQ88741" t="str">
            <v>LHR/LHR/D/MO/PC TPP/P/104215/12/2024</v>
          </cell>
        </row>
        <row r="88742">
          <cell r="W88742" t="str">
            <v>Q097623</v>
          </cell>
          <cell r="X88742" t="str">
            <v>ZRE171R-6075122</v>
          </cell>
          <cell r="Y88742">
            <v>6000000</v>
          </cell>
          <cell r="AC88742">
            <v>2896988</v>
          </cell>
          <cell r="AD88742" t="str">
            <v>02</v>
          </cell>
          <cell r="AE88742" t="str">
            <v>MOTOR</v>
          </cell>
          <cell r="AF88742">
            <v>87500</v>
          </cell>
          <cell r="AG88742">
            <v>0</v>
          </cell>
          <cell r="AH88742">
            <v>0</v>
          </cell>
          <cell r="AI88742">
            <v>0</v>
          </cell>
          <cell r="AJ88742">
            <v>102000</v>
          </cell>
          <cell r="AK88742">
            <v>0</v>
          </cell>
          <cell r="AL88742">
            <v>0</v>
          </cell>
          <cell r="AM88742" t="str">
            <v>2024</v>
          </cell>
          <cell r="AN88742" t="str">
            <v>202407</v>
          </cell>
          <cell r="AO88742" t="str">
            <v>202407</v>
          </cell>
          <cell r="AP88742" t="str">
            <v>202407</v>
          </cell>
          <cell r="AQ88742" t="str">
            <v>KHALIDMEHMOOD</v>
          </cell>
          <cell r="AR88742" t="str">
            <v>1909181</v>
          </cell>
          <cell r="AS88742" t="str">
            <v>D</v>
          </cell>
          <cell r="AT88742" t="str">
            <v>1</v>
          </cell>
          <cell r="AU88742" t="str">
            <v>30000002</v>
          </cell>
          <cell r="AV88742" t="str">
            <v>RETAIL</v>
          </cell>
          <cell r="AW88742" t="str">
            <v>31000046</v>
          </cell>
          <cell r="AX88742" t="str">
            <v>Toyota Clifton Motor</v>
          </cell>
          <cell r="AY88742" t="str">
            <v>KHI/HO/D/MO/PC TPP/P/92906/07/2024</v>
          </cell>
          <cell r="BA88742" t="str">
            <v>KARACHI</v>
          </cell>
          <cell r="BB88742" t="str">
            <v>House #. 251, Saba Avenue, Phase-8, D.H.A., Karachi.</v>
          </cell>
          <cell r="BC88742" t="str">
            <v>ATTITUDE BLACK</v>
          </cell>
          <cell r="BH88742" t="str">
            <v>TPP Retail</v>
          </cell>
          <cell r="BI88742" t="str">
            <v>N</v>
          </cell>
          <cell r="BJ88742" t="str">
            <v>Moied Shamoon</v>
          </cell>
          <cell r="BK88742">
            <v>45485</v>
          </cell>
          <cell r="BL88742" t="str">
            <v>6000000</v>
          </cell>
          <cell r="BM88742" t="str">
            <v>272</v>
          </cell>
          <cell r="BN88742" t="str">
            <v>01</v>
          </cell>
          <cell r="BQ88742" t="str">
            <v>KHI/HO/D/MO/PC TPP/P/92906/07/2024</v>
          </cell>
        </row>
        <row r="88743">
          <cell r="W88743" t="str">
            <v>Q097623</v>
          </cell>
          <cell r="X88743" t="str">
            <v>ZRE171R-6075122</v>
          </cell>
          <cell r="Y88743">
            <v>6000000</v>
          </cell>
          <cell r="AC88743">
            <v>2935536</v>
          </cell>
          <cell r="AD88743" t="str">
            <v>02</v>
          </cell>
          <cell r="AE88743" t="str">
            <v>MOTOR</v>
          </cell>
          <cell r="AF88743">
            <v>0</v>
          </cell>
          <cell r="AG88743">
            <v>0</v>
          </cell>
          <cell r="AH88743">
            <v>0</v>
          </cell>
          <cell r="AI88743">
            <v>0</v>
          </cell>
          <cell r="AJ88743">
            <v>0</v>
          </cell>
          <cell r="AK88743">
            <v>0</v>
          </cell>
          <cell r="AL88743">
            <v>6125</v>
          </cell>
          <cell r="AM88743" t="str">
            <v>2024</v>
          </cell>
          <cell r="AN88743" t="str">
            <v>202408</v>
          </cell>
          <cell r="AO88743" t="str">
            <v>202407</v>
          </cell>
          <cell r="AP88743" t="str">
            <v>202408</v>
          </cell>
          <cell r="AQ88743" t="str">
            <v>KHALIDMEHMOOD</v>
          </cell>
          <cell r="AR88743" t="str">
            <v>1932314</v>
          </cell>
          <cell r="AS88743" t="str">
            <v>D</v>
          </cell>
          <cell r="AT88743" t="str">
            <v>1</v>
          </cell>
          <cell r="AU88743" t="str">
            <v>30000002</v>
          </cell>
          <cell r="AV88743" t="str">
            <v>RETAIL</v>
          </cell>
          <cell r="AW88743" t="str">
            <v>31000046</v>
          </cell>
          <cell r="AX88743" t="str">
            <v>Toyota Clifton Motor</v>
          </cell>
          <cell r="AY88743" t="str">
            <v>KHI/HO/D/MO/PC TPP/P/92906/07/2024</v>
          </cell>
          <cell r="AZ88743" t="str">
            <v>KHI/HO/D/MO/PC TPP/E/44735/08/2024</v>
          </cell>
          <cell r="BB88743" t="str">
            <v>House #. 251, Saba Avenue, Phase-8, D.H.A., Karachi.</v>
          </cell>
          <cell r="BC88743" t="str">
            <v>ATTITUDE BLACK</v>
          </cell>
          <cell r="BF88743" t="str">
            <v>Addition of 7% IMC Commission.</v>
          </cell>
          <cell r="BH88743" t="str">
            <v>TPP Retail</v>
          </cell>
          <cell r="BI88743" t="str">
            <v>N</v>
          </cell>
          <cell r="BJ88743" t="str">
            <v>Moied Shamoon</v>
          </cell>
          <cell r="BK88743">
            <v>45480</v>
          </cell>
          <cell r="BL88743" t="str">
            <v>6000000</v>
          </cell>
          <cell r="BM88743" t="str">
            <v>272</v>
          </cell>
          <cell r="BN88743" t="str">
            <v>01</v>
          </cell>
          <cell r="BQ88743" t="str">
            <v>KHI/HO/D/MO/PC TPP/P/92906/07/2024</v>
          </cell>
        </row>
        <row r="88744">
          <cell r="W88744" t="str">
            <v>Q097623</v>
          </cell>
          <cell r="X88744" t="str">
            <v>ZRE171R-6075122</v>
          </cell>
          <cell r="Y88744">
            <v>6000000</v>
          </cell>
          <cell r="AC88744">
            <v>2949561</v>
          </cell>
          <cell r="AD88744" t="str">
            <v>02</v>
          </cell>
          <cell r="AE88744" t="str">
            <v>MOTOR</v>
          </cell>
          <cell r="AF88744">
            <v>0</v>
          </cell>
          <cell r="AG88744">
            <v>0</v>
          </cell>
          <cell r="AH88744">
            <v>0</v>
          </cell>
          <cell r="AI88744">
            <v>0</v>
          </cell>
          <cell r="AJ88744">
            <v>0</v>
          </cell>
          <cell r="AK88744">
            <v>0</v>
          </cell>
          <cell r="AL88744">
            <v>2625</v>
          </cell>
          <cell r="AM88744" t="str">
            <v>2024</v>
          </cell>
          <cell r="AN88744" t="str">
            <v>202408</v>
          </cell>
          <cell r="AO88744" t="str">
            <v>202407</v>
          </cell>
          <cell r="AP88744" t="str">
            <v>202408</v>
          </cell>
          <cell r="AQ88744" t="str">
            <v>HASSANSALEEM</v>
          </cell>
          <cell r="AR88744" t="str">
            <v>1938457</v>
          </cell>
          <cell r="AS88744" t="str">
            <v>D</v>
          </cell>
          <cell r="AT88744" t="str">
            <v>1</v>
          </cell>
          <cell r="AU88744" t="str">
            <v>30000002</v>
          </cell>
          <cell r="AV88744" t="str">
            <v>RETAIL</v>
          </cell>
          <cell r="AW88744" t="str">
            <v>31000046</v>
          </cell>
          <cell r="AX88744" t="str">
            <v>Toyota Clifton Motor</v>
          </cell>
          <cell r="AY88744" t="str">
            <v>KHI/HO/D/MO/PC TPP/P/92906/07/2024</v>
          </cell>
          <cell r="AZ88744" t="str">
            <v>KHI/HO/D/MO/PC TPP/E/45031/08/2024</v>
          </cell>
          <cell r="BB88744" t="str">
            <v>House #. 251, Saba Avenue, Phase-8, D.H.A., Karachi.</v>
          </cell>
          <cell r="BC88744" t="str">
            <v>ATTITUDE BLACK</v>
          </cell>
          <cell r="BF88744" t="str">
            <v>Additon Of Agency Commission</v>
          </cell>
          <cell r="BH88744" t="str">
            <v>TPP Retail</v>
          </cell>
          <cell r="BI88744" t="str">
            <v>N</v>
          </cell>
          <cell r="BJ88744" t="str">
            <v>Moied Shamoon</v>
          </cell>
          <cell r="BK88744">
            <v>45480</v>
          </cell>
          <cell r="BL88744" t="str">
            <v>6000000</v>
          </cell>
          <cell r="BM88744" t="str">
            <v>272</v>
          </cell>
          <cell r="BN88744" t="str">
            <v>01</v>
          </cell>
          <cell r="BQ88744" t="str">
            <v>KHI/HO/D/MO/PC TPP/P/92906/07/2024</v>
          </cell>
        </row>
        <row r="88745">
          <cell r="W88745" t="str">
            <v>V35A-0093544.</v>
          </cell>
          <cell r="X88745" t="str">
            <v>VJA300-4032881.</v>
          </cell>
          <cell r="Y88745">
            <v>22572000</v>
          </cell>
          <cell r="AC88745">
            <v>3150994</v>
          </cell>
          <cell r="AD88745" t="str">
            <v>02</v>
          </cell>
          <cell r="AE88745" t="str">
            <v>MOTOR</v>
          </cell>
          <cell r="AF88745">
            <v>0</v>
          </cell>
          <cell r="AG88745">
            <v>0</v>
          </cell>
          <cell r="AH88745">
            <v>0</v>
          </cell>
          <cell r="AI88745">
            <v>0</v>
          </cell>
          <cell r="AJ88745">
            <v>0</v>
          </cell>
          <cell r="AK88745">
            <v>0</v>
          </cell>
          <cell r="AL88745">
            <v>684056</v>
          </cell>
          <cell r="AM88745" t="str">
            <v>2024</v>
          </cell>
          <cell r="AN88745" t="str">
            <v>202411</v>
          </cell>
          <cell r="AO88745" t="str">
            <v>202312</v>
          </cell>
          <cell r="AP88745" t="str">
            <v>202411</v>
          </cell>
          <cell r="AQ88745" t="str">
            <v>FAIZANHUSSAIN</v>
          </cell>
          <cell r="AR88745" t="str">
            <v>2000572</v>
          </cell>
          <cell r="AS88745" t="str">
            <v>D</v>
          </cell>
          <cell r="AT88745" t="str">
            <v>030</v>
          </cell>
          <cell r="AU88745" t="str">
            <v>30000001</v>
          </cell>
          <cell r="AV88745" t="str">
            <v>DIRECT</v>
          </cell>
          <cell r="AW88745" t="str">
            <v>31000001</v>
          </cell>
          <cell r="AX88745" t="str">
            <v>Direct</v>
          </cell>
          <cell r="AY88745" t="str">
            <v>KHI/HO/D/MO/PC COMP/P/90177/06/2024</v>
          </cell>
          <cell r="AZ88745" t="str">
            <v>KHI/HO/D/MO/PC COMP/E/48475/11/2024</v>
          </cell>
          <cell r="BC88745" t="str">
            <v>WHITE</v>
          </cell>
          <cell r="BF88745" t="str">
            <v>Issued due to addition of Reinsurance commission in the policies due to settlement.</v>
          </cell>
          <cell r="BG88745" t="str">
            <v>Add</v>
          </cell>
          <cell r="BH88745" t="str">
            <v>N/A</v>
          </cell>
          <cell r="BI88745" t="str">
            <v>N</v>
          </cell>
          <cell r="BK88745">
            <v>45565</v>
          </cell>
          <cell r="BL88745" t="str">
            <v>22572000</v>
          </cell>
          <cell r="BM88745" t="str">
            <v>002</v>
          </cell>
          <cell r="BN88745" t="str">
            <v>01</v>
          </cell>
          <cell r="BO88745" t="str">
            <v>Various as per Schedule</v>
          </cell>
          <cell r="BP88745" t="str">
            <v>Various as per Schedule attached</v>
          </cell>
          <cell r="BQ88745" t="str">
            <v>KHI/HO/D/MO/PC COMP/P/90177/06/2024</v>
          </cell>
        </row>
        <row r="88746">
          <cell r="W88746" t="str">
            <v>V35A-0093544.</v>
          </cell>
          <cell r="X88746" t="str">
            <v>VJA300-4032881.</v>
          </cell>
          <cell r="Y88746">
            <v>22572000</v>
          </cell>
          <cell r="AC88746">
            <v>3066151</v>
          </cell>
          <cell r="AD88746" t="str">
            <v>02</v>
          </cell>
          <cell r="AE88746" t="str">
            <v>MOTOR</v>
          </cell>
          <cell r="AF88746">
            <v>230179</v>
          </cell>
          <cell r="AG88746">
            <v>0</v>
          </cell>
          <cell r="AH88746">
            <v>0</v>
          </cell>
          <cell r="AI88746">
            <v>0</v>
          </cell>
          <cell r="AJ88746">
            <v>230179</v>
          </cell>
          <cell r="AK88746">
            <v>0</v>
          </cell>
          <cell r="AL88746">
            <v>0</v>
          </cell>
          <cell r="AM88746" t="str">
            <v>2024</v>
          </cell>
          <cell r="AN88746" t="str">
            <v>202409</v>
          </cell>
          <cell r="AO88746" t="str">
            <v>202409</v>
          </cell>
          <cell r="AP88746" t="str">
            <v>202409</v>
          </cell>
          <cell r="AQ88746" t="str">
            <v>FAIZANHUSSAIN</v>
          </cell>
          <cell r="AR88746" t="str">
            <v>1965749</v>
          </cell>
          <cell r="AS88746" t="str">
            <v>D</v>
          </cell>
          <cell r="AT88746" t="str">
            <v>030</v>
          </cell>
          <cell r="AU88746" t="str">
            <v>30000001</v>
          </cell>
          <cell r="AV88746" t="str">
            <v>DIRECT</v>
          </cell>
          <cell r="AW88746" t="str">
            <v>31000001</v>
          </cell>
          <cell r="AX88746" t="str">
            <v>Direct</v>
          </cell>
          <cell r="AY88746" t="str">
            <v>KHI/HO/D/MO/PC COMP/P/90177/06/2024</v>
          </cell>
          <cell r="AZ88746" t="str">
            <v>KHI/HO/D/MO/PC COMP/E/46334/09/2024</v>
          </cell>
          <cell r="BA88746" t="str">
            <v>LAHORE</v>
          </cell>
          <cell r="BC88746" t="str">
            <v>WHITE</v>
          </cell>
          <cell r="BF88746" t="str">
            <v>Updated vehicle details through endorsement.</v>
          </cell>
          <cell r="BG88746" t="str">
            <v>Add</v>
          </cell>
          <cell r="BH88746" t="str">
            <v>N/A</v>
          </cell>
          <cell r="BI88746" t="str">
            <v>N</v>
          </cell>
          <cell r="BK88746">
            <v>45565</v>
          </cell>
          <cell r="BL88746" t="str">
            <v>22572000</v>
          </cell>
          <cell r="BM88746" t="str">
            <v>002</v>
          </cell>
          <cell r="BN88746" t="str">
            <v>01</v>
          </cell>
          <cell r="BO88746" t="str">
            <v>Various as per Schedule</v>
          </cell>
          <cell r="BP88746" t="str">
            <v>Various as per Schedule attached</v>
          </cell>
          <cell r="BQ88746" t="str">
            <v>KHI/HO/D/MO/PC COMP/P/90177/06/2024</v>
          </cell>
        </row>
        <row r="88747">
          <cell r="W88747" t="str">
            <v xml:space="preserve"> 23458519802</v>
          </cell>
          <cell r="X88747" t="str">
            <v xml:space="preserve"> NF9EF4A51P2001772</v>
          </cell>
          <cell r="Y88747">
            <v>12000000</v>
          </cell>
          <cell r="AC88747">
            <v>2919940</v>
          </cell>
          <cell r="AD88747" t="str">
            <v>02</v>
          </cell>
          <cell r="AE88747" t="str">
            <v>MOTOR</v>
          </cell>
          <cell r="AF88747">
            <v>0</v>
          </cell>
          <cell r="AG88747">
            <v>0</v>
          </cell>
          <cell r="AH88747">
            <v>0</v>
          </cell>
          <cell r="AI88747">
            <v>0</v>
          </cell>
          <cell r="AJ88747">
            <v>0</v>
          </cell>
          <cell r="AK88747">
            <v>0</v>
          </cell>
          <cell r="AL88747">
            <v>6957</v>
          </cell>
          <cell r="AM88747" t="str">
            <v>2024</v>
          </cell>
          <cell r="AN88747" t="str">
            <v>202407</v>
          </cell>
          <cell r="AO88747" t="str">
            <v>202407</v>
          </cell>
          <cell r="AP88747" t="str">
            <v>202407</v>
          </cell>
          <cell r="AQ88747" t="str">
            <v>AMINAHMED</v>
          </cell>
          <cell r="AR88747" t="str">
            <v>1902358</v>
          </cell>
          <cell r="AS88747" t="str">
            <v>D</v>
          </cell>
          <cell r="AT88747" t="str">
            <v>11</v>
          </cell>
          <cell r="AU88747" t="str">
            <v>30000001</v>
          </cell>
          <cell r="AV88747" t="str">
            <v>DIRECT</v>
          </cell>
          <cell r="AW88747" t="str">
            <v>31000001</v>
          </cell>
          <cell r="AX88747" t="str">
            <v>Direct</v>
          </cell>
          <cell r="AY88747" t="str">
            <v>KHI/HO/D/MO/PC COMP/P/92129/06/2024</v>
          </cell>
          <cell r="AZ88747" t="str">
            <v>KHI/HO/D/MO/PC COMP/E/43383/07/2024</v>
          </cell>
          <cell r="BB88747" t="str">
            <v>Room No. 601, 6th Floor, Progressive Plaza, 
Beaumont Road, Karachi.</v>
          </cell>
          <cell r="BC88747" t="str">
            <v>Ayers Grey</v>
          </cell>
          <cell r="BF88747" t="str">
            <v>IT IS HEREBY DECLARED AND AGREED THAT AT THE REQUEST OF THE PARTICIPANT VEHICLES, DETAIL AS ABOVE IS HEREBY INCLUDED FROM THE SCHEDULE OF THE ABOVE MENTIONED POLICY WITH EFFECT FROM 03/07/2024. 
IN CONSEQUENCE WHEREOF AN AMOUNT OF RS.94.942/- FOR 363 DAYS  ON PRO RATE  BASIS AS UNDER IS HEREBY CHARGED TO THE PARTICIPANT.</v>
          </cell>
          <cell r="BH88747" t="str">
            <v>N/A</v>
          </cell>
          <cell r="BI88747" t="str">
            <v>N</v>
          </cell>
          <cell r="BJ88747" t="str">
            <v>KHURRAM ANIS</v>
          </cell>
          <cell r="BK88747">
            <v>45476</v>
          </cell>
          <cell r="BL88747" t="str">
            <v>12000000</v>
          </cell>
          <cell r="BM88747" t="str">
            <v>451</v>
          </cell>
          <cell r="BN88747" t="str">
            <v>01</v>
          </cell>
          <cell r="BQ88747" t="str">
            <v>KHI/HO/D/MO/PC COMP/P/92129/06/2024</v>
          </cell>
        </row>
        <row r="88748">
          <cell r="W88748" t="str">
            <v xml:space="preserve"> 23458519802</v>
          </cell>
          <cell r="X88748" t="str">
            <v xml:space="preserve"> NF9EF4A51P2001772</v>
          </cell>
          <cell r="Y88748">
            <v>12000000</v>
          </cell>
          <cell r="AC88748">
            <v>2926969</v>
          </cell>
          <cell r="AD88748" t="str">
            <v>02</v>
          </cell>
          <cell r="AE88748" t="str">
            <v>MOTOR</v>
          </cell>
          <cell r="AF88748">
            <v>0</v>
          </cell>
          <cell r="AG88748">
            <v>0</v>
          </cell>
          <cell r="AH88748">
            <v>0</v>
          </cell>
          <cell r="AI88748">
            <v>0</v>
          </cell>
          <cell r="AJ88748">
            <v>0</v>
          </cell>
          <cell r="AK88748">
            <v>0</v>
          </cell>
          <cell r="AL88748">
            <v>141225</v>
          </cell>
          <cell r="AM88748" t="str">
            <v>2024</v>
          </cell>
          <cell r="AN88748" t="str">
            <v>202408</v>
          </cell>
          <cell r="AO88748" t="str">
            <v>202407</v>
          </cell>
          <cell r="AP88748" t="str">
            <v>202408</v>
          </cell>
          <cell r="AQ88748" t="str">
            <v>AMINAHMED</v>
          </cell>
          <cell r="AR88748" t="str">
            <v>1927447</v>
          </cell>
          <cell r="AS88748" t="str">
            <v>D</v>
          </cell>
          <cell r="AT88748" t="str">
            <v>11</v>
          </cell>
          <cell r="AU88748" t="str">
            <v>30000001</v>
          </cell>
          <cell r="AV88748" t="str">
            <v>DIRECT</v>
          </cell>
          <cell r="AW88748" t="str">
            <v>31000001</v>
          </cell>
          <cell r="AX88748" t="str">
            <v>Direct</v>
          </cell>
          <cell r="AY88748" t="str">
            <v>KHI/HO/D/MO/PC COMP/P/92129/06/2024</v>
          </cell>
          <cell r="AZ88748" t="str">
            <v>KHI/HO/D/MO/PC COMP/E/44455/08/2024</v>
          </cell>
          <cell r="BB88748" t="str">
            <v>Room No. 601, 6th Floor, Progressive Plaza, 
Beaumont Road, Karachi.</v>
          </cell>
          <cell r="BC88748" t="str">
            <v>Ayers Grey</v>
          </cell>
          <cell r="BF88748" t="str">
            <v>Correction of agent commission for 8.5 %</v>
          </cell>
          <cell r="BH88748" t="str">
            <v>N/A</v>
          </cell>
          <cell r="BI88748" t="str">
            <v>N</v>
          </cell>
          <cell r="BJ88748" t="str">
            <v>KHURRAM ANIS</v>
          </cell>
          <cell r="BK88748">
            <v>45474</v>
          </cell>
          <cell r="BL88748" t="str">
            <v>12000000</v>
          </cell>
          <cell r="BM88748" t="str">
            <v>451</v>
          </cell>
          <cell r="BN88748" t="str">
            <v>01</v>
          </cell>
          <cell r="BQ88748" t="str">
            <v>KHI/HO/D/MO/PC COMP/P/92129/06/2024</v>
          </cell>
        </row>
        <row r="88749">
          <cell r="W88749" t="str">
            <v>Q105902</v>
          </cell>
          <cell r="X88749" t="str">
            <v>ZRE171R-6083400</v>
          </cell>
          <cell r="Y88749">
            <v>7492000</v>
          </cell>
          <cell r="AC88749">
            <v>2895371</v>
          </cell>
          <cell r="AD88749" t="str">
            <v>02</v>
          </cell>
          <cell r="AE88749" t="str">
            <v>MOTOR</v>
          </cell>
          <cell r="AF88749">
            <v>0</v>
          </cell>
          <cell r="AG88749">
            <v>0</v>
          </cell>
          <cell r="AH88749">
            <v>0</v>
          </cell>
          <cell r="AI88749">
            <v>0</v>
          </cell>
          <cell r="AJ88749">
            <v>0</v>
          </cell>
          <cell r="AK88749">
            <v>0</v>
          </cell>
          <cell r="AL88749">
            <v>20694</v>
          </cell>
          <cell r="AM88749" t="str">
            <v>2024</v>
          </cell>
          <cell r="AN88749" t="str">
            <v>202407</v>
          </cell>
          <cell r="AO88749" t="str">
            <v>202407</v>
          </cell>
          <cell r="AP88749" t="str">
            <v>202407</v>
          </cell>
          <cell r="AQ88749" t="str">
            <v>KHALIDMEHMOOD</v>
          </cell>
          <cell r="AR88749" t="str">
            <v>1907238</v>
          </cell>
          <cell r="AS88749" t="str">
            <v>D</v>
          </cell>
          <cell r="AT88749" t="str">
            <v>001</v>
          </cell>
          <cell r="AU88749" t="str">
            <v>30000002</v>
          </cell>
          <cell r="AV88749" t="str">
            <v>RETAIL</v>
          </cell>
          <cell r="AW88749" t="str">
            <v>31000359</v>
          </cell>
          <cell r="AX88749" t="str">
            <v>Zaryab Motors</v>
          </cell>
          <cell r="AY88749" t="str">
            <v>KHI/HO/D/MO/PC COMP/P/74221/08/2023</v>
          </cell>
          <cell r="AZ88749" t="str">
            <v>KHI/HO/D/MO/PC COMP/E/43494/07/2024</v>
          </cell>
          <cell r="BB88749" t="str">
            <v>Siraj Ahmed Goth, Dakhana Kathore, District Malir, Karachi.</v>
          </cell>
          <cell r="BC88749" t="str">
            <v>ATTITUDE BLACK</v>
          </cell>
          <cell r="BF88749" t="str">
            <v>ADDITION OF AGENCY COMMISSION</v>
          </cell>
          <cell r="BH88749" t="str">
            <v>N/A</v>
          </cell>
          <cell r="BI88749" t="str">
            <v>N</v>
          </cell>
          <cell r="BJ88749" t="str">
            <v>Noman Abdul Haq</v>
          </cell>
          <cell r="BK88749">
            <v>45483</v>
          </cell>
          <cell r="BL88749" t="str">
            <v>7492000</v>
          </cell>
          <cell r="BM88749" t="str">
            <v>272</v>
          </cell>
          <cell r="BN88749" t="str">
            <v>01</v>
          </cell>
          <cell r="BQ88749" t="str">
            <v>KHI/HO/D/MO/PC COMP/P/74221/08/2023</v>
          </cell>
        </row>
        <row r="88750">
          <cell r="W88750" t="str">
            <v>Q105966</v>
          </cell>
          <cell r="X88750" t="str">
            <v>ZRE171R-6083431</v>
          </cell>
          <cell r="Y88750">
            <v>7492000</v>
          </cell>
          <cell r="AC88750">
            <v>2893178</v>
          </cell>
          <cell r="AD88750" t="str">
            <v>02</v>
          </cell>
          <cell r="AE88750" t="str">
            <v>MOTOR</v>
          </cell>
          <cell r="AF88750">
            <v>0</v>
          </cell>
          <cell r="AG88750">
            <v>0</v>
          </cell>
          <cell r="AH88750">
            <v>0</v>
          </cell>
          <cell r="AI88750">
            <v>0</v>
          </cell>
          <cell r="AJ88750">
            <v>0</v>
          </cell>
          <cell r="AK88750">
            <v>0</v>
          </cell>
          <cell r="AL88750">
            <v>18919</v>
          </cell>
          <cell r="AM88750" t="str">
            <v>2024</v>
          </cell>
          <cell r="AN88750" t="str">
            <v>202407</v>
          </cell>
          <cell r="AO88750" t="str">
            <v>202311</v>
          </cell>
          <cell r="AP88750" t="str">
            <v>202407</v>
          </cell>
          <cell r="AQ88750" t="str">
            <v>KHALIDMEHMOOD</v>
          </cell>
          <cell r="AR88750" t="str">
            <v>1906086</v>
          </cell>
          <cell r="AS88750" t="str">
            <v>D</v>
          </cell>
          <cell r="AT88750" t="str">
            <v>001</v>
          </cell>
          <cell r="AU88750" t="str">
            <v>30000002</v>
          </cell>
          <cell r="AV88750" t="str">
            <v>RETAIL</v>
          </cell>
          <cell r="AW88750" t="str">
            <v>31000359</v>
          </cell>
          <cell r="AX88750" t="str">
            <v>Zaryab Motors</v>
          </cell>
          <cell r="AY88750" t="str">
            <v>KHI/HO/D/MO/PC COMP/P/77851/11/2023</v>
          </cell>
          <cell r="AZ88750" t="str">
            <v>KHI/HO/D/MO/PC COMP/E/43422/07/2024</v>
          </cell>
          <cell r="BB88750" t="str">
            <v>Dakhana Gawadar, Kuldan, Tehsil &amp; District Gawadar.</v>
          </cell>
          <cell r="BC88750" t="str">
            <v>SUPER WHITE</v>
          </cell>
          <cell r="BF88750" t="str">
            <v>ADDITION OF AGENCY COMMISSION</v>
          </cell>
          <cell r="BH88750" t="str">
            <v>N/A</v>
          </cell>
          <cell r="BI88750" t="str">
            <v>N</v>
          </cell>
          <cell r="BJ88750" t="str">
            <v>Noman Abdul Haq</v>
          </cell>
          <cell r="BK88750">
            <v>45231</v>
          </cell>
          <cell r="BL88750" t="str">
            <v>7492000</v>
          </cell>
          <cell r="BM88750" t="str">
            <v>173</v>
          </cell>
          <cell r="BN88750" t="str">
            <v>01</v>
          </cell>
          <cell r="BQ88750" t="str">
            <v>KHI/HO/D/MO/PC COMP/P/77851/11/2023</v>
          </cell>
        </row>
        <row r="88751">
          <cell r="W88751" t="str">
            <v>Q105816</v>
          </cell>
          <cell r="X88751" t="str">
            <v>ZRE171R-6083281</v>
          </cell>
          <cell r="Y88751">
            <v>7500000</v>
          </cell>
          <cell r="AC88751">
            <v>2985316</v>
          </cell>
          <cell r="AD88751" t="str">
            <v>02</v>
          </cell>
          <cell r="AE88751" t="str">
            <v>MOTOR</v>
          </cell>
          <cell r="AF88751">
            <v>103017</v>
          </cell>
          <cell r="AG88751">
            <v>0</v>
          </cell>
          <cell r="AH88751">
            <v>0</v>
          </cell>
          <cell r="AI88751">
            <v>0</v>
          </cell>
          <cell r="AJ88751">
            <v>120000</v>
          </cell>
          <cell r="AK88751">
            <v>0</v>
          </cell>
          <cell r="AL88751">
            <v>0</v>
          </cell>
          <cell r="AM88751" t="str">
            <v>2024</v>
          </cell>
          <cell r="AN88751" t="str">
            <v>202409</v>
          </cell>
          <cell r="AO88751" t="str">
            <v>202409</v>
          </cell>
          <cell r="AP88751" t="str">
            <v>202409</v>
          </cell>
          <cell r="AQ88751" t="str">
            <v>SHOUKATALI</v>
          </cell>
          <cell r="AR88751" t="str">
            <v>1945497</v>
          </cell>
          <cell r="AS88751" t="str">
            <v>D</v>
          </cell>
          <cell r="AT88751" t="str">
            <v>1</v>
          </cell>
          <cell r="AU88751" t="str">
            <v>30000002</v>
          </cell>
          <cell r="AV88751" t="str">
            <v>RETAIL</v>
          </cell>
          <cell r="AW88751" t="str">
            <v>31000359</v>
          </cell>
          <cell r="AX88751" t="str">
            <v>Zaryab Motors</v>
          </cell>
          <cell r="AY88751" t="str">
            <v>KHI/HO/D/MO/PC COMP/P/96570/09/2024</v>
          </cell>
          <cell r="BA88751" t="str">
            <v>KARACHI</v>
          </cell>
          <cell r="BB88751" t="str">
            <v>Siraj Ahmed Goth, Dakhana Kathore 1861, Kathore, Tehsil Malir, Karachi.</v>
          </cell>
          <cell r="BC88751" t="str">
            <v>SUPER WHITE</v>
          </cell>
          <cell r="BH88751" t="str">
            <v>N/A</v>
          </cell>
          <cell r="BI88751" t="str">
            <v>N</v>
          </cell>
          <cell r="BJ88751" t="str">
            <v>Muhammad Adnan</v>
          </cell>
          <cell r="BK88751">
            <v>45537</v>
          </cell>
          <cell r="BL88751" t="str">
            <v>7500000</v>
          </cell>
          <cell r="BM88751" t="str">
            <v>173</v>
          </cell>
          <cell r="BN88751" t="str">
            <v>01</v>
          </cell>
          <cell r="BQ88751" t="str">
            <v>KHI/HO/D/MO/PC COMP/P/96570/09/2024</v>
          </cell>
        </row>
        <row r="88752">
          <cell r="W88752" t="str">
            <v>Q105816</v>
          </cell>
          <cell r="X88752" t="str">
            <v>ZRE171R-6083281</v>
          </cell>
          <cell r="Y88752">
            <v>7500000</v>
          </cell>
          <cell r="AC88752">
            <v>2893195</v>
          </cell>
          <cell r="AD88752" t="str">
            <v>02</v>
          </cell>
          <cell r="AE88752" t="str">
            <v>MOTOR</v>
          </cell>
          <cell r="AF88752">
            <v>0</v>
          </cell>
          <cell r="AG88752">
            <v>0</v>
          </cell>
          <cell r="AH88752">
            <v>0</v>
          </cell>
          <cell r="AI88752">
            <v>0</v>
          </cell>
          <cell r="AJ88752">
            <v>0</v>
          </cell>
          <cell r="AK88752">
            <v>0</v>
          </cell>
          <cell r="AL88752">
            <v>20716</v>
          </cell>
          <cell r="AM88752" t="str">
            <v>2024</v>
          </cell>
          <cell r="AN88752" t="str">
            <v>202407</v>
          </cell>
          <cell r="AO88752" t="str">
            <v>202309</v>
          </cell>
          <cell r="AP88752" t="str">
            <v>202407</v>
          </cell>
          <cell r="AQ88752" t="str">
            <v>KHALIDMEHMOOD</v>
          </cell>
          <cell r="AR88752" t="str">
            <v>1906417</v>
          </cell>
          <cell r="AS88752" t="str">
            <v>D</v>
          </cell>
          <cell r="AT88752" t="str">
            <v>001</v>
          </cell>
          <cell r="AU88752" t="str">
            <v>30000002</v>
          </cell>
          <cell r="AV88752" t="str">
            <v>RETAIL</v>
          </cell>
          <cell r="AW88752" t="str">
            <v>31000359</v>
          </cell>
          <cell r="AX88752" t="str">
            <v>Zaryab Motors</v>
          </cell>
          <cell r="AY88752" t="str">
            <v>KHI/HO/D/MO/PC COMP/P/75381/09/2023</v>
          </cell>
          <cell r="AZ88752" t="str">
            <v>KHI/HO/D/MO/PC COMP/E/43433/07/2024</v>
          </cell>
          <cell r="BB88752" t="str">
            <v>Siraj Ahmed Goth, Dakhana Kathore 1861, Kathore, Tehsil Malir, Karachi.</v>
          </cell>
          <cell r="BC88752" t="str">
            <v>SUPER WHITE</v>
          </cell>
          <cell r="BF88752" t="str">
            <v>ADDITION OF AGENCY COMMISSISON</v>
          </cell>
          <cell r="BH88752" t="str">
            <v>N/A</v>
          </cell>
          <cell r="BI88752" t="str">
            <v>N</v>
          </cell>
          <cell r="BJ88752" t="str">
            <v>Noman Abdul Haq</v>
          </cell>
          <cell r="BK88752">
            <v>45175</v>
          </cell>
          <cell r="BL88752" t="str">
            <v>7500000</v>
          </cell>
          <cell r="BM88752" t="str">
            <v>173</v>
          </cell>
          <cell r="BN88752" t="str">
            <v>01</v>
          </cell>
          <cell r="BQ88752" t="str">
            <v>KHI/HO/D/MO/PC COMP/P/75381/09/2023</v>
          </cell>
        </row>
        <row r="88753">
          <cell r="W88753" t="str">
            <v>CVN045895</v>
          </cell>
          <cell r="X88753" t="str">
            <v>WAUZZZF51JA028757</v>
          </cell>
          <cell r="Y88753">
            <v>15000000</v>
          </cell>
          <cell r="AC88753">
            <v>2910101</v>
          </cell>
          <cell r="AD88753" t="str">
            <v>02</v>
          </cell>
          <cell r="AE88753" t="str">
            <v>MOTOR</v>
          </cell>
          <cell r="AF88753">
            <v>187069</v>
          </cell>
          <cell r="AG88753">
            <v>0</v>
          </cell>
          <cell r="AH88753">
            <v>0</v>
          </cell>
          <cell r="AI88753">
            <v>0</v>
          </cell>
          <cell r="AJ88753">
            <v>217500</v>
          </cell>
          <cell r="AK88753">
            <v>0</v>
          </cell>
          <cell r="AL88753">
            <v>25254</v>
          </cell>
          <cell r="AM88753" t="str">
            <v>2024</v>
          </cell>
          <cell r="AN88753" t="str">
            <v>202407</v>
          </cell>
          <cell r="AO88753" t="str">
            <v>202407</v>
          </cell>
          <cell r="AP88753" t="str">
            <v>202407</v>
          </cell>
          <cell r="AQ88753" t="str">
            <v>MUBASHIRAHMED</v>
          </cell>
          <cell r="AR88753" t="str">
            <v>1915382</v>
          </cell>
          <cell r="AS88753" t="str">
            <v>D</v>
          </cell>
          <cell r="AT88753" t="str">
            <v>001</v>
          </cell>
          <cell r="AU88753" t="str">
            <v>30000001</v>
          </cell>
          <cell r="AV88753" t="str">
            <v>DIRECT</v>
          </cell>
          <cell r="AW88753" t="str">
            <v>31000001</v>
          </cell>
          <cell r="AX88753" t="str">
            <v>Direct</v>
          </cell>
          <cell r="AY88753" t="str">
            <v>KHI/HO/D/MO/PC COMP/P/93483/07/2024</v>
          </cell>
          <cell r="BA88753" t="str">
            <v>KARACHI</v>
          </cell>
          <cell r="BB88753" t="str">
            <v>Plot # 64, Sector 7-A, Korangi Industrial Area, Karachi</v>
          </cell>
          <cell r="BC88753" t="str">
            <v>BLACK</v>
          </cell>
          <cell r="BH88753" t="str">
            <v>N/A</v>
          </cell>
          <cell r="BI88753" t="str">
            <v>N</v>
          </cell>
          <cell r="BJ88753" t="str">
            <v xml:space="preserve">	Kamran M. Hanif</v>
          </cell>
          <cell r="BK88753">
            <v>45495</v>
          </cell>
          <cell r="BL88753" t="str">
            <v>15000000</v>
          </cell>
          <cell r="BM88753" t="str">
            <v>004</v>
          </cell>
          <cell r="BN88753" t="str">
            <v>01</v>
          </cell>
          <cell r="BQ88753" t="str">
            <v>KHI/HO/D/MO/PC COMP/P/93483/07/2024</v>
          </cell>
        </row>
        <row r="88754">
          <cell r="W88754" t="str">
            <v>PKT1028570</v>
          </cell>
          <cell r="X88754" t="str">
            <v>SV308PK01145079</v>
          </cell>
          <cell r="Y88754">
            <v>1970000</v>
          </cell>
          <cell r="AC88754">
            <v>2892762</v>
          </cell>
          <cell r="AD88754" t="str">
            <v>02</v>
          </cell>
          <cell r="AE88754" t="str">
            <v>MOTOR</v>
          </cell>
          <cell r="AF88754">
            <v>33490</v>
          </cell>
          <cell r="AG88754">
            <v>0</v>
          </cell>
          <cell r="AH88754">
            <v>0</v>
          </cell>
          <cell r="AI88754">
            <v>0</v>
          </cell>
          <cell r="AJ88754">
            <v>39203</v>
          </cell>
          <cell r="AK88754">
            <v>0</v>
          </cell>
          <cell r="AL88754">
            <v>4019</v>
          </cell>
          <cell r="AM88754" t="str">
            <v>2024</v>
          </cell>
          <cell r="AN88754" t="str">
            <v>202407</v>
          </cell>
          <cell r="AO88754" t="str">
            <v>202407</v>
          </cell>
          <cell r="AP88754" t="str">
            <v>202407</v>
          </cell>
          <cell r="AQ88754" t="str">
            <v>ABRAHAMBHATTI</v>
          </cell>
          <cell r="AR88754" t="str">
            <v>1903814</v>
          </cell>
          <cell r="AS88754" t="str">
            <v>D</v>
          </cell>
          <cell r="AT88754" t="str">
            <v>001</v>
          </cell>
          <cell r="AU88754" t="str">
            <v>30000002</v>
          </cell>
          <cell r="AV88754" t="str">
            <v>RETAIL</v>
          </cell>
          <cell r="AW88754" t="str">
            <v>31000507</v>
          </cell>
          <cell r="AX88754" t="str">
            <v>Suzuki Jhelum River Motors</v>
          </cell>
          <cell r="AY88754" t="str">
            <v>LHR/LHR/D/MO/CV/P/92537/07/2024</v>
          </cell>
          <cell r="BB88754" t="str">
            <v>Seri PO Jagiot, Islamabad.</v>
          </cell>
          <cell r="BC88754" t="str">
            <v>WHITE</v>
          </cell>
          <cell r="BH88754" t="str">
            <v>Pak Suzuki</v>
          </cell>
          <cell r="BI88754" t="str">
            <v>N</v>
          </cell>
          <cell r="BJ88754" t="str">
            <v>HAMAD BUTT</v>
          </cell>
          <cell r="BK88754">
            <v>45481</v>
          </cell>
          <cell r="BL88754" t="str">
            <v>1970000</v>
          </cell>
          <cell r="BM88754" t="str">
            <v>002</v>
          </cell>
          <cell r="BN88754" t="str">
            <v>03</v>
          </cell>
          <cell r="BQ88754" t="str">
            <v>LHR/LHR/D/MO/CV/P/92537/07/2024</v>
          </cell>
        </row>
        <row r="88755">
          <cell r="W88755" t="str">
            <v>SAE-629526</v>
          </cell>
          <cell r="X88755" t="str">
            <v>SAC-635827</v>
          </cell>
          <cell r="Y88755">
            <v>140000</v>
          </cell>
          <cell r="AC88755">
            <v>2924414</v>
          </cell>
          <cell r="AD88755" t="str">
            <v>02</v>
          </cell>
          <cell r="AE88755" t="str">
            <v>MOTOR</v>
          </cell>
          <cell r="AF88755">
            <v>11638</v>
          </cell>
          <cell r="AG88755">
            <v>0</v>
          </cell>
          <cell r="AH88755">
            <v>0</v>
          </cell>
          <cell r="AI88755">
            <v>0</v>
          </cell>
          <cell r="AJ88755">
            <v>14000</v>
          </cell>
          <cell r="AK88755">
            <v>0</v>
          </cell>
          <cell r="AL88755">
            <v>0</v>
          </cell>
          <cell r="AM88755" t="str">
            <v>2024</v>
          </cell>
          <cell r="AN88755" t="str">
            <v>202408</v>
          </cell>
          <cell r="AO88755" t="str">
            <v>202408</v>
          </cell>
          <cell r="AP88755" t="str">
            <v>202408</v>
          </cell>
          <cell r="AQ88755" t="str">
            <v>SHOUKATALI</v>
          </cell>
          <cell r="AR88755" t="str">
            <v>1925190</v>
          </cell>
          <cell r="AS88755" t="str">
            <v>D</v>
          </cell>
          <cell r="AT88755" t="str">
            <v>1</v>
          </cell>
          <cell r="AU88755" t="str">
            <v>30000002</v>
          </cell>
          <cell r="AV88755" t="str">
            <v>RETAIL</v>
          </cell>
          <cell r="AW88755" t="str">
            <v>31000310</v>
          </cell>
          <cell r="AX88755" t="str">
            <v>New Auto Concepts</v>
          </cell>
          <cell r="AY88755" t="str">
            <v>KHI/AR/AR/D/MO/MC TTT/P/94563/08/2024</v>
          </cell>
          <cell r="BA88755" t="str">
            <v>KARACHI</v>
          </cell>
          <cell r="BB88755" t="str">
            <v>Flat No. 505, C Block 16, Muhalla Farahan dream Land Johar Karachi.</v>
          </cell>
          <cell r="BC88755" t="str">
            <v>BLACK</v>
          </cell>
          <cell r="BH88755" t="str">
            <v>N/A</v>
          </cell>
          <cell r="BI88755" t="str">
            <v>N</v>
          </cell>
          <cell r="BJ88755" t="str">
            <v>Shaima Shamsheer</v>
          </cell>
          <cell r="BK88755">
            <v>45508</v>
          </cell>
          <cell r="BL88755" t="str">
            <v>140000</v>
          </cell>
          <cell r="BM88755" t="str">
            <v>004</v>
          </cell>
          <cell r="BN88755" t="str">
            <v>17</v>
          </cell>
          <cell r="BQ88755" t="str">
            <v>KHI/AR/AR/D/MO/MC TTT/P/94563/08/2024</v>
          </cell>
        </row>
        <row r="88756">
          <cell r="W88756" t="str">
            <v>SAE-629526</v>
          </cell>
          <cell r="X88756" t="str">
            <v>SAC-635827</v>
          </cell>
          <cell r="Y88756">
            <v>140000</v>
          </cell>
          <cell r="AC88756">
            <v>3074329</v>
          </cell>
          <cell r="AD88756" t="str">
            <v>02</v>
          </cell>
          <cell r="AE88756" t="str">
            <v>MOTOR</v>
          </cell>
          <cell r="AF88756">
            <v>0</v>
          </cell>
          <cell r="AG88756">
            <v>0</v>
          </cell>
          <cell r="AH88756">
            <v>0</v>
          </cell>
          <cell r="AI88756">
            <v>0</v>
          </cell>
          <cell r="AJ88756">
            <v>0</v>
          </cell>
          <cell r="AK88756">
            <v>0</v>
          </cell>
          <cell r="AL88756">
            <v>989</v>
          </cell>
          <cell r="AM88756" t="str">
            <v>2024</v>
          </cell>
          <cell r="AN88756" t="str">
            <v>202410</v>
          </cell>
          <cell r="AO88756" t="str">
            <v>202408</v>
          </cell>
          <cell r="AP88756" t="str">
            <v>202410</v>
          </cell>
          <cell r="AQ88756" t="str">
            <v>SHOUKATALI</v>
          </cell>
          <cell r="AR88756" t="str">
            <v>1973517</v>
          </cell>
          <cell r="AS88756" t="str">
            <v>D</v>
          </cell>
          <cell r="AT88756" t="str">
            <v>1</v>
          </cell>
          <cell r="AU88756" t="str">
            <v>30000002</v>
          </cell>
          <cell r="AV88756" t="str">
            <v>RETAIL</v>
          </cell>
          <cell r="AW88756" t="str">
            <v>31000310</v>
          </cell>
          <cell r="AX88756" t="str">
            <v>New Auto Concepts</v>
          </cell>
          <cell r="AY88756" t="str">
            <v>KHI/AR/AR/D/MO/MC TTT/P/94563/08/2024</v>
          </cell>
          <cell r="AZ88756" t="str">
            <v>KHI/AR/AR/D/MO/MC TTT/E/46473/10/2024</v>
          </cell>
          <cell r="BB88756" t="str">
            <v>Flat No. 505, C Block 16, Muhalla Farahan dream Land Johar Karachi.</v>
          </cell>
          <cell r="BC88756" t="str">
            <v>BLACK</v>
          </cell>
          <cell r="BF88756" t="str">
            <v>addition of agency commission</v>
          </cell>
          <cell r="BH88756" t="str">
            <v>N/A</v>
          </cell>
          <cell r="BI88756" t="str">
            <v>N</v>
          </cell>
          <cell r="BJ88756" t="str">
            <v>Shaima Shamsheer</v>
          </cell>
          <cell r="BK88756">
            <v>45513</v>
          </cell>
          <cell r="BL88756" t="str">
            <v>140000</v>
          </cell>
          <cell r="BM88756" t="str">
            <v>004</v>
          </cell>
          <cell r="BN88756" t="str">
            <v>17</v>
          </cell>
          <cell r="BQ88756" t="str">
            <v>KHI/AR/AR/D/MO/MC TTT/P/94563/08/2024</v>
          </cell>
        </row>
        <row r="88757">
          <cell r="W88757" t="str">
            <v>SAE-677726</v>
          </cell>
          <cell r="X88757" t="str">
            <v>SAC-683637</v>
          </cell>
          <cell r="Y88757">
            <v>115000</v>
          </cell>
          <cell r="AC88757">
            <v>3211589</v>
          </cell>
          <cell r="AD88757" t="str">
            <v>02</v>
          </cell>
          <cell r="AE88757" t="str">
            <v>MOTOR</v>
          </cell>
          <cell r="AF88757">
            <v>9483</v>
          </cell>
          <cell r="AG88757">
            <v>0</v>
          </cell>
          <cell r="AH88757">
            <v>0</v>
          </cell>
          <cell r="AI88757">
            <v>0</v>
          </cell>
          <cell r="AJ88757">
            <v>11500</v>
          </cell>
          <cell r="AK88757">
            <v>0</v>
          </cell>
          <cell r="AL88757">
            <v>2557</v>
          </cell>
          <cell r="AM88757" t="str">
            <v>2024</v>
          </cell>
          <cell r="AN88757" t="str">
            <v>202412</v>
          </cell>
          <cell r="AO88757" t="str">
            <v>202412</v>
          </cell>
          <cell r="AP88757" t="str">
            <v>202412</v>
          </cell>
          <cell r="AQ88757" t="str">
            <v>HASSANSALEEM</v>
          </cell>
          <cell r="AR88757" t="str">
            <v>2027619</v>
          </cell>
          <cell r="AS88757" t="str">
            <v>D</v>
          </cell>
          <cell r="AT88757" t="str">
            <v>001</v>
          </cell>
          <cell r="AU88757" t="str">
            <v>30000002</v>
          </cell>
          <cell r="AV88757" t="str">
            <v>RETAIL</v>
          </cell>
          <cell r="AW88757" t="str">
            <v>31000148</v>
          </cell>
          <cell r="AX88757" t="str">
            <v>Al Meezan Aut</v>
          </cell>
          <cell r="AY88757" t="str">
            <v>KHI/AR/AR/D/MO/MC TTT/P/103526/12/2024</v>
          </cell>
          <cell r="BA88757" t="str">
            <v>KARACHI</v>
          </cell>
          <cell r="BB88757" t="str">
            <v>House No. A-477, Sector 11-B, Mohalla North Karachi, Karachi.</v>
          </cell>
          <cell r="BC88757" t="str">
            <v>BLACK</v>
          </cell>
          <cell r="BH88757" t="str">
            <v>N/A</v>
          </cell>
          <cell r="BI88757" t="str">
            <v>N</v>
          </cell>
          <cell r="BJ88757" t="str">
            <v>Farhan Ali Basheer</v>
          </cell>
          <cell r="BK88757">
            <v>45632</v>
          </cell>
          <cell r="BL88757" t="str">
            <v>115000</v>
          </cell>
          <cell r="BM88757" t="str">
            <v>004</v>
          </cell>
          <cell r="BN88757" t="str">
            <v>17</v>
          </cell>
          <cell r="BQ88757" t="str">
            <v>KHI/AR/AR/D/MO/MC TTT/P/103526/12/2024</v>
          </cell>
        </row>
        <row r="88758">
          <cell r="W88758" t="str">
            <v>SAE-661683</v>
          </cell>
          <cell r="X88758" t="str">
            <v>SAC-667937</v>
          </cell>
          <cell r="Y88758">
            <v>110000</v>
          </cell>
          <cell r="AC88758">
            <v>2926390</v>
          </cell>
          <cell r="AD88758" t="str">
            <v>02</v>
          </cell>
          <cell r="AE88758" t="str">
            <v>MOTOR</v>
          </cell>
          <cell r="AF88758">
            <v>9051</v>
          </cell>
          <cell r="AG88758">
            <v>0</v>
          </cell>
          <cell r="AH88758">
            <v>0</v>
          </cell>
          <cell r="AI88758">
            <v>0</v>
          </cell>
          <cell r="AJ88758">
            <v>11000</v>
          </cell>
          <cell r="AK88758">
            <v>0</v>
          </cell>
          <cell r="AL88758">
            <v>2557</v>
          </cell>
          <cell r="AM88758" t="str">
            <v>2024</v>
          </cell>
          <cell r="AN88758" t="str">
            <v>202408</v>
          </cell>
          <cell r="AO88758" t="str">
            <v>202408</v>
          </cell>
          <cell r="AP88758" t="str">
            <v>202408</v>
          </cell>
          <cell r="AQ88758" t="str">
            <v>MUBASHIRAHMED</v>
          </cell>
          <cell r="AR88758" t="str">
            <v>1925897</v>
          </cell>
          <cell r="AS88758" t="str">
            <v>D</v>
          </cell>
          <cell r="AT88758" t="str">
            <v>001</v>
          </cell>
          <cell r="AU88758" t="str">
            <v>30000002</v>
          </cell>
          <cell r="AV88758" t="str">
            <v>RETAIL</v>
          </cell>
          <cell r="AW88758" t="str">
            <v>31000355</v>
          </cell>
          <cell r="AX88758" t="str">
            <v>H.H Auto's</v>
          </cell>
          <cell r="AY88758" t="str">
            <v>KHI/AR/AR/D/MO/MC TTT/P/94696/08/2024</v>
          </cell>
          <cell r="BA88758" t="str">
            <v>KARACHI</v>
          </cell>
          <cell r="BB88758" t="str">
            <v>House No. 15, Street Firdous Colony, Gulbahar No. 1, Karachi.</v>
          </cell>
          <cell r="BC88758" t="str">
            <v>BLACK</v>
          </cell>
          <cell r="BH88758" t="str">
            <v>N/A</v>
          </cell>
          <cell r="BI88758" t="str">
            <v>N</v>
          </cell>
          <cell r="BJ88758" t="str">
            <v>Shafiq Saeed</v>
          </cell>
          <cell r="BK88758">
            <v>45510</v>
          </cell>
          <cell r="BL88758" t="str">
            <v>110000</v>
          </cell>
          <cell r="BM88758" t="str">
            <v>004</v>
          </cell>
          <cell r="BN88758" t="str">
            <v>17</v>
          </cell>
          <cell r="BQ88758" t="str">
            <v>KHI/AR/AR/D/MO/MC TTT/P/94696/08/2024</v>
          </cell>
        </row>
        <row r="88759">
          <cell r="W88759" t="str">
            <v>SAE-677191</v>
          </cell>
          <cell r="X88759" t="str">
            <v>SAC-683993</v>
          </cell>
          <cell r="Y88759">
            <v>123000</v>
          </cell>
          <cell r="AC88759">
            <v>3219282</v>
          </cell>
          <cell r="AD88759" t="str">
            <v>02</v>
          </cell>
          <cell r="AE88759" t="str">
            <v>MOTOR</v>
          </cell>
          <cell r="AF88759">
            <v>10172</v>
          </cell>
          <cell r="AG88759">
            <v>0</v>
          </cell>
          <cell r="AH88759">
            <v>0</v>
          </cell>
          <cell r="AI88759">
            <v>0</v>
          </cell>
          <cell r="AJ88759">
            <v>12300</v>
          </cell>
          <cell r="AK88759">
            <v>0</v>
          </cell>
          <cell r="AL88759">
            <v>2034</v>
          </cell>
          <cell r="AM88759" t="str">
            <v>2024</v>
          </cell>
          <cell r="AN88759" t="str">
            <v>202412</v>
          </cell>
          <cell r="AO88759" t="str">
            <v>202412</v>
          </cell>
          <cell r="AP88759" t="str">
            <v>202412</v>
          </cell>
          <cell r="AQ88759" t="str">
            <v>HASSANSALEEM</v>
          </cell>
          <cell r="AR88759" t="str">
            <v>2033277</v>
          </cell>
          <cell r="AS88759" t="str">
            <v>D</v>
          </cell>
          <cell r="AT88759" t="str">
            <v>001</v>
          </cell>
          <cell r="AU88759" t="str">
            <v>30000002</v>
          </cell>
          <cell r="AV88759" t="str">
            <v>RETAIL</v>
          </cell>
          <cell r="AW88759" t="str">
            <v>31000042</v>
          </cell>
          <cell r="AX88759" t="str">
            <v xml:space="preserve">Direct </v>
          </cell>
          <cell r="AY88759" t="str">
            <v>KHI/AR/AR/D/MO/MC TTT/P/103808/12/2024</v>
          </cell>
          <cell r="BA88759" t="str">
            <v>KARACHI</v>
          </cell>
          <cell r="BB88759" t="str">
            <v>Office No. 309, 3rd Floor Progressive Square, Beaumont Road, PIDC, Karachi.</v>
          </cell>
          <cell r="BC88759" t="str">
            <v>BLACK</v>
          </cell>
          <cell r="BH88759" t="str">
            <v>N/A</v>
          </cell>
          <cell r="BI88759" t="str">
            <v>N</v>
          </cell>
          <cell r="BJ88759" t="str">
            <v>Farhan Ali Basheer</v>
          </cell>
          <cell r="BK88759">
            <v>45637</v>
          </cell>
          <cell r="BL88759" t="str">
            <v>123000</v>
          </cell>
          <cell r="BM88759" t="str">
            <v>004</v>
          </cell>
          <cell r="BN88759" t="str">
            <v>17</v>
          </cell>
          <cell r="BQ88759" t="str">
            <v>KHI/AR/AR/D/MO/MC TTT/P/103808/12/2024</v>
          </cell>
        </row>
        <row r="88760">
          <cell r="W88760" t="str">
            <v>SAE-675572</v>
          </cell>
          <cell r="X88760" t="str">
            <v>SAC-682023</v>
          </cell>
          <cell r="Y88760">
            <v>110000</v>
          </cell>
          <cell r="AC88760">
            <v>3176926</v>
          </cell>
          <cell r="AD88760" t="str">
            <v>02</v>
          </cell>
          <cell r="AE88760" t="str">
            <v>MOTOR</v>
          </cell>
          <cell r="AF88760">
            <v>9051</v>
          </cell>
          <cell r="AG88760">
            <v>0</v>
          </cell>
          <cell r="AH88760">
            <v>0</v>
          </cell>
          <cell r="AI88760">
            <v>0</v>
          </cell>
          <cell r="AJ88760">
            <v>11000</v>
          </cell>
          <cell r="AK88760">
            <v>0</v>
          </cell>
          <cell r="AL88760">
            <v>2557</v>
          </cell>
          <cell r="AM88760" t="str">
            <v>2024</v>
          </cell>
          <cell r="AN88760" t="str">
            <v>202411</v>
          </cell>
          <cell r="AO88760" t="str">
            <v>202411</v>
          </cell>
          <cell r="AP88760" t="str">
            <v>202411</v>
          </cell>
          <cell r="AQ88760" t="str">
            <v>HASSANSALEEM</v>
          </cell>
          <cell r="AR88760" t="str">
            <v>2015599</v>
          </cell>
          <cell r="AS88760" t="str">
            <v>D</v>
          </cell>
          <cell r="AT88760" t="str">
            <v>001</v>
          </cell>
          <cell r="AU88760" t="str">
            <v>30000002</v>
          </cell>
          <cell r="AV88760" t="str">
            <v>RETAIL</v>
          </cell>
          <cell r="AW88760" t="str">
            <v>31000285</v>
          </cell>
          <cell r="AX88760" t="str">
            <v>Farjad Enterprises</v>
          </cell>
          <cell r="AY88760" t="str">
            <v>KHI/AR/AR/D/MO/MC TTT/P/102262/11/2024</v>
          </cell>
          <cell r="BA88760" t="str">
            <v>KARACHI</v>
          </cell>
          <cell r="BB88760" t="str">
            <v>House No. L-29, Block 11-C, Street UP Society, North Karachi, Karachi.</v>
          </cell>
          <cell r="BC88760" t="str">
            <v>BLACK</v>
          </cell>
          <cell r="BH88760" t="str">
            <v>N/A</v>
          </cell>
          <cell r="BI88760" t="str">
            <v>N</v>
          </cell>
          <cell r="BJ88760" t="str">
            <v>Shafiq Saeed</v>
          </cell>
          <cell r="BK88760">
            <v>45615</v>
          </cell>
          <cell r="BL88760" t="str">
            <v>110000</v>
          </cell>
          <cell r="BM88760" t="str">
            <v>004</v>
          </cell>
          <cell r="BN88760" t="str">
            <v>17</v>
          </cell>
          <cell r="BQ88760" t="str">
            <v>KHI/AR/AR/D/MO/MC TTT/P/102262/11/2024</v>
          </cell>
        </row>
        <row r="88761">
          <cell r="W88761" t="str">
            <v>SAE64383</v>
          </cell>
          <cell r="X88761" t="str">
            <v>SAC0670959</v>
          </cell>
          <cell r="Y88761">
            <v>100000</v>
          </cell>
          <cell r="AC88761">
            <v>3064550</v>
          </cell>
          <cell r="AD88761" t="str">
            <v>02</v>
          </cell>
          <cell r="AE88761" t="str">
            <v>MOTOR</v>
          </cell>
          <cell r="AF88761">
            <v>8190</v>
          </cell>
          <cell r="AG88761">
            <v>0</v>
          </cell>
          <cell r="AH88761">
            <v>0</v>
          </cell>
          <cell r="AI88761">
            <v>0</v>
          </cell>
          <cell r="AJ88761">
            <v>10000</v>
          </cell>
          <cell r="AK88761">
            <v>0</v>
          </cell>
          <cell r="AL88761">
            <v>2557</v>
          </cell>
          <cell r="AM88761" t="str">
            <v>2024</v>
          </cell>
          <cell r="AN88761" t="str">
            <v>202410</v>
          </cell>
          <cell r="AO88761" t="str">
            <v>202410</v>
          </cell>
          <cell r="AP88761" t="str">
            <v>202410</v>
          </cell>
          <cell r="AQ88761" t="str">
            <v>SHOUKATALI</v>
          </cell>
          <cell r="AR88761" t="str">
            <v>1968776</v>
          </cell>
          <cell r="AS88761" t="str">
            <v>D</v>
          </cell>
          <cell r="AT88761" t="str">
            <v>001</v>
          </cell>
          <cell r="AU88761" t="str">
            <v>30000002</v>
          </cell>
          <cell r="AV88761" t="str">
            <v>RETAIL</v>
          </cell>
          <cell r="AW88761" t="str">
            <v>31000345</v>
          </cell>
          <cell r="AX88761" t="str">
            <v>A one auto</v>
          </cell>
          <cell r="AY88761" t="str">
            <v>KHI/AR/AR/D/MO/MC TTT/P/98817/10/2024</v>
          </cell>
          <cell r="BB88761" t="str">
            <v>Iqbal Phase 111, Anaar Kali Complex, Flat No. C-1/133 Sector 11, Muhalla North Nazimabad Karachi.</v>
          </cell>
          <cell r="BC88761" t="str">
            <v>BLACK</v>
          </cell>
          <cell r="BH88761" t="str">
            <v>N/A</v>
          </cell>
          <cell r="BI88761" t="str">
            <v>N</v>
          </cell>
          <cell r="BJ88761" t="str">
            <v>Shafiq Saeed</v>
          </cell>
          <cell r="BK88761">
            <v>45567</v>
          </cell>
          <cell r="BL88761" t="str">
            <v>100000</v>
          </cell>
          <cell r="BM88761" t="str">
            <v>004</v>
          </cell>
          <cell r="BN88761" t="str">
            <v>17</v>
          </cell>
          <cell r="BQ88761" t="str">
            <v>KHI/AR/AR/D/MO/MC TTT/P/98817/10/2024</v>
          </cell>
        </row>
        <row r="88762">
          <cell r="W88762" t="str">
            <v>SAE-650740</v>
          </cell>
          <cell r="X88762" t="str">
            <v>SAC657516</v>
          </cell>
          <cell r="Y88762">
            <v>85000</v>
          </cell>
          <cell r="AC88762">
            <v>2893168</v>
          </cell>
          <cell r="AD88762" t="str">
            <v>02</v>
          </cell>
          <cell r="AE88762" t="str">
            <v>MOTOR</v>
          </cell>
          <cell r="AF88762">
            <v>0</v>
          </cell>
          <cell r="AG88762">
            <v>0</v>
          </cell>
          <cell r="AH88762">
            <v>0</v>
          </cell>
          <cell r="AI88762">
            <v>0</v>
          </cell>
          <cell r="AJ88762">
            <v>0</v>
          </cell>
          <cell r="AK88762">
            <v>0</v>
          </cell>
          <cell r="AL88762">
            <v>2072</v>
          </cell>
          <cell r="AM88762" t="str">
            <v>2024</v>
          </cell>
          <cell r="AN88762" t="str">
            <v>202407</v>
          </cell>
          <cell r="AO88762" t="str">
            <v>202403</v>
          </cell>
          <cell r="AP88762" t="str">
            <v>202407</v>
          </cell>
          <cell r="AQ88762" t="str">
            <v>MUBASHIRAHMED</v>
          </cell>
          <cell r="AR88762" t="str">
            <v>1878622</v>
          </cell>
          <cell r="AS88762" t="str">
            <v>D</v>
          </cell>
          <cell r="AT88762" t="str">
            <v>001</v>
          </cell>
          <cell r="AU88762" t="str">
            <v>30000002</v>
          </cell>
          <cell r="AV88762" t="str">
            <v>RETAIL</v>
          </cell>
          <cell r="AW88762" t="str">
            <v>31000295</v>
          </cell>
          <cell r="AX88762" t="str">
            <v>Rafi &amp; Sons</v>
          </cell>
          <cell r="AY88762" t="str">
            <v>KHI/AR/AR/D/MO/MC TTT/P/87234/04/2024</v>
          </cell>
          <cell r="AZ88762" t="str">
            <v>KHI/AR/AR/D/MO/MC TTT/E/42153/07/2024</v>
          </cell>
          <cell r="BB88762" t="str">
            <v>House R-78 Gulshan-e-Muneer Malir Karachi</v>
          </cell>
          <cell r="BC88762" t="str">
            <v>BLACK</v>
          </cell>
          <cell r="BF88762" t="str">
            <v>ADDITION OF AGENCY COMMISSION &amp; CORRECTION OF PARATTAKER CODE</v>
          </cell>
          <cell r="BH88762" t="str">
            <v>N/A</v>
          </cell>
          <cell r="BI88762" t="str">
            <v>N</v>
          </cell>
          <cell r="BJ88762" t="str">
            <v>Farhan Ali Basheer</v>
          </cell>
          <cell r="BK88762">
            <v>45377</v>
          </cell>
          <cell r="BL88762" t="str">
            <v>85000</v>
          </cell>
          <cell r="BM88762" t="str">
            <v>004</v>
          </cell>
          <cell r="BN88762" t="str">
            <v>17</v>
          </cell>
          <cell r="BQ88762" t="str">
            <v>KHI/AR/AR/D/MO/MC TTT/P/87234/04/2024</v>
          </cell>
        </row>
        <row r="88763">
          <cell r="W88763" t="str">
            <v>SAE-676396</v>
          </cell>
          <cell r="X88763" t="str">
            <v>SAC-682679</v>
          </cell>
          <cell r="Y88763">
            <v>100000</v>
          </cell>
          <cell r="AC88763">
            <v>3185350</v>
          </cell>
          <cell r="AD88763" t="str">
            <v>02</v>
          </cell>
          <cell r="AE88763" t="str">
            <v>MOTOR</v>
          </cell>
          <cell r="AF88763">
            <v>8190</v>
          </cell>
          <cell r="AG88763">
            <v>0</v>
          </cell>
          <cell r="AH88763">
            <v>0</v>
          </cell>
          <cell r="AI88763">
            <v>0</v>
          </cell>
          <cell r="AJ88763">
            <v>10000</v>
          </cell>
          <cell r="AK88763">
            <v>0</v>
          </cell>
          <cell r="AL88763">
            <v>2557</v>
          </cell>
          <cell r="AM88763" t="str">
            <v>2024</v>
          </cell>
          <cell r="AN88763" t="str">
            <v>202411</v>
          </cell>
          <cell r="AO88763" t="str">
            <v>202411</v>
          </cell>
          <cell r="AP88763" t="str">
            <v>202411</v>
          </cell>
          <cell r="AQ88763" t="str">
            <v>HASSANSALEEM</v>
          </cell>
          <cell r="AR88763" t="str">
            <v>2018797</v>
          </cell>
          <cell r="AS88763" t="str">
            <v>D</v>
          </cell>
          <cell r="AT88763" t="str">
            <v>001</v>
          </cell>
          <cell r="AU88763" t="str">
            <v>30000002</v>
          </cell>
          <cell r="AV88763" t="str">
            <v>RETAIL</v>
          </cell>
          <cell r="AW88763" t="str">
            <v>31000302</v>
          </cell>
          <cell r="AX88763" t="str">
            <v>Ideal Electronics</v>
          </cell>
          <cell r="AY88763" t="str">
            <v>KHI/AR/AR/D/MO/MC TTT/P/102681/11/2024</v>
          </cell>
          <cell r="BA88763" t="str">
            <v>KARACHI</v>
          </cell>
          <cell r="BB88763" t="str">
            <v>House No. 4-B-6/3, Street Nazimabad, Karachi.</v>
          </cell>
          <cell r="BC88763" t="str">
            <v>BLACK</v>
          </cell>
          <cell r="BH88763" t="str">
            <v>N/A</v>
          </cell>
          <cell r="BI88763" t="str">
            <v>N</v>
          </cell>
          <cell r="BJ88763" t="str">
            <v>Shafiq Saeed</v>
          </cell>
          <cell r="BK88763">
            <v>45622</v>
          </cell>
          <cell r="BL88763" t="str">
            <v>100000</v>
          </cell>
          <cell r="BM88763" t="str">
            <v>004</v>
          </cell>
          <cell r="BN88763" t="str">
            <v>17</v>
          </cell>
          <cell r="BQ88763" t="str">
            <v>KHI/AR/AR/D/MO/MC TTT/P/102681/11/2024</v>
          </cell>
        </row>
        <row r="88764">
          <cell r="W88764" t="str">
            <v>SAE671355</v>
          </cell>
          <cell r="X88764" t="str">
            <v>SAC677228</v>
          </cell>
          <cell r="Y88764">
            <v>130000</v>
          </cell>
          <cell r="AC88764">
            <v>3149275</v>
          </cell>
          <cell r="AD88764" t="str">
            <v>02</v>
          </cell>
          <cell r="AE88764" t="str">
            <v>MOTOR</v>
          </cell>
          <cell r="AF88764">
            <v>8226</v>
          </cell>
          <cell r="AG88764">
            <v>0</v>
          </cell>
          <cell r="AH88764">
            <v>0</v>
          </cell>
          <cell r="AI88764">
            <v>0</v>
          </cell>
          <cell r="AJ88764">
            <v>8226</v>
          </cell>
          <cell r="AK88764">
            <v>0</v>
          </cell>
          <cell r="AL88764">
            <v>-316</v>
          </cell>
          <cell r="AM88764" t="str">
            <v>2024</v>
          </cell>
          <cell r="AN88764" t="str">
            <v>202410</v>
          </cell>
          <cell r="AO88764" t="str">
            <v>202410</v>
          </cell>
          <cell r="AP88764" t="str">
            <v>202410</v>
          </cell>
          <cell r="AQ88764" t="str">
            <v>KHALIDMEHMOOD</v>
          </cell>
          <cell r="AR88764" t="str">
            <v>1997285</v>
          </cell>
          <cell r="AS88764" t="str">
            <v>D</v>
          </cell>
          <cell r="AT88764" t="str">
            <v>002</v>
          </cell>
          <cell r="AU88764" t="str">
            <v>30000002</v>
          </cell>
          <cell r="AV88764" t="str">
            <v>RETAIL</v>
          </cell>
          <cell r="AW88764" t="str">
            <v>31000170</v>
          </cell>
          <cell r="AX88764" t="str">
            <v>Safari Center</v>
          </cell>
          <cell r="AY88764" t="str">
            <v>KHI/AR/AR/D/MO/MC TTT/P/89835/05/2024</v>
          </cell>
          <cell r="AZ88764" t="str">
            <v>KHI/AR/AR/D/MO/MC TTT/E/48356/10/2024</v>
          </cell>
          <cell r="BA88764" t="str">
            <v>KARACHI</v>
          </cell>
          <cell r="BB88764" t="str">
            <v>Flat No.604-A, Street Qasim Paradise, Gulistan e Johar, Karachi.</v>
          </cell>
          <cell r="BC88764" t="str">
            <v>BLACK</v>
          </cell>
          <cell r="BF88764" t="str">
            <v>IT IS HEREBY DECLARED AND AGREED THAT AT THE REQUEST OF THE PARTICIPANT, THE ABOVE VEHICLE, COVERED UNDER THE WITHIN MENTIONED POLICY HAS BEEN REPLACED BY ANOTHER VEHICLE WITH EFFECT FROM 19/10/2024, 
IN CONSEQUENCE WHEREOF AN AMOUNT OF RS.1,835/- FOR 220 DAYS ON PRO RATE  BASIS IS HEREBY ALLOWED TO THE PARTICIPANT.</v>
          </cell>
          <cell r="BG88764" t="str">
            <v>Add</v>
          </cell>
          <cell r="BH88764" t="str">
            <v>N/A</v>
          </cell>
          <cell r="BI88764" t="str">
            <v>N</v>
          </cell>
          <cell r="BJ88764" t="str">
            <v>Farhan Ali Basheer</v>
          </cell>
          <cell r="BK88764">
            <v>45584</v>
          </cell>
          <cell r="BL88764" t="str">
            <v>130000</v>
          </cell>
          <cell r="BM88764" t="str">
            <v>004</v>
          </cell>
          <cell r="BN88764" t="str">
            <v>17</v>
          </cell>
          <cell r="BQ88764" t="str">
            <v>KHI/AR/AR/D/MO/MC TTT/P/89835/05/2024</v>
          </cell>
        </row>
        <row r="88765">
          <cell r="W88765" t="str">
            <v>653921</v>
          </cell>
          <cell r="Y88765">
            <v>100000</v>
          </cell>
          <cell r="AC88765">
            <v>2906943</v>
          </cell>
          <cell r="AD88765" t="str">
            <v>02</v>
          </cell>
          <cell r="AE88765" t="str">
            <v>MOTOR</v>
          </cell>
          <cell r="AF88765">
            <v>0</v>
          </cell>
          <cell r="AG88765">
            <v>0</v>
          </cell>
          <cell r="AH88765">
            <v>0</v>
          </cell>
          <cell r="AI88765">
            <v>0</v>
          </cell>
          <cell r="AJ88765">
            <v>0</v>
          </cell>
          <cell r="AK88765">
            <v>0</v>
          </cell>
          <cell r="AL88765">
            <v>1136</v>
          </cell>
          <cell r="AM88765" t="str">
            <v>2024</v>
          </cell>
          <cell r="AN88765" t="str">
            <v>202407</v>
          </cell>
          <cell r="AO88765" t="str">
            <v>202405</v>
          </cell>
          <cell r="AP88765" t="str">
            <v>202407</v>
          </cell>
          <cell r="AQ88765" t="str">
            <v>MUBASHIRAHMED</v>
          </cell>
          <cell r="AR88765" t="str">
            <v>1913866</v>
          </cell>
          <cell r="AS88765" t="str">
            <v>D</v>
          </cell>
          <cell r="AT88765" t="str">
            <v>001</v>
          </cell>
          <cell r="AU88765" t="str">
            <v>30000002</v>
          </cell>
          <cell r="AV88765" t="str">
            <v>RETAIL</v>
          </cell>
          <cell r="AW88765" t="str">
            <v>31000295</v>
          </cell>
          <cell r="AX88765" t="str">
            <v>Rafi &amp; Sons</v>
          </cell>
          <cell r="AY88765" t="str">
            <v>KHI/AR/AR/D/MO/MC TTT/P/89949/05/2024</v>
          </cell>
          <cell r="AZ88765" t="str">
            <v>KHI/AR/AR/D/MO/MC TTT/E/43923/07/2024</v>
          </cell>
          <cell r="BB88765" t="str">
            <v>K.20-139-5/2, Street.14 SIMG 10,</v>
          </cell>
          <cell r="BC88765" t="str">
            <v>BLACK</v>
          </cell>
          <cell r="BF88765" t="str">
            <v>addition of agency commission</v>
          </cell>
          <cell r="BH88765" t="str">
            <v>N/A</v>
          </cell>
          <cell r="BI88765" t="str">
            <v>N</v>
          </cell>
          <cell r="BJ88765" t="str">
            <v>Farhan Ali Basheer</v>
          </cell>
          <cell r="BK88765">
            <v>45434</v>
          </cell>
          <cell r="BL88765" t="str">
            <v>100000</v>
          </cell>
          <cell r="BM88765" t="str">
            <v>004</v>
          </cell>
          <cell r="BN88765" t="str">
            <v>17</v>
          </cell>
          <cell r="BQ88765" t="str">
            <v>KHI/AR/AR/D/MO/MC TTT/P/89949/05/2024</v>
          </cell>
        </row>
        <row r="88766">
          <cell r="W88766" t="str">
            <v>SAE-662449</v>
          </cell>
          <cell r="X88766" t="str">
            <v>SAC-668688</v>
          </cell>
          <cell r="Y88766">
            <v>100000</v>
          </cell>
          <cell r="AC88766">
            <v>2906955</v>
          </cell>
          <cell r="AD88766" t="str">
            <v>02</v>
          </cell>
          <cell r="AE88766" t="str">
            <v>MOTOR</v>
          </cell>
          <cell r="AF88766">
            <v>0</v>
          </cell>
          <cell r="AG88766">
            <v>0</v>
          </cell>
          <cell r="AH88766">
            <v>0</v>
          </cell>
          <cell r="AI88766">
            <v>0</v>
          </cell>
          <cell r="AJ88766">
            <v>0</v>
          </cell>
          <cell r="AK88766">
            <v>0</v>
          </cell>
          <cell r="AL88766">
            <v>1136</v>
          </cell>
          <cell r="AM88766" t="str">
            <v>2024</v>
          </cell>
          <cell r="AN88766" t="str">
            <v>202407</v>
          </cell>
          <cell r="AO88766" t="str">
            <v>202406</v>
          </cell>
          <cell r="AP88766" t="str">
            <v>202407</v>
          </cell>
          <cell r="AQ88766" t="str">
            <v>MUBASHIRAHMED</v>
          </cell>
          <cell r="AR88766" t="str">
            <v>1913881</v>
          </cell>
          <cell r="AS88766" t="str">
            <v>D</v>
          </cell>
          <cell r="AT88766" t="str">
            <v>001</v>
          </cell>
          <cell r="AU88766" t="str">
            <v>30000002</v>
          </cell>
          <cell r="AV88766" t="str">
            <v>RETAIL</v>
          </cell>
          <cell r="AW88766" t="str">
            <v>31000295</v>
          </cell>
          <cell r="AX88766" t="str">
            <v>Rafi &amp; Sons</v>
          </cell>
          <cell r="AY88766" t="str">
            <v>KHI/AR/AR/D/MO/MC TTT/P/91493/06/2024</v>
          </cell>
          <cell r="AZ88766" t="str">
            <v>KHI/AR/AR/D/MO/MC TTT/E/43932/07/2024</v>
          </cell>
          <cell r="BB88766" t="str">
            <v>House No. D/122/2, Gulistan Society Landhi, Karachi</v>
          </cell>
          <cell r="BC88766" t="str">
            <v>BLACK</v>
          </cell>
          <cell r="BF88766" t="str">
            <v>addition of agency commission</v>
          </cell>
          <cell r="BH88766" t="str">
            <v>N/A</v>
          </cell>
          <cell r="BI88766" t="str">
            <v>N</v>
          </cell>
          <cell r="BJ88766" t="str">
            <v>Farhan Ali Basheer</v>
          </cell>
          <cell r="BK88766">
            <v>45466</v>
          </cell>
          <cell r="BL88766" t="str">
            <v>100000</v>
          </cell>
          <cell r="BM88766" t="str">
            <v>004</v>
          </cell>
          <cell r="BN88766" t="str">
            <v>17</v>
          </cell>
          <cell r="BQ88766" t="str">
            <v>KHI/AR/AR/D/MO/MC TTT/P/91493/06/2024</v>
          </cell>
        </row>
        <row r="88767">
          <cell r="W88767" t="str">
            <v>SAE-664430</v>
          </cell>
          <cell r="X88767" t="str">
            <v>SAC-670974</v>
          </cell>
          <cell r="Y88767">
            <v>105000</v>
          </cell>
          <cell r="AC88767">
            <v>2913830</v>
          </cell>
          <cell r="AD88767" t="str">
            <v>02</v>
          </cell>
          <cell r="AE88767" t="str">
            <v>MOTOR</v>
          </cell>
          <cell r="AF88767">
            <v>8621</v>
          </cell>
          <cell r="AG88767">
            <v>0</v>
          </cell>
          <cell r="AH88767">
            <v>0</v>
          </cell>
          <cell r="AI88767">
            <v>0</v>
          </cell>
          <cell r="AJ88767">
            <v>10500</v>
          </cell>
          <cell r="AK88767">
            <v>0</v>
          </cell>
          <cell r="AL88767">
            <v>2557</v>
          </cell>
          <cell r="AM88767" t="str">
            <v>2024</v>
          </cell>
          <cell r="AN88767" t="str">
            <v>202407</v>
          </cell>
          <cell r="AO88767" t="str">
            <v>202407</v>
          </cell>
          <cell r="AP88767" t="str">
            <v>202407</v>
          </cell>
          <cell r="AQ88767" t="str">
            <v>KHALIDMEHMOOD</v>
          </cell>
          <cell r="AR88767" t="str">
            <v>1919807</v>
          </cell>
          <cell r="AS88767" t="str">
            <v>D</v>
          </cell>
          <cell r="AT88767" t="str">
            <v>001</v>
          </cell>
          <cell r="AU88767" t="str">
            <v>30000002</v>
          </cell>
          <cell r="AV88767" t="str">
            <v>RETAIL</v>
          </cell>
          <cell r="AW88767" t="str">
            <v>31000368</v>
          </cell>
          <cell r="AX88767" t="str">
            <v>New Al Kareem Auto</v>
          </cell>
          <cell r="AY88767" t="str">
            <v>KHI/AR/AR/D/MO/MC TTT/P/93998/07/2024</v>
          </cell>
          <cell r="BA88767" t="str">
            <v>KARACHI</v>
          </cell>
          <cell r="BB88767" t="str">
            <v>Plot No. 438, Street 18, Sector I, Manzoor Colony, Karachi.</v>
          </cell>
          <cell r="BC88767" t="str">
            <v>BLACK</v>
          </cell>
          <cell r="BH88767" t="str">
            <v>N/A</v>
          </cell>
          <cell r="BI88767" t="str">
            <v>N</v>
          </cell>
          <cell r="BJ88767" t="str">
            <v>Farhan Ali Basheer</v>
          </cell>
          <cell r="BK88767">
            <v>45502</v>
          </cell>
          <cell r="BL88767" t="str">
            <v>105000</v>
          </cell>
          <cell r="BM88767" t="str">
            <v>004</v>
          </cell>
          <cell r="BN88767" t="str">
            <v>17</v>
          </cell>
          <cell r="BQ88767" t="str">
            <v>KHI/AR/AR/D/MO/MC TTT/P/93998/07/2024</v>
          </cell>
        </row>
        <row r="88768">
          <cell r="W88768" t="str">
            <v>SAE-661975</v>
          </cell>
          <cell r="X88768" t="str">
            <v>SAC-668368</v>
          </cell>
          <cell r="Y88768">
            <v>141500</v>
          </cell>
          <cell r="AC88768">
            <v>2886976</v>
          </cell>
          <cell r="AD88768" t="str">
            <v>02</v>
          </cell>
          <cell r="AE88768" t="str">
            <v>MOTOR</v>
          </cell>
          <cell r="AF88768">
            <v>11767</v>
          </cell>
          <cell r="AG88768">
            <v>0</v>
          </cell>
          <cell r="AH88768">
            <v>0</v>
          </cell>
          <cell r="AI88768">
            <v>0</v>
          </cell>
          <cell r="AJ88768">
            <v>14150</v>
          </cell>
          <cell r="AK88768">
            <v>0</v>
          </cell>
          <cell r="AL88768">
            <v>2557</v>
          </cell>
          <cell r="AM88768" t="str">
            <v>2024</v>
          </cell>
          <cell r="AN88768" t="str">
            <v>202407</v>
          </cell>
          <cell r="AO88768" t="str">
            <v>202407</v>
          </cell>
          <cell r="AP88768" t="str">
            <v>202407</v>
          </cell>
          <cell r="AQ88768" t="str">
            <v>MUBASHIRAHMED</v>
          </cell>
          <cell r="AR88768" t="str">
            <v>1899630</v>
          </cell>
          <cell r="AS88768" t="str">
            <v>D</v>
          </cell>
          <cell r="AT88768" t="str">
            <v>001</v>
          </cell>
          <cell r="AU88768" t="str">
            <v>30000002</v>
          </cell>
          <cell r="AV88768" t="str">
            <v>RETAIL</v>
          </cell>
          <cell r="AW88768" t="str">
            <v>31000036</v>
          </cell>
          <cell r="AX88768" t="str">
            <v>S.A Motors</v>
          </cell>
          <cell r="AY88768" t="str">
            <v>KHI/AR/AR/D/MO/MC TTT/P/92224/07/2024</v>
          </cell>
          <cell r="BA88768" t="str">
            <v>KARACHI</v>
          </cell>
          <cell r="BB88768" t="str">
            <v>Flat No. 1215, Plot No. 4C2, Floor 12, Street Burj ul Ameen, North Nazimabad, Block C, Karachi.</v>
          </cell>
          <cell r="BC88768" t="str">
            <v>BLACK</v>
          </cell>
          <cell r="BH88768" t="str">
            <v>N/A</v>
          </cell>
          <cell r="BI88768" t="str">
            <v>N</v>
          </cell>
          <cell r="BJ88768" t="str">
            <v>Farhan Ali Basheer</v>
          </cell>
          <cell r="BK88768">
            <v>45476</v>
          </cell>
          <cell r="BL88768" t="str">
            <v>141500</v>
          </cell>
          <cell r="BM88768" t="str">
            <v>004</v>
          </cell>
          <cell r="BN88768" t="str">
            <v>17</v>
          </cell>
          <cell r="BQ88768" t="str">
            <v>KHI/AR/AR/D/MO/MC TTT/P/92224/07/2024</v>
          </cell>
        </row>
        <row r="88769">
          <cell r="W88769" t="str">
            <v>665133</v>
          </cell>
          <cell r="X88769" t="str">
            <v>671410</v>
          </cell>
          <cell r="Y88769">
            <v>100000</v>
          </cell>
          <cell r="AC88769">
            <v>2917615</v>
          </cell>
          <cell r="AD88769" t="str">
            <v>02</v>
          </cell>
          <cell r="AE88769" t="str">
            <v>MOTOR</v>
          </cell>
          <cell r="AF88769">
            <v>8190</v>
          </cell>
          <cell r="AG88769">
            <v>0</v>
          </cell>
          <cell r="AH88769">
            <v>0</v>
          </cell>
          <cell r="AI88769">
            <v>0</v>
          </cell>
          <cell r="AJ88769">
            <v>10000</v>
          </cell>
          <cell r="AK88769">
            <v>0</v>
          </cell>
          <cell r="AL88769">
            <v>2557</v>
          </cell>
          <cell r="AM88769" t="str">
            <v>2024</v>
          </cell>
          <cell r="AN88769" t="str">
            <v>202407</v>
          </cell>
          <cell r="AO88769" t="str">
            <v>202407</v>
          </cell>
          <cell r="AP88769" t="str">
            <v>202407</v>
          </cell>
          <cell r="AQ88769" t="str">
            <v>MUBASHIRAHMED</v>
          </cell>
          <cell r="AR88769" t="str">
            <v>1920760</v>
          </cell>
          <cell r="AS88769" t="str">
            <v>D</v>
          </cell>
          <cell r="AT88769" t="str">
            <v>001</v>
          </cell>
          <cell r="AU88769" t="str">
            <v>30000002</v>
          </cell>
          <cell r="AV88769" t="str">
            <v>RETAIL</v>
          </cell>
          <cell r="AW88769" t="str">
            <v>31000170</v>
          </cell>
          <cell r="AX88769" t="str">
            <v>Safari Center</v>
          </cell>
          <cell r="AY88769" t="str">
            <v>KHI/AR/AR/D/MO/MC TTT/P/94129/07/2024</v>
          </cell>
          <cell r="BA88769" t="str">
            <v>KARACHI</v>
          </cell>
          <cell r="BB88769" t="str">
            <v>Quarter 7, Street Old Police Line, Near Preedy Police Station, Block 2, Karachi</v>
          </cell>
          <cell r="BC88769" t="str">
            <v>RED</v>
          </cell>
          <cell r="BH88769" t="str">
            <v>N/A</v>
          </cell>
          <cell r="BI88769" t="str">
            <v>N</v>
          </cell>
          <cell r="BJ88769" t="str">
            <v>Farhan Ali Basheer</v>
          </cell>
          <cell r="BK88769">
            <v>45503</v>
          </cell>
          <cell r="BL88769" t="str">
            <v>100000</v>
          </cell>
          <cell r="BM88769" t="str">
            <v>003</v>
          </cell>
          <cell r="BN88769" t="str">
            <v>17</v>
          </cell>
          <cell r="BQ88769" t="str">
            <v>KHI/AR/AR/D/MO/MC TTT/P/94129/07/2024</v>
          </cell>
        </row>
        <row r="88770">
          <cell r="W88770" t="str">
            <v>SAE- 656074</v>
          </cell>
          <cell r="X88770" t="str">
            <v>SAC-662440</v>
          </cell>
          <cell r="Y88770">
            <v>115000</v>
          </cell>
          <cell r="AC88770">
            <v>2926805</v>
          </cell>
          <cell r="AD88770" t="str">
            <v>02</v>
          </cell>
          <cell r="AE88770" t="str">
            <v>MOTOR</v>
          </cell>
          <cell r="AF88770">
            <v>9483</v>
          </cell>
          <cell r="AG88770">
            <v>0</v>
          </cell>
          <cell r="AH88770">
            <v>0</v>
          </cell>
          <cell r="AI88770">
            <v>0</v>
          </cell>
          <cell r="AJ88770">
            <v>11500</v>
          </cell>
          <cell r="AK88770">
            <v>0</v>
          </cell>
          <cell r="AL88770">
            <v>806</v>
          </cell>
          <cell r="AM88770" t="str">
            <v>2024</v>
          </cell>
          <cell r="AN88770" t="str">
            <v>202408</v>
          </cell>
          <cell r="AO88770" t="str">
            <v>202408</v>
          </cell>
          <cell r="AP88770" t="str">
            <v>202408</v>
          </cell>
          <cell r="AQ88770" t="str">
            <v>MUBASHIRAHMED</v>
          </cell>
          <cell r="AR88770" t="str">
            <v>1926224</v>
          </cell>
          <cell r="AS88770" t="str">
            <v>D</v>
          </cell>
          <cell r="AT88770" t="str">
            <v>001</v>
          </cell>
          <cell r="AU88770" t="str">
            <v>30000001</v>
          </cell>
          <cell r="AV88770" t="str">
            <v>DIRECT</v>
          </cell>
          <cell r="AW88770" t="str">
            <v>31000001</v>
          </cell>
          <cell r="AX88770" t="str">
            <v>Direct</v>
          </cell>
          <cell r="AY88770" t="str">
            <v>KHI/HO/D/MO/MC TTT/P/94701/08/2024</v>
          </cell>
          <cell r="BA88770" t="str">
            <v>KARACHI</v>
          </cell>
          <cell r="BB88770" t="str">
            <v>S/no 652 St-06 SEC 32/A ZIA Colony Korangi.</v>
          </cell>
          <cell r="BC88770" t="str">
            <v>BLACK</v>
          </cell>
          <cell r="BH88770" t="str">
            <v>N/A</v>
          </cell>
          <cell r="BI88770" t="str">
            <v>N</v>
          </cell>
          <cell r="BJ88770" t="str">
            <v xml:space="preserve">	Rameez Haji Mehboob</v>
          </cell>
          <cell r="BK88770">
            <v>45510</v>
          </cell>
          <cell r="BL88770" t="str">
            <v>115000</v>
          </cell>
          <cell r="BM88770" t="str">
            <v>004</v>
          </cell>
          <cell r="BN88770" t="str">
            <v>01</v>
          </cell>
          <cell r="BQ88770" t="str">
            <v>KHI/HO/D/MO/MC TTT/P/94701/08/2024</v>
          </cell>
        </row>
        <row r="88771">
          <cell r="W88771" t="str">
            <v>SAE-651449</v>
          </cell>
          <cell r="X88771" t="str">
            <v>SAC-657794</v>
          </cell>
          <cell r="Y88771">
            <v>109000</v>
          </cell>
          <cell r="AC88771">
            <v>2898839</v>
          </cell>
          <cell r="AD88771" t="str">
            <v>02</v>
          </cell>
          <cell r="AE88771" t="str">
            <v>MOTOR</v>
          </cell>
          <cell r="AF88771">
            <v>8965</v>
          </cell>
          <cell r="AG88771">
            <v>0</v>
          </cell>
          <cell r="AH88771">
            <v>0</v>
          </cell>
          <cell r="AI88771">
            <v>0</v>
          </cell>
          <cell r="AJ88771">
            <v>10900</v>
          </cell>
          <cell r="AK88771">
            <v>0</v>
          </cell>
          <cell r="AL88771">
            <v>2557</v>
          </cell>
          <cell r="AM88771" t="str">
            <v>2024</v>
          </cell>
          <cell r="AN88771" t="str">
            <v>202407</v>
          </cell>
          <cell r="AO88771" t="str">
            <v>202407</v>
          </cell>
          <cell r="AP88771" t="str">
            <v>202407</v>
          </cell>
          <cell r="AQ88771" t="str">
            <v>MUBASHIRAHMED</v>
          </cell>
          <cell r="AR88771" t="str">
            <v>1910521</v>
          </cell>
          <cell r="AS88771" t="str">
            <v>D</v>
          </cell>
          <cell r="AT88771" t="str">
            <v>001</v>
          </cell>
          <cell r="AU88771" t="str">
            <v>30000002</v>
          </cell>
          <cell r="AV88771" t="str">
            <v>RETAIL</v>
          </cell>
          <cell r="AW88771" t="str">
            <v>31000148</v>
          </cell>
          <cell r="AX88771" t="str">
            <v>Al Meezan Aut</v>
          </cell>
          <cell r="AY88771" t="str">
            <v>KHI/AR/AR/D/MO/MC TTT/P/92979/07/2024</v>
          </cell>
          <cell r="BA88771" t="str">
            <v>KARACHI</v>
          </cell>
          <cell r="BB88771" t="str">
            <v>House no 3 sher Dil mess westrige block 124 Rawalpindi.</v>
          </cell>
          <cell r="BC88771" t="str">
            <v>RED</v>
          </cell>
          <cell r="BH88771" t="str">
            <v>N/A</v>
          </cell>
          <cell r="BI88771" t="str">
            <v>N</v>
          </cell>
          <cell r="BJ88771" t="str">
            <v>Farhan Ali Basheer</v>
          </cell>
          <cell r="BK88771">
            <v>45485</v>
          </cell>
          <cell r="BL88771" t="str">
            <v>109000</v>
          </cell>
          <cell r="BM88771" t="str">
            <v>003</v>
          </cell>
          <cell r="BN88771" t="str">
            <v>17</v>
          </cell>
          <cell r="BQ88771" t="str">
            <v>KHI/AR/AR/D/MO/MC TTT/P/92979/07/2024</v>
          </cell>
        </row>
        <row r="88772">
          <cell r="W88772" t="str">
            <v>SAE-653965</v>
          </cell>
          <cell r="X88772" t="str">
            <v>SAC-660246</v>
          </cell>
          <cell r="Y88772">
            <v>100000</v>
          </cell>
          <cell r="AC88772">
            <v>2906972</v>
          </cell>
          <cell r="AD88772" t="str">
            <v>02</v>
          </cell>
          <cell r="AE88772" t="str">
            <v>MOTOR</v>
          </cell>
          <cell r="AF88772">
            <v>0</v>
          </cell>
          <cell r="AG88772">
            <v>0</v>
          </cell>
          <cell r="AH88772">
            <v>0</v>
          </cell>
          <cell r="AI88772">
            <v>0</v>
          </cell>
          <cell r="AJ88772">
            <v>0</v>
          </cell>
          <cell r="AK88772">
            <v>0</v>
          </cell>
          <cell r="AL88772">
            <v>1136</v>
          </cell>
          <cell r="AM88772" t="str">
            <v>2024</v>
          </cell>
          <cell r="AN88772" t="str">
            <v>202407</v>
          </cell>
          <cell r="AO88772" t="str">
            <v>202405</v>
          </cell>
          <cell r="AP88772" t="str">
            <v>202407</v>
          </cell>
          <cell r="AQ88772" t="str">
            <v>MUBASHIRAHMED</v>
          </cell>
          <cell r="AR88772" t="str">
            <v>1913915</v>
          </cell>
          <cell r="AS88772" t="str">
            <v>D</v>
          </cell>
          <cell r="AT88772" t="str">
            <v>001</v>
          </cell>
          <cell r="AU88772" t="str">
            <v>30000002</v>
          </cell>
          <cell r="AV88772" t="str">
            <v>RETAIL</v>
          </cell>
          <cell r="AW88772" t="str">
            <v>31000295</v>
          </cell>
          <cell r="AX88772" t="str">
            <v>Rafi &amp; Sons</v>
          </cell>
          <cell r="AY88772" t="str">
            <v>KHI/AR/AR/D/MO/MC TTT/P/90052/05/2024</v>
          </cell>
          <cell r="AZ88772" t="str">
            <v>KHI/AR/AR/D/MO/MC TTT/E/43946/07/2024</v>
          </cell>
          <cell r="BB88772" t="str">
            <v>House No. 71B-KESC, Gali No. 15, Street Kachi Pahra No. 1, Shanti Nagar, Karachi.</v>
          </cell>
          <cell r="BC88772" t="str">
            <v>BLACK</v>
          </cell>
          <cell r="BF88772" t="str">
            <v>addition of agency commission</v>
          </cell>
          <cell r="BH88772" t="str">
            <v>N/A</v>
          </cell>
          <cell r="BI88772" t="str">
            <v>N</v>
          </cell>
          <cell r="BJ88772" t="str">
            <v>Farhan Ali Basheer</v>
          </cell>
          <cell r="BK88772">
            <v>45437</v>
          </cell>
          <cell r="BL88772" t="str">
            <v>100000</v>
          </cell>
          <cell r="BM88772" t="str">
            <v>004</v>
          </cell>
          <cell r="BN88772" t="str">
            <v>17</v>
          </cell>
          <cell r="BQ88772" t="str">
            <v>KHI/AR/AR/D/MO/MC TTT/P/90052/05/2024</v>
          </cell>
        </row>
        <row r="88773">
          <cell r="W88773" t="str">
            <v>659987</v>
          </cell>
          <cell r="X88773" t="str">
            <v>666321</v>
          </cell>
          <cell r="Y88773">
            <v>100000</v>
          </cell>
          <cell r="AC88773">
            <v>2906946</v>
          </cell>
          <cell r="AD88773" t="str">
            <v>02</v>
          </cell>
          <cell r="AE88773" t="str">
            <v>MOTOR</v>
          </cell>
          <cell r="AF88773">
            <v>0</v>
          </cell>
          <cell r="AG88773">
            <v>0</v>
          </cell>
          <cell r="AH88773">
            <v>0</v>
          </cell>
          <cell r="AI88773">
            <v>0</v>
          </cell>
          <cell r="AJ88773">
            <v>0</v>
          </cell>
          <cell r="AK88773">
            <v>0</v>
          </cell>
          <cell r="AL88773">
            <v>1136</v>
          </cell>
          <cell r="AM88773" t="str">
            <v>2024</v>
          </cell>
          <cell r="AN88773" t="str">
            <v>202407</v>
          </cell>
          <cell r="AO88773" t="str">
            <v>202405</v>
          </cell>
          <cell r="AP88773" t="str">
            <v>202407</v>
          </cell>
          <cell r="AQ88773" t="str">
            <v>MUBASHIRAHMED</v>
          </cell>
          <cell r="AR88773" t="str">
            <v>1913871</v>
          </cell>
          <cell r="AS88773" t="str">
            <v>D</v>
          </cell>
          <cell r="AT88773" t="str">
            <v>001</v>
          </cell>
          <cell r="AU88773" t="str">
            <v>30000002</v>
          </cell>
          <cell r="AV88773" t="str">
            <v>RETAIL</v>
          </cell>
          <cell r="AW88773" t="str">
            <v>31000295</v>
          </cell>
          <cell r="AX88773" t="str">
            <v>Rafi &amp; Sons</v>
          </cell>
          <cell r="AY88773" t="str">
            <v>KHI/AR/AR/D/MO/MC TTT/P/89974/05/2024</v>
          </cell>
          <cell r="AZ88773" t="str">
            <v>KHI/AR/AR/D/MO/MC TTT/E/43925/07/2024</v>
          </cell>
          <cell r="BB88773" t="str">
            <v>2017 E, Block 2, PECHS Karachi.</v>
          </cell>
          <cell r="BC88773" t="str">
            <v>BLACK</v>
          </cell>
          <cell r="BF88773" t="str">
            <v>addition of agency commission</v>
          </cell>
          <cell r="BH88773" t="str">
            <v>N/A</v>
          </cell>
          <cell r="BI88773" t="str">
            <v>N</v>
          </cell>
          <cell r="BJ88773" t="str">
            <v>Farhan Ali Basheer</v>
          </cell>
          <cell r="BK88773">
            <v>45441</v>
          </cell>
          <cell r="BL88773" t="str">
            <v>100000</v>
          </cell>
          <cell r="BM88773" t="str">
            <v>004</v>
          </cell>
          <cell r="BN88773" t="str">
            <v>17</v>
          </cell>
          <cell r="BQ88773" t="str">
            <v>KHI/AR/AR/D/MO/MC TTT/P/89974/05/2024</v>
          </cell>
        </row>
        <row r="88774">
          <cell r="W88774" t="str">
            <v>SAE-671109</v>
          </cell>
          <cell r="X88774" t="str">
            <v>SAC-682048</v>
          </cell>
          <cell r="Y88774">
            <v>128000</v>
          </cell>
          <cell r="AC88774">
            <v>3185348</v>
          </cell>
          <cell r="AD88774" t="str">
            <v>02</v>
          </cell>
          <cell r="AE88774" t="str">
            <v>MOTOR</v>
          </cell>
          <cell r="AF88774">
            <v>10603</v>
          </cell>
          <cell r="AG88774">
            <v>0</v>
          </cell>
          <cell r="AH88774">
            <v>0</v>
          </cell>
          <cell r="AI88774">
            <v>0</v>
          </cell>
          <cell r="AJ88774">
            <v>12800</v>
          </cell>
          <cell r="AK88774">
            <v>0</v>
          </cell>
          <cell r="AL88774">
            <v>2557</v>
          </cell>
          <cell r="AM88774" t="str">
            <v>2024</v>
          </cell>
          <cell r="AN88774" t="str">
            <v>202411</v>
          </cell>
          <cell r="AO88774" t="str">
            <v>202411</v>
          </cell>
          <cell r="AP88774" t="str">
            <v>202411</v>
          </cell>
          <cell r="AQ88774" t="str">
            <v>HASSANSALEEM</v>
          </cell>
          <cell r="AR88774" t="str">
            <v>2018793</v>
          </cell>
          <cell r="AS88774" t="str">
            <v>D</v>
          </cell>
          <cell r="AT88774" t="str">
            <v>001</v>
          </cell>
          <cell r="AU88774" t="str">
            <v>30000002</v>
          </cell>
          <cell r="AV88774" t="str">
            <v>RETAIL</v>
          </cell>
          <cell r="AW88774" t="str">
            <v>31000162</v>
          </cell>
          <cell r="AX88774" t="str">
            <v>IBRAHIM AUTOS</v>
          </cell>
          <cell r="AY88774" t="str">
            <v>KHI/AR/AR/D/MO/MC TTT/P/102678/11/2024</v>
          </cell>
          <cell r="BA88774" t="str">
            <v>KARACHI</v>
          </cell>
          <cell r="BB88774" t="str">
            <v>House No. 3, Gali No. 33, Sector C-33, Korangi No. 2, Karachi.</v>
          </cell>
          <cell r="BC88774" t="str">
            <v>BLACK</v>
          </cell>
          <cell r="BH88774" t="str">
            <v>N/A</v>
          </cell>
          <cell r="BI88774" t="str">
            <v>N</v>
          </cell>
          <cell r="BJ88774" t="str">
            <v>Farhan Ali Basheer</v>
          </cell>
          <cell r="BK88774">
            <v>45622</v>
          </cell>
          <cell r="BL88774" t="str">
            <v>128000</v>
          </cell>
          <cell r="BM88774" t="str">
            <v>004</v>
          </cell>
          <cell r="BN88774" t="str">
            <v>17</v>
          </cell>
          <cell r="BQ88774" t="str">
            <v>KHI/AR/AR/D/MO/MC TTT/P/102678/11/2024</v>
          </cell>
        </row>
        <row r="88775">
          <cell r="W88775" t="str">
            <v>SAE680743</v>
          </cell>
          <cell r="X88775" t="str">
            <v>SAC687502</v>
          </cell>
          <cell r="Y88775">
            <v>120000</v>
          </cell>
          <cell r="AC88775">
            <v>3239941</v>
          </cell>
          <cell r="AD88775" t="str">
            <v>02</v>
          </cell>
          <cell r="AE88775" t="str">
            <v>MOTOR</v>
          </cell>
          <cell r="AF88775">
            <v>9914</v>
          </cell>
          <cell r="AG88775">
            <v>0</v>
          </cell>
          <cell r="AH88775">
            <v>0</v>
          </cell>
          <cell r="AI88775">
            <v>0</v>
          </cell>
          <cell r="AJ88775">
            <v>12000</v>
          </cell>
          <cell r="AK88775">
            <v>0</v>
          </cell>
          <cell r="AL88775">
            <v>2557</v>
          </cell>
          <cell r="AM88775" t="str">
            <v>2024</v>
          </cell>
          <cell r="AN88775" t="str">
            <v>202412</v>
          </cell>
          <cell r="AO88775" t="str">
            <v>202412</v>
          </cell>
          <cell r="AP88775" t="str">
            <v>202412</v>
          </cell>
          <cell r="AQ88775" t="str">
            <v>HASSANSALEEM</v>
          </cell>
          <cell r="AR88775" t="str">
            <v>2040743</v>
          </cell>
          <cell r="AS88775" t="str">
            <v>D</v>
          </cell>
          <cell r="AT88775" t="str">
            <v>001</v>
          </cell>
          <cell r="AU88775" t="str">
            <v>30000002</v>
          </cell>
          <cell r="AV88775" t="str">
            <v>RETAIL</v>
          </cell>
          <cell r="AW88775" t="str">
            <v>31000162</v>
          </cell>
          <cell r="AX88775" t="str">
            <v>IBRAHIM AUTOS</v>
          </cell>
          <cell r="AY88775" t="str">
            <v>KHI/AR/AR/D/MO/MC TTT/P/104726/12/2024</v>
          </cell>
          <cell r="BA88775" t="str">
            <v>KARACHI</v>
          </cell>
          <cell r="BB88775" t="str">
            <v>House # 470/3, Karimabad Federal B Area, Karachi</v>
          </cell>
          <cell r="BC88775" t="str">
            <v>BLACK</v>
          </cell>
          <cell r="BH88775" t="str">
            <v>N/A</v>
          </cell>
          <cell r="BI88775" t="str">
            <v>N</v>
          </cell>
          <cell r="BJ88775" t="str">
            <v>Shafiq Saeed</v>
          </cell>
          <cell r="BK88775">
            <v>45652</v>
          </cell>
          <cell r="BL88775" t="str">
            <v>120000</v>
          </cell>
          <cell r="BM88775" t="str">
            <v>004</v>
          </cell>
          <cell r="BN88775" t="str">
            <v>17</v>
          </cell>
          <cell r="BQ88775" t="str">
            <v>KHI/AR/AR/D/MO/MC TTT/P/104726/12/2024</v>
          </cell>
        </row>
        <row r="88776">
          <cell r="W88776" t="str">
            <v>SAE-670835</v>
          </cell>
          <cell r="X88776" t="str">
            <v>SAC-677877</v>
          </cell>
          <cell r="Y88776">
            <v>100000</v>
          </cell>
          <cell r="AC88776">
            <v>3130622</v>
          </cell>
          <cell r="AD88776" t="str">
            <v>02</v>
          </cell>
          <cell r="AE88776" t="str">
            <v>MOTOR</v>
          </cell>
          <cell r="AF88776">
            <v>8190</v>
          </cell>
          <cell r="AG88776">
            <v>0</v>
          </cell>
          <cell r="AH88776">
            <v>0</v>
          </cell>
          <cell r="AI88776">
            <v>0</v>
          </cell>
          <cell r="AJ88776">
            <v>10000</v>
          </cell>
          <cell r="AK88776">
            <v>0</v>
          </cell>
          <cell r="AL88776">
            <v>2557</v>
          </cell>
          <cell r="AM88776" t="str">
            <v>2024</v>
          </cell>
          <cell r="AN88776" t="str">
            <v>202410</v>
          </cell>
          <cell r="AO88776" t="str">
            <v>202410</v>
          </cell>
          <cell r="AP88776" t="str">
            <v>202410</v>
          </cell>
          <cell r="AQ88776" t="str">
            <v>HASSANSALEEM</v>
          </cell>
          <cell r="AR88776" t="str">
            <v>1998042</v>
          </cell>
          <cell r="AS88776" t="str">
            <v>D</v>
          </cell>
          <cell r="AT88776" t="str">
            <v>001</v>
          </cell>
          <cell r="AU88776" t="str">
            <v>30000002</v>
          </cell>
          <cell r="AV88776" t="str">
            <v>RETAIL</v>
          </cell>
          <cell r="AW88776" t="str">
            <v>31000172</v>
          </cell>
          <cell r="AX88776" t="str">
            <v>SHAREEF AUTOS</v>
          </cell>
          <cell r="AY88776" t="str">
            <v>KHI/AR/AR/D/MO/MC TTT/P/100917/10/2024</v>
          </cell>
          <cell r="BA88776" t="str">
            <v>KARACHI</v>
          </cell>
          <cell r="BB88776" t="str">
            <v>Flat No. A-106, 3rd Floor, Sector 11-A, Street North Karachi, Karachi.</v>
          </cell>
          <cell r="BC88776" t="str">
            <v>BLACK</v>
          </cell>
          <cell r="BH88776" t="str">
            <v>N/A</v>
          </cell>
          <cell r="BI88776" t="str">
            <v>N</v>
          </cell>
          <cell r="BJ88776" t="str">
            <v>Shafiq Saeed</v>
          </cell>
          <cell r="BK88776">
            <v>45595</v>
          </cell>
          <cell r="BL88776" t="str">
            <v>100000</v>
          </cell>
          <cell r="BM88776" t="str">
            <v>004</v>
          </cell>
          <cell r="BN88776" t="str">
            <v>17</v>
          </cell>
          <cell r="BQ88776" t="str">
            <v>KHI/AR/AR/D/MO/MC TTT/P/100917/10/2024</v>
          </cell>
        </row>
        <row r="88777">
          <cell r="W88777" t="str">
            <v>SAE-667278</v>
          </cell>
          <cell r="X88777" t="str">
            <v>SAC-674116</v>
          </cell>
          <cell r="Y88777">
            <v>108000</v>
          </cell>
          <cell r="AC88777">
            <v>2979690</v>
          </cell>
          <cell r="AD88777" t="str">
            <v>02</v>
          </cell>
          <cell r="AE88777" t="str">
            <v>MOTOR</v>
          </cell>
          <cell r="AF88777">
            <v>8879</v>
          </cell>
          <cell r="AG88777">
            <v>0</v>
          </cell>
          <cell r="AH88777">
            <v>0</v>
          </cell>
          <cell r="AI88777">
            <v>0</v>
          </cell>
          <cell r="AJ88777">
            <v>10800</v>
          </cell>
          <cell r="AK88777">
            <v>0</v>
          </cell>
          <cell r="AL88777">
            <v>2557</v>
          </cell>
          <cell r="AM88777" t="str">
            <v>2024</v>
          </cell>
          <cell r="AN88777" t="str">
            <v>202408</v>
          </cell>
          <cell r="AO88777" t="str">
            <v>202408</v>
          </cell>
          <cell r="AP88777" t="str">
            <v>202408</v>
          </cell>
          <cell r="AQ88777" t="str">
            <v>HASSANSALEEM</v>
          </cell>
          <cell r="AR88777" t="str">
            <v>1941441</v>
          </cell>
          <cell r="AS88777" t="str">
            <v>D</v>
          </cell>
          <cell r="AT88777" t="str">
            <v>001</v>
          </cell>
          <cell r="AU88777" t="str">
            <v>30000002</v>
          </cell>
          <cell r="AV88777" t="str">
            <v>RETAIL</v>
          </cell>
          <cell r="AW88777" t="str">
            <v>31000308</v>
          </cell>
          <cell r="AX88777" t="str">
            <v>Waseem &amp; Son</v>
          </cell>
          <cell r="AY88777" t="str">
            <v>KHI/AR/AR/D/MO/MC TTT/P/96344/08/2024</v>
          </cell>
          <cell r="BA88777" t="str">
            <v>KARACHI</v>
          </cell>
          <cell r="BB88777" t="str">
            <v>Flat No. E-18, Street Ancholi F.B Area, Block 20, Karachi.</v>
          </cell>
          <cell r="BC88777" t="str">
            <v>BLACK</v>
          </cell>
          <cell r="BH88777" t="str">
            <v>N/A</v>
          </cell>
          <cell r="BI88777" t="str">
            <v>N</v>
          </cell>
          <cell r="BJ88777" t="str">
            <v>Shafiq Saeed</v>
          </cell>
          <cell r="BK88777">
            <v>45533</v>
          </cell>
          <cell r="BL88777" t="str">
            <v>108000</v>
          </cell>
          <cell r="BM88777" t="str">
            <v>004</v>
          </cell>
          <cell r="BN88777" t="str">
            <v>17</v>
          </cell>
          <cell r="BQ88777" t="str">
            <v>KHI/AR/AR/D/MO/MC TTT/P/96344/08/2024</v>
          </cell>
        </row>
        <row r="88778">
          <cell r="W88778" t="str">
            <v>SAE-676511</v>
          </cell>
          <cell r="X88778" t="str">
            <v>SAC-682735</v>
          </cell>
          <cell r="Y88778">
            <v>100000</v>
          </cell>
          <cell r="AC88778">
            <v>3207821</v>
          </cell>
          <cell r="AD88778" t="str">
            <v>02</v>
          </cell>
          <cell r="AE88778" t="str">
            <v>MOTOR</v>
          </cell>
          <cell r="AF88778">
            <v>8190</v>
          </cell>
          <cell r="AG88778">
            <v>0</v>
          </cell>
          <cell r="AH88778">
            <v>0</v>
          </cell>
          <cell r="AI88778">
            <v>0</v>
          </cell>
          <cell r="AJ88778">
            <v>10000</v>
          </cell>
          <cell r="AK88778">
            <v>0</v>
          </cell>
          <cell r="AL88778">
            <v>2557</v>
          </cell>
          <cell r="AM88778" t="str">
            <v>2024</v>
          </cell>
          <cell r="AN88778" t="str">
            <v>202412</v>
          </cell>
          <cell r="AO88778" t="str">
            <v>202412</v>
          </cell>
          <cell r="AP88778" t="str">
            <v>202412</v>
          </cell>
          <cell r="AQ88778" t="str">
            <v>HASSANSALEEM</v>
          </cell>
          <cell r="AR88778" t="str">
            <v>2026284</v>
          </cell>
          <cell r="AS88778" t="str">
            <v>D</v>
          </cell>
          <cell r="AT88778" t="str">
            <v>001</v>
          </cell>
          <cell r="AU88778" t="str">
            <v>30000002</v>
          </cell>
          <cell r="AV88778" t="str">
            <v>RETAIL</v>
          </cell>
          <cell r="AW88778" t="str">
            <v>31000302</v>
          </cell>
          <cell r="AX88778" t="str">
            <v>Ideal Electronics</v>
          </cell>
          <cell r="AY88778" t="str">
            <v>KHI/AR/AR/D/MO/MC TTT/P/103384/12/2024</v>
          </cell>
          <cell r="BA88778" t="str">
            <v>KARACHI</v>
          </cell>
          <cell r="BB88778" t="str">
            <v>House No. 57-5, Aurangabad, Nazimabad, Karachi.</v>
          </cell>
          <cell r="BC88778" t="str">
            <v>BLACK</v>
          </cell>
          <cell r="BH88778" t="str">
            <v>N/A</v>
          </cell>
          <cell r="BI88778" t="str">
            <v>N</v>
          </cell>
          <cell r="BJ88778" t="str">
            <v>Shafiq Saeed</v>
          </cell>
          <cell r="BK88778">
            <v>45630</v>
          </cell>
          <cell r="BL88778" t="str">
            <v>100000</v>
          </cell>
          <cell r="BM88778" t="str">
            <v>004</v>
          </cell>
          <cell r="BN88778" t="str">
            <v>17</v>
          </cell>
          <cell r="BQ88778" t="str">
            <v>KHI/AR/AR/D/MO/MC TTT/P/103384/12/2024</v>
          </cell>
        </row>
        <row r="88779">
          <cell r="W88779" t="str">
            <v>SAE-671077</v>
          </cell>
          <cell r="X88779" t="str">
            <v>SAC-684795</v>
          </cell>
          <cell r="Y88779">
            <v>120000</v>
          </cell>
          <cell r="AC88779">
            <v>3229974</v>
          </cell>
          <cell r="AD88779" t="str">
            <v>02</v>
          </cell>
          <cell r="AE88779" t="str">
            <v>MOTOR</v>
          </cell>
          <cell r="AF88779">
            <v>9914</v>
          </cell>
          <cell r="AG88779">
            <v>0</v>
          </cell>
          <cell r="AH88779">
            <v>0</v>
          </cell>
          <cell r="AI88779">
            <v>0</v>
          </cell>
          <cell r="AJ88779">
            <v>12000</v>
          </cell>
          <cell r="AK88779">
            <v>0</v>
          </cell>
          <cell r="AL88779">
            <v>2557</v>
          </cell>
          <cell r="AM88779" t="str">
            <v>2024</v>
          </cell>
          <cell r="AN88779" t="str">
            <v>202412</v>
          </cell>
          <cell r="AO88779" t="str">
            <v>202412</v>
          </cell>
          <cell r="AP88779" t="str">
            <v>202412</v>
          </cell>
          <cell r="AQ88779" t="str">
            <v>HASSANSALEEM</v>
          </cell>
          <cell r="AR88779" t="str">
            <v>2038787</v>
          </cell>
          <cell r="AS88779" t="str">
            <v>D</v>
          </cell>
          <cell r="AT88779" t="str">
            <v>001</v>
          </cell>
          <cell r="AU88779" t="str">
            <v>30000002</v>
          </cell>
          <cell r="AV88779" t="str">
            <v>RETAIL</v>
          </cell>
          <cell r="AW88779" t="str">
            <v>31000162</v>
          </cell>
          <cell r="AX88779" t="str">
            <v>IBRAHIM AUTOS</v>
          </cell>
          <cell r="AY88779" t="str">
            <v>KHI/AR/AR/D/MO/MC TTT/P/104340/12/2024</v>
          </cell>
          <cell r="BA88779" t="str">
            <v>KARACHI</v>
          </cell>
          <cell r="BB88779" t="str">
            <v>House No. L-771, Sector 5-C2, Mohalla Bilal Town, North Karachi, Karachi.</v>
          </cell>
          <cell r="BC88779" t="str">
            <v>BLACK</v>
          </cell>
          <cell r="BH88779" t="str">
            <v>N/A</v>
          </cell>
          <cell r="BI88779" t="str">
            <v>N</v>
          </cell>
          <cell r="BJ88779" t="str">
            <v>Shafiq Saeed</v>
          </cell>
          <cell r="BK88779">
            <v>45645</v>
          </cell>
          <cell r="BL88779" t="str">
            <v>120000</v>
          </cell>
          <cell r="BM88779" t="str">
            <v>004</v>
          </cell>
          <cell r="BN88779" t="str">
            <v>17</v>
          </cell>
          <cell r="BQ88779" t="str">
            <v>KHI/AR/AR/D/MO/MC TTT/P/104340/12/2024</v>
          </cell>
        </row>
        <row r="88780">
          <cell r="W88780" t="str">
            <v>674163</v>
          </cell>
          <cell r="X88780" t="str">
            <v>680469</v>
          </cell>
          <cell r="Y88780">
            <v>110000</v>
          </cell>
          <cell r="AC88780">
            <v>3175327</v>
          </cell>
          <cell r="AD88780" t="str">
            <v>02</v>
          </cell>
          <cell r="AE88780" t="str">
            <v>MOTOR</v>
          </cell>
          <cell r="AF88780">
            <v>9051</v>
          </cell>
          <cell r="AG88780">
            <v>0</v>
          </cell>
          <cell r="AH88780">
            <v>0</v>
          </cell>
          <cell r="AI88780">
            <v>0</v>
          </cell>
          <cell r="AJ88780">
            <v>11000</v>
          </cell>
          <cell r="AK88780">
            <v>0</v>
          </cell>
          <cell r="AL88780">
            <v>2557</v>
          </cell>
          <cell r="AM88780" t="str">
            <v>2024</v>
          </cell>
          <cell r="AN88780" t="str">
            <v>202411</v>
          </cell>
          <cell r="AO88780" t="str">
            <v>202411</v>
          </cell>
          <cell r="AP88780" t="str">
            <v>202411</v>
          </cell>
          <cell r="AQ88780" t="str">
            <v>HASSANSALEEM</v>
          </cell>
          <cell r="AR88780" t="str">
            <v>2014872</v>
          </cell>
          <cell r="AS88780" t="str">
            <v>D</v>
          </cell>
          <cell r="AT88780" t="str">
            <v>001</v>
          </cell>
          <cell r="AU88780" t="str">
            <v>30000002</v>
          </cell>
          <cell r="AV88780" t="str">
            <v>RETAIL</v>
          </cell>
          <cell r="AW88780" t="str">
            <v>31000070</v>
          </cell>
          <cell r="AX88780" t="str">
            <v>Memon Motors</v>
          </cell>
          <cell r="AY88780" t="str">
            <v>KHI/AR/AR/D/MO/MC TTT/P/102182/11/2024</v>
          </cell>
          <cell r="BA88780" t="str">
            <v>KARACHI</v>
          </cell>
          <cell r="BB88780" t="str">
            <v>House No. 303, Street Upper Gizri, Abbas Masjid, Karachi.</v>
          </cell>
          <cell r="BC88780" t="str">
            <v>BLACK</v>
          </cell>
          <cell r="BH88780" t="str">
            <v>N/A</v>
          </cell>
          <cell r="BI88780" t="str">
            <v>N</v>
          </cell>
          <cell r="BJ88780" t="str">
            <v>Shafiq Saeed</v>
          </cell>
          <cell r="BK88780">
            <v>45615</v>
          </cell>
          <cell r="BL88780" t="str">
            <v>110000</v>
          </cell>
          <cell r="BM88780" t="str">
            <v>004</v>
          </cell>
          <cell r="BN88780" t="str">
            <v>17</v>
          </cell>
          <cell r="BQ88780" t="str">
            <v>KHI/AR/AR/D/MO/MC TTT/P/102182/11/2024</v>
          </cell>
        </row>
        <row r="88781">
          <cell r="W88781" t="str">
            <v>SAE-664745</v>
          </cell>
          <cell r="X88781" t="str">
            <v>SAC-670792</v>
          </cell>
          <cell r="Y88781">
            <v>100000</v>
          </cell>
          <cell r="AC88781">
            <v>3168160</v>
          </cell>
          <cell r="AD88781" t="str">
            <v>02</v>
          </cell>
          <cell r="AE88781" t="str">
            <v>MOTOR</v>
          </cell>
          <cell r="AF88781">
            <v>6465</v>
          </cell>
          <cell r="AG88781">
            <v>0</v>
          </cell>
          <cell r="AH88781">
            <v>0</v>
          </cell>
          <cell r="AI88781">
            <v>0</v>
          </cell>
          <cell r="AJ88781">
            <v>8000</v>
          </cell>
          <cell r="AK88781">
            <v>0</v>
          </cell>
          <cell r="AL88781">
            <v>1136</v>
          </cell>
          <cell r="AM88781" t="str">
            <v>2024</v>
          </cell>
          <cell r="AN88781" t="str">
            <v>202411</v>
          </cell>
          <cell r="AO88781" t="str">
            <v>202411</v>
          </cell>
          <cell r="AP88781" t="str">
            <v>202411</v>
          </cell>
          <cell r="AQ88781" t="str">
            <v>HASSANSALEEM</v>
          </cell>
          <cell r="AR88781" t="str">
            <v>2012495</v>
          </cell>
          <cell r="AS88781" t="str">
            <v>D</v>
          </cell>
          <cell r="AT88781" t="str">
            <v>001</v>
          </cell>
          <cell r="AU88781" t="str">
            <v>30000002</v>
          </cell>
          <cell r="AV88781" t="str">
            <v>RETAIL</v>
          </cell>
          <cell r="AW88781" t="str">
            <v>31000295</v>
          </cell>
          <cell r="AX88781" t="str">
            <v>Rafi &amp; Sons</v>
          </cell>
          <cell r="AY88781" t="str">
            <v>KHI/AR/AR/D/MO/MC TTT/P/101892/11/2024</v>
          </cell>
          <cell r="BA88781" t="str">
            <v>KARACHI</v>
          </cell>
          <cell r="BB88781" t="str">
            <v>House No. B-5/220, Indus Mehran Society, Saudabad, Karachi.</v>
          </cell>
          <cell r="BC88781" t="str">
            <v>BLACK</v>
          </cell>
          <cell r="BH88781" t="str">
            <v>N/A</v>
          </cell>
          <cell r="BI88781" t="str">
            <v>N</v>
          </cell>
          <cell r="BJ88781" t="str">
            <v>Farhan Ali Basheer</v>
          </cell>
          <cell r="BK88781">
            <v>45610</v>
          </cell>
          <cell r="BL88781" t="str">
            <v>100000</v>
          </cell>
          <cell r="BM88781" t="str">
            <v>004</v>
          </cell>
          <cell r="BN88781" t="str">
            <v>17</v>
          </cell>
          <cell r="BQ88781" t="str">
            <v>KHI/AR/AR/D/MO/MC TTT/P/101892/11/2024</v>
          </cell>
        </row>
        <row r="88782">
          <cell r="W88782" t="str">
            <v>SAE-677581</v>
          </cell>
          <cell r="X88782" t="str">
            <v>SAC-683696</v>
          </cell>
          <cell r="Y88782">
            <v>115000</v>
          </cell>
          <cell r="AC88782">
            <v>3203871</v>
          </cell>
          <cell r="AD88782" t="str">
            <v>02</v>
          </cell>
          <cell r="AE88782" t="str">
            <v>MOTOR</v>
          </cell>
          <cell r="AF88782">
            <v>9483</v>
          </cell>
          <cell r="AG88782">
            <v>0</v>
          </cell>
          <cell r="AH88782">
            <v>0</v>
          </cell>
          <cell r="AI88782">
            <v>0</v>
          </cell>
          <cell r="AJ88782">
            <v>11500</v>
          </cell>
          <cell r="AK88782">
            <v>0</v>
          </cell>
          <cell r="AL88782">
            <v>2557</v>
          </cell>
          <cell r="AM88782" t="str">
            <v>2024</v>
          </cell>
          <cell r="AN88782" t="str">
            <v>202412</v>
          </cell>
          <cell r="AO88782" t="str">
            <v>202412</v>
          </cell>
          <cell r="AP88782" t="str">
            <v>202412</v>
          </cell>
          <cell r="AQ88782" t="str">
            <v>HASSANSALEEM</v>
          </cell>
          <cell r="AR88782" t="str">
            <v>2021539</v>
          </cell>
          <cell r="AS88782" t="str">
            <v>D</v>
          </cell>
          <cell r="AT88782" t="str">
            <v>001</v>
          </cell>
          <cell r="AU88782" t="str">
            <v>30000002</v>
          </cell>
          <cell r="AV88782" t="str">
            <v>RETAIL</v>
          </cell>
          <cell r="AW88782" t="str">
            <v>31000548</v>
          </cell>
          <cell r="AX88782" t="str">
            <v>Laraib Corporation</v>
          </cell>
          <cell r="AY88782" t="str">
            <v>KHI/AR/AR/D/MO/MC TTT/P/103176/12/2024</v>
          </cell>
          <cell r="BA88782" t="str">
            <v>KARACHI</v>
          </cell>
          <cell r="BB88782" t="str">
            <v>House No. K18/53-S, Street No. 25, Mohalla Hasan Lashkari Village, Siddiqui Wahab Road, Karachi.</v>
          </cell>
          <cell r="BC88782" t="str">
            <v>BLACK</v>
          </cell>
          <cell r="BH88782" t="str">
            <v>N/A</v>
          </cell>
          <cell r="BI88782" t="str">
            <v>N</v>
          </cell>
          <cell r="BJ88782" t="str">
            <v>Shafiq Saeed</v>
          </cell>
          <cell r="BK88782">
            <v>45628</v>
          </cell>
          <cell r="BL88782" t="str">
            <v>115000</v>
          </cell>
          <cell r="BM88782" t="str">
            <v>004</v>
          </cell>
          <cell r="BN88782" t="str">
            <v>17</v>
          </cell>
          <cell r="BQ88782" t="str">
            <v>KHI/AR/AR/D/MO/MC TTT/P/103176/12/2024</v>
          </cell>
        </row>
        <row r="88783">
          <cell r="W88783" t="str">
            <v>SAE-676798</v>
          </cell>
          <cell r="X88783" t="str">
            <v>SAC-682984</v>
          </cell>
          <cell r="Y88783">
            <v>105000</v>
          </cell>
          <cell r="AC88783">
            <v>3211581</v>
          </cell>
          <cell r="AD88783" t="str">
            <v>02</v>
          </cell>
          <cell r="AE88783" t="str">
            <v>MOTOR</v>
          </cell>
          <cell r="AF88783">
            <v>8621</v>
          </cell>
          <cell r="AG88783">
            <v>0</v>
          </cell>
          <cell r="AH88783">
            <v>0</v>
          </cell>
          <cell r="AI88783">
            <v>0</v>
          </cell>
          <cell r="AJ88783">
            <v>10500</v>
          </cell>
          <cell r="AK88783">
            <v>0</v>
          </cell>
          <cell r="AL88783">
            <v>2557</v>
          </cell>
          <cell r="AM88783" t="str">
            <v>2024</v>
          </cell>
          <cell r="AN88783" t="str">
            <v>202412</v>
          </cell>
          <cell r="AO88783" t="str">
            <v>202412</v>
          </cell>
          <cell r="AP88783" t="str">
            <v>202412</v>
          </cell>
          <cell r="AQ88783" t="str">
            <v>HASSANSALEEM</v>
          </cell>
          <cell r="AR88783" t="str">
            <v>2027426</v>
          </cell>
          <cell r="AS88783" t="str">
            <v>D</v>
          </cell>
          <cell r="AT88783" t="str">
            <v>001</v>
          </cell>
          <cell r="AU88783" t="str">
            <v>30000002</v>
          </cell>
          <cell r="AV88783" t="str">
            <v>RETAIL</v>
          </cell>
          <cell r="AW88783" t="str">
            <v>31000172</v>
          </cell>
          <cell r="AX88783" t="str">
            <v>SHAREEF AUTOS</v>
          </cell>
          <cell r="AY88783" t="str">
            <v>KHI/AR/AR/D/MO/MC TTT/P/103518/12/2024</v>
          </cell>
          <cell r="BA88783" t="str">
            <v>KARACHI</v>
          </cell>
          <cell r="BB88783" t="str">
            <v>Mohalla Mirzapur, Kund Goth, Kashmor.</v>
          </cell>
          <cell r="BC88783" t="str">
            <v>BLACK</v>
          </cell>
          <cell r="BH88783" t="str">
            <v>N/A</v>
          </cell>
          <cell r="BI88783" t="str">
            <v>N</v>
          </cell>
          <cell r="BJ88783" t="str">
            <v>Shafiq Saeed</v>
          </cell>
          <cell r="BK88783">
            <v>45632</v>
          </cell>
          <cell r="BL88783" t="str">
            <v>105000</v>
          </cell>
          <cell r="BM88783" t="str">
            <v>004</v>
          </cell>
          <cell r="BN88783" t="str">
            <v>17</v>
          </cell>
          <cell r="BQ88783" t="str">
            <v>KHI/AR/AR/D/MO/MC TTT/P/103518/12/2024</v>
          </cell>
        </row>
        <row r="88784">
          <cell r="W88784" t="str">
            <v>SAE-677505</v>
          </cell>
          <cell r="X88784" t="str">
            <v>SAC-683488</v>
          </cell>
          <cell r="Y88784">
            <v>100000</v>
          </cell>
          <cell r="AC88784">
            <v>3228232</v>
          </cell>
          <cell r="AD88784" t="str">
            <v>02</v>
          </cell>
          <cell r="AE88784" t="str">
            <v>MOTOR</v>
          </cell>
          <cell r="AF88784">
            <v>6465</v>
          </cell>
          <cell r="AG88784">
            <v>0</v>
          </cell>
          <cell r="AH88784">
            <v>0</v>
          </cell>
          <cell r="AI88784">
            <v>0</v>
          </cell>
          <cell r="AJ88784">
            <v>8000</v>
          </cell>
          <cell r="AK88784">
            <v>0</v>
          </cell>
          <cell r="AL88784">
            <v>1136</v>
          </cell>
          <cell r="AM88784" t="str">
            <v>2024</v>
          </cell>
          <cell r="AN88784" t="str">
            <v>202412</v>
          </cell>
          <cell r="AO88784" t="str">
            <v>202412</v>
          </cell>
          <cell r="AP88784" t="str">
            <v>202412</v>
          </cell>
          <cell r="AQ88784" t="str">
            <v>HASSANSALEEM</v>
          </cell>
          <cell r="AR88784" t="str">
            <v>2037953</v>
          </cell>
          <cell r="AS88784" t="str">
            <v>D</v>
          </cell>
          <cell r="AT88784" t="str">
            <v>001</v>
          </cell>
          <cell r="AU88784" t="str">
            <v>30000002</v>
          </cell>
          <cell r="AV88784" t="str">
            <v>RETAIL</v>
          </cell>
          <cell r="AW88784" t="str">
            <v>31000295</v>
          </cell>
          <cell r="AX88784" t="str">
            <v>Rafi &amp; Sons</v>
          </cell>
          <cell r="AY88784" t="str">
            <v>KHI/AR/AR/D/MO/MC TTT/P/104255/12/2024</v>
          </cell>
          <cell r="BA88784" t="str">
            <v>KARACHI</v>
          </cell>
          <cell r="BB88784" t="str">
            <v>House No. 197, Sector 6,/E, Mujahidabad, Orangi Town, Karachi.</v>
          </cell>
          <cell r="BC88784" t="str">
            <v>BLACK</v>
          </cell>
          <cell r="BH88784" t="str">
            <v>N/A</v>
          </cell>
          <cell r="BI88784" t="str">
            <v>N</v>
          </cell>
          <cell r="BJ88784" t="str">
            <v>Farhan Ali Basheer</v>
          </cell>
          <cell r="BK88784">
            <v>45644</v>
          </cell>
          <cell r="BL88784" t="str">
            <v>100000</v>
          </cell>
          <cell r="BM88784" t="str">
            <v>004</v>
          </cell>
          <cell r="BN88784" t="str">
            <v>17</v>
          </cell>
          <cell r="BQ88784" t="str">
            <v>KHI/AR/AR/D/MO/MC TTT/P/104255/12/2024</v>
          </cell>
        </row>
        <row r="88785">
          <cell r="W88785" t="str">
            <v>SAE-674244</v>
          </cell>
          <cell r="X88785" t="str">
            <v>SAC-680474</v>
          </cell>
          <cell r="Y88785">
            <v>100000</v>
          </cell>
          <cell r="AC88785">
            <v>3168159</v>
          </cell>
          <cell r="AD88785" t="str">
            <v>02</v>
          </cell>
          <cell r="AE88785" t="str">
            <v>MOTOR</v>
          </cell>
          <cell r="AF88785">
            <v>6465</v>
          </cell>
          <cell r="AG88785">
            <v>0</v>
          </cell>
          <cell r="AH88785">
            <v>0</v>
          </cell>
          <cell r="AI88785">
            <v>0</v>
          </cell>
          <cell r="AJ88785">
            <v>8000</v>
          </cell>
          <cell r="AK88785">
            <v>0</v>
          </cell>
          <cell r="AL88785">
            <v>1136</v>
          </cell>
          <cell r="AM88785" t="str">
            <v>2024</v>
          </cell>
          <cell r="AN88785" t="str">
            <v>202411</v>
          </cell>
          <cell r="AO88785" t="str">
            <v>202411</v>
          </cell>
          <cell r="AP88785" t="str">
            <v>202411</v>
          </cell>
          <cell r="AQ88785" t="str">
            <v>HASSANSALEEM</v>
          </cell>
          <cell r="AR88785" t="str">
            <v>2012493</v>
          </cell>
          <cell r="AS88785" t="str">
            <v>D</v>
          </cell>
          <cell r="AT88785" t="str">
            <v>001</v>
          </cell>
          <cell r="AU88785" t="str">
            <v>30000002</v>
          </cell>
          <cell r="AV88785" t="str">
            <v>RETAIL</v>
          </cell>
          <cell r="AW88785" t="str">
            <v>31000295</v>
          </cell>
          <cell r="AX88785" t="str">
            <v>Rafi &amp; Sons</v>
          </cell>
          <cell r="AY88785" t="str">
            <v>KHI/AR/AR/D/MO/MC TTT/P/101890/11/2024</v>
          </cell>
          <cell r="BA88785" t="str">
            <v>KARACHI</v>
          </cell>
          <cell r="BB88785" t="str">
            <v>Flat No. 319, Rado, Block 13, Gulistan e Johar, Karachi.</v>
          </cell>
          <cell r="BC88785" t="str">
            <v>BLACK</v>
          </cell>
          <cell r="BH88785" t="str">
            <v>N/A</v>
          </cell>
          <cell r="BI88785" t="str">
            <v>N</v>
          </cell>
          <cell r="BJ88785" t="str">
            <v>Farhan Ali Basheer</v>
          </cell>
          <cell r="BK88785">
            <v>45610</v>
          </cell>
          <cell r="BL88785" t="str">
            <v>100000</v>
          </cell>
          <cell r="BM88785" t="str">
            <v>004</v>
          </cell>
          <cell r="BN88785" t="str">
            <v>17</v>
          </cell>
          <cell r="BQ88785" t="str">
            <v>KHI/AR/AR/D/MO/MC TTT/P/101890/11/2024</v>
          </cell>
        </row>
        <row r="88786">
          <cell r="W88786" t="str">
            <v>SAE-672212</v>
          </cell>
          <cell r="X88786" t="str">
            <v>SAC-678385</v>
          </cell>
          <cell r="Y88786">
            <v>100000</v>
          </cell>
          <cell r="AC88786">
            <v>3128645</v>
          </cell>
          <cell r="AD88786" t="str">
            <v>02</v>
          </cell>
          <cell r="AE88786" t="str">
            <v>MOTOR</v>
          </cell>
          <cell r="AF88786">
            <v>8190</v>
          </cell>
          <cell r="AG88786">
            <v>0</v>
          </cell>
          <cell r="AH88786">
            <v>0</v>
          </cell>
          <cell r="AI88786">
            <v>0</v>
          </cell>
          <cell r="AJ88786">
            <v>10000</v>
          </cell>
          <cell r="AK88786">
            <v>0</v>
          </cell>
          <cell r="AL88786">
            <v>2557</v>
          </cell>
          <cell r="AM88786" t="str">
            <v>2024</v>
          </cell>
          <cell r="AN88786" t="str">
            <v>202410</v>
          </cell>
          <cell r="AO88786" t="str">
            <v>202410</v>
          </cell>
          <cell r="AP88786" t="str">
            <v>202410</v>
          </cell>
          <cell r="AQ88786" t="str">
            <v>HASSANSALEEM</v>
          </cell>
          <cell r="AR88786" t="str">
            <v>1995450</v>
          </cell>
          <cell r="AS88786" t="str">
            <v>D</v>
          </cell>
          <cell r="AT88786" t="str">
            <v>001</v>
          </cell>
          <cell r="AU88786" t="str">
            <v>30000002</v>
          </cell>
          <cell r="AV88786" t="str">
            <v>RETAIL</v>
          </cell>
          <cell r="AW88786" t="str">
            <v>31000154</v>
          </cell>
          <cell r="AX88786" t="str">
            <v>ASLAM AUTOS</v>
          </cell>
          <cell r="AY88786" t="str">
            <v>KHI/AR/AR/D/MO/MC TTT/P/100437/10/2024</v>
          </cell>
          <cell r="BA88786" t="str">
            <v>KARACHI</v>
          </cell>
          <cell r="BB88786" t="str">
            <v>House No. 15-A-27, Street Yousuf laaj, Qayyumabad Korangi Road, Karachi.</v>
          </cell>
          <cell r="BC88786" t="str">
            <v>BLACK</v>
          </cell>
          <cell r="BH88786" t="str">
            <v>N/A</v>
          </cell>
          <cell r="BI88786" t="str">
            <v>N</v>
          </cell>
          <cell r="BJ88786" t="str">
            <v>Shafiq Saeed</v>
          </cell>
          <cell r="BK88786">
            <v>45589</v>
          </cell>
          <cell r="BL88786" t="str">
            <v>100000</v>
          </cell>
          <cell r="BM88786" t="str">
            <v>004</v>
          </cell>
          <cell r="BN88786" t="str">
            <v>17</v>
          </cell>
          <cell r="BQ88786" t="str">
            <v>KHI/AR/AR/D/MO/MC TTT/P/100437/10/2024</v>
          </cell>
        </row>
        <row r="88787">
          <cell r="W88787" t="str">
            <v>SAE-666101</v>
          </cell>
          <cell r="X88787" t="str">
            <v>SAC-672412</v>
          </cell>
          <cell r="Y88787">
            <v>110000</v>
          </cell>
          <cell r="AC88787">
            <v>2940322</v>
          </cell>
          <cell r="AD88787" t="str">
            <v>02</v>
          </cell>
          <cell r="AE88787" t="str">
            <v>MOTOR</v>
          </cell>
          <cell r="AF88787">
            <v>9051</v>
          </cell>
          <cell r="AG88787">
            <v>0</v>
          </cell>
          <cell r="AH88787">
            <v>0</v>
          </cell>
          <cell r="AI88787">
            <v>0</v>
          </cell>
          <cell r="AJ88787">
            <v>11000</v>
          </cell>
          <cell r="AK88787">
            <v>0</v>
          </cell>
          <cell r="AL88787">
            <v>2557</v>
          </cell>
          <cell r="AM88787" t="str">
            <v>2024</v>
          </cell>
          <cell r="AN88787" t="str">
            <v>202408</v>
          </cell>
          <cell r="AO88787" t="str">
            <v>202408</v>
          </cell>
          <cell r="AP88787" t="str">
            <v>202408</v>
          </cell>
          <cell r="AQ88787" t="str">
            <v>HASSANSALEEM</v>
          </cell>
          <cell r="AR88787" t="str">
            <v>1934643</v>
          </cell>
          <cell r="AS88787" t="str">
            <v>D</v>
          </cell>
          <cell r="AT88787" t="str">
            <v>001</v>
          </cell>
          <cell r="AU88787" t="str">
            <v>30000002</v>
          </cell>
          <cell r="AV88787" t="str">
            <v>RETAIL</v>
          </cell>
          <cell r="AW88787" t="str">
            <v>31000278</v>
          </cell>
          <cell r="AX88787" t="str">
            <v>Al Haram Traders</v>
          </cell>
          <cell r="AY88787" t="str">
            <v>KHI/AR/AR/D/MO/MC TTT/P/95401/08/2024</v>
          </cell>
          <cell r="BA88787" t="str">
            <v>KARACHI</v>
          </cell>
          <cell r="BB88787" t="str">
            <v>Basti Gopang, Daak Khana Khaas, Sultan Pur, Muzaffargarh.</v>
          </cell>
          <cell r="BC88787" t="str">
            <v>BLACK</v>
          </cell>
          <cell r="BH88787" t="str">
            <v>N/A</v>
          </cell>
          <cell r="BI88787" t="str">
            <v>N</v>
          </cell>
          <cell r="BJ88787" t="str">
            <v>Shafiq Saeed</v>
          </cell>
          <cell r="BK88787">
            <v>45521</v>
          </cell>
          <cell r="BL88787" t="str">
            <v>110000</v>
          </cell>
          <cell r="BM88787" t="str">
            <v>004</v>
          </cell>
          <cell r="BN88787" t="str">
            <v>17</v>
          </cell>
          <cell r="BQ88787" t="str">
            <v>KHI/AR/AR/D/MO/MC TTT/P/95401/08/2024</v>
          </cell>
        </row>
        <row r="88788">
          <cell r="W88788" t="str">
            <v>SAE-670188</v>
          </cell>
          <cell r="X88788" t="str">
            <v>SAC-676492</v>
          </cell>
          <cell r="Y88788">
            <v>120000</v>
          </cell>
          <cell r="AC88788">
            <v>3112695</v>
          </cell>
          <cell r="AD88788" t="str">
            <v>02</v>
          </cell>
          <cell r="AE88788" t="str">
            <v>MOTOR</v>
          </cell>
          <cell r="AF88788">
            <v>9914</v>
          </cell>
          <cell r="AG88788">
            <v>0</v>
          </cell>
          <cell r="AH88788">
            <v>0</v>
          </cell>
          <cell r="AI88788">
            <v>0</v>
          </cell>
          <cell r="AJ88788">
            <v>12000</v>
          </cell>
          <cell r="AK88788">
            <v>0</v>
          </cell>
          <cell r="AL88788">
            <v>2557</v>
          </cell>
          <cell r="AM88788" t="str">
            <v>2024</v>
          </cell>
          <cell r="AN88788" t="str">
            <v>202410</v>
          </cell>
          <cell r="AO88788" t="str">
            <v>202410</v>
          </cell>
          <cell r="AP88788" t="str">
            <v>202410</v>
          </cell>
          <cell r="AQ88788" t="str">
            <v>HASSANSALEEM</v>
          </cell>
          <cell r="AR88788" t="str">
            <v>1991522</v>
          </cell>
          <cell r="AS88788" t="str">
            <v>D</v>
          </cell>
          <cell r="AT88788" t="str">
            <v>001</v>
          </cell>
          <cell r="AU88788" t="str">
            <v>30000002</v>
          </cell>
          <cell r="AV88788" t="str">
            <v>RETAIL</v>
          </cell>
          <cell r="AW88788" t="str">
            <v>31000300</v>
          </cell>
          <cell r="AX88788" t="str">
            <v>M.A Autos</v>
          </cell>
          <cell r="AY88788" t="str">
            <v>KHI/AR/AR/D/MO/MC TTT/P/100017/10/2024</v>
          </cell>
          <cell r="BA88788" t="str">
            <v>KARACHI</v>
          </cell>
          <cell r="BB88788" t="str">
            <v>House No. A1-159, Street Gulshan e Iqbal, Block 13D-2, Karachi.</v>
          </cell>
          <cell r="BC88788" t="str">
            <v>BLACK</v>
          </cell>
          <cell r="BH88788" t="str">
            <v>N/A</v>
          </cell>
          <cell r="BI88788" t="str">
            <v>N</v>
          </cell>
          <cell r="BJ88788" t="str">
            <v>Shafiq Saeed</v>
          </cell>
          <cell r="BK88788">
            <v>45586</v>
          </cell>
          <cell r="BL88788" t="str">
            <v>120000</v>
          </cell>
          <cell r="BM88788" t="str">
            <v>004</v>
          </cell>
          <cell r="BN88788" t="str">
            <v>17</v>
          </cell>
          <cell r="BQ88788" t="str">
            <v>KHI/AR/AR/D/MO/MC TTT/P/100017/10/2024</v>
          </cell>
        </row>
        <row r="88789">
          <cell r="W88789" t="str">
            <v>SAE-674098</v>
          </cell>
          <cell r="X88789" t="str">
            <v>SAC-680454</v>
          </cell>
          <cell r="Y88789">
            <v>110000</v>
          </cell>
          <cell r="AC88789">
            <v>3165055</v>
          </cell>
          <cell r="AD88789" t="str">
            <v>02</v>
          </cell>
          <cell r="AE88789" t="str">
            <v>MOTOR</v>
          </cell>
          <cell r="AF88789">
            <v>9051</v>
          </cell>
          <cell r="AG88789">
            <v>0</v>
          </cell>
          <cell r="AH88789">
            <v>0</v>
          </cell>
          <cell r="AI88789">
            <v>0</v>
          </cell>
          <cell r="AJ88789">
            <v>11000</v>
          </cell>
          <cell r="AK88789">
            <v>0</v>
          </cell>
          <cell r="AL88789">
            <v>2557</v>
          </cell>
          <cell r="AM88789" t="str">
            <v>2024</v>
          </cell>
          <cell r="AN88789" t="str">
            <v>202411</v>
          </cell>
          <cell r="AO88789" t="str">
            <v>202411</v>
          </cell>
          <cell r="AP88789" t="str">
            <v>202411</v>
          </cell>
          <cell r="AQ88789" t="str">
            <v>HASSANSALEEM</v>
          </cell>
          <cell r="AR88789" t="str">
            <v>2009600</v>
          </cell>
          <cell r="AS88789" t="str">
            <v>D</v>
          </cell>
          <cell r="AT88789" t="str">
            <v>001</v>
          </cell>
          <cell r="AU88789" t="str">
            <v>30000002</v>
          </cell>
          <cell r="AV88789" t="str">
            <v>RETAIL</v>
          </cell>
          <cell r="AW88789" t="str">
            <v>31000162</v>
          </cell>
          <cell r="AX88789" t="str">
            <v>IBRAHIM AUTOS</v>
          </cell>
          <cell r="AY88789" t="str">
            <v>KHI/AR/AR/D/MO/MC TTT/P/101660/11/2024</v>
          </cell>
          <cell r="BA88789" t="str">
            <v>KARACHI</v>
          </cell>
          <cell r="BB88789" t="str">
            <v>House No. 42/A, Block 1, Street 5 Liaquatabad, Karachi.</v>
          </cell>
          <cell r="BC88789" t="str">
            <v>BLACK</v>
          </cell>
          <cell r="BH88789" t="str">
            <v>N/A</v>
          </cell>
          <cell r="BI88789" t="str">
            <v>N</v>
          </cell>
          <cell r="BJ88789" t="str">
            <v>Shafiq Saeed</v>
          </cell>
          <cell r="BK88789">
            <v>45607</v>
          </cell>
          <cell r="BL88789" t="str">
            <v>110000</v>
          </cell>
          <cell r="BM88789" t="str">
            <v>004</v>
          </cell>
          <cell r="BN88789" t="str">
            <v>17</v>
          </cell>
          <cell r="BQ88789" t="str">
            <v>KHI/AR/AR/D/MO/MC TTT/P/101660/11/2024</v>
          </cell>
        </row>
        <row r="88790">
          <cell r="W88790" t="str">
            <v>SAE-674265</v>
          </cell>
          <cell r="X88790" t="str">
            <v>SAC-680540</v>
          </cell>
          <cell r="Y88790">
            <v>100000</v>
          </cell>
          <cell r="AC88790">
            <v>3179236</v>
          </cell>
          <cell r="AD88790" t="str">
            <v>02</v>
          </cell>
          <cell r="AE88790" t="str">
            <v>MOTOR</v>
          </cell>
          <cell r="AF88790">
            <v>6465</v>
          </cell>
          <cell r="AG88790">
            <v>0</v>
          </cell>
          <cell r="AH88790">
            <v>0</v>
          </cell>
          <cell r="AI88790">
            <v>0</v>
          </cell>
          <cell r="AJ88790">
            <v>8000</v>
          </cell>
          <cell r="AK88790">
            <v>0</v>
          </cell>
          <cell r="AL88790">
            <v>1136</v>
          </cell>
          <cell r="AM88790" t="str">
            <v>2024</v>
          </cell>
          <cell r="AN88790" t="str">
            <v>202411</v>
          </cell>
          <cell r="AO88790" t="str">
            <v>202411</v>
          </cell>
          <cell r="AP88790" t="str">
            <v>202411</v>
          </cell>
          <cell r="AQ88790" t="str">
            <v>HASSANSALEEM</v>
          </cell>
          <cell r="AR88790" t="str">
            <v>2016654</v>
          </cell>
          <cell r="AS88790" t="str">
            <v>D</v>
          </cell>
          <cell r="AT88790" t="str">
            <v>001</v>
          </cell>
          <cell r="AU88790" t="str">
            <v>30000002</v>
          </cell>
          <cell r="AV88790" t="str">
            <v>RETAIL</v>
          </cell>
          <cell r="AW88790" t="str">
            <v>31000295</v>
          </cell>
          <cell r="AX88790" t="str">
            <v>Rafi &amp; Sons</v>
          </cell>
          <cell r="AY88790" t="str">
            <v>KHI/AR/AR/D/MO/MC TTT/P/102378/11/2024</v>
          </cell>
          <cell r="BA88790" t="str">
            <v>KARACHI</v>
          </cell>
          <cell r="BB88790" t="str">
            <v>B-301, Shumail Garden, Block 19, Gulistan e Johar, Karachi.</v>
          </cell>
          <cell r="BC88790" t="str">
            <v>BLACK</v>
          </cell>
          <cell r="BH88790" t="str">
            <v>N/A</v>
          </cell>
          <cell r="BI88790" t="str">
            <v>N</v>
          </cell>
          <cell r="BJ88790" t="str">
            <v>Farhan Ali Basheer</v>
          </cell>
          <cell r="BK88790">
            <v>45617</v>
          </cell>
          <cell r="BL88790" t="str">
            <v>100000</v>
          </cell>
          <cell r="BM88790" t="str">
            <v>004</v>
          </cell>
          <cell r="BN88790" t="str">
            <v>17</v>
          </cell>
          <cell r="BQ88790" t="str">
            <v>KHI/AR/AR/D/MO/MC TTT/P/102378/11/2024</v>
          </cell>
        </row>
        <row r="88791">
          <cell r="W88791" t="str">
            <v>SAE-671412</v>
          </cell>
          <cell r="X88791" t="str">
            <v>SAC677124</v>
          </cell>
          <cell r="Y88791">
            <v>110000</v>
          </cell>
          <cell r="AC88791">
            <v>3061095</v>
          </cell>
          <cell r="AD88791" t="str">
            <v>02</v>
          </cell>
          <cell r="AE88791" t="str">
            <v>MOTOR</v>
          </cell>
          <cell r="AF88791">
            <v>9051</v>
          </cell>
          <cell r="AG88791">
            <v>0</v>
          </cell>
          <cell r="AH88791">
            <v>0</v>
          </cell>
          <cell r="AI88791">
            <v>0</v>
          </cell>
          <cell r="AJ88791">
            <v>11000</v>
          </cell>
          <cell r="AK88791">
            <v>0</v>
          </cell>
          <cell r="AL88791">
            <v>2557</v>
          </cell>
          <cell r="AM88791" t="str">
            <v>2024</v>
          </cell>
          <cell r="AN88791" t="str">
            <v>202410</v>
          </cell>
          <cell r="AO88791" t="str">
            <v>202410</v>
          </cell>
          <cell r="AP88791" t="str">
            <v>202410</v>
          </cell>
          <cell r="AQ88791" t="str">
            <v>SHOUKATALI</v>
          </cell>
          <cell r="AR88791" t="str">
            <v>1968100</v>
          </cell>
          <cell r="AS88791" t="str">
            <v>D</v>
          </cell>
          <cell r="AT88791" t="str">
            <v>001</v>
          </cell>
          <cell r="AU88791" t="str">
            <v>30000002</v>
          </cell>
          <cell r="AV88791" t="str">
            <v>RETAIL</v>
          </cell>
          <cell r="AW88791" t="str">
            <v>31000300</v>
          </cell>
          <cell r="AX88791" t="str">
            <v>M.A Autos</v>
          </cell>
          <cell r="AY88791" t="str">
            <v>KHI/AR/AR/D/MO/MC TTT/P/98753/10/2024</v>
          </cell>
          <cell r="BB88791" t="str">
            <v>House A1 -159, Gulshan Iqbal BLK, 13/0/2 Karachi.</v>
          </cell>
          <cell r="BC88791" t="str">
            <v>BLACK</v>
          </cell>
          <cell r="BH88791" t="str">
            <v>N/A</v>
          </cell>
          <cell r="BI88791" t="str">
            <v>N</v>
          </cell>
          <cell r="BJ88791" t="str">
            <v>Shafiq Saeed</v>
          </cell>
          <cell r="BK88791">
            <v>45566</v>
          </cell>
          <cell r="BL88791" t="str">
            <v>-1</v>
          </cell>
          <cell r="BM88791" t="str">
            <v>004</v>
          </cell>
          <cell r="BN88791" t="str">
            <v>17</v>
          </cell>
          <cell r="BQ88791" t="str">
            <v>KHI/AR/AR/D/MO/MC TTT/P/98753/10/2024</v>
          </cell>
        </row>
        <row r="88792">
          <cell r="W88792" t="str">
            <v>SAE-671412</v>
          </cell>
          <cell r="X88792" t="str">
            <v>SAC677124</v>
          </cell>
          <cell r="Y88792">
            <v>110000</v>
          </cell>
          <cell r="AC88792">
            <v>3148054</v>
          </cell>
          <cell r="AD88792" t="str">
            <v>02</v>
          </cell>
          <cell r="AE88792" t="str">
            <v>MOTOR</v>
          </cell>
          <cell r="AF88792">
            <v>-9051</v>
          </cell>
          <cell r="AG88792">
            <v>0</v>
          </cell>
          <cell r="AH88792">
            <v>0</v>
          </cell>
          <cell r="AI88792">
            <v>0</v>
          </cell>
          <cell r="AJ88792">
            <v>-10500</v>
          </cell>
          <cell r="AK88792">
            <v>0</v>
          </cell>
          <cell r="AL88792">
            <v>-2557</v>
          </cell>
          <cell r="AM88792" t="str">
            <v>2024</v>
          </cell>
          <cell r="AN88792" t="str">
            <v>202410</v>
          </cell>
          <cell r="AO88792" t="str">
            <v>202410</v>
          </cell>
          <cell r="AP88792" t="str">
            <v>202410</v>
          </cell>
          <cell r="AQ88792" t="str">
            <v>SHOUKATALI</v>
          </cell>
          <cell r="AR88792" t="str">
            <v>1976296</v>
          </cell>
          <cell r="AS88792" t="str">
            <v>D</v>
          </cell>
          <cell r="AT88792" t="str">
            <v>001</v>
          </cell>
          <cell r="AU88792" t="str">
            <v>30000002</v>
          </cell>
          <cell r="AV88792" t="str">
            <v>RETAIL</v>
          </cell>
          <cell r="AW88792" t="str">
            <v>31000300</v>
          </cell>
          <cell r="AX88792" t="str">
            <v>M.A Autos</v>
          </cell>
          <cell r="AY88792" t="str">
            <v>KHI/AR/AR/D/MO/MC TTT/P/98753/10/2024</v>
          </cell>
          <cell r="AZ88792" t="str">
            <v>KHI/AR/AR/D/MO/MC TTT/E/46827/10/2024</v>
          </cell>
          <cell r="BB88792" t="str">
            <v>House A1 -159, Gulshan Iqbal BLK, 13/0/2 Karachi.</v>
          </cell>
          <cell r="BC88792" t="str">
            <v>BLACK</v>
          </cell>
          <cell r="BF88792" t="str">
            <v>IT IS HEREBY DECLARED AND AGREED THAT AT THE REQUEST OF THE PARTICIPANT REQUESTED THROUG EMAIL DATED: 27/09/2024, 98753 THE ABOVE-MENTIONED POLICY STANDS CANCELLED WITH EFFECT FROM 03/10/2024 DUE TO VEHICLE HAS BEEN SOLD. IN CONSEQUENCE WHEREOF AN AMOUNT OF RS.10,500/- FOR 365 DAYS ON PRORATA PERIOD BASIS IS HEREBY ALLOWED TO THE PARTICIPANT</v>
          </cell>
          <cell r="BG88792" t="str">
            <v>Remove</v>
          </cell>
          <cell r="BH88792" t="str">
            <v>N/A</v>
          </cell>
          <cell r="BI88792" t="str">
            <v>N</v>
          </cell>
          <cell r="BJ88792" t="str">
            <v>Shafiq Saeed</v>
          </cell>
          <cell r="BK88792">
            <v>45562</v>
          </cell>
          <cell r="BL88792" t="str">
            <v>-1</v>
          </cell>
          <cell r="BM88792" t="str">
            <v>004</v>
          </cell>
          <cell r="BN88792" t="str">
            <v>17</v>
          </cell>
          <cell r="BQ88792" t="str">
            <v>KHI/AR/AR/D/MO/MC TTT/P/98753/10/2024</v>
          </cell>
        </row>
        <row r="88793">
          <cell r="W88793" t="str">
            <v>SAE-672706</v>
          </cell>
          <cell r="X88793" t="str">
            <v>SAC-678997</v>
          </cell>
          <cell r="Y88793">
            <v>105000</v>
          </cell>
          <cell r="AC88793">
            <v>3130614</v>
          </cell>
          <cell r="AD88793" t="str">
            <v>02</v>
          </cell>
          <cell r="AE88793" t="str">
            <v>MOTOR</v>
          </cell>
          <cell r="AF88793">
            <v>8621</v>
          </cell>
          <cell r="AG88793">
            <v>0</v>
          </cell>
          <cell r="AH88793">
            <v>0</v>
          </cell>
          <cell r="AI88793">
            <v>0</v>
          </cell>
          <cell r="AJ88793">
            <v>10500</v>
          </cell>
          <cell r="AK88793">
            <v>0</v>
          </cell>
          <cell r="AL88793">
            <v>285</v>
          </cell>
          <cell r="AM88793" t="str">
            <v>2024</v>
          </cell>
          <cell r="AN88793" t="str">
            <v>202410</v>
          </cell>
          <cell r="AO88793" t="str">
            <v>202410</v>
          </cell>
          <cell r="AP88793" t="str">
            <v>202410</v>
          </cell>
          <cell r="AQ88793" t="str">
            <v>HASSANSALEEM</v>
          </cell>
          <cell r="AR88793" t="str">
            <v>1998013</v>
          </cell>
          <cell r="AS88793" t="str">
            <v>D</v>
          </cell>
          <cell r="AT88793" t="str">
            <v>001</v>
          </cell>
          <cell r="AU88793" t="str">
            <v>30000002</v>
          </cell>
          <cell r="AV88793" t="str">
            <v>RETAIL</v>
          </cell>
          <cell r="AW88793" t="str">
            <v>31000589</v>
          </cell>
          <cell r="AX88793" t="str">
            <v>Saqib Motor</v>
          </cell>
          <cell r="AY88793" t="str">
            <v>KHI/AR/AR/D/MO/MC TTT/P/100911/10/2024</v>
          </cell>
          <cell r="BA88793" t="str">
            <v>KARACHI</v>
          </cell>
          <cell r="BB88793" t="str">
            <v>House No. 108, Alsamad Appartment, Ismail Jee Adam Road, Street Baghdadi, Liyari, Karachi.</v>
          </cell>
          <cell r="BC88793" t="str">
            <v>BLACK</v>
          </cell>
          <cell r="BH88793" t="str">
            <v>N/A</v>
          </cell>
          <cell r="BI88793" t="str">
            <v>N</v>
          </cell>
          <cell r="BJ88793" t="str">
            <v>Shafiq Saeed</v>
          </cell>
          <cell r="BK88793">
            <v>45595</v>
          </cell>
          <cell r="BL88793" t="str">
            <v>105000</v>
          </cell>
          <cell r="BM88793" t="str">
            <v>004</v>
          </cell>
          <cell r="BN88793" t="str">
            <v>17</v>
          </cell>
          <cell r="BQ88793" t="str">
            <v>KHI/AR/AR/D/MO/MC TTT/P/100911/10/2024</v>
          </cell>
        </row>
        <row r="88794">
          <cell r="W88794" t="str">
            <v>SAE-676438</v>
          </cell>
          <cell r="X88794" t="str">
            <v>SAC-682757</v>
          </cell>
          <cell r="Y88794">
            <v>110000</v>
          </cell>
          <cell r="AC88794">
            <v>3203874</v>
          </cell>
          <cell r="AD88794" t="str">
            <v>02</v>
          </cell>
          <cell r="AE88794" t="str">
            <v>MOTOR</v>
          </cell>
          <cell r="AF88794">
            <v>9051</v>
          </cell>
          <cell r="AG88794">
            <v>0</v>
          </cell>
          <cell r="AH88794">
            <v>0</v>
          </cell>
          <cell r="AI88794">
            <v>0</v>
          </cell>
          <cell r="AJ88794">
            <v>11000</v>
          </cell>
          <cell r="AK88794">
            <v>0</v>
          </cell>
          <cell r="AL88794">
            <v>2557</v>
          </cell>
          <cell r="AM88794" t="str">
            <v>2024</v>
          </cell>
          <cell r="AN88794" t="str">
            <v>202412</v>
          </cell>
          <cell r="AO88794" t="str">
            <v>202412</v>
          </cell>
          <cell r="AP88794" t="str">
            <v>202412</v>
          </cell>
          <cell r="AQ88794" t="str">
            <v>HASSANSALEEM</v>
          </cell>
          <cell r="AR88794" t="str">
            <v>2021540</v>
          </cell>
          <cell r="AS88794" t="str">
            <v>D</v>
          </cell>
          <cell r="AT88794" t="str">
            <v>001</v>
          </cell>
          <cell r="AU88794" t="str">
            <v>30000002</v>
          </cell>
          <cell r="AV88794" t="str">
            <v>RETAIL</v>
          </cell>
          <cell r="AW88794" t="str">
            <v>31000355</v>
          </cell>
          <cell r="AX88794" t="str">
            <v>H.H Auto's</v>
          </cell>
          <cell r="AY88794" t="str">
            <v>KHI/AR/AR/D/MO/MC TTT/P/103177/12/2024</v>
          </cell>
          <cell r="BA88794" t="str">
            <v>KARACHI</v>
          </cell>
          <cell r="BB88794" t="str">
            <v>House No.1-G-5/5, Street North Nazimabad, Karachi.</v>
          </cell>
          <cell r="BC88794" t="str">
            <v>BLACK</v>
          </cell>
          <cell r="BH88794" t="str">
            <v>N/A</v>
          </cell>
          <cell r="BI88794" t="str">
            <v>N</v>
          </cell>
          <cell r="BJ88794" t="str">
            <v>Shafiq Saeed</v>
          </cell>
          <cell r="BK88794">
            <v>45628</v>
          </cell>
          <cell r="BL88794" t="str">
            <v>110000</v>
          </cell>
          <cell r="BM88794" t="str">
            <v>004</v>
          </cell>
          <cell r="BN88794" t="str">
            <v>17</v>
          </cell>
          <cell r="BQ88794" t="str">
            <v>KHI/AR/AR/D/MO/MC TTT/P/103177/12/2024</v>
          </cell>
        </row>
        <row r="88795">
          <cell r="W88795" t="str">
            <v>SAE-679211</v>
          </cell>
          <cell r="X88795" t="str">
            <v>SAC-686127</v>
          </cell>
          <cell r="Y88795">
            <v>106000</v>
          </cell>
          <cell r="AC88795">
            <v>3237695</v>
          </cell>
          <cell r="AD88795" t="str">
            <v>02</v>
          </cell>
          <cell r="AE88795" t="str">
            <v>MOTOR</v>
          </cell>
          <cell r="AF88795">
            <v>8707</v>
          </cell>
          <cell r="AG88795">
            <v>0</v>
          </cell>
          <cell r="AH88795">
            <v>0</v>
          </cell>
          <cell r="AI88795">
            <v>0</v>
          </cell>
          <cell r="AJ88795">
            <v>10600</v>
          </cell>
          <cell r="AK88795">
            <v>0</v>
          </cell>
          <cell r="AL88795">
            <v>2557</v>
          </cell>
          <cell r="AM88795" t="str">
            <v>2024</v>
          </cell>
          <cell r="AN88795" t="str">
            <v>202412</v>
          </cell>
          <cell r="AO88795" t="str">
            <v>202412</v>
          </cell>
          <cell r="AP88795" t="str">
            <v>202412</v>
          </cell>
          <cell r="AQ88795" t="str">
            <v>HASSANSALEEM</v>
          </cell>
          <cell r="AR88795" t="str">
            <v>2039999</v>
          </cell>
          <cell r="AS88795" t="str">
            <v>D</v>
          </cell>
          <cell r="AT88795" t="str">
            <v>001</v>
          </cell>
          <cell r="AU88795" t="str">
            <v>30000002</v>
          </cell>
          <cell r="AV88795" t="str">
            <v>RETAIL</v>
          </cell>
          <cell r="AW88795" t="str">
            <v>31000355</v>
          </cell>
          <cell r="AX88795" t="str">
            <v>H.H Auto's</v>
          </cell>
          <cell r="AY88795" t="str">
            <v>KHI/AR/AR/D/MO/MC TTT/P/104644/12/2024</v>
          </cell>
          <cell r="BA88795" t="str">
            <v>KARACHI</v>
          </cell>
          <cell r="BB88795" t="str">
            <v>House No. J.39, Near Imam Shah Gali Jadoon House, Mohalla Masan Road Bhatta Village, Kimari, Karachi.</v>
          </cell>
          <cell r="BC88795" t="str">
            <v>BLACK</v>
          </cell>
          <cell r="BH88795" t="str">
            <v>N/A</v>
          </cell>
          <cell r="BI88795" t="str">
            <v>N</v>
          </cell>
          <cell r="BJ88795" t="str">
            <v>Shafiq Saeed</v>
          </cell>
          <cell r="BK88795">
            <v>45650</v>
          </cell>
          <cell r="BL88795" t="str">
            <v>106000</v>
          </cell>
          <cell r="BM88795" t="str">
            <v>004</v>
          </cell>
          <cell r="BN88795" t="str">
            <v>17</v>
          </cell>
          <cell r="BQ88795" t="str">
            <v>KHI/AR/AR/D/MO/MC TTT/P/104644/12/2024</v>
          </cell>
        </row>
        <row r="88796">
          <cell r="W88796" t="str">
            <v>SAE-677496</v>
          </cell>
          <cell r="X88796" t="str">
            <v>SAC-683517</v>
          </cell>
          <cell r="Y88796">
            <v>100000</v>
          </cell>
          <cell r="AC88796">
            <v>3228228</v>
          </cell>
          <cell r="AD88796" t="str">
            <v>02</v>
          </cell>
          <cell r="AE88796" t="str">
            <v>MOTOR</v>
          </cell>
          <cell r="AF88796">
            <v>6465</v>
          </cell>
          <cell r="AG88796">
            <v>0</v>
          </cell>
          <cell r="AH88796">
            <v>0</v>
          </cell>
          <cell r="AI88796">
            <v>0</v>
          </cell>
          <cell r="AJ88796">
            <v>8000</v>
          </cell>
          <cell r="AK88796">
            <v>0</v>
          </cell>
          <cell r="AL88796">
            <v>1136</v>
          </cell>
          <cell r="AM88796" t="str">
            <v>2024</v>
          </cell>
          <cell r="AN88796" t="str">
            <v>202412</v>
          </cell>
          <cell r="AO88796" t="str">
            <v>202412</v>
          </cell>
          <cell r="AP88796" t="str">
            <v>202412</v>
          </cell>
          <cell r="AQ88796" t="str">
            <v>HASSANSALEEM</v>
          </cell>
          <cell r="AR88796" t="str">
            <v>2037907</v>
          </cell>
          <cell r="AS88796" t="str">
            <v>D</v>
          </cell>
          <cell r="AT88796" t="str">
            <v>001</v>
          </cell>
          <cell r="AU88796" t="str">
            <v>30000002</v>
          </cell>
          <cell r="AV88796" t="str">
            <v>RETAIL</v>
          </cell>
          <cell r="AW88796" t="str">
            <v>31000295</v>
          </cell>
          <cell r="AX88796" t="str">
            <v>Rafi &amp; Sons</v>
          </cell>
          <cell r="AY88796" t="str">
            <v>KHI/AR/AR/D/MO/MC TTT/P/104239/12/2024</v>
          </cell>
          <cell r="BA88796" t="str">
            <v>KARACHI</v>
          </cell>
          <cell r="BB88796" t="str">
            <v>Flat No. B-2/2, Firdous Garden, Plot No. 48, Hard devis Road, Mohalla Garden, Karachi.</v>
          </cell>
          <cell r="BC88796" t="str">
            <v>BLACK</v>
          </cell>
          <cell r="BH88796" t="str">
            <v>N/A</v>
          </cell>
          <cell r="BI88796" t="str">
            <v>N</v>
          </cell>
          <cell r="BJ88796" t="str">
            <v>Farhan Ali Basheer</v>
          </cell>
          <cell r="BK88796">
            <v>45644</v>
          </cell>
          <cell r="BL88796" t="str">
            <v>100000</v>
          </cell>
          <cell r="BM88796" t="str">
            <v>004</v>
          </cell>
          <cell r="BN88796" t="str">
            <v>17</v>
          </cell>
          <cell r="BQ88796" t="str">
            <v>KHI/AR/AR/D/MO/MC TTT/P/104239/12/2024</v>
          </cell>
        </row>
        <row r="88797">
          <cell r="W88797" t="str">
            <v>SAE-664343</v>
          </cell>
          <cell r="X88797" t="str">
            <v>SAC-671071</v>
          </cell>
          <cell r="Y88797">
            <v>100000</v>
          </cell>
          <cell r="AC88797">
            <v>3050117</v>
          </cell>
          <cell r="AD88797" t="str">
            <v>02</v>
          </cell>
          <cell r="AE88797" t="str">
            <v>MOTOR</v>
          </cell>
          <cell r="AF88797">
            <v>6465</v>
          </cell>
          <cell r="AG88797">
            <v>0</v>
          </cell>
          <cell r="AH88797">
            <v>0</v>
          </cell>
          <cell r="AI88797">
            <v>0</v>
          </cell>
          <cell r="AJ88797">
            <v>8000</v>
          </cell>
          <cell r="AK88797">
            <v>0</v>
          </cell>
          <cell r="AL88797">
            <v>1136</v>
          </cell>
          <cell r="AM88797" t="str">
            <v>2024</v>
          </cell>
          <cell r="AN88797" t="str">
            <v>202409</v>
          </cell>
          <cell r="AO88797" t="str">
            <v>202409</v>
          </cell>
          <cell r="AP88797" t="str">
            <v>202409</v>
          </cell>
          <cell r="AQ88797" t="str">
            <v>HASSANSALEEM</v>
          </cell>
          <cell r="AR88797" t="str">
            <v>1962644</v>
          </cell>
          <cell r="AS88797" t="str">
            <v>D</v>
          </cell>
          <cell r="AT88797" t="str">
            <v>001</v>
          </cell>
          <cell r="AU88797" t="str">
            <v>30000002</v>
          </cell>
          <cell r="AV88797" t="str">
            <v>RETAIL</v>
          </cell>
          <cell r="AW88797" t="str">
            <v>31000295</v>
          </cell>
          <cell r="AX88797" t="str">
            <v>Rafi &amp; Sons</v>
          </cell>
          <cell r="AY88797" t="str">
            <v>KHI/AR/AR/D/MO/MC TTT/P/98167/09/2024</v>
          </cell>
          <cell r="BA88797" t="str">
            <v>KARACHI</v>
          </cell>
          <cell r="BB88797" t="str">
            <v>House No. 122/5, F-South Malir Colony, Karachi.</v>
          </cell>
          <cell r="BC88797" t="str">
            <v>BLACK</v>
          </cell>
          <cell r="BH88797" t="str">
            <v>N/A</v>
          </cell>
          <cell r="BI88797" t="str">
            <v>N</v>
          </cell>
          <cell r="BJ88797" t="str">
            <v>Farhan Ali Basheer</v>
          </cell>
          <cell r="BK88797">
            <v>45559</v>
          </cell>
          <cell r="BL88797" t="str">
            <v>100000</v>
          </cell>
          <cell r="BM88797" t="str">
            <v>004</v>
          </cell>
          <cell r="BN88797" t="str">
            <v>17</v>
          </cell>
          <cell r="BQ88797" t="str">
            <v>KHI/AR/AR/D/MO/MC TTT/P/98167/09/2024</v>
          </cell>
        </row>
        <row r="88798">
          <cell r="W88798" t="str">
            <v>SAE-671855</v>
          </cell>
          <cell r="X88798" t="str">
            <v>SAC-677661</v>
          </cell>
          <cell r="Y88798">
            <v>105000</v>
          </cell>
          <cell r="AC88798">
            <v>3157657</v>
          </cell>
          <cell r="AD88798" t="str">
            <v>02</v>
          </cell>
          <cell r="AE88798" t="str">
            <v>MOTOR</v>
          </cell>
          <cell r="AF88798">
            <v>8621</v>
          </cell>
          <cell r="AG88798">
            <v>0</v>
          </cell>
          <cell r="AH88798">
            <v>0</v>
          </cell>
          <cell r="AI88798">
            <v>0</v>
          </cell>
          <cell r="AJ88798">
            <v>10500</v>
          </cell>
          <cell r="AK88798">
            <v>0</v>
          </cell>
          <cell r="AL88798">
            <v>2557</v>
          </cell>
          <cell r="AM88798" t="str">
            <v>2024</v>
          </cell>
          <cell r="AN88798" t="str">
            <v>202411</v>
          </cell>
          <cell r="AO88798" t="str">
            <v>202411</v>
          </cell>
          <cell r="AP88798" t="str">
            <v>202411</v>
          </cell>
          <cell r="AQ88798" t="str">
            <v>HASSANSALEEM</v>
          </cell>
          <cell r="AR88798" t="str">
            <v>2005512</v>
          </cell>
          <cell r="AS88798" t="str">
            <v>D</v>
          </cell>
          <cell r="AT88798" t="str">
            <v>001</v>
          </cell>
          <cell r="AU88798" t="str">
            <v>30000002</v>
          </cell>
          <cell r="AV88798" t="str">
            <v>RETAIL</v>
          </cell>
          <cell r="AW88798" t="str">
            <v>31000148</v>
          </cell>
          <cell r="AX88798" t="str">
            <v>Al Meezan Aut</v>
          </cell>
          <cell r="AY88798" t="str">
            <v>KHI/AR/AR/D/MO/MC TTT/P/101391/11/2024</v>
          </cell>
          <cell r="BA88798" t="str">
            <v>KARACHI</v>
          </cell>
          <cell r="BB88798" t="str">
            <v>House number A-173, Block number 03, Gulistan e Johar, Karachi</v>
          </cell>
          <cell r="BC88798" t="str">
            <v>BLACK</v>
          </cell>
          <cell r="BH88798" t="str">
            <v>N/A</v>
          </cell>
          <cell r="BI88798" t="str">
            <v>N</v>
          </cell>
          <cell r="BJ88798" t="str">
            <v>Farhan Ali Basheer</v>
          </cell>
          <cell r="BK88798">
            <v>45601</v>
          </cell>
          <cell r="BL88798" t="str">
            <v>105000</v>
          </cell>
          <cell r="BM88798" t="str">
            <v>004</v>
          </cell>
          <cell r="BN88798" t="str">
            <v>17</v>
          </cell>
          <cell r="BQ88798" t="str">
            <v>KHI/AR/AR/D/MO/MC TTT/P/101391/11/2024</v>
          </cell>
        </row>
        <row r="88799">
          <cell r="W88799" t="str">
            <v>SAE-670465</v>
          </cell>
          <cell r="X88799" t="str">
            <v>SAC-685824</v>
          </cell>
          <cell r="Y88799">
            <v>120000</v>
          </cell>
          <cell r="AC88799">
            <v>3235206</v>
          </cell>
          <cell r="AD88799" t="str">
            <v>02</v>
          </cell>
          <cell r="AE88799" t="str">
            <v>MOTOR</v>
          </cell>
          <cell r="AF88799">
            <v>9914</v>
          </cell>
          <cell r="AG88799">
            <v>0</v>
          </cell>
          <cell r="AH88799">
            <v>0</v>
          </cell>
          <cell r="AI88799">
            <v>0</v>
          </cell>
          <cell r="AJ88799">
            <v>12000</v>
          </cell>
          <cell r="AK88799">
            <v>0</v>
          </cell>
          <cell r="AL88799">
            <v>2557</v>
          </cell>
          <cell r="AM88799" t="str">
            <v>2024</v>
          </cell>
          <cell r="AN88799" t="str">
            <v>202412</v>
          </cell>
          <cell r="AO88799" t="str">
            <v>202412</v>
          </cell>
          <cell r="AP88799" t="str">
            <v>202412</v>
          </cell>
          <cell r="AQ88799" t="str">
            <v>HASSANSALEEM</v>
          </cell>
          <cell r="AR88799" t="str">
            <v>2039781</v>
          </cell>
          <cell r="AS88799" t="str">
            <v>D</v>
          </cell>
          <cell r="AT88799" t="str">
            <v>001</v>
          </cell>
          <cell r="AU88799" t="str">
            <v>30000002</v>
          </cell>
          <cell r="AV88799" t="str">
            <v>RETAIL</v>
          </cell>
          <cell r="AW88799" t="str">
            <v>31000162</v>
          </cell>
          <cell r="AX88799" t="str">
            <v>IBRAHIM AUTOS</v>
          </cell>
          <cell r="AY88799" t="str">
            <v>KHI/AR/AR/D/MO/MC TTT/P/104574/12/2024</v>
          </cell>
          <cell r="BA88799" t="str">
            <v>KARACHI</v>
          </cell>
          <cell r="BB88799" t="str">
            <v>Metro Corner Plot SC-41, Flat # D-12, Muhallah Chandni Chowk Old Sabzi Mandi New Town, Karachi.</v>
          </cell>
          <cell r="BC88799" t="str">
            <v>BLACK</v>
          </cell>
          <cell r="BH88799" t="str">
            <v>N/A</v>
          </cell>
          <cell r="BI88799" t="str">
            <v>N</v>
          </cell>
          <cell r="BJ88799" t="str">
            <v>Shafiq Saeed</v>
          </cell>
          <cell r="BK88799">
            <v>45649</v>
          </cell>
          <cell r="BL88799" t="str">
            <v>120000</v>
          </cell>
          <cell r="BM88799" t="str">
            <v>004</v>
          </cell>
          <cell r="BN88799" t="str">
            <v>17</v>
          </cell>
          <cell r="BQ88799" t="str">
            <v>KHI/AR/AR/D/MO/MC TTT/P/104574/12/2024</v>
          </cell>
        </row>
        <row r="88800">
          <cell r="W88800" t="str">
            <v>SAE-664766</v>
          </cell>
          <cell r="X88800" t="str">
            <v>SAC-670940</v>
          </cell>
          <cell r="Y88800">
            <v>100000</v>
          </cell>
          <cell r="AC88800">
            <v>3060644</v>
          </cell>
          <cell r="AD88800" t="str">
            <v>02</v>
          </cell>
          <cell r="AE88800" t="str">
            <v>MOTOR</v>
          </cell>
          <cell r="AF88800">
            <v>6465</v>
          </cell>
          <cell r="AG88800">
            <v>0</v>
          </cell>
          <cell r="AH88800">
            <v>0</v>
          </cell>
          <cell r="AI88800">
            <v>0</v>
          </cell>
          <cell r="AJ88800">
            <v>8000</v>
          </cell>
          <cell r="AK88800">
            <v>0</v>
          </cell>
          <cell r="AL88800">
            <v>1136</v>
          </cell>
          <cell r="AM88800" t="str">
            <v>2024</v>
          </cell>
          <cell r="AN88800" t="str">
            <v>202410</v>
          </cell>
          <cell r="AO88800" t="str">
            <v>202410</v>
          </cell>
          <cell r="AP88800" t="str">
            <v>202410</v>
          </cell>
          <cell r="AQ88800" t="str">
            <v>SHOUKATALI</v>
          </cell>
          <cell r="AR88800" t="str">
            <v>1967991</v>
          </cell>
          <cell r="AS88800" t="str">
            <v>D</v>
          </cell>
          <cell r="AT88800" t="str">
            <v>001</v>
          </cell>
          <cell r="AU88800" t="str">
            <v>30000002</v>
          </cell>
          <cell r="AV88800" t="str">
            <v>RETAIL</v>
          </cell>
          <cell r="AW88800" t="str">
            <v>31000295</v>
          </cell>
          <cell r="AX88800" t="str">
            <v>Rafi &amp; Sons</v>
          </cell>
          <cell r="AY88800" t="str">
            <v>KHI/AR/AR/D/MO/MC TTT/P/98719/10/2024</v>
          </cell>
          <cell r="BB88800" t="str">
            <v>Muhabat Cold Drinks Mini Mart Baba Vilayad Ali Shah Road near Gohar Green City.</v>
          </cell>
          <cell r="BC88800" t="str">
            <v>BLACK</v>
          </cell>
          <cell r="BH88800" t="str">
            <v>N/A</v>
          </cell>
          <cell r="BI88800" t="str">
            <v>N</v>
          </cell>
          <cell r="BJ88800" t="str">
            <v>Farhan Ali Basheer</v>
          </cell>
          <cell r="BK88800">
            <v>45566</v>
          </cell>
          <cell r="BL88800" t="str">
            <v>100000</v>
          </cell>
          <cell r="BM88800" t="str">
            <v>004</v>
          </cell>
          <cell r="BN88800" t="str">
            <v>17</v>
          </cell>
          <cell r="BQ88800" t="str">
            <v>KHI/AR/AR/D/MO/MC TTT/P/98719/10/2024</v>
          </cell>
        </row>
        <row r="88801">
          <cell r="W88801" t="str">
            <v>667800</v>
          </cell>
          <cell r="X88801" t="str">
            <v>674500</v>
          </cell>
          <cell r="Y88801">
            <v>121000</v>
          </cell>
          <cell r="AC88801">
            <v>3140697</v>
          </cell>
          <cell r="AD88801" t="str">
            <v>02</v>
          </cell>
          <cell r="AE88801" t="str">
            <v>MOTOR</v>
          </cell>
          <cell r="AF88801">
            <v>10000</v>
          </cell>
          <cell r="AG88801">
            <v>0</v>
          </cell>
          <cell r="AH88801">
            <v>0</v>
          </cell>
          <cell r="AI88801">
            <v>0</v>
          </cell>
          <cell r="AJ88801">
            <v>12100</v>
          </cell>
          <cell r="AK88801">
            <v>0</v>
          </cell>
          <cell r="AL88801">
            <v>2557</v>
          </cell>
          <cell r="AM88801" t="str">
            <v>2024</v>
          </cell>
          <cell r="AN88801" t="str">
            <v>202410</v>
          </cell>
          <cell r="AO88801" t="str">
            <v>202410</v>
          </cell>
          <cell r="AP88801" t="str">
            <v>202410</v>
          </cell>
          <cell r="AQ88801" t="str">
            <v>HASSANSALEEM</v>
          </cell>
          <cell r="AR88801" t="str">
            <v>1998630</v>
          </cell>
          <cell r="AS88801" t="str">
            <v>D</v>
          </cell>
          <cell r="AT88801" t="str">
            <v>001</v>
          </cell>
          <cell r="AU88801" t="str">
            <v>30000002</v>
          </cell>
          <cell r="AV88801" t="str">
            <v>RETAIL</v>
          </cell>
          <cell r="AW88801" t="str">
            <v>31000158</v>
          </cell>
          <cell r="AX88801" t="str">
            <v>Chishti Autos</v>
          </cell>
          <cell r="AY88801" t="str">
            <v>KHI/AR/AR/D/MO/MC TTT/P/100958/10/2024</v>
          </cell>
          <cell r="BA88801" t="str">
            <v>KARACHI</v>
          </cell>
          <cell r="BB88801" t="str">
            <v>Flat No. D-8, Block 15, Street KDA Scheme 36, Gulistan e johar, Karachi.</v>
          </cell>
          <cell r="BC88801" t="str">
            <v>BLACK</v>
          </cell>
          <cell r="BH88801" t="str">
            <v>N/A</v>
          </cell>
          <cell r="BI88801" t="str">
            <v>N</v>
          </cell>
          <cell r="BJ88801" t="str">
            <v>Shafiq Saeed</v>
          </cell>
          <cell r="BK88801">
            <v>45596</v>
          </cell>
          <cell r="BL88801" t="str">
            <v>121000</v>
          </cell>
          <cell r="BM88801" t="str">
            <v>004</v>
          </cell>
          <cell r="BN88801" t="str">
            <v>17</v>
          </cell>
          <cell r="BQ88801" t="str">
            <v>KHI/AR/AR/D/MO/MC TTT/P/100958/10/2024</v>
          </cell>
        </row>
        <row r="88802">
          <cell r="W88802" t="str">
            <v>SAE-672325</v>
          </cell>
          <cell r="X88802" t="str">
            <v>SAC-679301</v>
          </cell>
          <cell r="Y88802">
            <v>110000</v>
          </cell>
          <cell r="AC88802">
            <v>3180502</v>
          </cell>
          <cell r="AD88802" t="str">
            <v>02</v>
          </cell>
          <cell r="AE88802" t="str">
            <v>MOTOR</v>
          </cell>
          <cell r="AF88802">
            <v>9051</v>
          </cell>
          <cell r="AG88802">
            <v>0</v>
          </cell>
          <cell r="AH88802">
            <v>0</v>
          </cell>
          <cell r="AI88802">
            <v>0</v>
          </cell>
          <cell r="AJ88802">
            <v>11000</v>
          </cell>
          <cell r="AK88802">
            <v>0</v>
          </cell>
          <cell r="AL88802">
            <v>2557</v>
          </cell>
          <cell r="AM88802" t="str">
            <v>2024</v>
          </cell>
          <cell r="AN88802" t="str">
            <v>202411</v>
          </cell>
          <cell r="AO88802" t="str">
            <v>202411</v>
          </cell>
          <cell r="AP88802" t="str">
            <v>202411</v>
          </cell>
          <cell r="AQ88802" t="str">
            <v>HASSANSALEEM</v>
          </cell>
          <cell r="AR88802" t="str">
            <v>2017349</v>
          </cell>
          <cell r="AS88802" t="str">
            <v>D</v>
          </cell>
          <cell r="AT88802" t="str">
            <v>001</v>
          </cell>
          <cell r="AU88802" t="str">
            <v>30000002</v>
          </cell>
          <cell r="AV88802" t="str">
            <v>RETAIL</v>
          </cell>
          <cell r="AW88802" t="str">
            <v>31000070</v>
          </cell>
          <cell r="AX88802" t="str">
            <v>Memon Motors</v>
          </cell>
          <cell r="AY88802" t="str">
            <v>KHI/AR/AR/D/MO/MC TTT/P/102426/11/2024</v>
          </cell>
          <cell r="BA88802" t="str">
            <v>KARACHI</v>
          </cell>
          <cell r="BB88802" t="str">
            <v>Flat No. 304, Maryum Palace Punjabi Club, Block A, Karachi.</v>
          </cell>
          <cell r="BC88802" t="str">
            <v>BLACK</v>
          </cell>
          <cell r="BH88802" t="str">
            <v>N/A</v>
          </cell>
          <cell r="BI88802" t="str">
            <v>N</v>
          </cell>
          <cell r="BJ88802" t="str">
            <v>Shafiq Saeed</v>
          </cell>
          <cell r="BK88802">
            <v>45617</v>
          </cell>
          <cell r="BL88802" t="str">
            <v>110000</v>
          </cell>
          <cell r="BM88802" t="str">
            <v>004</v>
          </cell>
          <cell r="BN88802" t="str">
            <v>17</v>
          </cell>
          <cell r="BQ88802" t="str">
            <v>KHI/AR/AR/D/MO/MC TTT/P/102426/11/2024</v>
          </cell>
        </row>
        <row r="88803">
          <cell r="W88803" t="str">
            <v>SAE-665372</v>
          </cell>
          <cell r="X88803" t="str">
            <v>SAC-671810</v>
          </cell>
          <cell r="Y88803">
            <v>110000</v>
          </cell>
          <cell r="AC88803">
            <v>2936881</v>
          </cell>
          <cell r="AD88803" t="str">
            <v>02</v>
          </cell>
          <cell r="AE88803" t="str">
            <v>MOTOR</v>
          </cell>
          <cell r="AF88803">
            <v>9051</v>
          </cell>
          <cell r="AG88803">
            <v>0</v>
          </cell>
          <cell r="AH88803">
            <v>0</v>
          </cell>
          <cell r="AI88803">
            <v>0</v>
          </cell>
          <cell r="AJ88803">
            <v>11000</v>
          </cell>
          <cell r="AK88803">
            <v>0</v>
          </cell>
          <cell r="AL88803">
            <v>2557</v>
          </cell>
          <cell r="AM88803" t="str">
            <v>2024</v>
          </cell>
          <cell r="AN88803" t="str">
            <v>202408</v>
          </cell>
          <cell r="AO88803" t="str">
            <v>202408</v>
          </cell>
          <cell r="AP88803" t="str">
            <v>202408</v>
          </cell>
          <cell r="AQ88803" t="str">
            <v>HASSANSALEEM</v>
          </cell>
          <cell r="AR88803" t="str">
            <v>1934517</v>
          </cell>
          <cell r="AS88803" t="str">
            <v>D</v>
          </cell>
          <cell r="AT88803" t="str">
            <v>001</v>
          </cell>
          <cell r="AU88803" t="str">
            <v>30000002</v>
          </cell>
          <cell r="AV88803" t="str">
            <v>RETAIL</v>
          </cell>
          <cell r="AW88803" t="str">
            <v>31000300</v>
          </cell>
          <cell r="AX88803" t="str">
            <v>M.A Autos</v>
          </cell>
          <cell r="AY88803" t="str">
            <v>KHI/AR/AR/D/MO/MC TTT/P/95334/08/2024</v>
          </cell>
          <cell r="BA88803" t="str">
            <v>KARACHI</v>
          </cell>
          <cell r="BB88803" t="str">
            <v>House No. 1726/461, Street Jam Nagar, Baldia Town, Karachi.</v>
          </cell>
          <cell r="BC88803" t="str">
            <v>BLACK</v>
          </cell>
          <cell r="BH88803" t="str">
            <v>N/A</v>
          </cell>
          <cell r="BI88803" t="str">
            <v>N</v>
          </cell>
          <cell r="BJ88803" t="str">
            <v>Shafiq Saeed</v>
          </cell>
          <cell r="BK88803">
            <v>45520</v>
          </cell>
          <cell r="BL88803" t="str">
            <v>110000</v>
          </cell>
          <cell r="BM88803" t="str">
            <v>004</v>
          </cell>
          <cell r="BN88803" t="str">
            <v>17</v>
          </cell>
          <cell r="BQ88803" t="str">
            <v>KHI/AR/AR/D/MO/MC TTT/P/95334/08/2024</v>
          </cell>
        </row>
        <row r="88804">
          <cell r="W88804" t="str">
            <v>SAE-668635</v>
          </cell>
          <cell r="X88804" t="str">
            <v>SAC-675133</v>
          </cell>
          <cell r="Y88804">
            <v>110000</v>
          </cell>
          <cell r="AC88804">
            <v>3007812</v>
          </cell>
          <cell r="AD88804" t="str">
            <v>02</v>
          </cell>
          <cell r="AE88804" t="str">
            <v>MOTOR</v>
          </cell>
          <cell r="AF88804">
            <v>9051</v>
          </cell>
          <cell r="AG88804">
            <v>0</v>
          </cell>
          <cell r="AH88804">
            <v>0</v>
          </cell>
          <cell r="AI88804">
            <v>0</v>
          </cell>
          <cell r="AJ88804">
            <v>11000</v>
          </cell>
          <cell r="AK88804">
            <v>0</v>
          </cell>
          <cell r="AL88804">
            <v>2557</v>
          </cell>
          <cell r="AM88804" t="str">
            <v>2024</v>
          </cell>
          <cell r="AN88804" t="str">
            <v>202409</v>
          </cell>
          <cell r="AO88804" t="str">
            <v>202409</v>
          </cell>
          <cell r="AP88804" t="str">
            <v>202409</v>
          </cell>
          <cell r="AQ88804" t="str">
            <v>HASSANSALEEM</v>
          </cell>
          <cell r="AR88804" t="str">
            <v>1954968</v>
          </cell>
          <cell r="AS88804" t="str">
            <v>D</v>
          </cell>
          <cell r="AT88804" t="str">
            <v>001</v>
          </cell>
          <cell r="AU88804" t="str">
            <v>30000002</v>
          </cell>
          <cell r="AV88804" t="str">
            <v>RETAIL</v>
          </cell>
          <cell r="AW88804" t="str">
            <v>31000162</v>
          </cell>
          <cell r="AX88804" t="str">
            <v>IBRAHIM AUTOS</v>
          </cell>
          <cell r="AY88804" t="str">
            <v>KHI/AR/AR/D/MO/MC TTT/P/97562/09/2024</v>
          </cell>
          <cell r="BA88804" t="str">
            <v>KARACHI</v>
          </cell>
          <cell r="BB88804" t="str">
            <v>House No. T-355, Street B-Area, Korangi No. 2, Karachi.</v>
          </cell>
          <cell r="BC88804" t="str">
            <v>BLACK</v>
          </cell>
          <cell r="BH88804" t="str">
            <v>N/A</v>
          </cell>
          <cell r="BI88804" t="str">
            <v>N</v>
          </cell>
          <cell r="BJ88804" t="str">
            <v>Shafiq Saeed</v>
          </cell>
          <cell r="BK88804">
            <v>45553</v>
          </cell>
          <cell r="BL88804" t="str">
            <v>110000</v>
          </cell>
          <cell r="BM88804" t="str">
            <v>004</v>
          </cell>
          <cell r="BN88804" t="str">
            <v>17</v>
          </cell>
          <cell r="BQ88804" t="str">
            <v>KHI/AR/AR/D/MO/MC TTT/P/97562/09/2024</v>
          </cell>
        </row>
        <row r="88805">
          <cell r="W88805" t="str">
            <v>SAE669253</v>
          </cell>
          <cell r="X88805" t="str">
            <v>SAC675718</v>
          </cell>
          <cell r="Y88805">
            <v>102000</v>
          </cell>
          <cell r="AC88805">
            <v>3055618</v>
          </cell>
          <cell r="AD88805" t="str">
            <v>02</v>
          </cell>
          <cell r="AE88805" t="str">
            <v>MOTOR</v>
          </cell>
          <cell r="AF88805">
            <v>8362</v>
          </cell>
          <cell r="AG88805">
            <v>0</v>
          </cell>
          <cell r="AH88805">
            <v>0</v>
          </cell>
          <cell r="AI88805">
            <v>0</v>
          </cell>
          <cell r="AJ88805">
            <v>10200</v>
          </cell>
          <cell r="AK88805">
            <v>0</v>
          </cell>
          <cell r="AL88805">
            <v>2557</v>
          </cell>
          <cell r="AM88805" t="str">
            <v>2024</v>
          </cell>
          <cell r="AN88805" t="str">
            <v>202409</v>
          </cell>
          <cell r="AO88805" t="str">
            <v>202409</v>
          </cell>
          <cell r="AP88805" t="str">
            <v>202409</v>
          </cell>
          <cell r="AQ88805" t="str">
            <v>SHOUKATALI</v>
          </cell>
          <cell r="AR88805" t="str">
            <v>1965514</v>
          </cell>
          <cell r="AS88805" t="str">
            <v>D</v>
          </cell>
          <cell r="AT88805" t="str">
            <v>001</v>
          </cell>
          <cell r="AU88805" t="str">
            <v>30000002</v>
          </cell>
          <cell r="AV88805" t="str">
            <v>RETAIL</v>
          </cell>
          <cell r="AW88805" t="str">
            <v>31000172</v>
          </cell>
          <cell r="AX88805" t="str">
            <v>SHAREEF AUTOS</v>
          </cell>
          <cell r="AY88805" t="str">
            <v>KHI/AR/AR/D/MO/MC TTT/P/98610/09/2024</v>
          </cell>
          <cell r="BB88805" t="str">
            <v>House No. B-126, Street Gulistan e Johar, Block 1, Karachi.</v>
          </cell>
          <cell r="BC88805" t="str">
            <v>BLACK</v>
          </cell>
          <cell r="BH88805" t="str">
            <v>N/A</v>
          </cell>
          <cell r="BI88805" t="str">
            <v>N</v>
          </cell>
          <cell r="BJ88805" t="str">
            <v>Shafiq Saeed</v>
          </cell>
          <cell r="BK88805">
            <v>45565</v>
          </cell>
          <cell r="BL88805" t="str">
            <v>102000</v>
          </cell>
          <cell r="BM88805" t="str">
            <v>004</v>
          </cell>
          <cell r="BN88805" t="str">
            <v>17</v>
          </cell>
          <cell r="BQ88805" t="str">
            <v>KHI/AR/AR/D/MO/MC TTT/P/98610/09/2024</v>
          </cell>
        </row>
        <row r="88806">
          <cell r="W88806" t="str">
            <v>SAE-671134</v>
          </cell>
          <cell r="X88806" t="str">
            <v>SAC-677689</v>
          </cell>
          <cell r="Y88806">
            <v>104000</v>
          </cell>
          <cell r="AC88806">
            <v>3128563</v>
          </cell>
          <cell r="AD88806" t="str">
            <v>02</v>
          </cell>
          <cell r="AE88806" t="str">
            <v>MOTOR</v>
          </cell>
          <cell r="AF88806">
            <v>8535</v>
          </cell>
          <cell r="AG88806">
            <v>0</v>
          </cell>
          <cell r="AH88806">
            <v>0</v>
          </cell>
          <cell r="AI88806">
            <v>0</v>
          </cell>
          <cell r="AJ88806">
            <v>10400</v>
          </cell>
          <cell r="AK88806">
            <v>0</v>
          </cell>
          <cell r="AL88806">
            <v>2557</v>
          </cell>
          <cell r="AM88806" t="str">
            <v>2024</v>
          </cell>
          <cell r="AN88806" t="str">
            <v>202410</v>
          </cell>
          <cell r="AO88806" t="str">
            <v>202410</v>
          </cell>
          <cell r="AP88806" t="str">
            <v>202410</v>
          </cell>
          <cell r="AQ88806" t="str">
            <v>HASSANSALEEM</v>
          </cell>
          <cell r="AR88806" t="str">
            <v>1997592</v>
          </cell>
          <cell r="AS88806" t="str">
            <v>D</v>
          </cell>
          <cell r="AT88806" t="str">
            <v>001</v>
          </cell>
          <cell r="AU88806" t="str">
            <v>30000002</v>
          </cell>
          <cell r="AV88806" t="str">
            <v>RETAIL</v>
          </cell>
          <cell r="AW88806" t="str">
            <v>31000355</v>
          </cell>
          <cell r="AX88806" t="str">
            <v>H.H Auto's</v>
          </cell>
          <cell r="AY88806" t="str">
            <v>KHI/AR/AR/D/MO/MC TTT/P/100799/10/2024</v>
          </cell>
          <cell r="BA88806" t="str">
            <v>KARACHI</v>
          </cell>
          <cell r="BB88806" t="str">
            <v>House No. 643, Sector 32-E, Street Nasir Colony, Korangi No. 1, Karachi.</v>
          </cell>
          <cell r="BC88806" t="str">
            <v>BLACK</v>
          </cell>
          <cell r="BH88806" t="str">
            <v>N/A</v>
          </cell>
          <cell r="BI88806" t="str">
            <v>N</v>
          </cell>
          <cell r="BJ88806" t="str">
            <v>Shafiq Saeed</v>
          </cell>
          <cell r="BK88806">
            <v>45594</v>
          </cell>
          <cell r="BL88806" t="str">
            <v>104000</v>
          </cell>
          <cell r="BM88806" t="str">
            <v>004</v>
          </cell>
          <cell r="BN88806" t="str">
            <v>17</v>
          </cell>
          <cell r="BQ88806" t="str">
            <v>KHI/AR/AR/D/MO/MC TTT/P/100799/10/2024</v>
          </cell>
        </row>
        <row r="88807">
          <cell r="W88807" t="str">
            <v>SAE-672964</v>
          </cell>
          <cell r="X88807" t="str">
            <v>SAC-679290</v>
          </cell>
          <cell r="Y88807">
            <v>100000</v>
          </cell>
          <cell r="AC88807">
            <v>3175313</v>
          </cell>
          <cell r="AD88807" t="str">
            <v>02</v>
          </cell>
          <cell r="AE88807" t="str">
            <v>MOTOR</v>
          </cell>
          <cell r="AF88807">
            <v>8190</v>
          </cell>
          <cell r="AG88807">
            <v>0</v>
          </cell>
          <cell r="AH88807">
            <v>0</v>
          </cell>
          <cell r="AI88807">
            <v>0</v>
          </cell>
          <cell r="AJ88807">
            <v>10000</v>
          </cell>
          <cell r="AK88807">
            <v>0</v>
          </cell>
          <cell r="AL88807">
            <v>2557</v>
          </cell>
          <cell r="AM88807" t="str">
            <v>2024</v>
          </cell>
          <cell r="AN88807" t="str">
            <v>202411</v>
          </cell>
          <cell r="AO88807" t="str">
            <v>202411</v>
          </cell>
          <cell r="AP88807" t="str">
            <v>202411</v>
          </cell>
          <cell r="AQ88807" t="str">
            <v>HASSANSALEEM</v>
          </cell>
          <cell r="AR88807" t="str">
            <v>2014871</v>
          </cell>
          <cell r="AS88807" t="str">
            <v>D</v>
          </cell>
          <cell r="AT88807" t="str">
            <v>001</v>
          </cell>
          <cell r="AU88807" t="str">
            <v>30000002</v>
          </cell>
          <cell r="AV88807" t="str">
            <v>RETAIL</v>
          </cell>
          <cell r="AW88807" t="str">
            <v>31000172</v>
          </cell>
          <cell r="AX88807" t="str">
            <v>SHAREEF AUTOS</v>
          </cell>
          <cell r="AY88807" t="str">
            <v>KHI/AR/AR/D/MO/MC TTT/P/102181/11/2024</v>
          </cell>
          <cell r="BA88807" t="str">
            <v>KARACHI</v>
          </cell>
          <cell r="BB88807" t="str">
            <v>FLat No. 29, Abdul Waheed, Mention Road, Street Siddiqui-e-Akber Road, Liyari, Karachi.</v>
          </cell>
          <cell r="BC88807" t="str">
            <v>BLACK</v>
          </cell>
          <cell r="BH88807" t="str">
            <v>N/A</v>
          </cell>
          <cell r="BI88807" t="str">
            <v>N</v>
          </cell>
          <cell r="BJ88807" t="str">
            <v>Shafiq Saeed</v>
          </cell>
          <cell r="BK88807">
            <v>45615</v>
          </cell>
          <cell r="BL88807" t="str">
            <v>100000</v>
          </cell>
          <cell r="BM88807" t="str">
            <v>004</v>
          </cell>
          <cell r="BN88807" t="str">
            <v>17</v>
          </cell>
          <cell r="BQ88807" t="str">
            <v>KHI/AR/AR/D/MO/MC TTT/P/102181/11/2024</v>
          </cell>
        </row>
        <row r="88808">
          <cell r="W88808" t="str">
            <v>SAE-676766</v>
          </cell>
          <cell r="X88808" t="str">
            <v>SAC-682891</v>
          </cell>
          <cell r="Y88808">
            <v>100000</v>
          </cell>
          <cell r="AC88808">
            <v>3183859</v>
          </cell>
          <cell r="AD88808" t="str">
            <v>02</v>
          </cell>
          <cell r="AE88808" t="str">
            <v>MOTOR</v>
          </cell>
          <cell r="AF88808">
            <v>8190</v>
          </cell>
          <cell r="AG88808">
            <v>0</v>
          </cell>
          <cell r="AH88808">
            <v>0</v>
          </cell>
          <cell r="AI88808">
            <v>0</v>
          </cell>
          <cell r="AJ88808">
            <v>10000</v>
          </cell>
          <cell r="AK88808">
            <v>0</v>
          </cell>
          <cell r="AL88808">
            <v>2557</v>
          </cell>
          <cell r="AM88808" t="str">
            <v>2024</v>
          </cell>
          <cell r="AN88808" t="str">
            <v>202411</v>
          </cell>
          <cell r="AO88808" t="str">
            <v>202411</v>
          </cell>
          <cell r="AP88808" t="str">
            <v>202411</v>
          </cell>
          <cell r="AQ88808" t="str">
            <v>HASSANSALEEM</v>
          </cell>
          <cell r="AR88808" t="str">
            <v>2018288</v>
          </cell>
          <cell r="AS88808" t="str">
            <v>D</v>
          </cell>
          <cell r="AT88808" t="str">
            <v>001</v>
          </cell>
          <cell r="AU88808" t="str">
            <v>30000002</v>
          </cell>
          <cell r="AV88808" t="str">
            <v>RETAIL</v>
          </cell>
          <cell r="AW88808" t="str">
            <v>31000345</v>
          </cell>
          <cell r="AX88808" t="str">
            <v>A one auto</v>
          </cell>
          <cell r="AY88808" t="str">
            <v>KHI/AR/AR/D/MO/MC TTT/P/102509/11/2024</v>
          </cell>
          <cell r="BA88808" t="str">
            <v>KARACHI</v>
          </cell>
          <cell r="BB88808" t="str">
            <v>C-20, Sir Syed University, Block 5, Gulshan e Iqbal, Karachi.</v>
          </cell>
          <cell r="BC88808" t="str">
            <v>BLACK</v>
          </cell>
          <cell r="BH88808" t="str">
            <v>N/A</v>
          </cell>
          <cell r="BI88808" t="str">
            <v>N</v>
          </cell>
          <cell r="BJ88808" t="str">
            <v>Shafiq Saeed</v>
          </cell>
          <cell r="BK88808">
            <v>45618</v>
          </cell>
          <cell r="BL88808" t="str">
            <v>100000</v>
          </cell>
          <cell r="BM88808" t="str">
            <v>004</v>
          </cell>
          <cell r="BN88808" t="str">
            <v>17</v>
          </cell>
          <cell r="BQ88808" t="str">
            <v>KHI/AR/AR/D/MO/MC TTT/P/102509/11/2024</v>
          </cell>
        </row>
        <row r="88809">
          <cell r="W88809" t="str">
            <v>SAE-676592</v>
          </cell>
          <cell r="X88809" t="str">
            <v>SAC-682870</v>
          </cell>
          <cell r="Y88809">
            <v>110000</v>
          </cell>
          <cell r="AC88809">
            <v>3189978</v>
          </cell>
          <cell r="AD88809" t="str">
            <v>02</v>
          </cell>
          <cell r="AE88809" t="str">
            <v>MOTOR</v>
          </cell>
          <cell r="AF88809">
            <v>9051</v>
          </cell>
          <cell r="AG88809">
            <v>0</v>
          </cell>
          <cell r="AH88809">
            <v>0</v>
          </cell>
          <cell r="AI88809">
            <v>0</v>
          </cell>
          <cell r="AJ88809">
            <v>11000</v>
          </cell>
          <cell r="AK88809">
            <v>0</v>
          </cell>
          <cell r="AL88809">
            <v>2557</v>
          </cell>
          <cell r="AM88809" t="str">
            <v>2024</v>
          </cell>
          <cell r="AN88809" t="str">
            <v>202411</v>
          </cell>
          <cell r="AO88809" t="str">
            <v>202411</v>
          </cell>
          <cell r="AP88809" t="str">
            <v>202411</v>
          </cell>
          <cell r="AQ88809" t="str">
            <v>HASSANSALEEM</v>
          </cell>
          <cell r="AR88809" t="str">
            <v>2019274</v>
          </cell>
          <cell r="AS88809" t="str">
            <v>D</v>
          </cell>
          <cell r="AT88809" t="str">
            <v>001</v>
          </cell>
          <cell r="AU88809" t="str">
            <v>30000002</v>
          </cell>
          <cell r="AV88809" t="str">
            <v>RETAIL</v>
          </cell>
          <cell r="AW88809" t="str">
            <v>31000548</v>
          </cell>
          <cell r="AX88809" t="str">
            <v>Laraib Corporation</v>
          </cell>
          <cell r="AY88809" t="str">
            <v>KHI/AR/AR/D/MO/MC TTT/P/102813/11/2024</v>
          </cell>
          <cell r="BA88809" t="str">
            <v>KARACHI</v>
          </cell>
          <cell r="BB88809" t="str">
            <v>Flat No. 30, Plot No. CS-45/7, Deluxe Plaza, Block 7, F.B Area, Karachi.</v>
          </cell>
          <cell r="BC88809" t="str">
            <v>BLACK</v>
          </cell>
          <cell r="BH88809" t="str">
            <v>N/A</v>
          </cell>
          <cell r="BI88809" t="str">
            <v>N</v>
          </cell>
          <cell r="BJ88809" t="str">
            <v>Shafiq Saeed</v>
          </cell>
          <cell r="BK88809">
            <v>45623</v>
          </cell>
          <cell r="BL88809" t="str">
            <v>110000</v>
          </cell>
          <cell r="BM88809" t="str">
            <v>004</v>
          </cell>
          <cell r="BN88809" t="str">
            <v>17</v>
          </cell>
          <cell r="BQ88809" t="str">
            <v>KHI/AR/AR/D/MO/MC TTT/P/102813/11/2024</v>
          </cell>
        </row>
        <row r="88810">
          <cell r="W88810" t="str">
            <v>SAE-672053</v>
          </cell>
          <cell r="X88810" t="str">
            <v>SAC-677083</v>
          </cell>
          <cell r="Y88810">
            <v>115500</v>
          </cell>
          <cell r="AC88810">
            <v>3159696</v>
          </cell>
          <cell r="AD88810" t="str">
            <v>02</v>
          </cell>
          <cell r="AE88810" t="str">
            <v>MOTOR</v>
          </cell>
          <cell r="AF88810">
            <v>9526</v>
          </cell>
          <cell r="AG88810">
            <v>0</v>
          </cell>
          <cell r="AH88810">
            <v>0</v>
          </cell>
          <cell r="AI88810">
            <v>0</v>
          </cell>
          <cell r="AJ88810">
            <v>11550</v>
          </cell>
          <cell r="AK88810">
            <v>0</v>
          </cell>
          <cell r="AL88810">
            <v>810</v>
          </cell>
          <cell r="AM88810" t="str">
            <v>2024</v>
          </cell>
          <cell r="AN88810" t="str">
            <v>202411</v>
          </cell>
          <cell r="AO88810" t="str">
            <v>202411</v>
          </cell>
          <cell r="AP88810" t="str">
            <v>202411</v>
          </cell>
          <cell r="AQ88810" t="str">
            <v>MUBASHIRAHMED</v>
          </cell>
          <cell r="AR88810" t="str">
            <v>2007842</v>
          </cell>
          <cell r="AS88810" t="str">
            <v>D</v>
          </cell>
          <cell r="AT88810" t="str">
            <v>001</v>
          </cell>
          <cell r="AU88810" t="str">
            <v>30000001</v>
          </cell>
          <cell r="AV88810" t="str">
            <v>DIRECT</v>
          </cell>
          <cell r="AW88810" t="str">
            <v>31000001</v>
          </cell>
          <cell r="AX88810" t="str">
            <v>Direct</v>
          </cell>
          <cell r="AY88810" t="str">
            <v>KHI/HO/D/MO/MC TTT/P/101453/11/2024</v>
          </cell>
          <cell r="BA88810" t="str">
            <v>KARACHI</v>
          </cell>
          <cell r="BB88810" t="str">
            <v>A-137, Block 5, Saad Abad Society, Gulistan e Juhar, Karachi.</v>
          </cell>
          <cell r="BC88810" t="str">
            <v>BLACK</v>
          </cell>
          <cell r="BH88810" t="str">
            <v>N/A</v>
          </cell>
          <cell r="BI88810" t="str">
            <v>N</v>
          </cell>
          <cell r="BJ88810" t="str">
            <v xml:space="preserve">	Rameez Haji Mehboob</v>
          </cell>
          <cell r="BK88810">
            <v>45602</v>
          </cell>
          <cell r="BL88810" t="str">
            <v>115500</v>
          </cell>
          <cell r="BM88810" t="str">
            <v>004</v>
          </cell>
          <cell r="BN88810" t="str">
            <v>01</v>
          </cell>
          <cell r="BQ88810" t="str">
            <v>KHI/HO/D/MO/MC TTT/P/101453/11/2024</v>
          </cell>
        </row>
        <row r="88811">
          <cell r="W88811" t="str">
            <v>SAE-674957</v>
          </cell>
          <cell r="X88811" t="str">
            <v>SAC-681203</v>
          </cell>
          <cell r="Y88811">
            <v>115500</v>
          </cell>
          <cell r="AC88811">
            <v>3205287</v>
          </cell>
          <cell r="AD88811" t="str">
            <v>02</v>
          </cell>
          <cell r="AE88811" t="str">
            <v>MOTOR</v>
          </cell>
          <cell r="AF88811">
            <v>9526</v>
          </cell>
          <cell r="AG88811">
            <v>0</v>
          </cell>
          <cell r="AH88811">
            <v>0</v>
          </cell>
          <cell r="AI88811">
            <v>0</v>
          </cell>
          <cell r="AJ88811">
            <v>11550</v>
          </cell>
          <cell r="AK88811">
            <v>0</v>
          </cell>
          <cell r="AL88811">
            <v>2557</v>
          </cell>
          <cell r="AM88811" t="str">
            <v>2024</v>
          </cell>
          <cell r="AN88811" t="str">
            <v>202412</v>
          </cell>
          <cell r="AO88811" t="str">
            <v>202412</v>
          </cell>
          <cell r="AP88811" t="str">
            <v>202412</v>
          </cell>
          <cell r="AQ88811" t="str">
            <v>HASSANSALEEM</v>
          </cell>
          <cell r="AR88811" t="str">
            <v>2023349</v>
          </cell>
          <cell r="AS88811" t="str">
            <v>D</v>
          </cell>
          <cell r="AT88811" t="str">
            <v>001</v>
          </cell>
          <cell r="AU88811" t="str">
            <v>30000002</v>
          </cell>
          <cell r="AV88811" t="str">
            <v>RETAIL</v>
          </cell>
          <cell r="AW88811" t="str">
            <v>31000279</v>
          </cell>
          <cell r="AX88811" t="str">
            <v>Lakhani Autos</v>
          </cell>
          <cell r="AY88811" t="str">
            <v>KHI/AR/AR/D/MO/MC TTT/P/103268/12/2024</v>
          </cell>
          <cell r="BA88811" t="str">
            <v>KARACHI</v>
          </cell>
          <cell r="BB88811" t="str">
            <v>House No. L-413, Sector 2, Mohalla North Nazimabad, Karachi.</v>
          </cell>
          <cell r="BC88811" t="str">
            <v>BLACK</v>
          </cell>
          <cell r="BH88811" t="str">
            <v>N/A</v>
          </cell>
          <cell r="BI88811" t="str">
            <v>N</v>
          </cell>
          <cell r="BJ88811" t="str">
            <v>Farhan Ali Basheer</v>
          </cell>
          <cell r="BK88811">
            <v>45629</v>
          </cell>
          <cell r="BL88811" t="str">
            <v>115500</v>
          </cell>
          <cell r="BM88811" t="str">
            <v>004</v>
          </cell>
          <cell r="BN88811" t="str">
            <v>17</v>
          </cell>
          <cell r="BQ88811" t="str">
            <v>KHI/AR/AR/D/MO/MC TTT/P/103268/12/2024</v>
          </cell>
        </row>
        <row r="88812">
          <cell r="W88812" t="str">
            <v>SAE-667882</v>
          </cell>
          <cell r="X88812" t="str">
            <v>SAC-674487</v>
          </cell>
          <cell r="Y88812">
            <v>130000</v>
          </cell>
          <cell r="AC88812">
            <v>3025206</v>
          </cell>
          <cell r="AD88812" t="str">
            <v>02</v>
          </cell>
          <cell r="AE88812" t="str">
            <v>MOTOR</v>
          </cell>
          <cell r="AF88812">
            <v>10776</v>
          </cell>
          <cell r="AG88812">
            <v>0</v>
          </cell>
          <cell r="AH88812">
            <v>0</v>
          </cell>
          <cell r="AI88812">
            <v>0</v>
          </cell>
          <cell r="AJ88812">
            <v>13000</v>
          </cell>
          <cell r="AK88812">
            <v>0</v>
          </cell>
          <cell r="AL88812">
            <v>2557</v>
          </cell>
          <cell r="AM88812" t="str">
            <v>2024</v>
          </cell>
          <cell r="AN88812" t="str">
            <v>202409</v>
          </cell>
          <cell r="AO88812" t="str">
            <v>202409</v>
          </cell>
          <cell r="AP88812" t="str">
            <v>202409</v>
          </cell>
          <cell r="AQ88812" t="str">
            <v>HASSANSALEEM</v>
          </cell>
          <cell r="AR88812" t="str">
            <v>1957742</v>
          </cell>
          <cell r="AS88812" t="str">
            <v>D</v>
          </cell>
          <cell r="AT88812" t="str">
            <v>001</v>
          </cell>
          <cell r="AU88812" t="str">
            <v>30000002</v>
          </cell>
          <cell r="AV88812" t="str">
            <v>RETAIL</v>
          </cell>
          <cell r="AW88812" t="str">
            <v>31000151</v>
          </cell>
          <cell r="AX88812" t="str">
            <v>Aqsa Autos</v>
          </cell>
          <cell r="AY88812" t="str">
            <v>KHI/AR/AR/D/MO/MC TTT/P/97700/09/2024</v>
          </cell>
          <cell r="BA88812" t="str">
            <v>KARACHI</v>
          </cell>
          <cell r="BB88812" t="str">
            <v>Plot No. 79-A, Saeedabad Society, Mosmiyat, Gulistan e Johar, Block 5, Karachi.</v>
          </cell>
          <cell r="BC88812" t="str">
            <v>BLACK</v>
          </cell>
          <cell r="BH88812" t="str">
            <v>N/A</v>
          </cell>
          <cell r="BI88812" t="str">
            <v>N</v>
          </cell>
          <cell r="BJ88812" t="str">
            <v>Shafiq Saeed</v>
          </cell>
          <cell r="BK88812">
            <v>45554</v>
          </cell>
          <cell r="BL88812" t="str">
            <v>130000</v>
          </cell>
          <cell r="BM88812" t="str">
            <v>004</v>
          </cell>
          <cell r="BN88812" t="str">
            <v>17</v>
          </cell>
          <cell r="BQ88812" t="str">
            <v>KHI/AR/AR/D/MO/MC TTT/P/97700/09/2024</v>
          </cell>
        </row>
        <row r="88813">
          <cell r="W88813" t="str">
            <v>653962</v>
          </cell>
          <cell r="X88813" t="str">
            <v>660361</v>
          </cell>
          <cell r="Y88813">
            <v>100000</v>
          </cell>
          <cell r="AC88813">
            <v>2906962</v>
          </cell>
          <cell r="AD88813" t="str">
            <v>02</v>
          </cell>
          <cell r="AE88813" t="str">
            <v>MOTOR</v>
          </cell>
          <cell r="AF88813">
            <v>0</v>
          </cell>
          <cell r="AG88813">
            <v>0</v>
          </cell>
          <cell r="AH88813">
            <v>0</v>
          </cell>
          <cell r="AI88813">
            <v>0</v>
          </cell>
          <cell r="AJ88813">
            <v>0</v>
          </cell>
          <cell r="AK88813">
            <v>0</v>
          </cell>
          <cell r="AL88813">
            <v>1136</v>
          </cell>
          <cell r="AM88813" t="str">
            <v>2024</v>
          </cell>
          <cell r="AN88813" t="str">
            <v>202407</v>
          </cell>
          <cell r="AO88813" t="str">
            <v>202406</v>
          </cell>
          <cell r="AP88813" t="str">
            <v>202407</v>
          </cell>
          <cell r="AQ88813" t="str">
            <v>MUBASHIRAHMED</v>
          </cell>
          <cell r="AR88813" t="str">
            <v>1913909</v>
          </cell>
          <cell r="AS88813" t="str">
            <v>D</v>
          </cell>
          <cell r="AT88813" t="str">
            <v>001</v>
          </cell>
          <cell r="AU88813" t="str">
            <v>30000002</v>
          </cell>
          <cell r="AV88813" t="str">
            <v>RETAIL</v>
          </cell>
          <cell r="AW88813" t="str">
            <v>31000295</v>
          </cell>
          <cell r="AX88813" t="str">
            <v>Rafi &amp; Sons</v>
          </cell>
          <cell r="AY88813" t="str">
            <v>KHI/AR/AR/D/MO/MC TTT/P/91276/06/2024</v>
          </cell>
          <cell r="AZ88813" t="str">
            <v>KHI/AR/AR/D/MO/MC TTT/E/43940/07/2024</v>
          </cell>
          <cell r="BB88813" t="str">
            <v>House No. 9/19, Street A Area Liaquatabad, Karachi</v>
          </cell>
          <cell r="BC88813" t="str">
            <v>BLACK</v>
          </cell>
          <cell r="BF88813" t="str">
            <v>addition of agency commission</v>
          </cell>
          <cell r="BH88813" t="str">
            <v>N/A</v>
          </cell>
          <cell r="BI88813" t="str">
            <v>N</v>
          </cell>
          <cell r="BJ88813" t="str">
            <v>Farhan Ali Basheer</v>
          </cell>
          <cell r="BK88813">
            <v>45454</v>
          </cell>
          <cell r="BL88813" t="str">
            <v>100000</v>
          </cell>
          <cell r="BM88813" t="str">
            <v>004</v>
          </cell>
          <cell r="BN88813" t="str">
            <v>17</v>
          </cell>
          <cell r="BQ88813" t="str">
            <v>KHI/AR/AR/D/MO/MC TTT/P/91276/06/2024</v>
          </cell>
        </row>
        <row r="88814">
          <cell r="W88814" t="str">
            <v>SAE-664812</v>
          </cell>
          <cell r="X88814" t="str">
            <v>SAC-671043</v>
          </cell>
          <cell r="Y88814">
            <v>107000</v>
          </cell>
          <cell r="AC88814">
            <v>2923613</v>
          </cell>
          <cell r="AD88814" t="str">
            <v>02</v>
          </cell>
          <cell r="AE88814" t="str">
            <v>MOTOR</v>
          </cell>
          <cell r="AF88814">
            <v>8793</v>
          </cell>
          <cell r="AG88814">
            <v>0</v>
          </cell>
          <cell r="AH88814">
            <v>0</v>
          </cell>
          <cell r="AI88814">
            <v>0</v>
          </cell>
          <cell r="AJ88814">
            <v>10700</v>
          </cell>
          <cell r="AK88814">
            <v>0</v>
          </cell>
          <cell r="AL88814">
            <v>2557</v>
          </cell>
          <cell r="AM88814" t="str">
            <v>2024</v>
          </cell>
          <cell r="AN88814" t="str">
            <v>202408</v>
          </cell>
          <cell r="AO88814" t="str">
            <v>202408</v>
          </cell>
          <cell r="AP88814" t="str">
            <v>202408</v>
          </cell>
          <cell r="AQ88814" t="str">
            <v>MUBASHIRAHMED</v>
          </cell>
          <cell r="AR88814" t="str">
            <v>1924939</v>
          </cell>
          <cell r="AS88814" t="str">
            <v>D</v>
          </cell>
          <cell r="AT88814" t="str">
            <v>001</v>
          </cell>
          <cell r="AU88814" t="str">
            <v>30000002</v>
          </cell>
          <cell r="AV88814" t="str">
            <v>RETAIL</v>
          </cell>
          <cell r="AW88814" t="str">
            <v>31000148</v>
          </cell>
          <cell r="AX88814" t="str">
            <v>Al Meezan Aut</v>
          </cell>
          <cell r="AY88814" t="str">
            <v>KHI/AR/AR/D/MO/MC TTT/P/94487/08/2024</v>
          </cell>
          <cell r="BA88814" t="str">
            <v>KARACHI</v>
          </cell>
          <cell r="BB88814" t="str">
            <v>House No. C-2/11, Street Mosa Colony, Fedral b Area, Karachi.</v>
          </cell>
          <cell r="BC88814" t="str">
            <v>BLACK</v>
          </cell>
          <cell r="BH88814" t="str">
            <v>N/A</v>
          </cell>
          <cell r="BI88814" t="str">
            <v>N</v>
          </cell>
          <cell r="BJ88814" t="str">
            <v>Shafiq Saeed</v>
          </cell>
          <cell r="BK88814">
            <v>45506</v>
          </cell>
          <cell r="BL88814" t="str">
            <v>107000</v>
          </cell>
          <cell r="BM88814" t="str">
            <v>004</v>
          </cell>
          <cell r="BN88814" t="str">
            <v>17</v>
          </cell>
          <cell r="BQ88814" t="str">
            <v>KHI/AR/AR/D/MO/MC TTT/P/94487/08/2024</v>
          </cell>
        </row>
        <row r="88815">
          <cell r="W88815" t="str">
            <v>SAE-653936</v>
          </cell>
          <cell r="X88815" t="str">
            <v>SAC-660419</v>
          </cell>
          <cell r="Y88815">
            <v>100000</v>
          </cell>
          <cell r="AC88815">
            <v>2906956</v>
          </cell>
          <cell r="AD88815" t="str">
            <v>02</v>
          </cell>
          <cell r="AE88815" t="str">
            <v>MOTOR</v>
          </cell>
          <cell r="AF88815">
            <v>0</v>
          </cell>
          <cell r="AG88815">
            <v>0</v>
          </cell>
          <cell r="AH88815">
            <v>0</v>
          </cell>
          <cell r="AI88815">
            <v>0</v>
          </cell>
          <cell r="AJ88815">
            <v>0</v>
          </cell>
          <cell r="AK88815">
            <v>0</v>
          </cell>
          <cell r="AL88815">
            <v>1136</v>
          </cell>
          <cell r="AM88815" t="str">
            <v>2024</v>
          </cell>
          <cell r="AN88815" t="str">
            <v>202407</v>
          </cell>
          <cell r="AO88815" t="str">
            <v>202406</v>
          </cell>
          <cell r="AP88815" t="str">
            <v>202407</v>
          </cell>
          <cell r="AQ88815" t="str">
            <v>MUBASHIRAHMED</v>
          </cell>
          <cell r="AR88815" t="str">
            <v>1913882</v>
          </cell>
          <cell r="AS88815" t="str">
            <v>D</v>
          </cell>
          <cell r="AT88815" t="str">
            <v>001</v>
          </cell>
          <cell r="AU88815" t="str">
            <v>30000002</v>
          </cell>
          <cell r="AV88815" t="str">
            <v>RETAIL</v>
          </cell>
          <cell r="AW88815" t="str">
            <v>31000295</v>
          </cell>
          <cell r="AX88815" t="str">
            <v>Rafi &amp; Sons</v>
          </cell>
          <cell r="AY88815" t="str">
            <v>KHI/AR/AR/D/MO/MC TTT/P/91509/06/2024</v>
          </cell>
          <cell r="AZ88815" t="str">
            <v>KHI/AR/AR/D/MO/MC TTT/E/43933/07/2024</v>
          </cell>
          <cell r="BB88815" t="str">
            <v>House No. C-5/7, Street Malir Colony Laal Masjid, Karachi,</v>
          </cell>
          <cell r="BC88815" t="str">
            <v>BLACK</v>
          </cell>
          <cell r="BF88815" t="str">
            <v>addition of agency commission</v>
          </cell>
          <cell r="BH88815" t="str">
            <v>N/A</v>
          </cell>
          <cell r="BI88815" t="str">
            <v>N</v>
          </cell>
          <cell r="BJ88815" t="str">
            <v>Farhan Ali Basheer</v>
          </cell>
          <cell r="BK88815">
            <v>45455</v>
          </cell>
          <cell r="BL88815" t="str">
            <v>100000</v>
          </cell>
          <cell r="BM88815" t="str">
            <v>004</v>
          </cell>
          <cell r="BN88815" t="str">
            <v>17</v>
          </cell>
          <cell r="BQ88815" t="str">
            <v>KHI/AR/AR/D/MO/MC TTT/P/91509/06/2024</v>
          </cell>
        </row>
        <row r="88816">
          <cell r="W88816" t="str">
            <v>SAE-662510</v>
          </cell>
          <cell r="X88816" t="str">
            <v>SAC-668736</v>
          </cell>
          <cell r="Y88816">
            <v>100000</v>
          </cell>
          <cell r="AC88816">
            <v>2906959</v>
          </cell>
          <cell r="AD88816" t="str">
            <v>02</v>
          </cell>
          <cell r="AE88816" t="str">
            <v>MOTOR</v>
          </cell>
          <cell r="AF88816">
            <v>0</v>
          </cell>
          <cell r="AG88816">
            <v>0</v>
          </cell>
          <cell r="AH88816">
            <v>0</v>
          </cell>
          <cell r="AI88816">
            <v>0</v>
          </cell>
          <cell r="AJ88816">
            <v>0</v>
          </cell>
          <cell r="AK88816">
            <v>0</v>
          </cell>
          <cell r="AL88816">
            <v>1136</v>
          </cell>
          <cell r="AM88816" t="str">
            <v>2024</v>
          </cell>
          <cell r="AN88816" t="str">
            <v>202407</v>
          </cell>
          <cell r="AO88816" t="str">
            <v>202406</v>
          </cell>
          <cell r="AP88816" t="str">
            <v>202407</v>
          </cell>
          <cell r="AQ88816" t="str">
            <v>MUBASHIRAHMED</v>
          </cell>
          <cell r="AR88816" t="str">
            <v>1913884</v>
          </cell>
          <cell r="AS88816" t="str">
            <v>D</v>
          </cell>
          <cell r="AT88816" t="str">
            <v>001</v>
          </cell>
          <cell r="AU88816" t="str">
            <v>30000002</v>
          </cell>
          <cell r="AV88816" t="str">
            <v>RETAIL</v>
          </cell>
          <cell r="AW88816" t="str">
            <v>31000295</v>
          </cell>
          <cell r="AX88816" t="str">
            <v>Rafi &amp; Sons</v>
          </cell>
          <cell r="AY88816" t="str">
            <v>KHI/AR/AR/D/MO/MC TTT/P/91695/06/2024</v>
          </cell>
          <cell r="AZ88816" t="str">
            <v>KHI/AR/AR/D/MO/MC TTT/E/43935/07/2024</v>
          </cell>
          <cell r="BB88816" t="str">
            <v>Seado goth Hub zila Lasbella.</v>
          </cell>
          <cell r="BC88816" t="str">
            <v>BLACK</v>
          </cell>
          <cell r="BF88816" t="str">
            <v>addition of agency commission</v>
          </cell>
          <cell r="BH88816" t="str">
            <v>N/A</v>
          </cell>
          <cell r="BI88816" t="str">
            <v>N</v>
          </cell>
          <cell r="BJ88816" t="str">
            <v>Farhan Ali Basheer</v>
          </cell>
          <cell r="BK88816">
            <v>45469</v>
          </cell>
          <cell r="BL88816" t="str">
            <v>100000</v>
          </cell>
          <cell r="BM88816" t="str">
            <v>004</v>
          </cell>
          <cell r="BN88816" t="str">
            <v>17</v>
          </cell>
          <cell r="BQ88816" t="str">
            <v>KHI/AR/AR/D/MO/MC TTT/P/91695/06/2024</v>
          </cell>
        </row>
        <row r="88817">
          <cell r="W88817" t="str">
            <v>SAE-661641</v>
          </cell>
          <cell r="X88817" t="str">
            <v>SAC-667760</v>
          </cell>
          <cell r="Y88817">
            <v>105000</v>
          </cell>
          <cell r="AC88817">
            <v>2929044</v>
          </cell>
          <cell r="AD88817" t="str">
            <v>02</v>
          </cell>
          <cell r="AE88817" t="str">
            <v>MOTOR</v>
          </cell>
          <cell r="AF88817">
            <v>8621</v>
          </cell>
          <cell r="AG88817">
            <v>0</v>
          </cell>
          <cell r="AH88817">
            <v>0</v>
          </cell>
          <cell r="AI88817">
            <v>0</v>
          </cell>
          <cell r="AJ88817">
            <v>10500</v>
          </cell>
          <cell r="AK88817">
            <v>0</v>
          </cell>
          <cell r="AL88817">
            <v>2557</v>
          </cell>
          <cell r="AM88817" t="str">
            <v>2024</v>
          </cell>
          <cell r="AN88817" t="str">
            <v>202408</v>
          </cell>
          <cell r="AO88817" t="str">
            <v>202408</v>
          </cell>
          <cell r="AP88817" t="str">
            <v>202408</v>
          </cell>
          <cell r="AQ88817" t="str">
            <v>MUBASHIRAHMED</v>
          </cell>
          <cell r="AR88817" t="str">
            <v>1929101</v>
          </cell>
          <cell r="AS88817" t="str">
            <v>D</v>
          </cell>
          <cell r="AT88817" t="str">
            <v>001</v>
          </cell>
          <cell r="AU88817" t="str">
            <v>30000002</v>
          </cell>
          <cell r="AV88817" t="str">
            <v>RETAIL</v>
          </cell>
          <cell r="AW88817" t="str">
            <v>31000281</v>
          </cell>
          <cell r="AX88817" t="str">
            <v>Qadri Autos</v>
          </cell>
          <cell r="AY88817" t="str">
            <v>KHI/AR/AR/D/MO/MC TTT/P/94876/08/2024</v>
          </cell>
          <cell r="BA88817" t="str">
            <v>KARACHI</v>
          </cell>
          <cell r="BB88817" t="str">
            <v>FLat No. 5, Second Floor, Street Shalimar Garden, Garden West, Block E, Karachi.</v>
          </cell>
          <cell r="BC88817" t="str">
            <v>BLACK</v>
          </cell>
          <cell r="BH88817" t="str">
            <v>N/A</v>
          </cell>
          <cell r="BI88817" t="str">
            <v>N</v>
          </cell>
          <cell r="BJ88817" t="str">
            <v>Asad Ali</v>
          </cell>
          <cell r="BK88817">
            <v>45512</v>
          </cell>
          <cell r="BL88817" t="str">
            <v>105000</v>
          </cell>
          <cell r="BM88817" t="str">
            <v>004</v>
          </cell>
          <cell r="BN88817" t="str">
            <v>17</v>
          </cell>
          <cell r="BQ88817" t="str">
            <v>KHI/AR/AR/D/MO/MC TTT/P/94876/08/2024</v>
          </cell>
        </row>
        <row r="88818">
          <cell r="W88818" t="str">
            <v>SAE-674079</v>
          </cell>
          <cell r="X88818" t="str">
            <v>SAC-680478</v>
          </cell>
          <cell r="Y88818">
            <v>100000</v>
          </cell>
          <cell r="AC88818">
            <v>3168158</v>
          </cell>
          <cell r="AD88818" t="str">
            <v>02</v>
          </cell>
          <cell r="AE88818" t="str">
            <v>MOTOR</v>
          </cell>
          <cell r="AF88818">
            <v>6465</v>
          </cell>
          <cell r="AG88818">
            <v>0</v>
          </cell>
          <cell r="AH88818">
            <v>0</v>
          </cell>
          <cell r="AI88818">
            <v>0</v>
          </cell>
          <cell r="AJ88818">
            <v>8000</v>
          </cell>
          <cell r="AK88818">
            <v>0</v>
          </cell>
          <cell r="AL88818">
            <v>1136</v>
          </cell>
          <cell r="AM88818" t="str">
            <v>2024</v>
          </cell>
          <cell r="AN88818" t="str">
            <v>202411</v>
          </cell>
          <cell r="AO88818" t="str">
            <v>202411</v>
          </cell>
          <cell r="AP88818" t="str">
            <v>202411</v>
          </cell>
          <cell r="AQ88818" t="str">
            <v>HASSANSALEEM</v>
          </cell>
          <cell r="AR88818" t="str">
            <v>2012490</v>
          </cell>
          <cell r="AS88818" t="str">
            <v>D</v>
          </cell>
          <cell r="AT88818" t="str">
            <v>001</v>
          </cell>
          <cell r="AU88818" t="str">
            <v>30000002</v>
          </cell>
          <cell r="AV88818" t="str">
            <v>RETAIL</v>
          </cell>
          <cell r="AW88818" t="str">
            <v>31000295</v>
          </cell>
          <cell r="AX88818" t="str">
            <v>Rafi &amp; Sons</v>
          </cell>
          <cell r="AY88818" t="str">
            <v>KHI/AR/AR/D/MO/MC TTT/P/101887/11/2024</v>
          </cell>
          <cell r="BA88818" t="str">
            <v>KARACHI</v>
          </cell>
          <cell r="BB88818" t="str">
            <v>House No. R.66, Block 3, Street Makhdoom Bilawal Society, Karachi</v>
          </cell>
          <cell r="BC88818" t="str">
            <v>BLACK</v>
          </cell>
          <cell r="BH88818" t="str">
            <v>N/A</v>
          </cell>
          <cell r="BI88818" t="str">
            <v>N</v>
          </cell>
          <cell r="BJ88818" t="str">
            <v>Farhan Ali Basheer</v>
          </cell>
          <cell r="BK88818">
            <v>45610</v>
          </cell>
          <cell r="BL88818" t="str">
            <v>100000</v>
          </cell>
          <cell r="BM88818" t="str">
            <v>004</v>
          </cell>
          <cell r="BN88818" t="str">
            <v>17</v>
          </cell>
          <cell r="BQ88818" t="str">
            <v>KHI/AR/AR/D/MO/MC TTT/P/101887/11/2024</v>
          </cell>
        </row>
        <row r="88819">
          <cell r="W88819" t="str">
            <v xml:space="preserve">J08E-UHM10997 </v>
          </cell>
          <cell r="X88819" t="str">
            <v>AK8JRKA-14834</v>
          </cell>
          <cell r="Y88819">
            <v>18000000</v>
          </cell>
          <cell r="AB88819" t="str">
            <v>TRACKER (I-TECK RENEWAL)</v>
          </cell>
          <cell r="AC88819">
            <v>3183724</v>
          </cell>
          <cell r="AD88819" t="str">
            <v>02</v>
          </cell>
          <cell r="AE88819" t="str">
            <v>MOTOR</v>
          </cell>
          <cell r="AF88819">
            <v>154742</v>
          </cell>
          <cell r="AG88819">
            <v>0</v>
          </cell>
          <cell r="AH88819">
            <v>0</v>
          </cell>
          <cell r="AI88819">
            <v>0</v>
          </cell>
          <cell r="AJ88819">
            <v>180000</v>
          </cell>
          <cell r="AK88819">
            <v>7540</v>
          </cell>
          <cell r="AL88819">
            <v>15474</v>
          </cell>
          <cell r="AM88819" t="str">
            <v>2024</v>
          </cell>
          <cell r="AN88819" t="str">
            <v>202411</v>
          </cell>
          <cell r="AO88819" t="str">
            <v>202411</v>
          </cell>
          <cell r="AP88819" t="str">
            <v>202411</v>
          </cell>
          <cell r="AQ88819" t="str">
            <v>MUBASHIRAHMED</v>
          </cell>
          <cell r="AR88819" t="str">
            <v>2014392</v>
          </cell>
          <cell r="AS88819" t="str">
            <v>D</v>
          </cell>
          <cell r="AT88819" t="str">
            <v>001</v>
          </cell>
          <cell r="AU88819" t="str">
            <v>30000001</v>
          </cell>
          <cell r="AV88819" t="str">
            <v>DIRECT</v>
          </cell>
          <cell r="AW88819" t="str">
            <v>31000001</v>
          </cell>
          <cell r="AX88819" t="str">
            <v>Direct</v>
          </cell>
          <cell r="AY88819" t="str">
            <v>KHI/HO/D/MO/CV TTT/P/102103/11/2024</v>
          </cell>
          <cell r="BA88819" t="str">
            <v>LAHORE</v>
          </cell>
          <cell r="BB88819" t="str">
            <v>C-16, Sector 18-A, Quetta Town Cooperative Housing Society, Karachi</v>
          </cell>
          <cell r="BC88819" t="str">
            <v>WHITE</v>
          </cell>
          <cell r="BH88819" t="str">
            <v>N/A</v>
          </cell>
          <cell r="BI88819" t="str">
            <v>N</v>
          </cell>
          <cell r="BJ88819" t="str">
            <v>MAZHAR ABBAS</v>
          </cell>
          <cell r="BK88819">
            <v>45614</v>
          </cell>
          <cell r="BL88819" t="str">
            <v>18000000</v>
          </cell>
          <cell r="BM88819" t="str">
            <v>002</v>
          </cell>
          <cell r="BN88819" t="str">
            <v>01</v>
          </cell>
          <cell r="BQ88819" t="str">
            <v>KHI/HO/D/MO/CV TTT/P/102103/11/2024</v>
          </cell>
        </row>
        <row r="88820">
          <cell r="W88820" t="str">
            <v>J08E-UHM11055</v>
          </cell>
          <cell r="X88820" t="str">
            <v>AK8JRKA-14892</v>
          </cell>
          <cell r="Y88820">
            <v>19800000</v>
          </cell>
          <cell r="AB88820" t="str">
            <v>TRACKER (I-TECK RENEWAL)</v>
          </cell>
          <cell r="AC88820">
            <v>3183723</v>
          </cell>
          <cell r="AD88820" t="str">
            <v>02</v>
          </cell>
          <cell r="AE88820" t="str">
            <v>MOTOR</v>
          </cell>
          <cell r="AF88820">
            <v>170258</v>
          </cell>
          <cell r="AG88820">
            <v>0</v>
          </cell>
          <cell r="AH88820">
            <v>0</v>
          </cell>
          <cell r="AI88820">
            <v>0</v>
          </cell>
          <cell r="AJ88820">
            <v>198000</v>
          </cell>
          <cell r="AK88820">
            <v>7540</v>
          </cell>
          <cell r="AL88820">
            <v>17026</v>
          </cell>
          <cell r="AM88820" t="str">
            <v>2024</v>
          </cell>
          <cell r="AN88820" t="str">
            <v>202411</v>
          </cell>
          <cell r="AO88820" t="str">
            <v>202411</v>
          </cell>
          <cell r="AP88820" t="str">
            <v>202411</v>
          </cell>
          <cell r="AQ88820" t="str">
            <v>MUBASHIRAHMED</v>
          </cell>
          <cell r="AR88820" t="str">
            <v>2014390</v>
          </cell>
          <cell r="AS88820" t="str">
            <v>D</v>
          </cell>
          <cell r="AT88820" t="str">
            <v>001</v>
          </cell>
          <cell r="AU88820" t="str">
            <v>30000001</v>
          </cell>
          <cell r="AV88820" t="str">
            <v>DIRECT</v>
          </cell>
          <cell r="AW88820" t="str">
            <v>31000001</v>
          </cell>
          <cell r="AX88820" t="str">
            <v>Direct</v>
          </cell>
          <cell r="AY88820" t="str">
            <v>KHI/HO/D/MO/CV TTT/P/102102/11/2024</v>
          </cell>
          <cell r="BA88820" t="str">
            <v>LAHORE</v>
          </cell>
          <cell r="BB88820" t="str">
            <v>S-9, A-One Comforts, Block-11, Gulshan-e-Iqbal, 
Karachi East.</v>
          </cell>
          <cell r="BC88820" t="str">
            <v>WHITE</v>
          </cell>
          <cell r="BH88820" t="str">
            <v>N/A</v>
          </cell>
          <cell r="BI88820" t="str">
            <v>N</v>
          </cell>
          <cell r="BJ88820" t="str">
            <v>MAZHAR ABBAS</v>
          </cell>
          <cell r="BK88820">
            <v>45614</v>
          </cell>
          <cell r="BL88820" t="str">
            <v>19800000</v>
          </cell>
          <cell r="BM88820" t="str">
            <v>002</v>
          </cell>
          <cell r="BN88820" t="str">
            <v>01</v>
          </cell>
          <cell r="BQ88820" t="str">
            <v>KHI/HO/D/MO/CV TTT/P/102102/11/2024</v>
          </cell>
        </row>
        <row r="88821">
          <cell r="W88821" t="str">
            <v xml:space="preserve">G4FGNU245114 Ch No. </v>
          </cell>
          <cell r="X88821" t="str">
            <v>PMHD841CMNN305607</v>
          </cell>
          <cell r="Y88821">
            <v>5500000</v>
          </cell>
          <cell r="AC88821">
            <v>2927570</v>
          </cell>
          <cell r="AD88821" t="str">
            <v>02</v>
          </cell>
          <cell r="AE88821" t="str">
            <v>MOTOR</v>
          </cell>
          <cell r="AF88821">
            <v>87284</v>
          </cell>
          <cell r="AG88821">
            <v>0</v>
          </cell>
          <cell r="AH88821">
            <v>0</v>
          </cell>
          <cell r="AI88821">
            <v>0</v>
          </cell>
          <cell r="AJ88821">
            <v>101750</v>
          </cell>
          <cell r="AK88821">
            <v>0</v>
          </cell>
          <cell r="AL88821">
            <v>7419</v>
          </cell>
          <cell r="AM88821" t="str">
            <v>2024</v>
          </cell>
          <cell r="AN88821" t="str">
            <v>202408</v>
          </cell>
          <cell r="AO88821" t="str">
            <v>202408</v>
          </cell>
          <cell r="AP88821" t="str">
            <v>202408</v>
          </cell>
          <cell r="AQ88821" t="str">
            <v>MUNEEBSIDDIQUI</v>
          </cell>
          <cell r="AR88821" t="str">
            <v>1925078</v>
          </cell>
          <cell r="AS88821" t="str">
            <v>D</v>
          </cell>
          <cell r="AT88821" t="str">
            <v>001</v>
          </cell>
          <cell r="AU88821" t="str">
            <v>30000001</v>
          </cell>
          <cell r="AV88821" t="str">
            <v>DIRECT</v>
          </cell>
          <cell r="AW88821" t="str">
            <v>31000001</v>
          </cell>
          <cell r="AX88821" t="str">
            <v>Direct</v>
          </cell>
          <cell r="AY88821" t="str">
            <v>KHI/HO/D/MO/PC COMP/P/94514/08/2024</v>
          </cell>
          <cell r="BB88821" t="str">
            <v xml:space="preserve">OFFICE NO.601, PROGRESSIVE PLAZA, BEAUMONT ROAD, KARACHI.
</v>
          </cell>
          <cell r="BC88821" t="str">
            <v>Teal Blue</v>
          </cell>
          <cell r="BH88821" t="str">
            <v>N/A</v>
          </cell>
          <cell r="BI88821" t="str">
            <v>N</v>
          </cell>
          <cell r="BJ88821" t="str">
            <v>KHURRAM ANIS</v>
          </cell>
          <cell r="BK88821">
            <v>45506</v>
          </cell>
          <cell r="BL88821" t="str">
            <v>5500000</v>
          </cell>
          <cell r="BM88821" t="str">
            <v>419</v>
          </cell>
          <cell r="BN88821" t="str">
            <v>01</v>
          </cell>
          <cell r="BQ88821" t="str">
            <v>KHI/HO/D/MO/PC COMP/P/94514/08/2024</v>
          </cell>
        </row>
        <row r="88822">
          <cell r="W88822" t="str">
            <v>G4FGNU259581</v>
          </cell>
          <cell r="X88822" t="str">
            <v>PMHD841CMPN306288</v>
          </cell>
          <cell r="Y88822">
            <v>6000000</v>
          </cell>
          <cell r="AC88822">
            <v>3052022</v>
          </cell>
          <cell r="AD88822" t="str">
            <v>02</v>
          </cell>
          <cell r="AE88822" t="str">
            <v>MOTOR</v>
          </cell>
          <cell r="AF88822">
            <v>49147</v>
          </cell>
          <cell r="AG88822">
            <v>0</v>
          </cell>
          <cell r="AH88822">
            <v>0</v>
          </cell>
          <cell r="AI88822">
            <v>0</v>
          </cell>
          <cell r="AJ88822">
            <v>49147</v>
          </cell>
          <cell r="AK88822">
            <v>0</v>
          </cell>
          <cell r="AL88822">
            <v>0</v>
          </cell>
          <cell r="AM88822" t="str">
            <v>2024</v>
          </cell>
          <cell r="AN88822" t="str">
            <v>202409</v>
          </cell>
          <cell r="AO88822" t="str">
            <v>202409</v>
          </cell>
          <cell r="AP88822" t="str">
            <v>202409</v>
          </cell>
          <cell r="AQ88822" t="str">
            <v>AMINAHMED</v>
          </cell>
          <cell r="AR88822" t="str">
            <v>1962637</v>
          </cell>
          <cell r="AS88822" t="str">
            <v>D</v>
          </cell>
          <cell r="AT88822" t="str">
            <v>073</v>
          </cell>
          <cell r="AU88822" t="str">
            <v>30000001</v>
          </cell>
          <cell r="AV88822" t="str">
            <v>DIRECT</v>
          </cell>
          <cell r="AW88822" t="str">
            <v>31000001</v>
          </cell>
          <cell r="AX88822" t="str">
            <v>Direct</v>
          </cell>
          <cell r="AY88822" t="str">
            <v>LHR/LHR/D/MO/PC COMP/P/94891/08/2024</v>
          </cell>
          <cell r="AZ88822" t="str">
            <v>LHR/LHR/D/MO/PC COMP/E/46134/09/2024</v>
          </cell>
          <cell r="BA88822" t="str">
            <v>LAHORE</v>
          </cell>
          <cell r="BB88822" t="str">
            <v>PINDI STOP, PECO ROAD ,KOTLAKHPAT, LAHORE</v>
          </cell>
          <cell r="BC88822" t="str">
            <v>BLACK</v>
          </cell>
          <cell r="BF88822" t="str">
            <v>IT IS HEREBY DECLARED AND AGREED THAT AT THE REQUEST OF THE PARTICIPANT VEHICLES, DETAIL AS ABOVE IS HEREBY INCLUDED FROM THE SCHEDULE OF THE ABOVE MENTIONED POLICY WITH EFFECT FROM 24/09/2024
IN CONSEQUENCE WHEREOF AN AMOUNT OF RS.57,501/-- FOR 318 DAYS  ON PRO RATE  BASIS AS UNDER IS HEREBY CHARGED TO THE PARTICIPANT.</v>
          </cell>
          <cell r="BG88822" t="str">
            <v>Add</v>
          </cell>
          <cell r="BH88822" t="str">
            <v>N/A</v>
          </cell>
          <cell r="BI88822" t="str">
            <v>N</v>
          </cell>
          <cell r="BK88822">
            <v>45559</v>
          </cell>
          <cell r="BL88822" t="str">
            <v>6000000</v>
          </cell>
          <cell r="BM88822" t="str">
            <v>004</v>
          </cell>
          <cell r="BN88822" t="str">
            <v>03</v>
          </cell>
          <cell r="BQ88822" t="str">
            <v>LHR/LHR/D/MO/PC COMP/P/94891/08/2024</v>
          </cell>
        </row>
        <row r="88823">
          <cell r="W88823" t="str">
            <v>G4FGNU059957</v>
          </cell>
          <cell r="X88823" t="str">
            <v>PMHD841CMPN307100</v>
          </cell>
          <cell r="Y88823">
            <v>6471000</v>
          </cell>
          <cell r="AC88823">
            <v>2964362</v>
          </cell>
          <cell r="AD88823" t="str">
            <v>02</v>
          </cell>
          <cell r="AE88823" t="str">
            <v>MOTOR</v>
          </cell>
          <cell r="AF88823">
            <v>6683</v>
          </cell>
          <cell r="AG88823">
            <v>1069</v>
          </cell>
          <cell r="AH88823">
            <v>67</v>
          </cell>
          <cell r="AI88823">
            <v>0</v>
          </cell>
          <cell r="AJ88823">
            <v>7819</v>
          </cell>
          <cell r="AK88823">
            <v>8105</v>
          </cell>
          <cell r="AL88823">
            <v>1671</v>
          </cell>
          <cell r="AM88823" t="str">
            <v>2024</v>
          </cell>
          <cell r="AN88823" t="str">
            <v>202408</v>
          </cell>
          <cell r="AO88823" t="str">
            <v>202408</v>
          </cell>
          <cell r="AP88823" t="str">
            <v>202408</v>
          </cell>
          <cell r="AQ88823" t="str">
            <v>SYS</v>
          </cell>
          <cell r="AR88823" t="str">
            <v>1940066</v>
          </cell>
          <cell r="AS88823" t="str">
            <v>D</v>
          </cell>
          <cell r="AT88823" t="str">
            <v>001</v>
          </cell>
          <cell r="AU88823" t="str">
            <v>30000002</v>
          </cell>
          <cell r="AV88823" t="str">
            <v>RETAIL</v>
          </cell>
          <cell r="AW88823" t="str">
            <v>31000183</v>
          </cell>
          <cell r="AX88823" t="str">
            <v>Hyundai Lahore</v>
          </cell>
          <cell r="AY88823" t="str">
            <v>LHR/LHR/D/MO/PD COMP/P/78737/11/2023</v>
          </cell>
          <cell r="AZ88823" t="str">
            <v>LHR/LHR/D/MO/PD COMP/E/45205/08/2024</v>
          </cell>
          <cell r="BB88823" t="str">
            <v>House # 369, Block N, Street 113/3, Phase 1, DHA, Lahore.</v>
          </cell>
          <cell r="BC88823" t="str">
            <v>POLAR WHITE</v>
          </cell>
          <cell r="BI88823" t="str">
            <v>N</v>
          </cell>
          <cell r="BJ88823" t="str">
            <v>Muhammad Asim</v>
          </cell>
          <cell r="BK88823">
            <v>45531</v>
          </cell>
          <cell r="BL88823" t="str">
            <v>6471000</v>
          </cell>
          <cell r="BM88823" t="str">
            <v>331</v>
          </cell>
          <cell r="BN88823" t="str">
            <v>03</v>
          </cell>
          <cell r="BQ88823" t="str">
            <v>LHR/LHR/D/MO/PD COMP/P/78737/11/2023</v>
          </cell>
        </row>
        <row r="88824">
          <cell r="W88824" t="str">
            <v>G4FGNU059957</v>
          </cell>
          <cell r="X88824" t="str">
            <v>PMHD841CMPN307100</v>
          </cell>
          <cell r="Y88824">
            <v>6471000</v>
          </cell>
          <cell r="AC88824">
            <v>3116843</v>
          </cell>
          <cell r="AD88824" t="str">
            <v>02</v>
          </cell>
          <cell r="AE88824" t="str">
            <v>MOTOR</v>
          </cell>
          <cell r="AF88824">
            <v>5782</v>
          </cell>
          <cell r="AG88824">
            <v>925</v>
          </cell>
          <cell r="AH88824">
            <v>58</v>
          </cell>
          <cell r="AI88824">
            <v>0</v>
          </cell>
          <cell r="AJ88824">
            <v>6765</v>
          </cell>
          <cell r="AK88824">
            <v>8105</v>
          </cell>
          <cell r="AL88824">
            <v>1446</v>
          </cell>
          <cell r="AM88824" t="str">
            <v>2024</v>
          </cell>
          <cell r="AN88824" t="str">
            <v>202410</v>
          </cell>
          <cell r="AO88824" t="str">
            <v>202410</v>
          </cell>
          <cell r="AP88824" t="str">
            <v>202410</v>
          </cell>
          <cell r="AQ88824" t="str">
            <v>SYS</v>
          </cell>
          <cell r="AR88824" t="str">
            <v>1993844</v>
          </cell>
          <cell r="AS88824" t="str">
            <v>D</v>
          </cell>
          <cell r="AT88824" t="str">
            <v>001</v>
          </cell>
          <cell r="AU88824" t="str">
            <v>30000002</v>
          </cell>
          <cell r="AV88824" t="str">
            <v>RETAIL</v>
          </cell>
          <cell r="AW88824" t="str">
            <v>31000183</v>
          </cell>
          <cell r="AX88824" t="str">
            <v>Hyundai Lahore</v>
          </cell>
          <cell r="AY88824" t="str">
            <v>LHR/LHR/D/MO/PD COMP/P/78737/11/2023</v>
          </cell>
          <cell r="AZ88824" t="str">
            <v>LHR/LHR/D/MO/PD COMP/E/48098/10/2024</v>
          </cell>
          <cell r="BB88824" t="str">
            <v>House # 369, Block N, Street 113/3, Phase 1, DHA, Lahore.</v>
          </cell>
          <cell r="BC88824" t="str">
            <v>POLAR WHITE</v>
          </cell>
          <cell r="BI88824" t="str">
            <v>N</v>
          </cell>
          <cell r="BJ88824" t="str">
            <v>Muhammad Asim</v>
          </cell>
          <cell r="BK88824">
            <v>45588</v>
          </cell>
          <cell r="BL88824" t="str">
            <v>6471000</v>
          </cell>
          <cell r="BM88824" t="str">
            <v>331</v>
          </cell>
          <cell r="BN88824" t="str">
            <v>03</v>
          </cell>
          <cell r="BQ88824" t="str">
            <v>LHR/LHR/D/MO/PD COMP/P/78737/11/2023</v>
          </cell>
        </row>
        <row r="88825">
          <cell r="W88825" t="str">
            <v>G4FGNU059957</v>
          </cell>
          <cell r="X88825" t="str">
            <v>PMHD841CMPN307100</v>
          </cell>
          <cell r="Y88825">
            <v>6471000</v>
          </cell>
          <cell r="AC88825">
            <v>2908948</v>
          </cell>
          <cell r="AD88825" t="str">
            <v>02</v>
          </cell>
          <cell r="AE88825" t="str">
            <v>MOTOR</v>
          </cell>
          <cell r="AF88825">
            <v>5093</v>
          </cell>
          <cell r="AG88825">
            <v>815</v>
          </cell>
          <cell r="AH88825">
            <v>51</v>
          </cell>
          <cell r="AI88825">
            <v>0</v>
          </cell>
          <cell r="AJ88825">
            <v>5959</v>
          </cell>
          <cell r="AK88825">
            <v>8105</v>
          </cell>
          <cell r="AL88825">
            <v>1273</v>
          </cell>
          <cell r="AM88825" t="str">
            <v>2024</v>
          </cell>
          <cell r="AN88825" t="str">
            <v>202407</v>
          </cell>
          <cell r="AO88825" t="str">
            <v>202407</v>
          </cell>
          <cell r="AP88825" t="str">
            <v>202407</v>
          </cell>
          <cell r="AQ88825" t="str">
            <v>SYS</v>
          </cell>
          <cell r="AR88825" t="str">
            <v>1918224</v>
          </cell>
          <cell r="AS88825" t="str">
            <v>D</v>
          </cell>
          <cell r="AT88825" t="str">
            <v>001</v>
          </cell>
          <cell r="AU88825" t="str">
            <v>30000002</v>
          </cell>
          <cell r="AV88825" t="str">
            <v>RETAIL</v>
          </cell>
          <cell r="AW88825" t="str">
            <v>31000183</v>
          </cell>
          <cell r="AX88825" t="str">
            <v>Hyundai Lahore</v>
          </cell>
          <cell r="AY88825" t="str">
            <v>LHR/LHR/D/MO/PD COMP/P/78737/11/2023</v>
          </cell>
          <cell r="AZ88825" t="str">
            <v>LHR/LHR/D/MO/PD COMP/E/44113/07/2024</v>
          </cell>
          <cell r="BB88825" t="str">
            <v>House # 369, Block N, Street 113/3, Phase 1, DHA, Lahore.</v>
          </cell>
          <cell r="BC88825" t="str">
            <v>POLAR WHITE</v>
          </cell>
          <cell r="BI88825" t="str">
            <v>N</v>
          </cell>
          <cell r="BJ88825" t="str">
            <v>Muhammad Asim</v>
          </cell>
          <cell r="BK88825">
            <v>45498</v>
          </cell>
          <cell r="BL88825" t="str">
            <v>6471000</v>
          </cell>
          <cell r="BM88825" t="str">
            <v>331</v>
          </cell>
          <cell r="BN88825" t="str">
            <v>03</v>
          </cell>
          <cell r="BQ88825" t="str">
            <v>LHR/LHR/D/MO/PD COMP/P/78737/11/2023</v>
          </cell>
        </row>
        <row r="88826">
          <cell r="W88826" t="str">
            <v>G4FGNU059957</v>
          </cell>
          <cell r="X88826" t="str">
            <v>PMHD841CMPN307100</v>
          </cell>
          <cell r="Y88826">
            <v>6471000</v>
          </cell>
          <cell r="AC88826">
            <v>3044592</v>
          </cell>
          <cell r="AD88826" t="str">
            <v>02</v>
          </cell>
          <cell r="AE88826" t="str">
            <v>MOTOR</v>
          </cell>
          <cell r="AF88826">
            <v>7349</v>
          </cell>
          <cell r="AG88826">
            <v>1176</v>
          </cell>
          <cell r="AH88826">
            <v>73</v>
          </cell>
          <cell r="AI88826">
            <v>0</v>
          </cell>
          <cell r="AJ88826">
            <v>8598</v>
          </cell>
          <cell r="AK88826">
            <v>8105</v>
          </cell>
          <cell r="AL88826">
            <v>1837</v>
          </cell>
          <cell r="AM88826" t="str">
            <v>2024</v>
          </cell>
          <cell r="AN88826" t="str">
            <v>202409</v>
          </cell>
          <cell r="AO88826" t="str">
            <v>202409</v>
          </cell>
          <cell r="AP88826" t="str">
            <v>202409</v>
          </cell>
          <cell r="AQ88826" t="str">
            <v>SYS</v>
          </cell>
          <cell r="AR88826" t="str">
            <v>1963531</v>
          </cell>
          <cell r="AS88826" t="str">
            <v>D</v>
          </cell>
          <cell r="AT88826" t="str">
            <v>001</v>
          </cell>
          <cell r="AU88826" t="str">
            <v>30000002</v>
          </cell>
          <cell r="AV88826" t="str">
            <v>RETAIL</v>
          </cell>
          <cell r="AW88826" t="str">
            <v>31000183</v>
          </cell>
          <cell r="AX88826" t="str">
            <v>Hyundai Lahore</v>
          </cell>
          <cell r="AY88826" t="str">
            <v>LHR/LHR/D/MO/PD COMP/P/78737/11/2023</v>
          </cell>
          <cell r="AZ88826" t="str">
            <v>LHR/LHR/D/MO/PD COMP/E/46187/09/2024</v>
          </cell>
          <cell r="BB88826" t="str">
            <v>House # 369, Block N, Street 113/3, Phase 1, DHA, Lahore.</v>
          </cell>
          <cell r="BC88826" t="str">
            <v>POLAR WHITE</v>
          </cell>
          <cell r="BI88826" t="str">
            <v>N</v>
          </cell>
          <cell r="BJ88826" t="str">
            <v>Muhammad Asim</v>
          </cell>
          <cell r="BK88826">
            <v>45561</v>
          </cell>
          <cell r="BL88826" t="str">
            <v>6471000</v>
          </cell>
          <cell r="BM88826" t="str">
            <v>331</v>
          </cell>
          <cell r="BN88826" t="str">
            <v>03</v>
          </cell>
          <cell r="BQ88826" t="str">
            <v>LHR/LHR/D/MO/PD COMP/P/78737/11/2023</v>
          </cell>
        </row>
        <row r="88827">
          <cell r="W88827" t="str">
            <v>245614</v>
          </cell>
          <cell r="X88827" t="str">
            <v>305432</v>
          </cell>
          <cell r="Y88827">
            <v>5500000</v>
          </cell>
          <cell r="AC88827">
            <v>3196604</v>
          </cell>
          <cell r="AD88827" t="str">
            <v>02</v>
          </cell>
          <cell r="AE88827" t="str">
            <v>MOTOR</v>
          </cell>
          <cell r="AF88827">
            <v>70496</v>
          </cell>
          <cell r="AG88827">
            <v>0</v>
          </cell>
          <cell r="AH88827">
            <v>0</v>
          </cell>
          <cell r="AI88827">
            <v>0</v>
          </cell>
          <cell r="AJ88827">
            <v>82500</v>
          </cell>
          <cell r="AK88827">
            <v>0</v>
          </cell>
          <cell r="AL88827">
            <v>19034</v>
          </cell>
          <cell r="AM88827" t="str">
            <v>2024</v>
          </cell>
          <cell r="AN88827" t="str">
            <v>202411</v>
          </cell>
          <cell r="AO88827" t="str">
            <v>202411</v>
          </cell>
          <cell r="AP88827" t="str">
            <v>202411</v>
          </cell>
          <cell r="AQ88827" t="str">
            <v>WAJID.HUSSAIN</v>
          </cell>
          <cell r="AR88827" t="str">
            <v>2018238</v>
          </cell>
          <cell r="AS88827" t="str">
            <v>D</v>
          </cell>
          <cell r="AT88827" t="str">
            <v>001</v>
          </cell>
          <cell r="AU88827" t="str">
            <v>30000002</v>
          </cell>
          <cell r="AV88827" t="str">
            <v>RETAIL</v>
          </cell>
          <cell r="AW88827" t="str">
            <v>31000699</v>
          </cell>
          <cell r="AX88827" t="str">
            <v>MHP AUTO TRADERS</v>
          </cell>
          <cell r="AY88827" t="str">
            <v>LHR/LHR/D/MO/PC COMP/P/102475/11/2024</v>
          </cell>
          <cell r="BB88827" t="str">
            <v>House # 857/J-1, Street # 04, Block H, Mohallah Ali Park, Extension, Lahore.</v>
          </cell>
          <cell r="BC88827" t="str">
            <v>GREY METALLIC</v>
          </cell>
          <cell r="BH88827" t="str">
            <v>N/A</v>
          </cell>
          <cell r="BI88827" t="str">
            <v>N</v>
          </cell>
          <cell r="BJ88827" t="str">
            <v>Muhammad Asim</v>
          </cell>
          <cell r="BK88827">
            <v>45618</v>
          </cell>
          <cell r="BL88827" t="str">
            <v>5500000</v>
          </cell>
          <cell r="BM88827" t="str">
            <v>036</v>
          </cell>
          <cell r="BN88827" t="str">
            <v>03</v>
          </cell>
          <cell r="BQ88827" t="str">
            <v>LHR/LHR/D/MO/PC COMP/P/102475/11/2024</v>
          </cell>
        </row>
        <row r="88828">
          <cell r="W88828" t="str">
            <v>G4FTRU578384</v>
          </cell>
          <cell r="X88828" t="str">
            <v>PMHS3B11SRN501834</v>
          </cell>
          <cell r="Y88828">
            <v>15000000</v>
          </cell>
          <cell r="AC88828">
            <v>3004798</v>
          </cell>
          <cell r="AD88828" t="str">
            <v>02</v>
          </cell>
          <cell r="AE88828" t="str">
            <v>MOTOR</v>
          </cell>
          <cell r="AF88828">
            <v>161207</v>
          </cell>
          <cell r="AG88828">
            <v>0</v>
          </cell>
          <cell r="AH88828">
            <v>0</v>
          </cell>
          <cell r="AI88828">
            <v>0</v>
          </cell>
          <cell r="AJ88828">
            <v>187500</v>
          </cell>
          <cell r="AK88828">
            <v>0</v>
          </cell>
          <cell r="AL88828">
            <v>0</v>
          </cell>
          <cell r="AM88828" t="str">
            <v>2024</v>
          </cell>
          <cell r="AN88828" t="str">
            <v>202409</v>
          </cell>
          <cell r="AO88828" t="str">
            <v>202409</v>
          </cell>
          <cell r="AP88828" t="str">
            <v>202409</v>
          </cell>
          <cell r="AQ88828" t="str">
            <v>MUBASHIRAHMED</v>
          </cell>
          <cell r="AR88828" t="str">
            <v>1954019</v>
          </cell>
          <cell r="AS88828" t="str">
            <v>D</v>
          </cell>
          <cell r="AT88828" t="str">
            <v>001</v>
          </cell>
          <cell r="AU88828" t="str">
            <v>30000001</v>
          </cell>
          <cell r="AV88828" t="str">
            <v>DIRECT</v>
          </cell>
          <cell r="AW88828" t="str">
            <v>31000001</v>
          </cell>
          <cell r="AX88828" t="str">
            <v>Direct</v>
          </cell>
          <cell r="AY88828" t="str">
            <v>KHI/HO/D/MO/PC COMP/P/97272/09/2024</v>
          </cell>
          <cell r="BA88828" t="str">
            <v>KARACHI</v>
          </cell>
          <cell r="BB88828" t="str">
            <v>Flat SF-3, Block 68, Sea View Apartment DHA, Karachi.</v>
          </cell>
          <cell r="BC88828" t="str">
            <v>OXFORD BLUE</v>
          </cell>
          <cell r="BH88828" t="str">
            <v>N/A</v>
          </cell>
          <cell r="BI88828" t="str">
            <v>N</v>
          </cell>
          <cell r="BJ88828" t="str">
            <v>MAZHAR ABBAS</v>
          </cell>
          <cell r="BK88828">
            <v>45548</v>
          </cell>
          <cell r="BL88828" t="str">
            <v>15000000</v>
          </cell>
          <cell r="BM88828" t="str">
            <v>377</v>
          </cell>
          <cell r="BN88828" t="str">
            <v>01</v>
          </cell>
          <cell r="BQ88828" t="str">
            <v>KHI/HO/D/MO/PC COMP/P/97272/09/2024</v>
          </cell>
        </row>
        <row r="88829">
          <cell r="W88829" t="str">
            <v xml:space="preserve">G4FTPU579868 </v>
          </cell>
          <cell r="X88829" t="str">
            <v xml:space="preserve">PMHS381 1 SRN5OO53O </v>
          </cell>
          <cell r="Y88829">
            <v>4824175</v>
          </cell>
          <cell r="AC88829">
            <v>3196732</v>
          </cell>
          <cell r="AD88829" t="str">
            <v>02</v>
          </cell>
          <cell r="AE88829" t="str">
            <v>MOTOR</v>
          </cell>
          <cell r="AF88829">
            <v>66948</v>
          </cell>
          <cell r="AG88829">
            <v>0</v>
          </cell>
          <cell r="AH88829">
            <v>0</v>
          </cell>
          <cell r="AI88829">
            <v>0</v>
          </cell>
          <cell r="AJ88829">
            <v>66948</v>
          </cell>
          <cell r="AK88829">
            <v>0</v>
          </cell>
          <cell r="AL88829">
            <v>5691</v>
          </cell>
          <cell r="AM88829" t="str">
            <v>2024</v>
          </cell>
          <cell r="AN88829" t="str">
            <v>202411</v>
          </cell>
          <cell r="AO88829" t="str">
            <v>202411</v>
          </cell>
          <cell r="AP88829" t="str">
            <v>202411</v>
          </cell>
          <cell r="AQ88829" t="str">
            <v>MUBASHIRAHMED</v>
          </cell>
          <cell r="AR88829" t="str">
            <v>2004412</v>
          </cell>
          <cell r="AS88829" t="str">
            <v>D</v>
          </cell>
          <cell r="AT88829" t="str">
            <v>001</v>
          </cell>
          <cell r="AU88829" t="str">
            <v>30000001</v>
          </cell>
          <cell r="AV88829" t="str">
            <v>DIRECT</v>
          </cell>
          <cell r="AW88829" t="str">
            <v>31000001</v>
          </cell>
          <cell r="AX88829" t="str">
            <v>Direct</v>
          </cell>
          <cell r="AY88829" t="str">
            <v>KHI/HO/D/MO/PC COMP/P/101350/11/2024</v>
          </cell>
          <cell r="BA88829" t="str">
            <v>LAHORE</v>
          </cell>
          <cell r="BB88829" t="str">
            <v>KARACHI</v>
          </cell>
          <cell r="BC88829" t="str">
            <v>POLAR WHITE</v>
          </cell>
          <cell r="BH88829" t="str">
            <v>N/A</v>
          </cell>
          <cell r="BI88829" t="str">
            <v>N</v>
          </cell>
          <cell r="BK88829">
            <v>45601</v>
          </cell>
          <cell r="BL88829" t="str">
            <v>4824175</v>
          </cell>
          <cell r="BM88829" t="str">
            <v>331</v>
          </cell>
          <cell r="BN88829" t="str">
            <v>01</v>
          </cell>
          <cell r="BO88829" t="str">
            <v>2024/01/CLFTTPCDP00041</v>
          </cell>
          <cell r="BQ88829" t="str">
            <v>KHI/HO/D/MO/PC COMP/P/101350/11/2024</v>
          </cell>
        </row>
        <row r="88830">
          <cell r="W88830" t="str">
            <v>627485</v>
          </cell>
          <cell r="X88830" t="str">
            <v>501740</v>
          </cell>
          <cell r="Y88830">
            <v>14730000</v>
          </cell>
          <cell r="AC88830">
            <v>2926636</v>
          </cell>
          <cell r="AD88830" t="str">
            <v>02</v>
          </cell>
          <cell r="AE88830" t="str">
            <v>MOTOR</v>
          </cell>
          <cell r="AF88830">
            <v>220303</v>
          </cell>
          <cell r="AG88830">
            <v>0</v>
          </cell>
          <cell r="AH88830">
            <v>0</v>
          </cell>
          <cell r="AI88830">
            <v>0</v>
          </cell>
          <cell r="AJ88830">
            <v>257775</v>
          </cell>
          <cell r="AK88830">
            <v>0</v>
          </cell>
          <cell r="AL88830">
            <v>18726</v>
          </cell>
          <cell r="AM88830" t="str">
            <v>2024</v>
          </cell>
          <cell r="AN88830" t="str">
            <v>202408</v>
          </cell>
          <cell r="AO88830" t="str">
            <v>202408</v>
          </cell>
          <cell r="AP88830" t="str">
            <v>202408</v>
          </cell>
          <cell r="AQ88830" t="str">
            <v>ABDULQADIR</v>
          </cell>
          <cell r="AR88830" t="str">
            <v>1925065</v>
          </cell>
          <cell r="AS88830" t="str">
            <v>D</v>
          </cell>
          <cell r="AT88830" t="str">
            <v>001</v>
          </cell>
          <cell r="AU88830" t="str">
            <v>30000001</v>
          </cell>
          <cell r="AV88830" t="str">
            <v>DIRECT</v>
          </cell>
          <cell r="AW88830" t="str">
            <v>31000001</v>
          </cell>
          <cell r="AX88830" t="str">
            <v>Direct</v>
          </cell>
          <cell r="AY88830" t="str">
            <v>LHR/LHR/D/MO/PC COMP/P/94506/08/2024</v>
          </cell>
          <cell r="BB88830" t="str">
            <v>House # 552-H, Street # 14, Phase 5, Lahore.</v>
          </cell>
          <cell r="BC88830" t="str">
            <v>SILVER METALLIC</v>
          </cell>
          <cell r="BH88830" t="str">
            <v>N/A</v>
          </cell>
          <cell r="BI88830" t="str">
            <v>N</v>
          </cell>
          <cell r="BK88830">
            <v>45506</v>
          </cell>
          <cell r="BL88830" t="str">
            <v>14730000</v>
          </cell>
          <cell r="BM88830" t="str">
            <v>011</v>
          </cell>
          <cell r="BN88830" t="str">
            <v>03</v>
          </cell>
          <cell r="BQ88830" t="str">
            <v>LHR/LHR/D/MO/PC COMP/P/94506/08/2024</v>
          </cell>
        </row>
        <row r="88831">
          <cell r="W88831" t="str">
            <v>G4FTPU299906</v>
          </cell>
          <cell r="X88831" t="str">
            <v>PMHS3811SRN500836</v>
          </cell>
          <cell r="Y88831">
            <v>14730000</v>
          </cell>
          <cell r="AC88831">
            <v>2910233</v>
          </cell>
          <cell r="AD88831" t="str">
            <v>02</v>
          </cell>
          <cell r="AE88831" t="str">
            <v>MOTOR</v>
          </cell>
          <cell r="AF88831">
            <v>188829</v>
          </cell>
          <cell r="AG88831">
            <v>0</v>
          </cell>
          <cell r="AH88831">
            <v>0</v>
          </cell>
          <cell r="AI88831">
            <v>0</v>
          </cell>
          <cell r="AJ88831">
            <v>220950</v>
          </cell>
          <cell r="AK88831">
            <v>0</v>
          </cell>
          <cell r="AL88831">
            <v>50984</v>
          </cell>
          <cell r="AM88831" t="str">
            <v>2024</v>
          </cell>
          <cell r="AN88831" t="str">
            <v>202407</v>
          </cell>
          <cell r="AO88831" t="str">
            <v>202407</v>
          </cell>
          <cell r="AP88831" t="str">
            <v>202407</v>
          </cell>
          <cell r="AQ88831" t="str">
            <v>ABRAHAMBHATTI</v>
          </cell>
          <cell r="AR88831" t="str">
            <v>1912217</v>
          </cell>
          <cell r="AS88831" t="str">
            <v>D</v>
          </cell>
          <cell r="AT88831" t="str">
            <v>001</v>
          </cell>
          <cell r="AU88831" t="str">
            <v>30000002</v>
          </cell>
          <cell r="AV88831" t="str">
            <v>RETAIL</v>
          </cell>
          <cell r="AW88831" t="str">
            <v>31000047</v>
          </cell>
          <cell r="AX88831" t="str">
            <v>Hyundai Central</v>
          </cell>
          <cell r="AY88831" t="str">
            <v>LHR/LHR/D/MO/PC COMP/P/93128/07/2024</v>
          </cell>
          <cell r="BB88831" t="str">
            <v>House # 18, Street # 9-S, Sodiwal Road, Lahore.</v>
          </cell>
          <cell r="BC88831" t="str">
            <v>Magnetic Force</v>
          </cell>
          <cell r="BH88831" t="str">
            <v>N/A</v>
          </cell>
          <cell r="BI88831" t="str">
            <v>N</v>
          </cell>
          <cell r="BJ88831" t="str">
            <v>Faizan Khalid</v>
          </cell>
          <cell r="BK88831">
            <v>45488</v>
          </cell>
          <cell r="BL88831" t="str">
            <v>14730000</v>
          </cell>
          <cell r="BM88831" t="str">
            <v>457</v>
          </cell>
          <cell r="BN88831" t="str">
            <v>03</v>
          </cell>
          <cell r="BQ88831" t="str">
            <v>LHR/LHR/D/MO/PC COMP/P/93128/07/2024</v>
          </cell>
        </row>
        <row r="88832">
          <cell r="W88832" t="str">
            <v>323050</v>
          </cell>
          <cell r="X88832" t="str">
            <v>505519</v>
          </cell>
          <cell r="Y88832">
            <v>6300000</v>
          </cell>
          <cell r="Z88832" t="str">
            <v>8120250433685</v>
          </cell>
          <cell r="AA88832" t="str">
            <v>03335216896</v>
          </cell>
          <cell r="AC88832">
            <v>3001247</v>
          </cell>
          <cell r="AD88832" t="str">
            <v>02</v>
          </cell>
          <cell r="AE88832" t="str">
            <v>MOTOR</v>
          </cell>
          <cell r="AF88832">
            <v>108621</v>
          </cell>
          <cell r="AG88832">
            <v>16293</v>
          </cell>
          <cell r="AH88832">
            <v>1086</v>
          </cell>
          <cell r="AI88832">
            <v>0</v>
          </cell>
          <cell r="AJ88832">
            <v>126000</v>
          </cell>
          <cell r="AK88832">
            <v>0</v>
          </cell>
          <cell r="AL88832">
            <v>16293</v>
          </cell>
          <cell r="AM88832" t="str">
            <v>2024</v>
          </cell>
          <cell r="AN88832" t="str">
            <v>202409</v>
          </cell>
          <cell r="AO88832" t="str">
            <v>202409</v>
          </cell>
          <cell r="AP88832" t="str">
            <v>202409</v>
          </cell>
          <cell r="AQ88832" t="str">
            <v>HABIB</v>
          </cell>
          <cell r="AR88832" t="str">
            <v>1953951</v>
          </cell>
          <cell r="AS88832" t="str">
            <v>D</v>
          </cell>
          <cell r="AT88832" t="str">
            <v>00021</v>
          </cell>
          <cell r="AY88832" t="str">
            <v>KHI/HO/D/MO/PC COMP/C/96638/21/09/2024</v>
          </cell>
          <cell r="BA88832" t="str">
            <v>RAWALPINDI</v>
          </cell>
          <cell r="BB88832" t="str">
            <v xml:space="preserve">H No 440 St No 9 Ground Floor Block H Sector 04 Airport Housing Society Rawalpindi </v>
          </cell>
          <cell r="BC88832" t="str">
            <v>WHITE</v>
          </cell>
          <cell r="BD88832" t="str">
            <v>OLURWP300102407</v>
          </cell>
          <cell r="BI88832" t="str">
            <v>N</v>
          </cell>
          <cell r="BK88832">
            <v>45547</v>
          </cell>
          <cell r="BL88832" t="str">
            <v>6300000</v>
          </cell>
          <cell r="BM88832" t="str">
            <v>002</v>
          </cell>
          <cell r="BN88832" t="str">
            <v>01</v>
          </cell>
          <cell r="BQ88832" t="str">
            <v>KHI/HO/D/MO/PC COMP/C/96638/21/09/2024</v>
          </cell>
        </row>
        <row r="88833">
          <cell r="W88833" t="str">
            <v>\3</v>
          </cell>
          <cell r="X88833" t="str">
            <v>3\</v>
          </cell>
          <cell r="Y88833">
            <v>18281250</v>
          </cell>
          <cell r="AC88833">
            <v>3150994</v>
          </cell>
          <cell r="AD88833" t="str">
            <v>02</v>
          </cell>
          <cell r="AE88833" t="str">
            <v>MOTOR</v>
          </cell>
          <cell r="AF88833">
            <v>0</v>
          </cell>
          <cell r="AG88833">
            <v>0</v>
          </cell>
          <cell r="AH88833">
            <v>0</v>
          </cell>
          <cell r="AI88833">
            <v>0</v>
          </cell>
          <cell r="AJ88833">
            <v>0</v>
          </cell>
          <cell r="AK88833">
            <v>0</v>
          </cell>
          <cell r="AL88833">
            <v>684056</v>
          </cell>
          <cell r="AM88833" t="str">
            <v>2024</v>
          </cell>
          <cell r="AN88833" t="str">
            <v>202411</v>
          </cell>
          <cell r="AO88833" t="str">
            <v>202312</v>
          </cell>
          <cell r="AP88833" t="str">
            <v>202411</v>
          </cell>
          <cell r="AQ88833" t="str">
            <v>FAIZANHUSSAIN</v>
          </cell>
          <cell r="AR88833" t="str">
            <v>2000546</v>
          </cell>
          <cell r="AS88833" t="str">
            <v>D</v>
          </cell>
          <cell r="AT88833" t="str">
            <v>004</v>
          </cell>
          <cell r="AU88833" t="str">
            <v>30000001</v>
          </cell>
          <cell r="AV88833" t="str">
            <v>DIRECT</v>
          </cell>
          <cell r="AW88833" t="str">
            <v>31000001</v>
          </cell>
          <cell r="AX88833" t="str">
            <v>Direct</v>
          </cell>
          <cell r="AY88833" t="str">
            <v>KHI/HO/D/MO/PC COMP/P/90177/06/2024</v>
          </cell>
          <cell r="AZ88833" t="str">
            <v>KHI/HO/D/MO/PC COMP/E/48475/11/2024</v>
          </cell>
          <cell r="BF88833" t="str">
            <v>Issued due to addition of Reinsurance commission in the policies due to settlement.</v>
          </cell>
          <cell r="BG88833" t="str">
            <v>Add</v>
          </cell>
          <cell r="BH88833" t="str">
            <v>N/A</v>
          </cell>
          <cell r="BI88833" t="str">
            <v>N</v>
          </cell>
          <cell r="BK88833">
            <v>45565</v>
          </cell>
          <cell r="BL88833" t="str">
            <v>18281250</v>
          </cell>
          <cell r="BN88833" t="str">
            <v>01</v>
          </cell>
          <cell r="BO88833" t="str">
            <v>Various as per Schedule</v>
          </cell>
          <cell r="BP88833" t="str">
            <v>Various as per Schedule attached</v>
          </cell>
          <cell r="BQ88833" t="str">
            <v>KHI/HO/D/MO/PC COMP/P/90177/06/2024</v>
          </cell>
        </row>
        <row r="88834">
          <cell r="W88834" t="str">
            <v>\2</v>
          </cell>
          <cell r="X88834" t="str">
            <v>2\</v>
          </cell>
          <cell r="Y88834">
            <v>19125000</v>
          </cell>
          <cell r="AC88834">
            <v>3150994</v>
          </cell>
          <cell r="AD88834" t="str">
            <v>02</v>
          </cell>
          <cell r="AE88834" t="str">
            <v>MOTOR</v>
          </cell>
          <cell r="AF88834">
            <v>0</v>
          </cell>
          <cell r="AG88834">
            <v>0</v>
          </cell>
          <cell r="AH88834">
            <v>0</v>
          </cell>
          <cell r="AI88834">
            <v>0</v>
          </cell>
          <cell r="AJ88834">
            <v>0</v>
          </cell>
          <cell r="AK88834">
            <v>0</v>
          </cell>
          <cell r="AL88834">
            <v>684056</v>
          </cell>
          <cell r="AM88834" t="str">
            <v>2024</v>
          </cell>
          <cell r="AN88834" t="str">
            <v>202411</v>
          </cell>
          <cell r="AO88834" t="str">
            <v>202312</v>
          </cell>
          <cell r="AP88834" t="str">
            <v>202411</v>
          </cell>
          <cell r="AQ88834" t="str">
            <v>FAIZANHUSSAIN</v>
          </cell>
          <cell r="AR88834" t="str">
            <v>2000547</v>
          </cell>
          <cell r="AS88834" t="str">
            <v>D</v>
          </cell>
          <cell r="AT88834" t="str">
            <v>005</v>
          </cell>
          <cell r="AU88834" t="str">
            <v>30000001</v>
          </cell>
          <cell r="AV88834" t="str">
            <v>DIRECT</v>
          </cell>
          <cell r="AW88834" t="str">
            <v>31000001</v>
          </cell>
          <cell r="AX88834" t="str">
            <v>Direct</v>
          </cell>
          <cell r="AY88834" t="str">
            <v>KHI/HO/D/MO/PC COMP/P/90177/06/2024</v>
          </cell>
          <cell r="AZ88834" t="str">
            <v>KHI/HO/D/MO/PC COMP/E/48475/11/2024</v>
          </cell>
          <cell r="BF88834" t="str">
            <v>Issued due to addition of Reinsurance commission in the policies due to settlement.</v>
          </cell>
          <cell r="BG88834" t="str">
            <v>Add</v>
          </cell>
          <cell r="BH88834" t="str">
            <v>N/A</v>
          </cell>
          <cell r="BI88834" t="str">
            <v>N</v>
          </cell>
          <cell r="BK88834">
            <v>45565</v>
          </cell>
          <cell r="BL88834" t="str">
            <v>19125000</v>
          </cell>
          <cell r="BN88834" t="str">
            <v>01</v>
          </cell>
          <cell r="BO88834" t="str">
            <v>Various as per Schedule</v>
          </cell>
          <cell r="BP88834" t="str">
            <v>Various as per Schedule attached</v>
          </cell>
          <cell r="BQ88834" t="str">
            <v>KHI/HO/D/MO/PC COMP/P/90177/06/2024</v>
          </cell>
        </row>
        <row r="88835">
          <cell r="W88835" t="str">
            <v>\3</v>
          </cell>
          <cell r="X88835" t="str">
            <v>3\</v>
          </cell>
          <cell r="Y88835">
            <v>18281250</v>
          </cell>
          <cell r="AC88835">
            <v>3066151</v>
          </cell>
          <cell r="AD88835" t="str">
            <v>02</v>
          </cell>
          <cell r="AE88835" t="str">
            <v>MOTOR</v>
          </cell>
          <cell r="AF88835">
            <v>16234</v>
          </cell>
          <cell r="AG88835">
            <v>0</v>
          </cell>
          <cell r="AH88835">
            <v>0</v>
          </cell>
          <cell r="AI88835">
            <v>0</v>
          </cell>
          <cell r="AJ88835">
            <v>16234</v>
          </cell>
          <cell r="AK88835">
            <v>0</v>
          </cell>
          <cell r="AL88835">
            <v>0</v>
          </cell>
          <cell r="AM88835" t="str">
            <v>2024</v>
          </cell>
          <cell r="AN88835" t="str">
            <v>202409</v>
          </cell>
          <cell r="AO88835" t="str">
            <v>202409</v>
          </cell>
          <cell r="AP88835" t="str">
            <v>202409</v>
          </cell>
          <cell r="AQ88835" t="str">
            <v>FAIZANHUSSAIN</v>
          </cell>
          <cell r="AR88835" t="str">
            <v>1965627</v>
          </cell>
          <cell r="AS88835" t="str">
            <v>D</v>
          </cell>
          <cell r="AT88835" t="str">
            <v>004</v>
          </cell>
          <cell r="AU88835" t="str">
            <v>30000001</v>
          </cell>
          <cell r="AV88835" t="str">
            <v>DIRECT</v>
          </cell>
          <cell r="AW88835" t="str">
            <v>31000001</v>
          </cell>
          <cell r="AX88835" t="str">
            <v>Direct</v>
          </cell>
          <cell r="AY88835" t="str">
            <v>KHI/HO/D/MO/PC COMP/P/90177/06/2024</v>
          </cell>
          <cell r="AZ88835" t="str">
            <v>KHI/HO/D/MO/PC COMP/E/46334/09/2024</v>
          </cell>
          <cell r="BA88835" t="str">
            <v>KARACHI</v>
          </cell>
          <cell r="BF88835" t="str">
            <v>Updated vehicle details through endorsement.</v>
          </cell>
          <cell r="BG88835" t="str">
            <v>Add</v>
          </cell>
          <cell r="BH88835" t="str">
            <v>N/A</v>
          </cell>
          <cell r="BI88835" t="str">
            <v>N</v>
          </cell>
          <cell r="BK88835">
            <v>45565</v>
          </cell>
          <cell r="BL88835" t="str">
            <v>18281250</v>
          </cell>
          <cell r="BN88835" t="str">
            <v>01</v>
          </cell>
          <cell r="BO88835" t="str">
            <v>Various as per Schedule</v>
          </cell>
          <cell r="BP88835" t="str">
            <v>Various as per Schedule attached</v>
          </cell>
          <cell r="BQ88835" t="str">
            <v>KHI/HO/D/MO/PC COMP/P/90177/06/2024</v>
          </cell>
        </row>
        <row r="88836">
          <cell r="W88836" t="str">
            <v>\2</v>
          </cell>
          <cell r="X88836" t="str">
            <v>2\</v>
          </cell>
          <cell r="Y88836">
            <v>19125000</v>
          </cell>
          <cell r="AC88836">
            <v>3066151</v>
          </cell>
          <cell r="AD88836" t="str">
            <v>02</v>
          </cell>
          <cell r="AE88836" t="str">
            <v>MOTOR</v>
          </cell>
          <cell r="AF88836">
            <v>230325</v>
          </cell>
          <cell r="AG88836">
            <v>0</v>
          </cell>
          <cell r="AH88836">
            <v>0</v>
          </cell>
          <cell r="AI88836">
            <v>0</v>
          </cell>
          <cell r="AJ88836">
            <v>230325</v>
          </cell>
          <cell r="AK88836">
            <v>0</v>
          </cell>
          <cell r="AL88836">
            <v>0</v>
          </cell>
          <cell r="AM88836" t="str">
            <v>2024</v>
          </cell>
          <cell r="AN88836" t="str">
            <v>202409</v>
          </cell>
          <cell r="AO88836" t="str">
            <v>202409</v>
          </cell>
          <cell r="AP88836" t="str">
            <v>202409</v>
          </cell>
          <cell r="AQ88836" t="str">
            <v>FAIZANHUSSAIN</v>
          </cell>
          <cell r="AR88836" t="str">
            <v>1965628</v>
          </cell>
          <cell r="AS88836" t="str">
            <v>D</v>
          </cell>
          <cell r="AT88836" t="str">
            <v>005</v>
          </cell>
          <cell r="AU88836" t="str">
            <v>30000001</v>
          </cell>
          <cell r="AV88836" t="str">
            <v>DIRECT</v>
          </cell>
          <cell r="AW88836" t="str">
            <v>31000001</v>
          </cell>
          <cell r="AX88836" t="str">
            <v>Direct</v>
          </cell>
          <cell r="AY88836" t="str">
            <v>KHI/HO/D/MO/PC COMP/P/90177/06/2024</v>
          </cell>
          <cell r="AZ88836" t="str">
            <v>KHI/HO/D/MO/PC COMP/E/46334/09/2024</v>
          </cell>
          <cell r="BA88836" t="str">
            <v>KARACHI</v>
          </cell>
          <cell r="BF88836" t="str">
            <v>Updated vehicle details through endorsement.</v>
          </cell>
          <cell r="BG88836" t="str">
            <v>Add</v>
          </cell>
          <cell r="BH88836" t="str">
            <v>N/A</v>
          </cell>
          <cell r="BI88836" t="str">
            <v>N</v>
          </cell>
          <cell r="BK88836">
            <v>45565</v>
          </cell>
          <cell r="BL88836" t="str">
            <v>19125000</v>
          </cell>
          <cell r="BN88836" t="str">
            <v>01</v>
          </cell>
          <cell r="BO88836" t="str">
            <v>Various as per Schedule</v>
          </cell>
          <cell r="BP88836" t="str">
            <v>Various as per Schedule attached</v>
          </cell>
          <cell r="BQ88836" t="str">
            <v>KHI/HO/D/MO/PC COMP/P/90177/06/2024</v>
          </cell>
        </row>
        <row r="88837">
          <cell r="W88837" t="str">
            <v>G4NAMH318351</v>
          </cell>
          <cell r="X88837" t="str">
            <v>NNAQL51AZKP514373</v>
          </cell>
          <cell r="Y88837">
            <v>6000000</v>
          </cell>
          <cell r="AC88837">
            <v>2992043</v>
          </cell>
          <cell r="AD88837" t="str">
            <v>02</v>
          </cell>
          <cell r="AE88837" t="str">
            <v>MOTOR</v>
          </cell>
          <cell r="AF88837">
            <v>77155</v>
          </cell>
          <cell r="AG88837">
            <v>0</v>
          </cell>
          <cell r="AH88837">
            <v>0</v>
          </cell>
          <cell r="AI88837">
            <v>0</v>
          </cell>
          <cell r="AJ88837">
            <v>90000</v>
          </cell>
          <cell r="AK88837">
            <v>0</v>
          </cell>
          <cell r="AL88837">
            <v>0</v>
          </cell>
          <cell r="AM88837" t="str">
            <v>2024</v>
          </cell>
          <cell r="AN88837" t="str">
            <v>202409</v>
          </cell>
          <cell r="AO88837" t="str">
            <v>202409</v>
          </cell>
          <cell r="AP88837" t="str">
            <v>202409</v>
          </cell>
          <cell r="AQ88837" t="str">
            <v>MUBASHIRAHMED</v>
          </cell>
          <cell r="AR88837" t="str">
            <v>1949524</v>
          </cell>
          <cell r="AS88837" t="str">
            <v>D</v>
          </cell>
          <cell r="AT88837" t="str">
            <v>001</v>
          </cell>
          <cell r="AU88837" t="str">
            <v>30000001</v>
          </cell>
          <cell r="AV88837" t="str">
            <v>DIRECT</v>
          </cell>
          <cell r="AW88837" t="str">
            <v>31000001</v>
          </cell>
          <cell r="AX88837" t="str">
            <v>Direct</v>
          </cell>
          <cell r="AY88837" t="str">
            <v>KHI/HO/D/MO/PC COMP/P/96827/09/2024</v>
          </cell>
          <cell r="BA88837" t="str">
            <v>KARACHI</v>
          </cell>
          <cell r="BB88837" t="str">
            <v>House # 73/2, 6th Commercial Street, Phase 4, DHA, Karachi.</v>
          </cell>
          <cell r="BC88837" t="str">
            <v>BLACK</v>
          </cell>
          <cell r="BH88837" t="str">
            <v>N/A</v>
          </cell>
          <cell r="BI88837" t="str">
            <v>N</v>
          </cell>
          <cell r="BJ88837" t="str">
            <v>Fizza Sheikh</v>
          </cell>
          <cell r="BK88837">
            <v>45540</v>
          </cell>
          <cell r="BL88837" t="str">
            <v>6000000</v>
          </cell>
          <cell r="BM88837" t="str">
            <v>004</v>
          </cell>
          <cell r="BN88837" t="str">
            <v>01</v>
          </cell>
          <cell r="BQ88837" t="str">
            <v>KHI/HO/D/MO/PC COMP/P/96827/09/2024</v>
          </cell>
        </row>
        <row r="88838">
          <cell r="W88838" t="str">
            <v>G4NARH301383</v>
          </cell>
          <cell r="X88838" t="str">
            <v>NNAQL51AZRP600892</v>
          </cell>
          <cell r="Y88838">
            <v>9250000</v>
          </cell>
          <cell r="Z88838" t="str">
            <v>3740209619535</v>
          </cell>
          <cell r="AA88838" t="str">
            <v>03485064703</v>
          </cell>
          <cell r="AC88838">
            <v>3130082</v>
          </cell>
          <cell r="AD88838" t="str">
            <v>02</v>
          </cell>
          <cell r="AE88838" t="str">
            <v>MOTOR</v>
          </cell>
          <cell r="AF88838">
            <v>119181</v>
          </cell>
          <cell r="AG88838">
            <v>17877</v>
          </cell>
          <cell r="AH88838">
            <v>1192</v>
          </cell>
          <cell r="AI88838">
            <v>500</v>
          </cell>
          <cell r="AJ88838">
            <v>138750</v>
          </cell>
          <cell r="AK88838">
            <v>0</v>
          </cell>
          <cell r="AL88838">
            <v>11918</v>
          </cell>
          <cell r="AM88838" t="str">
            <v>2024</v>
          </cell>
          <cell r="AN88838" t="str">
            <v>202410</v>
          </cell>
          <cell r="AO88838" t="str">
            <v>202410</v>
          </cell>
          <cell r="AP88838" t="str">
            <v>202410</v>
          </cell>
          <cell r="AQ88838" t="str">
            <v>HABIB</v>
          </cell>
          <cell r="AR88838" t="str">
            <v>1997400</v>
          </cell>
          <cell r="AS88838" t="str">
            <v>D</v>
          </cell>
          <cell r="AT88838" t="str">
            <v>00001</v>
          </cell>
          <cell r="AY88838" t="str">
            <v>KHI/HO/D/MO/PC COMP/C//1/10/2024</v>
          </cell>
          <cell r="BA88838" t="str">
            <v>RAWALPINDI</v>
          </cell>
          <cell r="BB88838" t="str">
            <v xml:space="preserve">PO Sadiout Mohra Faizullah Teh Kallar Sayyedan Dist Rawalpindi </v>
          </cell>
          <cell r="BC88838" t="str">
            <v>CHERRY BLACK</v>
          </cell>
          <cell r="BD88838" t="str">
            <v>CI-2024-0812-0017</v>
          </cell>
          <cell r="BI88838" t="str">
            <v>N</v>
          </cell>
          <cell r="BK88838">
            <v>45594</v>
          </cell>
          <cell r="BL88838" t="str">
            <v>9250000</v>
          </cell>
          <cell r="BM88838" t="str">
            <v>339</v>
          </cell>
          <cell r="BN88838" t="str">
            <v>01</v>
          </cell>
          <cell r="BQ88838" t="str">
            <v>KHI/HO/D/MO/PC COMP/C//1/10/2024</v>
          </cell>
        </row>
        <row r="88839">
          <cell r="W88839" t="str">
            <v>G4NARH301339</v>
          </cell>
          <cell r="X88839" t="str">
            <v>NNAQL51AZRP600846</v>
          </cell>
          <cell r="Y88839">
            <v>9517000</v>
          </cell>
          <cell r="AC88839">
            <v>3116163</v>
          </cell>
          <cell r="AD88839" t="str">
            <v>02</v>
          </cell>
          <cell r="AE88839" t="str">
            <v>MOTOR</v>
          </cell>
          <cell r="AF88839">
            <v>138264</v>
          </cell>
          <cell r="AG88839">
            <v>0</v>
          </cell>
          <cell r="AH88839">
            <v>0</v>
          </cell>
          <cell r="AI88839">
            <v>0</v>
          </cell>
          <cell r="AJ88839">
            <v>161789</v>
          </cell>
          <cell r="AK88839">
            <v>0</v>
          </cell>
          <cell r="AL88839">
            <v>13826</v>
          </cell>
          <cell r="AM88839" t="str">
            <v>2024</v>
          </cell>
          <cell r="AN88839" t="str">
            <v>202410</v>
          </cell>
          <cell r="AO88839" t="str">
            <v>202410</v>
          </cell>
          <cell r="AP88839" t="str">
            <v>202410</v>
          </cell>
          <cell r="AQ88839" t="str">
            <v>JAHANGIRMIQBAL</v>
          </cell>
          <cell r="AR88839" t="str">
            <v>1992894</v>
          </cell>
          <cell r="AS88839" t="str">
            <v>D</v>
          </cell>
          <cell r="AT88839" t="str">
            <v>001</v>
          </cell>
          <cell r="AU88839" t="str">
            <v>30000001</v>
          </cell>
          <cell r="AV88839" t="str">
            <v>DIRECT</v>
          </cell>
          <cell r="AW88839" t="str">
            <v>31000001</v>
          </cell>
          <cell r="AX88839" t="str">
            <v>Direct</v>
          </cell>
          <cell r="AY88839" t="str">
            <v>MUL/MUL/D/MO/PC COMP/P/100207/10/2024</v>
          </cell>
          <cell r="BA88839" t="str">
            <v>MULTAN</v>
          </cell>
          <cell r="BB88839" t="str">
            <v>SOS Pakistan Pvt Ltd, 1131-C, Mumtazabad, Multan</v>
          </cell>
          <cell r="BC88839" t="str">
            <v>CHERRY BLACK</v>
          </cell>
          <cell r="BH88839" t="str">
            <v>N/A</v>
          </cell>
          <cell r="BI88839" t="str">
            <v>N</v>
          </cell>
          <cell r="BJ88839" t="str">
            <v>Aqsa Maqbool</v>
          </cell>
          <cell r="BK88839">
            <v>45587</v>
          </cell>
          <cell r="BL88839" t="str">
            <v>9517000</v>
          </cell>
          <cell r="BM88839" t="str">
            <v>339</v>
          </cell>
          <cell r="BN88839" t="str">
            <v>04</v>
          </cell>
          <cell r="BQ88839" t="str">
            <v>MUL/MUL/D/MO/PC COMP/P/100207/10/2024</v>
          </cell>
        </row>
        <row r="88840">
          <cell r="W88840" t="str">
            <v>PH306143</v>
          </cell>
          <cell r="X88840" t="str">
            <v>PP519457</v>
          </cell>
          <cell r="Y88840">
            <v>8000000</v>
          </cell>
          <cell r="AC88840">
            <v>2893961</v>
          </cell>
          <cell r="AD88840" t="str">
            <v>02</v>
          </cell>
          <cell r="AE88840" t="str">
            <v>MOTOR</v>
          </cell>
          <cell r="AF88840">
            <v>102547</v>
          </cell>
          <cell r="AG88840">
            <v>0</v>
          </cell>
          <cell r="AH88840">
            <v>0</v>
          </cell>
          <cell r="AI88840">
            <v>0</v>
          </cell>
          <cell r="AJ88840">
            <v>120000</v>
          </cell>
          <cell r="AK88840">
            <v>0</v>
          </cell>
          <cell r="AL88840">
            <v>25637</v>
          </cell>
          <cell r="AM88840" t="str">
            <v>2024</v>
          </cell>
          <cell r="AN88840" t="str">
            <v>202407</v>
          </cell>
          <cell r="AO88840" t="str">
            <v>202407</v>
          </cell>
          <cell r="AP88840" t="str">
            <v>202407</v>
          </cell>
          <cell r="AQ88840" t="str">
            <v>ABRAHAMBHATTI</v>
          </cell>
          <cell r="AR88840" t="str">
            <v>1898860</v>
          </cell>
          <cell r="AS88840" t="str">
            <v>D</v>
          </cell>
          <cell r="AT88840" t="str">
            <v>001</v>
          </cell>
          <cell r="AU88840" t="str">
            <v>30000002</v>
          </cell>
          <cell r="AV88840" t="str">
            <v>RETAIL</v>
          </cell>
          <cell r="AW88840" t="str">
            <v>31000221</v>
          </cell>
          <cell r="AX88840" t="str">
            <v>Changan Islamabad Motors</v>
          </cell>
          <cell r="AY88840" t="str">
            <v>LHR/LHR/D/MO/PC COMP/P/92073/07/2024</v>
          </cell>
          <cell r="BB88840" t="str">
            <v>Post Office Beowell, Tibbi Sikhuan, Distt Gujrat.</v>
          </cell>
          <cell r="BC88840" t="str">
            <v>WHITE</v>
          </cell>
          <cell r="BH88840" t="str">
            <v>N/A</v>
          </cell>
          <cell r="BI88840" t="str">
            <v>N</v>
          </cell>
          <cell r="BJ88840" t="str">
            <v>Kamran Khalid</v>
          </cell>
          <cell r="BK88840">
            <v>45474</v>
          </cell>
          <cell r="BL88840" t="str">
            <v>8000000</v>
          </cell>
          <cell r="BM88840" t="str">
            <v>002</v>
          </cell>
          <cell r="BN88840" t="str">
            <v>03</v>
          </cell>
          <cell r="BQ88840" t="str">
            <v>LHR/LHR/D/MO/PC COMP/P/92073/07/2024</v>
          </cell>
        </row>
        <row r="88841">
          <cell r="W88841" t="str">
            <v>G4NALH328215</v>
          </cell>
          <cell r="X88841" t="str">
            <v>NNAQL51AZLP10035</v>
          </cell>
          <cell r="Y88841">
            <v>5700000</v>
          </cell>
          <cell r="AC88841">
            <v>3112997</v>
          </cell>
          <cell r="AD88841" t="str">
            <v>02</v>
          </cell>
          <cell r="AE88841" t="str">
            <v>MOTOR</v>
          </cell>
          <cell r="AF88841">
            <v>2724</v>
          </cell>
          <cell r="AG88841">
            <v>409</v>
          </cell>
          <cell r="AH88841">
            <v>27</v>
          </cell>
          <cell r="AI88841">
            <v>0</v>
          </cell>
          <cell r="AJ88841">
            <v>3160</v>
          </cell>
          <cell r="AK88841">
            <v>8105</v>
          </cell>
          <cell r="AL88841">
            <v>232</v>
          </cell>
          <cell r="AM88841" t="str">
            <v>2024</v>
          </cell>
          <cell r="AN88841" t="str">
            <v>202410</v>
          </cell>
          <cell r="AO88841" t="str">
            <v>202410</v>
          </cell>
          <cell r="AP88841" t="str">
            <v>202410</v>
          </cell>
          <cell r="AQ88841" t="str">
            <v>SYS</v>
          </cell>
          <cell r="AR88841" t="str">
            <v>1992272</v>
          </cell>
          <cell r="AS88841" t="str">
            <v>D</v>
          </cell>
          <cell r="AT88841" t="str">
            <v>001</v>
          </cell>
          <cell r="AU88841" t="str">
            <v>30000001</v>
          </cell>
          <cell r="AV88841" t="str">
            <v>DIRECT</v>
          </cell>
          <cell r="AW88841" t="str">
            <v>31000001</v>
          </cell>
          <cell r="AX88841" t="str">
            <v>Direct</v>
          </cell>
          <cell r="AY88841" t="str">
            <v>KHI/HO/D/MO/PD COMP/P/97797/09/2024</v>
          </cell>
          <cell r="AZ88841" t="str">
            <v>KHI/HO/D/MO/PD COMP/E/48058/10/2024</v>
          </cell>
          <cell r="BB88841" t="str">
            <v>House No. 37-B-7, Gulistan-e-Juhar, Karachi.</v>
          </cell>
          <cell r="BC88841" t="str">
            <v>BLACK</v>
          </cell>
          <cell r="BI88841" t="str">
            <v>N</v>
          </cell>
          <cell r="BJ88841" t="str">
            <v xml:space="preserve">	Rameez Haji Mehboob</v>
          </cell>
          <cell r="BK88841">
            <v>45586</v>
          </cell>
          <cell r="BL88841" t="str">
            <v>5700000</v>
          </cell>
          <cell r="BM88841" t="str">
            <v>004</v>
          </cell>
          <cell r="BN88841" t="str">
            <v>01</v>
          </cell>
          <cell r="BQ88841" t="str">
            <v>KHI/HO/D/MO/PD COMP/P/97797/09/2024</v>
          </cell>
        </row>
        <row r="88842">
          <cell r="W88842" t="str">
            <v>G4NALH328215</v>
          </cell>
          <cell r="X88842" t="str">
            <v>NNAQL51AZLP10035</v>
          </cell>
          <cell r="Y88842">
            <v>5700000</v>
          </cell>
          <cell r="AB88842" t="str">
            <v>TRACKER (I-TECK)</v>
          </cell>
          <cell r="AC88842">
            <v>3025478</v>
          </cell>
          <cell r="AD88842" t="str">
            <v>02</v>
          </cell>
          <cell r="AE88842" t="str">
            <v>MOTOR</v>
          </cell>
          <cell r="AF88842">
            <v>8190</v>
          </cell>
          <cell r="AG88842">
            <v>1228</v>
          </cell>
          <cell r="AH88842">
            <v>82</v>
          </cell>
          <cell r="AI88842">
            <v>500</v>
          </cell>
          <cell r="AJ88842">
            <v>10000</v>
          </cell>
          <cell r="AK88842">
            <v>8105</v>
          </cell>
          <cell r="AL88842">
            <v>696</v>
          </cell>
          <cell r="AM88842" t="str">
            <v>2024</v>
          </cell>
          <cell r="AN88842" t="str">
            <v>202409</v>
          </cell>
          <cell r="AO88842" t="str">
            <v>202409</v>
          </cell>
          <cell r="AP88842" t="str">
            <v>202409</v>
          </cell>
          <cell r="AQ88842" t="str">
            <v>MUBASHIRAHMED</v>
          </cell>
          <cell r="AR88842" t="str">
            <v>1958510</v>
          </cell>
          <cell r="AS88842" t="str">
            <v>D</v>
          </cell>
          <cell r="AT88842" t="str">
            <v>001</v>
          </cell>
          <cell r="AU88842" t="str">
            <v>30000001</v>
          </cell>
          <cell r="AV88842" t="str">
            <v>DIRECT</v>
          </cell>
          <cell r="AW88842" t="str">
            <v>31000001</v>
          </cell>
          <cell r="AX88842" t="str">
            <v>Direct</v>
          </cell>
          <cell r="AY88842" t="str">
            <v>KHI/HO/D/MO/PD COMP/P/97797/09/2024</v>
          </cell>
          <cell r="BA88842" t="str">
            <v>KARACHI</v>
          </cell>
          <cell r="BB88842" t="str">
            <v>House No. 37-B-7, Gulistan-e-Juhar, Karachi.</v>
          </cell>
          <cell r="BC88842" t="str">
            <v>BLACK</v>
          </cell>
          <cell r="BH88842" t="str">
            <v>N/A</v>
          </cell>
          <cell r="BI88842" t="str">
            <v>N</v>
          </cell>
          <cell r="BJ88842" t="str">
            <v xml:space="preserve">	Rameez Haji Mehboob</v>
          </cell>
          <cell r="BK88842">
            <v>45555</v>
          </cell>
          <cell r="BL88842" t="str">
            <v>5700000</v>
          </cell>
          <cell r="BM88842" t="str">
            <v>004</v>
          </cell>
          <cell r="BN88842" t="str">
            <v>01</v>
          </cell>
          <cell r="BQ88842" t="str">
            <v>KHI/HO/D/MO/PD COMP/P/97797/09/2024</v>
          </cell>
        </row>
        <row r="88843">
          <cell r="W88843" t="str">
            <v>G4NALH328215</v>
          </cell>
          <cell r="X88843" t="str">
            <v>NNAQL51AZLP10035</v>
          </cell>
          <cell r="Y88843">
            <v>5700000</v>
          </cell>
          <cell r="AC88843">
            <v>3178329</v>
          </cell>
          <cell r="AD88843" t="str">
            <v>02</v>
          </cell>
          <cell r="AE88843" t="str">
            <v>MOTOR</v>
          </cell>
          <cell r="AF88843">
            <v>8141</v>
          </cell>
          <cell r="AG88843">
            <v>1221</v>
          </cell>
          <cell r="AH88843">
            <v>81</v>
          </cell>
          <cell r="AI88843">
            <v>0</v>
          </cell>
          <cell r="AJ88843">
            <v>9443</v>
          </cell>
          <cell r="AK88843">
            <v>8105</v>
          </cell>
          <cell r="AL88843">
            <v>692</v>
          </cell>
          <cell r="AM88843" t="str">
            <v>2024</v>
          </cell>
          <cell r="AN88843" t="str">
            <v>202411</v>
          </cell>
          <cell r="AO88843" t="str">
            <v>202411</v>
          </cell>
          <cell r="AP88843" t="str">
            <v>202411</v>
          </cell>
          <cell r="AQ88843" t="str">
            <v>SYS</v>
          </cell>
          <cell r="AR88843" t="str">
            <v>2016521</v>
          </cell>
          <cell r="AS88843" t="str">
            <v>D</v>
          </cell>
          <cell r="AT88843" t="str">
            <v>001</v>
          </cell>
          <cell r="AU88843" t="str">
            <v>30000001</v>
          </cell>
          <cell r="AV88843" t="str">
            <v>DIRECT</v>
          </cell>
          <cell r="AW88843" t="str">
            <v>31000001</v>
          </cell>
          <cell r="AX88843" t="str">
            <v>Direct</v>
          </cell>
          <cell r="AY88843" t="str">
            <v>KHI/HO/D/MO/PD COMP/P/97797/09/2024</v>
          </cell>
          <cell r="AZ88843" t="str">
            <v>KHI/HO/D/MO/PD COMP/E/49185/11/2024</v>
          </cell>
          <cell r="BB88843" t="str">
            <v>House No. 37-B-7, Gulistan-e-Juhar, Karachi.</v>
          </cell>
          <cell r="BC88843" t="str">
            <v>BLACK</v>
          </cell>
          <cell r="BI88843" t="str">
            <v>N</v>
          </cell>
          <cell r="BJ88843" t="str">
            <v xml:space="preserve">	Rameez Haji Mehboob</v>
          </cell>
          <cell r="BK88843">
            <v>45616</v>
          </cell>
          <cell r="BL88843" t="str">
            <v>5700000</v>
          </cell>
          <cell r="BM88843" t="str">
            <v>004</v>
          </cell>
          <cell r="BN88843" t="str">
            <v>01</v>
          </cell>
          <cell r="BQ88843" t="str">
            <v>KHI/HO/D/MO/PD COMP/P/97797/09/2024</v>
          </cell>
        </row>
        <row r="88844">
          <cell r="W88844" t="str">
            <v>G4NALH328215</v>
          </cell>
          <cell r="X88844" t="str">
            <v>NNAQL51AZLP10035</v>
          </cell>
          <cell r="Y88844">
            <v>5700000</v>
          </cell>
          <cell r="AC88844">
            <v>3233318</v>
          </cell>
          <cell r="AD88844" t="str">
            <v>02</v>
          </cell>
          <cell r="AE88844" t="str">
            <v>MOTOR</v>
          </cell>
          <cell r="AF88844">
            <v>3273</v>
          </cell>
          <cell r="AG88844">
            <v>491</v>
          </cell>
          <cell r="AH88844">
            <v>33</v>
          </cell>
          <cell r="AI88844">
            <v>0</v>
          </cell>
          <cell r="AJ88844">
            <v>3797</v>
          </cell>
          <cell r="AK88844">
            <v>8105</v>
          </cell>
          <cell r="AL88844">
            <v>278</v>
          </cell>
          <cell r="AM88844" t="str">
            <v>2024</v>
          </cell>
          <cell r="AN88844" t="str">
            <v>202412</v>
          </cell>
          <cell r="AO88844" t="str">
            <v>202412</v>
          </cell>
          <cell r="AP88844" t="str">
            <v>202412</v>
          </cell>
          <cell r="AQ88844" t="str">
            <v>SYS</v>
          </cell>
          <cell r="AR88844" t="str">
            <v>2039631</v>
          </cell>
          <cell r="AS88844" t="str">
            <v>D</v>
          </cell>
          <cell r="AT88844" t="str">
            <v>001</v>
          </cell>
          <cell r="AU88844" t="str">
            <v>30000001</v>
          </cell>
          <cell r="AV88844" t="str">
            <v>DIRECT</v>
          </cell>
          <cell r="AW88844" t="str">
            <v>31000001</v>
          </cell>
          <cell r="AX88844" t="str">
            <v>Direct</v>
          </cell>
          <cell r="AY88844" t="str">
            <v>KHI/HO/D/MO/PD COMP/P/97797/09/2024</v>
          </cell>
          <cell r="AZ88844" t="str">
            <v>KHI/HO/D/MO/PD COMP/E/50301/12/2024</v>
          </cell>
          <cell r="BB88844" t="str">
            <v>House No. 37-B-7, Gulistan-e-Juhar, Karachi.</v>
          </cell>
          <cell r="BC88844" t="str">
            <v>BLACK</v>
          </cell>
          <cell r="BI88844" t="str">
            <v>N</v>
          </cell>
          <cell r="BJ88844" t="str">
            <v xml:space="preserve">	Rameez Haji Mehboob</v>
          </cell>
          <cell r="BK88844">
            <v>45646</v>
          </cell>
          <cell r="BL88844" t="str">
            <v>5700000</v>
          </cell>
          <cell r="BM88844" t="str">
            <v>004</v>
          </cell>
          <cell r="BN88844" t="str">
            <v>01</v>
          </cell>
          <cell r="BQ88844" t="str">
            <v>KHI/HO/D/MO/PD COMP/P/97797/09/2024</v>
          </cell>
        </row>
        <row r="88845">
          <cell r="W88845" t="str">
            <v>G4NAMH321536</v>
          </cell>
          <cell r="X88845" t="str">
            <v>NNAQL51AZKP514712</v>
          </cell>
          <cell r="Y88845">
            <v>7000000</v>
          </cell>
          <cell r="AC88845">
            <v>3235100</v>
          </cell>
          <cell r="AD88845" t="str">
            <v>02</v>
          </cell>
          <cell r="AE88845" t="str">
            <v>MOTOR</v>
          </cell>
          <cell r="AF88845">
            <v>101692</v>
          </cell>
          <cell r="AG88845">
            <v>0</v>
          </cell>
          <cell r="AH88845">
            <v>0</v>
          </cell>
          <cell r="AI88845">
            <v>0</v>
          </cell>
          <cell r="AJ88845">
            <v>119000</v>
          </cell>
          <cell r="AK88845">
            <v>0</v>
          </cell>
          <cell r="AL88845">
            <v>25423</v>
          </cell>
          <cell r="AM88845" t="str">
            <v>2024</v>
          </cell>
          <cell r="AN88845" t="str">
            <v>202412</v>
          </cell>
          <cell r="AO88845" t="str">
            <v>202412</v>
          </cell>
          <cell r="AP88845" t="str">
            <v>202412</v>
          </cell>
          <cell r="AQ88845" t="str">
            <v>WAJID.HUSSAIN</v>
          </cell>
          <cell r="AR88845" t="str">
            <v>2038730</v>
          </cell>
          <cell r="AS88845" t="str">
            <v>D</v>
          </cell>
          <cell r="AT88845" t="str">
            <v>001</v>
          </cell>
          <cell r="AU88845" t="str">
            <v>30000002</v>
          </cell>
          <cell r="AV88845" t="str">
            <v>RETAIL</v>
          </cell>
          <cell r="AW88845" t="str">
            <v>31000235</v>
          </cell>
          <cell r="AX88845" t="str">
            <v xml:space="preserve">Suzuki Rawal Motors </v>
          </cell>
          <cell r="AY88845" t="str">
            <v>LHR/LHR/D/MO/PC COMP/P/104312/12/2024</v>
          </cell>
          <cell r="BB88845" t="str">
            <v>House # 14, Street # 18-A, Orchard B, DHA 1, Islamabad.</v>
          </cell>
          <cell r="BC88845" t="str">
            <v>SILVER</v>
          </cell>
          <cell r="BH88845" t="str">
            <v>Pak Suzuki</v>
          </cell>
          <cell r="BI88845" t="str">
            <v>N</v>
          </cell>
          <cell r="BJ88845" t="str">
            <v>HAMAD BUTT</v>
          </cell>
          <cell r="BK88845">
            <v>45645</v>
          </cell>
          <cell r="BL88845" t="str">
            <v>7000000</v>
          </cell>
          <cell r="BM88845" t="str">
            <v>009</v>
          </cell>
          <cell r="BN88845" t="str">
            <v>03</v>
          </cell>
          <cell r="BQ88845" t="str">
            <v>LHR/LHR/D/MO/PC COMP/P/104312/12/2024</v>
          </cell>
        </row>
        <row r="88846">
          <cell r="W88846" t="str">
            <v>G4NAMH329655</v>
          </cell>
          <cell r="X88846" t="str">
            <v>NNAQL51AZKP516631</v>
          </cell>
          <cell r="Y88846">
            <v>7900000</v>
          </cell>
          <cell r="AC88846">
            <v>2998627</v>
          </cell>
          <cell r="AD88846" t="str">
            <v>02</v>
          </cell>
          <cell r="AE88846" t="str">
            <v>MOTOR</v>
          </cell>
          <cell r="AF88846">
            <v>101724</v>
          </cell>
          <cell r="AG88846">
            <v>0</v>
          </cell>
          <cell r="AH88846">
            <v>0</v>
          </cell>
          <cell r="AI88846">
            <v>0</v>
          </cell>
          <cell r="AJ88846">
            <v>118500</v>
          </cell>
          <cell r="AK88846">
            <v>0</v>
          </cell>
          <cell r="AL88846">
            <v>0</v>
          </cell>
          <cell r="AM88846" t="str">
            <v>2024</v>
          </cell>
          <cell r="AN88846" t="str">
            <v>202409</v>
          </cell>
          <cell r="AO88846" t="str">
            <v>202409</v>
          </cell>
          <cell r="AP88846" t="str">
            <v>202409</v>
          </cell>
          <cell r="AQ88846" t="str">
            <v>MUBASHIRAHMED</v>
          </cell>
          <cell r="AR88846" t="str">
            <v>1952552</v>
          </cell>
          <cell r="AS88846" t="str">
            <v>D</v>
          </cell>
          <cell r="AT88846" t="str">
            <v>001</v>
          </cell>
          <cell r="AU88846" t="str">
            <v>30000001</v>
          </cell>
          <cell r="AV88846" t="str">
            <v>DIRECT</v>
          </cell>
          <cell r="AW88846" t="str">
            <v>31000001</v>
          </cell>
          <cell r="AX88846" t="str">
            <v>Direct</v>
          </cell>
          <cell r="AY88846" t="str">
            <v>KHI/HO/D/MO/PC COMP/P/97088/09/2024</v>
          </cell>
          <cell r="BA88846" t="str">
            <v>LAHORE</v>
          </cell>
          <cell r="BB88846" t="str">
            <v>Ibrahim Street, House No. 34, Lahore.</v>
          </cell>
          <cell r="BC88846" t="str">
            <v>WHITE</v>
          </cell>
          <cell r="BH88846" t="str">
            <v>N/A</v>
          </cell>
          <cell r="BI88846" t="str">
            <v>N</v>
          </cell>
          <cell r="BJ88846" t="str">
            <v>Fizza Sheikh</v>
          </cell>
          <cell r="BK88846">
            <v>45545</v>
          </cell>
          <cell r="BL88846" t="str">
            <v>7900000</v>
          </cell>
          <cell r="BM88846" t="str">
            <v>002</v>
          </cell>
          <cell r="BN88846" t="str">
            <v>01</v>
          </cell>
          <cell r="BQ88846" t="str">
            <v>KHI/HO/D/MO/PC COMP/P/97088/09/2024</v>
          </cell>
        </row>
        <row r="88847">
          <cell r="W88847" t="str">
            <v>303810</v>
          </cell>
          <cell r="X88847" t="str">
            <v>518083</v>
          </cell>
          <cell r="Y88847">
            <v>7700000</v>
          </cell>
          <cell r="AC88847">
            <v>3143973</v>
          </cell>
          <cell r="AD88847" t="str">
            <v>02</v>
          </cell>
          <cell r="AE88847" t="str">
            <v>MOTOR</v>
          </cell>
          <cell r="AF88847">
            <v>111863</v>
          </cell>
          <cell r="AG88847">
            <v>0</v>
          </cell>
          <cell r="AH88847">
            <v>0</v>
          </cell>
          <cell r="AI88847">
            <v>0</v>
          </cell>
          <cell r="AJ88847">
            <v>130900</v>
          </cell>
          <cell r="AK88847">
            <v>0</v>
          </cell>
          <cell r="AL88847">
            <v>27966</v>
          </cell>
          <cell r="AM88847" t="str">
            <v>2024</v>
          </cell>
          <cell r="AN88847" t="str">
            <v>202410</v>
          </cell>
          <cell r="AO88847" t="str">
            <v>202410</v>
          </cell>
          <cell r="AP88847" t="str">
            <v>202410</v>
          </cell>
          <cell r="AQ88847" t="str">
            <v>ABRAHAMBHATTI</v>
          </cell>
          <cell r="AR88847" t="str">
            <v>1977384</v>
          </cell>
          <cell r="AS88847" t="str">
            <v>D</v>
          </cell>
          <cell r="AT88847" t="str">
            <v>001</v>
          </cell>
          <cell r="AU88847" t="str">
            <v>30000002</v>
          </cell>
          <cell r="AV88847" t="str">
            <v>RETAIL</v>
          </cell>
          <cell r="AW88847" t="str">
            <v>31000726</v>
          </cell>
          <cell r="AX88847" t="str">
            <v>Kia Motors Royal City</v>
          </cell>
          <cell r="AY88847" t="str">
            <v>LHR/LHR/D/MO/PC COMP/P/99601/10/2024</v>
          </cell>
          <cell r="BA88847" t="str">
            <v>BHAWALPUR</v>
          </cell>
          <cell r="BB88847" t="str">
            <v>HOUSE # BIII-2588, Area Mubarak Pura, Bahawalpur.</v>
          </cell>
          <cell r="BC88847" t="str">
            <v>CLEAR WHITE</v>
          </cell>
          <cell r="BH88847" t="str">
            <v>N/A</v>
          </cell>
          <cell r="BI88847" t="str">
            <v>N</v>
          </cell>
          <cell r="BJ88847" t="str">
            <v>DAANISH NAEEM KHAN</v>
          </cell>
          <cell r="BK88847">
            <v>45579</v>
          </cell>
          <cell r="BL88847" t="str">
            <v>7700000</v>
          </cell>
          <cell r="BM88847" t="str">
            <v>341</v>
          </cell>
          <cell r="BN88847" t="str">
            <v>03</v>
          </cell>
          <cell r="BQ88847" t="str">
            <v>LHR/LHR/D/MO/PC COMP/P/99601/10/2024</v>
          </cell>
        </row>
        <row r="88848">
          <cell r="W88848" t="str">
            <v>G4NAPH306010</v>
          </cell>
          <cell r="X88848" t="str">
            <v>NNAQL51AZPP600154</v>
          </cell>
          <cell r="Y88848">
            <v>8600000</v>
          </cell>
          <cell r="AC88848">
            <v>3149461</v>
          </cell>
          <cell r="AD88848" t="str">
            <v>02</v>
          </cell>
          <cell r="AE88848" t="str">
            <v>MOTOR</v>
          </cell>
          <cell r="AF88848">
            <v>110240</v>
          </cell>
          <cell r="AG88848">
            <v>0</v>
          </cell>
          <cell r="AH88848">
            <v>0</v>
          </cell>
          <cell r="AI88848">
            <v>0</v>
          </cell>
          <cell r="AJ88848">
            <v>129000</v>
          </cell>
          <cell r="AK88848">
            <v>0</v>
          </cell>
          <cell r="AL88848">
            <v>29765</v>
          </cell>
          <cell r="AM88848" t="str">
            <v>2024</v>
          </cell>
          <cell r="AN88848" t="str">
            <v>202410</v>
          </cell>
          <cell r="AO88848" t="str">
            <v>202410</v>
          </cell>
          <cell r="AP88848" t="str">
            <v>202410</v>
          </cell>
          <cell r="AQ88848" t="str">
            <v>ABRAHAMBHATTI</v>
          </cell>
          <cell r="AR88848" t="str">
            <v>1993421</v>
          </cell>
          <cell r="AS88848" t="str">
            <v>D</v>
          </cell>
          <cell r="AT88848" t="str">
            <v>001</v>
          </cell>
          <cell r="AU88848" t="str">
            <v>30000002</v>
          </cell>
          <cell r="AV88848" t="str">
            <v>RETAIL</v>
          </cell>
          <cell r="AW88848" t="str">
            <v>31000699</v>
          </cell>
          <cell r="AX88848" t="str">
            <v>MHP AUTO TRADERS</v>
          </cell>
          <cell r="AY88848" t="str">
            <v>LHR/LHR/D/MO/PC COMP/P/100264/10/2024</v>
          </cell>
          <cell r="BB88848" t="str">
            <v>HOUSE # 223-GG, PHASE-IV, DHA, Lahore.</v>
          </cell>
          <cell r="BC88848" t="str">
            <v>CHERRY BLACK</v>
          </cell>
          <cell r="BH88848" t="str">
            <v>N/A</v>
          </cell>
          <cell r="BI88848" t="str">
            <v>N</v>
          </cell>
          <cell r="BJ88848" t="str">
            <v>Muhammad Asim</v>
          </cell>
          <cell r="BK88848">
            <v>45588</v>
          </cell>
          <cell r="BL88848" t="str">
            <v>8600000</v>
          </cell>
          <cell r="BM88848" t="str">
            <v>339</v>
          </cell>
          <cell r="BN88848" t="str">
            <v>03</v>
          </cell>
          <cell r="BQ88848" t="str">
            <v>LHR/LHR/D/MO/PC COMP/P/100264/10/2024</v>
          </cell>
        </row>
        <row r="88849">
          <cell r="W88849" t="str">
            <v>15E4E5MGM5260402</v>
          </cell>
          <cell r="X88849" t="str">
            <v>NFPA24U96PP000670</v>
          </cell>
          <cell r="Y88849">
            <v>8178000</v>
          </cell>
          <cell r="AC88849">
            <v>3209813</v>
          </cell>
          <cell r="AD88849" t="str">
            <v>02</v>
          </cell>
          <cell r="AE88849" t="str">
            <v>MOTOR</v>
          </cell>
          <cell r="AF88849">
            <v>98269</v>
          </cell>
          <cell r="AG88849">
            <v>0</v>
          </cell>
          <cell r="AH88849">
            <v>0</v>
          </cell>
          <cell r="AI88849">
            <v>0</v>
          </cell>
          <cell r="AJ88849">
            <v>114492</v>
          </cell>
          <cell r="AK88849">
            <v>0</v>
          </cell>
          <cell r="AL88849">
            <v>0</v>
          </cell>
          <cell r="AM88849" t="str">
            <v>2024</v>
          </cell>
          <cell r="AN88849" t="str">
            <v>202412</v>
          </cell>
          <cell r="AO88849" t="str">
            <v>202412</v>
          </cell>
          <cell r="AP88849" t="str">
            <v>202412</v>
          </cell>
          <cell r="AQ88849" t="str">
            <v>KHALIDMEHMOOD</v>
          </cell>
          <cell r="AR88849" t="str">
            <v>2027314</v>
          </cell>
          <cell r="AS88849" t="str">
            <v>D</v>
          </cell>
          <cell r="AT88849" t="str">
            <v>1</v>
          </cell>
          <cell r="AU88849" t="str">
            <v>30000002</v>
          </cell>
          <cell r="AV88849" t="str">
            <v>RETAIL</v>
          </cell>
          <cell r="AW88849" t="str">
            <v>31000002</v>
          </cell>
          <cell r="AX88849" t="str">
            <v>Direct</v>
          </cell>
          <cell r="AY88849" t="str">
            <v>KHI/HO/D/MO/PC COMP/P/103456/12/2024</v>
          </cell>
          <cell r="BA88849" t="str">
            <v>KARACHI</v>
          </cell>
          <cell r="BB88849" t="str">
            <v>House #. C-148/2, KDA Scheme #. 1-A, Karachi.</v>
          </cell>
          <cell r="BC88849" t="str">
            <v>BLACK</v>
          </cell>
          <cell r="BH88849" t="str">
            <v>N/A</v>
          </cell>
          <cell r="BI88849" t="str">
            <v>N</v>
          </cell>
          <cell r="BJ88849" t="str">
            <v>Moied Shamoon</v>
          </cell>
          <cell r="BK88849">
            <v>45631</v>
          </cell>
          <cell r="BL88849" t="str">
            <v>8178000</v>
          </cell>
          <cell r="BM88849" t="str">
            <v>004</v>
          </cell>
          <cell r="BN88849" t="str">
            <v>01</v>
          </cell>
          <cell r="BQ88849" t="str">
            <v>KHI/HO/D/MO/PC COMP/P/103456/12/2024</v>
          </cell>
        </row>
        <row r="88850">
          <cell r="W88850" t="str">
            <v xml:space="preserve"> 15E4E5MGM6180042</v>
          </cell>
          <cell r="X88850" t="str">
            <v xml:space="preserve"> NFPA24U96NP000412</v>
          </cell>
          <cell r="Y88850">
            <v>6500000</v>
          </cell>
          <cell r="AC88850">
            <v>3196892</v>
          </cell>
          <cell r="AD88850" t="str">
            <v>02</v>
          </cell>
          <cell r="AE88850" t="str">
            <v>MOTOR</v>
          </cell>
          <cell r="AF88850">
            <v>83621</v>
          </cell>
          <cell r="AG88850">
            <v>0</v>
          </cell>
          <cell r="AH88850">
            <v>0</v>
          </cell>
          <cell r="AI88850">
            <v>0</v>
          </cell>
          <cell r="AJ88850">
            <v>97500</v>
          </cell>
          <cell r="AK88850">
            <v>0</v>
          </cell>
          <cell r="AL88850">
            <v>0</v>
          </cell>
          <cell r="AM88850" t="str">
            <v>2024</v>
          </cell>
          <cell r="AN88850" t="str">
            <v>202411</v>
          </cell>
          <cell r="AO88850" t="str">
            <v>202411</v>
          </cell>
          <cell r="AP88850" t="str">
            <v>202411</v>
          </cell>
          <cell r="AQ88850" t="str">
            <v>SHOUKATALI</v>
          </cell>
          <cell r="AR88850" t="str">
            <v>2020953</v>
          </cell>
          <cell r="AS88850" t="str">
            <v>D</v>
          </cell>
          <cell r="AT88850" t="str">
            <v>001</v>
          </cell>
          <cell r="AU88850" t="str">
            <v>30000001</v>
          </cell>
          <cell r="AV88850" t="str">
            <v>DIRECT</v>
          </cell>
          <cell r="AW88850" t="str">
            <v>31000001</v>
          </cell>
          <cell r="AX88850" t="str">
            <v>Direct</v>
          </cell>
          <cell r="AY88850" t="str">
            <v>KHI/HO/D/MO/PC COMP/P/103044/11/2024</v>
          </cell>
          <cell r="BB88850" t="str">
            <v>Address: House # 14, ICI Soda Ash Business, Khewra, Tehsil P.D.Khan, District Jhelum.</v>
          </cell>
          <cell r="BC88850" t="str">
            <v>BLACK</v>
          </cell>
          <cell r="BH88850" t="str">
            <v>N/A</v>
          </cell>
          <cell r="BI88850" t="str">
            <v>N</v>
          </cell>
          <cell r="BJ88850" t="str">
            <v>Fizza Sheikh</v>
          </cell>
          <cell r="BK88850">
            <v>45625</v>
          </cell>
          <cell r="BL88850" t="str">
            <v>6500000</v>
          </cell>
          <cell r="BM88850" t="str">
            <v>004</v>
          </cell>
          <cell r="BN88850" t="str">
            <v>01</v>
          </cell>
          <cell r="BQ88850" t="str">
            <v>KHI/HO/D/MO/PC COMP/P/103044/11/2024</v>
          </cell>
        </row>
        <row r="88851">
          <cell r="W88851" t="str">
            <v>15E4E5MSR4010285</v>
          </cell>
          <cell r="X88851" t="str">
            <v>NFPA24U96RP001702</v>
          </cell>
          <cell r="Y88851">
            <v>7728000</v>
          </cell>
          <cell r="AC88851">
            <v>3218110</v>
          </cell>
          <cell r="AD88851" t="str">
            <v>02</v>
          </cell>
          <cell r="AE88851" t="str">
            <v>MOTOR</v>
          </cell>
          <cell r="AF88851">
            <v>92838</v>
          </cell>
          <cell r="AG88851">
            <v>0</v>
          </cell>
          <cell r="AH88851">
            <v>0</v>
          </cell>
          <cell r="AI88851">
            <v>0</v>
          </cell>
          <cell r="AJ88851">
            <v>108192</v>
          </cell>
          <cell r="AK88851">
            <v>0</v>
          </cell>
          <cell r="AL88851">
            <v>11605</v>
          </cell>
          <cell r="AM88851" t="str">
            <v>2024</v>
          </cell>
          <cell r="AN88851" t="str">
            <v>202412</v>
          </cell>
          <cell r="AO88851" t="str">
            <v>202412</v>
          </cell>
          <cell r="AP88851" t="str">
            <v>202412</v>
          </cell>
          <cell r="AQ88851" t="str">
            <v>KHALIDMEHMOOD</v>
          </cell>
          <cell r="AR88851" t="str">
            <v>2032446</v>
          </cell>
          <cell r="AS88851" t="str">
            <v>D</v>
          </cell>
          <cell r="AT88851" t="str">
            <v>001</v>
          </cell>
          <cell r="AU88851" t="str">
            <v>30000002</v>
          </cell>
          <cell r="AV88851" t="str">
            <v>RETAIL</v>
          </cell>
          <cell r="AW88851" t="str">
            <v>31000023</v>
          </cell>
          <cell r="AX88851" t="str">
            <v>Toyota Port Qasim</v>
          </cell>
          <cell r="AY88851" t="str">
            <v>KHI/HO/D/MO/PC COMP/P/103760/12/2024</v>
          </cell>
          <cell r="BA88851" t="str">
            <v>KARACHI</v>
          </cell>
          <cell r="BB88851" t="str">
            <v>Plot No B-16 to B-18, North Western Industrial Zone, Port Bin Qasim, Karachi.</v>
          </cell>
          <cell r="BC88851" t="str">
            <v>PEARL BLACK</v>
          </cell>
          <cell r="BH88851" t="str">
            <v>Half Depreciation</v>
          </cell>
          <cell r="BI88851" t="str">
            <v>N</v>
          </cell>
          <cell r="BJ88851" t="str">
            <v>M.Shahbaz</v>
          </cell>
          <cell r="BK88851">
            <v>45636</v>
          </cell>
          <cell r="BL88851" t="str">
            <v>7728000</v>
          </cell>
          <cell r="BM88851" t="str">
            <v>406</v>
          </cell>
          <cell r="BN88851" t="str">
            <v>01</v>
          </cell>
          <cell r="BQ88851" t="str">
            <v>KHI/HO/D/MO/PC COMP/P/103760/12/2024</v>
          </cell>
        </row>
        <row r="88852">
          <cell r="W88852" t="str">
            <v>15E4E5MGMA160139</v>
          </cell>
          <cell r="X88852" t="str">
            <v>NFPA24U96PP001338</v>
          </cell>
          <cell r="Y88852">
            <v>7728000</v>
          </cell>
          <cell r="AC88852">
            <v>3218114</v>
          </cell>
          <cell r="AD88852" t="str">
            <v>02</v>
          </cell>
          <cell r="AE88852" t="str">
            <v>MOTOR</v>
          </cell>
          <cell r="AF88852">
            <v>92838</v>
          </cell>
          <cell r="AG88852">
            <v>0</v>
          </cell>
          <cell r="AH88852">
            <v>0</v>
          </cell>
          <cell r="AI88852">
            <v>0</v>
          </cell>
          <cell r="AJ88852">
            <v>108192</v>
          </cell>
          <cell r="AK88852">
            <v>0</v>
          </cell>
          <cell r="AL88852">
            <v>11605</v>
          </cell>
          <cell r="AM88852" t="str">
            <v>2024</v>
          </cell>
          <cell r="AN88852" t="str">
            <v>202412</v>
          </cell>
          <cell r="AO88852" t="str">
            <v>202412</v>
          </cell>
          <cell r="AP88852" t="str">
            <v>202412</v>
          </cell>
          <cell r="AQ88852" t="str">
            <v>KHALIDMEHMOOD</v>
          </cell>
          <cell r="AR88852" t="str">
            <v>2032448</v>
          </cell>
          <cell r="AS88852" t="str">
            <v>D</v>
          </cell>
          <cell r="AT88852" t="str">
            <v>001</v>
          </cell>
          <cell r="AU88852" t="str">
            <v>30000002</v>
          </cell>
          <cell r="AV88852" t="str">
            <v>RETAIL</v>
          </cell>
          <cell r="AW88852" t="str">
            <v>31000023</v>
          </cell>
          <cell r="AX88852" t="str">
            <v>Toyota Port Qasim</v>
          </cell>
          <cell r="AY88852" t="str">
            <v>KHI/HO/D/MO/PC COMP/P/103762/12/2024</v>
          </cell>
          <cell r="BA88852" t="str">
            <v>KARACHI</v>
          </cell>
          <cell r="BB88852" t="str">
            <v>Plot No B-16 to B-18, North Western Industrial Zone, Port Bin Qasim, Karachi.</v>
          </cell>
          <cell r="BC88852" t="str">
            <v>York White</v>
          </cell>
          <cell r="BH88852" t="str">
            <v>Half Depreciation</v>
          </cell>
          <cell r="BI88852" t="str">
            <v>N</v>
          </cell>
          <cell r="BJ88852" t="str">
            <v>M.Shahbaz</v>
          </cell>
          <cell r="BK88852">
            <v>45636</v>
          </cell>
          <cell r="BL88852" t="str">
            <v>7728000</v>
          </cell>
          <cell r="BM88852" t="str">
            <v>417</v>
          </cell>
          <cell r="BN88852" t="str">
            <v>01</v>
          </cell>
          <cell r="BQ88852" t="str">
            <v>KHI/HO/D/MO/PC COMP/P/103762/12/2024</v>
          </cell>
        </row>
        <row r="88853">
          <cell r="W88853" t="str">
            <v>15E4E5MGM9130469</v>
          </cell>
          <cell r="X88853" t="str">
            <v>NFPA24U96PP001412</v>
          </cell>
          <cell r="Y88853">
            <v>7728000</v>
          </cell>
          <cell r="AC88853">
            <v>3218109</v>
          </cell>
          <cell r="AD88853" t="str">
            <v>02</v>
          </cell>
          <cell r="AE88853" t="str">
            <v>MOTOR</v>
          </cell>
          <cell r="AF88853">
            <v>92838</v>
          </cell>
          <cell r="AG88853">
            <v>0</v>
          </cell>
          <cell r="AH88853">
            <v>0</v>
          </cell>
          <cell r="AI88853">
            <v>0</v>
          </cell>
          <cell r="AJ88853">
            <v>108192</v>
          </cell>
          <cell r="AK88853">
            <v>0</v>
          </cell>
          <cell r="AL88853">
            <v>11605</v>
          </cell>
          <cell r="AM88853" t="str">
            <v>2024</v>
          </cell>
          <cell r="AN88853" t="str">
            <v>202412</v>
          </cell>
          <cell r="AO88853" t="str">
            <v>202412</v>
          </cell>
          <cell r="AP88853" t="str">
            <v>202412</v>
          </cell>
          <cell r="AQ88853" t="str">
            <v>KHALIDMEHMOOD</v>
          </cell>
          <cell r="AR88853" t="str">
            <v>2032245</v>
          </cell>
          <cell r="AS88853" t="str">
            <v>D</v>
          </cell>
          <cell r="AT88853" t="str">
            <v>001</v>
          </cell>
          <cell r="AU88853" t="str">
            <v>30000002</v>
          </cell>
          <cell r="AV88853" t="str">
            <v>RETAIL</v>
          </cell>
          <cell r="AW88853" t="str">
            <v>31000023</v>
          </cell>
          <cell r="AX88853" t="str">
            <v>Toyota Port Qasim</v>
          </cell>
          <cell r="AY88853" t="str">
            <v>KHI/HO/D/MO/PC COMP/P/103748/12/2024</v>
          </cell>
          <cell r="BA88853" t="str">
            <v>KARACHI</v>
          </cell>
          <cell r="BB88853" t="str">
            <v>Plot No B-16 to B-18, North Western Industrial Zone, Port Bin Qasim, Karachi.</v>
          </cell>
          <cell r="BC88853" t="str">
            <v>York White</v>
          </cell>
          <cell r="BH88853" t="str">
            <v>Half Depreciation</v>
          </cell>
          <cell r="BI88853" t="str">
            <v>N</v>
          </cell>
          <cell r="BJ88853" t="str">
            <v>M.Shahbaz</v>
          </cell>
          <cell r="BK88853">
            <v>45636</v>
          </cell>
          <cell r="BL88853" t="str">
            <v>7728000</v>
          </cell>
          <cell r="BM88853" t="str">
            <v>417</v>
          </cell>
          <cell r="BN88853" t="str">
            <v>01</v>
          </cell>
          <cell r="BQ88853" t="str">
            <v>KHI/HO/D/MO/PC COMP/P/103748/12/2024</v>
          </cell>
        </row>
        <row r="88854">
          <cell r="W88854" t="str">
            <v>15E4E5MGM9130406</v>
          </cell>
          <cell r="X88854" t="str">
            <v>NFPA24U96PP001401</v>
          </cell>
          <cell r="Y88854">
            <v>7728000</v>
          </cell>
          <cell r="AC88854">
            <v>3218107</v>
          </cell>
          <cell r="AD88854" t="str">
            <v>02</v>
          </cell>
          <cell r="AE88854" t="str">
            <v>MOTOR</v>
          </cell>
          <cell r="AF88854">
            <v>92838</v>
          </cell>
          <cell r="AG88854">
            <v>0</v>
          </cell>
          <cell r="AH88854">
            <v>0</v>
          </cell>
          <cell r="AI88854">
            <v>0</v>
          </cell>
          <cell r="AJ88854">
            <v>108192</v>
          </cell>
          <cell r="AK88854">
            <v>0</v>
          </cell>
          <cell r="AL88854">
            <v>11605</v>
          </cell>
          <cell r="AM88854" t="str">
            <v>2024</v>
          </cell>
          <cell r="AN88854" t="str">
            <v>202412</v>
          </cell>
          <cell r="AO88854" t="str">
            <v>202412</v>
          </cell>
          <cell r="AP88854" t="str">
            <v>202412</v>
          </cell>
          <cell r="AQ88854" t="str">
            <v>KHALIDMEHMOOD</v>
          </cell>
          <cell r="AR88854" t="str">
            <v>2032011</v>
          </cell>
          <cell r="AS88854" t="str">
            <v>D</v>
          </cell>
          <cell r="AT88854" t="str">
            <v>001</v>
          </cell>
          <cell r="AU88854" t="str">
            <v>30000002</v>
          </cell>
          <cell r="AV88854" t="str">
            <v>RETAIL</v>
          </cell>
          <cell r="AW88854" t="str">
            <v>31000023</v>
          </cell>
          <cell r="AX88854" t="str">
            <v>Toyota Port Qasim</v>
          </cell>
          <cell r="AY88854" t="str">
            <v>KHI/HO/D/MO/PC COMP/P/103746/12/2024</v>
          </cell>
          <cell r="BA88854" t="str">
            <v>KARACHI</v>
          </cell>
          <cell r="BB88854" t="str">
            <v>Plot No B-16 to B-18, North Western Industrial Zone, Port Bin Qasim, Karachi.</v>
          </cell>
          <cell r="BC88854" t="str">
            <v>York White</v>
          </cell>
          <cell r="BH88854" t="str">
            <v>Half Depreciation</v>
          </cell>
          <cell r="BI88854" t="str">
            <v>N</v>
          </cell>
          <cell r="BJ88854" t="str">
            <v>M.Shahbaz</v>
          </cell>
          <cell r="BK88854">
            <v>45636</v>
          </cell>
          <cell r="BL88854" t="str">
            <v>7728000</v>
          </cell>
          <cell r="BM88854" t="str">
            <v>417</v>
          </cell>
          <cell r="BN88854" t="str">
            <v>01</v>
          </cell>
          <cell r="BQ88854" t="str">
            <v>KHI/HO/D/MO/PC COMP/P/103746/12/2024</v>
          </cell>
        </row>
        <row r="88855">
          <cell r="W88855" t="str">
            <v>15E4E5MSR4010286</v>
          </cell>
          <cell r="X88855" t="str">
            <v>NFPA24U96RP001714</v>
          </cell>
          <cell r="Y88855">
            <v>7728000</v>
          </cell>
          <cell r="AC88855">
            <v>3218113</v>
          </cell>
          <cell r="AD88855" t="str">
            <v>02</v>
          </cell>
          <cell r="AE88855" t="str">
            <v>MOTOR</v>
          </cell>
          <cell r="AF88855">
            <v>92838</v>
          </cell>
          <cell r="AG88855">
            <v>0</v>
          </cell>
          <cell r="AH88855">
            <v>0</v>
          </cell>
          <cell r="AI88855">
            <v>0</v>
          </cell>
          <cell r="AJ88855">
            <v>108192</v>
          </cell>
          <cell r="AK88855">
            <v>0</v>
          </cell>
          <cell r="AL88855">
            <v>11605</v>
          </cell>
          <cell r="AM88855" t="str">
            <v>2024</v>
          </cell>
          <cell r="AN88855" t="str">
            <v>202412</v>
          </cell>
          <cell r="AO88855" t="str">
            <v>202412</v>
          </cell>
          <cell r="AP88855" t="str">
            <v>202412</v>
          </cell>
          <cell r="AQ88855" t="str">
            <v>KHALIDMEHMOOD</v>
          </cell>
          <cell r="AR88855" t="str">
            <v>2032447</v>
          </cell>
          <cell r="AS88855" t="str">
            <v>D</v>
          </cell>
          <cell r="AT88855" t="str">
            <v>001</v>
          </cell>
          <cell r="AU88855" t="str">
            <v>30000002</v>
          </cell>
          <cell r="AV88855" t="str">
            <v>RETAIL</v>
          </cell>
          <cell r="AW88855" t="str">
            <v>31000023</v>
          </cell>
          <cell r="AX88855" t="str">
            <v>Toyota Port Qasim</v>
          </cell>
          <cell r="AY88855" t="str">
            <v>KHI/HO/D/MO/PC COMP/P/103761/12/2024</v>
          </cell>
          <cell r="BA88855" t="str">
            <v>KARACHI</v>
          </cell>
          <cell r="BB88855" t="str">
            <v>Plot No B-16 to B-18, North Western Industrial Zone, Port Bin Qasim, Karachi.</v>
          </cell>
          <cell r="BC88855" t="str">
            <v>PEARL BLACK</v>
          </cell>
          <cell r="BH88855" t="str">
            <v>Half Depreciation</v>
          </cell>
          <cell r="BI88855" t="str">
            <v>N</v>
          </cell>
          <cell r="BJ88855" t="str">
            <v>M.Shahbaz</v>
          </cell>
          <cell r="BK88855">
            <v>45636</v>
          </cell>
          <cell r="BL88855" t="str">
            <v>7728000</v>
          </cell>
          <cell r="BM88855" t="str">
            <v>406</v>
          </cell>
          <cell r="BN88855" t="str">
            <v>01</v>
          </cell>
          <cell r="BQ88855" t="str">
            <v>KHI/HO/D/MO/PC COMP/P/103761/12/2024</v>
          </cell>
        </row>
        <row r="88856">
          <cell r="W88856" t="str">
            <v>15E4E5MGMA16006</v>
          </cell>
          <cell r="X88856" t="str">
            <v>NFPA24U96PP001193</v>
          </cell>
          <cell r="Y88856">
            <v>7728000</v>
          </cell>
          <cell r="AC88856">
            <v>3218108</v>
          </cell>
          <cell r="AD88856" t="str">
            <v>02</v>
          </cell>
          <cell r="AE88856" t="str">
            <v>MOTOR</v>
          </cell>
          <cell r="AF88856">
            <v>92838</v>
          </cell>
          <cell r="AG88856">
            <v>0</v>
          </cell>
          <cell r="AH88856">
            <v>0</v>
          </cell>
          <cell r="AI88856">
            <v>0</v>
          </cell>
          <cell r="AJ88856">
            <v>108192</v>
          </cell>
          <cell r="AK88856">
            <v>0</v>
          </cell>
          <cell r="AL88856">
            <v>11605</v>
          </cell>
          <cell r="AM88856" t="str">
            <v>2024</v>
          </cell>
          <cell r="AN88856" t="str">
            <v>202412</v>
          </cell>
          <cell r="AO88856" t="str">
            <v>202412</v>
          </cell>
          <cell r="AP88856" t="str">
            <v>202412</v>
          </cell>
          <cell r="AQ88856" t="str">
            <v>KHALIDMEHMOOD</v>
          </cell>
          <cell r="AR88856" t="str">
            <v>2032113</v>
          </cell>
          <cell r="AS88856" t="str">
            <v>D</v>
          </cell>
          <cell r="AT88856" t="str">
            <v>001</v>
          </cell>
          <cell r="AU88856" t="str">
            <v>30000002</v>
          </cell>
          <cell r="AV88856" t="str">
            <v>RETAIL</v>
          </cell>
          <cell r="AW88856" t="str">
            <v>31000023</v>
          </cell>
          <cell r="AX88856" t="str">
            <v>Toyota Port Qasim</v>
          </cell>
          <cell r="AY88856" t="str">
            <v>KHI/HO/D/MO/PC COMP/P/103747/12/2024</v>
          </cell>
          <cell r="BA88856" t="str">
            <v>KARACHI</v>
          </cell>
          <cell r="BB88856" t="str">
            <v>Plot No B-16 to B-18, North Western Industrial Zone, Port Bin Qasim, Karachi.</v>
          </cell>
          <cell r="BC88856" t="str">
            <v>York White</v>
          </cell>
          <cell r="BH88856" t="str">
            <v>Half Depreciation</v>
          </cell>
          <cell r="BI88856" t="str">
            <v>N</v>
          </cell>
          <cell r="BJ88856" t="str">
            <v>M.Shahbaz</v>
          </cell>
          <cell r="BK88856">
            <v>45636</v>
          </cell>
          <cell r="BL88856" t="str">
            <v>7728000</v>
          </cell>
          <cell r="BM88856" t="str">
            <v>417</v>
          </cell>
          <cell r="BN88856" t="str">
            <v>01</v>
          </cell>
          <cell r="BQ88856" t="str">
            <v>KHI/HO/D/MO/PC COMP/P/103747/12/2024</v>
          </cell>
        </row>
        <row r="88857">
          <cell r="W88857" t="str">
            <v>15E4E5MSR4010165</v>
          </cell>
          <cell r="X88857" t="str">
            <v>NFPA24U96RP001652</v>
          </cell>
          <cell r="Y88857">
            <v>8124000</v>
          </cell>
          <cell r="AC88857">
            <v>2926208</v>
          </cell>
          <cell r="AD88857" t="str">
            <v>02</v>
          </cell>
          <cell r="AE88857" t="str">
            <v>MOTOR</v>
          </cell>
          <cell r="AF88857">
            <v>118628</v>
          </cell>
          <cell r="AG88857">
            <v>0</v>
          </cell>
          <cell r="AH88857">
            <v>0</v>
          </cell>
          <cell r="AI88857">
            <v>0</v>
          </cell>
          <cell r="AJ88857">
            <v>138108</v>
          </cell>
          <cell r="AK88857">
            <v>0</v>
          </cell>
          <cell r="AL88857">
            <v>33216</v>
          </cell>
          <cell r="AM88857" t="str">
            <v>2024</v>
          </cell>
          <cell r="AN88857" t="str">
            <v>202408</v>
          </cell>
          <cell r="AO88857" t="str">
            <v>202408</v>
          </cell>
          <cell r="AP88857" t="str">
            <v>202408</v>
          </cell>
          <cell r="AQ88857" t="str">
            <v>KHALIDMEHMOOD</v>
          </cell>
          <cell r="AR88857" t="str">
            <v>1925498</v>
          </cell>
          <cell r="AS88857" t="str">
            <v>D</v>
          </cell>
          <cell r="AT88857" t="str">
            <v>001</v>
          </cell>
          <cell r="AU88857" t="str">
            <v>30000002</v>
          </cell>
          <cell r="AV88857" t="str">
            <v>RETAIL</v>
          </cell>
          <cell r="AW88857" t="str">
            <v>31000037</v>
          </cell>
          <cell r="AX88857" t="str">
            <v>Cars Club</v>
          </cell>
          <cell r="AY88857" t="str">
            <v>KHI/HO/D/MO/PC COMP/P/94652/08/2024</v>
          </cell>
          <cell r="BA88857" t="str">
            <v>KARACHI</v>
          </cell>
          <cell r="BB88857" t="str">
            <v>Plot #. 46-E/4, 46th Street, Block-6, P.E.C.H.S., Karachi.</v>
          </cell>
          <cell r="BC88857" t="str">
            <v>BLACK</v>
          </cell>
          <cell r="BH88857" t="str">
            <v>N/A</v>
          </cell>
          <cell r="BI88857" t="str">
            <v>N</v>
          </cell>
          <cell r="BJ88857" t="str">
            <v>Affan</v>
          </cell>
          <cell r="BK88857">
            <v>45509</v>
          </cell>
          <cell r="BL88857" t="str">
            <v>8124000</v>
          </cell>
          <cell r="BM88857" t="str">
            <v>004</v>
          </cell>
          <cell r="BN88857" t="str">
            <v>01</v>
          </cell>
          <cell r="BQ88857" t="str">
            <v>KHI/HO/D/MO/PC COMP/P/94652/08/2024</v>
          </cell>
        </row>
        <row r="88858">
          <cell r="W88858" t="str">
            <v>23431552648</v>
          </cell>
          <cell r="X88858" t="str">
            <v>NF9EFUA56P2003159</v>
          </cell>
          <cell r="Y88858">
            <v>11900000</v>
          </cell>
          <cell r="AC88858">
            <v>3181464</v>
          </cell>
          <cell r="AD88858" t="str">
            <v>02</v>
          </cell>
          <cell r="AE88858" t="str">
            <v>MOTOR</v>
          </cell>
          <cell r="AF88858">
            <v>-114095</v>
          </cell>
          <cell r="AG88858">
            <v>0</v>
          </cell>
          <cell r="AH88858">
            <v>0</v>
          </cell>
          <cell r="AI88858">
            <v>0</v>
          </cell>
          <cell r="AJ88858">
            <v>-115236</v>
          </cell>
          <cell r="AK88858">
            <v>0</v>
          </cell>
          <cell r="AL88858">
            <v>0</v>
          </cell>
          <cell r="AM88858" t="str">
            <v>2024</v>
          </cell>
          <cell r="AN88858" t="str">
            <v>202411</v>
          </cell>
          <cell r="AO88858" t="str">
            <v>202404</v>
          </cell>
          <cell r="AP88858" t="str">
            <v>202411</v>
          </cell>
          <cell r="AQ88858" t="str">
            <v>KHALIDMEHMOOD</v>
          </cell>
          <cell r="AR88858" t="str">
            <v>2015901</v>
          </cell>
          <cell r="AS88858" t="str">
            <v>D</v>
          </cell>
          <cell r="AT88858" t="str">
            <v>001</v>
          </cell>
          <cell r="AU88858" t="str">
            <v>30000002</v>
          </cell>
          <cell r="AV88858" t="str">
            <v>RETAIL</v>
          </cell>
          <cell r="AW88858" t="str">
            <v>31000012</v>
          </cell>
          <cell r="AX88858" t="str">
            <v>Toyota Southern</v>
          </cell>
          <cell r="AY88858" t="str">
            <v>KHI/HO/D/MO/PC TPP/P/82902/02/2024</v>
          </cell>
          <cell r="AZ88858" t="str">
            <v>KHI/HO/D/MO/PC TPP/E/49156/11/2024</v>
          </cell>
          <cell r="BA88858" t="str">
            <v>KARACHI</v>
          </cell>
          <cell r="BB88858" t="str">
            <v>House #. 116-117, Bhittai Colony, Korangi Creek, Karachi.</v>
          </cell>
          <cell r="BC88858" t="str">
            <v>WHITE</v>
          </cell>
          <cell r="BF88858" t="str">
            <v xml:space="preserve">IT IS HEREBY DECLARED AND AGREED THAT AT THE REQUEST OF THE PARTICIPANT VIDE THEIR EMAIL DATED: 12/11/2024, THE ABOVE-MENTIONED POLICY STANDS CANCELLED WITH EFFECT FROM 17/04/2024 DUE TO VEHICLE HAS BEEN SOLD.
IN CONSEQUENCE WHEREOF AN AMOUNT OF RS.115,236/- FOR 289 DAYS ON PRO RATE  BASIS IS HEREBY ALLOWED TO THE PARTICIPANT.
</v>
          </cell>
          <cell r="BG88858" t="str">
            <v>Remove</v>
          </cell>
          <cell r="BH88858" t="str">
            <v>TPP Retail</v>
          </cell>
          <cell r="BI88858" t="str">
            <v>N</v>
          </cell>
          <cell r="BJ88858" t="str">
            <v>Faraz Baakza</v>
          </cell>
          <cell r="BK88858">
            <v>45399</v>
          </cell>
          <cell r="BL88858" t="str">
            <v>-1</v>
          </cell>
          <cell r="BM88858" t="str">
            <v>002</v>
          </cell>
          <cell r="BN88858" t="str">
            <v>01</v>
          </cell>
          <cell r="BQ88858" t="str">
            <v>KHI/HO/D/MO/PC TPP/P/82902/02/2024</v>
          </cell>
        </row>
        <row r="88859">
          <cell r="W88859" t="str">
            <v>23431552648</v>
          </cell>
          <cell r="X88859" t="str">
            <v>NF9EFUA56P2003159</v>
          </cell>
          <cell r="Y88859">
            <v>11900000</v>
          </cell>
          <cell r="AC88859">
            <v>3255202</v>
          </cell>
          <cell r="AD88859" t="str">
            <v>02</v>
          </cell>
          <cell r="AE88859" t="str">
            <v>MOTOR</v>
          </cell>
          <cell r="AF88859">
            <v>0</v>
          </cell>
          <cell r="AG88859">
            <v>0</v>
          </cell>
          <cell r="AH88859">
            <v>0</v>
          </cell>
          <cell r="AI88859">
            <v>0</v>
          </cell>
          <cell r="AJ88859">
            <v>0</v>
          </cell>
          <cell r="AK88859">
            <v>0</v>
          </cell>
          <cell r="AL88859">
            <v>-8652</v>
          </cell>
          <cell r="AM88859" t="str">
            <v>2024</v>
          </cell>
          <cell r="AN88859" t="str">
            <v>202412</v>
          </cell>
          <cell r="AO88859" t="str">
            <v>202401</v>
          </cell>
          <cell r="AP88859" t="str">
            <v>202412</v>
          </cell>
          <cell r="AQ88859" t="str">
            <v>HASSANSALEEM</v>
          </cell>
          <cell r="AR88859" t="str">
            <v>2040940</v>
          </cell>
          <cell r="AS88859" t="str">
            <v>D</v>
          </cell>
          <cell r="AT88859" t="str">
            <v>001</v>
          </cell>
          <cell r="AU88859" t="str">
            <v>30000002</v>
          </cell>
          <cell r="AV88859" t="str">
            <v>RETAIL</v>
          </cell>
          <cell r="AW88859" t="str">
            <v>31000012</v>
          </cell>
          <cell r="AX88859" t="str">
            <v>Toyota Southern</v>
          </cell>
          <cell r="AY88859" t="str">
            <v>KHI/HO/D/MO/PC TPP/P/82902/02/2024</v>
          </cell>
          <cell r="AZ88859" t="str">
            <v>KHI/HO/D/MO/PC TPP/E/50401/12/2024</v>
          </cell>
          <cell r="BB88859" t="str">
            <v>House #. 116-117, Bhittai Colony, Korangi Creek, Karachi.</v>
          </cell>
          <cell r="BC88859" t="str">
            <v>WHITE</v>
          </cell>
          <cell r="BF88859" t="str">
            <v>Delation of agency commission</v>
          </cell>
          <cell r="BG88859" t="str">
            <v>Remove</v>
          </cell>
          <cell r="BH88859" t="str">
            <v>TPP Retail</v>
          </cell>
          <cell r="BI88859" t="str">
            <v>N</v>
          </cell>
          <cell r="BJ88859" t="str">
            <v>Faraz Baakza</v>
          </cell>
          <cell r="BK88859">
            <v>45399</v>
          </cell>
          <cell r="BL88859" t="str">
            <v>-1</v>
          </cell>
          <cell r="BM88859" t="str">
            <v>002</v>
          </cell>
          <cell r="BN88859" t="str">
            <v>01</v>
          </cell>
          <cell r="BQ88859" t="str">
            <v>KHI/HO/D/MO/PC TPP/P/82902/02/2024</v>
          </cell>
        </row>
        <row r="88860">
          <cell r="W88860" t="str">
            <v>24431511295</v>
          </cell>
          <cell r="X88860" t="str">
            <v>NF9EFUA50R2006951</v>
          </cell>
          <cell r="Y88860">
            <v>11957490</v>
          </cell>
          <cell r="AC88860">
            <v>2903199</v>
          </cell>
          <cell r="AD88860" t="str">
            <v>02</v>
          </cell>
          <cell r="AE88860" t="str">
            <v>MOTOR</v>
          </cell>
          <cell r="AF88860">
            <v>0</v>
          </cell>
          <cell r="AG88860">
            <v>0</v>
          </cell>
          <cell r="AH88860">
            <v>0</v>
          </cell>
          <cell r="AI88860">
            <v>0</v>
          </cell>
          <cell r="AJ88860">
            <v>0</v>
          </cell>
          <cell r="AK88860">
            <v>0</v>
          </cell>
          <cell r="AL88860">
            <v>16153</v>
          </cell>
          <cell r="AM88860" t="str">
            <v>2024</v>
          </cell>
          <cell r="AN88860" t="str">
            <v>202407</v>
          </cell>
          <cell r="AO88860" t="str">
            <v>202401</v>
          </cell>
          <cell r="AP88860" t="str">
            <v>202407</v>
          </cell>
          <cell r="AQ88860" t="str">
            <v>ABRAHAMBHATTI</v>
          </cell>
          <cell r="AR88860" t="str">
            <v>1905551</v>
          </cell>
          <cell r="AS88860" t="str">
            <v>D</v>
          </cell>
          <cell r="AT88860" t="str">
            <v>002</v>
          </cell>
          <cell r="AU88860" t="str">
            <v>30000002</v>
          </cell>
          <cell r="AV88860" t="str">
            <v>RETAIL</v>
          </cell>
          <cell r="AW88860" t="str">
            <v>31000124</v>
          </cell>
          <cell r="AX88860" t="str">
            <v>Toyota Garden Motors</v>
          </cell>
          <cell r="AY88860" t="str">
            <v>LHR/LHR/D/MO/PC TPP/P/82139/01/2024</v>
          </cell>
          <cell r="AZ88860" t="str">
            <v>LHR/LHR/D/MO/PC TPP/E/43411/07/2024</v>
          </cell>
          <cell r="BB88860" t="str">
            <v>7-C, Block G Gulberg II, Lahore</v>
          </cell>
          <cell r="BC88860" t="str">
            <v>BLACK PEARL</v>
          </cell>
          <cell r="BF88860" t="str">
            <v>Addition Of Agency Commission</v>
          </cell>
          <cell r="BG88860" t="str">
            <v>Change</v>
          </cell>
          <cell r="BH88860" t="str">
            <v>TPP Retail</v>
          </cell>
          <cell r="BI88860" t="str">
            <v>N</v>
          </cell>
          <cell r="BJ88860" t="str">
            <v>DANIYAL KALEEM</v>
          </cell>
          <cell r="BK88860">
            <v>45471</v>
          </cell>
          <cell r="BL88860" t="str">
            <v>11957490</v>
          </cell>
          <cell r="BM88860" t="str">
            <v>025</v>
          </cell>
          <cell r="BN88860" t="str">
            <v>03</v>
          </cell>
          <cell r="BQ88860" t="str">
            <v>LHR/LHR/D/MO/PC TPP/P/82139/01/2024</v>
          </cell>
        </row>
        <row r="88861">
          <cell r="W88861" t="str">
            <v>24431511295</v>
          </cell>
          <cell r="X88861" t="str">
            <v>NF9EFUA50R2006951</v>
          </cell>
          <cell r="Y88861">
            <v>11957490</v>
          </cell>
          <cell r="AC88861">
            <v>2888491</v>
          </cell>
          <cell r="AD88861" t="str">
            <v>02</v>
          </cell>
          <cell r="AE88861" t="str">
            <v>MOTOR</v>
          </cell>
          <cell r="AF88861">
            <v>0</v>
          </cell>
          <cell r="AG88861">
            <v>0</v>
          </cell>
          <cell r="AH88861">
            <v>0</v>
          </cell>
          <cell r="AI88861">
            <v>0</v>
          </cell>
          <cell r="AJ88861">
            <v>0</v>
          </cell>
          <cell r="AK88861">
            <v>0</v>
          </cell>
          <cell r="AL88861">
            <v>9982</v>
          </cell>
          <cell r="AM88861" t="str">
            <v>2024</v>
          </cell>
          <cell r="AN88861" t="str">
            <v>202407</v>
          </cell>
          <cell r="AO88861" t="str">
            <v>202401</v>
          </cell>
          <cell r="AP88861" t="str">
            <v>202407</v>
          </cell>
          <cell r="AQ88861" t="str">
            <v>KHALIDMEHMOOD</v>
          </cell>
          <cell r="AR88861" t="str">
            <v>1899904</v>
          </cell>
          <cell r="AS88861" t="str">
            <v>D</v>
          </cell>
          <cell r="AT88861" t="str">
            <v>002</v>
          </cell>
          <cell r="AU88861" t="str">
            <v>30000002</v>
          </cell>
          <cell r="AV88861" t="str">
            <v>RETAIL</v>
          </cell>
          <cell r="AW88861" t="str">
            <v>31000124</v>
          </cell>
          <cell r="AX88861" t="str">
            <v>Toyota Garden Motors</v>
          </cell>
          <cell r="AY88861" t="str">
            <v>LHR/LHR/D/MO/PC TPP/P/82139/01/2024</v>
          </cell>
          <cell r="AZ88861" t="str">
            <v>LHR/LHR/D/MO/PC TPP/E/43200/07/2024</v>
          </cell>
          <cell r="BB88861" t="str">
            <v>7-C, Block G Gulberg II, Lahore</v>
          </cell>
          <cell r="BC88861" t="str">
            <v>BLACK PEARL</v>
          </cell>
          <cell r="BF88861" t="str">
            <v>Addition of agency commission.</v>
          </cell>
          <cell r="BG88861" t="str">
            <v>Change</v>
          </cell>
          <cell r="BH88861" t="str">
            <v>TPP Retail</v>
          </cell>
          <cell r="BI88861" t="str">
            <v>N</v>
          </cell>
          <cell r="BJ88861" t="str">
            <v>DANIYAL KALEEM</v>
          </cell>
          <cell r="BK88861">
            <v>45471</v>
          </cell>
          <cell r="BL88861" t="str">
            <v>11957490</v>
          </cell>
          <cell r="BM88861" t="str">
            <v>025</v>
          </cell>
          <cell r="BN88861" t="str">
            <v>03</v>
          </cell>
          <cell r="BQ88861" t="str">
            <v>LHR/LHR/D/MO/PC TPP/P/82139/01/2024</v>
          </cell>
        </row>
        <row r="88862">
          <cell r="W88862" t="str">
            <v>24431510972</v>
          </cell>
          <cell r="X88862" t="str">
            <v>H2007598</v>
          </cell>
          <cell r="Y88862">
            <v>12259470</v>
          </cell>
          <cell r="AC88862">
            <v>2928711</v>
          </cell>
          <cell r="AD88862" t="str">
            <v>02</v>
          </cell>
          <cell r="AE88862" t="str">
            <v>MOTOR</v>
          </cell>
          <cell r="AF88862">
            <v>157248</v>
          </cell>
          <cell r="AG88862">
            <v>0</v>
          </cell>
          <cell r="AH88862">
            <v>0</v>
          </cell>
          <cell r="AI88862">
            <v>0</v>
          </cell>
          <cell r="AJ88862">
            <v>184000</v>
          </cell>
          <cell r="AK88862">
            <v>0</v>
          </cell>
          <cell r="AL88862">
            <v>19658</v>
          </cell>
          <cell r="AM88862" t="str">
            <v>2024</v>
          </cell>
          <cell r="AN88862" t="str">
            <v>202408</v>
          </cell>
          <cell r="AO88862" t="str">
            <v>202408</v>
          </cell>
          <cell r="AP88862" t="str">
            <v>202408</v>
          </cell>
          <cell r="AQ88862" t="str">
            <v>MZUBAIRIQBAL</v>
          </cell>
          <cell r="AR88862" t="str">
            <v>1925442</v>
          </cell>
          <cell r="AS88862" t="str">
            <v>D</v>
          </cell>
          <cell r="AT88862" t="str">
            <v>001</v>
          </cell>
          <cell r="AU88862" t="str">
            <v>30000002</v>
          </cell>
          <cell r="AV88862" t="str">
            <v>RETAIL</v>
          </cell>
          <cell r="AW88862" t="str">
            <v>31000088</v>
          </cell>
          <cell r="AX88862" t="str">
            <v>Toyota Layalpur Motors</v>
          </cell>
          <cell r="AY88862" t="str">
            <v>LHR/LHR/D/MO/PC TPP/P/94605/08/2024</v>
          </cell>
          <cell r="BB88862" t="str">
            <v>House # 555, Street # 13, Sector I-10/2, ISLAMABAD.</v>
          </cell>
          <cell r="BC88862" t="str">
            <v>ARCTIC WHITE</v>
          </cell>
          <cell r="BH88862" t="str">
            <v>TPP Retail</v>
          </cell>
          <cell r="BI88862" t="str">
            <v>N</v>
          </cell>
          <cell r="BJ88862" t="str">
            <v>Muhammad Naeem</v>
          </cell>
          <cell r="BK88862">
            <v>45509</v>
          </cell>
          <cell r="BL88862" t="str">
            <v>12259470</v>
          </cell>
          <cell r="BM88862" t="str">
            <v>427</v>
          </cell>
          <cell r="BN88862" t="str">
            <v>03</v>
          </cell>
          <cell r="BQ88862" t="str">
            <v>LHR/LHR/D/MO/PC TPP/P/94605/08/2024</v>
          </cell>
        </row>
        <row r="88863">
          <cell r="W88863" t="str">
            <v>24431510972</v>
          </cell>
          <cell r="X88863" t="str">
            <v>H2007598</v>
          </cell>
          <cell r="Y88863">
            <v>12259470</v>
          </cell>
          <cell r="AC88863">
            <v>3254825</v>
          </cell>
          <cell r="AD88863" t="str">
            <v>02</v>
          </cell>
          <cell r="AE88863" t="str">
            <v>MOTOR</v>
          </cell>
          <cell r="AF88863">
            <v>-77011</v>
          </cell>
          <cell r="AG88863">
            <v>0</v>
          </cell>
          <cell r="AH88863">
            <v>0</v>
          </cell>
          <cell r="AI88863">
            <v>0</v>
          </cell>
          <cell r="AJ88863">
            <v>-90103</v>
          </cell>
          <cell r="AK88863">
            <v>0</v>
          </cell>
          <cell r="AL88863">
            <v>0</v>
          </cell>
          <cell r="AM88863" t="str">
            <v>2024</v>
          </cell>
          <cell r="AN88863" t="str">
            <v>202412</v>
          </cell>
          <cell r="AO88863" t="str">
            <v>202412</v>
          </cell>
          <cell r="AP88863" t="str">
            <v>202412</v>
          </cell>
          <cell r="AQ88863" t="str">
            <v>MZUBAIRIQBAL</v>
          </cell>
          <cell r="AR88863" t="str">
            <v>2044636</v>
          </cell>
          <cell r="AS88863" t="str">
            <v>D</v>
          </cell>
          <cell r="AT88863" t="str">
            <v>001</v>
          </cell>
          <cell r="AU88863" t="str">
            <v>30000002</v>
          </cell>
          <cell r="AV88863" t="str">
            <v>RETAIL</v>
          </cell>
          <cell r="AW88863" t="str">
            <v>31000088</v>
          </cell>
          <cell r="AX88863" t="str">
            <v>Toyota Layalpur Motors</v>
          </cell>
          <cell r="AY88863" t="str">
            <v>LHR/LHR/D/MO/PC TPP/P/94605/08/2024</v>
          </cell>
          <cell r="AZ88863" t="str">
            <v>LHR/LHR/D/MO/PC TPP/E/50645/12/2024</v>
          </cell>
          <cell r="BB88863" t="str">
            <v>House # 555, Street # 13, Sector I-10/2, ISLAMABAD.</v>
          </cell>
          <cell r="BC88863" t="str">
            <v>ARCTIC WHITE</v>
          </cell>
          <cell r="BF88863" t="str">
            <v>IT IS HEREBY DECLARED AND AGREED THAT AS PER REQUEST LETTER DATED: 26-12-2024, THE ABOVE-MENTIONED POLICY STANDS CANCELLED DUE TO SALE OF VEHICLE AS FROM 26-12-2024.
IN CONSEQUENCE WHEREOF AN AMOUNT OF RS.90,103/- WILL BE REFUND TO PARTICIPANT ON PRO RATA BASIS.</v>
          </cell>
          <cell r="BH88863" t="str">
            <v>TPP Retail</v>
          </cell>
          <cell r="BI88863" t="str">
            <v>N</v>
          </cell>
          <cell r="BJ88863" t="str">
            <v>Muhammad Naeem</v>
          </cell>
          <cell r="BK88863">
            <v>45652</v>
          </cell>
          <cell r="BL88863" t="str">
            <v>12259470</v>
          </cell>
          <cell r="BM88863" t="str">
            <v>427</v>
          </cell>
          <cell r="BN88863" t="str">
            <v>03</v>
          </cell>
          <cell r="BQ88863" t="str">
            <v>LHR/LHR/D/MO/PC TPP/P/94605/08/2024</v>
          </cell>
        </row>
        <row r="88864">
          <cell r="W88864" t="str">
            <v>24431520305</v>
          </cell>
          <cell r="X88864" t="str">
            <v>NF9EFUA55R2010848</v>
          </cell>
          <cell r="Y88864">
            <v>12000000</v>
          </cell>
          <cell r="AC88864">
            <v>3228446</v>
          </cell>
          <cell r="AD88864" t="str">
            <v>02</v>
          </cell>
          <cell r="AE88864" t="str">
            <v>MOTOR</v>
          </cell>
          <cell r="AF88864">
            <v>153829</v>
          </cell>
          <cell r="AG88864">
            <v>0</v>
          </cell>
          <cell r="AH88864">
            <v>0</v>
          </cell>
          <cell r="AI88864">
            <v>0</v>
          </cell>
          <cell r="AJ88864">
            <v>180000</v>
          </cell>
          <cell r="AK88864">
            <v>0</v>
          </cell>
          <cell r="AL88864">
            <v>38457</v>
          </cell>
          <cell r="AM88864" t="str">
            <v>2024</v>
          </cell>
          <cell r="AN88864" t="str">
            <v>202412</v>
          </cell>
          <cell r="AO88864" t="str">
            <v>202412</v>
          </cell>
          <cell r="AP88864" t="str">
            <v>202412</v>
          </cell>
          <cell r="AQ88864" t="str">
            <v>WAJID.HUSSAIN</v>
          </cell>
          <cell r="AR88864" t="str">
            <v>2037644</v>
          </cell>
          <cell r="AS88864" t="str">
            <v>D</v>
          </cell>
          <cell r="AT88864" t="str">
            <v>001</v>
          </cell>
          <cell r="AU88864" t="str">
            <v>30000002</v>
          </cell>
          <cell r="AV88864" t="str">
            <v>RETAIL</v>
          </cell>
          <cell r="AW88864" t="str">
            <v>31000132</v>
          </cell>
          <cell r="AX88864" t="str">
            <v>Toyota Jinnah Motors</v>
          </cell>
          <cell r="AY88864" t="str">
            <v>LHR/LHR/D/MO/PC TPP/P/104229/12/2024</v>
          </cell>
          <cell r="BB88864" t="str">
            <v>PO mir Pur, Tajowal, Shakargarh, District Narowal Pakistan</v>
          </cell>
          <cell r="BC88864" t="str">
            <v>BLACK</v>
          </cell>
          <cell r="BH88864" t="str">
            <v>TPP Retail</v>
          </cell>
          <cell r="BI88864" t="str">
            <v>N</v>
          </cell>
          <cell r="BJ88864" t="str">
            <v>ZEESHAN MEHMOOD</v>
          </cell>
          <cell r="BK88864">
            <v>45644</v>
          </cell>
          <cell r="BL88864" t="str">
            <v>12000000</v>
          </cell>
          <cell r="BM88864" t="str">
            <v>004</v>
          </cell>
          <cell r="BN88864" t="str">
            <v>03</v>
          </cell>
          <cell r="BQ88864" t="str">
            <v>LHR/LHR/D/MO/PC TPP/P/104229/12/2024</v>
          </cell>
        </row>
        <row r="88865">
          <cell r="W88865" t="str">
            <v>24431509775</v>
          </cell>
          <cell r="X88865" t="str">
            <v>NF9EFUA50R2006481</v>
          </cell>
          <cell r="Y88865">
            <v>11957490</v>
          </cell>
          <cell r="AC88865">
            <v>2911690</v>
          </cell>
          <cell r="AD88865" t="str">
            <v>02</v>
          </cell>
          <cell r="AE88865" t="str">
            <v>MOTOR</v>
          </cell>
          <cell r="AF88865">
            <v>153284</v>
          </cell>
          <cell r="AG88865">
            <v>0</v>
          </cell>
          <cell r="AH88865">
            <v>0</v>
          </cell>
          <cell r="AI88865">
            <v>0</v>
          </cell>
          <cell r="AJ88865">
            <v>179362</v>
          </cell>
          <cell r="AK88865">
            <v>0</v>
          </cell>
          <cell r="AL88865">
            <v>38321</v>
          </cell>
          <cell r="AM88865" t="str">
            <v>2024</v>
          </cell>
          <cell r="AN88865" t="str">
            <v>202407</v>
          </cell>
          <cell r="AO88865" t="str">
            <v>202407</v>
          </cell>
          <cell r="AP88865" t="str">
            <v>202407</v>
          </cell>
          <cell r="AQ88865" t="str">
            <v>ABRAHAMBHATTI</v>
          </cell>
          <cell r="AR88865" t="str">
            <v>1916957</v>
          </cell>
          <cell r="AS88865" t="str">
            <v>D</v>
          </cell>
          <cell r="AT88865" t="str">
            <v>001</v>
          </cell>
          <cell r="AU88865" t="str">
            <v>30000002</v>
          </cell>
          <cell r="AV88865" t="str">
            <v>RETAIL</v>
          </cell>
          <cell r="AW88865" t="str">
            <v>31000058</v>
          </cell>
          <cell r="AX88865" t="str">
            <v>Toyota Cantt</v>
          </cell>
          <cell r="AY88865" t="str">
            <v>LHR/LHR/D/MO/PC TPP/P/93610/07/2024</v>
          </cell>
          <cell r="BB88865" t="str">
            <v>220-F, Street # 04, DHA, PHASE 6, Lahore.</v>
          </cell>
          <cell r="BC88865" t="str">
            <v>ARCTIC WHITE</v>
          </cell>
          <cell r="BH88865" t="str">
            <v>TPP Retail</v>
          </cell>
          <cell r="BI88865" t="str">
            <v>N</v>
          </cell>
          <cell r="BJ88865" t="str">
            <v>DAANISH NAEEM KHAN</v>
          </cell>
          <cell r="BK88865">
            <v>45496</v>
          </cell>
          <cell r="BL88865" t="str">
            <v>11957490</v>
          </cell>
          <cell r="BM88865" t="str">
            <v>427</v>
          </cell>
          <cell r="BN88865" t="str">
            <v>03</v>
          </cell>
          <cell r="BQ88865" t="str">
            <v>LHR/LHR/D/MO/PC TPP/P/93610/07/2024</v>
          </cell>
        </row>
        <row r="88866">
          <cell r="W88866" t="str">
            <v>Y238617</v>
          </cell>
          <cell r="X88866" t="str">
            <v>EG238541</v>
          </cell>
          <cell r="Y88866">
            <v>310000</v>
          </cell>
          <cell r="AC88866">
            <v>3235105</v>
          </cell>
          <cell r="AD88866" t="str">
            <v>02</v>
          </cell>
          <cell r="AE88866" t="str">
            <v>MOTOR</v>
          </cell>
          <cell r="AF88866">
            <v>31638</v>
          </cell>
          <cell r="AG88866">
            <v>0</v>
          </cell>
          <cell r="AH88866">
            <v>0</v>
          </cell>
          <cell r="AI88866">
            <v>0</v>
          </cell>
          <cell r="AJ88866">
            <v>37200</v>
          </cell>
          <cell r="AK88866">
            <v>0</v>
          </cell>
          <cell r="AL88866">
            <v>3125</v>
          </cell>
          <cell r="AM88866" t="str">
            <v>2024</v>
          </cell>
          <cell r="AN88866" t="str">
            <v>202412</v>
          </cell>
          <cell r="AO88866" t="str">
            <v>202412</v>
          </cell>
          <cell r="AP88866" t="str">
            <v>202412</v>
          </cell>
          <cell r="AQ88866" t="str">
            <v>HASSANSALEEM</v>
          </cell>
          <cell r="AR88866" t="str">
            <v>2039773</v>
          </cell>
          <cell r="AS88866" t="str">
            <v>D</v>
          </cell>
          <cell r="AT88866" t="str">
            <v>001</v>
          </cell>
          <cell r="AU88866" t="str">
            <v>30000002</v>
          </cell>
          <cell r="AV88866" t="str">
            <v>RETAIL</v>
          </cell>
          <cell r="AW88866" t="str">
            <v>31000162</v>
          </cell>
          <cell r="AX88866" t="str">
            <v>IBRAHIM AUTOS</v>
          </cell>
          <cell r="AY88866" t="str">
            <v>KHI/AR/AR/D/MO/MC TTT/P/104570/12/2024</v>
          </cell>
          <cell r="BA88866" t="str">
            <v>KARACHI</v>
          </cell>
          <cell r="BB88866" t="str">
            <v>House No. 1071, Mohalla Azizabad F.B Area, Block 8, Karachi.</v>
          </cell>
          <cell r="BC88866" t="str">
            <v>RED</v>
          </cell>
          <cell r="BH88866" t="str">
            <v>N/A</v>
          </cell>
          <cell r="BI88866" t="str">
            <v>N</v>
          </cell>
          <cell r="BJ88866" t="str">
            <v>Shafiq Saeed</v>
          </cell>
          <cell r="BK88866">
            <v>45649</v>
          </cell>
          <cell r="BL88866" t="str">
            <v>310000</v>
          </cell>
          <cell r="BM88866" t="str">
            <v>003</v>
          </cell>
          <cell r="BN88866" t="str">
            <v>17</v>
          </cell>
          <cell r="BQ88866" t="str">
            <v>KHI/AR/AR/D/MO/MC TTT/P/104570/12/2024</v>
          </cell>
        </row>
        <row r="88867">
          <cell r="W88867" t="str">
            <v>Y-223379</v>
          </cell>
          <cell r="X88867" t="str">
            <v>EG-223333</v>
          </cell>
          <cell r="Y88867">
            <v>292900</v>
          </cell>
          <cell r="AC88867">
            <v>3116543</v>
          </cell>
          <cell r="AD88867" t="str">
            <v>02</v>
          </cell>
          <cell r="AE88867" t="str">
            <v>MOTOR</v>
          </cell>
          <cell r="AF88867">
            <v>9669</v>
          </cell>
          <cell r="AG88867">
            <v>0</v>
          </cell>
          <cell r="AH88867">
            <v>0</v>
          </cell>
          <cell r="AI88867">
            <v>0</v>
          </cell>
          <cell r="AJ88867">
            <v>11716</v>
          </cell>
          <cell r="AK88867">
            <v>0</v>
          </cell>
          <cell r="AL88867">
            <v>0</v>
          </cell>
          <cell r="AM88867" t="str">
            <v>2024</v>
          </cell>
          <cell r="AN88867" t="str">
            <v>202410</v>
          </cell>
          <cell r="AO88867" t="str">
            <v>202410</v>
          </cell>
          <cell r="AP88867" t="str">
            <v>202410</v>
          </cell>
          <cell r="AQ88867" t="str">
            <v>MUBASHIRAHMED</v>
          </cell>
          <cell r="AR88867" t="str">
            <v>1993291</v>
          </cell>
          <cell r="AS88867" t="str">
            <v>D</v>
          </cell>
          <cell r="AT88867" t="str">
            <v>001</v>
          </cell>
          <cell r="AU88867" t="str">
            <v>30000001</v>
          </cell>
          <cell r="AV88867" t="str">
            <v>DIRECT</v>
          </cell>
          <cell r="AW88867" t="str">
            <v>31000001</v>
          </cell>
          <cell r="AX88867" t="str">
            <v>Direct</v>
          </cell>
          <cell r="AY88867" t="str">
            <v>KHI/HO/D/MO/MC COMP/P/100247/10/2024</v>
          </cell>
          <cell r="BA88867" t="str">
            <v>PESHAWAR</v>
          </cell>
          <cell r="BB88867" t="str">
            <v xml:space="preserve">Yaar Gul Qila Dakhkhana Khaas, Ameer Abad, Charsadda. </v>
          </cell>
          <cell r="BC88867" t="str">
            <v>RED</v>
          </cell>
          <cell r="BH88867" t="str">
            <v>N/A</v>
          </cell>
          <cell r="BI88867" t="str">
            <v>N</v>
          </cell>
          <cell r="BJ88867" t="str">
            <v>MAZHAR ABBAS</v>
          </cell>
          <cell r="BK88867">
            <v>45588</v>
          </cell>
          <cell r="BL88867" t="str">
            <v>292900</v>
          </cell>
          <cell r="BM88867" t="str">
            <v>003</v>
          </cell>
          <cell r="BN88867" t="str">
            <v>01</v>
          </cell>
          <cell r="BQ88867" t="str">
            <v>KHI/HO/D/MO/MC COMP/P/100247/10/2024</v>
          </cell>
        </row>
        <row r="88868">
          <cell r="W88868" t="str">
            <v>Y215307</v>
          </cell>
          <cell r="X88868" t="str">
            <v>EG215243</v>
          </cell>
          <cell r="Y88868">
            <v>292900</v>
          </cell>
          <cell r="AC88868">
            <v>2910379</v>
          </cell>
          <cell r="AD88868" t="str">
            <v>02</v>
          </cell>
          <cell r="AE88868" t="str">
            <v>MOTOR</v>
          </cell>
          <cell r="AF88868">
            <v>9669</v>
          </cell>
          <cell r="AG88868">
            <v>0</v>
          </cell>
          <cell r="AH88868">
            <v>0</v>
          </cell>
          <cell r="AI88868">
            <v>0</v>
          </cell>
          <cell r="AJ88868">
            <v>11716</v>
          </cell>
          <cell r="AK88868">
            <v>0</v>
          </cell>
          <cell r="AL88868">
            <v>0</v>
          </cell>
          <cell r="AM88868" t="str">
            <v>2024</v>
          </cell>
          <cell r="AN88868" t="str">
            <v>202407</v>
          </cell>
          <cell r="AO88868" t="str">
            <v>202407</v>
          </cell>
          <cell r="AP88868" t="str">
            <v>202407</v>
          </cell>
          <cell r="AQ88868" t="str">
            <v>MUBASHIRAHMED</v>
          </cell>
          <cell r="AR88868" t="str">
            <v>1918981</v>
          </cell>
          <cell r="AS88868" t="str">
            <v>D</v>
          </cell>
          <cell r="AT88868" t="str">
            <v>001</v>
          </cell>
          <cell r="AU88868" t="str">
            <v>30000001</v>
          </cell>
          <cell r="AV88868" t="str">
            <v>DIRECT</v>
          </cell>
          <cell r="AW88868" t="str">
            <v>31000001</v>
          </cell>
          <cell r="AX88868" t="str">
            <v>Direct</v>
          </cell>
          <cell r="AY88868" t="str">
            <v>KHI/HO/D/MO/MC COMP/P/93851/07/2024</v>
          </cell>
          <cell r="BA88868" t="str">
            <v>KARACHI</v>
          </cell>
          <cell r="BB88868" t="str">
            <v>Punjab Govt. Servant Housing Foundation, Flat No. B/55, Dak Khana Khas, Mohlan Wal, Lahore.</v>
          </cell>
          <cell r="BC88868" t="str">
            <v>BLACK</v>
          </cell>
          <cell r="BH88868" t="str">
            <v>N/A</v>
          </cell>
          <cell r="BI88868" t="str">
            <v>N</v>
          </cell>
          <cell r="BJ88868" t="str">
            <v>MAZHAR ABBAS</v>
          </cell>
          <cell r="BK88868">
            <v>45499</v>
          </cell>
          <cell r="BL88868" t="str">
            <v>292900</v>
          </cell>
          <cell r="BM88868" t="str">
            <v>004</v>
          </cell>
          <cell r="BN88868" t="str">
            <v>01</v>
          </cell>
          <cell r="BQ88868" t="str">
            <v>KHI/HO/D/MO/MC COMP/P/93851/07/2024</v>
          </cell>
        </row>
        <row r="88869">
          <cell r="W88869" t="str">
            <v>Y217441</v>
          </cell>
          <cell r="X88869" t="str">
            <v>EG-217402</v>
          </cell>
          <cell r="Y88869">
            <v>292900</v>
          </cell>
          <cell r="AC88869">
            <v>2926537</v>
          </cell>
          <cell r="AD88869" t="str">
            <v>02</v>
          </cell>
          <cell r="AE88869" t="str">
            <v>MOTOR</v>
          </cell>
          <cell r="AF88869">
            <v>9669</v>
          </cell>
          <cell r="AG88869">
            <v>0</v>
          </cell>
          <cell r="AH88869">
            <v>0</v>
          </cell>
          <cell r="AI88869">
            <v>0</v>
          </cell>
          <cell r="AJ88869">
            <v>11716</v>
          </cell>
          <cell r="AK88869">
            <v>0</v>
          </cell>
          <cell r="AL88869">
            <v>0</v>
          </cell>
          <cell r="AM88869" t="str">
            <v>2024</v>
          </cell>
          <cell r="AN88869" t="str">
            <v>202408</v>
          </cell>
          <cell r="AO88869" t="str">
            <v>202408</v>
          </cell>
          <cell r="AP88869" t="str">
            <v>202408</v>
          </cell>
          <cell r="AQ88869" t="str">
            <v>MUBASHIRAHMED</v>
          </cell>
          <cell r="AR88869" t="str">
            <v>1924949</v>
          </cell>
          <cell r="AS88869" t="str">
            <v>D</v>
          </cell>
          <cell r="AT88869" t="str">
            <v>001</v>
          </cell>
          <cell r="AU88869" t="str">
            <v>30000001</v>
          </cell>
          <cell r="AV88869" t="str">
            <v>DIRECT</v>
          </cell>
          <cell r="AW88869" t="str">
            <v>31000001</v>
          </cell>
          <cell r="AX88869" t="str">
            <v>Direct</v>
          </cell>
          <cell r="AY88869" t="str">
            <v>KHI/HO/D/MO/MC COMP/P/94494/08/2024</v>
          </cell>
          <cell r="BA88869" t="str">
            <v>KARACHI</v>
          </cell>
          <cell r="BB88869" t="str">
            <v>Sanghar.</v>
          </cell>
          <cell r="BC88869" t="str">
            <v>BLACK</v>
          </cell>
          <cell r="BH88869" t="str">
            <v>N/A</v>
          </cell>
          <cell r="BI88869" t="str">
            <v>N</v>
          </cell>
          <cell r="BJ88869" t="str">
            <v>MAZHAR ABBAS</v>
          </cell>
          <cell r="BK88869">
            <v>45506</v>
          </cell>
          <cell r="BL88869" t="str">
            <v>292900</v>
          </cell>
          <cell r="BM88869" t="str">
            <v>004</v>
          </cell>
          <cell r="BN88869" t="str">
            <v>01</v>
          </cell>
          <cell r="BQ88869" t="str">
            <v>KHI/HO/D/MO/MC COMP/P/94494/08/2024</v>
          </cell>
        </row>
        <row r="88870">
          <cell r="W88870" t="str">
            <v>Z-366866</v>
          </cell>
          <cell r="X88870" t="str">
            <v>ED-049048</v>
          </cell>
          <cell r="Y88870">
            <v>235000</v>
          </cell>
          <cell r="AC88870">
            <v>3219849</v>
          </cell>
          <cell r="AD88870" t="str">
            <v>02</v>
          </cell>
          <cell r="AE88870" t="str">
            <v>MOTOR</v>
          </cell>
          <cell r="AF88870">
            <v>7672</v>
          </cell>
          <cell r="AG88870">
            <v>0</v>
          </cell>
          <cell r="AH88870">
            <v>0</v>
          </cell>
          <cell r="AI88870">
            <v>0</v>
          </cell>
          <cell r="AJ88870">
            <v>9400</v>
          </cell>
          <cell r="AK88870">
            <v>0</v>
          </cell>
          <cell r="AL88870">
            <v>0</v>
          </cell>
          <cell r="AM88870" t="str">
            <v>2024</v>
          </cell>
          <cell r="AN88870" t="str">
            <v>202412</v>
          </cell>
          <cell r="AO88870" t="str">
            <v>202412</v>
          </cell>
          <cell r="AP88870" t="str">
            <v>202412</v>
          </cell>
          <cell r="AQ88870" t="str">
            <v>MUBASHIRAHMED</v>
          </cell>
          <cell r="AR88870" t="str">
            <v>2034612</v>
          </cell>
          <cell r="AS88870" t="str">
            <v>D</v>
          </cell>
          <cell r="AT88870" t="str">
            <v>001</v>
          </cell>
          <cell r="AU88870" t="str">
            <v>30000001</v>
          </cell>
          <cell r="AV88870" t="str">
            <v>DIRECT</v>
          </cell>
          <cell r="AW88870" t="str">
            <v>31000001</v>
          </cell>
          <cell r="AX88870" t="str">
            <v>Direct</v>
          </cell>
          <cell r="AY88870" t="str">
            <v>KHI/HO/D/MO/MC COMP/P/103869/12/2024</v>
          </cell>
          <cell r="BA88870" t="str">
            <v>LAHORE</v>
          </cell>
          <cell r="BB88870" t="str">
            <v xml:space="preserve">House No. B-1, Area Millatry Form Bangali Burqi Road, Lahore. </v>
          </cell>
          <cell r="BC88870" t="str">
            <v>RED</v>
          </cell>
          <cell r="BH88870" t="str">
            <v>N/A</v>
          </cell>
          <cell r="BI88870" t="str">
            <v>N</v>
          </cell>
          <cell r="BJ88870" t="str">
            <v>MAZHAR ABBAS</v>
          </cell>
          <cell r="BK88870">
            <v>45638</v>
          </cell>
          <cell r="BL88870" t="str">
            <v>235000</v>
          </cell>
          <cell r="BM88870" t="str">
            <v>003</v>
          </cell>
          <cell r="BN88870" t="str">
            <v>01</v>
          </cell>
          <cell r="BQ88870" t="str">
            <v>KHI/HO/D/MO/MC COMP/P/103869/12/2024</v>
          </cell>
        </row>
        <row r="88871">
          <cell r="W88871" t="str">
            <v>Y218480</v>
          </cell>
          <cell r="X88871" t="str">
            <v>EG218428</v>
          </cell>
          <cell r="Y88871">
            <v>293000</v>
          </cell>
          <cell r="AC88871">
            <v>2996570</v>
          </cell>
          <cell r="AD88871" t="str">
            <v>02</v>
          </cell>
          <cell r="AE88871" t="str">
            <v>MOTOR</v>
          </cell>
          <cell r="AF88871">
            <v>29879</v>
          </cell>
          <cell r="AG88871">
            <v>0</v>
          </cell>
          <cell r="AH88871">
            <v>0</v>
          </cell>
          <cell r="AI88871">
            <v>0</v>
          </cell>
          <cell r="AJ88871">
            <v>35160</v>
          </cell>
          <cell r="AK88871">
            <v>0</v>
          </cell>
          <cell r="AL88871">
            <v>3125</v>
          </cell>
          <cell r="AM88871" t="str">
            <v>2024</v>
          </cell>
          <cell r="AN88871" t="str">
            <v>202409</v>
          </cell>
          <cell r="AO88871" t="str">
            <v>202409</v>
          </cell>
          <cell r="AP88871" t="str">
            <v>202409</v>
          </cell>
          <cell r="AQ88871" t="str">
            <v>HASSANSALEEM</v>
          </cell>
          <cell r="AR88871" t="str">
            <v>1951323</v>
          </cell>
          <cell r="AS88871" t="str">
            <v>D</v>
          </cell>
          <cell r="AT88871" t="str">
            <v>001</v>
          </cell>
          <cell r="AU88871" t="str">
            <v>30000002</v>
          </cell>
          <cell r="AV88871" t="str">
            <v>RETAIL</v>
          </cell>
          <cell r="AW88871" t="str">
            <v>31000291</v>
          </cell>
          <cell r="AX88871" t="str">
            <v>Salar Honda centre</v>
          </cell>
          <cell r="AY88871" t="str">
            <v>KHI/AR/AR/D/MO/MC TTT/P/97004/09/2024</v>
          </cell>
          <cell r="BA88871" t="str">
            <v>KARACHI</v>
          </cell>
          <cell r="BB88871" t="str">
            <v>House No. 10, Area 5-C Landhi No. 6, Block 21, Karachi.</v>
          </cell>
          <cell r="BC88871" t="str">
            <v>RED</v>
          </cell>
          <cell r="BH88871" t="str">
            <v>N/A</v>
          </cell>
          <cell r="BI88871" t="str">
            <v>N</v>
          </cell>
          <cell r="BJ88871" t="str">
            <v>Farhan Ali Basheer</v>
          </cell>
          <cell r="BK88871">
            <v>45545</v>
          </cell>
          <cell r="BL88871" t="str">
            <v>293000</v>
          </cell>
          <cell r="BM88871" t="str">
            <v>003</v>
          </cell>
          <cell r="BN88871" t="str">
            <v>17</v>
          </cell>
          <cell r="BQ88871" t="str">
            <v>KHI/AR/AR/D/MO/MC TTT/P/97004/09/2024</v>
          </cell>
        </row>
        <row r="88872">
          <cell r="W88872" t="str">
            <v>4010158</v>
          </cell>
          <cell r="X88872" t="str">
            <v>001660</v>
          </cell>
          <cell r="Y88872">
            <v>8099000</v>
          </cell>
          <cell r="Z88872" t="str">
            <v>3660118712555</v>
          </cell>
          <cell r="AA88872" t="str">
            <v>03009203563</v>
          </cell>
          <cell r="AC88872">
            <v>2896149</v>
          </cell>
          <cell r="AD88872" t="str">
            <v>02</v>
          </cell>
          <cell r="AE88872" t="str">
            <v>MOTOR</v>
          </cell>
          <cell r="AF88872">
            <v>104729</v>
          </cell>
          <cell r="AG88872">
            <v>15709</v>
          </cell>
          <cell r="AH88872">
            <v>1047</v>
          </cell>
          <cell r="AI88872">
            <v>0</v>
          </cell>
          <cell r="AJ88872">
            <v>121485</v>
          </cell>
          <cell r="AK88872">
            <v>0</v>
          </cell>
          <cell r="AL88872">
            <v>20946</v>
          </cell>
          <cell r="AM88872" t="str">
            <v>2024</v>
          </cell>
          <cell r="AN88872" t="str">
            <v>202407</v>
          </cell>
          <cell r="AO88872" t="str">
            <v>202407</v>
          </cell>
          <cell r="AP88872" t="str">
            <v>202407</v>
          </cell>
          <cell r="AQ88872" t="str">
            <v>HABIB</v>
          </cell>
          <cell r="AR88872" t="str">
            <v>1908828</v>
          </cell>
          <cell r="AS88872" t="str">
            <v>D</v>
          </cell>
          <cell r="AT88872" t="str">
            <v>00009</v>
          </cell>
          <cell r="AY88872" t="str">
            <v>KHI/HO/D/MO/PC COMP/C/92199/9/07/2024</v>
          </cell>
          <cell r="BA88872" t="str">
            <v>KABIRWALA</v>
          </cell>
          <cell r="BB88872" t="str">
            <v xml:space="preserve">H No R-1350 F B Area Block 8 Azizabad Near Baba Fish Karachi </v>
          </cell>
          <cell r="BC88872" t="str">
            <v>PEARL BLACK</v>
          </cell>
          <cell r="BD88872" t="str">
            <v>OLAKHI300100661</v>
          </cell>
          <cell r="BI88872" t="str">
            <v>N</v>
          </cell>
          <cell r="BK88872">
            <v>45484</v>
          </cell>
          <cell r="BL88872" t="str">
            <v>8099000</v>
          </cell>
          <cell r="BM88872" t="str">
            <v>406</v>
          </cell>
          <cell r="BN88872" t="str">
            <v>01</v>
          </cell>
          <cell r="BQ88872" t="str">
            <v>KHI/HO/D/MO/PC COMP/C/92199/9/07/2024</v>
          </cell>
        </row>
        <row r="88873">
          <cell r="W88873" t="str">
            <v xml:space="preserve"> 2TR-9159122</v>
          </cell>
          <cell r="X88873" t="str">
            <v xml:space="preserve"> TRH224-0018489</v>
          </cell>
          <cell r="Y88873">
            <v>10000000</v>
          </cell>
          <cell r="AB88873" t="str">
            <v>TRACKER (I-TECK)</v>
          </cell>
          <cell r="AC88873">
            <v>2981933</v>
          </cell>
          <cell r="AD88873" t="str">
            <v>02</v>
          </cell>
          <cell r="AE88873" t="str">
            <v>MOTOR</v>
          </cell>
          <cell r="AF88873">
            <v>0</v>
          </cell>
          <cell r="AG88873">
            <v>0</v>
          </cell>
          <cell r="AH88873">
            <v>0</v>
          </cell>
          <cell r="AI88873">
            <v>0</v>
          </cell>
          <cell r="AJ88873">
            <v>0</v>
          </cell>
          <cell r="AK88873">
            <v>8105</v>
          </cell>
          <cell r="AL88873">
            <v>0</v>
          </cell>
          <cell r="AM88873" t="str">
            <v>2024</v>
          </cell>
          <cell r="AN88873" t="str">
            <v>202408</v>
          </cell>
          <cell r="AO88873" t="str">
            <v>202404</v>
          </cell>
          <cell r="AP88873" t="str">
            <v>202408</v>
          </cell>
          <cell r="AQ88873" t="str">
            <v>JAWADSIDDIQUI</v>
          </cell>
          <cell r="AR88873" t="str">
            <v>1941555</v>
          </cell>
          <cell r="AS88873" t="str">
            <v>D</v>
          </cell>
          <cell r="AT88873" t="str">
            <v>001</v>
          </cell>
          <cell r="AU88873" t="str">
            <v>30000002</v>
          </cell>
          <cell r="AV88873" t="str">
            <v>RETAIL</v>
          </cell>
          <cell r="AW88873" t="str">
            <v>31000072</v>
          </cell>
          <cell r="AX88873" t="str">
            <v>Al-Ghani Motors</v>
          </cell>
          <cell r="AY88873" t="str">
            <v>KHI/HO/D/MO/CV/P/86499/04/2024</v>
          </cell>
          <cell r="AZ88873" t="str">
            <v>KHI/HO/D/MO/CV/E/45375/08/2024</v>
          </cell>
          <cell r="BB88873" t="str">
            <v>S-9, A-ONE COMFORTS, BLOCK-11, GULSHAN-E-IQBAL, 
Karachi</v>
          </cell>
          <cell r="BC88873" t="str">
            <v>SILVER</v>
          </cell>
          <cell r="BF88873" t="str">
            <v>Addition Of Tracker Itecknologi.</v>
          </cell>
          <cell r="BH88873" t="str">
            <v>N/A</v>
          </cell>
          <cell r="BI88873" t="str">
            <v>N</v>
          </cell>
          <cell r="BK88873">
            <v>45383</v>
          </cell>
          <cell r="BL88873" t="str">
            <v>10000000</v>
          </cell>
          <cell r="BM88873" t="str">
            <v>009</v>
          </cell>
          <cell r="BN88873" t="str">
            <v>01</v>
          </cell>
          <cell r="BQ88873" t="str">
            <v>KHI/HO/D/MO/CV/P/86499/04/2024</v>
          </cell>
        </row>
        <row r="88874">
          <cell r="W88874" t="str">
            <v xml:space="preserve">2TR-9171259	</v>
          </cell>
          <cell r="X88874" t="str">
            <v>TRH224-0018918</v>
          </cell>
          <cell r="Y88874">
            <v>10000000</v>
          </cell>
          <cell r="AB88874" t="str">
            <v>TRACKER (I-TECK)</v>
          </cell>
          <cell r="AC88874">
            <v>2981933</v>
          </cell>
          <cell r="AD88874" t="str">
            <v>02</v>
          </cell>
          <cell r="AE88874" t="str">
            <v>MOTOR</v>
          </cell>
          <cell r="AF88874">
            <v>0</v>
          </cell>
          <cell r="AG88874">
            <v>0</v>
          </cell>
          <cell r="AH88874">
            <v>0</v>
          </cell>
          <cell r="AI88874">
            <v>0</v>
          </cell>
          <cell r="AJ88874">
            <v>0</v>
          </cell>
          <cell r="AK88874">
            <v>8105</v>
          </cell>
          <cell r="AL88874">
            <v>0</v>
          </cell>
          <cell r="AM88874" t="str">
            <v>2024</v>
          </cell>
          <cell r="AN88874" t="str">
            <v>202408</v>
          </cell>
          <cell r="AO88874" t="str">
            <v>202404</v>
          </cell>
          <cell r="AP88874" t="str">
            <v>202408</v>
          </cell>
          <cell r="AQ88874" t="str">
            <v>JAWADSIDDIQUI</v>
          </cell>
          <cell r="AR88874" t="str">
            <v>1941556</v>
          </cell>
          <cell r="AS88874" t="str">
            <v>D</v>
          </cell>
          <cell r="AT88874" t="str">
            <v>002</v>
          </cell>
          <cell r="AU88874" t="str">
            <v>30000002</v>
          </cell>
          <cell r="AV88874" t="str">
            <v>RETAIL</v>
          </cell>
          <cell r="AW88874" t="str">
            <v>31000072</v>
          </cell>
          <cell r="AX88874" t="str">
            <v>Al-Ghani Motors</v>
          </cell>
          <cell r="AY88874" t="str">
            <v>KHI/HO/D/MO/CV/P/86499/04/2024</v>
          </cell>
          <cell r="AZ88874" t="str">
            <v>KHI/HO/D/MO/CV/E/45375/08/2024</v>
          </cell>
          <cell r="BB88874" t="str">
            <v>S-9, A-ONE COMFORTS, BLOCK-11, GULSHAN-E-IQBAL, 
Karachi</v>
          </cell>
          <cell r="BC88874" t="str">
            <v>METALLIC</v>
          </cell>
          <cell r="BF88874" t="str">
            <v>Addition Of Tracker Itecknologi.</v>
          </cell>
          <cell r="BH88874" t="str">
            <v>N/A</v>
          </cell>
          <cell r="BI88874" t="str">
            <v>N</v>
          </cell>
          <cell r="BK88874">
            <v>45383</v>
          </cell>
          <cell r="BL88874" t="str">
            <v>10000000</v>
          </cell>
          <cell r="BM88874" t="str">
            <v>026</v>
          </cell>
          <cell r="BN88874" t="str">
            <v>01</v>
          </cell>
          <cell r="BQ88874" t="str">
            <v>KHI/HO/D/MO/CV/P/86499/04/2024</v>
          </cell>
        </row>
        <row r="88875">
          <cell r="W88875" t="str">
            <v xml:space="preserve">2TR-9173588	</v>
          </cell>
          <cell r="X88875" t="str">
            <v>TRH224-0018972</v>
          </cell>
          <cell r="Y88875">
            <v>10000000</v>
          </cell>
          <cell r="AB88875" t="str">
            <v>TRACKER (I-TECK)</v>
          </cell>
          <cell r="AC88875">
            <v>2981933</v>
          </cell>
          <cell r="AD88875" t="str">
            <v>02</v>
          </cell>
          <cell r="AE88875" t="str">
            <v>MOTOR</v>
          </cell>
          <cell r="AF88875">
            <v>0</v>
          </cell>
          <cell r="AG88875">
            <v>0</v>
          </cell>
          <cell r="AH88875">
            <v>0</v>
          </cell>
          <cell r="AI88875">
            <v>0</v>
          </cell>
          <cell r="AJ88875">
            <v>0</v>
          </cell>
          <cell r="AK88875">
            <v>8105</v>
          </cell>
          <cell r="AL88875">
            <v>0</v>
          </cell>
          <cell r="AM88875" t="str">
            <v>2024</v>
          </cell>
          <cell r="AN88875" t="str">
            <v>202408</v>
          </cell>
          <cell r="AO88875" t="str">
            <v>202404</v>
          </cell>
          <cell r="AP88875" t="str">
            <v>202408</v>
          </cell>
          <cell r="AQ88875" t="str">
            <v>JAWADSIDDIQUI</v>
          </cell>
          <cell r="AR88875" t="str">
            <v>1941557</v>
          </cell>
          <cell r="AS88875" t="str">
            <v>D</v>
          </cell>
          <cell r="AT88875" t="str">
            <v>003</v>
          </cell>
          <cell r="AU88875" t="str">
            <v>30000002</v>
          </cell>
          <cell r="AV88875" t="str">
            <v>RETAIL</v>
          </cell>
          <cell r="AW88875" t="str">
            <v>31000072</v>
          </cell>
          <cell r="AX88875" t="str">
            <v>Al-Ghani Motors</v>
          </cell>
          <cell r="AY88875" t="str">
            <v>KHI/HO/D/MO/CV/P/86499/04/2024</v>
          </cell>
          <cell r="AZ88875" t="str">
            <v>KHI/HO/D/MO/CV/E/45375/08/2024</v>
          </cell>
          <cell r="BB88875" t="str">
            <v>S-9, A-ONE COMFORTS, BLOCK-11, GULSHAN-E-IQBAL, 
Karachi</v>
          </cell>
          <cell r="BC88875" t="str">
            <v>White/Gold</v>
          </cell>
          <cell r="BF88875" t="str">
            <v>Addition Of Tracker Itecknologi.</v>
          </cell>
          <cell r="BH88875" t="str">
            <v>N/A</v>
          </cell>
          <cell r="BI88875" t="str">
            <v>N</v>
          </cell>
          <cell r="BK88875">
            <v>45383</v>
          </cell>
          <cell r="BL88875" t="str">
            <v>10000000</v>
          </cell>
          <cell r="BM88875" t="str">
            <v>373</v>
          </cell>
          <cell r="BN88875" t="str">
            <v>01</v>
          </cell>
          <cell r="BQ88875" t="str">
            <v>KHI/HO/D/MO/CV/P/86499/04/2024</v>
          </cell>
        </row>
        <row r="88876">
          <cell r="W88876" t="str">
            <v xml:space="preserve">2TR-9180391	</v>
          </cell>
          <cell r="X88876" t="str">
            <v>TRH224-0019303</v>
          </cell>
          <cell r="Y88876">
            <v>10000000</v>
          </cell>
          <cell r="AB88876" t="str">
            <v>TRACKER (I-TECK)</v>
          </cell>
          <cell r="AC88876">
            <v>2981933</v>
          </cell>
          <cell r="AD88876" t="str">
            <v>02</v>
          </cell>
          <cell r="AE88876" t="str">
            <v>MOTOR</v>
          </cell>
          <cell r="AF88876">
            <v>0</v>
          </cell>
          <cell r="AG88876">
            <v>0</v>
          </cell>
          <cell r="AH88876">
            <v>0</v>
          </cell>
          <cell r="AI88876">
            <v>0</v>
          </cell>
          <cell r="AJ88876">
            <v>0</v>
          </cell>
          <cell r="AK88876">
            <v>8105</v>
          </cell>
          <cell r="AL88876">
            <v>0</v>
          </cell>
          <cell r="AM88876" t="str">
            <v>2024</v>
          </cell>
          <cell r="AN88876" t="str">
            <v>202408</v>
          </cell>
          <cell r="AO88876" t="str">
            <v>202404</v>
          </cell>
          <cell r="AP88876" t="str">
            <v>202408</v>
          </cell>
          <cell r="AQ88876" t="str">
            <v>JAWADSIDDIQUI</v>
          </cell>
          <cell r="AR88876" t="str">
            <v>1941558</v>
          </cell>
          <cell r="AS88876" t="str">
            <v>D</v>
          </cell>
          <cell r="AT88876" t="str">
            <v>004</v>
          </cell>
          <cell r="AU88876" t="str">
            <v>30000002</v>
          </cell>
          <cell r="AV88876" t="str">
            <v>RETAIL</v>
          </cell>
          <cell r="AW88876" t="str">
            <v>31000072</v>
          </cell>
          <cell r="AX88876" t="str">
            <v>Al-Ghani Motors</v>
          </cell>
          <cell r="AY88876" t="str">
            <v>KHI/HO/D/MO/CV/P/86499/04/2024</v>
          </cell>
          <cell r="AZ88876" t="str">
            <v>KHI/HO/D/MO/CV/E/45375/08/2024</v>
          </cell>
          <cell r="BB88876" t="str">
            <v>S-9, A-ONE COMFORTS, BLOCK-11, GULSHAN-E-IQBAL, 
Karachi</v>
          </cell>
          <cell r="BC88876" t="str">
            <v>SILVER</v>
          </cell>
          <cell r="BF88876" t="str">
            <v>Addition Of Tracker Itecknologi.</v>
          </cell>
          <cell r="BH88876" t="str">
            <v>N/A</v>
          </cell>
          <cell r="BI88876" t="str">
            <v>N</v>
          </cell>
          <cell r="BK88876">
            <v>45383</v>
          </cell>
          <cell r="BL88876" t="str">
            <v>10000000</v>
          </cell>
          <cell r="BM88876" t="str">
            <v>009</v>
          </cell>
          <cell r="BN88876" t="str">
            <v>01</v>
          </cell>
          <cell r="BQ88876" t="str">
            <v>KHI/HO/D/MO/CV/P/86499/04/2024</v>
          </cell>
        </row>
        <row r="88877">
          <cell r="W88877" t="str">
            <v xml:space="preserve">2TR-9181719	</v>
          </cell>
          <cell r="X88877" t="str">
            <v>TRH224-0019363</v>
          </cell>
          <cell r="Y88877">
            <v>10000000</v>
          </cell>
          <cell r="AB88877" t="str">
            <v>TRACKER (I-TECK)</v>
          </cell>
          <cell r="AC88877">
            <v>2981933</v>
          </cell>
          <cell r="AD88877" t="str">
            <v>02</v>
          </cell>
          <cell r="AE88877" t="str">
            <v>MOTOR</v>
          </cell>
          <cell r="AF88877">
            <v>0</v>
          </cell>
          <cell r="AG88877">
            <v>0</v>
          </cell>
          <cell r="AH88877">
            <v>0</v>
          </cell>
          <cell r="AI88877">
            <v>0</v>
          </cell>
          <cell r="AJ88877">
            <v>0</v>
          </cell>
          <cell r="AK88877">
            <v>8105</v>
          </cell>
          <cell r="AL88877">
            <v>0</v>
          </cell>
          <cell r="AM88877" t="str">
            <v>2024</v>
          </cell>
          <cell r="AN88877" t="str">
            <v>202408</v>
          </cell>
          <cell r="AO88877" t="str">
            <v>202404</v>
          </cell>
          <cell r="AP88877" t="str">
            <v>202408</v>
          </cell>
          <cell r="AQ88877" t="str">
            <v>JAWADSIDDIQUI</v>
          </cell>
          <cell r="AR88877" t="str">
            <v>1941559</v>
          </cell>
          <cell r="AS88877" t="str">
            <v>D</v>
          </cell>
          <cell r="AT88877" t="str">
            <v>005</v>
          </cell>
          <cell r="AU88877" t="str">
            <v>30000002</v>
          </cell>
          <cell r="AV88877" t="str">
            <v>RETAIL</v>
          </cell>
          <cell r="AW88877" t="str">
            <v>31000072</v>
          </cell>
          <cell r="AX88877" t="str">
            <v>Al-Ghani Motors</v>
          </cell>
          <cell r="AY88877" t="str">
            <v>KHI/HO/D/MO/CV/P/86499/04/2024</v>
          </cell>
          <cell r="AZ88877" t="str">
            <v>KHI/HO/D/MO/CV/E/45375/08/2024</v>
          </cell>
          <cell r="BB88877" t="str">
            <v>S-9, A-ONE COMFORTS, BLOCK-11, GULSHAN-E-IQBAL, 
Karachi</v>
          </cell>
          <cell r="BC88877" t="str">
            <v>SILVER</v>
          </cell>
          <cell r="BF88877" t="str">
            <v>Addition Of Tracker Itecknologi.</v>
          </cell>
          <cell r="BH88877" t="str">
            <v>N/A</v>
          </cell>
          <cell r="BI88877" t="str">
            <v>N</v>
          </cell>
          <cell r="BK88877">
            <v>45383</v>
          </cell>
          <cell r="BL88877" t="str">
            <v>10000000</v>
          </cell>
          <cell r="BM88877" t="str">
            <v>009</v>
          </cell>
          <cell r="BN88877" t="str">
            <v>01</v>
          </cell>
          <cell r="BQ88877" t="str">
            <v>KHI/HO/D/MO/CV/P/86499/04/2024</v>
          </cell>
        </row>
        <row r="88878">
          <cell r="W88878" t="str">
            <v>2TR-9184449</v>
          </cell>
          <cell r="X88878" t="str">
            <v>TRH224-0019547</v>
          </cell>
          <cell r="Y88878">
            <v>10000000</v>
          </cell>
          <cell r="AB88878" t="str">
            <v>TRACKER (I-TECK)</v>
          </cell>
          <cell r="AC88878">
            <v>2981933</v>
          </cell>
          <cell r="AD88878" t="str">
            <v>02</v>
          </cell>
          <cell r="AE88878" t="str">
            <v>MOTOR</v>
          </cell>
          <cell r="AF88878">
            <v>0</v>
          </cell>
          <cell r="AG88878">
            <v>0</v>
          </cell>
          <cell r="AH88878">
            <v>0</v>
          </cell>
          <cell r="AI88878">
            <v>0</v>
          </cell>
          <cell r="AJ88878">
            <v>0</v>
          </cell>
          <cell r="AK88878">
            <v>8105</v>
          </cell>
          <cell r="AL88878">
            <v>0</v>
          </cell>
          <cell r="AM88878" t="str">
            <v>2024</v>
          </cell>
          <cell r="AN88878" t="str">
            <v>202408</v>
          </cell>
          <cell r="AO88878" t="str">
            <v>202404</v>
          </cell>
          <cell r="AP88878" t="str">
            <v>202408</v>
          </cell>
          <cell r="AQ88878" t="str">
            <v>JAWADSIDDIQUI</v>
          </cell>
          <cell r="AR88878" t="str">
            <v>1941560</v>
          </cell>
          <cell r="AS88878" t="str">
            <v>D</v>
          </cell>
          <cell r="AT88878" t="str">
            <v>006</v>
          </cell>
          <cell r="AU88878" t="str">
            <v>30000002</v>
          </cell>
          <cell r="AV88878" t="str">
            <v>RETAIL</v>
          </cell>
          <cell r="AW88878" t="str">
            <v>31000072</v>
          </cell>
          <cell r="AX88878" t="str">
            <v>Al-Ghani Motors</v>
          </cell>
          <cell r="AY88878" t="str">
            <v>KHI/HO/D/MO/CV/P/86499/04/2024</v>
          </cell>
          <cell r="AZ88878" t="str">
            <v>KHI/HO/D/MO/CV/E/45375/08/2024</v>
          </cell>
          <cell r="BB88878" t="str">
            <v>S-9, A-ONE COMFORTS, BLOCK-11, GULSHAN-E-IQBAL, 
Karachi</v>
          </cell>
          <cell r="BC88878" t="str">
            <v>METALLIC</v>
          </cell>
          <cell r="BF88878" t="str">
            <v>Addition Of Tracker Itecknologi.</v>
          </cell>
          <cell r="BH88878" t="str">
            <v>N/A</v>
          </cell>
          <cell r="BI88878" t="str">
            <v>N</v>
          </cell>
          <cell r="BK88878">
            <v>45383</v>
          </cell>
          <cell r="BL88878" t="str">
            <v>10000000</v>
          </cell>
          <cell r="BM88878" t="str">
            <v>026</v>
          </cell>
          <cell r="BN88878" t="str">
            <v>01</v>
          </cell>
          <cell r="BQ88878" t="str">
            <v>KHI/HO/D/MO/CV/P/86499/04/2024</v>
          </cell>
        </row>
        <row r="88879">
          <cell r="W88879" t="str">
            <v xml:space="preserve">2TR-9194589	</v>
          </cell>
          <cell r="X88879" t="str">
            <v>TRH224-0019781</v>
          </cell>
          <cell r="Y88879">
            <v>10000000</v>
          </cell>
          <cell r="AB88879" t="str">
            <v>TRACKER (I-TECK)</v>
          </cell>
          <cell r="AC88879">
            <v>2981933</v>
          </cell>
          <cell r="AD88879" t="str">
            <v>02</v>
          </cell>
          <cell r="AE88879" t="str">
            <v>MOTOR</v>
          </cell>
          <cell r="AF88879">
            <v>0</v>
          </cell>
          <cell r="AG88879">
            <v>0</v>
          </cell>
          <cell r="AH88879">
            <v>0</v>
          </cell>
          <cell r="AI88879">
            <v>0</v>
          </cell>
          <cell r="AJ88879">
            <v>0</v>
          </cell>
          <cell r="AK88879">
            <v>8105</v>
          </cell>
          <cell r="AL88879">
            <v>0</v>
          </cell>
          <cell r="AM88879" t="str">
            <v>2024</v>
          </cell>
          <cell r="AN88879" t="str">
            <v>202408</v>
          </cell>
          <cell r="AO88879" t="str">
            <v>202404</v>
          </cell>
          <cell r="AP88879" t="str">
            <v>202408</v>
          </cell>
          <cell r="AQ88879" t="str">
            <v>JAWADSIDDIQUI</v>
          </cell>
          <cell r="AR88879" t="str">
            <v>1941561</v>
          </cell>
          <cell r="AS88879" t="str">
            <v>D</v>
          </cell>
          <cell r="AT88879" t="str">
            <v>007</v>
          </cell>
          <cell r="AU88879" t="str">
            <v>30000002</v>
          </cell>
          <cell r="AV88879" t="str">
            <v>RETAIL</v>
          </cell>
          <cell r="AW88879" t="str">
            <v>31000072</v>
          </cell>
          <cell r="AX88879" t="str">
            <v>Al-Ghani Motors</v>
          </cell>
          <cell r="AY88879" t="str">
            <v>KHI/HO/D/MO/CV/P/86499/04/2024</v>
          </cell>
          <cell r="AZ88879" t="str">
            <v>KHI/HO/D/MO/CV/E/45375/08/2024</v>
          </cell>
          <cell r="BB88879" t="str">
            <v>S-9, A-ONE COMFORTS, BLOCK-11, GULSHAN-E-IQBAL, 
Karachi</v>
          </cell>
          <cell r="BC88879" t="str">
            <v>SILVER</v>
          </cell>
          <cell r="BF88879" t="str">
            <v>Addition Of Tracker Itecknologi.</v>
          </cell>
          <cell r="BH88879" t="str">
            <v>N/A</v>
          </cell>
          <cell r="BI88879" t="str">
            <v>N</v>
          </cell>
          <cell r="BK88879">
            <v>45383</v>
          </cell>
          <cell r="BL88879" t="str">
            <v>10000000</v>
          </cell>
          <cell r="BM88879" t="str">
            <v>009</v>
          </cell>
          <cell r="BN88879" t="str">
            <v>01</v>
          </cell>
          <cell r="BQ88879" t="str">
            <v>KHI/HO/D/MO/CV/P/86499/04/2024</v>
          </cell>
        </row>
        <row r="88880">
          <cell r="W88880" t="str">
            <v xml:space="preserve">2TR-9195123	</v>
          </cell>
          <cell r="X88880" t="str">
            <v>TRH224-0019809</v>
          </cell>
          <cell r="Y88880">
            <v>10000000</v>
          </cell>
          <cell r="AB88880" t="str">
            <v>TRACKER (I-TECK)</v>
          </cell>
          <cell r="AC88880">
            <v>2981933</v>
          </cell>
          <cell r="AD88880" t="str">
            <v>02</v>
          </cell>
          <cell r="AE88880" t="str">
            <v>MOTOR</v>
          </cell>
          <cell r="AF88880">
            <v>0</v>
          </cell>
          <cell r="AG88880">
            <v>0</v>
          </cell>
          <cell r="AH88880">
            <v>0</v>
          </cell>
          <cell r="AI88880">
            <v>0</v>
          </cell>
          <cell r="AJ88880">
            <v>0</v>
          </cell>
          <cell r="AK88880">
            <v>8105</v>
          </cell>
          <cell r="AL88880">
            <v>0</v>
          </cell>
          <cell r="AM88880" t="str">
            <v>2024</v>
          </cell>
          <cell r="AN88880" t="str">
            <v>202408</v>
          </cell>
          <cell r="AO88880" t="str">
            <v>202404</v>
          </cell>
          <cell r="AP88880" t="str">
            <v>202408</v>
          </cell>
          <cell r="AQ88880" t="str">
            <v>JAWADSIDDIQUI</v>
          </cell>
          <cell r="AR88880" t="str">
            <v>1941562</v>
          </cell>
          <cell r="AS88880" t="str">
            <v>D</v>
          </cell>
          <cell r="AT88880" t="str">
            <v>008</v>
          </cell>
          <cell r="AU88880" t="str">
            <v>30000002</v>
          </cell>
          <cell r="AV88880" t="str">
            <v>RETAIL</v>
          </cell>
          <cell r="AW88880" t="str">
            <v>31000072</v>
          </cell>
          <cell r="AX88880" t="str">
            <v>Al-Ghani Motors</v>
          </cell>
          <cell r="AY88880" t="str">
            <v>KHI/HO/D/MO/CV/P/86499/04/2024</v>
          </cell>
          <cell r="AZ88880" t="str">
            <v>KHI/HO/D/MO/CV/E/45375/08/2024</v>
          </cell>
          <cell r="BB88880" t="str">
            <v>S-9, A-ONE COMFORTS, BLOCK-11, GULSHAN-E-IQBAL, 
Karachi</v>
          </cell>
          <cell r="BC88880" t="str">
            <v>SILVER</v>
          </cell>
          <cell r="BF88880" t="str">
            <v>Addition Of Tracker Itecknologi.</v>
          </cell>
          <cell r="BH88880" t="str">
            <v>N/A</v>
          </cell>
          <cell r="BI88880" t="str">
            <v>N</v>
          </cell>
          <cell r="BK88880">
            <v>45383</v>
          </cell>
          <cell r="BL88880" t="str">
            <v>10000000</v>
          </cell>
          <cell r="BM88880" t="str">
            <v>009</v>
          </cell>
          <cell r="BN88880" t="str">
            <v>01</v>
          </cell>
          <cell r="BQ88880" t="str">
            <v>KHI/HO/D/MO/CV/P/86499/04/2024</v>
          </cell>
        </row>
        <row r="88881">
          <cell r="W88881" t="str">
            <v>2TR-9199536</v>
          </cell>
          <cell r="X88881" t="str">
            <v>TRH224-0019956</v>
          </cell>
          <cell r="Y88881">
            <v>10000000</v>
          </cell>
          <cell r="AB88881" t="str">
            <v>TRACKER (I-TECK)</v>
          </cell>
          <cell r="AC88881">
            <v>2981933</v>
          </cell>
          <cell r="AD88881" t="str">
            <v>02</v>
          </cell>
          <cell r="AE88881" t="str">
            <v>MOTOR</v>
          </cell>
          <cell r="AF88881">
            <v>0</v>
          </cell>
          <cell r="AG88881">
            <v>0</v>
          </cell>
          <cell r="AH88881">
            <v>0</v>
          </cell>
          <cell r="AI88881">
            <v>0</v>
          </cell>
          <cell r="AJ88881">
            <v>0</v>
          </cell>
          <cell r="AK88881">
            <v>8105</v>
          </cell>
          <cell r="AL88881">
            <v>0</v>
          </cell>
          <cell r="AM88881" t="str">
            <v>2024</v>
          </cell>
          <cell r="AN88881" t="str">
            <v>202408</v>
          </cell>
          <cell r="AO88881" t="str">
            <v>202404</v>
          </cell>
          <cell r="AP88881" t="str">
            <v>202408</v>
          </cell>
          <cell r="AQ88881" t="str">
            <v>JAWADSIDDIQUI</v>
          </cell>
          <cell r="AR88881" t="str">
            <v>1941563</v>
          </cell>
          <cell r="AS88881" t="str">
            <v>D</v>
          </cell>
          <cell r="AT88881" t="str">
            <v>009</v>
          </cell>
          <cell r="AU88881" t="str">
            <v>30000002</v>
          </cell>
          <cell r="AV88881" t="str">
            <v>RETAIL</v>
          </cell>
          <cell r="AW88881" t="str">
            <v>31000072</v>
          </cell>
          <cell r="AX88881" t="str">
            <v>Al-Ghani Motors</v>
          </cell>
          <cell r="AY88881" t="str">
            <v>KHI/HO/D/MO/CV/P/86499/04/2024</v>
          </cell>
          <cell r="AZ88881" t="str">
            <v>KHI/HO/D/MO/CV/E/45375/08/2024</v>
          </cell>
          <cell r="BB88881" t="str">
            <v>S-9, A-ONE COMFORTS, BLOCK-11, GULSHAN-E-IQBAL, 
Karachi</v>
          </cell>
          <cell r="BC88881" t="str">
            <v>White/Gold</v>
          </cell>
          <cell r="BF88881" t="str">
            <v>Addition Of Tracker Itecknologi.</v>
          </cell>
          <cell r="BH88881" t="str">
            <v>N/A</v>
          </cell>
          <cell r="BI88881" t="str">
            <v>N</v>
          </cell>
          <cell r="BK88881">
            <v>45383</v>
          </cell>
          <cell r="BL88881" t="str">
            <v>10000000</v>
          </cell>
          <cell r="BM88881" t="str">
            <v>373</v>
          </cell>
          <cell r="BN88881" t="str">
            <v>01</v>
          </cell>
          <cell r="BQ88881" t="str">
            <v>KHI/HO/D/MO/CV/P/86499/04/2024</v>
          </cell>
        </row>
        <row r="88882">
          <cell r="W88882" t="str">
            <v xml:space="preserve">2TR-9201698	</v>
          </cell>
          <cell r="X88882" t="str">
            <v>TRH224-0020012</v>
          </cell>
          <cell r="Y88882">
            <v>10000000</v>
          </cell>
          <cell r="AB88882" t="str">
            <v>TRACKER (I-TECK)</v>
          </cell>
          <cell r="AC88882">
            <v>2981933</v>
          </cell>
          <cell r="AD88882" t="str">
            <v>02</v>
          </cell>
          <cell r="AE88882" t="str">
            <v>MOTOR</v>
          </cell>
          <cell r="AF88882">
            <v>0</v>
          </cell>
          <cell r="AG88882">
            <v>0</v>
          </cell>
          <cell r="AH88882">
            <v>0</v>
          </cell>
          <cell r="AI88882">
            <v>0</v>
          </cell>
          <cell r="AJ88882">
            <v>0</v>
          </cell>
          <cell r="AK88882">
            <v>8105</v>
          </cell>
          <cell r="AL88882">
            <v>0</v>
          </cell>
          <cell r="AM88882" t="str">
            <v>2024</v>
          </cell>
          <cell r="AN88882" t="str">
            <v>202408</v>
          </cell>
          <cell r="AO88882" t="str">
            <v>202404</v>
          </cell>
          <cell r="AP88882" t="str">
            <v>202408</v>
          </cell>
          <cell r="AQ88882" t="str">
            <v>JAWADSIDDIQUI</v>
          </cell>
          <cell r="AR88882" t="str">
            <v>1941564</v>
          </cell>
          <cell r="AS88882" t="str">
            <v>D</v>
          </cell>
          <cell r="AT88882" t="str">
            <v>010</v>
          </cell>
          <cell r="AU88882" t="str">
            <v>30000002</v>
          </cell>
          <cell r="AV88882" t="str">
            <v>RETAIL</v>
          </cell>
          <cell r="AW88882" t="str">
            <v>31000072</v>
          </cell>
          <cell r="AX88882" t="str">
            <v>Al-Ghani Motors</v>
          </cell>
          <cell r="AY88882" t="str">
            <v>KHI/HO/D/MO/CV/P/86499/04/2024</v>
          </cell>
          <cell r="AZ88882" t="str">
            <v>KHI/HO/D/MO/CV/E/45375/08/2024</v>
          </cell>
          <cell r="BB88882" t="str">
            <v>S-9, A-ONE COMFORTS, BLOCK-11, GULSHAN-E-IQBAL, 
Karachi</v>
          </cell>
          <cell r="BC88882" t="str">
            <v>White/Gold</v>
          </cell>
          <cell r="BF88882" t="str">
            <v>Addition Of Tracker Itecknologi.</v>
          </cell>
          <cell r="BH88882" t="str">
            <v>N/A</v>
          </cell>
          <cell r="BI88882" t="str">
            <v>N</v>
          </cell>
          <cell r="BK88882">
            <v>45383</v>
          </cell>
          <cell r="BL88882" t="str">
            <v>10000000</v>
          </cell>
          <cell r="BM88882" t="str">
            <v>373</v>
          </cell>
          <cell r="BN88882" t="str">
            <v>01</v>
          </cell>
          <cell r="BQ88882" t="str">
            <v>KHI/HO/D/MO/CV/P/86499/04/2024</v>
          </cell>
        </row>
        <row r="88883">
          <cell r="W88883" t="str">
            <v>2TR-9217555</v>
          </cell>
          <cell r="X88883" t="str">
            <v>TRH224-0020527</v>
          </cell>
          <cell r="Y88883">
            <v>10000000</v>
          </cell>
          <cell r="AB88883" t="str">
            <v>TRACKER (I-TECK)</v>
          </cell>
          <cell r="AC88883">
            <v>2981933</v>
          </cell>
          <cell r="AD88883" t="str">
            <v>02</v>
          </cell>
          <cell r="AE88883" t="str">
            <v>MOTOR</v>
          </cell>
          <cell r="AF88883">
            <v>0</v>
          </cell>
          <cell r="AG88883">
            <v>0</v>
          </cell>
          <cell r="AH88883">
            <v>0</v>
          </cell>
          <cell r="AI88883">
            <v>0</v>
          </cell>
          <cell r="AJ88883">
            <v>0</v>
          </cell>
          <cell r="AK88883">
            <v>8105</v>
          </cell>
          <cell r="AL88883">
            <v>0</v>
          </cell>
          <cell r="AM88883" t="str">
            <v>2024</v>
          </cell>
          <cell r="AN88883" t="str">
            <v>202408</v>
          </cell>
          <cell r="AO88883" t="str">
            <v>202404</v>
          </cell>
          <cell r="AP88883" t="str">
            <v>202408</v>
          </cell>
          <cell r="AQ88883" t="str">
            <v>JAWADSIDDIQUI</v>
          </cell>
          <cell r="AR88883" t="str">
            <v>1941565</v>
          </cell>
          <cell r="AS88883" t="str">
            <v>D</v>
          </cell>
          <cell r="AT88883" t="str">
            <v>011</v>
          </cell>
          <cell r="AU88883" t="str">
            <v>30000002</v>
          </cell>
          <cell r="AV88883" t="str">
            <v>RETAIL</v>
          </cell>
          <cell r="AW88883" t="str">
            <v>31000072</v>
          </cell>
          <cell r="AX88883" t="str">
            <v>Al-Ghani Motors</v>
          </cell>
          <cell r="AY88883" t="str">
            <v>KHI/HO/D/MO/CV/P/86499/04/2024</v>
          </cell>
          <cell r="AZ88883" t="str">
            <v>KHI/HO/D/MO/CV/E/45375/08/2024</v>
          </cell>
          <cell r="BB88883" t="str">
            <v>S-9, A-ONE COMFORTS, BLOCK-11, GULSHAN-E-IQBAL, 
Karachi</v>
          </cell>
          <cell r="BC88883" t="str">
            <v>DARK BLUE</v>
          </cell>
          <cell r="BF88883" t="str">
            <v>Addition Of Tracker Itecknologi.</v>
          </cell>
          <cell r="BH88883" t="str">
            <v>N/A</v>
          </cell>
          <cell r="BI88883" t="str">
            <v>N</v>
          </cell>
          <cell r="BK88883">
            <v>45383</v>
          </cell>
          <cell r="BL88883" t="str">
            <v>10000000</v>
          </cell>
          <cell r="BM88883" t="str">
            <v>059</v>
          </cell>
          <cell r="BN88883" t="str">
            <v>01</v>
          </cell>
          <cell r="BQ88883" t="str">
            <v>KHI/HO/D/MO/CV/P/86499/04/2024</v>
          </cell>
        </row>
        <row r="88884">
          <cell r="W88884" t="str">
            <v>2TR-91665298</v>
          </cell>
          <cell r="X88884" t="str">
            <v>TRH224-0083549</v>
          </cell>
          <cell r="Y88884">
            <v>10000000</v>
          </cell>
          <cell r="AB88884" t="str">
            <v>TRACKER (I-TECK)</v>
          </cell>
          <cell r="AC88884">
            <v>2981933</v>
          </cell>
          <cell r="AD88884" t="str">
            <v>02</v>
          </cell>
          <cell r="AE88884" t="str">
            <v>MOTOR</v>
          </cell>
          <cell r="AF88884">
            <v>0</v>
          </cell>
          <cell r="AG88884">
            <v>0</v>
          </cell>
          <cell r="AH88884">
            <v>0</v>
          </cell>
          <cell r="AI88884">
            <v>0</v>
          </cell>
          <cell r="AJ88884">
            <v>0</v>
          </cell>
          <cell r="AK88884">
            <v>8105</v>
          </cell>
          <cell r="AL88884">
            <v>0</v>
          </cell>
          <cell r="AM88884" t="str">
            <v>2024</v>
          </cell>
          <cell r="AN88884" t="str">
            <v>202408</v>
          </cell>
          <cell r="AO88884" t="str">
            <v>202404</v>
          </cell>
          <cell r="AP88884" t="str">
            <v>202408</v>
          </cell>
          <cell r="AQ88884" t="str">
            <v>JAWADSIDDIQUI</v>
          </cell>
          <cell r="AR88884" t="str">
            <v>1941566</v>
          </cell>
          <cell r="AS88884" t="str">
            <v>D</v>
          </cell>
          <cell r="AT88884" t="str">
            <v>012</v>
          </cell>
          <cell r="AU88884" t="str">
            <v>30000002</v>
          </cell>
          <cell r="AV88884" t="str">
            <v>RETAIL</v>
          </cell>
          <cell r="AW88884" t="str">
            <v>31000072</v>
          </cell>
          <cell r="AX88884" t="str">
            <v>Al-Ghani Motors</v>
          </cell>
          <cell r="AY88884" t="str">
            <v>KHI/HO/D/MO/CV/P/86499/04/2024</v>
          </cell>
          <cell r="AZ88884" t="str">
            <v>KHI/HO/D/MO/CV/E/45375/08/2024</v>
          </cell>
          <cell r="BB88884" t="str">
            <v>S-9, A-ONE COMFORTS, BLOCK-11, GULSHAN-E-IQBAL, 
Karachi</v>
          </cell>
          <cell r="BC88884" t="str">
            <v>WHITE</v>
          </cell>
          <cell r="BF88884" t="str">
            <v>Addition Of Tracker Itecknologi.</v>
          </cell>
          <cell r="BH88884" t="str">
            <v>N/A</v>
          </cell>
          <cell r="BI88884" t="str">
            <v>N</v>
          </cell>
          <cell r="BK88884">
            <v>45383</v>
          </cell>
          <cell r="BL88884" t="str">
            <v>10000000</v>
          </cell>
          <cell r="BM88884" t="str">
            <v>002</v>
          </cell>
          <cell r="BN88884" t="str">
            <v>01</v>
          </cell>
          <cell r="BQ88884" t="str">
            <v>KHI/HO/D/MO/CV/P/86499/04/2024</v>
          </cell>
        </row>
        <row r="88885">
          <cell r="W88885" t="str">
            <v>K12MR1019526</v>
          </cell>
          <cell r="X88885" t="str">
            <v>NF1SZC63S-00202292</v>
          </cell>
          <cell r="Y88885">
            <v>5000000</v>
          </cell>
          <cell r="AC88885">
            <v>2903136</v>
          </cell>
          <cell r="AD88885" t="str">
            <v>02</v>
          </cell>
          <cell r="AE88885" t="str">
            <v>MOTOR</v>
          </cell>
          <cell r="AF88885">
            <v>74769</v>
          </cell>
          <cell r="AG88885">
            <v>0</v>
          </cell>
          <cell r="AH88885">
            <v>0</v>
          </cell>
          <cell r="AI88885">
            <v>0</v>
          </cell>
          <cell r="AJ88885">
            <v>87500</v>
          </cell>
          <cell r="AK88885">
            <v>0</v>
          </cell>
          <cell r="AL88885">
            <v>9346</v>
          </cell>
          <cell r="AM88885" t="str">
            <v>2024</v>
          </cell>
          <cell r="AN88885" t="str">
            <v>202407</v>
          </cell>
          <cell r="AO88885" t="str">
            <v>202407</v>
          </cell>
          <cell r="AP88885" t="str">
            <v>202407</v>
          </cell>
          <cell r="AQ88885" t="str">
            <v>ABRAHAMBHATTI</v>
          </cell>
          <cell r="AR88885" t="str">
            <v>1911713</v>
          </cell>
          <cell r="AS88885" t="str">
            <v>D</v>
          </cell>
          <cell r="AT88885" t="str">
            <v>001</v>
          </cell>
          <cell r="AU88885" t="str">
            <v>30000002</v>
          </cell>
          <cell r="AV88885" t="str">
            <v>RETAIL</v>
          </cell>
          <cell r="AW88885" t="str">
            <v>31000132</v>
          </cell>
          <cell r="AX88885" t="str">
            <v>Toyota Jinnah Motors</v>
          </cell>
          <cell r="AY88885" t="str">
            <v>LHR/LHR/D/MO/PC TPP/P/93111/07/2024</v>
          </cell>
          <cell r="BB88885" t="str">
            <v>Haweli Sheranwali, Mohalla Radha Gujjran, Kasur.</v>
          </cell>
          <cell r="BC88885" t="str">
            <v>SILKY SILVER</v>
          </cell>
          <cell r="BH88885" t="str">
            <v>TPP Retail</v>
          </cell>
          <cell r="BI88885" t="str">
            <v>N</v>
          </cell>
          <cell r="BJ88885" t="str">
            <v>ZEESHAN MEHMOOD</v>
          </cell>
          <cell r="BK88885">
            <v>45488</v>
          </cell>
          <cell r="BL88885" t="str">
            <v>5000000</v>
          </cell>
          <cell r="BM88885" t="str">
            <v>007</v>
          </cell>
          <cell r="BN88885" t="str">
            <v>03</v>
          </cell>
          <cell r="BQ88885" t="str">
            <v>LHR/LHR/D/MO/PC TPP/P/93111/07/2024</v>
          </cell>
        </row>
        <row r="88886">
          <cell r="W88886" t="str">
            <v>K12MR1021533</v>
          </cell>
          <cell r="X88886" t="str">
            <v>S00204207</v>
          </cell>
          <cell r="Y88886">
            <v>5000000</v>
          </cell>
          <cell r="AC88886">
            <v>3214307</v>
          </cell>
          <cell r="AD88886" t="str">
            <v>02</v>
          </cell>
          <cell r="AE88886" t="str">
            <v>MOTOR</v>
          </cell>
          <cell r="AF88886">
            <v>74769</v>
          </cell>
          <cell r="AG88886">
            <v>0</v>
          </cell>
          <cell r="AH88886">
            <v>0</v>
          </cell>
          <cell r="AI88886">
            <v>0</v>
          </cell>
          <cell r="AJ88886">
            <v>87500</v>
          </cell>
          <cell r="AK88886">
            <v>0</v>
          </cell>
          <cell r="AL88886">
            <v>18692</v>
          </cell>
          <cell r="AM88886" t="str">
            <v>2024</v>
          </cell>
          <cell r="AN88886" t="str">
            <v>202412</v>
          </cell>
          <cell r="AO88886" t="str">
            <v>202412</v>
          </cell>
          <cell r="AP88886" t="str">
            <v>202412</v>
          </cell>
          <cell r="AQ88886" t="str">
            <v>MZUBAIRIQBAL</v>
          </cell>
          <cell r="AR88886" t="str">
            <v>2028499</v>
          </cell>
          <cell r="AS88886" t="str">
            <v>D</v>
          </cell>
          <cell r="AT88886" t="str">
            <v>001</v>
          </cell>
          <cell r="AU88886" t="str">
            <v>30000002</v>
          </cell>
          <cell r="AV88886" t="str">
            <v>RETAIL</v>
          </cell>
          <cell r="AW88886" t="str">
            <v>31000249</v>
          </cell>
          <cell r="AX88886" t="str">
            <v>Toyota Bahawalpur Motors</v>
          </cell>
          <cell r="AY88886" t="str">
            <v>LHR/LHR/D/MO/PC TPP/P/103565/12/2024</v>
          </cell>
          <cell r="BB88886" t="str">
            <v>Ghosia Colony, House # 03, Street # 01, Bahawalpur.</v>
          </cell>
          <cell r="BC88886" t="str">
            <v>WHITE</v>
          </cell>
          <cell r="BH88886" t="str">
            <v>TPP Retail</v>
          </cell>
          <cell r="BI88886" t="str">
            <v>N</v>
          </cell>
          <cell r="BJ88886" t="str">
            <v>DAANISH NAEEM KHAN</v>
          </cell>
          <cell r="BK88886">
            <v>45632</v>
          </cell>
          <cell r="BL88886" t="str">
            <v>5000000</v>
          </cell>
          <cell r="BM88886" t="str">
            <v>002</v>
          </cell>
          <cell r="BN88886" t="str">
            <v>03</v>
          </cell>
          <cell r="BQ88886" t="str">
            <v>LHR/LHR/D/MO/PC TPP/P/103565/12/2024</v>
          </cell>
        </row>
        <row r="88887">
          <cell r="W88887" t="str">
            <v>0000021</v>
          </cell>
          <cell r="X88887" t="str">
            <v>TH12G60260000672</v>
          </cell>
          <cell r="Y88887">
            <v>195000</v>
          </cell>
          <cell r="AC88887">
            <v>2897269</v>
          </cell>
          <cell r="AD88887" t="str">
            <v>02</v>
          </cell>
          <cell r="AE88887" t="str">
            <v>MOTOR</v>
          </cell>
          <cell r="AF88887">
            <v>6293</v>
          </cell>
          <cell r="AG88887">
            <v>0</v>
          </cell>
          <cell r="AH88887">
            <v>0</v>
          </cell>
          <cell r="AI88887">
            <v>0</v>
          </cell>
          <cell r="AJ88887">
            <v>7800</v>
          </cell>
          <cell r="AK88887">
            <v>0</v>
          </cell>
          <cell r="AL88887">
            <v>0</v>
          </cell>
          <cell r="AM88887" t="str">
            <v>2024</v>
          </cell>
          <cell r="AN88887" t="str">
            <v>202407</v>
          </cell>
          <cell r="AO88887" t="str">
            <v>202407</v>
          </cell>
          <cell r="AP88887" t="str">
            <v>202407</v>
          </cell>
          <cell r="AQ88887" t="str">
            <v>MUBASHIRAHMED</v>
          </cell>
          <cell r="AR88887" t="str">
            <v>1908549</v>
          </cell>
          <cell r="AS88887" t="str">
            <v>D</v>
          </cell>
          <cell r="AT88887" t="str">
            <v>001</v>
          </cell>
          <cell r="AU88887" t="str">
            <v>30000001</v>
          </cell>
          <cell r="AV88887" t="str">
            <v>DIRECT</v>
          </cell>
          <cell r="AW88887" t="str">
            <v>31000001</v>
          </cell>
          <cell r="AX88887" t="str">
            <v>Direct</v>
          </cell>
          <cell r="AY88887" t="str">
            <v>KHI/HO/D/MO/MC COMP/P/92798/07/2024</v>
          </cell>
          <cell r="BA88887" t="str">
            <v>KARACHI</v>
          </cell>
          <cell r="BB88887" t="str">
            <v>House No. R-254, Sector 15-A, Area Buffer Zone, North Nazimabad, Karachi.</v>
          </cell>
          <cell r="BC88887" t="str">
            <v>GREY</v>
          </cell>
          <cell r="BH88887" t="str">
            <v>N/A</v>
          </cell>
          <cell r="BI88887" t="str">
            <v>N</v>
          </cell>
          <cell r="BJ88887" t="str">
            <v>MAZHAR ABBAS</v>
          </cell>
          <cell r="BK88887">
            <v>45484</v>
          </cell>
          <cell r="BL88887" t="str">
            <v>195000</v>
          </cell>
          <cell r="BM88887" t="str">
            <v>001</v>
          </cell>
          <cell r="BN88887" t="str">
            <v>01</v>
          </cell>
          <cell r="BQ88887" t="str">
            <v>KHI/HO/D/MO/MC COMP/P/92798/07/2024</v>
          </cell>
        </row>
        <row r="88888">
          <cell r="W88888" t="str">
            <v xml:space="preserve"> L12B51006830</v>
          </cell>
          <cell r="X88888" t="str">
            <v xml:space="preserve"> NFBGN8627NR010786</v>
          </cell>
          <cell r="Y88888">
            <v>4000000</v>
          </cell>
          <cell r="AC88888">
            <v>3043309</v>
          </cell>
          <cell r="AD88888" t="str">
            <v>02</v>
          </cell>
          <cell r="AE88888" t="str">
            <v>MOTOR</v>
          </cell>
          <cell r="AF88888">
            <v>42672</v>
          </cell>
          <cell r="AG88888">
            <v>0</v>
          </cell>
          <cell r="AH88888">
            <v>0</v>
          </cell>
          <cell r="AI88888">
            <v>0</v>
          </cell>
          <cell r="AJ88888">
            <v>50000</v>
          </cell>
          <cell r="AK88888">
            <v>0</v>
          </cell>
          <cell r="AL88888">
            <v>0</v>
          </cell>
          <cell r="AM88888" t="str">
            <v>2024</v>
          </cell>
          <cell r="AN88888" t="str">
            <v>202409</v>
          </cell>
          <cell r="AO88888" t="str">
            <v>202409</v>
          </cell>
          <cell r="AP88888" t="str">
            <v>202409</v>
          </cell>
          <cell r="AQ88888" t="str">
            <v>JAWADSIDDIQUI</v>
          </cell>
          <cell r="AR88888" t="str">
            <v>1960330</v>
          </cell>
          <cell r="AS88888" t="str">
            <v>D</v>
          </cell>
          <cell r="AT88888" t="str">
            <v>001</v>
          </cell>
          <cell r="AU88888" t="str">
            <v>30000001</v>
          </cell>
          <cell r="AV88888" t="str">
            <v>DIRECT</v>
          </cell>
          <cell r="AW88888" t="str">
            <v>31000001</v>
          </cell>
          <cell r="AX88888" t="str">
            <v>Direct</v>
          </cell>
          <cell r="AY88888" t="str">
            <v>KHI/HO/D/MO/PC COMP/P/98012/09/2024</v>
          </cell>
          <cell r="BA88888" t="str">
            <v>KARACHI</v>
          </cell>
          <cell r="BB88888" t="str">
            <v>House No. r-392/9, Sector 10, Area North Karachi, Karachi.</v>
          </cell>
          <cell r="BC88888" t="str">
            <v>WHITE</v>
          </cell>
          <cell r="BH88888" t="str">
            <v>N/A</v>
          </cell>
          <cell r="BI88888" t="str">
            <v>N</v>
          </cell>
          <cell r="BJ88888" t="str">
            <v>Sarosh Hassan</v>
          </cell>
          <cell r="BK88888">
            <v>45558</v>
          </cell>
          <cell r="BL88888" t="str">
            <v>4000000</v>
          </cell>
          <cell r="BM88888" t="str">
            <v>002</v>
          </cell>
          <cell r="BN88888" t="str">
            <v>01</v>
          </cell>
          <cell r="BQ88888" t="str">
            <v>KHI/HO/D/MO/PC COMP/P/98012/09/2024</v>
          </cell>
        </row>
        <row r="88889">
          <cell r="W88889" t="str">
            <v>Y216062</v>
          </cell>
          <cell r="X88889" t="str">
            <v>EG216030</v>
          </cell>
          <cell r="Y88889">
            <v>292900</v>
          </cell>
          <cell r="Z88889" t="str">
            <v>41602-0578772-7</v>
          </cell>
          <cell r="AA88889" t="str">
            <v>0302-3345636</v>
          </cell>
          <cell r="AC88889">
            <v>2991067</v>
          </cell>
          <cell r="AD88889" t="str">
            <v>02</v>
          </cell>
          <cell r="AE88889" t="str">
            <v>MOTOR</v>
          </cell>
          <cell r="AF88889">
            <v>9669</v>
          </cell>
          <cell r="AG88889">
            <v>1450</v>
          </cell>
          <cell r="AH88889">
            <v>97</v>
          </cell>
          <cell r="AI88889">
            <v>500</v>
          </cell>
          <cell r="AJ88889">
            <v>11716</v>
          </cell>
          <cell r="AK88889">
            <v>0</v>
          </cell>
          <cell r="AL88889">
            <v>822</v>
          </cell>
          <cell r="AM88889" t="str">
            <v>2024</v>
          </cell>
          <cell r="AN88889" t="str">
            <v>202409</v>
          </cell>
          <cell r="AO88889" t="str">
            <v>202409</v>
          </cell>
          <cell r="AP88889" t="str">
            <v>202409</v>
          </cell>
          <cell r="AQ88889" t="str">
            <v>AMINAHMED</v>
          </cell>
          <cell r="AR88889" t="str">
            <v>1947769</v>
          </cell>
          <cell r="AS88889" t="str">
            <v>D</v>
          </cell>
          <cell r="AT88889" t="str">
            <v>00001</v>
          </cell>
          <cell r="AY88889" t="str">
            <v>KHI/HO/D/MO/MC COMP/C/96781/1/09/2024</v>
          </cell>
          <cell r="BA88889" t="str">
            <v>T.M. KHAN</v>
          </cell>
          <cell r="BB88889" t="str">
            <v>Village Jhang Katiar Tando Muhammad Khan</v>
          </cell>
          <cell r="BC88889" t="str">
            <v>BLACK</v>
          </cell>
          <cell r="BD88889" t="str">
            <v>8355</v>
          </cell>
          <cell r="BI88889" t="str">
            <v>N</v>
          </cell>
          <cell r="BK88889">
            <v>45540</v>
          </cell>
          <cell r="BL88889" t="str">
            <v>292900</v>
          </cell>
          <cell r="BM88889" t="str">
            <v>004</v>
          </cell>
          <cell r="BN88889" t="str">
            <v>01</v>
          </cell>
          <cell r="BQ88889" t="str">
            <v>KHI/HO/D/MO/MC COMP/C/96781/1/09/2024</v>
          </cell>
        </row>
        <row r="88890">
          <cell r="W88890" t="str">
            <v>Y-221437</v>
          </cell>
          <cell r="X88890" t="str">
            <v>EG-221405</v>
          </cell>
          <cell r="Y88890">
            <v>283000</v>
          </cell>
          <cell r="AC88890">
            <v>3004815</v>
          </cell>
          <cell r="AD88890" t="str">
            <v>02</v>
          </cell>
          <cell r="AE88890" t="str">
            <v>MOTOR</v>
          </cell>
          <cell r="AF88890">
            <v>9328</v>
          </cell>
          <cell r="AG88890">
            <v>0</v>
          </cell>
          <cell r="AH88890">
            <v>0</v>
          </cell>
          <cell r="AI88890">
            <v>0</v>
          </cell>
          <cell r="AJ88890">
            <v>11320</v>
          </cell>
          <cell r="AK88890">
            <v>0</v>
          </cell>
          <cell r="AL88890">
            <v>0</v>
          </cell>
          <cell r="AM88890" t="str">
            <v>2024</v>
          </cell>
          <cell r="AN88890" t="str">
            <v>202409</v>
          </cell>
          <cell r="AO88890" t="str">
            <v>202409</v>
          </cell>
          <cell r="AP88890" t="str">
            <v>202409</v>
          </cell>
          <cell r="AQ88890" t="str">
            <v>MUBASHIRAHMED</v>
          </cell>
          <cell r="AR88890" t="str">
            <v>1954219</v>
          </cell>
          <cell r="AS88890" t="str">
            <v>D</v>
          </cell>
          <cell r="AT88890" t="str">
            <v>001</v>
          </cell>
          <cell r="AU88890" t="str">
            <v>30000001</v>
          </cell>
          <cell r="AV88890" t="str">
            <v>DIRECT</v>
          </cell>
          <cell r="AW88890" t="str">
            <v>31000001</v>
          </cell>
          <cell r="AX88890" t="str">
            <v>Direct</v>
          </cell>
          <cell r="AY88890" t="str">
            <v>KHI/HO/D/MO/MC COMP/P/97356/09/2024</v>
          </cell>
          <cell r="BA88890" t="str">
            <v>CHAKWAL</v>
          </cell>
          <cell r="BB88890" t="str">
            <v xml:space="preserve">House No. MCB-5/364, Chakwal. </v>
          </cell>
          <cell r="BC88890" t="str">
            <v>RED</v>
          </cell>
          <cell r="BH88890" t="str">
            <v>N/A</v>
          </cell>
          <cell r="BI88890" t="str">
            <v>N</v>
          </cell>
          <cell r="BJ88890" t="str">
            <v>MAZHAR ABBAS</v>
          </cell>
          <cell r="BK88890">
            <v>45549</v>
          </cell>
          <cell r="BL88890" t="str">
            <v>283000</v>
          </cell>
          <cell r="BM88890" t="str">
            <v>003</v>
          </cell>
          <cell r="BN88890" t="str">
            <v>01</v>
          </cell>
          <cell r="BQ88890" t="str">
            <v>KHI/HO/D/MO/MC COMP/P/97356/09/2024</v>
          </cell>
        </row>
        <row r="88891">
          <cell r="W88891" t="str">
            <v>EG-213883</v>
          </cell>
          <cell r="X88891" t="str">
            <v>Y-213825</v>
          </cell>
          <cell r="Y88891">
            <v>292900</v>
          </cell>
          <cell r="AC88891">
            <v>2935742</v>
          </cell>
          <cell r="AD88891" t="str">
            <v>02</v>
          </cell>
          <cell r="AE88891" t="str">
            <v>MOTOR</v>
          </cell>
          <cell r="AF88891">
            <v>9669</v>
          </cell>
          <cell r="AG88891">
            <v>0</v>
          </cell>
          <cell r="AH88891">
            <v>0</v>
          </cell>
          <cell r="AI88891">
            <v>0</v>
          </cell>
          <cell r="AJ88891">
            <v>11716</v>
          </cell>
          <cell r="AK88891">
            <v>0</v>
          </cell>
          <cell r="AL88891">
            <v>0</v>
          </cell>
          <cell r="AM88891" t="str">
            <v>2024</v>
          </cell>
          <cell r="AN88891" t="str">
            <v>202408</v>
          </cell>
          <cell r="AO88891" t="str">
            <v>202408</v>
          </cell>
          <cell r="AP88891" t="str">
            <v>202408</v>
          </cell>
          <cell r="AQ88891" t="str">
            <v>MUBASHIRAHMED</v>
          </cell>
          <cell r="AR88891" t="str">
            <v>1931367</v>
          </cell>
          <cell r="AS88891" t="str">
            <v>D</v>
          </cell>
          <cell r="AT88891" t="str">
            <v>001</v>
          </cell>
          <cell r="AU88891" t="str">
            <v>30000001</v>
          </cell>
          <cell r="AV88891" t="str">
            <v>DIRECT</v>
          </cell>
          <cell r="AW88891" t="str">
            <v>31000001</v>
          </cell>
          <cell r="AX88891" t="str">
            <v>Direct</v>
          </cell>
          <cell r="AY88891" t="str">
            <v>KHI/HO/D/MO/MC COMP/P/95131/08/2024</v>
          </cell>
          <cell r="BA88891" t="str">
            <v>LAHORE</v>
          </cell>
          <cell r="BB88891" t="str">
            <v>House No. 33, Street No. 4, Area Fazal Park, Lahore.</v>
          </cell>
          <cell r="BC88891" t="str">
            <v>BLACK</v>
          </cell>
          <cell r="BH88891" t="str">
            <v>N/A</v>
          </cell>
          <cell r="BI88891" t="str">
            <v>N</v>
          </cell>
          <cell r="BJ88891" t="str">
            <v>MAZHAR ABBAS</v>
          </cell>
          <cell r="BK88891">
            <v>45516</v>
          </cell>
          <cell r="BL88891" t="str">
            <v>292900</v>
          </cell>
          <cell r="BM88891" t="str">
            <v>004</v>
          </cell>
          <cell r="BN88891" t="str">
            <v>01</v>
          </cell>
          <cell r="BQ88891" t="str">
            <v>KHI/HO/D/MO/MC COMP/P/95131/08/2024</v>
          </cell>
        </row>
        <row r="88892">
          <cell r="W88892" t="str">
            <v>Y-224135</v>
          </cell>
          <cell r="X88892" t="str">
            <v>EG-224117</v>
          </cell>
          <cell r="Y88892">
            <v>282900</v>
          </cell>
          <cell r="AC88892">
            <v>3187428</v>
          </cell>
          <cell r="AD88892" t="str">
            <v>02</v>
          </cell>
          <cell r="AE88892" t="str">
            <v>MOTOR</v>
          </cell>
          <cell r="AF88892">
            <v>9324</v>
          </cell>
          <cell r="AG88892">
            <v>0</v>
          </cell>
          <cell r="AH88892">
            <v>0</v>
          </cell>
          <cell r="AI88892">
            <v>0</v>
          </cell>
          <cell r="AJ88892">
            <v>11316</v>
          </cell>
          <cell r="AK88892">
            <v>0</v>
          </cell>
          <cell r="AL88892">
            <v>0</v>
          </cell>
          <cell r="AM88892" t="str">
            <v>2024</v>
          </cell>
          <cell r="AN88892" t="str">
            <v>202411</v>
          </cell>
          <cell r="AO88892" t="str">
            <v>202411</v>
          </cell>
          <cell r="AP88892" t="str">
            <v>202411</v>
          </cell>
          <cell r="AQ88892" t="str">
            <v>MUBASHIRAHMED</v>
          </cell>
          <cell r="AR88892" t="str">
            <v>2018970</v>
          </cell>
          <cell r="AS88892" t="str">
            <v>D</v>
          </cell>
          <cell r="AT88892" t="str">
            <v>001</v>
          </cell>
          <cell r="AU88892" t="str">
            <v>30000001</v>
          </cell>
          <cell r="AV88892" t="str">
            <v>DIRECT</v>
          </cell>
          <cell r="AW88892" t="str">
            <v>31000001</v>
          </cell>
          <cell r="AX88892" t="str">
            <v>Direct</v>
          </cell>
          <cell r="AY88892" t="str">
            <v>KHI/HO/D/MO/MC COMP/P/102762/11/2024</v>
          </cell>
          <cell r="BA88892" t="str">
            <v>DERA ISMAIL KHAN</v>
          </cell>
          <cell r="BB88892" t="str">
            <v xml:space="preserve">Muslim Town, Jamia Eidgha Road, Dera Ismail Khan. </v>
          </cell>
          <cell r="BC88892" t="str">
            <v>BLACK</v>
          </cell>
          <cell r="BH88892" t="str">
            <v>N/A</v>
          </cell>
          <cell r="BI88892" t="str">
            <v>N</v>
          </cell>
          <cell r="BJ88892" t="str">
            <v>MAZHAR ABBAS</v>
          </cell>
          <cell r="BK88892">
            <v>45623</v>
          </cell>
          <cell r="BL88892" t="str">
            <v>282900</v>
          </cell>
          <cell r="BM88892" t="str">
            <v>004</v>
          </cell>
          <cell r="BN88892" t="str">
            <v>01</v>
          </cell>
          <cell r="BQ88892" t="str">
            <v>KHI/HO/D/MO/MC COMP/P/102762/11/2024</v>
          </cell>
        </row>
        <row r="88893">
          <cell r="W88893" t="str">
            <v>Y233255</v>
          </cell>
          <cell r="X88893" t="str">
            <v>EG-233215</v>
          </cell>
          <cell r="Y88893">
            <v>282900</v>
          </cell>
          <cell r="AC88893">
            <v>3169859</v>
          </cell>
          <cell r="AD88893" t="str">
            <v>02</v>
          </cell>
          <cell r="AE88893" t="str">
            <v>MOTOR</v>
          </cell>
          <cell r="AF88893">
            <v>9324</v>
          </cell>
          <cell r="AG88893">
            <v>0</v>
          </cell>
          <cell r="AH88893">
            <v>0</v>
          </cell>
          <cell r="AI88893">
            <v>0</v>
          </cell>
          <cell r="AJ88893">
            <v>11316</v>
          </cell>
          <cell r="AK88893">
            <v>0</v>
          </cell>
          <cell r="AL88893">
            <v>0</v>
          </cell>
          <cell r="AM88893" t="str">
            <v>2024</v>
          </cell>
          <cell r="AN88893" t="str">
            <v>202411</v>
          </cell>
          <cell r="AO88893" t="str">
            <v>202411</v>
          </cell>
          <cell r="AP88893" t="str">
            <v>202411</v>
          </cell>
          <cell r="AQ88893" t="str">
            <v>MUBASHIRAHMED</v>
          </cell>
          <cell r="AR88893" t="str">
            <v>2013874</v>
          </cell>
          <cell r="AS88893" t="str">
            <v>D</v>
          </cell>
          <cell r="AT88893" t="str">
            <v>001</v>
          </cell>
          <cell r="AU88893" t="str">
            <v>30000001</v>
          </cell>
          <cell r="AV88893" t="str">
            <v>DIRECT</v>
          </cell>
          <cell r="AW88893" t="str">
            <v>31000001</v>
          </cell>
          <cell r="AX88893" t="str">
            <v>Direct</v>
          </cell>
          <cell r="AY88893" t="str">
            <v>KHI/HO/D/MO/MC COMP/P/101957/11/2024</v>
          </cell>
          <cell r="BA88893" t="str">
            <v>ISLAMABAD</v>
          </cell>
          <cell r="BB88893" t="str">
            <v xml:space="preserve">Shehzad Town, House No. 253, Street No. 9, Islamabad. </v>
          </cell>
          <cell r="BC88893" t="str">
            <v>RED</v>
          </cell>
          <cell r="BH88893" t="str">
            <v>N/A</v>
          </cell>
          <cell r="BI88893" t="str">
            <v>N</v>
          </cell>
          <cell r="BJ88893" t="str">
            <v>MAZHAR ABBAS</v>
          </cell>
          <cell r="BK88893">
            <v>45611</v>
          </cell>
          <cell r="BL88893" t="str">
            <v>282900</v>
          </cell>
          <cell r="BM88893" t="str">
            <v>003</v>
          </cell>
          <cell r="BN88893" t="str">
            <v>01</v>
          </cell>
          <cell r="BQ88893" t="str">
            <v>KHI/HO/D/MO/MC COMP/P/101957/11/2024</v>
          </cell>
        </row>
        <row r="88894">
          <cell r="W88894" t="str">
            <v>Y237943</v>
          </cell>
          <cell r="X88894" t="str">
            <v>EG-237896</v>
          </cell>
          <cell r="Y88894">
            <v>292900</v>
          </cell>
          <cell r="AC88894">
            <v>3215787</v>
          </cell>
          <cell r="AD88894" t="str">
            <v>02</v>
          </cell>
          <cell r="AE88894" t="str">
            <v>MOTOR</v>
          </cell>
          <cell r="AF88894">
            <v>9669</v>
          </cell>
          <cell r="AG88894">
            <v>0</v>
          </cell>
          <cell r="AH88894">
            <v>0</v>
          </cell>
          <cell r="AI88894">
            <v>0</v>
          </cell>
          <cell r="AJ88894">
            <v>11716</v>
          </cell>
          <cell r="AK88894">
            <v>0</v>
          </cell>
          <cell r="AL88894">
            <v>0</v>
          </cell>
          <cell r="AM88894" t="str">
            <v>2024</v>
          </cell>
          <cell r="AN88894" t="str">
            <v>202412</v>
          </cell>
          <cell r="AO88894" t="str">
            <v>202412</v>
          </cell>
          <cell r="AP88894" t="str">
            <v>202412</v>
          </cell>
          <cell r="AQ88894" t="str">
            <v>MUBASHIRAHMED</v>
          </cell>
          <cell r="AR88894" t="str">
            <v>2029804</v>
          </cell>
          <cell r="AS88894" t="str">
            <v>D</v>
          </cell>
          <cell r="AT88894" t="str">
            <v>001</v>
          </cell>
          <cell r="AU88894" t="str">
            <v>30000001</v>
          </cell>
          <cell r="AV88894" t="str">
            <v>DIRECT</v>
          </cell>
          <cell r="AW88894" t="str">
            <v>31000001</v>
          </cell>
          <cell r="AX88894" t="str">
            <v>Direct</v>
          </cell>
          <cell r="AY88894" t="str">
            <v>KHI/HO/D/MO/MC COMP/P/103658/12/2024</v>
          </cell>
          <cell r="BA88894" t="str">
            <v>MARDAN</v>
          </cell>
          <cell r="BB88894" t="str">
            <v xml:space="preserve">Haji Tawab Filling Station. </v>
          </cell>
          <cell r="BC88894" t="str">
            <v>RED</v>
          </cell>
          <cell r="BH88894" t="str">
            <v>N/A</v>
          </cell>
          <cell r="BI88894" t="str">
            <v>N</v>
          </cell>
          <cell r="BJ88894" t="str">
            <v>MAZHAR ABBAS</v>
          </cell>
          <cell r="BK88894">
            <v>45635</v>
          </cell>
          <cell r="BL88894" t="str">
            <v>292900</v>
          </cell>
          <cell r="BM88894" t="str">
            <v>003</v>
          </cell>
          <cell r="BN88894" t="str">
            <v>01</v>
          </cell>
          <cell r="BQ88894" t="str">
            <v>KHI/HO/D/MO/MC COMP/P/103658/12/2024</v>
          </cell>
        </row>
        <row r="88895">
          <cell r="W88895" t="str">
            <v>Y206917</v>
          </cell>
          <cell r="X88895" t="str">
            <v>206885</v>
          </cell>
          <cell r="Y88895">
            <v>293000</v>
          </cell>
          <cell r="AC88895">
            <v>2913946</v>
          </cell>
          <cell r="AD88895" t="str">
            <v>02</v>
          </cell>
          <cell r="AE88895" t="str">
            <v>MOTOR</v>
          </cell>
          <cell r="AF88895">
            <v>29879</v>
          </cell>
          <cell r="AG88895">
            <v>0</v>
          </cell>
          <cell r="AH88895">
            <v>0</v>
          </cell>
          <cell r="AI88895">
            <v>0</v>
          </cell>
          <cell r="AJ88895">
            <v>35160</v>
          </cell>
          <cell r="AK88895">
            <v>0</v>
          </cell>
          <cell r="AL88895">
            <v>3125</v>
          </cell>
          <cell r="AM88895" t="str">
            <v>2024</v>
          </cell>
          <cell r="AN88895" t="str">
            <v>202407</v>
          </cell>
          <cell r="AO88895" t="str">
            <v>202407</v>
          </cell>
          <cell r="AP88895" t="str">
            <v>202407</v>
          </cell>
          <cell r="AQ88895" t="str">
            <v>MUBASHIRAHMED</v>
          </cell>
          <cell r="AR88895" t="str">
            <v>1920006</v>
          </cell>
          <cell r="AS88895" t="str">
            <v>D</v>
          </cell>
          <cell r="AT88895" t="str">
            <v>001</v>
          </cell>
          <cell r="AU88895" t="str">
            <v>30000002</v>
          </cell>
          <cell r="AV88895" t="str">
            <v>RETAIL</v>
          </cell>
          <cell r="AW88895" t="str">
            <v>31000148</v>
          </cell>
          <cell r="AX88895" t="str">
            <v>Al Meezan Aut</v>
          </cell>
          <cell r="AY88895" t="str">
            <v>KHI/AR/AR/D/MO/MC TTT/P/94033/07/2024</v>
          </cell>
          <cell r="BA88895" t="str">
            <v>KARACHI</v>
          </cell>
          <cell r="BB88895" t="str">
            <v>House No. 197, Gali No. 8, Street Mehrab Khan Road, Newline Liyari, Karachi.</v>
          </cell>
          <cell r="BC88895" t="str">
            <v>RED</v>
          </cell>
          <cell r="BH88895" t="str">
            <v>N/A</v>
          </cell>
          <cell r="BI88895" t="str">
            <v>N</v>
          </cell>
          <cell r="BJ88895" t="str">
            <v>Farhan Ali Basheer</v>
          </cell>
          <cell r="BK88895">
            <v>45502</v>
          </cell>
          <cell r="BL88895" t="str">
            <v>-1</v>
          </cell>
          <cell r="BM88895" t="str">
            <v>003</v>
          </cell>
          <cell r="BN88895" t="str">
            <v>17</v>
          </cell>
          <cell r="BQ88895" t="str">
            <v>KHI/AR/AR/D/MO/MC TTT/P/94033/07/2024</v>
          </cell>
        </row>
        <row r="88896">
          <cell r="W88896" t="str">
            <v>Y206917</v>
          </cell>
          <cell r="X88896" t="str">
            <v>206885</v>
          </cell>
          <cell r="Y88896">
            <v>293000</v>
          </cell>
          <cell r="AC88896">
            <v>3175164</v>
          </cell>
          <cell r="AD88896" t="str">
            <v>02</v>
          </cell>
          <cell r="AE88896" t="str">
            <v>MOTOR</v>
          </cell>
          <cell r="AF88896">
            <v>-14940</v>
          </cell>
          <cell r="AG88896">
            <v>0</v>
          </cell>
          <cell r="AH88896">
            <v>0</v>
          </cell>
          <cell r="AI88896">
            <v>0</v>
          </cell>
          <cell r="AJ88896">
            <v>-17330</v>
          </cell>
          <cell r="AK88896">
            <v>0</v>
          </cell>
          <cell r="AL88896">
            <v>-1563</v>
          </cell>
          <cell r="AM88896" t="str">
            <v>2024</v>
          </cell>
          <cell r="AN88896" t="str">
            <v>202411</v>
          </cell>
          <cell r="AO88896" t="str">
            <v>202411</v>
          </cell>
          <cell r="AP88896" t="str">
            <v>202411</v>
          </cell>
          <cell r="AQ88896" t="str">
            <v>HASSANSALEEM</v>
          </cell>
          <cell r="AR88896" t="str">
            <v>2015446</v>
          </cell>
          <cell r="AS88896" t="str">
            <v>D</v>
          </cell>
          <cell r="AT88896" t="str">
            <v>001</v>
          </cell>
          <cell r="AU88896" t="str">
            <v>30000002</v>
          </cell>
          <cell r="AV88896" t="str">
            <v>RETAIL</v>
          </cell>
          <cell r="AW88896" t="str">
            <v>31000148</v>
          </cell>
          <cell r="AX88896" t="str">
            <v>Al Meezan Aut</v>
          </cell>
          <cell r="AY88896" t="str">
            <v>KHI/AR/AR/D/MO/MC TTT/P/94033/07/2024</v>
          </cell>
          <cell r="AZ88896" t="str">
            <v>KHI/AR/AR/D/MO/MC TTT/E/49140/11/2024</v>
          </cell>
          <cell r="BA88896" t="str">
            <v>KARACHI</v>
          </cell>
          <cell r="BB88896" t="str">
            <v>House No. 197, Gali No. 8, Street Mehrab Khan Road, Newline Liyari, Karachi.</v>
          </cell>
          <cell r="BC88896" t="str">
            <v>RED</v>
          </cell>
          <cell r="BF88896" t="str">
            <v>IT IS HEREBY DECLARED AND AGREED THAT AT THE REQUEST OF THE PARTICIPANT REQUESTED THROUG EMAIL DATED: 07/11/2024, 94033 THE ABOVE-MENTIONED POLICY STANDS CANCELLED WITH EFFECT FROM 07/11/2024 DUE TO VEHICLE HAS BEEN SOLD. IN CONSEQUENCE WHEREOF AN AMOUNT OF RS.17,330/- FOR 258 DAYS ON SHORT PERIOD BASIS IS HEREBY ALLOWED TO THE PARTICIPANT</v>
          </cell>
          <cell r="BG88896" t="str">
            <v>Remove</v>
          </cell>
          <cell r="BH88896" t="str">
            <v>N/A</v>
          </cell>
          <cell r="BI88896" t="str">
            <v>N</v>
          </cell>
          <cell r="BJ88896" t="str">
            <v>Farhan Ali Basheer</v>
          </cell>
          <cell r="BK88896">
            <v>45603</v>
          </cell>
          <cell r="BL88896" t="str">
            <v>-1</v>
          </cell>
          <cell r="BM88896" t="str">
            <v>003</v>
          </cell>
          <cell r="BN88896" t="str">
            <v>17</v>
          </cell>
          <cell r="BQ88896" t="str">
            <v>KHI/AR/AR/D/MO/MC TTT/P/94033/07/2024</v>
          </cell>
        </row>
        <row r="88897">
          <cell r="W88897" t="str">
            <v>Y-215950</v>
          </cell>
          <cell r="X88897" t="str">
            <v>EG-215898</v>
          </cell>
          <cell r="Y88897">
            <v>292900</v>
          </cell>
          <cell r="AC88897">
            <v>2913795</v>
          </cell>
          <cell r="AD88897" t="str">
            <v>02</v>
          </cell>
          <cell r="AE88897" t="str">
            <v>MOTOR</v>
          </cell>
          <cell r="AF88897">
            <v>29869</v>
          </cell>
          <cell r="AG88897">
            <v>0</v>
          </cell>
          <cell r="AH88897">
            <v>0</v>
          </cell>
          <cell r="AI88897">
            <v>0</v>
          </cell>
          <cell r="AJ88897">
            <v>35148</v>
          </cell>
          <cell r="AK88897">
            <v>0</v>
          </cell>
          <cell r="AL88897">
            <v>3125</v>
          </cell>
          <cell r="AM88897" t="str">
            <v>2024</v>
          </cell>
          <cell r="AN88897" t="str">
            <v>202407</v>
          </cell>
          <cell r="AO88897" t="str">
            <v>202407</v>
          </cell>
          <cell r="AP88897" t="str">
            <v>202407</v>
          </cell>
          <cell r="AQ88897" t="str">
            <v>MUBASHIRAHMED</v>
          </cell>
          <cell r="AR88897" t="str">
            <v>1919697</v>
          </cell>
          <cell r="AS88897" t="str">
            <v>D</v>
          </cell>
          <cell r="AT88897" t="str">
            <v>001</v>
          </cell>
          <cell r="AU88897" t="str">
            <v>30000002</v>
          </cell>
          <cell r="AV88897" t="str">
            <v>RETAIL</v>
          </cell>
          <cell r="AW88897" t="str">
            <v>31000161</v>
          </cell>
          <cell r="AX88897" t="str">
            <v>Honda Center</v>
          </cell>
          <cell r="AY88897" t="str">
            <v>KHI/AR/AR/D/MO/MC TTT/P/93941/07/2024</v>
          </cell>
          <cell r="BA88897" t="str">
            <v>KARACHI</v>
          </cell>
          <cell r="BB88897" t="str">
            <v>House No. 167, Sector 8-D, Hazrat Bilal, Karachi.</v>
          </cell>
          <cell r="BC88897" t="str">
            <v>RED</v>
          </cell>
          <cell r="BH88897" t="str">
            <v>N/A</v>
          </cell>
          <cell r="BI88897" t="str">
            <v>N</v>
          </cell>
          <cell r="BJ88897" t="str">
            <v>Farhan Ali Basheer</v>
          </cell>
          <cell r="BK88897">
            <v>45499</v>
          </cell>
          <cell r="BL88897" t="str">
            <v>292900</v>
          </cell>
          <cell r="BM88897" t="str">
            <v>003</v>
          </cell>
          <cell r="BN88897" t="str">
            <v>17</v>
          </cell>
          <cell r="BQ88897" t="str">
            <v>KHI/AR/AR/D/MO/MC TTT/P/93941/07/2024</v>
          </cell>
        </row>
        <row r="88898">
          <cell r="W88898" t="str">
            <v>Y237096</v>
          </cell>
          <cell r="X88898" t="str">
            <v>EG237063</v>
          </cell>
          <cell r="Y88898">
            <v>292900</v>
          </cell>
          <cell r="AC88898">
            <v>3230142</v>
          </cell>
          <cell r="AD88898" t="str">
            <v>02</v>
          </cell>
          <cell r="AE88898" t="str">
            <v>MOTOR</v>
          </cell>
          <cell r="AF88898">
            <v>29869</v>
          </cell>
          <cell r="AG88898">
            <v>0</v>
          </cell>
          <cell r="AH88898">
            <v>0</v>
          </cell>
          <cell r="AI88898">
            <v>0</v>
          </cell>
          <cell r="AJ88898">
            <v>35148</v>
          </cell>
          <cell r="AK88898">
            <v>0</v>
          </cell>
          <cell r="AL88898">
            <v>3125</v>
          </cell>
          <cell r="AM88898" t="str">
            <v>2024</v>
          </cell>
          <cell r="AN88898" t="str">
            <v>202412</v>
          </cell>
          <cell r="AO88898" t="str">
            <v>202412</v>
          </cell>
          <cell r="AP88898" t="str">
            <v>202412</v>
          </cell>
          <cell r="AQ88898" t="str">
            <v>HASSANSALEEM</v>
          </cell>
          <cell r="AR88898" t="str">
            <v>2039297</v>
          </cell>
          <cell r="AS88898" t="str">
            <v>D</v>
          </cell>
          <cell r="AT88898" t="str">
            <v>001</v>
          </cell>
          <cell r="AU88898" t="str">
            <v>30000002</v>
          </cell>
          <cell r="AV88898" t="str">
            <v>RETAIL</v>
          </cell>
          <cell r="AW88898" t="str">
            <v>31000328</v>
          </cell>
          <cell r="AX88898" t="str">
            <v xml:space="preserve">Honda Altaf Hussain </v>
          </cell>
          <cell r="AY88898" t="str">
            <v>KHI/AR/AR/D/MO/MC TTT/P/104387/12/2024</v>
          </cell>
          <cell r="BA88898" t="str">
            <v>KARACHI</v>
          </cell>
          <cell r="BB88898" t="str">
            <v>Sir Badal Kher, Singha Singhao, Mardan.</v>
          </cell>
          <cell r="BC88898" t="str">
            <v>RED</v>
          </cell>
          <cell r="BH88898" t="str">
            <v>N/A</v>
          </cell>
          <cell r="BI88898" t="str">
            <v>N</v>
          </cell>
          <cell r="BJ88898" t="str">
            <v>Shafiq Saeed</v>
          </cell>
          <cell r="BK88898">
            <v>45645</v>
          </cell>
          <cell r="BL88898" t="str">
            <v>292900</v>
          </cell>
          <cell r="BM88898" t="str">
            <v>003</v>
          </cell>
          <cell r="BN88898" t="str">
            <v>17</v>
          </cell>
          <cell r="BQ88898" t="str">
            <v>KHI/AR/AR/D/MO/MC TTT/P/104387/12/2024</v>
          </cell>
        </row>
        <row r="88899">
          <cell r="W88899" t="str">
            <v>723316</v>
          </cell>
          <cell r="X88899" t="str">
            <v>LR4H8UDC3P6489742</v>
          </cell>
          <cell r="Y88899">
            <v>200000</v>
          </cell>
          <cell r="AC88899">
            <v>2924375</v>
          </cell>
          <cell r="AD88899" t="str">
            <v>02</v>
          </cell>
          <cell r="AE88899" t="str">
            <v>MOTOR</v>
          </cell>
          <cell r="AF88899">
            <v>6465</v>
          </cell>
          <cell r="AG88899">
            <v>0</v>
          </cell>
          <cell r="AH88899">
            <v>0</v>
          </cell>
          <cell r="AI88899">
            <v>0</v>
          </cell>
          <cell r="AJ88899">
            <v>8000</v>
          </cell>
          <cell r="AK88899">
            <v>0</v>
          </cell>
          <cell r="AL88899">
            <v>0</v>
          </cell>
          <cell r="AM88899" t="str">
            <v>2024</v>
          </cell>
          <cell r="AN88899" t="str">
            <v>202408</v>
          </cell>
          <cell r="AO88899" t="str">
            <v>202408</v>
          </cell>
          <cell r="AP88899" t="str">
            <v>202408</v>
          </cell>
          <cell r="AQ88899" t="str">
            <v>MUBASHIRAHMED</v>
          </cell>
          <cell r="AR88899" t="str">
            <v>1925066</v>
          </cell>
          <cell r="AS88899" t="str">
            <v>D</v>
          </cell>
          <cell r="AT88899" t="str">
            <v>001</v>
          </cell>
          <cell r="AU88899" t="str">
            <v>30000001</v>
          </cell>
          <cell r="AV88899" t="str">
            <v>DIRECT</v>
          </cell>
          <cell r="AW88899" t="str">
            <v>31000001</v>
          </cell>
          <cell r="AX88899" t="str">
            <v>Direct</v>
          </cell>
          <cell r="AY88899" t="str">
            <v>KHI/HO/D/MO/MC COMP/P/94507/08/2024</v>
          </cell>
          <cell r="BA88899" t="str">
            <v>LAHORE</v>
          </cell>
          <cell r="BB88899" t="str">
            <v>House No. S8/2, Street No. 1, Area Quaid-e-Azam, Street Malik Park, Lahore.</v>
          </cell>
          <cell r="BC88899" t="str">
            <v>BLUE</v>
          </cell>
          <cell r="BH88899" t="str">
            <v>N/A</v>
          </cell>
          <cell r="BI88899" t="str">
            <v>N</v>
          </cell>
          <cell r="BJ88899" t="str">
            <v>MAZHAR ABBAS</v>
          </cell>
          <cell r="BK88899">
            <v>45506</v>
          </cell>
          <cell r="BL88899" t="str">
            <v>200000</v>
          </cell>
          <cell r="BM88899" t="str">
            <v>010</v>
          </cell>
          <cell r="BN88899" t="str">
            <v>01</v>
          </cell>
          <cell r="BQ88899" t="str">
            <v>KHI/HO/D/MO/MC COMP/P/94507/08/2024</v>
          </cell>
        </row>
        <row r="88900">
          <cell r="W88900" t="str">
            <v>1622F027087.</v>
          </cell>
          <cell r="X88900" t="str">
            <v>NKMTMTF63N1000373.</v>
          </cell>
          <cell r="Y88900">
            <v>13650000</v>
          </cell>
          <cell r="AC88900">
            <v>2928257</v>
          </cell>
          <cell r="AD88900" t="str">
            <v>02</v>
          </cell>
          <cell r="AE88900" t="str">
            <v>MOTOR</v>
          </cell>
          <cell r="AF88900">
            <v>117502</v>
          </cell>
          <cell r="AG88900">
            <v>0</v>
          </cell>
          <cell r="AH88900">
            <v>0</v>
          </cell>
          <cell r="AI88900">
            <v>0</v>
          </cell>
          <cell r="AJ88900">
            <v>117502</v>
          </cell>
          <cell r="AK88900">
            <v>0</v>
          </cell>
          <cell r="AL88900">
            <v>-6514</v>
          </cell>
          <cell r="AM88900" t="str">
            <v>2024</v>
          </cell>
          <cell r="AN88900" t="str">
            <v>202407</v>
          </cell>
          <cell r="AO88900" t="str">
            <v>202407</v>
          </cell>
          <cell r="AP88900" t="str">
            <v>202407</v>
          </cell>
          <cell r="AQ88900" t="str">
            <v>FAIZANHUSSAIN</v>
          </cell>
          <cell r="AR88900" t="str">
            <v>1913284</v>
          </cell>
          <cell r="AS88900" t="str">
            <v>D</v>
          </cell>
          <cell r="AT88900" t="str">
            <v>003</v>
          </cell>
          <cell r="AU88900" t="str">
            <v>30000001</v>
          </cell>
          <cell r="AV88900" t="str">
            <v>DIRECT</v>
          </cell>
          <cell r="AW88900" t="str">
            <v>31000001</v>
          </cell>
          <cell r="AX88900" t="str">
            <v>Direct</v>
          </cell>
          <cell r="AY88900" t="str">
            <v>KHI/HO/D/MO/CV TP/P/90173/06/2024</v>
          </cell>
          <cell r="AZ88900" t="str">
            <v>KHI/HO/D/MO/CV TP/E/43855/07/2024</v>
          </cell>
          <cell r="BA88900" t="str">
            <v>KARACHI</v>
          </cell>
          <cell r="BC88900" t="str">
            <v>YELLOW</v>
          </cell>
          <cell r="BF88900" t="str">
            <v>Addition of Vehicles in the Based Policy # KHI/HO/D/MO/CV TP/P/90173/06/2024 via endorsement</v>
          </cell>
          <cell r="BG88900" t="str">
            <v>Add</v>
          </cell>
          <cell r="BH88900" t="str">
            <v>N/A</v>
          </cell>
          <cell r="BI88900" t="str">
            <v>N</v>
          </cell>
          <cell r="BK88900">
            <v>45261</v>
          </cell>
          <cell r="BL88900" t="str">
            <v>13650000</v>
          </cell>
          <cell r="BM88900" t="str">
            <v>100</v>
          </cell>
          <cell r="BN88900" t="str">
            <v>01</v>
          </cell>
          <cell r="BO88900" t="str">
            <v>Various as per Schedule attached</v>
          </cell>
          <cell r="BQ88900" t="str">
            <v>KHI/HO/D/MO/CV TP/P/90173/06/2024</v>
          </cell>
        </row>
        <row r="88901">
          <cell r="W88901" t="str">
            <v>1622F027096.</v>
          </cell>
          <cell r="X88901" t="str">
            <v>NKMTMTF63N1000374.</v>
          </cell>
          <cell r="Y88901">
            <v>13650000</v>
          </cell>
          <cell r="AC88901">
            <v>2928257</v>
          </cell>
          <cell r="AD88901" t="str">
            <v>02</v>
          </cell>
          <cell r="AE88901" t="str">
            <v>MOTOR</v>
          </cell>
          <cell r="AF88901">
            <v>117502</v>
          </cell>
          <cell r="AG88901">
            <v>0</v>
          </cell>
          <cell r="AH88901">
            <v>0</v>
          </cell>
          <cell r="AI88901">
            <v>0</v>
          </cell>
          <cell r="AJ88901">
            <v>117502</v>
          </cell>
          <cell r="AK88901">
            <v>0</v>
          </cell>
          <cell r="AL88901">
            <v>-6514</v>
          </cell>
          <cell r="AM88901" t="str">
            <v>2024</v>
          </cell>
          <cell r="AN88901" t="str">
            <v>202407</v>
          </cell>
          <cell r="AO88901" t="str">
            <v>202407</v>
          </cell>
          <cell r="AP88901" t="str">
            <v>202407</v>
          </cell>
          <cell r="AQ88901" t="str">
            <v>FAIZANHUSSAIN</v>
          </cell>
          <cell r="AR88901" t="str">
            <v>1913285</v>
          </cell>
          <cell r="AS88901" t="str">
            <v>D</v>
          </cell>
          <cell r="AT88901" t="str">
            <v>004</v>
          </cell>
          <cell r="AU88901" t="str">
            <v>30000001</v>
          </cell>
          <cell r="AV88901" t="str">
            <v>DIRECT</v>
          </cell>
          <cell r="AW88901" t="str">
            <v>31000001</v>
          </cell>
          <cell r="AX88901" t="str">
            <v>Direct</v>
          </cell>
          <cell r="AY88901" t="str">
            <v>KHI/HO/D/MO/CV TP/P/90173/06/2024</v>
          </cell>
          <cell r="AZ88901" t="str">
            <v>KHI/HO/D/MO/CV TP/E/43855/07/2024</v>
          </cell>
          <cell r="BA88901" t="str">
            <v>KARACHI</v>
          </cell>
          <cell r="BC88901" t="str">
            <v>YELLOW</v>
          </cell>
          <cell r="BF88901" t="str">
            <v>Addition of Vehicles in the Based Policy # KHI/HO/D/MO/CV TP/P/90173/06/2024 via endorsement</v>
          </cell>
          <cell r="BG88901" t="str">
            <v>Add</v>
          </cell>
          <cell r="BH88901" t="str">
            <v>N/A</v>
          </cell>
          <cell r="BI88901" t="str">
            <v>N</v>
          </cell>
          <cell r="BK88901">
            <v>45261</v>
          </cell>
          <cell r="BL88901" t="str">
            <v>13650000</v>
          </cell>
          <cell r="BM88901" t="str">
            <v>100</v>
          </cell>
          <cell r="BN88901" t="str">
            <v>01</v>
          </cell>
          <cell r="BO88901" t="str">
            <v>Various as per Schedule attached</v>
          </cell>
          <cell r="BQ88901" t="str">
            <v>KHI/HO/D/MO/CV TP/P/90173/06/2024</v>
          </cell>
        </row>
        <row r="88902">
          <cell r="W88902" t="str">
            <v>1622F027097.</v>
          </cell>
          <cell r="X88902" t="str">
            <v>NKMTMTF63N1000371.</v>
          </cell>
          <cell r="Y88902">
            <v>13650000</v>
          </cell>
          <cell r="AC88902">
            <v>2928257</v>
          </cell>
          <cell r="AD88902" t="str">
            <v>02</v>
          </cell>
          <cell r="AE88902" t="str">
            <v>MOTOR</v>
          </cell>
          <cell r="AF88902">
            <v>117502</v>
          </cell>
          <cell r="AG88902">
            <v>0</v>
          </cell>
          <cell r="AH88902">
            <v>0</v>
          </cell>
          <cell r="AI88902">
            <v>0</v>
          </cell>
          <cell r="AJ88902">
            <v>117502</v>
          </cell>
          <cell r="AK88902">
            <v>0</v>
          </cell>
          <cell r="AL88902">
            <v>-6514</v>
          </cell>
          <cell r="AM88902" t="str">
            <v>2024</v>
          </cell>
          <cell r="AN88902" t="str">
            <v>202407</v>
          </cell>
          <cell r="AO88902" t="str">
            <v>202407</v>
          </cell>
          <cell r="AP88902" t="str">
            <v>202407</v>
          </cell>
          <cell r="AQ88902" t="str">
            <v>FAIZANHUSSAIN</v>
          </cell>
          <cell r="AR88902" t="str">
            <v>1913279</v>
          </cell>
          <cell r="AS88902" t="str">
            <v>D</v>
          </cell>
          <cell r="AT88902" t="str">
            <v>002</v>
          </cell>
          <cell r="AU88902" t="str">
            <v>30000001</v>
          </cell>
          <cell r="AV88902" t="str">
            <v>DIRECT</v>
          </cell>
          <cell r="AW88902" t="str">
            <v>31000001</v>
          </cell>
          <cell r="AX88902" t="str">
            <v>Direct</v>
          </cell>
          <cell r="AY88902" t="str">
            <v>KHI/HO/D/MO/CV TP/P/90173/06/2024</v>
          </cell>
          <cell r="AZ88902" t="str">
            <v>KHI/HO/D/MO/CV TP/E/43855/07/2024</v>
          </cell>
          <cell r="BA88902" t="str">
            <v>KARACHI</v>
          </cell>
          <cell r="BC88902" t="str">
            <v>YELLOW</v>
          </cell>
          <cell r="BF88902" t="str">
            <v>Addition of Vehicles in the Based Policy # KHI/HO/D/MO/CV TP/P/90173/06/2024 via endorsement</v>
          </cell>
          <cell r="BG88902" t="str">
            <v>Add</v>
          </cell>
          <cell r="BH88902" t="str">
            <v>N/A</v>
          </cell>
          <cell r="BI88902" t="str">
            <v>N</v>
          </cell>
          <cell r="BK88902">
            <v>45491</v>
          </cell>
          <cell r="BL88902" t="str">
            <v>13650000</v>
          </cell>
          <cell r="BM88902" t="str">
            <v>100</v>
          </cell>
          <cell r="BN88902" t="str">
            <v>01</v>
          </cell>
          <cell r="BO88902" t="str">
            <v>Various as per Schedule attached</v>
          </cell>
          <cell r="BQ88902" t="str">
            <v>KHI/HO/D/MO/CV TP/P/90173/06/2024</v>
          </cell>
        </row>
        <row r="88903">
          <cell r="W88903" t="str">
            <v>PME-07600</v>
          </cell>
          <cell r="X88903" t="str">
            <v>PMCO7568</v>
          </cell>
          <cell r="Y88903">
            <v>100000</v>
          </cell>
          <cell r="AC88903">
            <v>3076795</v>
          </cell>
          <cell r="AD88903" t="str">
            <v>02</v>
          </cell>
          <cell r="AE88903" t="str">
            <v>MOTOR</v>
          </cell>
          <cell r="AF88903">
            <v>8190</v>
          </cell>
          <cell r="AG88903">
            <v>0</v>
          </cell>
          <cell r="AH88903">
            <v>0</v>
          </cell>
          <cell r="AI88903">
            <v>0</v>
          </cell>
          <cell r="AJ88903">
            <v>10000</v>
          </cell>
          <cell r="AK88903">
            <v>0</v>
          </cell>
          <cell r="AL88903">
            <v>2557</v>
          </cell>
          <cell r="AM88903" t="str">
            <v>2024</v>
          </cell>
          <cell r="AN88903" t="str">
            <v>202410</v>
          </cell>
          <cell r="AO88903" t="str">
            <v>202410</v>
          </cell>
          <cell r="AP88903" t="str">
            <v>202410</v>
          </cell>
          <cell r="AQ88903" t="str">
            <v>SHOUKATALI</v>
          </cell>
          <cell r="AR88903" t="str">
            <v>1975616</v>
          </cell>
          <cell r="AS88903" t="str">
            <v>D</v>
          </cell>
          <cell r="AT88903" t="str">
            <v>001</v>
          </cell>
          <cell r="AU88903" t="str">
            <v>30000002</v>
          </cell>
          <cell r="AV88903" t="str">
            <v>RETAIL</v>
          </cell>
          <cell r="AW88903" t="str">
            <v>31000547</v>
          </cell>
          <cell r="AX88903" t="str">
            <v>W.S Autos</v>
          </cell>
          <cell r="AY88903" t="str">
            <v>KHI/AR/AR/D/MO/MC TTT/P/99332/10/2024</v>
          </cell>
          <cell r="BB88903" t="str">
            <v>Flat No 567, Block 3, Muhalla Kareem Abad FB, Area Karachi.</v>
          </cell>
          <cell r="BC88903" t="str">
            <v>BLACK</v>
          </cell>
          <cell r="BH88903" t="str">
            <v>N/A</v>
          </cell>
          <cell r="BI88903" t="str">
            <v>N</v>
          </cell>
          <cell r="BJ88903" t="str">
            <v>Shafiq Saeed</v>
          </cell>
          <cell r="BK88903">
            <v>45574</v>
          </cell>
          <cell r="BL88903" t="str">
            <v>100000</v>
          </cell>
          <cell r="BM88903" t="str">
            <v>004</v>
          </cell>
          <cell r="BN88903" t="str">
            <v>17</v>
          </cell>
          <cell r="BQ88903" t="str">
            <v>KHI/AR/AR/D/MO/MC TTT/P/99332/10/2024</v>
          </cell>
        </row>
        <row r="88904">
          <cell r="W88904" t="str">
            <v>PME-05698</v>
          </cell>
          <cell r="X88904" t="str">
            <v>PMC-05742</v>
          </cell>
          <cell r="Y88904">
            <v>100000</v>
          </cell>
          <cell r="AC88904">
            <v>3172159</v>
          </cell>
          <cell r="AD88904" t="str">
            <v>02</v>
          </cell>
          <cell r="AE88904" t="str">
            <v>MOTOR</v>
          </cell>
          <cell r="AF88904">
            <v>6465</v>
          </cell>
          <cell r="AG88904">
            <v>0</v>
          </cell>
          <cell r="AH88904">
            <v>0</v>
          </cell>
          <cell r="AI88904">
            <v>0</v>
          </cell>
          <cell r="AJ88904">
            <v>8000</v>
          </cell>
          <cell r="AK88904">
            <v>0</v>
          </cell>
          <cell r="AL88904">
            <v>0</v>
          </cell>
          <cell r="AM88904" t="str">
            <v>2024</v>
          </cell>
          <cell r="AN88904" t="str">
            <v>202411</v>
          </cell>
          <cell r="AO88904" t="str">
            <v>202411</v>
          </cell>
          <cell r="AP88904" t="str">
            <v>202411</v>
          </cell>
          <cell r="AQ88904" t="str">
            <v>HASSANSALEEM</v>
          </cell>
          <cell r="AR88904" t="str">
            <v>2014082</v>
          </cell>
          <cell r="AS88904" t="str">
            <v>D</v>
          </cell>
          <cell r="AT88904" t="str">
            <v>1</v>
          </cell>
          <cell r="AU88904" t="str">
            <v>30000002</v>
          </cell>
          <cell r="AV88904" t="str">
            <v>RETAIL</v>
          </cell>
          <cell r="AW88904" t="str">
            <v>31000146</v>
          </cell>
          <cell r="AX88904" t="str">
            <v>Ajmal &amp; Sons</v>
          </cell>
          <cell r="AY88904" t="str">
            <v>KHI/AR/AR/D/MO/MC TTT/P/102017/11/2024</v>
          </cell>
          <cell r="BA88904" t="str">
            <v>KARACHI</v>
          </cell>
          <cell r="BB88904" t="str">
            <v>Plot G4, Square Building Shop 4, Ground + Basement Muhammad Ali Corporative Housing Society, Karachi.</v>
          </cell>
          <cell r="BC88904" t="str">
            <v>RED</v>
          </cell>
          <cell r="BH88904" t="str">
            <v>N/A</v>
          </cell>
          <cell r="BI88904" t="str">
            <v>N</v>
          </cell>
          <cell r="BJ88904" t="str">
            <v>Muhammad Danish</v>
          </cell>
          <cell r="BK88904">
            <v>45612</v>
          </cell>
          <cell r="BL88904" t="str">
            <v>100000</v>
          </cell>
          <cell r="BM88904" t="str">
            <v>003</v>
          </cell>
          <cell r="BN88904" t="str">
            <v>17</v>
          </cell>
          <cell r="BQ88904" t="str">
            <v>KHI/AR/AR/D/MO/MC TTT/P/102017/11/2024</v>
          </cell>
        </row>
        <row r="88905">
          <cell r="W88905" t="str">
            <v>06941</v>
          </cell>
          <cell r="X88905" t="str">
            <v>PMC06881</v>
          </cell>
          <cell r="Y88905">
            <v>100000</v>
          </cell>
          <cell r="AC88905">
            <v>2906929</v>
          </cell>
          <cell r="AD88905" t="str">
            <v>02</v>
          </cell>
          <cell r="AE88905" t="str">
            <v>MOTOR</v>
          </cell>
          <cell r="AF88905">
            <v>0</v>
          </cell>
          <cell r="AG88905">
            <v>0</v>
          </cell>
          <cell r="AH88905">
            <v>0</v>
          </cell>
          <cell r="AI88905">
            <v>0</v>
          </cell>
          <cell r="AJ88905">
            <v>0</v>
          </cell>
          <cell r="AK88905">
            <v>0</v>
          </cell>
          <cell r="AL88905">
            <v>1136</v>
          </cell>
          <cell r="AM88905" t="str">
            <v>2024</v>
          </cell>
          <cell r="AN88905" t="str">
            <v>202407</v>
          </cell>
          <cell r="AO88905" t="str">
            <v>202405</v>
          </cell>
          <cell r="AP88905" t="str">
            <v>202407</v>
          </cell>
          <cell r="AQ88905" t="str">
            <v>MUBASHIRAHMED</v>
          </cell>
          <cell r="AR88905" t="str">
            <v>1913852</v>
          </cell>
          <cell r="AS88905" t="str">
            <v>D</v>
          </cell>
          <cell r="AT88905" t="str">
            <v>001</v>
          </cell>
          <cell r="AU88905" t="str">
            <v>30000002</v>
          </cell>
          <cell r="AV88905" t="str">
            <v>RETAIL</v>
          </cell>
          <cell r="AW88905" t="str">
            <v>31000295</v>
          </cell>
          <cell r="AX88905" t="str">
            <v>Rafi &amp; Sons</v>
          </cell>
          <cell r="AY88905" t="str">
            <v>KHI/HO/D/MO/MC TTT/P/89590/05/2024</v>
          </cell>
          <cell r="AZ88905" t="str">
            <v>KHI/HO/D/MO/MC TTT/E/43917/07/2024</v>
          </cell>
          <cell r="BB88905" t="str">
            <v>Flat Number 12, Block 13/C, Gulshan Palace Main University Road,Gulshan e Iqbal Karachi.</v>
          </cell>
          <cell r="BC88905" t="str">
            <v>BLACK</v>
          </cell>
          <cell r="BF88905" t="str">
            <v>addition of agency commission</v>
          </cell>
          <cell r="BH88905" t="str">
            <v>N/A</v>
          </cell>
          <cell r="BI88905" t="str">
            <v>N</v>
          </cell>
          <cell r="BJ88905" t="str">
            <v>Farhan Ali Basheer</v>
          </cell>
          <cell r="BK88905">
            <v>45421</v>
          </cell>
          <cell r="BL88905" t="str">
            <v>100000</v>
          </cell>
          <cell r="BM88905" t="str">
            <v>004</v>
          </cell>
          <cell r="BN88905" t="str">
            <v>01</v>
          </cell>
          <cell r="BQ88905" t="str">
            <v>KHI/HO/D/MO/MC TTT/P/89590/05/2024</v>
          </cell>
        </row>
        <row r="88906">
          <cell r="W88906" t="str">
            <v>PME-07425</v>
          </cell>
          <cell r="X88906" t="str">
            <v>PMC-07277</v>
          </cell>
          <cell r="Y88906">
            <v>100000</v>
          </cell>
          <cell r="AC88906">
            <v>2956960</v>
          </cell>
          <cell r="AD88906" t="str">
            <v>02</v>
          </cell>
          <cell r="AE88906" t="str">
            <v>MOTOR</v>
          </cell>
          <cell r="AF88906">
            <v>8190</v>
          </cell>
          <cell r="AG88906">
            <v>0</v>
          </cell>
          <cell r="AH88906">
            <v>0</v>
          </cell>
          <cell r="AI88906">
            <v>0</v>
          </cell>
          <cell r="AJ88906">
            <v>10000</v>
          </cell>
          <cell r="AK88906">
            <v>0</v>
          </cell>
          <cell r="AL88906">
            <v>2557</v>
          </cell>
          <cell r="AM88906" t="str">
            <v>2024</v>
          </cell>
          <cell r="AN88906" t="str">
            <v>202408</v>
          </cell>
          <cell r="AO88906" t="str">
            <v>202408</v>
          </cell>
          <cell r="AP88906" t="str">
            <v>202408</v>
          </cell>
          <cell r="AQ88906" t="str">
            <v>HASSANSALEEM</v>
          </cell>
          <cell r="AR88906" t="str">
            <v>1938708</v>
          </cell>
          <cell r="AS88906" t="str">
            <v>D</v>
          </cell>
          <cell r="AT88906" t="str">
            <v>001</v>
          </cell>
          <cell r="AU88906" t="str">
            <v>30000002</v>
          </cell>
          <cell r="AV88906" t="str">
            <v>RETAIL</v>
          </cell>
          <cell r="AW88906" t="str">
            <v>31000170</v>
          </cell>
          <cell r="AX88906" t="str">
            <v>Safari Center</v>
          </cell>
          <cell r="AY88906" t="str">
            <v>KHI/AR/AR/D/MO/MC TTT/P/95924/08/2024</v>
          </cell>
          <cell r="BA88906" t="str">
            <v>KARACHI</v>
          </cell>
          <cell r="BB88906" t="str">
            <v>House No. R-730, Street No. 3, K.D.A Employes, Korangi Crossing, Sector 31-B, Karachi.</v>
          </cell>
          <cell r="BC88906" t="str">
            <v>BLACK</v>
          </cell>
          <cell r="BH88906" t="str">
            <v>N/A</v>
          </cell>
          <cell r="BI88906" t="str">
            <v>N</v>
          </cell>
          <cell r="BJ88906" t="str">
            <v>Farhan Ali Basheer</v>
          </cell>
          <cell r="BK88906">
            <v>45528</v>
          </cell>
          <cell r="BL88906" t="str">
            <v>100000</v>
          </cell>
          <cell r="BM88906" t="str">
            <v>004</v>
          </cell>
          <cell r="BN88906" t="str">
            <v>17</v>
          </cell>
          <cell r="BQ88906" t="str">
            <v>KHI/AR/AR/D/MO/MC TTT/P/95924/08/2024</v>
          </cell>
        </row>
        <row r="88907">
          <cell r="W88907" t="str">
            <v>PME-07573</v>
          </cell>
          <cell r="X88907" t="str">
            <v>PMCO-7519</v>
          </cell>
          <cell r="Y88907">
            <v>100000</v>
          </cell>
          <cell r="AC88907">
            <v>3076794</v>
          </cell>
          <cell r="AD88907" t="str">
            <v>02</v>
          </cell>
          <cell r="AE88907" t="str">
            <v>MOTOR</v>
          </cell>
          <cell r="AF88907">
            <v>8190</v>
          </cell>
          <cell r="AG88907">
            <v>0</v>
          </cell>
          <cell r="AH88907">
            <v>0</v>
          </cell>
          <cell r="AI88907">
            <v>0</v>
          </cell>
          <cell r="AJ88907">
            <v>10000</v>
          </cell>
          <cell r="AK88907">
            <v>0</v>
          </cell>
          <cell r="AL88907">
            <v>2557</v>
          </cell>
          <cell r="AM88907" t="str">
            <v>2024</v>
          </cell>
          <cell r="AN88907" t="str">
            <v>202410</v>
          </cell>
          <cell r="AO88907" t="str">
            <v>202410</v>
          </cell>
          <cell r="AP88907" t="str">
            <v>202410</v>
          </cell>
          <cell r="AQ88907" t="str">
            <v>SHOUKATALI</v>
          </cell>
          <cell r="AR88907" t="str">
            <v>1975600</v>
          </cell>
          <cell r="AS88907" t="str">
            <v>D</v>
          </cell>
          <cell r="AT88907" t="str">
            <v>001</v>
          </cell>
          <cell r="AU88907" t="str">
            <v>30000002</v>
          </cell>
          <cell r="AV88907" t="str">
            <v>RETAIL</v>
          </cell>
          <cell r="AW88907" t="str">
            <v>31000604</v>
          </cell>
          <cell r="AX88907" t="str">
            <v>Ghulam Qadir Autos</v>
          </cell>
          <cell r="AY88907" t="str">
            <v>KHI/AR/AR/D/MO/MC TTT/P/99316/10/2024</v>
          </cell>
          <cell r="BA88907" t="str">
            <v>KARACHI</v>
          </cell>
          <cell r="BB88907" t="str">
            <v>Muslim Moti Wala Palace House khardar Flat N.o 410, Karachi.</v>
          </cell>
          <cell r="BC88907" t="str">
            <v>BLACK</v>
          </cell>
          <cell r="BH88907" t="str">
            <v>N/A</v>
          </cell>
          <cell r="BI88907" t="str">
            <v>N</v>
          </cell>
          <cell r="BJ88907" t="str">
            <v>Shafiq Saeed</v>
          </cell>
          <cell r="BK88907">
            <v>45574</v>
          </cell>
          <cell r="BL88907" t="str">
            <v>100000</v>
          </cell>
          <cell r="BM88907" t="str">
            <v>004</v>
          </cell>
          <cell r="BN88907" t="str">
            <v>17</v>
          </cell>
          <cell r="BQ88907" t="str">
            <v>KHI/AR/AR/D/MO/MC TTT/P/99316/10/2024</v>
          </cell>
        </row>
        <row r="88908">
          <cell r="W88908" t="str">
            <v>3UR-6239799</v>
          </cell>
          <cell r="X88908" t="str">
            <v>5TFAW5F14HX645950</v>
          </cell>
          <cell r="Y88908">
            <v>9600000</v>
          </cell>
          <cell r="Z88908" t="str">
            <v>35201-4903314-3</v>
          </cell>
          <cell r="AA88908" t="str">
            <v>03214780000</v>
          </cell>
          <cell r="AC88908">
            <v>2948799</v>
          </cell>
          <cell r="AD88908" t="str">
            <v>02</v>
          </cell>
          <cell r="AE88908" t="str">
            <v>MOTOR</v>
          </cell>
          <cell r="AF88908">
            <v>144828</v>
          </cell>
          <cell r="AG88908">
            <v>21724</v>
          </cell>
          <cell r="AH88908">
            <v>1448</v>
          </cell>
          <cell r="AI88908">
            <v>0</v>
          </cell>
          <cell r="AJ88908">
            <v>168000</v>
          </cell>
          <cell r="AK88908">
            <v>0</v>
          </cell>
          <cell r="AL88908">
            <v>21724</v>
          </cell>
          <cell r="AM88908" t="str">
            <v>2024</v>
          </cell>
          <cell r="AN88908" t="str">
            <v>202408</v>
          </cell>
          <cell r="AO88908" t="str">
            <v>202408</v>
          </cell>
          <cell r="AP88908" t="str">
            <v>202408</v>
          </cell>
          <cell r="AQ88908" t="str">
            <v>AMINAHMED</v>
          </cell>
          <cell r="AR88908" t="str">
            <v>1937946</v>
          </cell>
          <cell r="AS88908" t="str">
            <v>D</v>
          </cell>
          <cell r="AT88908" t="str">
            <v>00143</v>
          </cell>
          <cell r="AY88908" t="str">
            <v>KHI/HO/D/MO/PC COMP/C/95603/143/08/2024</v>
          </cell>
          <cell r="BB88908" t="str">
            <v>H No 10/20 Asad Jan Road Lahore</v>
          </cell>
          <cell r="BD88908" t="str">
            <v>OLULHR300072552</v>
          </cell>
          <cell r="BE88908">
            <v>46268</v>
          </cell>
          <cell r="BI88908" t="str">
            <v>N</v>
          </cell>
          <cell r="BK88908">
            <v>45526</v>
          </cell>
          <cell r="BL88908" t="str">
            <v>9600000</v>
          </cell>
          <cell r="BN88908" t="str">
            <v>01</v>
          </cell>
          <cell r="BQ88908" t="str">
            <v>KHI/HO/D/MO/PC COMP/C/95603/143/08/2024</v>
          </cell>
        </row>
        <row r="88909">
          <cell r="W88909" t="str">
            <v>15E4E5MGM4270016</v>
          </cell>
          <cell r="X88909" t="str">
            <v>NFPA24U96NP000653</v>
          </cell>
          <cell r="Y88909">
            <v>8000000</v>
          </cell>
          <cell r="AC88909">
            <v>2921816</v>
          </cell>
          <cell r="AD88909" t="str">
            <v>02</v>
          </cell>
          <cell r="AE88909" t="str">
            <v>MOTOR</v>
          </cell>
          <cell r="AF88909">
            <v>109914</v>
          </cell>
          <cell r="AG88909">
            <v>0</v>
          </cell>
          <cell r="AH88909">
            <v>0</v>
          </cell>
          <cell r="AI88909">
            <v>0</v>
          </cell>
          <cell r="AJ88909">
            <v>128000</v>
          </cell>
          <cell r="AK88909">
            <v>0</v>
          </cell>
          <cell r="AL88909">
            <v>0</v>
          </cell>
          <cell r="AM88909" t="str">
            <v>2024</v>
          </cell>
          <cell r="AN88909" t="str">
            <v>202408</v>
          </cell>
          <cell r="AO88909" t="str">
            <v>202408</v>
          </cell>
          <cell r="AP88909" t="str">
            <v>202408</v>
          </cell>
          <cell r="AQ88909" t="str">
            <v>SHOUKATALI</v>
          </cell>
          <cell r="AR88909" t="str">
            <v>1922991</v>
          </cell>
          <cell r="AS88909" t="str">
            <v>D</v>
          </cell>
          <cell r="AT88909" t="str">
            <v>1</v>
          </cell>
          <cell r="AU88909" t="str">
            <v>30000002</v>
          </cell>
          <cell r="AV88909" t="str">
            <v>RETAIL</v>
          </cell>
          <cell r="AW88909" t="str">
            <v>31000024</v>
          </cell>
          <cell r="AX88909" t="str">
            <v>MG CENTER</v>
          </cell>
          <cell r="AY88909" t="str">
            <v>KHI/HO/D/MO/PC COMP/P/94390/08/2024</v>
          </cell>
          <cell r="BA88909" t="str">
            <v>KARACHI</v>
          </cell>
          <cell r="BB88909" t="str">
            <v>Flat #. A-98/8, Askari 5, Malir Cantt, Karachi.</v>
          </cell>
          <cell r="BC88909" t="str">
            <v>PEARL BLACK</v>
          </cell>
          <cell r="BH88909" t="str">
            <v>N/A</v>
          </cell>
          <cell r="BI88909" t="str">
            <v>N</v>
          </cell>
          <cell r="BJ88909" t="str">
            <v>Muhammad Danish</v>
          </cell>
          <cell r="BK88909">
            <v>45505</v>
          </cell>
          <cell r="BL88909" t="str">
            <v>8000000</v>
          </cell>
          <cell r="BM88909" t="str">
            <v>406</v>
          </cell>
          <cell r="BN88909" t="str">
            <v>01</v>
          </cell>
          <cell r="BQ88909" t="str">
            <v>KHI/HO/D/MO/PC COMP/P/94390/08/2024</v>
          </cell>
        </row>
        <row r="88910">
          <cell r="W88910" t="str">
            <v>15E4E5MGM6100028</v>
          </cell>
          <cell r="X88910" t="str">
            <v>NFPA24U96NP000436</v>
          </cell>
          <cell r="Y88910">
            <v>6500000</v>
          </cell>
          <cell r="Z88910" t="str">
            <v>3520115562217</v>
          </cell>
          <cell r="AA88910" t="str">
            <v>03214385004</v>
          </cell>
          <cell r="AC88910">
            <v>2983073</v>
          </cell>
          <cell r="AD88910" t="str">
            <v>02</v>
          </cell>
          <cell r="AE88910" t="str">
            <v>MOTOR</v>
          </cell>
          <cell r="AF88910">
            <v>98060</v>
          </cell>
          <cell r="AG88910">
            <v>14709</v>
          </cell>
          <cell r="AH88910">
            <v>981</v>
          </cell>
          <cell r="AI88910">
            <v>0</v>
          </cell>
          <cell r="AJ88910">
            <v>113750</v>
          </cell>
          <cell r="AK88910">
            <v>0</v>
          </cell>
          <cell r="AL88910">
            <v>14709</v>
          </cell>
          <cell r="AM88910" t="str">
            <v>2024</v>
          </cell>
          <cell r="AN88910" t="str">
            <v>202408</v>
          </cell>
          <cell r="AO88910" t="str">
            <v>202408</v>
          </cell>
          <cell r="AP88910" t="str">
            <v>202408</v>
          </cell>
          <cell r="AQ88910" t="str">
            <v>HABIB</v>
          </cell>
          <cell r="AR88910" t="str">
            <v>1941544</v>
          </cell>
          <cell r="AS88910" t="str">
            <v>D</v>
          </cell>
          <cell r="AT88910" t="str">
            <v>00051</v>
          </cell>
          <cell r="AY88910" t="str">
            <v>KHI/HO/D/MO/PC COMP/C/94739/51/08/2024</v>
          </cell>
          <cell r="BA88910" t="str">
            <v>LAHORE</v>
          </cell>
          <cell r="BB88910" t="str">
            <v xml:space="preserve">H No 143 Block C Mohallah Phase 3 Iqbal Avenue Housing Society Lahore </v>
          </cell>
          <cell r="BC88910" t="str">
            <v>BLACK</v>
          </cell>
          <cell r="BD88910" t="str">
            <v>OLULHR300102058</v>
          </cell>
          <cell r="BI88910" t="str">
            <v>N</v>
          </cell>
          <cell r="BK88910">
            <v>45534</v>
          </cell>
          <cell r="BL88910" t="str">
            <v>6500000</v>
          </cell>
          <cell r="BM88910" t="str">
            <v>004</v>
          </cell>
          <cell r="BN88910" t="str">
            <v>01</v>
          </cell>
          <cell r="BQ88910" t="str">
            <v>KHI/HO/D/MO/PC COMP/C/94739/51/08/2024</v>
          </cell>
        </row>
        <row r="88911">
          <cell r="W88911" t="str">
            <v>MSR4010033</v>
          </cell>
          <cell r="X88911" t="str">
            <v>RP001797</v>
          </cell>
          <cell r="Y88911">
            <v>7500000</v>
          </cell>
          <cell r="AC88911">
            <v>3066180</v>
          </cell>
          <cell r="AD88911" t="str">
            <v>02</v>
          </cell>
          <cell r="AE88911" t="str">
            <v>MOTOR</v>
          </cell>
          <cell r="AF88911">
            <v>90086</v>
          </cell>
          <cell r="AG88911">
            <v>0</v>
          </cell>
          <cell r="AH88911">
            <v>0</v>
          </cell>
          <cell r="AI88911">
            <v>0</v>
          </cell>
          <cell r="AJ88911">
            <v>105000</v>
          </cell>
          <cell r="AK88911">
            <v>0</v>
          </cell>
          <cell r="AL88911">
            <v>0</v>
          </cell>
          <cell r="AM88911" t="str">
            <v>2024</v>
          </cell>
          <cell r="AN88911" t="str">
            <v>202410</v>
          </cell>
          <cell r="AO88911" t="str">
            <v>202410</v>
          </cell>
          <cell r="AP88911" t="str">
            <v>202410</v>
          </cell>
          <cell r="AQ88911" t="str">
            <v>KHALIDMEHMOOD</v>
          </cell>
          <cell r="AR88911" t="str">
            <v>1970333</v>
          </cell>
          <cell r="AS88911" t="str">
            <v>D</v>
          </cell>
          <cell r="AT88911" t="str">
            <v>001</v>
          </cell>
          <cell r="AU88911" t="str">
            <v>30000002</v>
          </cell>
          <cell r="AV88911" t="str">
            <v>RETAIL</v>
          </cell>
          <cell r="AW88911" t="str">
            <v>31000029</v>
          </cell>
          <cell r="AX88911" t="str">
            <v>Royal Motors</v>
          </cell>
          <cell r="AY88911" t="str">
            <v>KHI/HO/D/MO/PC COMP/P/98926/10/2024</v>
          </cell>
          <cell r="BA88911" t="str">
            <v>KARACHI</v>
          </cell>
          <cell r="BB88911" t="str">
            <v>Orison Towers, Near Nipa Chowrangi, Flat #. B-207, Block-10, Gulshan E Iqbal, Karachi.</v>
          </cell>
          <cell r="BC88911" t="str">
            <v>PEARL BLACK</v>
          </cell>
          <cell r="BH88911" t="str">
            <v>N/A</v>
          </cell>
          <cell r="BI88911" t="str">
            <v>N</v>
          </cell>
          <cell r="BJ88911" t="str">
            <v>Rehan Ali Bashir</v>
          </cell>
          <cell r="BK88911">
            <v>45568</v>
          </cell>
          <cell r="BL88911" t="str">
            <v>7500000</v>
          </cell>
          <cell r="BM88911" t="str">
            <v>406</v>
          </cell>
          <cell r="BN88911" t="str">
            <v>01</v>
          </cell>
          <cell r="BQ88911" t="str">
            <v>KHI/HO/D/MO/PC COMP/P/98926/10/2024</v>
          </cell>
        </row>
        <row r="88912">
          <cell r="W88912" t="str">
            <v>15E4ESMSR4010195</v>
          </cell>
          <cell r="X88912" t="str">
            <v>NFPA24U96RP001680</v>
          </cell>
          <cell r="Y88912">
            <v>8113000</v>
          </cell>
          <cell r="Z88912" t="str">
            <v>3520278812327</v>
          </cell>
          <cell r="AA88912" t="str">
            <v>03334287323</v>
          </cell>
          <cell r="AC88912">
            <v>2929377</v>
          </cell>
          <cell r="AD88912" t="str">
            <v>02</v>
          </cell>
          <cell r="AE88912" t="str">
            <v>MOTOR</v>
          </cell>
          <cell r="AF88912">
            <v>90491</v>
          </cell>
          <cell r="AG88912">
            <v>13574</v>
          </cell>
          <cell r="AH88912">
            <v>904</v>
          </cell>
          <cell r="AI88912">
            <v>500</v>
          </cell>
          <cell r="AJ88912">
            <v>105469</v>
          </cell>
          <cell r="AK88912">
            <v>0</v>
          </cell>
          <cell r="AL88912">
            <v>13871</v>
          </cell>
          <cell r="AM88912" t="str">
            <v>2024</v>
          </cell>
          <cell r="AN88912" t="str">
            <v>202407</v>
          </cell>
          <cell r="AO88912" t="str">
            <v>202407</v>
          </cell>
          <cell r="AP88912" t="str">
            <v>202407</v>
          </cell>
          <cell r="AQ88912" t="str">
            <v>HABIB</v>
          </cell>
          <cell r="AR88912" t="str">
            <v>1899283</v>
          </cell>
          <cell r="AS88912" t="str">
            <v>D</v>
          </cell>
          <cell r="AT88912" t="str">
            <v>00001</v>
          </cell>
          <cell r="AY88912" t="str">
            <v>KHI/HO/D/MO/PC COMP/C/92154/1/07/2024</v>
          </cell>
          <cell r="BA88912" t="str">
            <v>LAHORE</v>
          </cell>
          <cell r="BB88912" t="str">
            <v>House No 156 Block C Mohallah Uet Housing Society Lahore Cantt And Distt Lahore</v>
          </cell>
          <cell r="BC88912" t="str">
            <v>BEIGE</v>
          </cell>
          <cell r="BI88912" t="str">
            <v>N</v>
          </cell>
          <cell r="BK88912">
            <v>45475</v>
          </cell>
          <cell r="BL88912" t="str">
            <v>8113000</v>
          </cell>
          <cell r="BM88912" t="str">
            <v>047</v>
          </cell>
          <cell r="BN88912" t="str">
            <v>01</v>
          </cell>
          <cell r="BQ88912" t="str">
            <v>KHI/HO/D/MO/PC COMP/C/92154/1/07/2024</v>
          </cell>
        </row>
        <row r="88913">
          <cell r="W88913" t="str">
            <v>GM9130375</v>
          </cell>
          <cell r="X88913" t="str">
            <v>PP001417</v>
          </cell>
          <cell r="Y88913">
            <v>8291480</v>
          </cell>
          <cell r="AC88913">
            <v>3175364</v>
          </cell>
          <cell r="AD88913" t="str">
            <v>02</v>
          </cell>
          <cell r="AE88913" t="str">
            <v>MOTOR</v>
          </cell>
          <cell r="AF88913">
            <v>120457</v>
          </cell>
          <cell r="AG88913">
            <v>0</v>
          </cell>
          <cell r="AH88913">
            <v>0</v>
          </cell>
          <cell r="AI88913">
            <v>0</v>
          </cell>
          <cell r="AJ88913">
            <v>140955</v>
          </cell>
          <cell r="AK88913">
            <v>0</v>
          </cell>
          <cell r="AL88913">
            <v>30114</v>
          </cell>
          <cell r="AM88913" t="str">
            <v>2024</v>
          </cell>
          <cell r="AN88913" t="str">
            <v>202411</v>
          </cell>
          <cell r="AO88913" t="str">
            <v>202411</v>
          </cell>
          <cell r="AP88913" t="str">
            <v>202411</v>
          </cell>
          <cell r="AQ88913" t="str">
            <v>ABRAHAMBHATTI</v>
          </cell>
          <cell r="AR88913" t="str">
            <v>2010509</v>
          </cell>
          <cell r="AS88913" t="str">
            <v>D</v>
          </cell>
          <cell r="AT88913" t="str">
            <v>001</v>
          </cell>
          <cell r="AU88913" t="str">
            <v>30000002</v>
          </cell>
          <cell r="AV88913" t="str">
            <v>RETAIL</v>
          </cell>
          <cell r="AW88913" t="str">
            <v>31000221</v>
          </cell>
          <cell r="AX88913" t="str">
            <v>Changan Islamabad Motors</v>
          </cell>
          <cell r="AY88913" t="str">
            <v>LHR/LHR/D/MO/PC COMP/P/101757/11/2024</v>
          </cell>
          <cell r="BB88913" t="str">
            <v>Mohallah Adra Cantt Rawalpindi</v>
          </cell>
          <cell r="BC88913" t="str">
            <v>WHITE</v>
          </cell>
          <cell r="BH88913" t="str">
            <v>N/A</v>
          </cell>
          <cell r="BI88913" t="str">
            <v>N</v>
          </cell>
          <cell r="BJ88913" t="str">
            <v>Kamran Khalid</v>
          </cell>
          <cell r="BK88913">
            <v>45608</v>
          </cell>
          <cell r="BL88913" t="str">
            <v>8291480</v>
          </cell>
          <cell r="BM88913" t="str">
            <v>002</v>
          </cell>
          <cell r="BN88913" t="str">
            <v>03</v>
          </cell>
          <cell r="BQ88913" t="str">
            <v>LHR/LHR/D/MO/PC COMP/P/101757/11/2024</v>
          </cell>
        </row>
        <row r="88914">
          <cell r="W88914" t="str">
            <v>5MGM9290311</v>
          </cell>
          <cell r="X88914" t="str">
            <v>NFPA24U96PP000781</v>
          </cell>
          <cell r="Y88914">
            <v>8778000</v>
          </cell>
          <cell r="AC88914">
            <v>2988949</v>
          </cell>
          <cell r="AD88914" t="str">
            <v>02</v>
          </cell>
          <cell r="AE88914" t="str">
            <v>MOTOR</v>
          </cell>
          <cell r="AF88914">
            <v>128212</v>
          </cell>
          <cell r="AG88914">
            <v>0</v>
          </cell>
          <cell r="AH88914">
            <v>0</v>
          </cell>
          <cell r="AI88914">
            <v>0</v>
          </cell>
          <cell r="AJ88914">
            <v>149226</v>
          </cell>
          <cell r="AK88914">
            <v>0</v>
          </cell>
          <cell r="AL88914">
            <v>0</v>
          </cell>
          <cell r="AM88914" t="str">
            <v>2024</v>
          </cell>
          <cell r="AN88914" t="str">
            <v>202409</v>
          </cell>
          <cell r="AO88914" t="str">
            <v>202409</v>
          </cell>
          <cell r="AP88914" t="str">
            <v>202409</v>
          </cell>
          <cell r="AQ88914" t="str">
            <v>SHOUKATALI</v>
          </cell>
          <cell r="AR88914" t="str">
            <v>1947569</v>
          </cell>
          <cell r="AS88914" t="str">
            <v>D</v>
          </cell>
          <cell r="AT88914" t="str">
            <v>1</v>
          </cell>
          <cell r="AU88914" t="str">
            <v>30000002</v>
          </cell>
          <cell r="AV88914" t="str">
            <v>RETAIL</v>
          </cell>
          <cell r="AW88914" t="str">
            <v>31000024</v>
          </cell>
          <cell r="AX88914" t="str">
            <v>MG CENTER</v>
          </cell>
          <cell r="AY88914" t="str">
            <v>KHI/HO/D/MO/PC COMP/P/96768/09/2024</v>
          </cell>
          <cell r="BA88914" t="str">
            <v>KARACHI</v>
          </cell>
          <cell r="BB88914" t="str">
            <v>Sattar Villa, A-32-1C/6, Osman Issa Bhai Memon Road, Block-6, P.E.C.H.S., Karachi.</v>
          </cell>
          <cell r="BC88914" t="str">
            <v>WHITE</v>
          </cell>
          <cell r="BH88914" t="str">
            <v>N/A</v>
          </cell>
          <cell r="BI88914" t="str">
            <v>N</v>
          </cell>
          <cell r="BJ88914" t="str">
            <v>Muhammad Adnan</v>
          </cell>
          <cell r="BK88914">
            <v>45539</v>
          </cell>
          <cell r="BL88914" t="str">
            <v>8778000</v>
          </cell>
          <cell r="BM88914" t="str">
            <v>002</v>
          </cell>
          <cell r="BN88914" t="str">
            <v>01</v>
          </cell>
          <cell r="BQ88914" t="str">
            <v>KHI/HO/D/MO/PC COMP/P/96768/09/2024</v>
          </cell>
        </row>
        <row r="88915">
          <cell r="W88915" t="str">
            <v>M6160002</v>
          </cell>
          <cell r="X88915" t="str">
            <v>NP000453</v>
          </cell>
          <cell r="Y88915">
            <v>7000000</v>
          </cell>
          <cell r="AC88915">
            <v>3066727</v>
          </cell>
          <cell r="AD88915" t="str">
            <v>02</v>
          </cell>
          <cell r="AE88915" t="str">
            <v>MOTOR</v>
          </cell>
          <cell r="AF88915">
            <v>89727</v>
          </cell>
          <cell r="AG88915">
            <v>0</v>
          </cell>
          <cell r="AH88915">
            <v>0</v>
          </cell>
          <cell r="AI88915">
            <v>0</v>
          </cell>
          <cell r="AJ88915">
            <v>105000</v>
          </cell>
          <cell r="AK88915">
            <v>0</v>
          </cell>
          <cell r="AL88915">
            <v>0</v>
          </cell>
          <cell r="AM88915" t="str">
            <v>2024</v>
          </cell>
          <cell r="AN88915" t="str">
            <v>202410</v>
          </cell>
          <cell r="AO88915" t="str">
            <v>202410</v>
          </cell>
          <cell r="AP88915" t="str">
            <v>202410</v>
          </cell>
          <cell r="AQ88915" t="str">
            <v>KHALIDMEHMOOD</v>
          </cell>
          <cell r="AR88915" t="str">
            <v>1972089</v>
          </cell>
          <cell r="AS88915" t="str">
            <v>D</v>
          </cell>
          <cell r="AT88915" t="str">
            <v>1</v>
          </cell>
          <cell r="AU88915" t="str">
            <v>30000002</v>
          </cell>
          <cell r="AV88915" t="str">
            <v>RETAIL</v>
          </cell>
          <cell r="AW88915" t="str">
            <v>31000109</v>
          </cell>
          <cell r="AX88915" t="str">
            <v>Honda Fort (Pvt) Ltd</v>
          </cell>
          <cell r="AY88915" t="str">
            <v>LHR/LHR/D/MO/PC COMP/P/98966/10/2024</v>
          </cell>
          <cell r="BA88915" t="str">
            <v>LAHORE</v>
          </cell>
          <cell r="BB88915" t="str">
            <v>Plaza# 97-D, 2nd Floor, DHA Phase VIII, Commercial Broadway, Behind MCB Bank, Lahore.</v>
          </cell>
          <cell r="BC88915" t="str">
            <v>BLACK</v>
          </cell>
          <cell r="BH88915" t="str">
            <v>N/A</v>
          </cell>
          <cell r="BI88915" t="str">
            <v>N</v>
          </cell>
          <cell r="BJ88915" t="str">
            <v>Moied Shamoon</v>
          </cell>
          <cell r="BK88915">
            <v>45568</v>
          </cell>
          <cell r="BL88915" t="str">
            <v>7000000</v>
          </cell>
          <cell r="BM88915" t="str">
            <v>004</v>
          </cell>
          <cell r="BN88915" t="str">
            <v>03</v>
          </cell>
          <cell r="BQ88915" t="str">
            <v>LHR/LHR/D/MO/PC COMP/P/98966/10/2024</v>
          </cell>
        </row>
        <row r="88916">
          <cell r="W88916" t="str">
            <v>M6160002</v>
          </cell>
          <cell r="X88916" t="str">
            <v>NP000453</v>
          </cell>
          <cell r="Y88916">
            <v>7000000</v>
          </cell>
          <cell r="AC88916">
            <v>3190276</v>
          </cell>
          <cell r="AD88916" t="str">
            <v>02</v>
          </cell>
          <cell r="AE88916" t="str">
            <v>MOTOR</v>
          </cell>
          <cell r="AF88916">
            <v>0</v>
          </cell>
          <cell r="AG88916">
            <v>0</v>
          </cell>
          <cell r="AH88916">
            <v>0</v>
          </cell>
          <cell r="AI88916">
            <v>0</v>
          </cell>
          <cell r="AJ88916">
            <v>0</v>
          </cell>
          <cell r="AK88916">
            <v>0</v>
          </cell>
          <cell r="AL88916">
            <v>8973</v>
          </cell>
          <cell r="AM88916" t="str">
            <v>2024</v>
          </cell>
          <cell r="AN88916" t="str">
            <v>202411</v>
          </cell>
          <cell r="AO88916" t="str">
            <v>202409</v>
          </cell>
          <cell r="AP88916" t="str">
            <v>202411</v>
          </cell>
          <cell r="AQ88916" t="str">
            <v>KHALIDMEHMOOD</v>
          </cell>
          <cell r="AR88916" t="str">
            <v>2019967</v>
          </cell>
          <cell r="AS88916" t="str">
            <v>D</v>
          </cell>
          <cell r="AT88916" t="str">
            <v>1</v>
          </cell>
          <cell r="AU88916" t="str">
            <v>30000002</v>
          </cell>
          <cell r="AV88916" t="str">
            <v>RETAIL</v>
          </cell>
          <cell r="AW88916" t="str">
            <v>31000109</v>
          </cell>
          <cell r="AX88916" t="str">
            <v>Honda Fort (Pvt) Ltd</v>
          </cell>
          <cell r="AY88916" t="str">
            <v>LHR/LHR/D/MO/PC COMP/P/98966/10/2024</v>
          </cell>
          <cell r="AZ88916" t="str">
            <v>LHR/LHR/D/MO/PC COMP/E/49457/11/2024</v>
          </cell>
          <cell r="BB88916" t="str">
            <v>Plaza# 97-D, 2nd Floor, DHA Phase VIII, Commercial Broadway, Behind MCB Bank, Lahore.</v>
          </cell>
          <cell r="BC88916" t="str">
            <v>BLACK</v>
          </cell>
          <cell r="BF88916" t="str">
            <v>Addition of agency commission</v>
          </cell>
          <cell r="BH88916" t="str">
            <v>N/A</v>
          </cell>
          <cell r="BI88916" t="str">
            <v>N</v>
          </cell>
          <cell r="BJ88916" t="str">
            <v>Moied Shamoon</v>
          </cell>
          <cell r="BK88916">
            <v>45565</v>
          </cell>
          <cell r="BL88916" t="str">
            <v>7000000</v>
          </cell>
          <cell r="BM88916" t="str">
            <v>004</v>
          </cell>
          <cell r="BN88916" t="str">
            <v>03</v>
          </cell>
          <cell r="BQ88916" t="str">
            <v>LHR/LHR/D/MO/PC COMP/P/98966/10/2024</v>
          </cell>
        </row>
        <row r="88917">
          <cell r="W88917" t="str">
            <v>GM9130375</v>
          </cell>
          <cell r="X88917" t="str">
            <v>PP001417</v>
          </cell>
          <cell r="Y88917">
            <v>8291480</v>
          </cell>
          <cell r="AC88917">
            <v>3175365</v>
          </cell>
          <cell r="AD88917" t="str">
            <v>02</v>
          </cell>
          <cell r="AE88917" t="str">
            <v>MOTOR</v>
          </cell>
          <cell r="AF88917">
            <v>120457</v>
          </cell>
          <cell r="AG88917">
            <v>0</v>
          </cell>
          <cell r="AH88917">
            <v>0</v>
          </cell>
          <cell r="AI88917">
            <v>0</v>
          </cell>
          <cell r="AJ88917">
            <v>140955</v>
          </cell>
          <cell r="AK88917">
            <v>0</v>
          </cell>
          <cell r="AL88917">
            <v>30114</v>
          </cell>
          <cell r="AM88917" t="str">
            <v>2024</v>
          </cell>
          <cell r="AN88917" t="str">
            <v>202411</v>
          </cell>
          <cell r="AO88917" t="str">
            <v>202411</v>
          </cell>
          <cell r="AP88917" t="str">
            <v>202411</v>
          </cell>
          <cell r="AQ88917" t="str">
            <v>ABRAHAMBHATTI</v>
          </cell>
          <cell r="AR88917" t="str">
            <v>2010510</v>
          </cell>
          <cell r="AS88917" t="str">
            <v>D</v>
          </cell>
          <cell r="AT88917" t="str">
            <v>001</v>
          </cell>
          <cell r="AU88917" t="str">
            <v>30000002</v>
          </cell>
          <cell r="AV88917" t="str">
            <v>RETAIL</v>
          </cell>
          <cell r="AW88917" t="str">
            <v>31000221</v>
          </cell>
          <cell r="AX88917" t="str">
            <v>Changan Islamabad Motors</v>
          </cell>
          <cell r="AY88917" t="str">
            <v>LHR/LHR/D/MO/PC COMP/P/101758/11/2024</v>
          </cell>
          <cell r="BB88917" t="str">
            <v>Mohallah Adra Cantt, Rawalpindi.</v>
          </cell>
          <cell r="BC88917" t="str">
            <v>WHITE</v>
          </cell>
          <cell r="BH88917" t="str">
            <v>N/A</v>
          </cell>
          <cell r="BI88917" t="str">
            <v>N</v>
          </cell>
          <cell r="BJ88917" t="str">
            <v>Kamran Khalid</v>
          </cell>
          <cell r="BK88917">
            <v>45608</v>
          </cell>
          <cell r="BL88917" t="str">
            <v>8291480</v>
          </cell>
          <cell r="BM88917" t="str">
            <v>002</v>
          </cell>
          <cell r="BN88917" t="str">
            <v>03</v>
          </cell>
          <cell r="BQ88917" t="str">
            <v>LHR/LHR/D/MO/PC COMP/P/101758/11/2024</v>
          </cell>
        </row>
        <row r="88918">
          <cell r="W88918" t="str">
            <v>TBP</v>
          </cell>
          <cell r="X88918" t="str">
            <v>VJA-300-4015293</v>
          </cell>
          <cell r="Y88918">
            <v>13500000</v>
          </cell>
          <cell r="AC88918">
            <v>3203756</v>
          </cell>
          <cell r="AD88918" t="str">
            <v>02</v>
          </cell>
          <cell r="AE88918" t="str">
            <v>MOTOR</v>
          </cell>
          <cell r="AF88918">
            <v>26236</v>
          </cell>
          <cell r="AG88918">
            <v>0</v>
          </cell>
          <cell r="AH88918">
            <v>0</v>
          </cell>
          <cell r="AI88918">
            <v>0</v>
          </cell>
          <cell r="AJ88918">
            <v>26236</v>
          </cell>
          <cell r="AK88918">
            <v>0</v>
          </cell>
          <cell r="AL88918">
            <v>297402</v>
          </cell>
          <cell r="AM88918" t="str">
            <v>2024</v>
          </cell>
          <cell r="AN88918" t="str">
            <v>202411</v>
          </cell>
          <cell r="AO88918" t="str">
            <v>202411</v>
          </cell>
          <cell r="AP88918" t="str">
            <v>202411</v>
          </cell>
          <cell r="AQ88918" t="str">
            <v>FAIZANHUSSAIN</v>
          </cell>
          <cell r="AR88918" t="str">
            <v>2019705</v>
          </cell>
          <cell r="AS88918" t="str">
            <v>D</v>
          </cell>
          <cell r="AT88918" t="str">
            <v>001</v>
          </cell>
          <cell r="AU88918" t="str">
            <v>30000001</v>
          </cell>
          <cell r="AV88918" t="str">
            <v>DIRECT</v>
          </cell>
          <cell r="AW88918" t="str">
            <v>31000001</v>
          </cell>
          <cell r="AX88918" t="str">
            <v>Direct</v>
          </cell>
          <cell r="AY88918" t="str">
            <v>KHI/HO/D/MO/PC COMP/P/102847/11/2024</v>
          </cell>
          <cell r="BA88918" t="str">
            <v>KARACHI</v>
          </cell>
          <cell r="BC88918" t="str">
            <v>WHITE</v>
          </cell>
          <cell r="BH88918" t="str">
            <v>N/A</v>
          </cell>
          <cell r="BI88918" t="str">
            <v>N</v>
          </cell>
          <cell r="BK88918">
            <v>45624</v>
          </cell>
          <cell r="BL88918" t="str">
            <v>13500000</v>
          </cell>
          <cell r="BM88918" t="str">
            <v>002</v>
          </cell>
          <cell r="BN88918" t="str">
            <v>01</v>
          </cell>
          <cell r="BQ88918" t="str">
            <v>KHI/HO/D/MO/PC COMP/P/102847/11/2024</v>
          </cell>
        </row>
        <row r="88919">
          <cell r="X88919" t="str">
            <v>VJA300-4077082</v>
          </cell>
          <cell r="Y88919">
            <v>80000000</v>
          </cell>
          <cell r="AC88919">
            <v>3179297</v>
          </cell>
          <cell r="AD88919" t="str">
            <v>02</v>
          </cell>
          <cell r="AE88919" t="str">
            <v>MOTOR</v>
          </cell>
          <cell r="AF88919">
            <v>965086</v>
          </cell>
          <cell r="AG88919">
            <v>0</v>
          </cell>
          <cell r="AH88919">
            <v>0</v>
          </cell>
          <cell r="AI88919">
            <v>0</v>
          </cell>
          <cell r="AJ88919">
            <v>1120000</v>
          </cell>
          <cell r="AK88919">
            <v>0</v>
          </cell>
          <cell r="AL88919">
            <v>0</v>
          </cell>
          <cell r="AM88919" t="str">
            <v>2024</v>
          </cell>
          <cell r="AN88919" t="str">
            <v>202411</v>
          </cell>
          <cell r="AO88919" t="str">
            <v>202411</v>
          </cell>
          <cell r="AP88919" t="str">
            <v>202411</v>
          </cell>
          <cell r="AQ88919" t="str">
            <v>KHALIDMEHMOOD</v>
          </cell>
          <cell r="AR88919" t="str">
            <v>2016499</v>
          </cell>
          <cell r="AS88919" t="str">
            <v>D</v>
          </cell>
          <cell r="AT88919" t="str">
            <v>001</v>
          </cell>
          <cell r="AU88919" t="str">
            <v>30000002</v>
          </cell>
          <cell r="AV88919" t="str">
            <v>RETAIL</v>
          </cell>
          <cell r="AW88919" t="str">
            <v>31000078</v>
          </cell>
          <cell r="AX88919" t="str">
            <v>New Iqra Motor</v>
          </cell>
          <cell r="AY88919" t="str">
            <v>KHI/HO/D/MO/PC COMP/P/102348/11/2024</v>
          </cell>
          <cell r="BA88919" t="str">
            <v>KARACHI</v>
          </cell>
          <cell r="BB88919" t="str">
            <v>97/1 Khayaban-e-Rahat, Street # 16, Phase 6, DHA Karachi.</v>
          </cell>
          <cell r="BC88919" t="str">
            <v>WHITE</v>
          </cell>
          <cell r="BH88919" t="str">
            <v>N/A</v>
          </cell>
          <cell r="BI88919" t="str">
            <v>N</v>
          </cell>
          <cell r="BJ88919" t="str">
            <v>Noman Abdul Haq</v>
          </cell>
          <cell r="BK88919">
            <v>45616</v>
          </cell>
          <cell r="BL88919" t="str">
            <v>80000000</v>
          </cell>
          <cell r="BM88919" t="str">
            <v>002</v>
          </cell>
          <cell r="BN88919" t="str">
            <v>01</v>
          </cell>
          <cell r="BQ88919" t="str">
            <v>KHI/HO/D/MO/PC COMP/P/102348/11/2024</v>
          </cell>
        </row>
        <row r="88920">
          <cell r="W88920" t="str">
            <v>V35A-0180491</v>
          </cell>
          <cell r="X88920" t="str">
            <v>VJA300-4102601</v>
          </cell>
          <cell r="Y88920">
            <v>75000000</v>
          </cell>
          <cell r="AB88920" t="str">
            <v>TRACKER (I-TECK)</v>
          </cell>
          <cell r="AC88920">
            <v>3180330</v>
          </cell>
          <cell r="AD88920" t="str">
            <v>02</v>
          </cell>
          <cell r="AE88920" t="str">
            <v>MOTOR</v>
          </cell>
          <cell r="AF88920">
            <v>8190</v>
          </cell>
          <cell r="AG88920">
            <v>1228</v>
          </cell>
          <cell r="AH88920">
            <v>82</v>
          </cell>
          <cell r="AI88920">
            <v>500</v>
          </cell>
          <cell r="AJ88920">
            <v>10000</v>
          </cell>
          <cell r="AK88920">
            <v>8105</v>
          </cell>
          <cell r="AL88920">
            <v>0</v>
          </cell>
          <cell r="AM88920" t="str">
            <v>2024</v>
          </cell>
          <cell r="AN88920" t="str">
            <v>202411</v>
          </cell>
          <cell r="AO88920" t="str">
            <v>202411</v>
          </cell>
          <cell r="AP88920" t="str">
            <v>202411</v>
          </cell>
          <cell r="AQ88920" t="str">
            <v>KHALIDMEHMOOD</v>
          </cell>
          <cell r="AR88920" t="str">
            <v>2016567</v>
          </cell>
          <cell r="AS88920" t="str">
            <v>D</v>
          </cell>
          <cell r="AT88920" t="str">
            <v>001</v>
          </cell>
          <cell r="AU88920" t="str">
            <v>30000002</v>
          </cell>
          <cell r="AV88920" t="str">
            <v>RETAIL</v>
          </cell>
          <cell r="AW88920" t="str">
            <v>31000007</v>
          </cell>
          <cell r="AX88920" t="str">
            <v>Toyota Central Motor</v>
          </cell>
          <cell r="AY88920" t="str">
            <v>KHI/HO/D/MO/PD COMP/P/102357/11/2024</v>
          </cell>
          <cell r="BA88920" t="str">
            <v>KARACHI</v>
          </cell>
          <cell r="BB88920" t="str">
            <v>House #. 73, Khayaban-e-Hilal, Phase-6, D.H.A., Karachi.</v>
          </cell>
          <cell r="BC88920" t="str">
            <v>BLACK</v>
          </cell>
          <cell r="BH88920" t="str">
            <v>N/A</v>
          </cell>
          <cell r="BI88920" t="str">
            <v>N</v>
          </cell>
          <cell r="BJ88920" t="str">
            <v>Noman Abdul Haq</v>
          </cell>
          <cell r="BK88920">
            <v>45617</v>
          </cell>
          <cell r="BL88920" t="str">
            <v>75000000</v>
          </cell>
          <cell r="BM88920" t="str">
            <v>004</v>
          </cell>
          <cell r="BN88920" t="str">
            <v>01</v>
          </cell>
          <cell r="BQ88920" t="str">
            <v>KHI/HO/D/MO/PD COMP/P/102357/11/2024</v>
          </cell>
        </row>
        <row r="88921">
          <cell r="W88921" t="str">
            <v>KHI 128202439</v>
          </cell>
          <cell r="X88921" t="str">
            <v>VJA300-4036341</v>
          </cell>
          <cell r="Y88921">
            <v>75000000</v>
          </cell>
          <cell r="AC88921">
            <v>2953858</v>
          </cell>
          <cell r="AD88921" t="str">
            <v>02</v>
          </cell>
          <cell r="AE88921" t="str">
            <v>MOTOR</v>
          </cell>
          <cell r="AF88921">
            <v>905172</v>
          </cell>
          <cell r="AG88921">
            <v>0</v>
          </cell>
          <cell r="AH88921">
            <v>0</v>
          </cell>
          <cell r="AI88921">
            <v>0</v>
          </cell>
          <cell r="AJ88921">
            <v>1050000</v>
          </cell>
          <cell r="AK88921">
            <v>0</v>
          </cell>
          <cell r="AL88921">
            <v>0</v>
          </cell>
          <cell r="AM88921" t="str">
            <v>2024</v>
          </cell>
          <cell r="AN88921" t="str">
            <v>202408</v>
          </cell>
          <cell r="AO88921" t="str">
            <v>202408</v>
          </cell>
          <cell r="AP88921" t="str">
            <v>202408</v>
          </cell>
          <cell r="AQ88921" t="str">
            <v>KHALIDMEHMOOD</v>
          </cell>
          <cell r="AR88921" t="str">
            <v>1938832</v>
          </cell>
          <cell r="AS88921" t="str">
            <v>D</v>
          </cell>
          <cell r="AT88921" t="str">
            <v>001</v>
          </cell>
          <cell r="AU88921" t="str">
            <v>30000002</v>
          </cell>
          <cell r="AV88921" t="str">
            <v>RETAIL</v>
          </cell>
          <cell r="AW88921" t="str">
            <v>31000359</v>
          </cell>
          <cell r="AX88921" t="str">
            <v>Zaryab Motors</v>
          </cell>
          <cell r="AY88921" t="str">
            <v>KHI/HO/D/MO/PC COMP/P/96016/08/2024</v>
          </cell>
          <cell r="BA88921" t="str">
            <v>KARACHI</v>
          </cell>
          <cell r="BB88921" t="str">
            <v>Daakhana Jewani, Kuldaan, Tehsil Gawadar.</v>
          </cell>
          <cell r="BC88921" t="str">
            <v>PEARL WHITE</v>
          </cell>
          <cell r="BH88921" t="str">
            <v>N/A</v>
          </cell>
          <cell r="BI88921" t="str">
            <v>N</v>
          </cell>
          <cell r="BJ88921" t="str">
            <v>Noman Abdul Haq</v>
          </cell>
          <cell r="BK88921">
            <v>45530</v>
          </cell>
          <cell r="BL88921" t="str">
            <v>75000000</v>
          </cell>
          <cell r="BM88921" t="str">
            <v>031</v>
          </cell>
          <cell r="BN88921" t="str">
            <v>01</v>
          </cell>
          <cell r="BQ88921" t="str">
            <v>KHI/HO/D/MO/PC COMP/P/96016/08/2024</v>
          </cell>
        </row>
        <row r="88922">
          <cell r="W88922" t="str">
            <v>PE-60240800047</v>
          </cell>
          <cell r="X88922" t="str">
            <v>PE-60-002086</v>
          </cell>
          <cell r="Y88922">
            <v>220900</v>
          </cell>
          <cell r="AC88922">
            <v>2990325</v>
          </cell>
          <cell r="AD88922" t="str">
            <v>02</v>
          </cell>
          <cell r="AE88922" t="str">
            <v>MOTOR</v>
          </cell>
          <cell r="AF88922">
            <v>18612</v>
          </cell>
          <cell r="AG88922">
            <v>0</v>
          </cell>
          <cell r="AH88922">
            <v>0</v>
          </cell>
          <cell r="AI88922">
            <v>0</v>
          </cell>
          <cell r="AJ88922">
            <v>22090</v>
          </cell>
          <cell r="AK88922">
            <v>0</v>
          </cell>
          <cell r="AL88922">
            <v>1582</v>
          </cell>
          <cell r="AM88922" t="str">
            <v>2024</v>
          </cell>
          <cell r="AN88922" t="str">
            <v>202409</v>
          </cell>
          <cell r="AO88922" t="str">
            <v>202409</v>
          </cell>
          <cell r="AP88922" t="str">
            <v>202409</v>
          </cell>
          <cell r="AQ88922" t="str">
            <v>MUBASHIRAHMED</v>
          </cell>
          <cell r="AR88922" t="str">
            <v>1946452</v>
          </cell>
          <cell r="AS88922" t="str">
            <v>D</v>
          </cell>
          <cell r="AT88922" t="str">
            <v>001</v>
          </cell>
          <cell r="AU88922" t="str">
            <v>30000001</v>
          </cell>
          <cell r="AV88922" t="str">
            <v>DIRECT</v>
          </cell>
          <cell r="AW88922" t="str">
            <v>31000001</v>
          </cell>
          <cell r="AX88922" t="str">
            <v>Direct</v>
          </cell>
          <cell r="AY88922" t="str">
            <v>KHI/HO/D/MO/MC TTT/P/96710/09/2024</v>
          </cell>
          <cell r="BA88922" t="str">
            <v>LAHORE</v>
          </cell>
          <cell r="BB88922" t="str">
            <v>House No. 35 Opposite Phase 7 DHA Cavalry Green Barki Road Lahore.</v>
          </cell>
          <cell r="BC88922" t="str">
            <v>RED</v>
          </cell>
          <cell r="BH88922" t="str">
            <v>N/A</v>
          </cell>
          <cell r="BI88922" t="str">
            <v>N</v>
          </cell>
          <cell r="BJ88922" t="str">
            <v xml:space="preserve">	Jamiluddin Rumi</v>
          </cell>
          <cell r="BK88922">
            <v>45539</v>
          </cell>
          <cell r="BL88922" t="str">
            <v>220900</v>
          </cell>
          <cell r="BM88922" t="str">
            <v>003</v>
          </cell>
          <cell r="BN88922" t="str">
            <v>01</v>
          </cell>
          <cell r="BQ88922" t="str">
            <v>KHI/HO/D/MO/MC TTT/P/96710/09/2024</v>
          </cell>
        </row>
        <row r="88923">
          <cell r="W88923" t="str">
            <v>PE-60240800029</v>
          </cell>
          <cell r="X88923" t="str">
            <v>PE-60-002087</v>
          </cell>
          <cell r="Y88923">
            <v>220900</v>
          </cell>
          <cell r="AC88923">
            <v>3128416</v>
          </cell>
          <cell r="AD88923" t="str">
            <v>02</v>
          </cell>
          <cell r="AE88923" t="str">
            <v>MOTOR</v>
          </cell>
          <cell r="AF88923">
            <v>18612</v>
          </cell>
          <cell r="AG88923">
            <v>0</v>
          </cell>
          <cell r="AH88923">
            <v>0</v>
          </cell>
          <cell r="AI88923">
            <v>0</v>
          </cell>
          <cell r="AJ88923">
            <v>22090</v>
          </cell>
          <cell r="AK88923">
            <v>0</v>
          </cell>
          <cell r="AL88923">
            <v>1582</v>
          </cell>
          <cell r="AM88923" t="str">
            <v>2024</v>
          </cell>
          <cell r="AN88923" t="str">
            <v>202410</v>
          </cell>
          <cell r="AO88923" t="str">
            <v>202410</v>
          </cell>
          <cell r="AP88923" t="str">
            <v>202410</v>
          </cell>
          <cell r="AQ88923" t="str">
            <v>MUBASHIRAHMED</v>
          </cell>
          <cell r="AR88923" t="str">
            <v>1997320</v>
          </cell>
          <cell r="AS88923" t="str">
            <v>D</v>
          </cell>
          <cell r="AT88923" t="str">
            <v>001</v>
          </cell>
          <cell r="AU88923" t="str">
            <v>30000001</v>
          </cell>
          <cell r="AV88923" t="str">
            <v>DIRECT</v>
          </cell>
          <cell r="AW88923" t="str">
            <v>31000001</v>
          </cell>
          <cell r="AX88923" t="str">
            <v>Direct</v>
          </cell>
          <cell r="AY88923" t="str">
            <v>KHI/HO/D/MO/MC TTT/P/100706/10/2024</v>
          </cell>
          <cell r="BA88923" t="str">
            <v>LAHORE</v>
          </cell>
          <cell r="BB88923" t="str">
            <v>House No. 35 Opposite Phase 7 DHA Cavalry Green Barki Road Lahore.</v>
          </cell>
          <cell r="BC88923" t="str">
            <v>RED</v>
          </cell>
          <cell r="BH88923" t="str">
            <v>N/A</v>
          </cell>
          <cell r="BI88923" t="str">
            <v>N</v>
          </cell>
          <cell r="BJ88923" t="str">
            <v xml:space="preserve">	Jamiluddin Rumi</v>
          </cell>
          <cell r="BK88923">
            <v>45593</v>
          </cell>
          <cell r="BL88923" t="str">
            <v>220900</v>
          </cell>
          <cell r="BM88923" t="str">
            <v>003</v>
          </cell>
          <cell r="BN88923" t="str">
            <v>01</v>
          </cell>
          <cell r="BQ88923" t="str">
            <v>KHI/HO/D/MO/MC TTT/P/100706/10/2024</v>
          </cell>
        </row>
        <row r="88924">
          <cell r="W88924" t="str">
            <v>2A52269</v>
          </cell>
          <cell r="X88924" t="str">
            <v>NSP150R-7033015</v>
          </cell>
          <cell r="Y88924">
            <v>4000000</v>
          </cell>
          <cell r="AB88924" t="str">
            <v>TRACKER (I-TECK)</v>
          </cell>
          <cell r="AC88924">
            <v>2990327</v>
          </cell>
          <cell r="AD88924" t="str">
            <v>02</v>
          </cell>
          <cell r="AE88924" t="str">
            <v>MOTOR</v>
          </cell>
          <cell r="AF88924">
            <v>63362</v>
          </cell>
          <cell r="AG88924">
            <v>0</v>
          </cell>
          <cell r="AH88924">
            <v>0</v>
          </cell>
          <cell r="AI88924">
            <v>0</v>
          </cell>
          <cell r="AJ88924">
            <v>74000</v>
          </cell>
          <cell r="AK88924">
            <v>8105</v>
          </cell>
          <cell r="AL88924">
            <v>0</v>
          </cell>
          <cell r="AM88924" t="str">
            <v>2024</v>
          </cell>
          <cell r="AN88924" t="str">
            <v>202409</v>
          </cell>
          <cell r="AO88924" t="str">
            <v>202409</v>
          </cell>
          <cell r="AP88924" t="str">
            <v>202409</v>
          </cell>
          <cell r="AQ88924" t="str">
            <v>MUBASHIRAHMED</v>
          </cell>
          <cell r="AR88924" t="str">
            <v>1948600</v>
          </cell>
          <cell r="AS88924" t="str">
            <v>D</v>
          </cell>
          <cell r="AT88924" t="str">
            <v>001</v>
          </cell>
          <cell r="AU88924" t="str">
            <v>30000001</v>
          </cell>
          <cell r="AV88924" t="str">
            <v>DIRECT</v>
          </cell>
          <cell r="AW88924" t="str">
            <v>31000001</v>
          </cell>
          <cell r="AX88924" t="str">
            <v>Direct</v>
          </cell>
          <cell r="AY88924" t="str">
            <v>KHI/HO/D/MO/PC COMP/P/96794/09/2024</v>
          </cell>
          <cell r="BA88924" t="str">
            <v>LAHORE</v>
          </cell>
          <cell r="BB88924" t="str">
            <v>House No. 1-B, Area Royal Cottages Defence Road, Lahore.</v>
          </cell>
          <cell r="BC88924" t="str">
            <v>GRAPHIITE GREY</v>
          </cell>
          <cell r="BH88924" t="str">
            <v>N/A</v>
          </cell>
          <cell r="BI88924" t="str">
            <v>N</v>
          </cell>
          <cell r="BJ88924" t="str">
            <v>Syed Waqas</v>
          </cell>
          <cell r="BK88924">
            <v>45540</v>
          </cell>
          <cell r="BL88924" t="str">
            <v>4000000</v>
          </cell>
          <cell r="BM88924" t="str">
            <v>135</v>
          </cell>
          <cell r="BN88924" t="str">
            <v>01</v>
          </cell>
          <cell r="BQ88924" t="str">
            <v>KHI/HO/D/MO/PC COMP/P/96794/09/2024</v>
          </cell>
        </row>
        <row r="88925">
          <cell r="W88925" t="str">
            <v>LDA1334763</v>
          </cell>
          <cell r="X88925" t="str">
            <v>FD3-1104764</v>
          </cell>
          <cell r="Y88925">
            <v>3000000</v>
          </cell>
          <cell r="AC88925">
            <v>3043255</v>
          </cell>
          <cell r="AD88925" t="str">
            <v>02</v>
          </cell>
          <cell r="AE88925" t="str">
            <v>MOTOR</v>
          </cell>
          <cell r="AF88925">
            <v>33190</v>
          </cell>
          <cell r="AG88925">
            <v>0</v>
          </cell>
          <cell r="AH88925">
            <v>0</v>
          </cell>
          <cell r="AI88925">
            <v>0</v>
          </cell>
          <cell r="AJ88925">
            <v>39000</v>
          </cell>
          <cell r="AK88925">
            <v>0</v>
          </cell>
          <cell r="AL88925">
            <v>4481</v>
          </cell>
          <cell r="AM88925" t="str">
            <v>2024</v>
          </cell>
          <cell r="AN88925" t="str">
            <v>202409</v>
          </cell>
          <cell r="AO88925" t="str">
            <v>202409</v>
          </cell>
          <cell r="AP88925" t="str">
            <v>202409</v>
          </cell>
          <cell r="AQ88925" t="str">
            <v>MUBASHIRAHMED</v>
          </cell>
          <cell r="AR88925" t="str">
            <v>1961472</v>
          </cell>
          <cell r="AS88925" t="str">
            <v>D</v>
          </cell>
          <cell r="AT88925" t="str">
            <v>001</v>
          </cell>
          <cell r="AU88925" t="str">
            <v>30000001</v>
          </cell>
          <cell r="AV88925" t="str">
            <v>DIRECT</v>
          </cell>
          <cell r="AW88925" t="str">
            <v>31000001</v>
          </cell>
          <cell r="AX88925" t="str">
            <v>Direct</v>
          </cell>
          <cell r="AY88925" t="str">
            <v>KHI/HO/D/MO/PC COMP/P/98116/09/2024</v>
          </cell>
          <cell r="BA88925" t="str">
            <v>KARACHI</v>
          </cell>
          <cell r="BB88925" t="str">
            <v>Near Noor Madina Masjid, House No. 345, Gali No. 2, Area Ejaz Town, Faisalabad.</v>
          </cell>
          <cell r="BC88925" t="str">
            <v>SILVER</v>
          </cell>
          <cell r="BH88925" t="str">
            <v>N/A</v>
          </cell>
          <cell r="BI88925" t="str">
            <v>N</v>
          </cell>
          <cell r="BJ88925" t="str">
            <v xml:space="preserve">	Kamran M. Hanif</v>
          </cell>
          <cell r="BK88925">
            <v>45559</v>
          </cell>
          <cell r="BL88925" t="str">
            <v>3000000</v>
          </cell>
          <cell r="BM88925" t="str">
            <v>009</v>
          </cell>
          <cell r="BN88925" t="str">
            <v>01</v>
          </cell>
          <cell r="BQ88925" t="str">
            <v>KHI/HO/D/MO/PC COMP/P/98116/09/2024</v>
          </cell>
        </row>
        <row r="88926">
          <cell r="W88926" t="str">
            <v>190521Y0277PT204</v>
          </cell>
          <cell r="X88926" t="str">
            <v>SALWA2AY6KA873393</v>
          </cell>
          <cell r="Y88926">
            <v>80000000</v>
          </cell>
          <cell r="AC88926">
            <v>2999378</v>
          </cell>
          <cell r="AD88926" t="str">
            <v>02</v>
          </cell>
          <cell r="AE88926" t="str">
            <v>MOTOR</v>
          </cell>
          <cell r="AF88926">
            <v>1103017</v>
          </cell>
          <cell r="AG88926">
            <v>0</v>
          </cell>
          <cell r="AH88926">
            <v>0</v>
          </cell>
          <cell r="AI88926">
            <v>0</v>
          </cell>
          <cell r="AJ88926">
            <v>1280000</v>
          </cell>
          <cell r="AK88926">
            <v>0</v>
          </cell>
          <cell r="AL88926">
            <v>88241</v>
          </cell>
          <cell r="AM88926" t="str">
            <v>2024</v>
          </cell>
          <cell r="AN88926" t="str">
            <v>202409</v>
          </cell>
          <cell r="AO88926" t="str">
            <v>202409</v>
          </cell>
          <cell r="AP88926" t="str">
            <v>202409</v>
          </cell>
          <cell r="AQ88926" t="str">
            <v>KHALIDMEHMOOD</v>
          </cell>
          <cell r="AR88926" t="str">
            <v>1951270</v>
          </cell>
          <cell r="AS88926" t="str">
            <v>D</v>
          </cell>
          <cell r="AT88926" t="str">
            <v>001</v>
          </cell>
          <cell r="AU88926" t="str">
            <v>30000002</v>
          </cell>
          <cell r="AV88926" t="str">
            <v>RETAIL</v>
          </cell>
          <cell r="AW88926" t="str">
            <v>31000007</v>
          </cell>
          <cell r="AX88926" t="str">
            <v>Toyota Central Motor</v>
          </cell>
          <cell r="AY88926" t="str">
            <v>KHI/HO/D/MO/PC COMP/P/96979/09/2024</v>
          </cell>
          <cell r="BA88926" t="str">
            <v>KARACHI</v>
          </cell>
          <cell r="BB88926" t="str">
            <v>House #. 186/III, Street #. 29, Khayaban-e-Muslim, Phase-6, D.H.A., Karachi.</v>
          </cell>
          <cell r="BC88926" t="str">
            <v>RED</v>
          </cell>
          <cell r="BH88926" t="str">
            <v>N/A</v>
          </cell>
          <cell r="BI88926" t="str">
            <v>N</v>
          </cell>
          <cell r="BJ88926" t="str">
            <v>Noman Abdul Haq</v>
          </cell>
          <cell r="BK88926">
            <v>45544</v>
          </cell>
          <cell r="BL88926" t="str">
            <v>80000000</v>
          </cell>
          <cell r="BM88926" t="str">
            <v>003</v>
          </cell>
          <cell r="BN88926" t="str">
            <v>01</v>
          </cell>
          <cell r="BQ88926" t="str">
            <v>KHI/HO/D/MO/PC COMP/P/96979/09/2024</v>
          </cell>
        </row>
        <row r="88927">
          <cell r="W88927" t="str">
            <v>190521Y0277PT204</v>
          </cell>
          <cell r="X88927" t="str">
            <v>SALWA2AY6KA873393</v>
          </cell>
          <cell r="Y88927">
            <v>80000000</v>
          </cell>
          <cell r="AC88927">
            <v>3118118</v>
          </cell>
          <cell r="AD88927" t="str">
            <v>02</v>
          </cell>
          <cell r="AE88927" t="str">
            <v>MOTOR</v>
          </cell>
          <cell r="AF88927">
            <v>0</v>
          </cell>
          <cell r="AG88927">
            <v>0</v>
          </cell>
          <cell r="AH88927">
            <v>0</v>
          </cell>
          <cell r="AI88927">
            <v>0</v>
          </cell>
          <cell r="AJ88927">
            <v>0</v>
          </cell>
          <cell r="AK88927">
            <v>0</v>
          </cell>
          <cell r="AL88927">
            <v>77211</v>
          </cell>
          <cell r="AM88927" t="str">
            <v>2024</v>
          </cell>
          <cell r="AN88927" t="str">
            <v>202410</v>
          </cell>
          <cell r="AO88927" t="str">
            <v>202409</v>
          </cell>
          <cell r="AP88927" t="str">
            <v>202410</v>
          </cell>
          <cell r="AQ88927" t="str">
            <v>KHALIDMEHMOOD</v>
          </cell>
          <cell r="AR88927" t="str">
            <v>1994300</v>
          </cell>
          <cell r="AS88927" t="str">
            <v>D</v>
          </cell>
          <cell r="AT88927" t="str">
            <v>001</v>
          </cell>
          <cell r="AU88927" t="str">
            <v>30000002</v>
          </cell>
          <cell r="AV88927" t="str">
            <v>RETAIL</v>
          </cell>
          <cell r="AW88927" t="str">
            <v>31000007</v>
          </cell>
          <cell r="AX88927" t="str">
            <v>Toyota Central Motor</v>
          </cell>
          <cell r="AY88927" t="str">
            <v>KHI/HO/D/MO/PC COMP/P/96979/09/2024</v>
          </cell>
          <cell r="AZ88927" t="str">
            <v>KHI/HO/D/MO/PC COMP/E/48136/10/2024</v>
          </cell>
          <cell r="BB88927" t="str">
            <v>House #. 186/III, Street #. 29, Khayaban-e-Muslim, Phase-6, D.H.A., Karachi.</v>
          </cell>
          <cell r="BC88927" t="str">
            <v>RED</v>
          </cell>
          <cell r="BF88927" t="str">
            <v>Addition of agency commission from 8% by 7% to 15%.</v>
          </cell>
          <cell r="BH88927" t="str">
            <v>N/A</v>
          </cell>
          <cell r="BI88927" t="str">
            <v>N</v>
          </cell>
          <cell r="BJ88927" t="str">
            <v>Noman Abdul Haq</v>
          </cell>
          <cell r="BK88927">
            <v>45540</v>
          </cell>
          <cell r="BL88927" t="str">
            <v>80000000</v>
          </cell>
          <cell r="BM88927" t="str">
            <v>003</v>
          </cell>
          <cell r="BN88927" t="str">
            <v>01</v>
          </cell>
          <cell r="BQ88927" t="str">
            <v>KHI/HO/D/MO/PC COMP/P/96979/09/2024</v>
          </cell>
        </row>
        <row r="88928">
          <cell r="W88928" t="str">
            <v>A018P614</v>
          </cell>
          <cell r="X88928" t="str">
            <v>WBY2Z22000V397346</v>
          </cell>
          <cell r="Y88928">
            <v>40000000</v>
          </cell>
          <cell r="AC88928">
            <v>3118119</v>
          </cell>
          <cell r="AD88928" t="str">
            <v>02</v>
          </cell>
          <cell r="AE88928" t="str">
            <v>MOTOR</v>
          </cell>
          <cell r="AF88928">
            <v>0</v>
          </cell>
          <cell r="AG88928">
            <v>0</v>
          </cell>
          <cell r="AH88928">
            <v>0</v>
          </cell>
          <cell r="AI88928">
            <v>0</v>
          </cell>
          <cell r="AJ88928">
            <v>0</v>
          </cell>
          <cell r="AK88928">
            <v>0</v>
          </cell>
          <cell r="AL88928">
            <v>38591</v>
          </cell>
          <cell r="AM88928" t="str">
            <v>2024</v>
          </cell>
          <cell r="AN88928" t="str">
            <v>202410</v>
          </cell>
          <cell r="AO88928" t="str">
            <v>202409</v>
          </cell>
          <cell r="AP88928" t="str">
            <v>202410</v>
          </cell>
          <cell r="AQ88928" t="str">
            <v>KHALIDMEHMOOD</v>
          </cell>
          <cell r="AR88928" t="str">
            <v>1994301</v>
          </cell>
          <cell r="AS88928" t="str">
            <v>D</v>
          </cell>
          <cell r="AT88928" t="str">
            <v>001</v>
          </cell>
          <cell r="AU88928" t="str">
            <v>30000002</v>
          </cell>
          <cell r="AV88928" t="str">
            <v>RETAIL</v>
          </cell>
          <cell r="AW88928" t="str">
            <v>31000007</v>
          </cell>
          <cell r="AX88928" t="str">
            <v>Toyota Central Motor</v>
          </cell>
          <cell r="AY88928" t="str">
            <v>KHI/HO/D/MO/PC COMP/P/96983/09/2024</v>
          </cell>
          <cell r="AZ88928" t="str">
            <v>KHI/HO/D/MO/PC COMP/E/48137/10/2024</v>
          </cell>
          <cell r="BB88928" t="str">
            <v>House #. 186/III, Street #. 29, Khayaban-e-Muslim, Phase-6, D.H.A., Karachi.</v>
          </cell>
          <cell r="BC88928" t="str">
            <v>WHITE</v>
          </cell>
          <cell r="BF88928" t="str">
            <v>Addition of agency commission Toyota Central Motors from 8% by 7% to 15%.</v>
          </cell>
          <cell r="BH88928" t="str">
            <v>N/A</v>
          </cell>
          <cell r="BI88928" t="str">
            <v>N</v>
          </cell>
          <cell r="BJ88928" t="str">
            <v>Noman Abdul Haq</v>
          </cell>
          <cell r="BK88928">
            <v>45540</v>
          </cell>
          <cell r="BL88928" t="str">
            <v>40000000</v>
          </cell>
          <cell r="BM88928" t="str">
            <v>002</v>
          </cell>
          <cell r="BN88928" t="str">
            <v>01</v>
          </cell>
          <cell r="BQ88928" t="str">
            <v>KHI/HO/D/MO/PC COMP/P/96983/09/2024</v>
          </cell>
        </row>
        <row r="88929">
          <cell r="W88929" t="str">
            <v>A018P614</v>
          </cell>
          <cell r="X88929" t="str">
            <v>WBY2Z22000V397346</v>
          </cell>
          <cell r="Y88929">
            <v>40000000</v>
          </cell>
          <cell r="AC88929">
            <v>2999380</v>
          </cell>
          <cell r="AD88929" t="str">
            <v>02</v>
          </cell>
          <cell r="AE88929" t="str">
            <v>MOTOR</v>
          </cell>
          <cell r="AF88929">
            <v>551293</v>
          </cell>
          <cell r="AG88929">
            <v>0</v>
          </cell>
          <cell r="AH88929">
            <v>0</v>
          </cell>
          <cell r="AI88929">
            <v>0</v>
          </cell>
          <cell r="AJ88929">
            <v>640000</v>
          </cell>
          <cell r="AK88929">
            <v>0</v>
          </cell>
          <cell r="AL88929">
            <v>44103</v>
          </cell>
          <cell r="AM88929" t="str">
            <v>2024</v>
          </cell>
          <cell r="AN88929" t="str">
            <v>202409</v>
          </cell>
          <cell r="AO88929" t="str">
            <v>202409</v>
          </cell>
          <cell r="AP88929" t="str">
            <v>202409</v>
          </cell>
          <cell r="AQ88929" t="str">
            <v>KHALIDMEHMOOD</v>
          </cell>
          <cell r="AR88929" t="str">
            <v>1951274</v>
          </cell>
          <cell r="AS88929" t="str">
            <v>D</v>
          </cell>
          <cell r="AT88929" t="str">
            <v>001</v>
          </cell>
          <cell r="AU88929" t="str">
            <v>30000002</v>
          </cell>
          <cell r="AV88929" t="str">
            <v>RETAIL</v>
          </cell>
          <cell r="AW88929" t="str">
            <v>31000007</v>
          </cell>
          <cell r="AX88929" t="str">
            <v>Toyota Central Motor</v>
          </cell>
          <cell r="AY88929" t="str">
            <v>KHI/HO/D/MO/PC COMP/P/96983/09/2024</v>
          </cell>
          <cell r="BA88929" t="str">
            <v>KARACHI</v>
          </cell>
          <cell r="BB88929" t="str">
            <v>House #. 186/III, Street #. 29, Khayaban-e-Muslim, Phase-6, D.H.A., Karachi.</v>
          </cell>
          <cell r="BC88929" t="str">
            <v>WHITE</v>
          </cell>
          <cell r="BH88929" t="str">
            <v>N/A</v>
          </cell>
          <cell r="BI88929" t="str">
            <v>N</v>
          </cell>
          <cell r="BJ88929" t="str">
            <v>Noman Abdul Haq</v>
          </cell>
          <cell r="BK88929">
            <v>45544</v>
          </cell>
          <cell r="BL88929" t="str">
            <v>40000000</v>
          </cell>
          <cell r="BM88929" t="str">
            <v>002</v>
          </cell>
          <cell r="BN88929" t="str">
            <v>01</v>
          </cell>
          <cell r="BQ88929" t="str">
            <v>KHI/HO/D/MO/PC COMP/P/96983/09/2024</v>
          </cell>
        </row>
        <row r="88930">
          <cell r="W88930" t="str">
            <v>1GD-9315826</v>
          </cell>
          <cell r="X88930" t="str">
            <v>JTFBBFCP006054658</v>
          </cell>
          <cell r="Y88930">
            <v>31378000</v>
          </cell>
          <cell r="AC88930">
            <v>3044220</v>
          </cell>
          <cell r="AD88930" t="str">
            <v>02</v>
          </cell>
          <cell r="AE88930" t="str">
            <v>MOTOR</v>
          </cell>
          <cell r="AF88930">
            <v>459419</v>
          </cell>
          <cell r="AG88930">
            <v>0</v>
          </cell>
          <cell r="AH88930">
            <v>0</v>
          </cell>
          <cell r="AI88930">
            <v>0</v>
          </cell>
          <cell r="AJ88930">
            <v>533426</v>
          </cell>
          <cell r="AK88930">
            <v>0</v>
          </cell>
          <cell r="AL88930">
            <v>68913</v>
          </cell>
          <cell r="AM88930" t="str">
            <v>2024</v>
          </cell>
          <cell r="AN88930" t="str">
            <v>202409</v>
          </cell>
          <cell r="AO88930" t="str">
            <v>202409</v>
          </cell>
          <cell r="AP88930" t="str">
            <v>202409</v>
          </cell>
          <cell r="AQ88930" t="str">
            <v>KHALIDMEHMOOD</v>
          </cell>
          <cell r="AR88930" t="str">
            <v>1963367</v>
          </cell>
          <cell r="AS88930" t="str">
            <v>D</v>
          </cell>
          <cell r="AT88930" t="str">
            <v>001</v>
          </cell>
          <cell r="AU88930" t="str">
            <v>30000002</v>
          </cell>
          <cell r="AV88930" t="str">
            <v>RETAIL</v>
          </cell>
          <cell r="AW88930" t="str">
            <v>31000007</v>
          </cell>
          <cell r="AX88930" t="str">
            <v>Toyota Central Motor</v>
          </cell>
          <cell r="AY88930" t="str">
            <v>KHI/HO/D/MO/CV/P/98256/09/2024</v>
          </cell>
          <cell r="BA88930" t="str">
            <v>KARACHI</v>
          </cell>
          <cell r="BB88930" t="str">
            <v>House No. 21-A, Street No. 16, Khayaban-e-Tanzeem, DHA, Phase 5, Karachi.</v>
          </cell>
          <cell r="BC88930" t="str">
            <v>WHITE</v>
          </cell>
          <cell r="BH88930" t="str">
            <v>N/A</v>
          </cell>
          <cell r="BI88930" t="str">
            <v>N</v>
          </cell>
          <cell r="BJ88930" t="str">
            <v>Noman Abdul Haq</v>
          </cell>
          <cell r="BK88930">
            <v>45560</v>
          </cell>
          <cell r="BL88930" t="str">
            <v>31378000</v>
          </cell>
          <cell r="BM88930" t="str">
            <v>002</v>
          </cell>
          <cell r="BN88930" t="str">
            <v>01</v>
          </cell>
          <cell r="BQ88930" t="str">
            <v>KHI/HO/D/MO/CV/P/98256/09/2024</v>
          </cell>
        </row>
        <row r="88931">
          <cell r="W88931" t="str">
            <v>1GD-9316230</v>
          </cell>
          <cell r="X88931" t="str">
            <v>JTFBBFCP206054578</v>
          </cell>
          <cell r="Y88931">
            <v>31378000</v>
          </cell>
          <cell r="AC88931">
            <v>3044218</v>
          </cell>
          <cell r="AD88931" t="str">
            <v>02</v>
          </cell>
          <cell r="AE88931" t="str">
            <v>MOTOR</v>
          </cell>
          <cell r="AF88931">
            <v>459419</v>
          </cell>
          <cell r="AG88931">
            <v>0</v>
          </cell>
          <cell r="AH88931">
            <v>0</v>
          </cell>
          <cell r="AI88931">
            <v>0</v>
          </cell>
          <cell r="AJ88931">
            <v>533426</v>
          </cell>
          <cell r="AK88931">
            <v>0</v>
          </cell>
          <cell r="AL88931">
            <v>68913</v>
          </cell>
          <cell r="AM88931" t="str">
            <v>2024</v>
          </cell>
          <cell r="AN88931" t="str">
            <v>202409</v>
          </cell>
          <cell r="AO88931" t="str">
            <v>202409</v>
          </cell>
          <cell r="AP88931" t="str">
            <v>202409</v>
          </cell>
          <cell r="AQ88931" t="str">
            <v>KHALIDMEHMOOD</v>
          </cell>
          <cell r="AR88931" t="str">
            <v>1962992</v>
          </cell>
          <cell r="AS88931" t="str">
            <v>D</v>
          </cell>
          <cell r="AT88931" t="str">
            <v>001</v>
          </cell>
          <cell r="AU88931" t="str">
            <v>30000002</v>
          </cell>
          <cell r="AV88931" t="str">
            <v>RETAIL</v>
          </cell>
          <cell r="AW88931" t="str">
            <v>31000007</v>
          </cell>
          <cell r="AX88931" t="str">
            <v>Toyota Central Motor</v>
          </cell>
          <cell r="AY88931" t="str">
            <v>KHI/HO/D/MO/CV/P/98216/09/2024</v>
          </cell>
          <cell r="BA88931" t="str">
            <v>KARACHI</v>
          </cell>
          <cell r="BB88931" t="str">
            <v>House No. 21-A, Street No. 16, Khayaban-e-Tanzeem, DHA, Phase 5, Karachi.</v>
          </cell>
          <cell r="BC88931" t="str">
            <v>WHITE</v>
          </cell>
          <cell r="BH88931" t="str">
            <v>N/A</v>
          </cell>
          <cell r="BI88931" t="str">
            <v>N</v>
          </cell>
          <cell r="BJ88931" t="str">
            <v>Noman Abdul Haq</v>
          </cell>
          <cell r="BK88931">
            <v>45560</v>
          </cell>
          <cell r="BL88931" t="str">
            <v>31378000</v>
          </cell>
          <cell r="BM88931" t="str">
            <v>002</v>
          </cell>
          <cell r="BN88931" t="str">
            <v>01</v>
          </cell>
          <cell r="BQ88931" t="str">
            <v>KHI/HO/D/MO/CV/P/98216/09/2024</v>
          </cell>
        </row>
        <row r="88932">
          <cell r="W88932" t="str">
            <v>S2991013</v>
          </cell>
          <cell r="X88932" t="str">
            <v>B22P6180330</v>
          </cell>
          <cell r="Y88932">
            <v>6500000</v>
          </cell>
          <cell r="AC88932">
            <v>3005483</v>
          </cell>
          <cell r="AD88932" t="str">
            <v>02</v>
          </cell>
          <cell r="AE88932" t="str">
            <v>MOTOR</v>
          </cell>
          <cell r="AF88932">
            <v>21665</v>
          </cell>
          <cell r="AG88932">
            <v>0</v>
          </cell>
          <cell r="AH88932">
            <v>0</v>
          </cell>
          <cell r="AI88932">
            <v>0</v>
          </cell>
          <cell r="AJ88932">
            <v>21665</v>
          </cell>
          <cell r="AK88932">
            <v>0</v>
          </cell>
          <cell r="AL88932">
            <v>6499</v>
          </cell>
          <cell r="AM88932" t="str">
            <v>2024</v>
          </cell>
          <cell r="AN88932" t="str">
            <v>202409</v>
          </cell>
          <cell r="AO88932" t="str">
            <v>202409</v>
          </cell>
          <cell r="AP88932" t="str">
            <v>202409</v>
          </cell>
          <cell r="AQ88932" t="str">
            <v>ABDULQADIR</v>
          </cell>
          <cell r="AR88932" t="str">
            <v>1954391</v>
          </cell>
          <cell r="AS88932" t="str">
            <v>F</v>
          </cell>
          <cell r="AT88932" t="str">
            <v>002</v>
          </cell>
          <cell r="AU88932" t="str">
            <v>30000001</v>
          </cell>
          <cell r="AV88932" t="str">
            <v>DIRECT</v>
          </cell>
          <cell r="AW88932" t="str">
            <v>31000001</v>
          </cell>
          <cell r="AX88932" t="str">
            <v>Direct</v>
          </cell>
          <cell r="AY88932" t="str">
            <v>LHR/LHR/F/MO/CV/P/97461/09/2024</v>
          </cell>
          <cell r="BA88932" t="str">
            <v>LAHORE</v>
          </cell>
          <cell r="BB88932" t="str">
            <v>PLOT # 31-B, TRUCK STAND, MANIPUR ROAD, SADDAR TOWN, KARACHI.</v>
          </cell>
          <cell r="BC88932" t="str">
            <v>WHITE</v>
          </cell>
          <cell r="BH88932" t="str">
            <v>N/A</v>
          </cell>
          <cell r="BI88932" t="str">
            <v>N</v>
          </cell>
          <cell r="BK88932">
            <v>45551</v>
          </cell>
          <cell r="BL88932" t="str">
            <v>6500000</v>
          </cell>
          <cell r="BM88932" t="str">
            <v>002</v>
          </cell>
          <cell r="BN88932" t="str">
            <v>03</v>
          </cell>
          <cell r="BO88932" t="str">
            <v>2024/04/LEBVCCOP00137</v>
          </cell>
          <cell r="BQ88932" t="str">
            <v>LHR/LHR/F/MO/CV/P/97461/09/2024</v>
          </cell>
        </row>
        <row r="88933">
          <cell r="W88933" t="str">
            <v>S2991044</v>
          </cell>
          <cell r="X88933" t="str">
            <v>B22P6180325</v>
          </cell>
          <cell r="Y88933">
            <v>6500000</v>
          </cell>
          <cell r="AC88933">
            <v>3005483</v>
          </cell>
          <cell r="AD88933" t="str">
            <v>02</v>
          </cell>
          <cell r="AE88933" t="str">
            <v>MOTOR</v>
          </cell>
          <cell r="AF88933">
            <v>21665</v>
          </cell>
          <cell r="AG88933">
            <v>0</v>
          </cell>
          <cell r="AH88933">
            <v>0</v>
          </cell>
          <cell r="AI88933">
            <v>0</v>
          </cell>
          <cell r="AJ88933">
            <v>21665</v>
          </cell>
          <cell r="AK88933">
            <v>0</v>
          </cell>
          <cell r="AL88933">
            <v>6499</v>
          </cell>
          <cell r="AM88933" t="str">
            <v>2024</v>
          </cell>
          <cell r="AN88933" t="str">
            <v>202409</v>
          </cell>
          <cell r="AO88933" t="str">
            <v>202409</v>
          </cell>
          <cell r="AP88933" t="str">
            <v>202409</v>
          </cell>
          <cell r="AQ88933" t="str">
            <v>ABDULQADIR</v>
          </cell>
          <cell r="AR88933" t="str">
            <v>1954395</v>
          </cell>
          <cell r="AS88933" t="str">
            <v>F</v>
          </cell>
          <cell r="AT88933" t="str">
            <v>005</v>
          </cell>
          <cell r="AU88933" t="str">
            <v>30000001</v>
          </cell>
          <cell r="AV88933" t="str">
            <v>DIRECT</v>
          </cell>
          <cell r="AW88933" t="str">
            <v>31000001</v>
          </cell>
          <cell r="AX88933" t="str">
            <v>Direct</v>
          </cell>
          <cell r="AY88933" t="str">
            <v>LHR/LHR/F/MO/CV/P/97461/09/2024</v>
          </cell>
          <cell r="BA88933" t="str">
            <v>LAHORE</v>
          </cell>
          <cell r="BB88933" t="str">
            <v>PLOT # 31-B, TRUCK STAND, MANIPUR ROAD, SADDAR TOWN, KARACHI.</v>
          </cell>
          <cell r="BC88933" t="str">
            <v>WHITE</v>
          </cell>
          <cell r="BH88933" t="str">
            <v>N/A</v>
          </cell>
          <cell r="BI88933" t="str">
            <v>N</v>
          </cell>
          <cell r="BK88933">
            <v>45551</v>
          </cell>
          <cell r="BL88933" t="str">
            <v>6500000</v>
          </cell>
          <cell r="BM88933" t="str">
            <v>002</v>
          </cell>
          <cell r="BN88933" t="str">
            <v>03</v>
          </cell>
          <cell r="BO88933" t="str">
            <v>2024/04/LEBVCCOP00137</v>
          </cell>
          <cell r="BQ88933" t="str">
            <v>LHR/LHR/F/MO/CV/P/97461/09/2024</v>
          </cell>
        </row>
        <row r="88934">
          <cell r="W88934" t="str">
            <v>S2890230</v>
          </cell>
          <cell r="X88934" t="str">
            <v>B22P6180248</v>
          </cell>
          <cell r="Y88934">
            <v>6500000</v>
          </cell>
          <cell r="AC88934">
            <v>3005483</v>
          </cell>
          <cell r="AD88934" t="str">
            <v>02</v>
          </cell>
          <cell r="AE88934" t="str">
            <v>MOTOR</v>
          </cell>
          <cell r="AF88934">
            <v>21665</v>
          </cell>
          <cell r="AG88934">
            <v>0</v>
          </cell>
          <cell r="AH88934">
            <v>0</v>
          </cell>
          <cell r="AI88934">
            <v>0</v>
          </cell>
          <cell r="AJ88934">
            <v>21665</v>
          </cell>
          <cell r="AK88934">
            <v>0</v>
          </cell>
          <cell r="AL88934">
            <v>6499</v>
          </cell>
          <cell r="AM88934" t="str">
            <v>2024</v>
          </cell>
          <cell r="AN88934" t="str">
            <v>202409</v>
          </cell>
          <cell r="AO88934" t="str">
            <v>202409</v>
          </cell>
          <cell r="AP88934" t="str">
            <v>202409</v>
          </cell>
          <cell r="AQ88934" t="str">
            <v>ABDULQADIR</v>
          </cell>
          <cell r="AR88934" t="str">
            <v>1954393</v>
          </cell>
          <cell r="AS88934" t="str">
            <v>F</v>
          </cell>
          <cell r="AT88934" t="str">
            <v>003</v>
          </cell>
          <cell r="AU88934" t="str">
            <v>30000001</v>
          </cell>
          <cell r="AV88934" t="str">
            <v>DIRECT</v>
          </cell>
          <cell r="AW88934" t="str">
            <v>31000001</v>
          </cell>
          <cell r="AX88934" t="str">
            <v>Direct</v>
          </cell>
          <cell r="AY88934" t="str">
            <v>LHR/LHR/F/MO/CV/P/97461/09/2024</v>
          </cell>
          <cell r="BA88934" t="str">
            <v>LAHORE</v>
          </cell>
          <cell r="BB88934" t="str">
            <v>PLOT # 31-B, TRUCK STAND, MANIPUR ROAD, SADDAR TOWN, KARACHI.</v>
          </cell>
          <cell r="BC88934" t="str">
            <v>WHITE</v>
          </cell>
          <cell r="BH88934" t="str">
            <v>N/A</v>
          </cell>
          <cell r="BI88934" t="str">
            <v>N</v>
          </cell>
          <cell r="BK88934">
            <v>45551</v>
          </cell>
          <cell r="BL88934" t="str">
            <v>6500000</v>
          </cell>
          <cell r="BM88934" t="str">
            <v>002</v>
          </cell>
          <cell r="BN88934" t="str">
            <v>03</v>
          </cell>
          <cell r="BO88934" t="str">
            <v>2024/04/LEBVCCOP00137</v>
          </cell>
          <cell r="BQ88934" t="str">
            <v>LHR/LHR/F/MO/CV/P/97461/09/2024</v>
          </cell>
        </row>
        <row r="88935">
          <cell r="W88935" t="str">
            <v>S2991040</v>
          </cell>
          <cell r="X88935" t="str">
            <v>B22P6180324</v>
          </cell>
          <cell r="Y88935">
            <v>6500000</v>
          </cell>
          <cell r="AC88935">
            <v>3005483</v>
          </cell>
          <cell r="AD88935" t="str">
            <v>02</v>
          </cell>
          <cell r="AE88935" t="str">
            <v>MOTOR</v>
          </cell>
          <cell r="AF88935">
            <v>21666</v>
          </cell>
          <cell r="AG88935">
            <v>0</v>
          </cell>
          <cell r="AH88935">
            <v>0</v>
          </cell>
          <cell r="AI88935">
            <v>0</v>
          </cell>
          <cell r="AJ88935">
            <v>21666</v>
          </cell>
          <cell r="AK88935">
            <v>0</v>
          </cell>
          <cell r="AL88935">
            <v>6499</v>
          </cell>
          <cell r="AM88935" t="str">
            <v>2024</v>
          </cell>
          <cell r="AN88935" t="str">
            <v>202409</v>
          </cell>
          <cell r="AO88935" t="str">
            <v>202409</v>
          </cell>
          <cell r="AP88935" t="str">
            <v>202409</v>
          </cell>
          <cell r="AQ88935" t="str">
            <v>ABDULQADIR</v>
          </cell>
          <cell r="AR88935" t="str">
            <v>1954396</v>
          </cell>
          <cell r="AS88935" t="str">
            <v>F</v>
          </cell>
          <cell r="AT88935" t="str">
            <v>006</v>
          </cell>
          <cell r="AU88935" t="str">
            <v>30000001</v>
          </cell>
          <cell r="AV88935" t="str">
            <v>DIRECT</v>
          </cell>
          <cell r="AW88935" t="str">
            <v>31000001</v>
          </cell>
          <cell r="AX88935" t="str">
            <v>Direct</v>
          </cell>
          <cell r="AY88935" t="str">
            <v>LHR/LHR/F/MO/CV/P/97461/09/2024</v>
          </cell>
          <cell r="BA88935" t="str">
            <v>LAHORE</v>
          </cell>
          <cell r="BB88935" t="str">
            <v>PLOT # 31-B, TRUCK STAND, MANIPUR ROAD, SADDAR TOWN, KARACHI.</v>
          </cell>
          <cell r="BC88935" t="str">
            <v>WHITE</v>
          </cell>
          <cell r="BH88935" t="str">
            <v>N/A</v>
          </cell>
          <cell r="BI88935" t="str">
            <v>N</v>
          </cell>
          <cell r="BK88935">
            <v>45551</v>
          </cell>
          <cell r="BL88935" t="str">
            <v>6500000</v>
          </cell>
          <cell r="BM88935" t="str">
            <v>002</v>
          </cell>
          <cell r="BN88935" t="str">
            <v>03</v>
          </cell>
          <cell r="BO88935" t="str">
            <v>2024/04/LEBVCCOP00137</v>
          </cell>
          <cell r="BQ88935" t="str">
            <v>LHR/LHR/F/MO/CV/P/97461/09/2024</v>
          </cell>
        </row>
        <row r="88936">
          <cell r="W88936" t="str">
            <v>S2991046</v>
          </cell>
          <cell r="X88936" t="str">
            <v>B22P6180329</v>
          </cell>
          <cell r="Y88936">
            <v>6500000</v>
          </cell>
          <cell r="AC88936">
            <v>3005483</v>
          </cell>
          <cell r="AD88936" t="str">
            <v>02</v>
          </cell>
          <cell r="AE88936" t="str">
            <v>MOTOR</v>
          </cell>
          <cell r="AF88936">
            <v>21665</v>
          </cell>
          <cell r="AG88936">
            <v>0</v>
          </cell>
          <cell r="AH88936">
            <v>0</v>
          </cell>
          <cell r="AI88936">
            <v>0</v>
          </cell>
          <cell r="AJ88936">
            <v>21665</v>
          </cell>
          <cell r="AK88936">
            <v>0</v>
          </cell>
          <cell r="AL88936">
            <v>6499</v>
          </cell>
          <cell r="AM88936" t="str">
            <v>2024</v>
          </cell>
          <cell r="AN88936" t="str">
            <v>202409</v>
          </cell>
          <cell r="AO88936" t="str">
            <v>202409</v>
          </cell>
          <cell r="AP88936" t="str">
            <v>202409</v>
          </cell>
          <cell r="AQ88936" t="str">
            <v>ABDULQADIR</v>
          </cell>
          <cell r="AR88936" t="str">
            <v>1954394</v>
          </cell>
          <cell r="AS88936" t="str">
            <v>F</v>
          </cell>
          <cell r="AT88936" t="str">
            <v>004</v>
          </cell>
          <cell r="AU88936" t="str">
            <v>30000001</v>
          </cell>
          <cell r="AV88936" t="str">
            <v>DIRECT</v>
          </cell>
          <cell r="AW88936" t="str">
            <v>31000001</v>
          </cell>
          <cell r="AX88936" t="str">
            <v>Direct</v>
          </cell>
          <cell r="AY88936" t="str">
            <v>LHR/LHR/F/MO/CV/P/97461/09/2024</v>
          </cell>
          <cell r="BA88936" t="str">
            <v>LAHORE</v>
          </cell>
          <cell r="BB88936" t="str">
            <v>PLOT # 31-B, TRUCK STAND, MANIPUR ROAD, SADDAR TOWN, KARACHI.</v>
          </cell>
          <cell r="BC88936" t="str">
            <v>WHITE</v>
          </cell>
          <cell r="BH88936" t="str">
            <v>N/A</v>
          </cell>
          <cell r="BI88936" t="str">
            <v>N</v>
          </cell>
          <cell r="BK88936">
            <v>45551</v>
          </cell>
          <cell r="BL88936" t="str">
            <v>6500000</v>
          </cell>
          <cell r="BM88936" t="str">
            <v>002</v>
          </cell>
          <cell r="BN88936" t="str">
            <v>03</v>
          </cell>
          <cell r="BO88936" t="str">
            <v>2024/04/LEBVCCOP00137</v>
          </cell>
          <cell r="BQ88936" t="str">
            <v>LHR/LHR/F/MO/CV/P/97461/09/2024</v>
          </cell>
        </row>
        <row r="88937">
          <cell r="W88937" t="str">
            <v>S3030685</v>
          </cell>
          <cell r="X88937" t="str">
            <v>B22P6180399</v>
          </cell>
          <cell r="Y88937">
            <v>6500000</v>
          </cell>
          <cell r="AC88937">
            <v>3005483</v>
          </cell>
          <cell r="AD88937" t="str">
            <v>02</v>
          </cell>
          <cell r="AE88937" t="str">
            <v>MOTOR</v>
          </cell>
          <cell r="AF88937">
            <v>21665</v>
          </cell>
          <cell r="AG88937">
            <v>0</v>
          </cell>
          <cell r="AH88937">
            <v>0</v>
          </cell>
          <cell r="AI88937">
            <v>0</v>
          </cell>
          <cell r="AJ88937">
            <v>21665</v>
          </cell>
          <cell r="AK88937">
            <v>0</v>
          </cell>
          <cell r="AL88937">
            <v>6499</v>
          </cell>
          <cell r="AM88937" t="str">
            <v>2024</v>
          </cell>
          <cell r="AN88937" t="str">
            <v>202409</v>
          </cell>
          <cell r="AO88937" t="str">
            <v>202409</v>
          </cell>
          <cell r="AP88937" t="str">
            <v>202409</v>
          </cell>
          <cell r="AQ88937" t="str">
            <v>ABDULQADIR</v>
          </cell>
          <cell r="AR88937" t="str">
            <v>1954390</v>
          </cell>
          <cell r="AS88937" t="str">
            <v>F</v>
          </cell>
          <cell r="AT88937" t="str">
            <v>001</v>
          </cell>
          <cell r="AU88937" t="str">
            <v>30000001</v>
          </cell>
          <cell r="AV88937" t="str">
            <v>DIRECT</v>
          </cell>
          <cell r="AW88937" t="str">
            <v>31000001</v>
          </cell>
          <cell r="AX88937" t="str">
            <v>Direct</v>
          </cell>
          <cell r="AY88937" t="str">
            <v>LHR/LHR/F/MO/CV/P/97461/09/2024</v>
          </cell>
          <cell r="BA88937" t="str">
            <v>LAHORE</v>
          </cell>
          <cell r="BB88937" t="str">
            <v>PLOT # 31-B, TRUCK STAND, MANIPUR ROAD, SADDAR TOWN, KARACHI.</v>
          </cell>
          <cell r="BC88937" t="str">
            <v>WHITE</v>
          </cell>
          <cell r="BH88937" t="str">
            <v>N/A</v>
          </cell>
          <cell r="BI88937" t="str">
            <v>N</v>
          </cell>
          <cell r="BK88937">
            <v>45551</v>
          </cell>
          <cell r="BL88937" t="str">
            <v>6500000</v>
          </cell>
          <cell r="BM88937" t="str">
            <v>002</v>
          </cell>
          <cell r="BN88937" t="str">
            <v>03</v>
          </cell>
          <cell r="BO88937" t="str">
            <v>2024/04/LEBVCCOP00137</v>
          </cell>
          <cell r="BQ88937" t="str">
            <v>LHR/LHR/F/MO/CV/P/97461/09/2024</v>
          </cell>
        </row>
        <row r="88938">
          <cell r="W88938" t="str">
            <v>IGD16647949</v>
          </cell>
          <cell r="X88938" t="str">
            <v>GUN126R-556946</v>
          </cell>
          <cell r="Y88938">
            <v>15374000</v>
          </cell>
          <cell r="AC88938">
            <v>3205219</v>
          </cell>
          <cell r="AD88938" t="str">
            <v>02</v>
          </cell>
          <cell r="AE88938" t="str">
            <v>MOTOR</v>
          </cell>
          <cell r="AF88938">
            <v>198370</v>
          </cell>
          <cell r="AG88938">
            <v>0</v>
          </cell>
          <cell r="AH88938">
            <v>0</v>
          </cell>
          <cell r="AI88938">
            <v>0</v>
          </cell>
          <cell r="AJ88938">
            <v>230610</v>
          </cell>
          <cell r="AK88938">
            <v>0</v>
          </cell>
          <cell r="AL88938">
            <v>24796</v>
          </cell>
          <cell r="AM88938" t="str">
            <v>2024</v>
          </cell>
          <cell r="AN88938" t="str">
            <v>202412</v>
          </cell>
          <cell r="AO88938" t="str">
            <v>202412</v>
          </cell>
          <cell r="AP88938" t="str">
            <v>202412</v>
          </cell>
          <cell r="AQ88938" t="str">
            <v>KHALIDMEHMOOD</v>
          </cell>
          <cell r="AR88938" t="str">
            <v>2022571</v>
          </cell>
          <cell r="AS88938" t="str">
            <v>D</v>
          </cell>
          <cell r="AT88938" t="str">
            <v>001</v>
          </cell>
          <cell r="AU88938" t="str">
            <v>30000002</v>
          </cell>
          <cell r="AV88938" t="str">
            <v>RETAIL</v>
          </cell>
          <cell r="AW88938" t="str">
            <v>31000049</v>
          </cell>
          <cell r="AX88938" t="str">
            <v>Toyota Deffence Motor</v>
          </cell>
          <cell r="AY88938" t="str">
            <v>KHI/HO/D/MO/PC TPP/P/103259/12/2024</v>
          </cell>
          <cell r="BA88938" t="str">
            <v>KARACHI</v>
          </cell>
          <cell r="BB88938" t="str">
            <v>Goth Ameer Shah, Daakhana Caber Wassan, Mityari</v>
          </cell>
          <cell r="BC88938" t="str">
            <v>BLACK</v>
          </cell>
          <cell r="BH88938" t="str">
            <v>TPP Retail</v>
          </cell>
          <cell r="BI88938" t="str">
            <v>N</v>
          </cell>
          <cell r="BJ88938" t="str">
            <v>M.Shahbaz</v>
          </cell>
          <cell r="BK88938">
            <v>45628</v>
          </cell>
          <cell r="BL88938" t="str">
            <v>15374000</v>
          </cell>
          <cell r="BM88938" t="str">
            <v>004</v>
          </cell>
          <cell r="BN88938" t="str">
            <v>01</v>
          </cell>
          <cell r="BQ88938" t="str">
            <v>KHI/HO/D/MO/PC TPP/P/103259/12/2024</v>
          </cell>
        </row>
        <row r="88939">
          <cell r="W88939" t="str">
            <v>1GD1639974</v>
          </cell>
          <cell r="X88939" t="str">
            <v>GUN126R-5566321</v>
          </cell>
          <cell r="Y88939">
            <v>16000000</v>
          </cell>
          <cell r="AC88939">
            <v>3175054</v>
          </cell>
          <cell r="AD88939" t="str">
            <v>02</v>
          </cell>
          <cell r="AE88939" t="str">
            <v>MOTOR</v>
          </cell>
          <cell r="AF88939">
            <v>205111</v>
          </cell>
          <cell r="AG88939">
            <v>0</v>
          </cell>
          <cell r="AH88939">
            <v>0</v>
          </cell>
          <cell r="AI88939">
            <v>0</v>
          </cell>
          <cell r="AJ88939">
            <v>240000</v>
          </cell>
          <cell r="AK88939">
            <v>0</v>
          </cell>
          <cell r="AL88939">
            <v>25639</v>
          </cell>
          <cell r="AM88939" t="str">
            <v>2024</v>
          </cell>
          <cell r="AN88939" t="str">
            <v>202411</v>
          </cell>
          <cell r="AO88939" t="str">
            <v>202411</v>
          </cell>
          <cell r="AP88939" t="str">
            <v>202411</v>
          </cell>
          <cell r="AQ88939" t="str">
            <v>MZUBAIRIQBAL</v>
          </cell>
          <cell r="AR88939" t="str">
            <v>2014108</v>
          </cell>
          <cell r="AS88939" t="str">
            <v>D</v>
          </cell>
          <cell r="AT88939" t="str">
            <v>001</v>
          </cell>
          <cell r="AU88939" t="str">
            <v>30000002</v>
          </cell>
          <cell r="AV88939" t="str">
            <v>RETAIL</v>
          </cell>
          <cell r="AW88939" t="str">
            <v>31000132</v>
          </cell>
          <cell r="AX88939" t="str">
            <v>Toyota Jinnah Motors</v>
          </cell>
          <cell r="AY88939" t="str">
            <v>LHR/LHR/D/MO/PC TPP/P/102036/11/2024</v>
          </cell>
          <cell r="BB88939" t="str">
            <v>HOUSE # 447, BLOCK L, STREET # 07, PHASE 6, DHA, LAHORE CANTT. </v>
          </cell>
          <cell r="BC88939" t="str">
            <v>ATTITUDE BLACK</v>
          </cell>
          <cell r="BH88939" t="str">
            <v>TPP Retail</v>
          </cell>
          <cell r="BI88939" t="str">
            <v>N</v>
          </cell>
          <cell r="BJ88939" t="str">
            <v>ZEESHAN MEHMOOD</v>
          </cell>
          <cell r="BK88939">
            <v>45612</v>
          </cell>
          <cell r="BL88939" t="str">
            <v>16000000</v>
          </cell>
          <cell r="BM88939" t="str">
            <v>272</v>
          </cell>
          <cell r="BN88939" t="str">
            <v>03</v>
          </cell>
          <cell r="BQ88939" t="str">
            <v>LHR/LHR/D/MO/PC TPP/P/102036/11/2024</v>
          </cell>
        </row>
        <row r="88940">
          <cell r="W88940" t="str">
            <v>1GD1627884</v>
          </cell>
          <cell r="X88940" t="str">
            <v>GUN126R-5566126</v>
          </cell>
          <cell r="Y88940">
            <v>15374000</v>
          </cell>
          <cell r="AC88940">
            <v>3116677</v>
          </cell>
          <cell r="AD88940" t="str">
            <v>02</v>
          </cell>
          <cell r="AE88940" t="str">
            <v>MOTOR</v>
          </cell>
          <cell r="AF88940">
            <v>185117</v>
          </cell>
          <cell r="AG88940">
            <v>0</v>
          </cell>
          <cell r="AH88940">
            <v>0</v>
          </cell>
          <cell r="AI88940">
            <v>0</v>
          </cell>
          <cell r="AJ88940">
            <v>215236</v>
          </cell>
          <cell r="AK88940">
            <v>0</v>
          </cell>
          <cell r="AL88940">
            <v>18512</v>
          </cell>
          <cell r="AM88940" t="str">
            <v>2024</v>
          </cell>
          <cell r="AN88940" t="str">
            <v>202410</v>
          </cell>
          <cell r="AO88940" t="str">
            <v>202410</v>
          </cell>
          <cell r="AP88940" t="str">
            <v>202410</v>
          </cell>
          <cell r="AQ88940" t="str">
            <v>KHALIDMEHMOOD</v>
          </cell>
          <cell r="AR88940" t="str">
            <v>1992150</v>
          </cell>
          <cell r="AS88940" t="str">
            <v>D</v>
          </cell>
          <cell r="AT88940" t="str">
            <v>001</v>
          </cell>
          <cell r="AU88940" t="str">
            <v>30000002</v>
          </cell>
          <cell r="AV88940" t="str">
            <v>RETAIL</v>
          </cell>
          <cell r="AW88940" t="str">
            <v>31000027</v>
          </cell>
          <cell r="AX88940" t="str">
            <v>Toyota Society Motor</v>
          </cell>
          <cell r="AY88940" t="str">
            <v>KHI/HO/D/MO/PC TPP/P/100080/10/2024</v>
          </cell>
          <cell r="BA88940" t="str">
            <v>KARACHI</v>
          </cell>
          <cell r="BB88940" t="str">
            <v>Yaar Muhammad Jokhio Goth, Scheme 33, Saadi Town, Malir Cant, Karachi.</v>
          </cell>
          <cell r="BC88940" t="str">
            <v>WHITE</v>
          </cell>
          <cell r="BH88940" t="str">
            <v>TPP Retail</v>
          </cell>
          <cell r="BI88940" t="str">
            <v>N</v>
          </cell>
          <cell r="BJ88940" t="str">
            <v>Rehan Ali Bashir</v>
          </cell>
          <cell r="BK88940">
            <v>45586</v>
          </cell>
          <cell r="BL88940" t="str">
            <v>15374000</v>
          </cell>
          <cell r="BM88940" t="str">
            <v>002</v>
          </cell>
          <cell r="BN88940" t="str">
            <v>01</v>
          </cell>
          <cell r="BQ88940" t="str">
            <v>KHI/HO/D/MO/PC TPP/P/100080/10/2024</v>
          </cell>
        </row>
        <row r="88941">
          <cell r="W88941" t="str">
            <v>1GD1338221</v>
          </cell>
          <cell r="X88941" t="str">
            <v>MROBA3CD600074319</v>
          </cell>
          <cell r="Y88941">
            <v>17025551</v>
          </cell>
          <cell r="AC88941">
            <v>3046357</v>
          </cell>
          <cell r="AD88941" t="str">
            <v>02</v>
          </cell>
          <cell r="AE88941" t="str">
            <v>MOTOR</v>
          </cell>
          <cell r="AF88941">
            <v>293113</v>
          </cell>
          <cell r="AG88941">
            <v>0</v>
          </cell>
          <cell r="AH88941">
            <v>0</v>
          </cell>
          <cell r="AI88941">
            <v>0</v>
          </cell>
          <cell r="AJ88941">
            <v>340511</v>
          </cell>
          <cell r="AK88941">
            <v>0</v>
          </cell>
          <cell r="AL88941">
            <v>49829</v>
          </cell>
          <cell r="AM88941" t="str">
            <v>2024</v>
          </cell>
          <cell r="AN88941" t="str">
            <v>202409</v>
          </cell>
          <cell r="AO88941" t="str">
            <v>202409</v>
          </cell>
          <cell r="AP88941" t="str">
            <v>202409</v>
          </cell>
          <cell r="AQ88941" t="str">
            <v>KHALIDMEHMOOD</v>
          </cell>
          <cell r="AR88941" t="str">
            <v>1963495</v>
          </cell>
          <cell r="AS88941" t="str">
            <v>D</v>
          </cell>
          <cell r="AT88941" t="str">
            <v>001</v>
          </cell>
          <cell r="AU88941" t="str">
            <v>30000002</v>
          </cell>
          <cell r="AV88941" t="str">
            <v>RETAIL</v>
          </cell>
          <cell r="AW88941" t="str">
            <v>31000007</v>
          </cell>
          <cell r="AX88941" t="str">
            <v>Toyota Central Motor</v>
          </cell>
          <cell r="AY88941" t="str">
            <v>KHI/HO/D/MO/PC COMP/P/98305/09/2024</v>
          </cell>
          <cell r="BA88941" t="str">
            <v>KARACHI</v>
          </cell>
          <cell r="BB88941" t="str">
            <v>Office #. 5 to 9, Mezzanine Floor, Block-90, Razia Sharif Plaza, Blue Area, Islamabad.</v>
          </cell>
          <cell r="BC88941" t="str">
            <v>PEARL WHITE</v>
          </cell>
          <cell r="BH88941" t="str">
            <v>N/A</v>
          </cell>
          <cell r="BI88941" t="str">
            <v>N</v>
          </cell>
          <cell r="BJ88941" t="str">
            <v>Noman Abdul Haq</v>
          </cell>
          <cell r="BK88941">
            <v>45560</v>
          </cell>
          <cell r="BL88941" t="str">
            <v>17025551</v>
          </cell>
          <cell r="BM88941" t="str">
            <v>031</v>
          </cell>
          <cell r="BN88941" t="str">
            <v>01</v>
          </cell>
          <cell r="BQ88941" t="str">
            <v>KHI/HO/D/MO/PC COMP/P/98305/09/2024</v>
          </cell>
        </row>
        <row r="88942">
          <cell r="W88942" t="str">
            <v>1GD1315564</v>
          </cell>
          <cell r="X88942" t="str">
            <v>MROBA3CD000072825</v>
          </cell>
          <cell r="Y88942">
            <v>17025551</v>
          </cell>
          <cell r="AC88942">
            <v>3046358</v>
          </cell>
          <cell r="AD88942" t="str">
            <v>02</v>
          </cell>
          <cell r="AE88942" t="str">
            <v>MOTOR</v>
          </cell>
          <cell r="AF88942">
            <v>293113</v>
          </cell>
          <cell r="AG88942">
            <v>0</v>
          </cell>
          <cell r="AH88942">
            <v>0</v>
          </cell>
          <cell r="AI88942">
            <v>0</v>
          </cell>
          <cell r="AJ88942">
            <v>340511</v>
          </cell>
          <cell r="AK88942">
            <v>0</v>
          </cell>
          <cell r="AL88942">
            <v>49829</v>
          </cell>
          <cell r="AM88942" t="str">
            <v>2024</v>
          </cell>
          <cell r="AN88942" t="str">
            <v>202409</v>
          </cell>
          <cell r="AO88942" t="str">
            <v>202409</v>
          </cell>
          <cell r="AP88942" t="str">
            <v>202409</v>
          </cell>
          <cell r="AQ88942" t="str">
            <v>KHALIDMEHMOOD</v>
          </cell>
          <cell r="AR88942" t="str">
            <v>1963497</v>
          </cell>
          <cell r="AS88942" t="str">
            <v>D</v>
          </cell>
          <cell r="AT88942" t="str">
            <v>001</v>
          </cell>
          <cell r="AU88942" t="str">
            <v>30000002</v>
          </cell>
          <cell r="AV88942" t="str">
            <v>RETAIL</v>
          </cell>
          <cell r="AW88942" t="str">
            <v>31000007</v>
          </cell>
          <cell r="AX88942" t="str">
            <v>Toyota Central Motor</v>
          </cell>
          <cell r="AY88942" t="str">
            <v>KHI/HO/D/MO/PC COMP/P/98306/09/2024</v>
          </cell>
          <cell r="BA88942" t="str">
            <v>KARACHI</v>
          </cell>
          <cell r="BB88942" t="str">
            <v>Office #. 5 to 9, Mezzanine Floor, Block-90, Razia Sharif Plaza, Blue Area, Islamabad.</v>
          </cell>
          <cell r="BC88942" t="str">
            <v>PEARL WHITE</v>
          </cell>
          <cell r="BH88942" t="str">
            <v>N/A</v>
          </cell>
          <cell r="BI88942" t="str">
            <v>N</v>
          </cell>
          <cell r="BJ88942" t="str">
            <v>Noman Abdul Haq</v>
          </cell>
          <cell r="BK88942">
            <v>45560</v>
          </cell>
          <cell r="BL88942" t="str">
            <v>17025551</v>
          </cell>
          <cell r="BM88942" t="str">
            <v>031</v>
          </cell>
          <cell r="BN88942" t="str">
            <v>01</v>
          </cell>
          <cell r="BQ88942" t="str">
            <v>KHI/HO/D/MO/PC COMP/P/98306/09/2024</v>
          </cell>
        </row>
        <row r="88943">
          <cell r="W88943" t="str">
            <v>1KR-K029767</v>
          </cell>
          <cell r="X88943" t="str">
            <v>0004236</v>
          </cell>
          <cell r="Y88943">
            <v>5600000</v>
          </cell>
          <cell r="AC88943">
            <v>3058786</v>
          </cell>
          <cell r="AD88943" t="str">
            <v>02</v>
          </cell>
          <cell r="AE88943" t="str">
            <v>MOTOR</v>
          </cell>
          <cell r="AF88943">
            <v>76564</v>
          </cell>
          <cell r="AG88943">
            <v>0</v>
          </cell>
          <cell r="AH88943">
            <v>0</v>
          </cell>
          <cell r="AI88943">
            <v>0</v>
          </cell>
          <cell r="AJ88943">
            <v>89600</v>
          </cell>
          <cell r="AK88943">
            <v>0</v>
          </cell>
          <cell r="AL88943">
            <v>19141</v>
          </cell>
          <cell r="AM88943" t="str">
            <v>2024</v>
          </cell>
          <cell r="AN88943" t="str">
            <v>202409</v>
          </cell>
          <cell r="AO88943" t="str">
            <v>202409</v>
          </cell>
          <cell r="AP88943" t="str">
            <v>202409</v>
          </cell>
          <cell r="AQ88943" t="str">
            <v>MZUBAIRIQBAL</v>
          </cell>
          <cell r="AR88943" t="str">
            <v>1964099</v>
          </cell>
          <cell r="AS88943" t="str">
            <v>D</v>
          </cell>
          <cell r="AT88943" t="str">
            <v>001</v>
          </cell>
          <cell r="AU88943" t="str">
            <v>30000002</v>
          </cell>
          <cell r="AV88943" t="str">
            <v>RETAIL</v>
          </cell>
          <cell r="AW88943" t="str">
            <v>31000218</v>
          </cell>
          <cell r="AX88943" t="str">
            <v>Toyota G.T Motors</v>
          </cell>
          <cell r="AY88943" t="str">
            <v>LHR/LHR/D/MO/PC TPP/P/98388/09/2024</v>
          </cell>
          <cell r="BA88943" t="str">
            <v>RAWALPINDI</v>
          </cell>
          <cell r="BB88943" t="str">
            <v>House # 44, Mohalla Afandi Colony, Satellite Town, Rawalpindi.</v>
          </cell>
          <cell r="BC88943" t="str">
            <v>PEARL BLACK</v>
          </cell>
          <cell r="BH88943" t="str">
            <v>TPP Retail</v>
          </cell>
          <cell r="BI88943" t="str">
            <v>N</v>
          </cell>
          <cell r="BJ88943" t="str">
            <v>Kamran Khalid</v>
          </cell>
          <cell r="BK88943">
            <v>45561</v>
          </cell>
          <cell r="BL88943" t="str">
            <v>5600000</v>
          </cell>
          <cell r="BM88943" t="str">
            <v>406</v>
          </cell>
          <cell r="BN88943" t="str">
            <v>03</v>
          </cell>
          <cell r="BQ88943" t="str">
            <v>LHR/LHR/D/MO/PC TPP/P/98388/09/2024</v>
          </cell>
        </row>
        <row r="88944">
          <cell r="W88944" t="str">
            <v>369392</v>
          </cell>
          <cell r="X88944" t="str">
            <v>217904</v>
          </cell>
          <cell r="Y88944">
            <v>9009000</v>
          </cell>
          <cell r="AC88944">
            <v>3116523</v>
          </cell>
          <cell r="AD88944" t="str">
            <v>02</v>
          </cell>
          <cell r="AE88944" t="str">
            <v>MOTOR</v>
          </cell>
          <cell r="AF88944">
            <v>115483</v>
          </cell>
          <cell r="AG88944">
            <v>0</v>
          </cell>
          <cell r="AH88944">
            <v>0</v>
          </cell>
          <cell r="AI88944">
            <v>0</v>
          </cell>
          <cell r="AJ88944">
            <v>135135</v>
          </cell>
          <cell r="AK88944">
            <v>0</v>
          </cell>
          <cell r="AL88944">
            <v>28871</v>
          </cell>
          <cell r="AM88944" t="str">
            <v>2024</v>
          </cell>
          <cell r="AN88944" t="str">
            <v>202410</v>
          </cell>
          <cell r="AO88944" t="str">
            <v>202410</v>
          </cell>
          <cell r="AP88944" t="str">
            <v>202410</v>
          </cell>
          <cell r="AQ88944" t="str">
            <v>ABRAHAMBHATTI</v>
          </cell>
          <cell r="AR88944" t="str">
            <v>1992100</v>
          </cell>
          <cell r="AS88944" t="str">
            <v>D</v>
          </cell>
          <cell r="AT88944" t="str">
            <v>001</v>
          </cell>
          <cell r="AU88944" t="str">
            <v>30000002</v>
          </cell>
          <cell r="AV88944" t="str">
            <v>RETAIL</v>
          </cell>
          <cell r="AW88944" t="str">
            <v>31000088</v>
          </cell>
          <cell r="AX88944" t="str">
            <v>Toyota Layalpur Motors</v>
          </cell>
          <cell r="AY88944" t="str">
            <v>LHR/LHR/D/MO/PC COMP/P/100065/10/2024</v>
          </cell>
          <cell r="BB88944" t="str">
            <v>Waqas Ali Hassan, Car Hub Chichawatni.Main 39/12, L Road, Chichawatni.</v>
          </cell>
          <cell r="BC88944" t="str">
            <v>BLACK DIAMOND METALIC</v>
          </cell>
          <cell r="BH88944" t="str">
            <v>N/A</v>
          </cell>
          <cell r="BI88944" t="str">
            <v>N</v>
          </cell>
          <cell r="BJ88944" t="str">
            <v>Muhammad Naeem</v>
          </cell>
          <cell r="BK88944">
            <v>45586</v>
          </cell>
          <cell r="BL88944" t="str">
            <v>9009000</v>
          </cell>
          <cell r="BM88944" t="str">
            <v>376</v>
          </cell>
          <cell r="BN88944" t="str">
            <v>03</v>
          </cell>
          <cell r="BQ88944" t="str">
            <v>LHR/LHR/D/MO/PC COMP/P/100065/10/2024</v>
          </cell>
        </row>
        <row r="88945">
          <cell r="W88945" t="str">
            <v>G4NALU064759</v>
          </cell>
          <cell r="X88945" t="str">
            <v>PMHJ2813SMN202026</v>
          </cell>
          <cell r="Y88945">
            <v>7000000</v>
          </cell>
          <cell r="AC88945">
            <v>3046514</v>
          </cell>
          <cell r="AD88945" t="str">
            <v>02</v>
          </cell>
          <cell r="AE88945" t="str">
            <v>MOTOR</v>
          </cell>
          <cell r="AF88945">
            <v>105172</v>
          </cell>
          <cell r="AG88945">
            <v>0</v>
          </cell>
          <cell r="AH88945">
            <v>0</v>
          </cell>
          <cell r="AI88945">
            <v>0</v>
          </cell>
          <cell r="AJ88945">
            <v>122500</v>
          </cell>
          <cell r="AK88945">
            <v>0</v>
          </cell>
          <cell r="AL88945">
            <v>10517</v>
          </cell>
          <cell r="AM88945" t="str">
            <v>2024</v>
          </cell>
          <cell r="AN88945" t="str">
            <v>202409</v>
          </cell>
          <cell r="AO88945" t="str">
            <v>202409</v>
          </cell>
          <cell r="AP88945" t="str">
            <v>202409</v>
          </cell>
          <cell r="AQ88945" t="str">
            <v>KHALIDMEHMOOD</v>
          </cell>
          <cell r="AR88945" t="str">
            <v>1964353</v>
          </cell>
          <cell r="AS88945" t="str">
            <v>D</v>
          </cell>
          <cell r="AT88945" t="str">
            <v>001</v>
          </cell>
          <cell r="AU88945" t="str">
            <v>30000002</v>
          </cell>
          <cell r="AV88945" t="str">
            <v>RETAIL</v>
          </cell>
          <cell r="AW88945" t="str">
            <v>31000707</v>
          </cell>
          <cell r="AX88945" t="str">
            <v>JUNAID MOTORS</v>
          </cell>
          <cell r="AY88945" t="str">
            <v>KHI/HO/D/MO/PC COMP/P/98482/09/2024</v>
          </cell>
          <cell r="BA88945" t="str">
            <v>KARACHI</v>
          </cell>
          <cell r="BB88945" t="str">
            <v>Plot No. 16, Sector 24, Korangi Industrial Area, Karachi.</v>
          </cell>
          <cell r="BC88945" t="str">
            <v>BLACK METALLIC</v>
          </cell>
          <cell r="BH88945" t="str">
            <v>N/A</v>
          </cell>
          <cell r="BI88945" t="str">
            <v>N</v>
          </cell>
          <cell r="BJ88945" t="str">
            <v>M.Shahbaz</v>
          </cell>
          <cell r="BK88945">
            <v>45562</v>
          </cell>
          <cell r="BL88945" t="str">
            <v>7000000</v>
          </cell>
          <cell r="BM88945" t="str">
            <v>115</v>
          </cell>
          <cell r="BN88945" t="str">
            <v>01</v>
          </cell>
          <cell r="BQ88945" t="str">
            <v>KHI/HO/D/MO/PC COMP/P/98482/09/2024</v>
          </cell>
        </row>
        <row r="88946">
          <cell r="W88946" t="str">
            <v>G4NALU064759</v>
          </cell>
          <cell r="X88946" t="str">
            <v>PMHJ2813SMN202026</v>
          </cell>
          <cell r="Y88946">
            <v>7000000</v>
          </cell>
          <cell r="AC88946">
            <v>3127624</v>
          </cell>
          <cell r="AD88946" t="str">
            <v>02</v>
          </cell>
          <cell r="AE88946" t="str">
            <v>MOTOR</v>
          </cell>
          <cell r="AF88946">
            <v>0</v>
          </cell>
          <cell r="AG88946">
            <v>0</v>
          </cell>
          <cell r="AH88946">
            <v>0</v>
          </cell>
          <cell r="AI88946">
            <v>0</v>
          </cell>
          <cell r="AJ88946">
            <v>0</v>
          </cell>
          <cell r="AK88946">
            <v>0</v>
          </cell>
          <cell r="AL88946">
            <v>13672</v>
          </cell>
          <cell r="AM88946" t="str">
            <v>2024</v>
          </cell>
          <cell r="AN88946" t="str">
            <v>202410</v>
          </cell>
          <cell r="AO88946" t="str">
            <v>202409</v>
          </cell>
          <cell r="AP88946" t="str">
            <v>202410</v>
          </cell>
          <cell r="AQ88946" t="str">
            <v>HASSANSALEEM</v>
          </cell>
          <cell r="AR88946" t="str">
            <v>1996653</v>
          </cell>
          <cell r="AS88946" t="str">
            <v>D</v>
          </cell>
          <cell r="AT88946" t="str">
            <v>001</v>
          </cell>
          <cell r="AU88946" t="str">
            <v>30000002</v>
          </cell>
          <cell r="AV88946" t="str">
            <v>RETAIL</v>
          </cell>
          <cell r="AW88946" t="str">
            <v>31000707</v>
          </cell>
          <cell r="AX88946" t="str">
            <v>JUNAID MOTORS</v>
          </cell>
          <cell r="AY88946" t="str">
            <v>KHI/HO/D/MO/PC COMP/P/98482/09/2024</v>
          </cell>
          <cell r="AZ88946" t="str">
            <v>KHI/HO/D/MO/PC COMP/E/48324/10/2024</v>
          </cell>
          <cell r="BB88946" t="str">
            <v>Plot No. 16, Sector 24, Korangi Industrial Area, Karachi.</v>
          </cell>
          <cell r="BC88946" t="str">
            <v>BLACK METALLIC</v>
          </cell>
          <cell r="BF88946" t="str">
            <v>Addition of agency commission</v>
          </cell>
          <cell r="BH88946" t="str">
            <v>N/A</v>
          </cell>
          <cell r="BI88946" t="str">
            <v>N</v>
          </cell>
          <cell r="BJ88946" t="str">
            <v>M.Shahbaz</v>
          </cell>
          <cell r="BK88946">
            <v>45561</v>
          </cell>
          <cell r="BL88946" t="str">
            <v>7000000</v>
          </cell>
          <cell r="BM88946" t="str">
            <v>115</v>
          </cell>
          <cell r="BN88946" t="str">
            <v>01</v>
          </cell>
          <cell r="BQ88946" t="str">
            <v>KHI/HO/D/MO/PC COMP/P/98482/09/2024</v>
          </cell>
        </row>
        <row r="88947">
          <cell r="W88947" t="str">
            <v>J004006</v>
          </cell>
          <cell r="X88947" t="str">
            <v>000966</v>
          </cell>
          <cell r="Y88947">
            <v>3000000</v>
          </cell>
          <cell r="AC88947">
            <v>3125548</v>
          </cell>
          <cell r="AD88947" t="str">
            <v>02</v>
          </cell>
          <cell r="AE88947" t="str">
            <v>MOTOR</v>
          </cell>
          <cell r="AF88947">
            <v>12307</v>
          </cell>
          <cell r="AG88947">
            <v>0</v>
          </cell>
          <cell r="AH88947">
            <v>0</v>
          </cell>
          <cell r="AI88947">
            <v>0</v>
          </cell>
          <cell r="AJ88947">
            <v>12307</v>
          </cell>
          <cell r="AK88947">
            <v>0</v>
          </cell>
          <cell r="AL88947">
            <v>35332</v>
          </cell>
          <cell r="AM88947" t="str">
            <v>2024</v>
          </cell>
          <cell r="AN88947" t="str">
            <v>202410</v>
          </cell>
          <cell r="AO88947" t="str">
            <v>202410</v>
          </cell>
          <cell r="AP88947" t="str">
            <v>202410</v>
          </cell>
          <cell r="AQ88947" t="str">
            <v>ABDULQADIR</v>
          </cell>
          <cell r="AR88947" t="str">
            <v>1969690</v>
          </cell>
          <cell r="AS88947" t="str">
            <v>F</v>
          </cell>
          <cell r="AT88947" t="str">
            <v>018</v>
          </cell>
          <cell r="AU88947" t="str">
            <v>30000001</v>
          </cell>
          <cell r="AV88947" t="str">
            <v>DIRECT</v>
          </cell>
          <cell r="AW88947" t="str">
            <v>31000001</v>
          </cell>
          <cell r="AX88947" t="str">
            <v>Direct</v>
          </cell>
          <cell r="AY88947" t="str">
            <v>LHR/LHR/F/MO/CV/P/98830/10/2024</v>
          </cell>
          <cell r="BA88947" t="str">
            <v>LAHORE</v>
          </cell>
          <cell r="BB88947" t="str">
            <v>H # 2, SECTOR D-3, WEST MIRPUR, AZAD KASHMIR PAKISTAN.
Leader PMD #. 2024-08-303-V02001OP0000537</v>
          </cell>
          <cell r="BC88947" t="str">
            <v>WHITE</v>
          </cell>
          <cell r="BH88947" t="str">
            <v>N/A</v>
          </cell>
          <cell r="BI88947" t="str">
            <v>N</v>
          </cell>
          <cell r="BK88947">
            <v>45567</v>
          </cell>
          <cell r="BL88947" t="str">
            <v>3000000</v>
          </cell>
          <cell r="BM88947" t="str">
            <v>002</v>
          </cell>
          <cell r="BN88947" t="str">
            <v>03</v>
          </cell>
          <cell r="BO88947" t="str">
            <v>2024-08-303-V02001OP0000537</v>
          </cell>
          <cell r="BQ88947" t="str">
            <v>LHR/LHR/F/MO/CV/P/98830/10/2024</v>
          </cell>
        </row>
        <row r="88948">
          <cell r="W88948" t="str">
            <v>J016960</v>
          </cell>
          <cell r="X88948" t="str">
            <v>006273</v>
          </cell>
          <cell r="Y88948">
            <v>3000000</v>
          </cell>
          <cell r="AC88948">
            <v>3125548</v>
          </cell>
          <cell r="AD88948" t="str">
            <v>02</v>
          </cell>
          <cell r="AE88948" t="str">
            <v>MOTOR</v>
          </cell>
          <cell r="AF88948">
            <v>12307</v>
          </cell>
          <cell r="AG88948">
            <v>0</v>
          </cell>
          <cell r="AH88948">
            <v>0</v>
          </cell>
          <cell r="AI88948">
            <v>0</v>
          </cell>
          <cell r="AJ88948">
            <v>12307</v>
          </cell>
          <cell r="AK88948">
            <v>0</v>
          </cell>
          <cell r="AL88948">
            <v>35332</v>
          </cell>
          <cell r="AM88948" t="str">
            <v>2024</v>
          </cell>
          <cell r="AN88948" t="str">
            <v>202410</v>
          </cell>
          <cell r="AO88948" t="str">
            <v>202410</v>
          </cell>
          <cell r="AP88948" t="str">
            <v>202410</v>
          </cell>
          <cell r="AQ88948" t="str">
            <v>ABDULQADIR</v>
          </cell>
          <cell r="AR88948" t="str">
            <v>1969693</v>
          </cell>
          <cell r="AS88948" t="str">
            <v>F</v>
          </cell>
          <cell r="AT88948" t="str">
            <v>020</v>
          </cell>
          <cell r="AU88948" t="str">
            <v>30000001</v>
          </cell>
          <cell r="AV88948" t="str">
            <v>DIRECT</v>
          </cell>
          <cell r="AW88948" t="str">
            <v>31000001</v>
          </cell>
          <cell r="AX88948" t="str">
            <v>Direct</v>
          </cell>
          <cell r="AY88948" t="str">
            <v>LHR/LHR/F/MO/CV/P/98830/10/2024</v>
          </cell>
          <cell r="BA88948" t="str">
            <v>LAHORE</v>
          </cell>
          <cell r="BB88948" t="str">
            <v>H # 2, SECTOR D-3, WEST MIRPUR, AZAD KASHMIR PAKISTAN.
Leader PMD #. 2024-08-303-V02001OP0000537</v>
          </cell>
          <cell r="BC88948" t="str">
            <v>WHITE</v>
          </cell>
          <cell r="BH88948" t="str">
            <v>N/A</v>
          </cell>
          <cell r="BI88948" t="str">
            <v>N</v>
          </cell>
          <cell r="BK88948">
            <v>45567</v>
          </cell>
          <cell r="BL88948" t="str">
            <v>3000000</v>
          </cell>
          <cell r="BM88948" t="str">
            <v>002</v>
          </cell>
          <cell r="BN88948" t="str">
            <v>03</v>
          </cell>
          <cell r="BO88948" t="str">
            <v>2024-08-303-V02001OP0000537</v>
          </cell>
          <cell r="BQ88948" t="str">
            <v>LHR/LHR/F/MO/CV/P/98830/10/2024</v>
          </cell>
        </row>
        <row r="88949">
          <cell r="W88949" t="str">
            <v>J004007</v>
          </cell>
          <cell r="X88949" t="str">
            <v>000974</v>
          </cell>
          <cell r="Y88949">
            <v>3000000</v>
          </cell>
          <cell r="AC88949">
            <v>3125548</v>
          </cell>
          <cell r="AD88949" t="str">
            <v>02</v>
          </cell>
          <cell r="AE88949" t="str">
            <v>MOTOR</v>
          </cell>
          <cell r="AF88949">
            <v>12307</v>
          </cell>
          <cell r="AG88949">
            <v>0</v>
          </cell>
          <cell r="AH88949">
            <v>0</v>
          </cell>
          <cell r="AI88949">
            <v>0</v>
          </cell>
          <cell r="AJ88949">
            <v>12307</v>
          </cell>
          <cell r="AK88949">
            <v>0</v>
          </cell>
          <cell r="AL88949">
            <v>35332</v>
          </cell>
          <cell r="AM88949" t="str">
            <v>2024</v>
          </cell>
          <cell r="AN88949" t="str">
            <v>202410</v>
          </cell>
          <cell r="AO88949" t="str">
            <v>202410</v>
          </cell>
          <cell r="AP88949" t="str">
            <v>202410</v>
          </cell>
          <cell r="AQ88949" t="str">
            <v>ABDULQADIR</v>
          </cell>
          <cell r="AR88949" t="str">
            <v>1969680</v>
          </cell>
          <cell r="AS88949" t="str">
            <v>F</v>
          </cell>
          <cell r="AT88949" t="str">
            <v>011</v>
          </cell>
          <cell r="AU88949" t="str">
            <v>30000001</v>
          </cell>
          <cell r="AV88949" t="str">
            <v>DIRECT</v>
          </cell>
          <cell r="AW88949" t="str">
            <v>31000001</v>
          </cell>
          <cell r="AX88949" t="str">
            <v>Direct</v>
          </cell>
          <cell r="AY88949" t="str">
            <v>LHR/LHR/F/MO/CV/P/98830/10/2024</v>
          </cell>
          <cell r="BA88949" t="str">
            <v>LAHORE</v>
          </cell>
          <cell r="BB88949" t="str">
            <v>H # 2, SECTOR D-3, WEST MIRPUR, AZAD KASHMIR PAKISTAN.
Leader PMD #. 2024-08-303-V02001OP0000537</v>
          </cell>
          <cell r="BC88949" t="str">
            <v>WHITE</v>
          </cell>
          <cell r="BH88949" t="str">
            <v>N/A</v>
          </cell>
          <cell r="BI88949" t="str">
            <v>N</v>
          </cell>
          <cell r="BK88949">
            <v>45567</v>
          </cell>
          <cell r="BL88949" t="str">
            <v>3000000</v>
          </cell>
          <cell r="BM88949" t="str">
            <v>002</v>
          </cell>
          <cell r="BN88949" t="str">
            <v>03</v>
          </cell>
          <cell r="BO88949" t="str">
            <v>2024-08-303-V02001OP0000537</v>
          </cell>
          <cell r="BQ88949" t="str">
            <v>LHR/LHR/F/MO/CV/P/98830/10/2024</v>
          </cell>
        </row>
        <row r="88950">
          <cell r="W88950" t="str">
            <v>J016963</v>
          </cell>
          <cell r="X88950" t="str">
            <v>006276</v>
          </cell>
          <cell r="Y88950">
            <v>3000000</v>
          </cell>
          <cell r="AC88950">
            <v>3125548</v>
          </cell>
          <cell r="AD88950" t="str">
            <v>02</v>
          </cell>
          <cell r="AE88950" t="str">
            <v>MOTOR</v>
          </cell>
          <cell r="AF88950">
            <v>12307</v>
          </cell>
          <cell r="AG88950">
            <v>0</v>
          </cell>
          <cell r="AH88950">
            <v>0</v>
          </cell>
          <cell r="AI88950">
            <v>0</v>
          </cell>
          <cell r="AJ88950">
            <v>12307</v>
          </cell>
          <cell r="AK88950">
            <v>0</v>
          </cell>
          <cell r="AL88950">
            <v>35332</v>
          </cell>
          <cell r="AM88950" t="str">
            <v>2024</v>
          </cell>
          <cell r="AN88950" t="str">
            <v>202410</v>
          </cell>
          <cell r="AO88950" t="str">
            <v>202410</v>
          </cell>
          <cell r="AP88950" t="str">
            <v>202410</v>
          </cell>
          <cell r="AQ88950" t="str">
            <v>ABDULQADIR</v>
          </cell>
          <cell r="AR88950" t="str">
            <v>1969686</v>
          </cell>
          <cell r="AS88950" t="str">
            <v>F</v>
          </cell>
          <cell r="AT88950" t="str">
            <v>016</v>
          </cell>
          <cell r="AU88950" t="str">
            <v>30000001</v>
          </cell>
          <cell r="AV88950" t="str">
            <v>DIRECT</v>
          </cell>
          <cell r="AW88950" t="str">
            <v>31000001</v>
          </cell>
          <cell r="AX88950" t="str">
            <v>Direct</v>
          </cell>
          <cell r="AY88950" t="str">
            <v>LHR/LHR/F/MO/CV/P/98830/10/2024</v>
          </cell>
          <cell r="BA88950" t="str">
            <v>LAHORE</v>
          </cell>
          <cell r="BB88950" t="str">
            <v>H # 2, SECTOR D-3, WEST MIRPUR, AZAD KASHMIR PAKISTAN.
Leader PMD #. 2024-08-303-V02001OP0000537</v>
          </cell>
          <cell r="BC88950" t="str">
            <v>WHITE</v>
          </cell>
          <cell r="BH88950" t="str">
            <v>N/A</v>
          </cell>
          <cell r="BI88950" t="str">
            <v>N</v>
          </cell>
          <cell r="BK88950">
            <v>45567</v>
          </cell>
          <cell r="BL88950" t="str">
            <v>3000000</v>
          </cell>
          <cell r="BM88950" t="str">
            <v>002</v>
          </cell>
          <cell r="BN88950" t="str">
            <v>03</v>
          </cell>
          <cell r="BO88950" t="str">
            <v>2024-08-303-V02001OP0000537</v>
          </cell>
          <cell r="BQ88950" t="str">
            <v>LHR/LHR/F/MO/CV/P/98830/10/2024</v>
          </cell>
        </row>
        <row r="88951">
          <cell r="W88951" t="str">
            <v>J004020</v>
          </cell>
          <cell r="X88951" t="str">
            <v>000962</v>
          </cell>
          <cell r="Y88951">
            <v>3000000</v>
          </cell>
          <cell r="AC88951">
            <v>3125548</v>
          </cell>
          <cell r="AD88951" t="str">
            <v>02</v>
          </cell>
          <cell r="AE88951" t="str">
            <v>MOTOR</v>
          </cell>
          <cell r="AF88951">
            <v>12307</v>
          </cell>
          <cell r="AG88951">
            <v>0</v>
          </cell>
          <cell r="AH88951">
            <v>0</v>
          </cell>
          <cell r="AI88951">
            <v>0</v>
          </cell>
          <cell r="AJ88951">
            <v>12307</v>
          </cell>
          <cell r="AK88951">
            <v>0</v>
          </cell>
          <cell r="AL88951">
            <v>35332</v>
          </cell>
          <cell r="AM88951" t="str">
            <v>2024</v>
          </cell>
          <cell r="AN88951" t="str">
            <v>202410</v>
          </cell>
          <cell r="AO88951" t="str">
            <v>202410</v>
          </cell>
          <cell r="AP88951" t="str">
            <v>202410</v>
          </cell>
          <cell r="AQ88951" t="str">
            <v>ABDULQADIR</v>
          </cell>
          <cell r="AR88951" t="str">
            <v>1969663</v>
          </cell>
          <cell r="AS88951" t="str">
            <v>F</v>
          </cell>
          <cell r="AT88951" t="str">
            <v>007</v>
          </cell>
          <cell r="AU88951" t="str">
            <v>30000001</v>
          </cell>
          <cell r="AV88951" t="str">
            <v>DIRECT</v>
          </cell>
          <cell r="AW88951" t="str">
            <v>31000001</v>
          </cell>
          <cell r="AX88951" t="str">
            <v>Direct</v>
          </cell>
          <cell r="AY88951" t="str">
            <v>LHR/LHR/F/MO/CV/P/98830/10/2024</v>
          </cell>
          <cell r="BA88951" t="str">
            <v>LAHORE</v>
          </cell>
          <cell r="BB88951" t="str">
            <v>H # 2, SECTOR D-3, WEST MIRPUR, AZAD KASHMIR PAKISTAN.
Leader PMD #. 2024-08-303-V02001OP0000537</v>
          </cell>
          <cell r="BC88951" t="str">
            <v>WHITE</v>
          </cell>
          <cell r="BH88951" t="str">
            <v>N/A</v>
          </cell>
          <cell r="BI88951" t="str">
            <v>N</v>
          </cell>
          <cell r="BK88951">
            <v>45567</v>
          </cell>
          <cell r="BL88951" t="str">
            <v>3000000</v>
          </cell>
          <cell r="BM88951" t="str">
            <v>002</v>
          </cell>
          <cell r="BN88951" t="str">
            <v>03</v>
          </cell>
          <cell r="BO88951" t="str">
            <v>2024-08-303-V02001OP0000537</v>
          </cell>
          <cell r="BQ88951" t="str">
            <v>LHR/LHR/F/MO/CV/P/98830/10/2024</v>
          </cell>
        </row>
        <row r="88952">
          <cell r="W88952" t="str">
            <v>J004009</v>
          </cell>
          <cell r="X88952" t="str">
            <v>000970</v>
          </cell>
          <cell r="Y88952">
            <v>3000000</v>
          </cell>
          <cell r="AC88952">
            <v>3125548</v>
          </cell>
          <cell r="AD88952" t="str">
            <v>02</v>
          </cell>
          <cell r="AE88952" t="str">
            <v>MOTOR</v>
          </cell>
          <cell r="AF88952">
            <v>12307</v>
          </cell>
          <cell r="AG88952">
            <v>0</v>
          </cell>
          <cell r="AH88952">
            <v>0</v>
          </cell>
          <cell r="AI88952">
            <v>0</v>
          </cell>
          <cell r="AJ88952">
            <v>12307</v>
          </cell>
          <cell r="AK88952">
            <v>0</v>
          </cell>
          <cell r="AL88952">
            <v>35332</v>
          </cell>
          <cell r="AM88952" t="str">
            <v>2024</v>
          </cell>
          <cell r="AN88952" t="str">
            <v>202410</v>
          </cell>
          <cell r="AO88952" t="str">
            <v>202410</v>
          </cell>
          <cell r="AP88952" t="str">
            <v>202410</v>
          </cell>
          <cell r="AQ88952" t="str">
            <v>ABDULQADIR</v>
          </cell>
          <cell r="AR88952" t="str">
            <v>1969664</v>
          </cell>
          <cell r="AS88952" t="str">
            <v>F</v>
          </cell>
          <cell r="AT88952" t="str">
            <v>008</v>
          </cell>
          <cell r="AU88952" t="str">
            <v>30000001</v>
          </cell>
          <cell r="AV88952" t="str">
            <v>DIRECT</v>
          </cell>
          <cell r="AW88952" t="str">
            <v>31000001</v>
          </cell>
          <cell r="AX88952" t="str">
            <v>Direct</v>
          </cell>
          <cell r="AY88952" t="str">
            <v>LHR/LHR/F/MO/CV/P/98830/10/2024</v>
          </cell>
          <cell r="BA88952" t="str">
            <v>LAHORE</v>
          </cell>
          <cell r="BB88952" t="str">
            <v>H # 2, SECTOR D-3, WEST MIRPUR, AZAD KASHMIR PAKISTAN.
Leader PMD #. 2024-08-303-V02001OP0000537</v>
          </cell>
          <cell r="BC88952" t="str">
            <v>WHITE</v>
          </cell>
          <cell r="BH88952" t="str">
            <v>N/A</v>
          </cell>
          <cell r="BI88952" t="str">
            <v>N</v>
          </cell>
          <cell r="BK88952">
            <v>45567</v>
          </cell>
          <cell r="BL88952" t="str">
            <v>3000000</v>
          </cell>
          <cell r="BM88952" t="str">
            <v>002</v>
          </cell>
          <cell r="BN88952" t="str">
            <v>03</v>
          </cell>
          <cell r="BO88952" t="str">
            <v>2024-08-303-V02001OP0000537</v>
          </cell>
          <cell r="BQ88952" t="str">
            <v>LHR/LHR/F/MO/CV/P/98830/10/2024</v>
          </cell>
        </row>
        <row r="88953">
          <cell r="W88953" t="str">
            <v>J004142</v>
          </cell>
          <cell r="X88953" t="str">
            <v>000957</v>
          </cell>
          <cell r="Y88953">
            <v>3000000</v>
          </cell>
          <cell r="AC88953">
            <v>3125548</v>
          </cell>
          <cell r="AD88953" t="str">
            <v>02</v>
          </cell>
          <cell r="AE88953" t="str">
            <v>MOTOR</v>
          </cell>
          <cell r="AF88953">
            <v>12307</v>
          </cell>
          <cell r="AG88953">
            <v>0</v>
          </cell>
          <cell r="AH88953">
            <v>0</v>
          </cell>
          <cell r="AI88953">
            <v>0</v>
          </cell>
          <cell r="AJ88953">
            <v>12307</v>
          </cell>
          <cell r="AK88953">
            <v>0</v>
          </cell>
          <cell r="AL88953">
            <v>35332</v>
          </cell>
          <cell r="AM88953" t="str">
            <v>2024</v>
          </cell>
          <cell r="AN88953" t="str">
            <v>202410</v>
          </cell>
          <cell r="AO88953" t="str">
            <v>202410</v>
          </cell>
          <cell r="AP88953" t="str">
            <v>202410</v>
          </cell>
          <cell r="AQ88953" t="str">
            <v>ABDULQADIR</v>
          </cell>
          <cell r="AR88953" t="str">
            <v>1969666</v>
          </cell>
          <cell r="AS88953" t="str">
            <v>F</v>
          </cell>
          <cell r="AT88953" t="str">
            <v>009</v>
          </cell>
          <cell r="AU88953" t="str">
            <v>30000001</v>
          </cell>
          <cell r="AV88953" t="str">
            <v>DIRECT</v>
          </cell>
          <cell r="AW88953" t="str">
            <v>31000001</v>
          </cell>
          <cell r="AX88953" t="str">
            <v>Direct</v>
          </cell>
          <cell r="AY88953" t="str">
            <v>LHR/LHR/F/MO/CV/P/98830/10/2024</v>
          </cell>
          <cell r="BA88953" t="str">
            <v>LAHORE</v>
          </cell>
          <cell r="BB88953" t="str">
            <v>H # 2, SECTOR D-3, WEST MIRPUR, AZAD KASHMIR PAKISTAN.
Leader PMD #. 2024-08-303-V02001OP0000537</v>
          </cell>
          <cell r="BC88953" t="str">
            <v>WHITE</v>
          </cell>
          <cell r="BH88953" t="str">
            <v>N/A</v>
          </cell>
          <cell r="BI88953" t="str">
            <v>N</v>
          </cell>
          <cell r="BK88953">
            <v>45567</v>
          </cell>
          <cell r="BL88953" t="str">
            <v>3000000</v>
          </cell>
          <cell r="BM88953" t="str">
            <v>002</v>
          </cell>
          <cell r="BN88953" t="str">
            <v>03</v>
          </cell>
          <cell r="BO88953" t="str">
            <v>2024-08-303-V02001OP0000537</v>
          </cell>
          <cell r="BQ88953" t="str">
            <v>LHR/LHR/F/MO/CV/P/98830/10/2024</v>
          </cell>
        </row>
        <row r="88954">
          <cell r="W88954" t="str">
            <v>J019764</v>
          </cell>
          <cell r="X88954" t="str">
            <v>006515</v>
          </cell>
          <cell r="Y88954">
            <v>3000000</v>
          </cell>
          <cell r="AC88954">
            <v>3125548</v>
          </cell>
          <cell r="AD88954" t="str">
            <v>02</v>
          </cell>
          <cell r="AE88954" t="str">
            <v>MOTOR</v>
          </cell>
          <cell r="AF88954">
            <v>12307</v>
          </cell>
          <cell r="AG88954">
            <v>0</v>
          </cell>
          <cell r="AH88954">
            <v>0</v>
          </cell>
          <cell r="AI88954">
            <v>0</v>
          </cell>
          <cell r="AJ88954">
            <v>12307</v>
          </cell>
          <cell r="AK88954">
            <v>0</v>
          </cell>
          <cell r="AL88954">
            <v>35332</v>
          </cell>
          <cell r="AM88954" t="str">
            <v>2024</v>
          </cell>
          <cell r="AN88954" t="str">
            <v>202410</v>
          </cell>
          <cell r="AO88954" t="str">
            <v>202410</v>
          </cell>
          <cell r="AP88954" t="str">
            <v>202410</v>
          </cell>
          <cell r="AQ88954" t="str">
            <v>ABDULQADIR</v>
          </cell>
          <cell r="AR88954" t="str">
            <v>1969668</v>
          </cell>
          <cell r="AS88954" t="str">
            <v>F</v>
          </cell>
          <cell r="AT88954" t="str">
            <v>010</v>
          </cell>
          <cell r="AU88954" t="str">
            <v>30000001</v>
          </cell>
          <cell r="AV88954" t="str">
            <v>DIRECT</v>
          </cell>
          <cell r="AW88954" t="str">
            <v>31000001</v>
          </cell>
          <cell r="AX88954" t="str">
            <v>Direct</v>
          </cell>
          <cell r="AY88954" t="str">
            <v>LHR/LHR/F/MO/CV/P/98830/10/2024</v>
          </cell>
          <cell r="BA88954" t="str">
            <v>LAHORE</v>
          </cell>
          <cell r="BB88954" t="str">
            <v>H # 2, SECTOR D-3, WEST MIRPUR, AZAD KASHMIR PAKISTAN.
Leader PMD #. 2024-08-303-V02001OP0000537</v>
          </cell>
          <cell r="BC88954" t="str">
            <v>WHITE</v>
          </cell>
          <cell r="BH88954" t="str">
            <v>N/A</v>
          </cell>
          <cell r="BI88954" t="str">
            <v>N</v>
          </cell>
          <cell r="BK88954">
            <v>45567</v>
          </cell>
          <cell r="BL88954" t="str">
            <v>3000000</v>
          </cell>
          <cell r="BM88954" t="str">
            <v>002</v>
          </cell>
          <cell r="BN88954" t="str">
            <v>03</v>
          </cell>
          <cell r="BO88954" t="str">
            <v>2024-08-303-V02001OP0000537</v>
          </cell>
          <cell r="BQ88954" t="str">
            <v>LHR/LHR/F/MO/CV/P/98830/10/2024</v>
          </cell>
        </row>
        <row r="88955">
          <cell r="W88955" t="str">
            <v>J016796</v>
          </cell>
          <cell r="X88955" t="str">
            <v>006274</v>
          </cell>
          <cell r="Y88955">
            <v>3000000</v>
          </cell>
          <cell r="AC88955">
            <v>3125548</v>
          </cell>
          <cell r="AD88955" t="str">
            <v>02</v>
          </cell>
          <cell r="AE88955" t="str">
            <v>MOTOR</v>
          </cell>
          <cell r="AF88955">
            <v>12307</v>
          </cell>
          <cell r="AG88955">
            <v>0</v>
          </cell>
          <cell r="AH88955">
            <v>0</v>
          </cell>
          <cell r="AI88955">
            <v>0</v>
          </cell>
          <cell r="AJ88955">
            <v>12307</v>
          </cell>
          <cell r="AK88955">
            <v>0</v>
          </cell>
          <cell r="AL88955">
            <v>35332</v>
          </cell>
          <cell r="AM88955" t="str">
            <v>2024</v>
          </cell>
          <cell r="AN88955" t="str">
            <v>202410</v>
          </cell>
          <cell r="AO88955" t="str">
            <v>202410</v>
          </cell>
          <cell r="AP88955" t="str">
            <v>202410</v>
          </cell>
          <cell r="AQ88955" t="str">
            <v>ABDULQADIR</v>
          </cell>
          <cell r="AR88955" t="str">
            <v>1969691</v>
          </cell>
          <cell r="AS88955" t="str">
            <v>F</v>
          </cell>
          <cell r="AT88955" t="str">
            <v>019</v>
          </cell>
          <cell r="AU88955" t="str">
            <v>30000001</v>
          </cell>
          <cell r="AV88955" t="str">
            <v>DIRECT</v>
          </cell>
          <cell r="AW88955" t="str">
            <v>31000001</v>
          </cell>
          <cell r="AX88955" t="str">
            <v>Direct</v>
          </cell>
          <cell r="AY88955" t="str">
            <v>LHR/LHR/F/MO/CV/P/98830/10/2024</v>
          </cell>
          <cell r="BA88955" t="str">
            <v>LAHORE</v>
          </cell>
          <cell r="BB88955" t="str">
            <v>H # 2, SECTOR D-3, WEST MIRPUR, AZAD KASHMIR PAKISTAN.
Leader PMD #. 2024-08-303-V02001OP0000537</v>
          </cell>
          <cell r="BC88955" t="str">
            <v>WHITE</v>
          </cell>
          <cell r="BH88955" t="str">
            <v>N/A</v>
          </cell>
          <cell r="BI88955" t="str">
            <v>N</v>
          </cell>
          <cell r="BK88955">
            <v>45567</v>
          </cell>
          <cell r="BL88955" t="str">
            <v>3000000</v>
          </cell>
          <cell r="BM88955" t="str">
            <v>002</v>
          </cell>
          <cell r="BN88955" t="str">
            <v>03</v>
          </cell>
          <cell r="BO88955" t="str">
            <v>2024-08-303-V02001OP0000537</v>
          </cell>
          <cell r="BQ88955" t="str">
            <v>LHR/LHR/F/MO/CV/P/98830/10/2024</v>
          </cell>
        </row>
        <row r="88956">
          <cell r="W88956" t="str">
            <v>J004024</v>
          </cell>
          <cell r="X88956" t="str">
            <v>000958</v>
          </cell>
          <cell r="Y88956">
            <v>3000000</v>
          </cell>
          <cell r="AC88956">
            <v>3125548</v>
          </cell>
          <cell r="AD88956" t="str">
            <v>02</v>
          </cell>
          <cell r="AE88956" t="str">
            <v>MOTOR</v>
          </cell>
          <cell r="AF88956">
            <v>12307</v>
          </cell>
          <cell r="AG88956">
            <v>0</v>
          </cell>
          <cell r="AH88956">
            <v>0</v>
          </cell>
          <cell r="AI88956">
            <v>0</v>
          </cell>
          <cell r="AJ88956">
            <v>12307</v>
          </cell>
          <cell r="AK88956">
            <v>0</v>
          </cell>
          <cell r="AL88956">
            <v>35332</v>
          </cell>
          <cell r="AM88956" t="str">
            <v>2024</v>
          </cell>
          <cell r="AN88956" t="str">
            <v>202410</v>
          </cell>
          <cell r="AO88956" t="str">
            <v>202410</v>
          </cell>
          <cell r="AP88956" t="str">
            <v>202410</v>
          </cell>
          <cell r="AQ88956" t="str">
            <v>ABDULQADIR</v>
          </cell>
          <cell r="AR88956" t="str">
            <v>1969658</v>
          </cell>
          <cell r="AS88956" t="str">
            <v>F</v>
          </cell>
          <cell r="AT88956" t="str">
            <v>002</v>
          </cell>
          <cell r="AU88956" t="str">
            <v>30000001</v>
          </cell>
          <cell r="AV88956" t="str">
            <v>DIRECT</v>
          </cell>
          <cell r="AW88956" t="str">
            <v>31000001</v>
          </cell>
          <cell r="AX88956" t="str">
            <v>Direct</v>
          </cell>
          <cell r="AY88956" t="str">
            <v>LHR/LHR/F/MO/CV/P/98830/10/2024</v>
          </cell>
          <cell r="BA88956" t="str">
            <v>LAHORE</v>
          </cell>
          <cell r="BB88956" t="str">
            <v>H # 2, SECTOR D-3, WEST MIRPUR, AZAD KASHMIR PAKISTAN.
Leader PMD #. 2024-08-303-V02001OP0000537</v>
          </cell>
          <cell r="BC88956" t="str">
            <v>WHITE</v>
          </cell>
          <cell r="BH88956" t="str">
            <v>N/A</v>
          </cell>
          <cell r="BI88956" t="str">
            <v>N</v>
          </cell>
          <cell r="BK88956">
            <v>45567</v>
          </cell>
          <cell r="BL88956" t="str">
            <v>3000000</v>
          </cell>
          <cell r="BM88956" t="str">
            <v>002</v>
          </cell>
          <cell r="BN88956" t="str">
            <v>03</v>
          </cell>
          <cell r="BO88956" t="str">
            <v>2024-08-303-V02001OP0000537</v>
          </cell>
          <cell r="BQ88956" t="str">
            <v>LHR/LHR/F/MO/CV/P/98830/10/2024</v>
          </cell>
        </row>
        <row r="88957">
          <cell r="W88957" t="str">
            <v>J004013</v>
          </cell>
          <cell r="X88957" t="str">
            <v>000969</v>
          </cell>
          <cell r="Y88957">
            <v>3000000</v>
          </cell>
          <cell r="AC88957">
            <v>3125548</v>
          </cell>
          <cell r="AD88957" t="str">
            <v>02</v>
          </cell>
          <cell r="AE88957" t="str">
            <v>MOTOR</v>
          </cell>
          <cell r="AF88957">
            <v>12307</v>
          </cell>
          <cell r="AG88957">
            <v>0</v>
          </cell>
          <cell r="AH88957">
            <v>0</v>
          </cell>
          <cell r="AI88957">
            <v>0</v>
          </cell>
          <cell r="AJ88957">
            <v>12307</v>
          </cell>
          <cell r="AK88957">
            <v>0</v>
          </cell>
          <cell r="AL88957">
            <v>35332</v>
          </cell>
          <cell r="AM88957" t="str">
            <v>2024</v>
          </cell>
          <cell r="AN88957" t="str">
            <v>202410</v>
          </cell>
          <cell r="AO88957" t="str">
            <v>202410</v>
          </cell>
          <cell r="AP88957" t="str">
            <v>202410</v>
          </cell>
          <cell r="AQ88957" t="str">
            <v>ABDULQADIR</v>
          </cell>
          <cell r="AR88957" t="str">
            <v>1969662</v>
          </cell>
          <cell r="AS88957" t="str">
            <v>F</v>
          </cell>
          <cell r="AT88957" t="str">
            <v>006</v>
          </cell>
          <cell r="AU88957" t="str">
            <v>30000001</v>
          </cell>
          <cell r="AV88957" t="str">
            <v>DIRECT</v>
          </cell>
          <cell r="AW88957" t="str">
            <v>31000001</v>
          </cell>
          <cell r="AX88957" t="str">
            <v>Direct</v>
          </cell>
          <cell r="AY88957" t="str">
            <v>LHR/LHR/F/MO/CV/P/98830/10/2024</v>
          </cell>
          <cell r="BA88957" t="str">
            <v>LAHORE</v>
          </cell>
          <cell r="BB88957" t="str">
            <v>H # 2, SECTOR D-3, WEST MIRPUR, AZAD KASHMIR PAKISTAN.
Leader PMD #. 2024-08-303-V02001OP0000537</v>
          </cell>
          <cell r="BC88957" t="str">
            <v>WHITE</v>
          </cell>
          <cell r="BH88957" t="str">
            <v>N/A</v>
          </cell>
          <cell r="BI88957" t="str">
            <v>N</v>
          </cell>
          <cell r="BK88957">
            <v>45567</v>
          </cell>
          <cell r="BL88957" t="str">
            <v>3000000</v>
          </cell>
          <cell r="BM88957" t="str">
            <v>002</v>
          </cell>
          <cell r="BN88957" t="str">
            <v>03</v>
          </cell>
          <cell r="BO88957" t="str">
            <v>2024-08-303-V02001OP0000537</v>
          </cell>
          <cell r="BQ88957" t="str">
            <v>LHR/LHR/F/MO/CV/P/98830/10/2024</v>
          </cell>
        </row>
        <row r="88958">
          <cell r="W88958" t="str">
            <v>J016971</v>
          </cell>
          <cell r="X88958" t="str">
            <v>006308</v>
          </cell>
          <cell r="Y88958">
            <v>3000000</v>
          </cell>
          <cell r="AC88958">
            <v>3125548</v>
          </cell>
          <cell r="AD88958" t="str">
            <v>02</v>
          </cell>
          <cell r="AE88958" t="str">
            <v>MOTOR</v>
          </cell>
          <cell r="AF88958">
            <v>12307</v>
          </cell>
          <cell r="AG88958">
            <v>0</v>
          </cell>
          <cell r="AH88958">
            <v>0</v>
          </cell>
          <cell r="AI88958">
            <v>0</v>
          </cell>
          <cell r="AJ88958">
            <v>12307</v>
          </cell>
          <cell r="AK88958">
            <v>0</v>
          </cell>
          <cell r="AL88958">
            <v>35332</v>
          </cell>
          <cell r="AM88958" t="str">
            <v>2024</v>
          </cell>
          <cell r="AN88958" t="str">
            <v>202410</v>
          </cell>
          <cell r="AO88958" t="str">
            <v>202410</v>
          </cell>
          <cell r="AP88958" t="str">
            <v>202410</v>
          </cell>
          <cell r="AQ88958" t="str">
            <v>ABDULQADIR</v>
          </cell>
          <cell r="AR88958" t="str">
            <v>1969682</v>
          </cell>
          <cell r="AS88958" t="str">
            <v>F</v>
          </cell>
          <cell r="AT88958" t="str">
            <v>013</v>
          </cell>
          <cell r="AU88958" t="str">
            <v>30000001</v>
          </cell>
          <cell r="AV88958" t="str">
            <v>DIRECT</v>
          </cell>
          <cell r="AW88958" t="str">
            <v>31000001</v>
          </cell>
          <cell r="AX88958" t="str">
            <v>Direct</v>
          </cell>
          <cell r="AY88958" t="str">
            <v>LHR/LHR/F/MO/CV/P/98830/10/2024</v>
          </cell>
          <cell r="BA88958" t="str">
            <v>LAHORE</v>
          </cell>
          <cell r="BB88958" t="str">
            <v>H # 2, SECTOR D-3, WEST MIRPUR, AZAD KASHMIR PAKISTAN.
Leader PMD #. 2024-08-303-V02001OP0000537</v>
          </cell>
          <cell r="BC88958" t="str">
            <v>WHITE</v>
          </cell>
          <cell r="BH88958" t="str">
            <v>N/A</v>
          </cell>
          <cell r="BI88958" t="str">
            <v>N</v>
          </cell>
          <cell r="BK88958">
            <v>45567</v>
          </cell>
          <cell r="BL88958" t="str">
            <v>3000000</v>
          </cell>
          <cell r="BM88958" t="str">
            <v>002</v>
          </cell>
          <cell r="BN88958" t="str">
            <v>03</v>
          </cell>
          <cell r="BO88958" t="str">
            <v>2024-08-303-V02001OP0000537</v>
          </cell>
          <cell r="BQ88958" t="str">
            <v>LHR/LHR/F/MO/CV/P/98830/10/2024</v>
          </cell>
        </row>
        <row r="88959">
          <cell r="W88959" t="str">
            <v>J004019</v>
          </cell>
          <cell r="X88959" t="str">
            <v>000972</v>
          </cell>
          <cell r="Y88959">
            <v>3000000</v>
          </cell>
          <cell r="AC88959">
            <v>3125548</v>
          </cell>
          <cell r="AD88959" t="str">
            <v>02</v>
          </cell>
          <cell r="AE88959" t="str">
            <v>MOTOR</v>
          </cell>
          <cell r="AF88959">
            <v>12307</v>
          </cell>
          <cell r="AG88959">
            <v>0</v>
          </cell>
          <cell r="AH88959">
            <v>0</v>
          </cell>
          <cell r="AI88959">
            <v>0</v>
          </cell>
          <cell r="AJ88959">
            <v>12307</v>
          </cell>
          <cell r="AK88959">
            <v>0</v>
          </cell>
          <cell r="AL88959">
            <v>35332</v>
          </cell>
          <cell r="AM88959" t="str">
            <v>2024</v>
          </cell>
          <cell r="AN88959" t="str">
            <v>202410</v>
          </cell>
          <cell r="AO88959" t="str">
            <v>202410</v>
          </cell>
          <cell r="AP88959" t="str">
            <v>202410</v>
          </cell>
          <cell r="AQ88959" t="str">
            <v>ABDULQADIR</v>
          </cell>
          <cell r="AR88959" t="str">
            <v>1969683</v>
          </cell>
          <cell r="AS88959" t="str">
            <v>F</v>
          </cell>
          <cell r="AT88959" t="str">
            <v>014</v>
          </cell>
          <cell r="AU88959" t="str">
            <v>30000001</v>
          </cell>
          <cell r="AV88959" t="str">
            <v>DIRECT</v>
          </cell>
          <cell r="AW88959" t="str">
            <v>31000001</v>
          </cell>
          <cell r="AX88959" t="str">
            <v>Direct</v>
          </cell>
          <cell r="AY88959" t="str">
            <v>LHR/LHR/F/MO/CV/P/98830/10/2024</v>
          </cell>
          <cell r="BA88959" t="str">
            <v>LAHORE</v>
          </cell>
          <cell r="BB88959" t="str">
            <v>H # 2, SECTOR D-3, WEST MIRPUR, AZAD KASHMIR PAKISTAN.
Leader PMD #. 2024-08-303-V02001OP0000537</v>
          </cell>
          <cell r="BC88959" t="str">
            <v>WHITE</v>
          </cell>
          <cell r="BH88959" t="str">
            <v>N/A</v>
          </cell>
          <cell r="BI88959" t="str">
            <v>N</v>
          </cell>
          <cell r="BK88959">
            <v>45567</v>
          </cell>
          <cell r="BL88959" t="str">
            <v>3000000</v>
          </cell>
          <cell r="BM88959" t="str">
            <v>002</v>
          </cell>
          <cell r="BN88959" t="str">
            <v>03</v>
          </cell>
          <cell r="BO88959" t="str">
            <v>2024-08-303-V02001OP0000537</v>
          </cell>
          <cell r="BQ88959" t="str">
            <v>LHR/LHR/F/MO/CV/P/98830/10/2024</v>
          </cell>
        </row>
        <row r="88960">
          <cell r="W88960" t="str">
            <v>J018763</v>
          </cell>
          <cell r="X88960" t="str">
            <v>006301</v>
          </cell>
          <cell r="Y88960">
            <v>3000000</v>
          </cell>
          <cell r="AC88960">
            <v>3125548</v>
          </cell>
          <cell r="AD88960" t="str">
            <v>02</v>
          </cell>
          <cell r="AE88960" t="str">
            <v>MOTOR</v>
          </cell>
          <cell r="AF88960">
            <v>12307</v>
          </cell>
          <cell r="AG88960">
            <v>0</v>
          </cell>
          <cell r="AH88960">
            <v>0</v>
          </cell>
          <cell r="AI88960">
            <v>0</v>
          </cell>
          <cell r="AJ88960">
            <v>12307</v>
          </cell>
          <cell r="AK88960">
            <v>0</v>
          </cell>
          <cell r="AL88960">
            <v>35332</v>
          </cell>
          <cell r="AM88960" t="str">
            <v>2024</v>
          </cell>
          <cell r="AN88960" t="str">
            <v>202410</v>
          </cell>
          <cell r="AO88960" t="str">
            <v>202410</v>
          </cell>
          <cell r="AP88960" t="str">
            <v>202410</v>
          </cell>
          <cell r="AQ88960" t="str">
            <v>ABDULQADIR</v>
          </cell>
          <cell r="AR88960" t="str">
            <v>1969684</v>
          </cell>
          <cell r="AS88960" t="str">
            <v>F</v>
          </cell>
          <cell r="AT88960" t="str">
            <v>015</v>
          </cell>
          <cell r="AU88960" t="str">
            <v>30000001</v>
          </cell>
          <cell r="AV88960" t="str">
            <v>DIRECT</v>
          </cell>
          <cell r="AW88960" t="str">
            <v>31000001</v>
          </cell>
          <cell r="AX88960" t="str">
            <v>Direct</v>
          </cell>
          <cell r="AY88960" t="str">
            <v>LHR/LHR/F/MO/CV/P/98830/10/2024</v>
          </cell>
          <cell r="BA88960" t="str">
            <v>LAHORE</v>
          </cell>
          <cell r="BB88960" t="str">
            <v>H # 2, SECTOR D-3, WEST MIRPUR, AZAD KASHMIR PAKISTAN.
Leader PMD #. 2024-08-303-V02001OP0000537</v>
          </cell>
          <cell r="BC88960" t="str">
            <v>WHITE</v>
          </cell>
          <cell r="BH88960" t="str">
            <v>N/A</v>
          </cell>
          <cell r="BI88960" t="str">
            <v>N</v>
          </cell>
          <cell r="BK88960">
            <v>45567</v>
          </cell>
          <cell r="BL88960" t="str">
            <v>3000000</v>
          </cell>
          <cell r="BM88960" t="str">
            <v>002</v>
          </cell>
          <cell r="BN88960" t="str">
            <v>03</v>
          </cell>
          <cell r="BO88960" t="str">
            <v>2024-08-303-V02001OP0000537</v>
          </cell>
          <cell r="BQ88960" t="str">
            <v>LHR/LHR/F/MO/CV/P/98830/10/2024</v>
          </cell>
        </row>
        <row r="88961">
          <cell r="W88961" t="str">
            <v>J016973</v>
          </cell>
          <cell r="X88961" t="str">
            <v>006525</v>
          </cell>
          <cell r="Y88961">
            <v>3000000</v>
          </cell>
          <cell r="AC88961">
            <v>3125548</v>
          </cell>
          <cell r="AD88961" t="str">
            <v>02</v>
          </cell>
          <cell r="AE88961" t="str">
            <v>MOTOR</v>
          </cell>
          <cell r="AF88961">
            <v>12307</v>
          </cell>
          <cell r="AG88961">
            <v>0</v>
          </cell>
          <cell r="AH88961">
            <v>0</v>
          </cell>
          <cell r="AI88961">
            <v>0</v>
          </cell>
          <cell r="AJ88961">
            <v>12307</v>
          </cell>
          <cell r="AK88961">
            <v>0</v>
          </cell>
          <cell r="AL88961">
            <v>35332</v>
          </cell>
          <cell r="AM88961" t="str">
            <v>2024</v>
          </cell>
          <cell r="AN88961" t="str">
            <v>202410</v>
          </cell>
          <cell r="AO88961" t="str">
            <v>202410</v>
          </cell>
          <cell r="AP88961" t="str">
            <v>202410</v>
          </cell>
          <cell r="AQ88961" t="str">
            <v>ABDULQADIR</v>
          </cell>
          <cell r="AR88961" t="str">
            <v>1969687</v>
          </cell>
          <cell r="AS88961" t="str">
            <v>F</v>
          </cell>
          <cell r="AT88961" t="str">
            <v>017</v>
          </cell>
          <cell r="AU88961" t="str">
            <v>30000001</v>
          </cell>
          <cell r="AV88961" t="str">
            <v>DIRECT</v>
          </cell>
          <cell r="AW88961" t="str">
            <v>31000001</v>
          </cell>
          <cell r="AX88961" t="str">
            <v>Direct</v>
          </cell>
          <cell r="AY88961" t="str">
            <v>LHR/LHR/F/MO/CV/P/98830/10/2024</v>
          </cell>
          <cell r="BA88961" t="str">
            <v>LAHORE</v>
          </cell>
          <cell r="BB88961" t="str">
            <v>H # 2, SECTOR D-3, WEST MIRPUR, AZAD KASHMIR PAKISTAN.
Leader PMD #. 2024-08-303-V02001OP0000537</v>
          </cell>
          <cell r="BC88961" t="str">
            <v>WHITE</v>
          </cell>
          <cell r="BH88961" t="str">
            <v>N/A</v>
          </cell>
          <cell r="BI88961" t="str">
            <v>N</v>
          </cell>
          <cell r="BK88961">
            <v>45567</v>
          </cell>
          <cell r="BL88961" t="str">
            <v>3000000</v>
          </cell>
          <cell r="BM88961" t="str">
            <v>002</v>
          </cell>
          <cell r="BN88961" t="str">
            <v>03</v>
          </cell>
          <cell r="BO88961" t="str">
            <v>2024-08-303-V02001OP0000537</v>
          </cell>
          <cell r="BQ88961" t="str">
            <v>LHR/LHR/F/MO/CV/P/98830/10/2024</v>
          </cell>
        </row>
        <row r="88962">
          <cell r="W88962" t="str">
            <v>J016968</v>
          </cell>
          <cell r="X88962" t="str">
            <v>006304</v>
          </cell>
          <cell r="Y88962">
            <v>3000000</v>
          </cell>
          <cell r="AC88962">
            <v>3125548</v>
          </cell>
          <cell r="AD88962" t="str">
            <v>02</v>
          </cell>
          <cell r="AE88962" t="str">
            <v>MOTOR</v>
          </cell>
          <cell r="AF88962">
            <v>12307</v>
          </cell>
          <cell r="AG88962">
            <v>0</v>
          </cell>
          <cell r="AH88962">
            <v>0</v>
          </cell>
          <cell r="AI88962">
            <v>0</v>
          </cell>
          <cell r="AJ88962">
            <v>12307</v>
          </cell>
          <cell r="AK88962">
            <v>0</v>
          </cell>
          <cell r="AL88962">
            <v>35332</v>
          </cell>
          <cell r="AM88962" t="str">
            <v>2024</v>
          </cell>
          <cell r="AN88962" t="str">
            <v>202410</v>
          </cell>
          <cell r="AO88962" t="str">
            <v>202410</v>
          </cell>
          <cell r="AP88962" t="str">
            <v>202410</v>
          </cell>
          <cell r="AQ88962" t="str">
            <v>ABDULQADIR</v>
          </cell>
          <cell r="AR88962" t="str">
            <v>1969657</v>
          </cell>
          <cell r="AS88962" t="str">
            <v>F</v>
          </cell>
          <cell r="AT88962" t="str">
            <v>001</v>
          </cell>
          <cell r="AU88962" t="str">
            <v>30000001</v>
          </cell>
          <cell r="AV88962" t="str">
            <v>DIRECT</v>
          </cell>
          <cell r="AW88962" t="str">
            <v>31000001</v>
          </cell>
          <cell r="AX88962" t="str">
            <v>Direct</v>
          </cell>
          <cell r="AY88962" t="str">
            <v>LHR/LHR/F/MO/CV/P/98830/10/2024</v>
          </cell>
          <cell r="BA88962" t="str">
            <v>LAHORE</v>
          </cell>
          <cell r="BB88962" t="str">
            <v>H # 2, SECTOR D-3, WEST MIRPUR, AZAD KASHMIR PAKISTAN.
Leader PMD #. 2024-08-303-V02001OP0000537</v>
          </cell>
          <cell r="BC88962" t="str">
            <v>WHITE</v>
          </cell>
          <cell r="BH88962" t="str">
            <v>N/A</v>
          </cell>
          <cell r="BI88962" t="str">
            <v>N</v>
          </cell>
          <cell r="BK88962">
            <v>45567</v>
          </cell>
          <cell r="BL88962" t="str">
            <v>3000000</v>
          </cell>
          <cell r="BM88962" t="str">
            <v>002</v>
          </cell>
          <cell r="BN88962" t="str">
            <v>03</v>
          </cell>
          <cell r="BO88962" t="str">
            <v>2024-08-303-V02001OP0000537</v>
          </cell>
          <cell r="BQ88962" t="str">
            <v>LHR/LHR/F/MO/CV/P/98830/10/2024</v>
          </cell>
        </row>
        <row r="88963">
          <cell r="W88963" t="str">
            <v>J004005</v>
          </cell>
          <cell r="X88963" t="str">
            <v>000967</v>
          </cell>
          <cell r="Y88963">
            <v>3000000</v>
          </cell>
          <cell r="AC88963">
            <v>3125548</v>
          </cell>
          <cell r="AD88963" t="str">
            <v>02</v>
          </cell>
          <cell r="AE88963" t="str">
            <v>MOTOR</v>
          </cell>
          <cell r="AF88963">
            <v>12307</v>
          </cell>
          <cell r="AG88963">
            <v>0</v>
          </cell>
          <cell r="AH88963">
            <v>0</v>
          </cell>
          <cell r="AI88963">
            <v>0</v>
          </cell>
          <cell r="AJ88963">
            <v>12307</v>
          </cell>
          <cell r="AK88963">
            <v>0</v>
          </cell>
          <cell r="AL88963">
            <v>35332</v>
          </cell>
          <cell r="AM88963" t="str">
            <v>2024</v>
          </cell>
          <cell r="AN88963" t="str">
            <v>202410</v>
          </cell>
          <cell r="AO88963" t="str">
            <v>202410</v>
          </cell>
          <cell r="AP88963" t="str">
            <v>202410</v>
          </cell>
          <cell r="AQ88963" t="str">
            <v>ABDULQADIR</v>
          </cell>
          <cell r="AR88963" t="str">
            <v>1969659</v>
          </cell>
          <cell r="AS88963" t="str">
            <v>F</v>
          </cell>
          <cell r="AT88963" t="str">
            <v>003</v>
          </cell>
          <cell r="AU88963" t="str">
            <v>30000001</v>
          </cell>
          <cell r="AV88963" t="str">
            <v>DIRECT</v>
          </cell>
          <cell r="AW88963" t="str">
            <v>31000001</v>
          </cell>
          <cell r="AX88963" t="str">
            <v>Direct</v>
          </cell>
          <cell r="AY88963" t="str">
            <v>LHR/LHR/F/MO/CV/P/98830/10/2024</v>
          </cell>
          <cell r="BA88963" t="str">
            <v>LAHORE</v>
          </cell>
          <cell r="BB88963" t="str">
            <v>H # 2, SECTOR D-3, WEST MIRPUR, AZAD KASHMIR PAKISTAN.
Leader PMD #. 2024-08-303-V02001OP0000537</v>
          </cell>
          <cell r="BC88963" t="str">
            <v>WHITE</v>
          </cell>
          <cell r="BH88963" t="str">
            <v>N/A</v>
          </cell>
          <cell r="BI88963" t="str">
            <v>N</v>
          </cell>
          <cell r="BK88963">
            <v>45567</v>
          </cell>
          <cell r="BL88963" t="str">
            <v>3000000</v>
          </cell>
          <cell r="BM88963" t="str">
            <v>002</v>
          </cell>
          <cell r="BN88963" t="str">
            <v>03</v>
          </cell>
          <cell r="BO88963" t="str">
            <v>2024-08-303-V02001OP0000537</v>
          </cell>
          <cell r="BQ88963" t="str">
            <v>LHR/LHR/F/MO/CV/P/98830/10/2024</v>
          </cell>
        </row>
        <row r="88964">
          <cell r="W88964" t="str">
            <v>J019768</v>
          </cell>
          <cell r="X88964" t="str">
            <v>006501</v>
          </cell>
          <cell r="Y88964">
            <v>3000000</v>
          </cell>
          <cell r="AC88964">
            <v>3125548</v>
          </cell>
          <cell r="AD88964" t="str">
            <v>02</v>
          </cell>
          <cell r="AE88964" t="str">
            <v>MOTOR</v>
          </cell>
          <cell r="AF88964">
            <v>12307</v>
          </cell>
          <cell r="AG88964">
            <v>0</v>
          </cell>
          <cell r="AH88964">
            <v>0</v>
          </cell>
          <cell r="AI88964">
            <v>0</v>
          </cell>
          <cell r="AJ88964">
            <v>12307</v>
          </cell>
          <cell r="AK88964">
            <v>0</v>
          </cell>
          <cell r="AL88964">
            <v>35332</v>
          </cell>
          <cell r="AM88964" t="str">
            <v>2024</v>
          </cell>
          <cell r="AN88964" t="str">
            <v>202410</v>
          </cell>
          <cell r="AO88964" t="str">
            <v>202410</v>
          </cell>
          <cell r="AP88964" t="str">
            <v>202410</v>
          </cell>
          <cell r="AQ88964" t="str">
            <v>ABDULQADIR</v>
          </cell>
          <cell r="AR88964" t="str">
            <v>1969660</v>
          </cell>
          <cell r="AS88964" t="str">
            <v>F</v>
          </cell>
          <cell r="AT88964" t="str">
            <v>004</v>
          </cell>
          <cell r="AU88964" t="str">
            <v>30000001</v>
          </cell>
          <cell r="AV88964" t="str">
            <v>DIRECT</v>
          </cell>
          <cell r="AW88964" t="str">
            <v>31000001</v>
          </cell>
          <cell r="AX88964" t="str">
            <v>Direct</v>
          </cell>
          <cell r="AY88964" t="str">
            <v>LHR/LHR/F/MO/CV/P/98830/10/2024</v>
          </cell>
          <cell r="BA88964" t="str">
            <v>LAHORE</v>
          </cell>
          <cell r="BB88964" t="str">
            <v>H # 2, SECTOR D-3, WEST MIRPUR, AZAD KASHMIR PAKISTAN.
Leader PMD #. 2024-08-303-V02001OP0000537</v>
          </cell>
          <cell r="BC88964" t="str">
            <v>WHITE</v>
          </cell>
          <cell r="BH88964" t="str">
            <v>N/A</v>
          </cell>
          <cell r="BI88964" t="str">
            <v>N</v>
          </cell>
          <cell r="BK88964">
            <v>45567</v>
          </cell>
          <cell r="BL88964" t="str">
            <v>3000000</v>
          </cell>
          <cell r="BM88964" t="str">
            <v>002</v>
          </cell>
          <cell r="BN88964" t="str">
            <v>03</v>
          </cell>
          <cell r="BO88964" t="str">
            <v>2024-08-303-V02001OP0000537</v>
          </cell>
          <cell r="BQ88964" t="str">
            <v>LHR/LHR/F/MO/CV/P/98830/10/2024</v>
          </cell>
        </row>
        <row r="88965">
          <cell r="W88965" t="str">
            <v>J004008</v>
          </cell>
          <cell r="X88965" t="str">
            <v>000956</v>
          </cell>
          <cell r="Y88965">
            <v>3000000</v>
          </cell>
          <cell r="AC88965">
            <v>3125548</v>
          </cell>
          <cell r="AD88965" t="str">
            <v>02</v>
          </cell>
          <cell r="AE88965" t="str">
            <v>MOTOR</v>
          </cell>
          <cell r="AF88965">
            <v>12307</v>
          </cell>
          <cell r="AG88965">
            <v>0</v>
          </cell>
          <cell r="AH88965">
            <v>0</v>
          </cell>
          <cell r="AI88965">
            <v>0</v>
          </cell>
          <cell r="AJ88965">
            <v>12307</v>
          </cell>
          <cell r="AK88965">
            <v>0</v>
          </cell>
          <cell r="AL88965">
            <v>35332</v>
          </cell>
          <cell r="AM88965" t="str">
            <v>2024</v>
          </cell>
          <cell r="AN88965" t="str">
            <v>202410</v>
          </cell>
          <cell r="AO88965" t="str">
            <v>202410</v>
          </cell>
          <cell r="AP88965" t="str">
            <v>202410</v>
          </cell>
          <cell r="AQ88965" t="str">
            <v>ABDULQADIR</v>
          </cell>
          <cell r="AR88965" t="str">
            <v>1969661</v>
          </cell>
          <cell r="AS88965" t="str">
            <v>F</v>
          </cell>
          <cell r="AT88965" t="str">
            <v>005</v>
          </cell>
          <cell r="AU88965" t="str">
            <v>30000001</v>
          </cell>
          <cell r="AV88965" t="str">
            <v>DIRECT</v>
          </cell>
          <cell r="AW88965" t="str">
            <v>31000001</v>
          </cell>
          <cell r="AX88965" t="str">
            <v>Direct</v>
          </cell>
          <cell r="AY88965" t="str">
            <v>LHR/LHR/F/MO/CV/P/98830/10/2024</v>
          </cell>
          <cell r="BA88965" t="str">
            <v>LAHORE</v>
          </cell>
          <cell r="BB88965" t="str">
            <v>H # 2, SECTOR D-3, WEST MIRPUR, AZAD KASHMIR PAKISTAN.
Leader PMD #. 2024-08-303-V02001OP0000537</v>
          </cell>
          <cell r="BC88965" t="str">
            <v>WHITE</v>
          </cell>
          <cell r="BH88965" t="str">
            <v>N/A</v>
          </cell>
          <cell r="BI88965" t="str">
            <v>N</v>
          </cell>
          <cell r="BK88965">
            <v>45567</v>
          </cell>
          <cell r="BL88965" t="str">
            <v>3000000</v>
          </cell>
          <cell r="BM88965" t="str">
            <v>002</v>
          </cell>
          <cell r="BN88965" t="str">
            <v>03</v>
          </cell>
          <cell r="BO88965" t="str">
            <v>2024-08-303-V02001OP0000537</v>
          </cell>
          <cell r="BQ88965" t="str">
            <v>LHR/LHR/F/MO/CV/P/98830/10/2024</v>
          </cell>
        </row>
        <row r="88966">
          <cell r="W88966" t="str">
            <v>J021048</v>
          </cell>
          <cell r="X88966" t="str">
            <v>J021048</v>
          </cell>
          <cell r="Y88966">
            <v>3000000</v>
          </cell>
          <cell r="AC88966">
            <v>3125548</v>
          </cell>
          <cell r="AD88966" t="str">
            <v>02</v>
          </cell>
          <cell r="AE88966" t="str">
            <v>MOTOR</v>
          </cell>
          <cell r="AF88966">
            <v>12307</v>
          </cell>
          <cell r="AG88966">
            <v>0</v>
          </cell>
          <cell r="AH88966">
            <v>0</v>
          </cell>
          <cell r="AI88966">
            <v>0</v>
          </cell>
          <cell r="AJ88966">
            <v>12307</v>
          </cell>
          <cell r="AK88966">
            <v>0</v>
          </cell>
          <cell r="AL88966">
            <v>35332</v>
          </cell>
          <cell r="AM88966" t="str">
            <v>2024</v>
          </cell>
          <cell r="AN88966" t="str">
            <v>202410</v>
          </cell>
          <cell r="AO88966" t="str">
            <v>202410</v>
          </cell>
          <cell r="AP88966" t="str">
            <v>202410</v>
          </cell>
          <cell r="AQ88966" t="str">
            <v>ABDULQADIR</v>
          </cell>
          <cell r="AR88966" t="str">
            <v>1969694</v>
          </cell>
          <cell r="AS88966" t="str">
            <v>F</v>
          </cell>
          <cell r="AT88966" t="str">
            <v>021</v>
          </cell>
          <cell r="AU88966" t="str">
            <v>30000001</v>
          </cell>
          <cell r="AV88966" t="str">
            <v>DIRECT</v>
          </cell>
          <cell r="AW88966" t="str">
            <v>31000001</v>
          </cell>
          <cell r="AX88966" t="str">
            <v>Direct</v>
          </cell>
          <cell r="AY88966" t="str">
            <v>LHR/LHR/F/MO/CV/P/98830/10/2024</v>
          </cell>
          <cell r="BA88966" t="str">
            <v>LAHORE</v>
          </cell>
          <cell r="BB88966" t="str">
            <v>H # 2, SECTOR D-3, WEST MIRPUR, AZAD KASHMIR PAKISTAN.
Leader PMD #. 2024-08-303-V02001OP0000537</v>
          </cell>
          <cell r="BC88966" t="str">
            <v>WHITE</v>
          </cell>
          <cell r="BH88966" t="str">
            <v>N/A</v>
          </cell>
          <cell r="BI88966" t="str">
            <v>N</v>
          </cell>
          <cell r="BK88966">
            <v>45567</v>
          </cell>
          <cell r="BL88966" t="str">
            <v>3000000</v>
          </cell>
          <cell r="BM88966" t="str">
            <v>002</v>
          </cell>
          <cell r="BN88966" t="str">
            <v>03</v>
          </cell>
          <cell r="BO88966" t="str">
            <v>2024-08-303-V02001OP0000537</v>
          </cell>
          <cell r="BQ88966" t="str">
            <v>LHR/LHR/F/MO/CV/P/98830/10/2024</v>
          </cell>
        </row>
        <row r="88967">
          <cell r="W88967" t="str">
            <v>J020360</v>
          </cell>
          <cell r="X88967" t="str">
            <v>006518</v>
          </cell>
          <cell r="Y88967">
            <v>3000000</v>
          </cell>
          <cell r="AC88967">
            <v>3125548</v>
          </cell>
          <cell r="AD88967" t="str">
            <v>02</v>
          </cell>
          <cell r="AE88967" t="str">
            <v>MOTOR</v>
          </cell>
          <cell r="AF88967">
            <v>12307</v>
          </cell>
          <cell r="AG88967">
            <v>0</v>
          </cell>
          <cell r="AH88967">
            <v>0</v>
          </cell>
          <cell r="AI88967">
            <v>0</v>
          </cell>
          <cell r="AJ88967">
            <v>12307</v>
          </cell>
          <cell r="AK88967">
            <v>0</v>
          </cell>
          <cell r="AL88967">
            <v>35332</v>
          </cell>
          <cell r="AM88967" t="str">
            <v>2024</v>
          </cell>
          <cell r="AN88967" t="str">
            <v>202410</v>
          </cell>
          <cell r="AO88967" t="str">
            <v>202410</v>
          </cell>
          <cell r="AP88967" t="str">
            <v>202410</v>
          </cell>
          <cell r="AQ88967" t="str">
            <v>ABDULQADIR</v>
          </cell>
          <cell r="AR88967" t="str">
            <v>1969681</v>
          </cell>
          <cell r="AS88967" t="str">
            <v>F</v>
          </cell>
          <cell r="AT88967" t="str">
            <v>012</v>
          </cell>
          <cell r="AU88967" t="str">
            <v>30000001</v>
          </cell>
          <cell r="AV88967" t="str">
            <v>DIRECT</v>
          </cell>
          <cell r="AW88967" t="str">
            <v>31000001</v>
          </cell>
          <cell r="AX88967" t="str">
            <v>Direct</v>
          </cell>
          <cell r="AY88967" t="str">
            <v>LHR/LHR/F/MO/CV/P/98830/10/2024</v>
          </cell>
          <cell r="BA88967" t="str">
            <v>LAHORE</v>
          </cell>
          <cell r="BB88967" t="str">
            <v>H # 2, SECTOR D-3, WEST MIRPUR, AZAD KASHMIR PAKISTAN.
Leader PMD #. 2024-08-303-V02001OP0000537</v>
          </cell>
          <cell r="BC88967" t="str">
            <v>WHITE</v>
          </cell>
          <cell r="BH88967" t="str">
            <v>N/A</v>
          </cell>
          <cell r="BI88967" t="str">
            <v>N</v>
          </cell>
          <cell r="BK88967">
            <v>45567</v>
          </cell>
          <cell r="BL88967" t="str">
            <v>3000000</v>
          </cell>
          <cell r="BM88967" t="str">
            <v>002</v>
          </cell>
          <cell r="BN88967" t="str">
            <v>03</v>
          </cell>
          <cell r="BO88967" t="str">
            <v>2024-08-303-V02001OP0000537</v>
          </cell>
          <cell r="BQ88967" t="str">
            <v>LHR/LHR/F/MO/CV/P/98830/10/2024</v>
          </cell>
        </row>
        <row r="88968">
          <cell r="W88968" t="str">
            <v>RO6AR1000098</v>
          </cell>
          <cell r="X88968" t="str">
            <v>001001053</v>
          </cell>
          <cell r="Y88968">
            <v>2600000</v>
          </cell>
          <cell r="AC88968">
            <v>3166470</v>
          </cell>
          <cell r="AD88968" t="str">
            <v>02</v>
          </cell>
          <cell r="AE88968" t="str">
            <v>MOTOR</v>
          </cell>
          <cell r="AF88968">
            <v>33316</v>
          </cell>
          <cell r="AG88968">
            <v>0</v>
          </cell>
          <cell r="AH88968">
            <v>0</v>
          </cell>
          <cell r="AI88968">
            <v>0</v>
          </cell>
          <cell r="AJ88968">
            <v>39000</v>
          </cell>
          <cell r="AK88968">
            <v>0</v>
          </cell>
          <cell r="AL88968">
            <v>0</v>
          </cell>
          <cell r="AM88968" t="str">
            <v>2024</v>
          </cell>
          <cell r="AN88968" t="str">
            <v>202411</v>
          </cell>
          <cell r="AO88968" t="str">
            <v>202411</v>
          </cell>
          <cell r="AP88968" t="str">
            <v>202411</v>
          </cell>
          <cell r="AQ88968" t="str">
            <v>ABRAHAMBHATTI</v>
          </cell>
          <cell r="AR88968" t="str">
            <v>2011335</v>
          </cell>
          <cell r="AS88968" t="str">
            <v>D</v>
          </cell>
          <cell r="AT88968" t="str">
            <v>001</v>
          </cell>
          <cell r="AU88968" t="str">
            <v>30000002</v>
          </cell>
          <cell r="AV88968" t="str">
            <v>RETAIL</v>
          </cell>
          <cell r="AW88968" t="str">
            <v>31000268</v>
          </cell>
          <cell r="AX88968" t="str">
            <v>Suzuki Islamabad Motors  (City Branch)</v>
          </cell>
          <cell r="AY88968" t="str">
            <v>LHR/LHR/D/MO/PC COMP/P/101826/11/2024</v>
          </cell>
          <cell r="BB88968" t="str">
            <v>Plot # 376, Sector I-9, Industrial Area, Islamabad.</v>
          </cell>
          <cell r="BC88968" t="str">
            <v>WHITE</v>
          </cell>
          <cell r="BH88968" t="str">
            <v>Pak Suzuki</v>
          </cell>
          <cell r="BI88968" t="str">
            <v>N</v>
          </cell>
          <cell r="BJ88968" t="str">
            <v>HAMAD BUTT</v>
          </cell>
          <cell r="BK88968">
            <v>45609</v>
          </cell>
          <cell r="BM88968" t="str">
            <v>002</v>
          </cell>
          <cell r="BN88968" t="str">
            <v>03</v>
          </cell>
          <cell r="BQ88968" t="str">
            <v>LHR/LHR/D/MO/PC COMP/P/101826/11/2024</v>
          </cell>
        </row>
        <row r="88969">
          <cell r="W88969" t="str">
            <v>1000145</v>
          </cell>
          <cell r="X88969" t="str">
            <v>100152</v>
          </cell>
          <cell r="Y88969">
            <v>2799000</v>
          </cell>
          <cell r="AC88969">
            <v>3183223</v>
          </cell>
          <cell r="AD88969" t="str">
            <v>02</v>
          </cell>
          <cell r="AE88969" t="str">
            <v>MOTOR</v>
          </cell>
          <cell r="AF88969">
            <v>35867</v>
          </cell>
          <cell r="AG88969">
            <v>0</v>
          </cell>
          <cell r="AH88969">
            <v>0</v>
          </cell>
          <cell r="AI88969">
            <v>0</v>
          </cell>
          <cell r="AJ88969">
            <v>41985</v>
          </cell>
          <cell r="AK88969">
            <v>0</v>
          </cell>
          <cell r="AL88969">
            <v>0</v>
          </cell>
          <cell r="AM88969" t="str">
            <v>2024</v>
          </cell>
          <cell r="AN88969" t="str">
            <v>202411</v>
          </cell>
          <cell r="AO88969" t="str">
            <v>202411</v>
          </cell>
          <cell r="AP88969" t="str">
            <v>202411</v>
          </cell>
          <cell r="AQ88969" t="str">
            <v>WAJID.HUSSAIN</v>
          </cell>
          <cell r="AR88969" t="str">
            <v>2017037</v>
          </cell>
          <cell r="AS88969" t="str">
            <v>D</v>
          </cell>
          <cell r="AT88969" t="str">
            <v>001</v>
          </cell>
          <cell r="AU88969" t="str">
            <v>30000002</v>
          </cell>
          <cell r="AV88969" t="str">
            <v>RETAIL</v>
          </cell>
          <cell r="AW88969" t="str">
            <v>31000110</v>
          </cell>
          <cell r="AX88969" t="str">
            <v>Suzuki Modern Township Motors</v>
          </cell>
          <cell r="AY88969" t="str">
            <v>LHR/LHR/D/MO/PC COMP/P/102406/11/2024</v>
          </cell>
          <cell r="BB88969" t="str">
            <v>Office # 186, Sector A-1, Township, Lahore.</v>
          </cell>
          <cell r="BC88969" t="str">
            <v>WHITE</v>
          </cell>
          <cell r="BH88969" t="str">
            <v>Pak Suzuki</v>
          </cell>
          <cell r="BI88969" t="str">
            <v>N</v>
          </cell>
          <cell r="BJ88969" t="str">
            <v>Ateeb Hassan</v>
          </cell>
          <cell r="BK88969">
            <v>45617</v>
          </cell>
          <cell r="BL88969" t="str">
            <v>2799000</v>
          </cell>
          <cell r="BM88969" t="str">
            <v>002</v>
          </cell>
          <cell r="BN88969" t="str">
            <v>03</v>
          </cell>
          <cell r="BQ88969" t="str">
            <v>LHR/LHR/D/MO/PC COMP/P/102406/11/2024</v>
          </cell>
        </row>
        <row r="88970">
          <cell r="W88970" t="str">
            <v>1000519</v>
          </cell>
          <cell r="X88970" t="str">
            <v>100531</v>
          </cell>
          <cell r="Y88970">
            <v>2799000</v>
          </cell>
          <cell r="Z88970" t="str">
            <v>4220171336799</v>
          </cell>
          <cell r="AA88970" t="str">
            <v>03102005620</v>
          </cell>
          <cell r="AC88970">
            <v>3175533</v>
          </cell>
          <cell r="AD88970" t="str">
            <v>02</v>
          </cell>
          <cell r="AE88970" t="str">
            <v>MOTOR</v>
          </cell>
          <cell r="AF88970">
            <v>42227</v>
          </cell>
          <cell r="AG88970">
            <v>6334</v>
          </cell>
          <cell r="AH88970">
            <v>422</v>
          </cell>
          <cell r="AI88970">
            <v>0</v>
          </cell>
          <cell r="AJ88970">
            <v>48983</v>
          </cell>
          <cell r="AK88970">
            <v>0</v>
          </cell>
          <cell r="AL88970">
            <v>8445</v>
          </cell>
          <cell r="AM88970" t="str">
            <v>2024</v>
          </cell>
          <cell r="AN88970" t="str">
            <v>202411</v>
          </cell>
          <cell r="AO88970" t="str">
            <v>202411</v>
          </cell>
          <cell r="AP88970" t="str">
            <v>202411</v>
          </cell>
          <cell r="AQ88970" t="str">
            <v>HABIB</v>
          </cell>
          <cell r="AR88970" t="str">
            <v>2015474</v>
          </cell>
          <cell r="AS88970" t="str">
            <v>D</v>
          </cell>
          <cell r="AT88970" t="str">
            <v>00031</v>
          </cell>
          <cell r="AY88970" t="str">
            <v>KHI/HO/D/MO/PC COMP/C/101257/31/11/2024</v>
          </cell>
          <cell r="BA88970" t="str">
            <v>KARACHI</v>
          </cell>
          <cell r="BB88970" t="str">
            <v xml:space="preserve">H N0 B-564 St No 12 Sector 32A Zia Colony Korangi No 1 Karachi Near Rafiq Block Works Karachi </v>
          </cell>
          <cell r="BC88970" t="str">
            <v>WHITE</v>
          </cell>
          <cell r="BD88970" t="str">
            <v>OLDKHI300104147</v>
          </cell>
          <cell r="BI88970" t="str">
            <v>N</v>
          </cell>
          <cell r="BK88970">
            <v>45615</v>
          </cell>
          <cell r="BL88970" t="str">
            <v>2799000</v>
          </cell>
          <cell r="BM88970" t="str">
            <v>002</v>
          </cell>
          <cell r="BN88970" t="str">
            <v>01</v>
          </cell>
          <cell r="BQ88970" t="str">
            <v>KHI/HO/D/MO/PC COMP/C/101257/31/11/2024</v>
          </cell>
        </row>
        <row r="88971">
          <cell r="W88971" t="str">
            <v>R06AR1000295</v>
          </cell>
          <cell r="X88971" t="str">
            <v>00100299</v>
          </cell>
          <cell r="Y88971">
            <v>2799000</v>
          </cell>
          <cell r="Z88971" t="str">
            <v>33103-6211335-5</v>
          </cell>
          <cell r="AA88971" t="str">
            <v>0312-6666364</v>
          </cell>
          <cell r="AC88971">
            <v>3156896</v>
          </cell>
          <cell r="AD88971" t="str">
            <v>02</v>
          </cell>
          <cell r="AE88971" t="str">
            <v>MOTOR</v>
          </cell>
          <cell r="AF88971">
            <v>48258</v>
          </cell>
          <cell r="AG88971">
            <v>7239</v>
          </cell>
          <cell r="AH88971">
            <v>483</v>
          </cell>
          <cell r="AI88971">
            <v>0</v>
          </cell>
          <cell r="AJ88971">
            <v>55980</v>
          </cell>
          <cell r="AK88971">
            <v>0</v>
          </cell>
          <cell r="AL88971">
            <v>9652</v>
          </cell>
          <cell r="AM88971" t="str">
            <v>2024</v>
          </cell>
          <cell r="AN88971" t="str">
            <v>202411</v>
          </cell>
          <cell r="AO88971" t="str">
            <v>202411</v>
          </cell>
          <cell r="AP88971" t="str">
            <v>202411</v>
          </cell>
          <cell r="AQ88971" t="str">
            <v>HABIB</v>
          </cell>
          <cell r="AR88971" t="str">
            <v>2005518</v>
          </cell>
          <cell r="AS88971" t="str">
            <v>D</v>
          </cell>
          <cell r="AT88971" t="str">
            <v>00006</v>
          </cell>
          <cell r="AY88971" t="str">
            <v>KHI/HO/D/MO/PC COMP/C/101257/6/11/2024</v>
          </cell>
          <cell r="BA88971" t="str">
            <v>FAISALABAD</v>
          </cell>
          <cell r="BB88971" t="str">
            <v>Jhang road Chak no 64 JB Setal Mansooran Near Riaz Karyana Store Faisalabad</v>
          </cell>
          <cell r="BC88971" t="str">
            <v>SILKY SILVER</v>
          </cell>
          <cell r="BD88971" t="str">
            <v>OLAFSD300103491</v>
          </cell>
          <cell r="BI88971" t="str">
            <v>N</v>
          </cell>
          <cell r="BK88971">
            <v>45601</v>
          </cell>
          <cell r="BL88971" t="str">
            <v>2799000</v>
          </cell>
          <cell r="BM88971" t="str">
            <v>007</v>
          </cell>
          <cell r="BN88971" t="str">
            <v>01</v>
          </cell>
          <cell r="BQ88971" t="str">
            <v>KHI/HO/D/MO/PC COMP/C/101257/6/11/2024</v>
          </cell>
        </row>
        <row r="88972">
          <cell r="W88972" t="str">
            <v>06AR1001614</v>
          </cell>
          <cell r="X88972" t="str">
            <v>NF1ADE17V00101620</v>
          </cell>
          <cell r="Y88972">
            <v>2799000</v>
          </cell>
          <cell r="Z88972" t="str">
            <v>4220101692025</v>
          </cell>
          <cell r="AA88972" t="str">
            <v>03112700009/0330-2696008</v>
          </cell>
          <cell r="AC88972">
            <v>3221891</v>
          </cell>
          <cell r="AD88972" t="str">
            <v>02</v>
          </cell>
          <cell r="AE88972" t="str">
            <v>MOTOR</v>
          </cell>
          <cell r="AF88972">
            <v>48258</v>
          </cell>
          <cell r="AG88972">
            <v>7239</v>
          </cell>
          <cell r="AH88972">
            <v>483</v>
          </cell>
          <cell r="AI88972">
            <v>0</v>
          </cell>
          <cell r="AJ88972">
            <v>55980</v>
          </cell>
          <cell r="AK88972">
            <v>0</v>
          </cell>
          <cell r="AL88972">
            <v>7239</v>
          </cell>
          <cell r="AM88972" t="str">
            <v>2024</v>
          </cell>
          <cell r="AN88972" t="str">
            <v>202412</v>
          </cell>
          <cell r="AO88972" t="str">
            <v>202412</v>
          </cell>
          <cell r="AP88972" t="str">
            <v>202412</v>
          </cell>
          <cell r="AQ88972" t="str">
            <v>HABIB</v>
          </cell>
          <cell r="AR88972" t="str">
            <v>2034611</v>
          </cell>
          <cell r="AS88972" t="str">
            <v>D</v>
          </cell>
          <cell r="AT88972" t="str">
            <v>00018</v>
          </cell>
          <cell r="AY88972" t="str">
            <v>KHI/HO/D/MO/PC COMP/C/103276/18/12/2024</v>
          </cell>
          <cell r="BA88972" t="str">
            <v>HYDERABAD</v>
          </cell>
          <cell r="BB88972" t="str">
            <v xml:space="preserve">H No B-424 Mansoo Khani Line Near Rage Tilor Tilak Chari Hyderabad </v>
          </cell>
          <cell r="BC88972" t="str">
            <v>WHITE</v>
          </cell>
          <cell r="BD88972" t="str">
            <v>OLAHYD300103169</v>
          </cell>
          <cell r="BI88972" t="str">
            <v>N</v>
          </cell>
          <cell r="BK88972">
            <v>45638</v>
          </cell>
          <cell r="BL88972" t="str">
            <v>2799000</v>
          </cell>
          <cell r="BM88972" t="str">
            <v>002</v>
          </cell>
          <cell r="BN88972" t="str">
            <v>01</v>
          </cell>
          <cell r="BQ88972" t="str">
            <v>KHI/HO/D/MO/PC COMP/C/103276/18/12/2024</v>
          </cell>
        </row>
        <row r="88973">
          <cell r="W88973" t="str">
            <v xml:space="preserve">1001533 </v>
          </cell>
          <cell r="X88973" t="str">
            <v>00101534</v>
          </cell>
          <cell r="Y88973">
            <v>2799000</v>
          </cell>
          <cell r="Z88973" t="str">
            <v>37405-1848264-3</v>
          </cell>
          <cell r="AA88973" t="str">
            <v>0342-5563260</v>
          </cell>
          <cell r="AB88973" t="str">
            <v>TRACKER (TRASUR)</v>
          </cell>
          <cell r="AC88973">
            <v>3225061</v>
          </cell>
          <cell r="AD88973" t="str">
            <v>02</v>
          </cell>
          <cell r="AE88973" t="str">
            <v>MOTOR</v>
          </cell>
          <cell r="AF88973">
            <v>48258</v>
          </cell>
          <cell r="AG88973">
            <v>7239</v>
          </cell>
          <cell r="AH88973">
            <v>483</v>
          </cell>
          <cell r="AI88973">
            <v>0</v>
          </cell>
          <cell r="AJ88973">
            <v>55980</v>
          </cell>
          <cell r="AK88973">
            <v>7000</v>
          </cell>
          <cell r="AL88973">
            <v>7239</v>
          </cell>
          <cell r="AM88973" t="str">
            <v>2024</v>
          </cell>
          <cell r="AN88973" t="str">
            <v>202412</v>
          </cell>
          <cell r="AO88973" t="str">
            <v>202412</v>
          </cell>
          <cell r="AP88973" t="str">
            <v>202412</v>
          </cell>
          <cell r="AQ88973" t="str">
            <v>HABIB</v>
          </cell>
          <cell r="AR88973" t="str">
            <v>2035837</v>
          </cell>
          <cell r="AS88973" t="str">
            <v>D</v>
          </cell>
          <cell r="AT88973" t="str">
            <v>00015</v>
          </cell>
          <cell r="AY88973" t="str">
            <v>KHI/HO/D/MO/PC COMP/C/103201/15/12/2024</v>
          </cell>
          <cell r="BA88973" t="str">
            <v>RAWALPINDI</v>
          </cell>
          <cell r="BB88973" t="str">
            <v xml:space="preserve">H # H-665 Mohallah Jawara New Abadi Qureshi Rd Tariq Lane Dhamiyal Rawalpindi </v>
          </cell>
          <cell r="BC88973" t="str">
            <v>GREY</v>
          </cell>
          <cell r="BD88973" t="str">
            <v>0158645044014</v>
          </cell>
          <cell r="BI88973" t="str">
            <v>N</v>
          </cell>
          <cell r="BK88973">
            <v>45642</v>
          </cell>
          <cell r="BL88973" t="str">
            <v>2799000</v>
          </cell>
          <cell r="BM88973" t="str">
            <v>001</v>
          </cell>
          <cell r="BN88973" t="str">
            <v>01</v>
          </cell>
          <cell r="BQ88973" t="str">
            <v>KHI/HO/D/MO/PC COMP/C/103201/15/12/2024</v>
          </cell>
        </row>
        <row r="88974">
          <cell r="W88974" t="str">
            <v>1000132</v>
          </cell>
          <cell r="X88974" t="str">
            <v>100130</v>
          </cell>
          <cell r="Y88974">
            <v>2799000</v>
          </cell>
          <cell r="AC88974">
            <v>3118405</v>
          </cell>
          <cell r="AD88974" t="str">
            <v>02</v>
          </cell>
          <cell r="AE88974" t="str">
            <v>MOTOR</v>
          </cell>
          <cell r="AF88974">
            <v>35763</v>
          </cell>
          <cell r="AG88974">
            <v>0</v>
          </cell>
          <cell r="AH88974">
            <v>0</v>
          </cell>
          <cell r="AI88974">
            <v>0</v>
          </cell>
          <cell r="AJ88974">
            <v>41985</v>
          </cell>
          <cell r="AK88974">
            <v>0</v>
          </cell>
          <cell r="AL88974">
            <v>0</v>
          </cell>
          <cell r="AM88974" t="str">
            <v>2024</v>
          </cell>
          <cell r="AN88974" t="str">
            <v>202410</v>
          </cell>
          <cell r="AO88974" t="str">
            <v>202410</v>
          </cell>
          <cell r="AP88974" t="str">
            <v>202410</v>
          </cell>
          <cell r="AQ88974" t="str">
            <v>KHALIDMEHMOOD</v>
          </cell>
          <cell r="AR88974" t="str">
            <v>1994280</v>
          </cell>
          <cell r="AS88974" t="str">
            <v>D</v>
          </cell>
          <cell r="AT88974" t="str">
            <v>001</v>
          </cell>
          <cell r="AU88974" t="str">
            <v>30000002</v>
          </cell>
          <cell r="AV88974" t="str">
            <v>RETAIL</v>
          </cell>
          <cell r="AW88974" t="str">
            <v>31000209</v>
          </cell>
          <cell r="AX88974" t="str">
            <v>Suzuki Highway Motors</v>
          </cell>
          <cell r="AY88974" t="str">
            <v>KHI/HO/D/MO/PC COMP/P/100327/10/2024</v>
          </cell>
          <cell r="BA88974" t="str">
            <v>KARACHI</v>
          </cell>
          <cell r="BB88974" t="str">
            <v>Plot No. 58-1A, Near Hatri Police Station, Main Bypass, Hyderabad.</v>
          </cell>
          <cell r="BC88974" t="str">
            <v>SILVER</v>
          </cell>
          <cell r="BH88974" t="str">
            <v>Pak Suzuki</v>
          </cell>
          <cell r="BI88974" t="str">
            <v>N</v>
          </cell>
          <cell r="BJ88974" t="str">
            <v>Dawood Saeed</v>
          </cell>
          <cell r="BK88974">
            <v>45588</v>
          </cell>
          <cell r="BL88974" t="str">
            <v>2799000</v>
          </cell>
          <cell r="BM88974" t="str">
            <v>009</v>
          </cell>
          <cell r="BN88974" t="str">
            <v>01</v>
          </cell>
          <cell r="BQ88974" t="str">
            <v>KHI/HO/D/MO/PC COMP/P/100327/10/2024</v>
          </cell>
        </row>
        <row r="88975">
          <cell r="W88975" t="str">
            <v xml:space="preserve">R06AR1000761 	</v>
          </cell>
          <cell r="X88975" t="str">
            <v>NF1ADE17V00100744</v>
          </cell>
          <cell r="Y88975">
            <v>2799000</v>
          </cell>
          <cell r="Z88975" t="str">
            <v>3730163804353</v>
          </cell>
          <cell r="AA88975" t="str">
            <v>03026270416</v>
          </cell>
          <cell r="AC88975">
            <v>3225079</v>
          </cell>
          <cell r="AD88975" t="str">
            <v>02</v>
          </cell>
          <cell r="AE88975" t="str">
            <v>MOTOR</v>
          </cell>
          <cell r="AF88975">
            <v>36194</v>
          </cell>
          <cell r="AG88975">
            <v>5429</v>
          </cell>
          <cell r="AH88975">
            <v>362</v>
          </cell>
          <cell r="AI88975">
            <v>0</v>
          </cell>
          <cell r="AJ88975">
            <v>41985</v>
          </cell>
          <cell r="AK88975">
            <v>0</v>
          </cell>
          <cell r="AL88975">
            <v>3619</v>
          </cell>
          <cell r="AM88975" t="str">
            <v>2024</v>
          </cell>
          <cell r="AN88975" t="str">
            <v>202412</v>
          </cell>
          <cell r="AO88975" t="str">
            <v>202412</v>
          </cell>
          <cell r="AP88975" t="str">
            <v>202412</v>
          </cell>
          <cell r="AQ88975" t="str">
            <v>AMINAHMED</v>
          </cell>
          <cell r="AR88975" t="str">
            <v>2036370</v>
          </cell>
          <cell r="AS88975" t="str">
            <v>D</v>
          </cell>
          <cell r="AT88975" t="str">
            <v>00003</v>
          </cell>
          <cell r="AY88975" t="str">
            <v>KHI/HO/D/MO/PC COMP/C/103531/3/12/2024</v>
          </cell>
          <cell r="BA88975" t="str">
            <v>JEHLUM</v>
          </cell>
          <cell r="BB88975" t="str">
            <v xml:space="preserve">Dhoke Wahab Din Near Gora Qabristan Masjid Nizamdin Jhelum </v>
          </cell>
          <cell r="BC88975" t="str">
            <v>WHITE</v>
          </cell>
          <cell r="BD88975" t="str">
            <v xml:space="preserve">CI-2024-4201-0008 </v>
          </cell>
          <cell r="BI88975" t="str">
            <v>N</v>
          </cell>
          <cell r="BK88975">
            <v>45642</v>
          </cell>
          <cell r="BL88975" t="str">
            <v>2799000</v>
          </cell>
          <cell r="BM88975" t="str">
            <v>002</v>
          </cell>
          <cell r="BN88975" t="str">
            <v>01</v>
          </cell>
          <cell r="BQ88975" t="str">
            <v>KHI/HO/D/MO/PC COMP/C/103531/3/12/2024</v>
          </cell>
        </row>
        <row r="88976">
          <cell r="W88976" t="str">
            <v>R06AR1000568</v>
          </cell>
          <cell r="X88976" t="str">
            <v>NF1ADE17V00100582</v>
          </cell>
          <cell r="Y88976">
            <v>2799000</v>
          </cell>
          <cell r="Z88976" t="str">
            <v>3230152790661</v>
          </cell>
          <cell r="AA88976" t="str">
            <v>03047200978</v>
          </cell>
          <cell r="AC88976">
            <v>3211764</v>
          </cell>
          <cell r="AD88976" t="str">
            <v>02</v>
          </cell>
          <cell r="AE88976" t="str">
            <v>MOTOR</v>
          </cell>
          <cell r="AF88976">
            <v>36194</v>
          </cell>
          <cell r="AG88976">
            <v>5429</v>
          </cell>
          <cell r="AH88976">
            <v>362</v>
          </cell>
          <cell r="AI88976">
            <v>0</v>
          </cell>
          <cell r="AJ88976">
            <v>41985</v>
          </cell>
          <cell r="AK88976">
            <v>0</v>
          </cell>
          <cell r="AL88976">
            <v>3619</v>
          </cell>
          <cell r="AM88976" t="str">
            <v>2024</v>
          </cell>
          <cell r="AN88976" t="str">
            <v>202412</v>
          </cell>
          <cell r="AO88976" t="str">
            <v>202412</v>
          </cell>
          <cell r="AP88976" t="str">
            <v>202412</v>
          </cell>
          <cell r="AQ88976" t="str">
            <v>HABIB</v>
          </cell>
          <cell r="AR88976" t="str">
            <v>2026783</v>
          </cell>
          <cell r="AS88976" t="str">
            <v>D</v>
          </cell>
          <cell r="AT88976" t="str">
            <v>00003</v>
          </cell>
          <cell r="AY88976" t="str">
            <v>KHI/HO/D/MO/PC COMP/C/103299/3/12/2024</v>
          </cell>
          <cell r="BB88976" t="str">
            <v xml:space="preserve">WARD NO 12 MOHALLAH , TEACHER COLONY, ALI PUR, DIST MUZAFAR GARH (TEACHER COLONY) </v>
          </cell>
          <cell r="BC88976" t="str">
            <v>WHITE</v>
          </cell>
          <cell r="BD88976" t="str">
            <v>CI-2024-9844-0021</v>
          </cell>
          <cell r="BI88976" t="str">
            <v>N</v>
          </cell>
          <cell r="BK88976">
            <v>45631</v>
          </cell>
          <cell r="BL88976" t="str">
            <v>2799000</v>
          </cell>
          <cell r="BM88976" t="str">
            <v>002</v>
          </cell>
          <cell r="BN88976" t="str">
            <v>01</v>
          </cell>
          <cell r="BQ88976" t="str">
            <v>KHI/HO/D/MO/PC COMP/C/103299/3/12/2024</v>
          </cell>
        </row>
        <row r="88977">
          <cell r="W88977" t="str">
            <v>R06AR1001211</v>
          </cell>
          <cell r="X88977" t="str">
            <v>NF1ADE17V00101182</v>
          </cell>
          <cell r="Y88977">
            <v>2799000</v>
          </cell>
          <cell r="Z88977" t="str">
            <v xml:space="preserve">3650217880947 </v>
          </cell>
          <cell r="AA88977" t="str">
            <v>03209691146</v>
          </cell>
          <cell r="AC88977">
            <v>3215167</v>
          </cell>
          <cell r="AD88977" t="str">
            <v>02</v>
          </cell>
          <cell r="AE88977" t="str">
            <v>MOTOR</v>
          </cell>
          <cell r="AF88977">
            <v>36194</v>
          </cell>
          <cell r="AG88977">
            <v>5429</v>
          </cell>
          <cell r="AH88977">
            <v>362</v>
          </cell>
          <cell r="AI88977">
            <v>0</v>
          </cell>
          <cell r="AJ88977">
            <v>41985</v>
          </cell>
          <cell r="AK88977">
            <v>0</v>
          </cell>
          <cell r="AL88977">
            <v>3619</v>
          </cell>
          <cell r="AM88977" t="str">
            <v>2024</v>
          </cell>
          <cell r="AN88977" t="str">
            <v>202412</v>
          </cell>
          <cell r="AO88977" t="str">
            <v>202412</v>
          </cell>
          <cell r="AP88977" t="str">
            <v>202412</v>
          </cell>
          <cell r="AQ88977" t="str">
            <v>HABIB</v>
          </cell>
          <cell r="AR88977" t="str">
            <v>2029823</v>
          </cell>
          <cell r="AS88977" t="str">
            <v>D</v>
          </cell>
          <cell r="AT88977" t="str">
            <v>00006</v>
          </cell>
          <cell r="AY88977" t="str">
            <v>KHI/HO/D/MO/PC COMP/C/103299/6/12/2024</v>
          </cell>
          <cell r="BA88977" t="str">
            <v>SAHIWAL</v>
          </cell>
          <cell r="BB88977" t="str">
            <v xml:space="preserve">H NO 2371 ABVI, ST NO 2, MOH RAJPURA, NEAR NOORANI MASJID, SAHIWAL  </v>
          </cell>
          <cell r="BC88977" t="str">
            <v>WHITE</v>
          </cell>
          <cell r="BD88977" t="str">
            <v>CI-2024-2101-0016</v>
          </cell>
          <cell r="BI88977" t="str">
            <v>N</v>
          </cell>
          <cell r="BK88977">
            <v>45635</v>
          </cell>
          <cell r="BL88977" t="str">
            <v>2799000</v>
          </cell>
          <cell r="BM88977" t="str">
            <v>002</v>
          </cell>
          <cell r="BN88977" t="str">
            <v>01</v>
          </cell>
          <cell r="BQ88977" t="str">
            <v>KHI/HO/D/MO/PC COMP/C/103299/6/12/2024</v>
          </cell>
        </row>
        <row r="88978">
          <cell r="W88978" t="str">
            <v xml:space="preserve">R06AR1001284  </v>
          </cell>
          <cell r="X88978" t="str">
            <v>NF1ADE17V00101275</v>
          </cell>
          <cell r="Y88978">
            <v>2799000</v>
          </cell>
          <cell r="Z88978" t="str">
            <v xml:space="preserve">3830209319281 </v>
          </cell>
          <cell r="AA88978" t="str">
            <v xml:space="preserve">03026018000  </v>
          </cell>
          <cell r="AC88978">
            <v>3231560</v>
          </cell>
          <cell r="AD88978" t="str">
            <v>02</v>
          </cell>
          <cell r="AE88978" t="str">
            <v>MOTOR</v>
          </cell>
          <cell r="AF88978">
            <v>36194</v>
          </cell>
          <cell r="AG88978">
            <v>5429</v>
          </cell>
          <cell r="AH88978">
            <v>362</v>
          </cell>
          <cell r="AI88978">
            <v>0</v>
          </cell>
          <cell r="AJ88978">
            <v>41985</v>
          </cell>
          <cell r="AK88978">
            <v>0</v>
          </cell>
          <cell r="AL88978">
            <v>3619</v>
          </cell>
          <cell r="AM88978" t="str">
            <v>2024</v>
          </cell>
          <cell r="AN88978" t="str">
            <v>202412</v>
          </cell>
          <cell r="AO88978" t="str">
            <v>202412</v>
          </cell>
          <cell r="AP88978" t="str">
            <v>202412</v>
          </cell>
          <cell r="AQ88978" t="str">
            <v>AMINAHMED</v>
          </cell>
          <cell r="AR88978" t="str">
            <v>2038432</v>
          </cell>
          <cell r="AS88978" t="str">
            <v>D</v>
          </cell>
          <cell r="AT88978" t="str">
            <v>00003</v>
          </cell>
          <cell r="AY88978" t="str">
            <v>KHI/HO/D/MO/PC COMP/C/103919/3/12/2024</v>
          </cell>
          <cell r="BA88978" t="str">
            <v>MIAN WALI</v>
          </cell>
          <cell r="BB88978" t="str">
            <v xml:space="preserve">DERA KHAN KHEL WALA NEAR GRID STATION, PO KHAS, WAN BACHRAN, MIANWALI  </v>
          </cell>
          <cell r="BC88978" t="str">
            <v>WHITE</v>
          </cell>
          <cell r="BD88978" t="str">
            <v>CI-2024-8001-0011</v>
          </cell>
          <cell r="BI88978" t="str">
            <v>N</v>
          </cell>
          <cell r="BK88978">
            <v>45645</v>
          </cell>
          <cell r="BL88978" t="str">
            <v>2799000</v>
          </cell>
          <cell r="BM88978" t="str">
            <v>002</v>
          </cell>
          <cell r="BN88978" t="str">
            <v>01</v>
          </cell>
          <cell r="BQ88978" t="str">
            <v>KHI/HO/D/MO/PC COMP/C/103919/3/12/2024</v>
          </cell>
        </row>
        <row r="88979">
          <cell r="W88979" t="str">
            <v>1000118</v>
          </cell>
          <cell r="X88979" t="str">
            <v>V00100120</v>
          </cell>
          <cell r="Y88979">
            <v>2799000</v>
          </cell>
          <cell r="AC88979">
            <v>3127891</v>
          </cell>
          <cell r="AD88979" t="str">
            <v>02</v>
          </cell>
          <cell r="AE88979" t="str">
            <v>MOTOR</v>
          </cell>
          <cell r="AF88979">
            <v>47590</v>
          </cell>
          <cell r="AG88979">
            <v>0</v>
          </cell>
          <cell r="AH88979">
            <v>0</v>
          </cell>
          <cell r="AI88979">
            <v>0</v>
          </cell>
          <cell r="AJ88979">
            <v>55700</v>
          </cell>
          <cell r="AK88979">
            <v>0</v>
          </cell>
          <cell r="AL88979">
            <v>5711</v>
          </cell>
          <cell r="AM88979" t="str">
            <v>2024</v>
          </cell>
          <cell r="AN88979" t="str">
            <v>202410</v>
          </cell>
          <cell r="AO88979" t="str">
            <v>202410</v>
          </cell>
          <cell r="AP88979" t="str">
            <v>202410</v>
          </cell>
          <cell r="AQ88979" t="str">
            <v>ABRAHAMBHATTI</v>
          </cell>
          <cell r="AR88979" t="str">
            <v>1997407</v>
          </cell>
          <cell r="AS88979" t="str">
            <v>D</v>
          </cell>
          <cell r="AT88979" t="str">
            <v>001</v>
          </cell>
          <cell r="AU88979" t="str">
            <v>30000002</v>
          </cell>
          <cell r="AV88979" t="str">
            <v>RETAIL</v>
          </cell>
          <cell r="AW88979" t="str">
            <v>31000585</v>
          </cell>
          <cell r="AX88979" t="str">
            <v>Suzuki Canal Faisalabad</v>
          </cell>
          <cell r="AY88979" t="str">
            <v>LHR/LHR/D/MO/PC COMP/P/100727/10/2024</v>
          </cell>
          <cell r="BB88979" t="str">
            <v>West Canal Road, Abdullahpur, Faisalabad.</v>
          </cell>
          <cell r="BC88979" t="str">
            <v>WHITE</v>
          </cell>
          <cell r="BH88979" t="str">
            <v>Pak Suzuki</v>
          </cell>
          <cell r="BI88979" t="str">
            <v>N</v>
          </cell>
          <cell r="BJ88979" t="str">
            <v>Hafiz Muhammad Rehan Ali</v>
          </cell>
          <cell r="BK88979">
            <v>45594</v>
          </cell>
          <cell r="BL88979" t="str">
            <v>2799000</v>
          </cell>
          <cell r="BM88979" t="str">
            <v>002</v>
          </cell>
          <cell r="BN88979" t="str">
            <v>03</v>
          </cell>
          <cell r="BQ88979" t="str">
            <v>LHR/LHR/D/MO/PC COMP/P/100727/10/2024</v>
          </cell>
        </row>
        <row r="88980">
          <cell r="W88980" t="str">
            <v>R06AR1000109</v>
          </cell>
          <cell r="X88980" t="str">
            <v>NF1ADE17V00100111</v>
          </cell>
          <cell r="Y88980">
            <v>2799000</v>
          </cell>
          <cell r="AC88980">
            <v>3150402</v>
          </cell>
          <cell r="AD88980" t="str">
            <v>02</v>
          </cell>
          <cell r="AE88980" t="str">
            <v>MOTOR</v>
          </cell>
          <cell r="AF88980">
            <v>35763</v>
          </cell>
          <cell r="AG88980">
            <v>0</v>
          </cell>
          <cell r="AH88980">
            <v>0</v>
          </cell>
          <cell r="AI88980">
            <v>0</v>
          </cell>
          <cell r="AJ88980">
            <v>41985</v>
          </cell>
          <cell r="AK88980">
            <v>0</v>
          </cell>
          <cell r="AL88980">
            <v>4292</v>
          </cell>
          <cell r="AM88980" t="str">
            <v>2024</v>
          </cell>
          <cell r="AN88980" t="str">
            <v>202411</v>
          </cell>
          <cell r="AO88980" t="str">
            <v>202411</v>
          </cell>
          <cell r="AP88980" t="str">
            <v>202411</v>
          </cell>
          <cell r="AQ88980" t="str">
            <v>KHALIDMEHMOOD</v>
          </cell>
          <cell r="AR88980" t="str">
            <v>2000099</v>
          </cell>
          <cell r="AS88980" t="str">
            <v>D</v>
          </cell>
          <cell r="AT88980" t="str">
            <v>001</v>
          </cell>
          <cell r="AU88980" t="str">
            <v>30000002</v>
          </cell>
          <cell r="AV88980" t="str">
            <v>RETAIL</v>
          </cell>
          <cell r="AW88980" t="str">
            <v>31000253</v>
          </cell>
          <cell r="AX88980" t="str">
            <v>Suzuki Danish Motors</v>
          </cell>
          <cell r="AY88980" t="str">
            <v>KHI/HO/D/MO/PC COMP/P/101156/11/2024</v>
          </cell>
          <cell r="BA88980" t="str">
            <v>KARACHI</v>
          </cell>
          <cell r="BB88980" t="str">
            <v>Danish Motors, 167-F, Block-III, Khalid Bin Waleed Road, P.E.C.H.S., Karachi.</v>
          </cell>
          <cell r="BC88980" t="str">
            <v>SILKY SILVER</v>
          </cell>
          <cell r="BH88980" t="str">
            <v>Pak Suzuki</v>
          </cell>
          <cell r="BI88980" t="str">
            <v>N</v>
          </cell>
          <cell r="BJ88980" t="str">
            <v>Affan</v>
          </cell>
          <cell r="BK88980">
            <v>45597</v>
          </cell>
          <cell r="BL88980" t="str">
            <v>2799000</v>
          </cell>
          <cell r="BM88980" t="str">
            <v>007</v>
          </cell>
          <cell r="BN88980" t="str">
            <v>01</v>
          </cell>
          <cell r="BQ88980" t="str">
            <v>KHI/HO/D/MO/PC COMP/P/101156/11/2024</v>
          </cell>
        </row>
        <row r="88981">
          <cell r="W88981" t="str">
            <v>1000090</v>
          </cell>
          <cell r="X88981" t="str">
            <v>00100090</v>
          </cell>
          <cell r="Y88981">
            <v>2799000</v>
          </cell>
          <cell r="AC88981">
            <v>3116502</v>
          </cell>
          <cell r="AD88981" t="str">
            <v>02</v>
          </cell>
          <cell r="AE88981" t="str">
            <v>MOTOR</v>
          </cell>
          <cell r="AF88981">
            <v>35867</v>
          </cell>
          <cell r="AG88981">
            <v>0</v>
          </cell>
          <cell r="AH88981">
            <v>0</v>
          </cell>
          <cell r="AI88981">
            <v>0</v>
          </cell>
          <cell r="AJ88981">
            <v>41985</v>
          </cell>
          <cell r="AK88981">
            <v>0</v>
          </cell>
          <cell r="AL88981">
            <v>0</v>
          </cell>
          <cell r="AM88981" t="str">
            <v>2024</v>
          </cell>
          <cell r="AN88981" t="str">
            <v>202410</v>
          </cell>
          <cell r="AO88981" t="str">
            <v>202410</v>
          </cell>
          <cell r="AP88981" t="str">
            <v>202410</v>
          </cell>
          <cell r="AQ88981" t="str">
            <v>ABRAHAMBHATTI</v>
          </cell>
          <cell r="AR88981" t="str">
            <v>1992175</v>
          </cell>
          <cell r="AS88981" t="str">
            <v>D</v>
          </cell>
          <cell r="AT88981" t="str">
            <v>001</v>
          </cell>
          <cell r="AU88981" t="str">
            <v>30000002</v>
          </cell>
          <cell r="AV88981" t="str">
            <v>RETAIL</v>
          </cell>
          <cell r="AW88981" t="str">
            <v>31000585</v>
          </cell>
          <cell r="AX88981" t="str">
            <v>Suzuki Canal Faisalabad</v>
          </cell>
          <cell r="AY88981" t="str">
            <v>LHR/LHR/D/MO/PC COMP/P/100084/10/2024</v>
          </cell>
          <cell r="BB88981" t="str">
            <v>West Canal Road, Near EME, Opposite Canal City, Lahore</v>
          </cell>
          <cell r="BC88981" t="str">
            <v>SILVER</v>
          </cell>
          <cell r="BH88981" t="str">
            <v>Pak Suzuki</v>
          </cell>
          <cell r="BI88981" t="str">
            <v>N</v>
          </cell>
          <cell r="BJ88981" t="str">
            <v>Hafiz Muhammad Rehan Ali</v>
          </cell>
          <cell r="BK88981">
            <v>45586</v>
          </cell>
          <cell r="BL88981" t="str">
            <v>2799000</v>
          </cell>
          <cell r="BM88981" t="str">
            <v>009</v>
          </cell>
          <cell r="BN88981" t="str">
            <v>03</v>
          </cell>
          <cell r="BQ88981" t="str">
            <v>LHR/LHR/D/MO/PC COMP/P/100084/10/2024</v>
          </cell>
        </row>
        <row r="88982">
          <cell r="W88982" t="str">
            <v>1000205</v>
          </cell>
          <cell r="X88982" t="str">
            <v>001002068</v>
          </cell>
          <cell r="Y88982">
            <v>2799000</v>
          </cell>
          <cell r="AC88982">
            <v>3118407</v>
          </cell>
          <cell r="AD88982" t="str">
            <v>02</v>
          </cell>
          <cell r="AE88982" t="str">
            <v>MOTOR</v>
          </cell>
          <cell r="AF88982">
            <v>35763</v>
          </cell>
          <cell r="AG88982">
            <v>0</v>
          </cell>
          <cell r="AH88982">
            <v>0</v>
          </cell>
          <cell r="AI88982">
            <v>0</v>
          </cell>
          <cell r="AJ88982">
            <v>41985</v>
          </cell>
          <cell r="AK88982">
            <v>0</v>
          </cell>
          <cell r="AL88982">
            <v>0</v>
          </cell>
          <cell r="AM88982" t="str">
            <v>2024</v>
          </cell>
          <cell r="AN88982" t="str">
            <v>202410</v>
          </cell>
          <cell r="AO88982" t="str">
            <v>202410</v>
          </cell>
          <cell r="AP88982" t="str">
            <v>202410</v>
          </cell>
          <cell r="AQ88982" t="str">
            <v>KHALIDMEHMOOD</v>
          </cell>
          <cell r="AR88982" t="str">
            <v>1994285</v>
          </cell>
          <cell r="AS88982" t="str">
            <v>D</v>
          </cell>
          <cell r="AT88982" t="str">
            <v>001</v>
          </cell>
          <cell r="AU88982" t="str">
            <v>30000002</v>
          </cell>
          <cell r="AV88982" t="str">
            <v>RETAIL</v>
          </cell>
          <cell r="AW88982" t="str">
            <v>31000192</v>
          </cell>
          <cell r="AX88982" t="str">
            <v>Zeeshan Autos</v>
          </cell>
          <cell r="AY88982" t="str">
            <v>KHI/HO/D/MO/PC COMP/P/100332/10/2024</v>
          </cell>
          <cell r="BA88982" t="str">
            <v>HYDERABAD</v>
          </cell>
          <cell r="BB88982" t="str">
            <v>Shop No. 22, 23,24, Cant Shopping Center, Auto Bhan Road, Latifabad No7, Hyderabad.</v>
          </cell>
          <cell r="BC88982" t="str">
            <v>WHITE</v>
          </cell>
          <cell r="BH88982" t="str">
            <v>Pak Suzuki</v>
          </cell>
          <cell r="BI88982" t="str">
            <v>N</v>
          </cell>
          <cell r="BJ88982" t="str">
            <v>Dawood Saeed</v>
          </cell>
          <cell r="BK88982">
            <v>45588</v>
          </cell>
          <cell r="BL88982" t="str">
            <v>2799000</v>
          </cell>
          <cell r="BM88982" t="str">
            <v>002</v>
          </cell>
          <cell r="BN88982" t="str">
            <v>01</v>
          </cell>
          <cell r="BQ88982" t="str">
            <v>KHI/HO/D/MO/PC COMP/P/100332/10/2024</v>
          </cell>
        </row>
        <row r="88983">
          <cell r="W88983" t="str">
            <v>R06AR1000162</v>
          </cell>
          <cell r="X88983" t="str">
            <v>NF1ADE17V00100148</v>
          </cell>
          <cell r="Y88983">
            <v>2799000</v>
          </cell>
          <cell r="AC88983">
            <v>3163635</v>
          </cell>
          <cell r="AD88983" t="str">
            <v>02</v>
          </cell>
          <cell r="AE88983" t="str">
            <v>MOTOR</v>
          </cell>
          <cell r="AF88983">
            <v>44241</v>
          </cell>
          <cell r="AG88983">
            <v>0</v>
          </cell>
          <cell r="AH88983">
            <v>0</v>
          </cell>
          <cell r="AI88983">
            <v>0</v>
          </cell>
          <cell r="AJ88983">
            <v>51782</v>
          </cell>
          <cell r="AK88983">
            <v>0</v>
          </cell>
          <cell r="AL88983">
            <v>5309</v>
          </cell>
          <cell r="AM88983" t="str">
            <v>2024</v>
          </cell>
          <cell r="AN88983" t="str">
            <v>202411</v>
          </cell>
          <cell r="AO88983" t="str">
            <v>202411</v>
          </cell>
          <cell r="AP88983" t="str">
            <v>202411</v>
          </cell>
          <cell r="AQ88983" t="str">
            <v>ABRAHAMBHATTI</v>
          </cell>
          <cell r="AR88983" t="str">
            <v>2007902</v>
          </cell>
          <cell r="AS88983" t="str">
            <v>D</v>
          </cell>
          <cell r="AT88983" t="str">
            <v>001</v>
          </cell>
          <cell r="AU88983" t="str">
            <v>30000002</v>
          </cell>
          <cell r="AV88983" t="str">
            <v>RETAIL</v>
          </cell>
          <cell r="AW88983" t="str">
            <v>31000236</v>
          </cell>
          <cell r="AX88983" t="str">
            <v>Suzuki Racecourse Motors</v>
          </cell>
          <cell r="AY88983" t="str">
            <v>LHR/LHR/D/MO/PC COMP/P/101472/11/2024</v>
          </cell>
          <cell r="BB88983" t="str">
            <v>House # 59, Mohalla Munawar Colony, Adyala Road, Main Street, Rawalpindi.</v>
          </cell>
          <cell r="BC88983" t="str">
            <v>BLACK PEARL</v>
          </cell>
          <cell r="BH88983" t="str">
            <v>Pak Suzuki</v>
          </cell>
          <cell r="BI88983" t="str">
            <v>N</v>
          </cell>
          <cell r="BJ88983" t="str">
            <v>HAMAD BUTT</v>
          </cell>
          <cell r="BK88983">
            <v>45603</v>
          </cell>
          <cell r="BL88983" t="str">
            <v>2799000</v>
          </cell>
          <cell r="BM88983" t="str">
            <v>025</v>
          </cell>
          <cell r="BN88983" t="str">
            <v>03</v>
          </cell>
          <cell r="BQ88983" t="str">
            <v>LHR/LHR/D/MO/PC COMP/P/101472/11/2024</v>
          </cell>
        </row>
        <row r="88984">
          <cell r="W88984" t="str">
            <v>R06AR1000828</v>
          </cell>
          <cell r="X88984" t="str">
            <v>NF1AED17V00100825</v>
          </cell>
          <cell r="Y88984">
            <v>2750000</v>
          </cell>
          <cell r="AC88984">
            <v>3180775</v>
          </cell>
          <cell r="AD88984" t="str">
            <v>02</v>
          </cell>
          <cell r="AE88984" t="str">
            <v>MOTOR</v>
          </cell>
          <cell r="AF88984">
            <v>35130</v>
          </cell>
          <cell r="AG88984">
            <v>0</v>
          </cell>
          <cell r="AH88984">
            <v>0</v>
          </cell>
          <cell r="AI88984">
            <v>0</v>
          </cell>
          <cell r="AJ88984">
            <v>41250</v>
          </cell>
          <cell r="AK88984">
            <v>0</v>
          </cell>
          <cell r="AL88984">
            <v>3513</v>
          </cell>
          <cell r="AM88984" t="str">
            <v>2024</v>
          </cell>
          <cell r="AN88984" t="str">
            <v>202411</v>
          </cell>
          <cell r="AO88984" t="str">
            <v>202411</v>
          </cell>
          <cell r="AP88984" t="str">
            <v>202411</v>
          </cell>
          <cell r="AQ88984" t="str">
            <v>HASSANSALEEM</v>
          </cell>
          <cell r="AR88984" t="str">
            <v>2011677</v>
          </cell>
          <cell r="AS88984" t="str">
            <v>D</v>
          </cell>
          <cell r="AT88984" t="str">
            <v>001</v>
          </cell>
          <cell r="AU88984" t="str">
            <v>30000002</v>
          </cell>
          <cell r="AV88984" t="str">
            <v>RETAIL</v>
          </cell>
          <cell r="AW88984" t="str">
            <v>31000707</v>
          </cell>
          <cell r="AX88984" t="str">
            <v>JUNAID MOTORS</v>
          </cell>
          <cell r="AY88984" t="str">
            <v>KHI/HO/D/MO/PC COMP/P/101842/11/2024</v>
          </cell>
          <cell r="BA88984" t="str">
            <v>KARACHI</v>
          </cell>
          <cell r="BB88984" t="str">
            <v>House No. 5/134, Mohalla Shah Faisal Colony, Karachi.</v>
          </cell>
          <cell r="BC88984" t="str">
            <v>SILVER</v>
          </cell>
          <cell r="BH88984" t="str">
            <v>Half Depreciation</v>
          </cell>
          <cell r="BI88984" t="str">
            <v>N</v>
          </cell>
          <cell r="BJ88984" t="str">
            <v>M.Shahbaz</v>
          </cell>
          <cell r="BK88984">
            <v>45609</v>
          </cell>
          <cell r="BL88984" t="str">
            <v>2750000</v>
          </cell>
          <cell r="BM88984" t="str">
            <v>009</v>
          </cell>
          <cell r="BN88984" t="str">
            <v>01</v>
          </cell>
          <cell r="BQ88984" t="str">
            <v>KHI/HO/D/MO/PC COMP/P/101842/11/2024</v>
          </cell>
        </row>
        <row r="88985">
          <cell r="W88985" t="str">
            <v>R06AR1000049</v>
          </cell>
          <cell r="X88985" t="str">
            <v>NF1ADE17V00100051</v>
          </cell>
          <cell r="Y88985">
            <v>2812995</v>
          </cell>
          <cell r="AC88985">
            <v>3110071</v>
          </cell>
          <cell r="AD88985" t="str">
            <v>02</v>
          </cell>
          <cell r="AE88985" t="str">
            <v>MOTOR</v>
          </cell>
          <cell r="AF88985">
            <v>35944</v>
          </cell>
          <cell r="AG88985">
            <v>0</v>
          </cell>
          <cell r="AH88985">
            <v>0</v>
          </cell>
          <cell r="AI88985">
            <v>0</v>
          </cell>
          <cell r="AJ88985">
            <v>42195</v>
          </cell>
          <cell r="AK88985">
            <v>0</v>
          </cell>
          <cell r="AL88985">
            <v>0</v>
          </cell>
          <cell r="AM88985" t="str">
            <v>2024</v>
          </cell>
          <cell r="AN88985" t="str">
            <v>202410</v>
          </cell>
          <cell r="AO88985" t="str">
            <v>202410</v>
          </cell>
          <cell r="AP88985" t="str">
            <v>202410</v>
          </cell>
          <cell r="AQ88985" t="str">
            <v>KHALIDMEHMOOD</v>
          </cell>
          <cell r="AR88985" t="str">
            <v>1989332</v>
          </cell>
          <cell r="AS88985" t="str">
            <v>D</v>
          </cell>
          <cell r="AT88985" t="str">
            <v>001</v>
          </cell>
          <cell r="AU88985" t="str">
            <v>30000002</v>
          </cell>
          <cell r="AV88985" t="str">
            <v>RETAIL</v>
          </cell>
          <cell r="AW88985" t="str">
            <v>31000435</v>
          </cell>
          <cell r="AX88985" t="str">
            <v>Suzuki Malir Cantt Motors</v>
          </cell>
          <cell r="AY88985" t="str">
            <v>KHI/HO/D/MO/PC COMP/P/99880/10/2024</v>
          </cell>
          <cell r="BA88985" t="str">
            <v>KARACHI</v>
          </cell>
          <cell r="BB88985" t="str">
            <v>61-4, D.O.T.S WELEFARE COMPLEX, MALIR CANTT, KARACHI.</v>
          </cell>
          <cell r="BC88985" t="str">
            <v>SILVER</v>
          </cell>
          <cell r="BH88985" t="str">
            <v>Pak Suzuki</v>
          </cell>
          <cell r="BI88985" t="str">
            <v>N</v>
          </cell>
          <cell r="BJ88985" t="str">
            <v>Dawood Saeed</v>
          </cell>
          <cell r="BK88985">
            <v>45582</v>
          </cell>
          <cell r="BL88985" t="str">
            <v>2812995</v>
          </cell>
          <cell r="BM88985" t="str">
            <v>009</v>
          </cell>
          <cell r="BN88985" t="str">
            <v>01</v>
          </cell>
          <cell r="BQ88985" t="str">
            <v>KHI/HO/D/MO/PC COMP/P/99880/10/2024</v>
          </cell>
        </row>
        <row r="88986">
          <cell r="W88986" t="str">
            <v>R06AR1000332</v>
          </cell>
          <cell r="X88986" t="str">
            <v>NF1ADE17V00100334</v>
          </cell>
          <cell r="Y88986">
            <v>2799000</v>
          </cell>
          <cell r="AC88986">
            <v>3200658</v>
          </cell>
          <cell r="AD88986" t="str">
            <v>02</v>
          </cell>
          <cell r="AE88986" t="str">
            <v>MOTOR</v>
          </cell>
          <cell r="AF88986">
            <v>41849</v>
          </cell>
          <cell r="AG88986">
            <v>0</v>
          </cell>
          <cell r="AH88986">
            <v>0</v>
          </cell>
          <cell r="AI88986">
            <v>0</v>
          </cell>
          <cell r="AJ88986">
            <v>48983</v>
          </cell>
          <cell r="AK88986">
            <v>0</v>
          </cell>
          <cell r="AL88986">
            <v>5022</v>
          </cell>
          <cell r="AM88986" t="str">
            <v>2024</v>
          </cell>
          <cell r="AN88986" t="str">
            <v>202411</v>
          </cell>
          <cell r="AO88986" t="str">
            <v>202411</v>
          </cell>
          <cell r="AP88986" t="str">
            <v>202411</v>
          </cell>
          <cell r="AQ88986" t="str">
            <v>WAJID.HUSSAIN</v>
          </cell>
          <cell r="AR88986" t="str">
            <v>2021408</v>
          </cell>
          <cell r="AS88986" t="str">
            <v>D</v>
          </cell>
          <cell r="AT88986" t="str">
            <v>001</v>
          </cell>
          <cell r="AU88986" t="str">
            <v>30000002</v>
          </cell>
          <cell r="AV88986" t="str">
            <v>RETAIL</v>
          </cell>
          <cell r="AW88986" t="str">
            <v>31000110</v>
          </cell>
          <cell r="AX88986" t="str">
            <v>Suzuki Modern Township Motors</v>
          </cell>
          <cell r="AY88986" t="str">
            <v>LHR/LHR/D/MO/PC COMP/P/103092/11/2024</v>
          </cell>
          <cell r="BB88986" t="str">
            <v>House # 46-B, Street # 07, Passco Housing Society, Lahore.</v>
          </cell>
          <cell r="BC88986" t="str">
            <v>SILVER</v>
          </cell>
          <cell r="BH88986" t="str">
            <v>Pak Suzuki</v>
          </cell>
          <cell r="BI88986" t="str">
            <v>N</v>
          </cell>
          <cell r="BJ88986" t="str">
            <v>Ateeb Hassan</v>
          </cell>
          <cell r="BK88986">
            <v>45626</v>
          </cell>
          <cell r="BL88986" t="str">
            <v>2799000</v>
          </cell>
          <cell r="BM88986" t="str">
            <v>009</v>
          </cell>
          <cell r="BN88986" t="str">
            <v>03</v>
          </cell>
          <cell r="BQ88986" t="str">
            <v>LHR/LHR/D/MO/PC COMP/P/103092/11/2024</v>
          </cell>
        </row>
        <row r="88987">
          <cell r="W88987" t="str">
            <v>1001238</v>
          </cell>
          <cell r="X88987" t="str">
            <v>101269</v>
          </cell>
          <cell r="Y88987">
            <v>2799000</v>
          </cell>
          <cell r="AC88987">
            <v>3201345</v>
          </cell>
          <cell r="AD88987" t="str">
            <v>02</v>
          </cell>
          <cell r="AE88987" t="str">
            <v>MOTOR</v>
          </cell>
          <cell r="AF88987">
            <v>47590</v>
          </cell>
          <cell r="AG88987">
            <v>0</v>
          </cell>
          <cell r="AH88987">
            <v>0</v>
          </cell>
          <cell r="AI88987">
            <v>0</v>
          </cell>
          <cell r="AJ88987">
            <v>55700</v>
          </cell>
          <cell r="AK88987">
            <v>0</v>
          </cell>
          <cell r="AL88987">
            <v>11897</v>
          </cell>
          <cell r="AM88987" t="str">
            <v>2024</v>
          </cell>
          <cell r="AN88987" t="str">
            <v>202411</v>
          </cell>
          <cell r="AO88987" t="str">
            <v>202411</v>
          </cell>
          <cell r="AP88987" t="str">
            <v>202411</v>
          </cell>
          <cell r="AQ88987" t="str">
            <v>WAJID.HUSSAIN</v>
          </cell>
          <cell r="AR88987" t="str">
            <v>2021380</v>
          </cell>
          <cell r="AS88987" t="str">
            <v>D</v>
          </cell>
          <cell r="AT88987" t="str">
            <v>001</v>
          </cell>
          <cell r="AU88987" t="str">
            <v>30000002</v>
          </cell>
          <cell r="AV88987" t="str">
            <v>RETAIL</v>
          </cell>
          <cell r="AW88987" t="str">
            <v>31000695</v>
          </cell>
          <cell r="AX88987" t="str">
            <v>Suzuki Shaikhan Motors</v>
          </cell>
          <cell r="AY88987" t="str">
            <v>LHR/LHR/D/MO/PC COMP/P/103071/11/2024</v>
          </cell>
          <cell r="BB88987" t="str">
            <v>House # 154, Street # 14, Sulaiman Pura Bhalwal, Sargodha.</v>
          </cell>
          <cell r="BC88987" t="str">
            <v>WHITE</v>
          </cell>
          <cell r="BH88987" t="str">
            <v>Pak Suzuki</v>
          </cell>
          <cell r="BI88987" t="str">
            <v>N</v>
          </cell>
          <cell r="BJ88987" t="str">
            <v>Hafiz Muhammad Rehan Ali</v>
          </cell>
          <cell r="BK88987">
            <v>45626</v>
          </cell>
          <cell r="BL88987" t="str">
            <v>2799000</v>
          </cell>
          <cell r="BM88987" t="str">
            <v>002</v>
          </cell>
          <cell r="BN88987" t="str">
            <v>03</v>
          </cell>
          <cell r="BQ88987" t="str">
            <v>LHR/LHR/D/MO/PC COMP/P/103071/11/2024</v>
          </cell>
        </row>
        <row r="88988">
          <cell r="W88988" t="str">
            <v>1000434</v>
          </cell>
          <cell r="X88988" t="str">
            <v>00100439</v>
          </cell>
          <cell r="Y88988">
            <v>2799000</v>
          </cell>
          <cell r="AC88988">
            <v>3130252</v>
          </cell>
          <cell r="AD88988" t="str">
            <v>02</v>
          </cell>
          <cell r="AE88988" t="str">
            <v>MOTOR</v>
          </cell>
          <cell r="AF88988">
            <v>47590</v>
          </cell>
          <cell r="AG88988">
            <v>0</v>
          </cell>
          <cell r="AH88988">
            <v>0</v>
          </cell>
          <cell r="AI88988">
            <v>0</v>
          </cell>
          <cell r="AJ88988">
            <v>55700</v>
          </cell>
          <cell r="AK88988">
            <v>0</v>
          </cell>
          <cell r="AL88988">
            <v>5711</v>
          </cell>
          <cell r="AM88988" t="str">
            <v>2024</v>
          </cell>
          <cell r="AN88988" t="str">
            <v>202410</v>
          </cell>
          <cell r="AO88988" t="str">
            <v>202410</v>
          </cell>
          <cell r="AP88988" t="str">
            <v>202410</v>
          </cell>
          <cell r="AQ88988" t="str">
            <v>ABRAHAMBHATTI</v>
          </cell>
          <cell r="AR88988" t="str">
            <v>1997405</v>
          </cell>
          <cell r="AS88988" t="str">
            <v>D</v>
          </cell>
          <cell r="AT88988" t="str">
            <v>001</v>
          </cell>
          <cell r="AU88988" t="str">
            <v>30000002</v>
          </cell>
          <cell r="AV88988" t="str">
            <v>RETAIL</v>
          </cell>
          <cell r="AW88988" t="str">
            <v>31000585</v>
          </cell>
          <cell r="AX88988" t="str">
            <v>Suzuki Canal Faisalabad</v>
          </cell>
          <cell r="AY88988" t="str">
            <v>LHR/LHR/D/MO/PC COMP/P/100725/10/2024</v>
          </cell>
          <cell r="BB88988" t="str">
            <v>Niaz Chowk, House # 1048/D, Mohalla Muhib Ali Shah, Kamalia, District Toba Tek Sing.</v>
          </cell>
          <cell r="BC88988" t="str">
            <v>SILKY SILVER</v>
          </cell>
          <cell r="BH88988" t="str">
            <v>Pak Suzuki</v>
          </cell>
          <cell r="BI88988" t="str">
            <v>N</v>
          </cell>
          <cell r="BJ88988" t="str">
            <v>Hafiz Muhammad Rehan Ali</v>
          </cell>
          <cell r="BK88988">
            <v>45594</v>
          </cell>
          <cell r="BL88988" t="str">
            <v>2799000</v>
          </cell>
          <cell r="BM88988" t="str">
            <v>007</v>
          </cell>
          <cell r="BN88988" t="str">
            <v>03</v>
          </cell>
          <cell r="BQ88988" t="str">
            <v>LHR/LHR/D/MO/PC COMP/P/100725/10/2024</v>
          </cell>
        </row>
        <row r="88989">
          <cell r="W88989" t="str">
            <v>1000812</v>
          </cell>
          <cell r="X88989" t="str">
            <v>100780</v>
          </cell>
          <cell r="Y88989">
            <v>2799000</v>
          </cell>
          <cell r="AC88989">
            <v>3178827</v>
          </cell>
          <cell r="AD88989" t="str">
            <v>02</v>
          </cell>
          <cell r="AE88989" t="str">
            <v>MOTOR</v>
          </cell>
          <cell r="AF88989">
            <v>47590</v>
          </cell>
          <cell r="AG88989">
            <v>0</v>
          </cell>
          <cell r="AH88989">
            <v>0</v>
          </cell>
          <cell r="AI88989">
            <v>0</v>
          </cell>
          <cell r="AJ88989">
            <v>55700</v>
          </cell>
          <cell r="AK88989">
            <v>0</v>
          </cell>
          <cell r="AL88989">
            <v>5711</v>
          </cell>
          <cell r="AM88989" t="str">
            <v>2024</v>
          </cell>
          <cell r="AN88989" t="str">
            <v>202411</v>
          </cell>
          <cell r="AO88989" t="str">
            <v>202411</v>
          </cell>
          <cell r="AP88989" t="str">
            <v>202411</v>
          </cell>
          <cell r="AQ88989" t="str">
            <v>WAJID.HUSSAIN</v>
          </cell>
          <cell r="AR88989" t="str">
            <v>2016532</v>
          </cell>
          <cell r="AS88989" t="str">
            <v>D</v>
          </cell>
          <cell r="AT88989" t="str">
            <v>001</v>
          </cell>
          <cell r="AU88989" t="str">
            <v>30000002</v>
          </cell>
          <cell r="AV88989" t="str">
            <v>RETAIL</v>
          </cell>
          <cell r="AW88989" t="str">
            <v>31000416</v>
          </cell>
          <cell r="AX88989" t="str">
            <v>Suzuki Falcon Motors</v>
          </cell>
          <cell r="AY88989" t="str">
            <v>LHR/LHR/D/MO/PC COMP/P/102352/11/2024</v>
          </cell>
          <cell r="BB88989" t="str">
            <v>Mohallah Islamabad Colony, Sargodha.</v>
          </cell>
          <cell r="BC88989" t="str">
            <v>SILKY SILVER</v>
          </cell>
          <cell r="BH88989" t="str">
            <v>Pak Suzuki</v>
          </cell>
          <cell r="BI88989" t="str">
            <v>N</v>
          </cell>
          <cell r="BJ88989" t="str">
            <v>Hafiz Muhammad Rehan Ali</v>
          </cell>
          <cell r="BK88989">
            <v>45617</v>
          </cell>
          <cell r="BL88989" t="str">
            <v>2799000</v>
          </cell>
          <cell r="BM88989" t="str">
            <v>007</v>
          </cell>
          <cell r="BN88989" t="str">
            <v>03</v>
          </cell>
          <cell r="BQ88989" t="str">
            <v>LHR/LHR/D/MO/PC COMP/P/102352/11/2024</v>
          </cell>
        </row>
        <row r="88990">
          <cell r="W88990" t="str">
            <v>1000406</v>
          </cell>
          <cell r="X88990" t="str">
            <v>00100397</v>
          </cell>
          <cell r="Y88990">
            <v>2812995</v>
          </cell>
          <cell r="AC88990">
            <v>3122507</v>
          </cell>
          <cell r="AD88990" t="str">
            <v>02</v>
          </cell>
          <cell r="AE88990" t="str">
            <v>MOTOR</v>
          </cell>
          <cell r="AF88990">
            <v>42006</v>
          </cell>
          <cell r="AG88990">
            <v>0</v>
          </cell>
          <cell r="AH88990">
            <v>0</v>
          </cell>
          <cell r="AI88990">
            <v>0</v>
          </cell>
          <cell r="AJ88990">
            <v>49227</v>
          </cell>
          <cell r="AK88990">
            <v>0</v>
          </cell>
          <cell r="AL88990">
            <v>5041</v>
          </cell>
          <cell r="AM88990" t="str">
            <v>2024</v>
          </cell>
          <cell r="AN88990" t="str">
            <v>202410</v>
          </cell>
          <cell r="AO88990" t="str">
            <v>202410</v>
          </cell>
          <cell r="AP88990" t="str">
            <v>202410</v>
          </cell>
          <cell r="AQ88990" t="str">
            <v>KHALIDMEHMOOD</v>
          </cell>
          <cell r="AR88990" t="str">
            <v>1996442</v>
          </cell>
          <cell r="AS88990" t="str">
            <v>D</v>
          </cell>
          <cell r="AT88990" t="str">
            <v>001</v>
          </cell>
          <cell r="AU88990" t="str">
            <v>30000002</v>
          </cell>
          <cell r="AV88990" t="str">
            <v>RETAIL</v>
          </cell>
          <cell r="AW88990" t="str">
            <v>31000408</v>
          </cell>
          <cell r="AX88990" t="str">
            <v>Suzuki Mandviwalla Motors</v>
          </cell>
          <cell r="AY88990" t="str">
            <v>KHI/HO/D/MO/PC COMP/P/100569/10/2024</v>
          </cell>
          <cell r="BA88990" t="str">
            <v>KARACHI</v>
          </cell>
          <cell r="BB88990" t="str">
            <v>Tehsil Gargi, Yasin District, Shikarpur.</v>
          </cell>
          <cell r="BC88990" t="str">
            <v>WHITE</v>
          </cell>
          <cell r="BH88990" t="str">
            <v>Pak Suzuki</v>
          </cell>
          <cell r="BI88990" t="str">
            <v>N</v>
          </cell>
          <cell r="BJ88990" t="str">
            <v>Dawood Saeed</v>
          </cell>
          <cell r="BK88990">
            <v>45590</v>
          </cell>
          <cell r="BL88990" t="str">
            <v>2812995</v>
          </cell>
          <cell r="BM88990" t="str">
            <v>002</v>
          </cell>
          <cell r="BN88990" t="str">
            <v>01</v>
          </cell>
          <cell r="BQ88990" t="str">
            <v>KHI/HO/D/MO/PC COMP/P/100569/10/2024</v>
          </cell>
        </row>
        <row r="88991">
          <cell r="W88991" t="str">
            <v>R06AR1000379</v>
          </cell>
          <cell r="X88991" t="str">
            <v>NF1ADE17V00100381</v>
          </cell>
          <cell r="Y88991">
            <v>2800000</v>
          </cell>
          <cell r="AB88991" t="str">
            <v>TRACKER (I-TECK)</v>
          </cell>
          <cell r="AC88991">
            <v>3234913</v>
          </cell>
          <cell r="AD88991" t="str">
            <v>02</v>
          </cell>
          <cell r="AE88991" t="str">
            <v>MOTOR</v>
          </cell>
          <cell r="AF88991">
            <v>8190</v>
          </cell>
          <cell r="AG88991">
            <v>1228</v>
          </cell>
          <cell r="AH88991">
            <v>82</v>
          </cell>
          <cell r="AI88991">
            <v>500</v>
          </cell>
          <cell r="AJ88991">
            <v>10000</v>
          </cell>
          <cell r="AK88991">
            <v>8105</v>
          </cell>
          <cell r="AL88991">
            <v>0</v>
          </cell>
          <cell r="AM88991" t="str">
            <v>2024</v>
          </cell>
          <cell r="AN88991" t="str">
            <v>202412</v>
          </cell>
          <cell r="AO88991" t="str">
            <v>202412</v>
          </cell>
          <cell r="AP88991" t="str">
            <v>202412</v>
          </cell>
          <cell r="AQ88991" t="str">
            <v>SHOUKATALI</v>
          </cell>
          <cell r="AR88991" t="str">
            <v>2039575</v>
          </cell>
          <cell r="AS88991" t="str">
            <v>D</v>
          </cell>
          <cell r="AT88991" t="str">
            <v>001</v>
          </cell>
          <cell r="AU88991" t="str">
            <v>30000001</v>
          </cell>
          <cell r="AV88991" t="str">
            <v>DIRECT</v>
          </cell>
          <cell r="AW88991" t="str">
            <v>31000001</v>
          </cell>
          <cell r="AX88991" t="str">
            <v>Direct</v>
          </cell>
          <cell r="AY88991" t="str">
            <v>KHI/HO/D/MO/PD COMP/P/104470/12/2024</v>
          </cell>
          <cell r="BA88991" t="str">
            <v>KARACHI</v>
          </cell>
          <cell r="BB88991" t="str">
            <v>Ali Block, Zubair Shah Road, House No. 4, Street No. 9, Sector H-13, Islamabad.</v>
          </cell>
          <cell r="BC88991" t="str">
            <v>WHITE</v>
          </cell>
          <cell r="BH88991" t="str">
            <v>N/A</v>
          </cell>
          <cell r="BI88991" t="str">
            <v>N</v>
          </cell>
          <cell r="BJ88991" t="str">
            <v>Fizza Sheikh</v>
          </cell>
          <cell r="BK88991">
            <v>45646</v>
          </cell>
          <cell r="BL88991" t="str">
            <v>2800000</v>
          </cell>
          <cell r="BM88991" t="str">
            <v>002</v>
          </cell>
          <cell r="BN88991" t="str">
            <v>01</v>
          </cell>
          <cell r="BQ88991" t="str">
            <v>KHI/HO/D/MO/PD COMP/P/104470/12/2024</v>
          </cell>
        </row>
        <row r="88992">
          <cell r="W88992" t="str">
            <v>1001407</v>
          </cell>
          <cell r="X88992" t="str">
            <v>101407</v>
          </cell>
          <cell r="Y88992">
            <v>2799000</v>
          </cell>
          <cell r="AC88992">
            <v>3205220</v>
          </cell>
          <cell r="AD88992" t="str">
            <v>02</v>
          </cell>
          <cell r="AE88992" t="str">
            <v>MOTOR</v>
          </cell>
          <cell r="AF88992">
            <v>41796</v>
          </cell>
          <cell r="AG88992">
            <v>0</v>
          </cell>
          <cell r="AH88992">
            <v>0</v>
          </cell>
          <cell r="AI88992">
            <v>0</v>
          </cell>
          <cell r="AJ88992">
            <v>48983</v>
          </cell>
          <cell r="AK88992">
            <v>0</v>
          </cell>
          <cell r="AL88992">
            <v>5016</v>
          </cell>
          <cell r="AM88992" t="str">
            <v>2024</v>
          </cell>
          <cell r="AN88992" t="str">
            <v>202412</v>
          </cell>
          <cell r="AO88992" t="str">
            <v>202412</v>
          </cell>
          <cell r="AP88992" t="str">
            <v>202412</v>
          </cell>
          <cell r="AQ88992" t="str">
            <v>KHALIDMEHMOOD</v>
          </cell>
          <cell r="AR88992" t="str">
            <v>2022572</v>
          </cell>
          <cell r="AS88992" t="str">
            <v>D</v>
          </cell>
          <cell r="AT88992" t="str">
            <v>001</v>
          </cell>
          <cell r="AU88992" t="str">
            <v>30000002</v>
          </cell>
          <cell r="AV88992" t="str">
            <v>RETAIL</v>
          </cell>
          <cell r="AW88992" t="str">
            <v>31000253</v>
          </cell>
          <cell r="AX88992" t="str">
            <v>Suzuki Danish Motors</v>
          </cell>
          <cell r="AY88992" t="str">
            <v>KHI/HO/D/MO/PC COMP/P/103260/12/2024</v>
          </cell>
          <cell r="BA88992" t="str">
            <v>KARACHI</v>
          </cell>
          <cell r="BB88992" t="str">
            <v>House # A-19, Mariam Manzil near Taj Masjid, Mehmoodabad, Karachi.</v>
          </cell>
          <cell r="BC88992" t="str">
            <v>WHITE</v>
          </cell>
          <cell r="BH88992" t="str">
            <v>Pak Suzuki</v>
          </cell>
          <cell r="BI88992" t="str">
            <v>N</v>
          </cell>
          <cell r="BJ88992" t="str">
            <v>Affan</v>
          </cell>
          <cell r="BK88992">
            <v>45628</v>
          </cell>
          <cell r="BL88992" t="str">
            <v>2799000</v>
          </cell>
          <cell r="BM88992" t="str">
            <v>002</v>
          </cell>
          <cell r="BN88992" t="str">
            <v>01</v>
          </cell>
          <cell r="BQ88992" t="str">
            <v>KHI/HO/D/MO/PC COMP/P/103260/12/2024</v>
          </cell>
        </row>
        <row r="88993">
          <cell r="W88993" t="str">
            <v>1001493</v>
          </cell>
          <cell r="X88993" t="str">
            <v>17V00101488</v>
          </cell>
          <cell r="Y88993">
            <v>2799000</v>
          </cell>
          <cell r="AC88993">
            <v>3221087</v>
          </cell>
          <cell r="AD88993" t="str">
            <v>02</v>
          </cell>
          <cell r="AE88993" t="str">
            <v>MOTOR</v>
          </cell>
          <cell r="AF88993">
            <v>47590</v>
          </cell>
          <cell r="AG88993">
            <v>0</v>
          </cell>
          <cell r="AH88993">
            <v>0</v>
          </cell>
          <cell r="AI88993">
            <v>0</v>
          </cell>
          <cell r="AJ88993">
            <v>55700</v>
          </cell>
          <cell r="AK88993">
            <v>0</v>
          </cell>
          <cell r="AL88993">
            <v>5711</v>
          </cell>
          <cell r="AM88993" t="str">
            <v>2024</v>
          </cell>
          <cell r="AN88993" t="str">
            <v>202412</v>
          </cell>
          <cell r="AO88993" t="str">
            <v>202412</v>
          </cell>
          <cell r="AP88993" t="str">
            <v>202412</v>
          </cell>
          <cell r="AQ88993" t="str">
            <v>ABRAHAMBHATTI</v>
          </cell>
          <cell r="AR88993" t="str">
            <v>2034597</v>
          </cell>
          <cell r="AS88993" t="str">
            <v>D</v>
          </cell>
          <cell r="AT88993" t="str">
            <v>001</v>
          </cell>
          <cell r="AU88993" t="str">
            <v>30000002</v>
          </cell>
          <cell r="AV88993" t="str">
            <v>RETAIL</v>
          </cell>
          <cell r="AW88993" t="str">
            <v>31000236</v>
          </cell>
          <cell r="AX88993" t="str">
            <v>Suzuki Racecourse Motors</v>
          </cell>
          <cell r="AY88993" t="str">
            <v>LHR/LHR/D/MO/PC COMP/P/103864/12/2024</v>
          </cell>
          <cell r="BB88993" t="str">
            <v>Shah Allah Ditta, Dak Khana Golra Shareef, Street # 08, Islamabad.</v>
          </cell>
          <cell r="BC88993" t="str">
            <v>Mineral Grey</v>
          </cell>
          <cell r="BH88993" t="str">
            <v>Pak Suzuki</v>
          </cell>
          <cell r="BI88993" t="str">
            <v>N</v>
          </cell>
          <cell r="BJ88993" t="str">
            <v>HAMAD BUTT</v>
          </cell>
          <cell r="BK88993">
            <v>45638</v>
          </cell>
          <cell r="BL88993" t="str">
            <v>2799000</v>
          </cell>
          <cell r="BM88993" t="str">
            <v>431</v>
          </cell>
          <cell r="BN88993" t="str">
            <v>03</v>
          </cell>
          <cell r="BQ88993" t="str">
            <v>LHR/LHR/D/MO/PC COMP/P/103864/12/2024</v>
          </cell>
        </row>
        <row r="88994">
          <cell r="W88994" t="str">
            <v>1000690</v>
          </cell>
          <cell r="X88994" t="str">
            <v>00100692</v>
          </cell>
          <cell r="Y88994">
            <v>2799000</v>
          </cell>
          <cell r="AC88994">
            <v>3200632</v>
          </cell>
          <cell r="AD88994" t="str">
            <v>02</v>
          </cell>
          <cell r="AE88994" t="str">
            <v>MOTOR</v>
          </cell>
          <cell r="AF88994">
            <v>43045</v>
          </cell>
          <cell r="AG88994">
            <v>0</v>
          </cell>
          <cell r="AH88994">
            <v>0</v>
          </cell>
          <cell r="AI88994">
            <v>0</v>
          </cell>
          <cell r="AJ88994">
            <v>50382</v>
          </cell>
          <cell r="AK88994">
            <v>0</v>
          </cell>
          <cell r="AL88994">
            <v>10761</v>
          </cell>
          <cell r="AM88994" t="str">
            <v>2024</v>
          </cell>
          <cell r="AN88994" t="str">
            <v>202411</v>
          </cell>
          <cell r="AO88994" t="str">
            <v>202411</v>
          </cell>
          <cell r="AP88994" t="str">
            <v>202411</v>
          </cell>
          <cell r="AQ88994" t="str">
            <v>WAJID.HUSSAIN</v>
          </cell>
          <cell r="AR88994" t="str">
            <v>2018414</v>
          </cell>
          <cell r="AS88994" t="str">
            <v>D</v>
          </cell>
          <cell r="AT88994" t="str">
            <v>001</v>
          </cell>
          <cell r="AU88994" t="str">
            <v>30000002</v>
          </cell>
          <cell r="AV88994" t="str">
            <v>RETAIL</v>
          </cell>
          <cell r="AW88994" t="str">
            <v>31000562</v>
          </cell>
          <cell r="AX88994" t="str">
            <v>Suzuki Federal Motors</v>
          </cell>
          <cell r="AY88994" t="str">
            <v>LHR/LHR/D/MO/PC COMP/P/102573/11/2024</v>
          </cell>
          <cell r="BB88994" t="str">
            <v>Block # 54, PHA Apartments, Flat # 8, Sector G-11/4, Islamabad.</v>
          </cell>
          <cell r="BC88994" t="str">
            <v>BLACK PEARL</v>
          </cell>
          <cell r="BH88994" t="str">
            <v>Pak Suzuki</v>
          </cell>
          <cell r="BI88994" t="str">
            <v>N</v>
          </cell>
          <cell r="BJ88994" t="str">
            <v>HAMAD BUTT</v>
          </cell>
          <cell r="BK88994">
            <v>45621</v>
          </cell>
          <cell r="BL88994" t="str">
            <v>2799000</v>
          </cell>
          <cell r="BM88994" t="str">
            <v>025</v>
          </cell>
          <cell r="BN88994" t="str">
            <v>03</v>
          </cell>
          <cell r="BQ88994" t="str">
            <v>LHR/LHR/D/MO/PC COMP/P/102573/11/2024</v>
          </cell>
        </row>
        <row r="88995">
          <cell r="W88995" t="str">
            <v>1001552</v>
          </cell>
          <cell r="X88995" t="str">
            <v>101547</v>
          </cell>
          <cell r="Y88995">
            <v>2799000</v>
          </cell>
          <cell r="AC88995">
            <v>3190447</v>
          </cell>
          <cell r="AD88995" t="str">
            <v>02</v>
          </cell>
          <cell r="AE88995" t="str">
            <v>MOTOR</v>
          </cell>
          <cell r="AF88995">
            <v>47828</v>
          </cell>
          <cell r="AG88995">
            <v>0</v>
          </cell>
          <cell r="AH88995">
            <v>0</v>
          </cell>
          <cell r="AI88995">
            <v>0</v>
          </cell>
          <cell r="AJ88995">
            <v>55980</v>
          </cell>
          <cell r="AK88995">
            <v>0</v>
          </cell>
          <cell r="AL88995">
            <v>5739</v>
          </cell>
          <cell r="AM88995" t="str">
            <v>2024</v>
          </cell>
          <cell r="AN88995" t="str">
            <v>202411</v>
          </cell>
          <cell r="AO88995" t="str">
            <v>202411</v>
          </cell>
          <cell r="AP88995" t="str">
            <v>202411</v>
          </cell>
          <cell r="AQ88995" t="str">
            <v>KHALIDMEHMOOD</v>
          </cell>
          <cell r="AR88995" t="str">
            <v>2020020</v>
          </cell>
          <cell r="AS88995" t="str">
            <v>D</v>
          </cell>
          <cell r="AT88995" t="str">
            <v>001</v>
          </cell>
          <cell r="AU88995" t="str">
            <v>30000002</v>
          </cell>
          <cell r="AV88995" t="str">
            <v>RETAIL</v>
          </cell>
          <cell r="AW88995" t="str">
            <v>31000253</v>
          </cell>
          <cell r="AX88995" t="str">
            <v>Suzuki Danish Motors</v>
          </cell>
          <cell r="AY88995" t="str">
            <v>KHI/HO/D/MO/PC COMP/P/102892/11/2024</v>
          </cell>
          <cell r="BA88995" t="str">
            <v>KARACHI</v>
          </cell>
          <cell r="BB88995" t="str">
            <v>House # 49, Mian Muhammad Rafi Road, Block 7 &amp; 8, Bahadurabad, Off Ameer Khusro Road, Karachi.</v>
          </cell>
          <cell r="BC88995" t="str">
            <v>WHITE</v>
          </cell>
          <cell r="BH88995" t="str">
            <v>Pak Suzuki</v>
          </cell>
          <cell r="BI88995" t="str">
            <v>N</v>
          </cell>
          <cell r="BJ88995" t="str">
            <v>Affan</v>
          </cell>
          <cell r="BK88995">
            <v>45624</v>
          </cell>
          <cell r="BL88995" t="str">
            <v>2799000</v>
          </cell>
          <cell r="BM88995" t="str">
            <v>002</v>
          </cell>
          <cell r="BN88995" t="str">
            <v>01</v>
          </cell>
          <cell r="BQ88995" t="str">
            <v>KHI/HO/D/MO/PC COMP/P/102892/11/2024</v>
          </cell>
        </row>
        <row r="88996">
          <cell r="W88996" t="str">
            <v>1001120</v>
          </cell>
          <cell r="X88996" t="str">
            <v>00101105</v>
          </cell>
          <cell r="Y88996">
            <v>2799000</v>
          </cell>
          <cell r="AC88996">
            <v>3185261</v>
          </cell>
          <cell r="AD88996" t="str">
            <v>02</v>
          </cell>
          <cell r="AE88996" t="str">
            <v>MOTOR</v>
          </cell>
          <cell r="AF88996">
            <v>35867</v>
          </cell>
          <cell r="AG88996">
            <v>0</v>
          </cell>
          <cell r="AH88996">
            <v>0</v>
          </cell>
          <cell r="AI88996">
            <v>0</v>
          </cell>
          <cell r="AJ88996">
            <v>41985</v>
          </cell>
          <cell r="AK88996">
            <v>0</v>
          </cell>
          <cell r="AL88996">
            <v>0</v>
          </cell>
          <cell r="AM88996" t="str">
            <v>2024</v>
          </cell>
          <cell r="AN88996" t="str">
            <v>202411</v>
          </cell>
          <cell r="AO88996" t="str">
            <v>202411</v>
          </cell>
          <cell r="AP88996" t="str">
            <v>202411</v>
          </cell>
          <cell r="AQ88996" t="str">
            <v>WAJID.HUSSAIN</v>
          </cell>
          <cell r="AR88996" t="str">
            <v>2018707</v>
          </cell>
          <cell r="AS88996" t="str">
            <v>D</v>
          </cell>
          <cell r="AT88996" t="str">
            <v>001</v>
          </cell>
          <cell r="AU88996" t="str">
            <v>30000002</v>
          </cell>
          <cell r="AV88996" t="str">
            <v>RETAIL</v>
          </cell>
          <cell r="AW88996" t="str">
            <v>31000456</v>
          </cell>
          <cell r="AX88996" t="str">
            <v>Suzuki Kasur Motors</v>
          </cell>
          <cell r="AY88996" t="str">
            <v>LHR/LHR/D/MO/PC COMP/P/102656/11/2024</v>
          </cell>
          <cell r="BB88996" t="str">
            <v>House # 27-D, Mohallah PSIEC Housing Society, DHA, Behind Lums University, Lahore Cantt.</v>
          </cell>
          <cell r="BC88996" t="str">
            <v>WHITE</v>
          </cell>
          <cell r="BH88996" t="str">
            <v>Pak Suzuki</v>
          </cell>
          <cell r="BI88996" t="str">
            <v>N</v>
          </cell>
          <cell r="BJ88996" t="str">
            <v>Ateeb Hassan</v>
          </cell>
          <cell r="BK88996">
            <v>45622</v>
          </cell>
          <cell r="BL88996" t="str">
            <v>2799000</v>
          </cell>
          <cell r="BM88996" t="str">
            <v>002</v>
          </cell>
          <cell r="BN88996" t="str">
            <v>03</v>
          </cell>
          <cell r="BQ88996" t="str">
            <v>LHR/LHR/D/MO/PC COMP/P/102656/11/2024</v>
          </cell>
        </row>
        <row r="88997">
          <cell r="W88997" t="str">
            <v>R1001094</v>
          </cell>
          <cell r="X88997" t="str">
            <v>V00101087</v>
          </cell>
          <cell r="Y88997">
            <v>2799000</v>
          </cell>
          <cell r="AC88997">
            <v>3179107</v>
          </cell>
          <cell r="AD88997" t="str">
            <v>02</v>
          </cell>
          <cell r="AE88997" t="str">
            <v>MOTOR</v>
          </cell>
          <cell r="AF88997">
            <v>41849</v>
          </cell>
          <cell r="AG88997">
            <v>0</v>
          </cell>
          <cell r="AH88997">
            <v>0</v>
          </cell>
          <cell r="AI88997">
            <v>0</v>
          </cell>
          <cell r="AJ88997">
            <v>48983</v>
          </cell>
          <cell r="AK88997">
            <v>0</v>
          </cell>
          <cell r="AL88997">
            <v>5022</v>
          </cell>
          <cell r="AM88997" t="str">
            <v>2024</v>
          </cell>
          <cell r="AN88997" t="str">
            <v>202411</v>
          </cell>
          <cell r="AO88997" t="str">
            <v>202411</v>
          </cell>
          <cell r="AP88997" t="str">
            <v>202411</v>
          </cell>
          <cell r="AQ88997" t="str">
            <v>WAJID.HUSSAIN</v>
          </cell>
          <cell r="AR88997" t="str">
            <v>2017039</v>
          </cell>
          <cell r="AS88997" t="str">
            <v>D</v>
          </cell>
          <cell r="AT88997" t="str">
            <v>001</v>
          </cell>
          <cell r="AU88997" t="str">
            <v>30000002</v>
          </cell>
          <cell r="AV88997" t="str">
            <v>RETAIL</v>
          </cell>
          <cell r="AW88997" t="str">
            <v>31000110</v>
          </cell>
          <cell r="AX88997" t="str">
            <v>Suzuki Modern Township Motors</v>
          </cell>
          <cell r="AY88997" t="str">
            <v>LHR/LHR/D/MO/PC COMP/P/102408/11/2024</v>
          </cell>
          <cell r="BB88997" t="str">
            <v>House # 129, Shah Noor Park, Kot khawaja Saeed, Lahore.</v>
          </cell>
          <cell r="BC88997" t="str">
            <v>WHITE</v>
          </cell>
          <cell r="BH88997" t="str">
            <v>Pak Suzuki</v>
          </cell>
          <cell r="BI88997" t="str">
            <v>N</v>
          </cell>
          <cell r="BJ88997" t="str">
            <v>Ateeb Hassan</v>
          </cell>
          <cell r="BK88997">
            <v>45617</v>
          </cell>
          <cell r="BL88997" t="str">
            <v>2799000</v>
          </cell>
          <cell r="BM88997" t="str">
            <v>002</v>
          </cell>
          <cell r="BN88997" t="str">
            <v>03</v>
          </cell>
          <cell r="BQ88997" t="str">
            <v>LHR/LHR/D/MO/PC COMP/P/102408/11/2024</v>
          </cell>
        </row>
        <row r="88998">
          <cell r="W88998" t="str">
            <v>1000797</v>
          </cell>
          <cell r="X88998" t="str">
            <v>00100804</v>
          </cell>
          <cell r="Y88998">
            <v>2799000</v>
          </cell>
          <cell r="AC88998">
            <v>3140779</v>
          </cell>
          <cell r="AD88998" t="str">
            <v>02</v>
          </cell>
          <cell r="AE88998" t="str">
            <v>MOTOR</v>
          </cell>
          <cell r="AF88998">
            <v>43045</v>
          </cell>
          <cell r="AG88998">
            <v>0</v>
          </cell>
          <cell r="AH88998">
            <v>0</v>
          </cell>
          <cell r="AI88998">
            <v>0</v>
          </cell>
          <cell r="AJ88998">
            <v>50382</v>
          </cell>
          <cell r="AK88998">
            <v>0</v>
          </cell>
          <cell r="AL88998">
            <v>5165</v>
          </cell>
          <cell r="AM88998" t="str">
            <v>2024</v>
          </cell>
          <cell r="AN88998" t="str">
            <v>202410</v>
          </cell>
          <cell r="AO88998" t="str">
            <v>202410</v>
          </cell>
          <cell r="AP88998" t="str">
            <v>202410</v>
          </cell>
          <cell r="AQ88998" t="str">
            <v>ABRAHAMBHATTI</v>
          </cell>
          <cell r="AR88998" t="str">
            <v>1997919</v>
          </cell>
          <cell r="AS88998" t="str">
            <v>D</v>
          </cell>
          <cell r="AT88998" t="str">
            <v>001</v>
          </cell>
          <cell r="AU88998" t="str">
            <v>30000002</v>
          </cell>
          <cell r="AV88998" t="str">
            <v>RETAIL</v>
          </cell>
          <cell r="AW88998" t="str">
            <v>31000695</v>
          </cell>
          <cell r="AX88998" t="str">
            <v>Suzuki Shaikhan Motors</v>
          </cell>
          <cell r="AY88998" t="str">
            <v>LHR/LHR/D/MO/PC COMP/P/100888/10/2024</v>
          </cell>
          <cell r="BA88998" t="str">
            <v>SIALKOT</v>
          </cell>
          <cell r="BB88998" t="str">
            <v>Barkat Street, Green Town, Bograh Haji Pura Road, Sialkot.</v>
          </cell>
          <cell r="BC88998" t="str">
            <v>WHITE</v>
          </cell>
          <cell r="BH88998" t="str">
            <v>Pak Suzuki</v>
          </cell>
          <cell r="BI88998" t="str">
            <v>N</v>
          </cell>
          <cell r="BJ88998" t="str">
            <v>Hafiz Muhammad Rehan Ali</v>
          </cell>
          <cell r="BK88998">
            <v>45595</v>
          </cell>
          <cell r="BL88998" t="str">
            <v>2799000</v>
          </cell>
          <cell r="BM88998" t="str">
            <v>002</v>
          </cell>
          <cell r="BN88998" t="str">
            <v>03</v>
          </cell>
          <cell r="BQ88998" t="str">
            <v>LHR/LHR/D/MO/PC COMP/P/100888/10/2024</v>
          </cell>
        </row>
        <row r="88999">
          <cell r="W88999" t="str">
            <v>R06AR1000679</v>
          </cell>
          <cell r="X88999" t="str">
            <v>NF1ADE17V00100683</v>
          </cell>
          <cell r="Y88999">
            <v>2812995</v>
          </cell>
          <cell r="AC88999">
            <v>3157814</v>
          </cell>
          <cell r="AD88999" t="str">
            <v>02</v>
          </cell>
          <cell r="AE88999" t="str">
            <v>MOTOR</v>
          </cell>
          <cell r="AF88999">
            <v>44431</v>
          </cell>
          <cell r="AG88999">
            <v>0</v>
          </cell>
          <cell r="AH88999">
            <v>0</v>
          </cell>
          <cell r="AI88999">
            <v>0</v>
          </cell>
          <cell r="AJ88999">
            <v>52040</v>
          </cell>
          <cell r="AK88999">
            <v>0</v>
          </cell>
          <cell r="AL88999">
            <v>5332</v>
          </cell>
          <cell r="AM88999" t="str">
            <v>2024</v>
          </cell>
          <cell r="AN88999" t="str">
            <v>202411</v>
          </cell>
          <cell r="AO88999" t="str">
            <v>202411</v>
          </cell>
          <cell r="AP88999" t="str">
            <v>202411</v>
          </cell>
          <cell r="AQ88999" t="str">
            <v>KHALIDMEHMOOD</v>
          </cell>
          <cell r="AR88999" t="str">
            <v>2007576</v>
          </cell>
          <cell r="AS88999" t="str">
            <v>D</v>
          </cell>
          <cell r="AT88999" t="str">
            <v>001</v>
          </cell>
          <cell r="AU88999" t="str">
            <v>30000002</v>
          </cell>
          <cell r="AV88999" t="str">
            <v>RETAIL</v>
          </cell>
          <cell r="AW88999" t="str">
            <v>31000364</v>
          </cell>
          <cell r="AX88999" t="str">
            <v xml:space="preserve">SNA Motors </v>
          </cell>
          <cell r="AY88999" t="str">
            <v>KHI/HO/D/MO/PC COMP/P/101436/11/2024</v>
          </cell>
          <cell r="BA88999" t="str">
            <v>KARACHI</v>
          </cell>
          <cell r="BB88999" t="str">
            <v>House # M-294 Korangi 3-1/2 Karachi</v>
          </cell>
          <cell r="BC88999" t="str">
            <v>WHITE</v>
          </cell>
          <cell r="BH88999" t="str">
            <v>Pak Suzuki</v>
          </cell>
          <cell r="BI88999" t="str">
            <v>N</v>
          </cell>
          <cell r="BJ88999" t="str">
            <v>Faraz Baakza</v>
          </cell>
          <cell r="BK88999">
            <v>45602</v>
          </cell>
          <cell r="BL88999" t="str">
            <v>2812995</v>
          </cell>
          <cell r="BM88999" t="str">
            <v>002</v>
          </cell>
          <cell r="BN88999" t="str">
            <v>01</v>
          </cell>
          <cell r="BQ88999" t="str">
            <v>KHI/HO/D/MO/PC COMP/P/101436/11/2024</v>
          </cell>
        </row>
        <row r="89000">
          <cell r="W89000" t="str">
            <v>1000342</v>
          </cell>
          <cell r="X89000" t="str">
            <v>100351</v>
          </cell>
          <cell r="Y89000">
            <v>2812995</v>
          </cell>
          <cell r="AC89000">
            <v>3157555</v>
          </cell>
          <cell r="AD89000" t="str">
            <v>02</v>
          </cell>
          <cell r="AE89000" t="str">
            <v>MOTOR</v>
          </cell>
          <cell r="AF89000">
            <v>35944</v>
          </cell>
          <cell r="AG89000">
            <v>0</v>
          </cell>
          <cell r="AH89000">
            <v>0</v>
          </cell>
          <cell r="AI89000">
            <v>0</v>
          </cell>
          <cell r="AJ89000">
            <v>42195</v>
          </cell>
          <cell r="AK89000">
            <v>0</v>
          </cell>
          <cell r="AL89000">
            <v>3594</v>
          </cell>
          <cell r="AM89000" t="str">
            <v>2024</v>
          </cell>
          <cell r="AN89000" t="str">
            <v>202411</v>
          </cell>
          <cell r="AO89000" t="str">
            <v>202411</v>
          </cell>
          <cell r="AP89000" t="str">
            <v>202411</v>
          </cell>
          <cell r="AQ89000" t="str">
            <v>KHALIDMEHMOOD</v>
          </cell>
          <cell r="AR89000" t="str">
            <v>2005839</v>
          </cell>
          <cell r="AS89000" t="str">
            <v>D</v>
          </cell>
          <cell r="AT89000" t="str">
            <v>001</v>
          </cell>
          <cell r="AU89000" t="str">
            <v>30000002</v>
          </cell>
          <cell r="AV89000" t="str">
            <v>RETAIL</v>
          </cell>
          <cell r="AW89000" t="str">
            <v>31000707</v>
          </cell>
          <cell r="AX89000" t="str">
            <v>JUNAID MOTORS</v>
          </cell>
          <cell r="AY89000" t="str">
            <v>KHI/HO/D/MO/PC COMP/P/101419/11/2024</v>
          </cell>
          <cell r="BA89000" t="str">
            <v>KARACHI</v>
          </cell>
          <cell r="BB89000" t="str">
            <v>39-C/D, PECHS, BLOCK 6, SHAHRAH E FAISAL, KARACHI, Karachi South,Saddar Town</v>
          </cell>
          <cell r="BC89000" t="str">
            <v>SILKY SILVER</v>
          </cell>
          <cell r="BH89000" t="str">
            <v>Half Depreciation</v>
          </cell>
          <cell r="BI89000" t="str">
            <v>N</v>
          </cell>
          <cell r="BJ89000" t="str">
            <v>M.Shahbaz</v>
          </cell>
          <cell r="BK89000">
            <v>45602</v>
          </cell>
          <cell r="BL89000" t="str">
            <v>2812995</v>
          </cell>
          <cell r="BM89000" t="str">
            <v>007</v>
          </cell>
          <cell r="BN89000" t="str">
            <v>01</v>
          </cell>
          <cell r="BQ89000" t="str">
            <v>KHI/HO/D/MO/PC COMP/P/101419/11/2024</v>
          </cell>
        </row>
        <row r="89001">
          <cell r="W89001" t="str">
            <v>G4NAMH321593</v>
          </cell>
          <cell r="X89001" t="str">
            <v>NNAQL51AZKP308924</v>
          </cell>
          <cell r="Y89001">
            <v>5506000</v>
          </cell>
          <cell r="AC89001">
            <v>3109105</v>
          </cell>
          <cell r="AD89001" t="str">
            <v>02</v>
          </cell>
          <cell r="AE89001" t="str">
            <v>MOTOR</v>
          </cell>
          <cell r="AF89001">
            <v>70767</v>
          </cell>
          <cell r="AG89001">
            <v>0</v>
          </cell>
          <cell r="AH89001">
            <v>0</v>
          </cell>
          <cell r="AI89001">
            <v>0</v>
          </cell>
          <cell r="AJ89001">
            <v>82590</v>
          </cell>
          <cell r="AK89001">
            <v>0</v>
          </cell>
          <cell r="AL89001">
            <v>8846</v>
          </cell>
          <cell r="AM89001" t="str">
            <v>2024</v>
          </cell>
          <cell r="AN89001" t="str">
            <v>202410</v>
          </cell>
          <cell r="AO89001" t="str">
            <v>202410</v>
          </cell>
          <cell r="AP89001" t="str">
            <v>202410</v>
          </cell>
          <cell r="AQ89001" t="str">
            <v>KHALIDMEHMOOD</v>
          </cell>
          <cell r="AR89001" t="str">
            <v>1988641</v>
          </cell>
          <cell r="AS89001" t="str">
            <v>D</v>
          </cell>
          <cell r="AT89001" t="str">
            <v>001</v>
          </cell>
          <cell r="AU89001" t="str">
            <v>30000002</v>
          </cell>
          <cell r="AV89001" t="str">
            <v>RETAIL</v>
          </cell>
          <cell r="AW89001" t="str">
            <v>31000023</v>
          </cell>
          <cell r="AX89001" t="str">
            <v>Toyota Port Qasim</v>
          </cell>
          <cell r="AY89001" t="str">
            <v>KHI/HO/D/MO/PC TPP/P/99814/10/2024</v>
          </cell>
          <cell r="BA89001" t="str">
            <v>KARACHI</v>
          </cell>
          <cell r="BB89001" t="str">
            <v>Flat No 202, Street No. 39, Khayaban-e-Qasim, Phase 6, D.H.A., Karachi.</v>
          </cell>
          <cell r="BC89001" t="str">
            <v>Mercury Blue</v>
          </cell>
          <cell r="BH89001" t="str">
            <v>TPP Retail</v>
          </cell>
          <cell r="BI89001" t="str">
            <v>N</v>
          </cell>
          <cell r="BJ89001" t="str">
            <v>Faraz Baakza</v>
          </cell>
          <cell r="BK89001">
            <v>45582</v>
          </cell>
          <cell r="BL89001" t="str">
            <v>5506000</v>
          </cell>
          <cell r="BM89001" t="str">
            <v>113</v>
          </cell>
          <cell r="BN89001" t="str">
            <v>01</v>
          </cell>
          <cell r="BQ89001" t="str">
            <v>KHI/HO/D/MO/PC TPP/P/99814/10/2024</v>
          </cell>
        </row>
        <row r="89002">
          <cell r="W89002" t="str">
            <v>G4NAMH321593</v>
          </cell>
          <cell r="X89002" t="str">
            <v>NNAQL51AZKP308924</v>
          </cell>
          <cell r="Y89002">
            <v>5506000</v>
          </cell>
          <cell r="AC89002">
            <v>3172453</v>
          </cell>
          <cell r="AD89002" t="str">
            <v>02</v>
          </cell>
          <cell r="AE89002" t="str">
            <v>MOTOR</v>
          </cell>
          <cell r="AF89002">
            <v>0</v>
          </cell>
          <cell r="AG89002">
            <v>0</v>
          </cell>
          <cell r="AH89002">
            <v>0</v>
          </cell>
          <cell r="AI89002">
            <v>0</v>
          </cell>
          <cell r="AJ89002">
            <v>0</v>
          </cell>
          <cell r="AK89002">
            <v>0</v>
          </cell>
          <cell r="AL89002">
            <v>7077</v>
          </cell>
          <cell r="AM89002" t="str">
            <v>2024</v>
          </cell>
          <cell r="AN89002" t="str">
            <v>202411</v>
          </cell>
          <cell r="AO89002" t="str">
            <v>202410</v>
          </cell>
          <cell r="AP89002" t="str">
            <v>202411</v>
          </cell>
          <cell r="AQ89002" t="str">
            <v>HASSANSALEEM</v>
          </cell>
          <cell r="AR89002" t="str">
            <v>2014200</v>
          </cell>
          <cell r="AS89002" t="str">
            <v>D</v>
          </cell>
          <cell r="AT89002" t="str">
            <v>001</v>
          </cell>
          <cell r="AU89002" t="str">
            <v>30000002</v>
          </cell>
          <cell r="AV89002" t="str">
            <v>RETAIL</v>
          </cell>
          <cell r="AW89002" t="str">
            <v>31000023</v>
          </cell>
          <cell r="AX89002" t="str">
            <v>Toyota Port Qasim</v>
          </cell>
          <cell r="AY89002" t="str">
            <v>KHI/HO/D/MO/PC TPP/P/99814/10/2024</v>
          </cell>
          <cell r="AZ89002" t="str">
            <v>KHI/HO/D/MO/PC TPP/E/49092/11/2024</v>
          </cell>
          <cell r="BB89002" t="str">
            <v>Flat No 202, Street No. 39, Khayaban-e-Qasim, Phase 6, D.H.A., Karachi.</v>
          </cell>
          <cell r="BC89002" t="str">
            <v>Mercury Blue</v>
          </cell>
          <cell r="BF89002" t="str">
            <v>Addition of agency commission</v>
          </cell>
          <cell r="BH89002" t="str">
            <v>TPP Retail</v>
          </cell>
          <cell r="BI89002" t="str">
            <v>N</v>
          </cell>
          <cell r="BJ89002" t="str">
            <v>Faraz Baakza</v>
          </cell>
          <cell r="BK89002">
            <v>45577</v>
          </cell>
          <cell r="BL89002" t="str">
            <v>5506000</v>
          </cell>
          <cell r="BM89002" t="str">
            <v>113</v>
          </cell>
          <cell r="BN89002" t="str">
            <v>01</v>
          </cell>
          <cell r="BQ89002" t="str">
            <v>KHI/HO/D/MO/PC TPP/P/99814/10/2024</v>
          </cell>
        </row>
        <row r="89003">
          <cell r="W89003" t="str">
            <v>26491580057671</v>
          </cell>
          <cell r="X89003" t="str">
            <v>W1K2050762R600060</v>
          </cell>
          <cell r="Y89003">
            <v>19750000</v>
          </cell>
          <cell r="AC89003">
            <v>3109760</v>
          </cell>
          <cell r="AD89003" t="str">
            <v>02</v>
          </cell>
          <cell r="AE89003" t="str">
            <v>MOTOR</v>
          </cell>
          <cell r="AF89003">
            <v>220905</v>
          </cell>
          <cell r="AG89003">
            <v>0</v>
          </cell>
          <cell r="AH89003">
            <v>0</v>
          </cell>
          <cell r="AI89003">
            <v>0</v>
          </cell>
          <cell r="AJ89003">
            <v>256750</v>
          </cell>
          <cell r="AK89003">
            <v>0</v>
          </cell>
          <cell r="AL89003">
            <v>37554</v>
          </cell>
          <cell r="AM89003" t="str">
            <v>2024</v>
          </cell>
          <cell r="AN89003" t="str">
            <v>202410</v>
          </cell>
          <cell r="AO89003" t="str">
            <v>202410</v>
          </cell>
          <cell r="AP89003" t="str">
            <v>202410</v>
          </cell>
          <cell r="AQ89003" t="str">
            <v>KHALIDMEHMOOD</v>
          </cell>
          <cell r="AR89003" t="str">
            <v>1989340</v>
          </cell>
          <cell r="AS89003" t="str">
            <v>D</v>
          </cell>
          <cell r="AT89003" t="str">
            <v>001</v>
          </cell>
          <cell r="AU89003" t="str">
            <v>30000002</v>
          </cell>
          <cell r="AV89003" t="str">
            <v>RETAIL</v>
          </cell>
          <cell r="AW89003" t="str">
            <v>31000723</v>
          </cell>
          <cell r="AX89003" t="str">
            <v>PRIME MOTORS</v>
          </cell>
          <cell r="AY89003" t="str">
            <v>KHI/HO/D/MO/PC COMP/P/99885/10/2024</v>
          </cell>
          <cell r="BA89003" t="str">
            <v>KARACHI</v>
          </cell>
          <cell r="BB89003" t="str">
            <v>15-C, Badar Commercial Street 10, Phase-5, D.H.A., Karachi.</v>
          </cell>
          <cell r="BC89003" t="str">
            <v>GREY</v>
          </cell>
          <cell r="BH89003" t="str">
            <v>N/A</v>
          </cell>
          <cell r="BI89003" t="str">
            <v>N</v>
          </cell>
          <cell r="BJ89003" t="str">
            <v>Rehan Ali Bashir</v>
          </cell>
          <cell r="BK89003">
            <v>45582</v>
          </cell>
          <cell r="BL89003" t="str">
            <v>19750000</v>
          </cell>
          <cell r="BM89003" t="str">
            <v>001</v>
          </cell>
          <cell r="BN89003" t="str">
            <v>01</v>
          </cell>
          <cell r="BQ89003" t="str">
            <v>KHI/HO/D/MO/PC COMP/P/99885/10/2024</v>
          </cell>
        </row>
        <row r="89004">
          <cell r="W89004" t="str">
            <v>10315494</v>
          </cell>
          <cell r="X89004" t="str">
            <v>WBA7J2207KB219241</v>
          </cell>
          <cell r="Y89004">
            <v>38000000</v>
          </cell>
          <cell r="AC89004">
            <v>3149435</v>
          </cell>
          <cell r="AD89004" t="str">
            <v>02</v>
          </cell>
          <cell r="AE89004" t="str">
            <v>MOTOR</v>
          </cell>
          <cell r="AF89004">
            <v>34093</v>
          </cell>
          <cell r="AG89004">
            <v>0</v>
          </cell>
          <cell r="AH89004">
            <v>0</v>
          </cell>
          <cell r="AI89004">
            <v>0</v>
          </cell>
          <cell r="AJ89004">
            <v>34093</v>
          </cell>
          <cell r="AK89004">
            <v>0</v>
          </cell>
          <cell r="AL89004">
            <v>3409</v>
          </cell>
          <cell r="AM89004" t="str">
            <v>2024</v>
          </cell>
          <cell r="AN89004" t="str">
            <v>202410</v>
          </cell>
          <cell r="AO89004" t="str">
            <v>202410</v>
          </cell>
          <cell r="AP89004" t="str">
            <v>202410</v>
          </cell>
          <cell r="AQ89004" t="str">
            <v>FAIZANHUSSAIN</v>
          </cell>
          <cell r="AR89004" t="str">
            <v>1991126</v>
          </cell>
          <cell r="AS89004" t="str">
            <v>D</v>
          </cell>
          <cell r="AT89004" t="str">
            <v>001</v>
          </cell>
          <cell r="AU89004" t="str">
            <v>30000001</v>
          </cell>
          <cell r="AV89004" t="str">
            <v>DIRECT</v>
          </cell>
          <cell r="AW89004" t="str">
            <v>31000001</v>
          </cell>
          <cell r="AX89004" t="str">
            <v>Direct</v>
          </cell>
          <cell r="AY89004" t="str">
            <v>KHI/HO/D/MO/PC TTT/P/99979/10/2024</v>
          </cell>
          <cell r="BA89004" t="str">
            <v>KARACHI</v>
          </cell>
          <cell r="BC89004" t="str">
            <v>GREY METALLIC</v>
          </cell>
          <cell r="BF89004" t="str">
            <v>CC 1500-CP</v>
          </cell>
          <cell r="BH89004" t="str">
            <v>N/A</v>
          </cell>
          <cell r="BI89004" t="str">
            <v>N</v>
          </cell>
          <cell r="BK89004">
            <v>45586</v>
          </cell>
          <cell r="BL89004" t="str">
            <v>38000000</v>
          </cell>
          <cell r="BM89004" t="str">
            <v>036</v>
          </cell>
          <cell r="BN89004" t="str">
            <v>01</v>
          </cell>
          <cell r="BO89004" t="str">
            <v>10-2409-PO-MTR-PCCM-D-001592</v>
          </cell>
          <cell r="BQ89004" t="str">
            <v>KHI/HO/D/MO/PC TTT/P/99979/10/2024</v>
          </cell>
        </row>
        <row r="89005">
          <cell r="W89005" t="str">
            <v>D6E12360182</v>
          </cell>
          <cell r="X89005" t="str">
            <v>00280655/VCEW205DC</v>
          </cell>
          <cell r="Y89005">
            <v>18175000</v>
          </cell>
          <cell r="AC89005">
            <v>3203744</v>
          </cell>
          <cell r="AD89005" t="str">
            <v>02</v>
          </cell>
          <cell r="AE89005" t="str">
            <v>MOTOR</v>
          </cell>
          <cell r="AF89005">
            <v>91563</v>
          </cell>
          <cell r="AG89005">
            <v>0</v>
          </cell>
          <cell r="AH89005">
            <v>0</v>
          </cell>
          <cell r="AI89005">
            <v>0</v>
          </cell>
          <cell r="AJ89005">
            <v>91563</v>
          </cell>
          <cell r="AK89005">
            <v>0</v>
          </cell>
          <cell r="AL89005">
            <v>530830</v>
          </cell>
          <cell r="AM89005" t="str">
            <v>2024</v>
          </cell>
          <cell r="AN89005" t="str">
            <v>202411</v>
          </cell>
          <cell r="AO89005" t="str">
            <v>202411</v>
          </cell>
          <cell r="AP89005" t="str">
            <v>202411</v>
          </cell>
          <cell r="AQ89005" t="str">
            <v>AMINAHMED</v>
          </cell>
          <cell r="AR89005" t="str">
            <v>2007572</v>
          </cell>
          <cell r="AS89005" t="str">
            <v>D</v>
          </cell>
          <cell r="AT89005" t="str">
            <v>020</v>
          </cell>
          <cell r="AU89005" t="str">
            <v>30000001</v>
          </cell>
          <cell r="AV89005" t="str">
            <v>DIRECT</v>
          </cell>
          <cell r="AW89005" t="str">
            <v>31000001</v>
          </cell>
          <cell r="AX89005" t="str">
            <v>Direct</v>
          </cell>
          <cell r="AY89005" t="str">
            <v>KHI/HO/D/MO/PC COMP/P/101415/11/2024</v>
          </cell>
          <cell r="BA89005" t="str">
            <v>KARACHI</v>
          </cell>
          <cell r="BH89005" t="str">
            <v>N/A</v>
          </cell>
          <cell r="BI89005" t="str">
            <v>N</v>
          </cell>
          <cell r="BK89005">
            <v>45602</v>
          </cell>
          <cell r="BL89005" t="str">
            <v>18175000</v>
          </cell>
          <cell r="BN89005" t="str">
            <v>01</v>
          </cell>
          <cell r="BQ89005" t="str">
            <v>KHI/HO/D/MO/PC COMP/P/101415/11/2024</v>
          </cell>
        </row>
        <row r="89006">
          <cell r="W89006" t="str">
            <v>2-TR-2102828</v>
          </cell>
          <cell r="X89006" t="str">
            <v>TRJ-150-0095497</v>
          </cell>
          <cell r="Y89006">
            <v>15000000</v>
          </cell>
          <cell r="AC89006">
            <v>3203752</v>
          </cell>
          <cell r="AD89006" t="str">
            <v>02</v>
          </cell>
          <cell r="AE89006" t="str">
            <v>MOTOR</v>
          </cell>
          <cell r="AF89006">
            <v>151443</v>
          </cell>
          <cell r="AG89006">
            <v>0</v>
          </cell>
          <cell r="AH89006">
            <v>0</v>
          </cell>
          <cell r="AI89006">
            <v>0</v>
          </cell>
          <cell r="AJ89006">
            <v>151443</v>
          </cell>
          <cell r="AK89006">
            <v>0</v>
          </cell>
          <cell r="AL89006">
            <v>541414</v>
          </cell>
          <cell r="AM89006" t="str">
            <v>2024</v>
          </cell>
          <cell r="AN89006" t="str">
            <v>202411</v>
          </cell>
          <cell r="AO89006" t="str">
            <v>202411</v>
          </cell>
          <cell r="AP89006" t="str">
            <v>202411</v>
          </cell>
          <cell r="AQ89006" t="str">
            <v>FAIZANHUSSAIN</v>
          </cell>
          <cell r="AR89006" t="str">
            <v>2011561</v>
          </cell>
          <cell r="AS89006" t="str">
            <v>D</v>
          </cell>
          <cell r="AT89006" t="str">
            <v>015</v>
          </cell>
          <cell r="AU89006" t="str">
            <v>30000001</v>
          </cell>
          <cell r="AV89006" t="str">
            <v>DIRECT</v>
          </cell>
          <cell r="AW89006" t="str">
            <v>31000001</v>
          </cell>
          <cell r="AX89006" t="str">
            <v>Direct</v>
          </cell>
          <cell r="AY89006" t="str">
            <v>KHI/HO/D/MO/PC COMP/P/101828/11/2024</v>
          </cell>
          <cell r="BA89006" t="str">
            <v>ISLAMABAD</v>
          </cell>
          <cell r="BC89006" t="str">
            <v>BLACK</v>
          </cell>
          <cell r="BH89006" t="str">
            <v>N/A</v>
          </cell>
          <cell r="BI89006" t="str">
            <v>N</v>
          </cell>
          <cell r="BK89006">
            <v>45609</v>
          </cell>
          <cell r="BL89006" t="str">
            <v>15000000</v>
          </cell>
          <cell r="BM89006" t="str">
            <v>004</v>
          </cell>
          <cell r="BN89006" t="str">
            <v>01</v>
          </cell>
          <cell r="BQ89006" t="str">
            <v>KHI/HO/D/MO/PC COMP/P/101828/11/2024</v>
          </cell>
        </row>
        <row r="89007">
          <cell r="W89007" t="str">
            <v>2TR-FE-70368.</v>
          </cell>
          <cell r="X89007" t="str">
            <v>TRJ-150-0104057</v>
          </cell>
          <cell r="Y89007">
            <v>12500000</v>
          </cell>
          <cell r="AC89007">
            <v>3203755</v>
          </cell>
          <cell r="AD89007" t="str">
            <v>02</v>
          </cell>
          <cell r="AE89007" t="str">
            <v>MOTOR</v>
          </cell>
          <cell r="AF89007">
            <v>147039</v>
          </cell>
          <cell r="AG89007">
            <v>0</v>
          </cell>
          <cell r="AH89007">
            <v>0</v>
          </cell>
          <cell r="AI89007">
            <v>0</v>
          </cell>
          <cell r="AJ89007">
            <v>147039</v>
          </cell>
          <cell r="AK89007">
            <v>0</v>
          </cell>
          <cell r="AL89007">
            <v>189980</v>
          </cell>
          <cell r="AM89007" t="str">
            <v>2024</v>
          </cell>
          <cell r="AN89007" t="str">
            <v>202411</v>
          </cell>
          <cell r="AO89007" t="str">
            <v>202411</v>
          </cell>
          <cell r="AP89007" t="str">
            <v>202411</v>
          </cell>
          <cell r="AQ89007" t="str">
            <v>FAIZANHUSSAIN</v>
          </cell>
          <cell r="AR89007" t="str">
            <v>2019698</v>
          </cell>
          <cell r="AS89007" t="str">
            <v>D</v>
          </cell>
          <cell r="AT89007" t="str">
            <v>001</v>
          </cell>
          <cell r="AU89007" t="str">
            <v>30000001</v>
          </cell>
          <cell r="AV89007" t="str">
            <v>DIRECT</v>
          </cell>
          <cell r="AW89007" t="str">
            <v>31000001</v>
          </cell>
          <cell r="AX89007" t="str">
            <v>Direct</v>
          </cell>
          <cell r="AY89007" t="str">
            <v>KHI/HO/D/MO/PC COMP/P/102844/11/2024</v>
          </cell>
          <cell r="BA89007" t="str">
            <v>LAHORE</v>
          </cell>
          <cell r="BC89007" t="str">
            <v>WHITE</v>
          </cell>
          <cell r="BH89007" t="str">
            <v>N/A</v>
          </cell>
          <cell r="BI89007" t="str">
            <v>N</v>
          </cell>
          <cell r="BK89007">
            <v>45624</v>
          </cell>
          <cell r="BL89007" t="str">
            <v>12500000</v>
          </cell>
          <cell r="BM89007" t="str">
            <v>002</v>
          </cell>
          <cell r="BN89007" t="str">
            <v>01</v>
          </cell>
          <cell r="BQ89007" t="str">
            <v>KHI/HO/D/MO/PC COMP/P/102844/11/2024</v>
          </cell>
        </row>
        <row r="89008">
          <cell r="W89008" t="str">
            <v>NOT VISIBLE-.</v>
          </cell>
          <cell r="X89008" t="str">
            <v>TRJ-150-0103745</v>
          </cell>
          <cell r="Y89008">
            <v>13000000</v>
          </cell>
          <cell r="AC89008">
            <v>3203756</v>
          </cell>
          <cell r="AD89008" t="str">
            <v>02</v>
          </cell>
          <cell r="AE89008" t="str">
            <v>MOTOR</v>
          </cell>
          <cell r="AF89008">
            <v>121910</v>
          </cell>
          <cell r="AG89008">
            <v>0</v>
          </cell>
          <cell r="AH89008">
            <v>0</v>
          </cell>
          <cell r="AI89008">
            <v>0</v>
          </cell>
          <cell r="AJ89008">
            <v>121910</v>
          </cell>
          <cell r="AK89008">
            <v>0</v>
          </cell>
          <cell r="AL89008">
            <v>297402</v>
          </cell>
          <cell r="AM89008" t="str">
            <v>2024</v>
          </cell>
          <cell r="AN89008" t="str">
            <v>202411</v>
          </cell>
          <cell r="AO89008" t="str">
            <v>202411</v>
          </cell>
          <cell r="AP89008" t="str">
            <v>202411</v>
          </cell>
          <cell r="AQ89008" t="str">
            <v>FAIZANHUSSAIN</v>
          </cell>
          <cell r="AR89008" t="str">
            <v>2021339</v>
          </cell>
          <cell r="AS89008" t="str">
            <v>D</v>
          </cell>
          <cell r="AT89008" t="str">
            <v>005</v>
          </cell>
          <cell r="AU89008" t="str">
            <v>30000001</v>
          </cell>
          <cell r="AV89008" t="str">
            <v>DIRECT</v>
          </cell>
          <cell r="AW89008" t="str">
            <v>31000001</v>
          </cell>
          <cell r="AX89008" t="str">
            <v>Direct</v>
          </cell>
          <cell r="AY89008" t="str">
            <v>KHI/HO/D/MO/PC COMP/P/102847/11/2024</v>
          </cell>
          <cell r="BA89008" t="str">
            <v>LAHORE</v>
          </cell>
          <cell r="BC89008" t="str">
            <v>PEARL WHITE</v>
          </cell>
          <cell r="BH89008" t="str">
            <v>N/A</v>
          </cell>
          <cell r="BI89008" t="str">
            <v>N</v>
          </cell>
          <cell r="BK89008">
            <v>45624</v>
          </cell>
          <cell r="BL89008" t="str">
            <v>13000000</v>
          </cell>
          <cell r="BM89008" t="str">
            <v>031</v>
          </cell>
          <cell r="BN89008" t="str">
            <v>01</v>
          </cell>
          <cell r="BQ89008" t="str">
            <v>KHI/HO/D/MO/PC COMP/P/102847/11/2024</v>
          </cell>
        </row>
        <row r="89009">
          <cell r="W89009" t="str">
            <v>2TR-1989362</v>
          </cell>
          <cell r="X89009" t="str">
            <v>TRJ150-0079305</v>
          </cell>
          <cell r="Y89009">
            <v>21000000</v>
          </cell>
          <cell r="AC89009">
            <v>3251313</v>
          </cell>
          <cell r="AD89009" t="str">
            <v>02</v>
          </cell>
          <cell r="AE89009" t="str">
            <v>MOTOR</v>
          </cell>
          <cell r="AF89009">
            <v>271121</v>
          </cell>
          <cell r="AG89009">
            <v>0</v>
          </cell>
          <cell r="AH89009">
            <v>0</v>
          </cell>
          <cell r="AI89009">
            <v>0</v>
          </cell>
          <cell r="AJ89009">
            <v>315000</v>
          </cell>
          <cell r="AK89009">
            <v>0</v>
          </cell>
          <cell r="AL89009">
            <v>5422</v>
          </cell>
          <cell r="AM89009" t="str">
            <v>2024</v>
          </cell>
          <cell r="AN89009" t="str">
            <v>202412</v>
          </cell>
          <cell r="AO89009" t="str">
            <v>202412</v>
          </cell>
          <cell r="AP89009" t="str">
            <v>202412</v>
          </cell>
          <cell r="AQ89009" t="str">
            <v>KHALIDMEHMOOD</v>
          </cell>
          <cell r="AR89009" t="str">
            <v>2040046</v>
          </cell>
          <cell r="AS89009" t="str">
            <v>D</v>
          </cell>
          <cell r="AT89009" t="str">
            <v>001</v>
          </cell>
          <cell r="AU89009" t="str">
            <v>30000002</v>
          </cell>
          <cell r="AV89009" t="str">
            <v>RETAIL</v>
          </cell>
          <cell r="AW89009" t="str">
            <v>31000002</v>
          </cell>
          <cell r="AX89009" t="str">
            <v>Direct</v>
          </cell>
          <cell r="AY89009" t="str">
            <v>KHI/HO/D/MO/PC COMP/P/104670/12/2024</v>
          </cell>
          <cell r="BA89009" t="str">
            <v>KARACHI</v>
          </cell>
          <cell r="BB89009" t="str">
            <v>House #. C-60, Block-14, Gulistan-e-Johar, Karachi.</v>
          </cell>
          <cell r="BC89009" t="str">
            <v>WHITE</v>
          </cell>
          <cell r="BH89009" t="str">
            <v>N/A</v>
          </cell>
          <cell r="BI89009" t="str">
            <v>N</v>
          </cell>
          <cell r="BJ89009" t="str">
            <v>Affan</v>
          </cell>
          <cell r="BK89009">
            <v>45650</v>
          </cell>
          <cell r="BL89009" t="str">
            <v>21000000</v>
          </cell>
          <cell r="BM89009" t="str">
            <v>002</v>
          </cell>
          <cell r="BN89009" t="str">
            <v>01</v>
          </cell>
          <cell r="BQ89009" t="str">
            <v>KHI/HO/D/MO/PC COMP/P/104670/12/2024</v>
          </cell>
        </row>
        <row r="89010">
          <cell r="W89010" t="str">
            <v>2TR-0974845</v>
          </cell>
          <cell r="X89010" t="str">
            <v>TRJ150-0012904</v>
          </cell>
          <cell r="Y89010">
            <v>12700000</v>
          </cell>
          <cell r="AC89010">
            <v>3209809</v>
          </cell>
          <cell r="AD89010" t="str">
            <v>02</v>
          </cell>
          <cell r="AE89010" t="str">
            <v>MOTOR</v>
          </cell>
          <cell r="AF89010">
            <v>185690</v>
          </cell>
          <cell r="AG89010">
            <v>0</v>
          </cell>
          <cell r="AH89010">
            <v>0</v>
          </cell>
          <cell r="AI89010">
            <v>0</v>
          </cell>
          <cell r="AJ89010">
            <v>215900</v>
          </cell>
          <cell r="AK89010">
            <v>0</v>
          </cell>
          <cell r="AL89010">
            <v>51993</v>
          </cell>
          <cell r="AM89010" t="str">
            <v>2024</v>
          </cell>
          <cell r="AN89010" t="str">
            <v>202412</v>
          </cell>
          <cell r="AO89010" t="str">
            <v>202412</v>
          </cell>
          <cell r="AP89010" t="str">
            <v>202412</v>
          </cell>
          <cell r="AQ89010" t="str">
            <v>KHALIDMEHMOOD</v>
          </cell>
          <cell r="AR89010" t="str">
            <v>2027335</v>
          </cell>
          <cell r="AS89010" t="str">
            <v>D</v>
          </cell>
          <cell r="AT89010" t="str">
            <v>001</v>
          </cell>
          <cell r="AU89010" t="str">
            <v>30000002</v>
          </cell>
          <cell r="AV89010" t="str">
            <v>RETAIL</v>
          </cell>
          <cell r="AW89010" t="str">
            <v>31000037</v>
          </cell>
          <cell r="AX89010" t="str">
            <v>Cars Club</v>
          </cell>
          <cell r="AY89010" t="str">
            <v>KHI/HO/D/MO/PC COMP/P/103469/12/2024</v>
          </cell>
          <cell r="BA89010" t="str">
            <v>KARACHI</v>
          </cell>
          <cell r="BB89010" t="str">
            <v>House #. 10-A/1, North Avenue, Phase-1, D.H.A., Karachi.</v>
          </cell>
          <cell r="BC89010" t="str">
            <v>BLACK</v>
          </cell>
          <cell r="BH89010" t="str">
            <v>N/A</v>
          </cell>
          <cell r="BI89010" t="str">
            <v>N</v>
          </cell>
          <cell r="BJ89010" t="str">
            <v>Faraz Baakza</v>
          </cell>
          <cell r="BK89010">
            <v>45631</v>
          </cell>
          <cell r="BL89010" t="str">
            <v>12700000</v>
          </cell>
          <cell r="BM89010" t="str">
            <v>004</v>
          </cell>
          <cell r="BN89010" t="str">
            <v>01</v>
          </cell>
          <cell r="BQ89010" t="str">
            <v>KHI/HO/D/MO/PC COMP/P/103469/12/2024</v>
          </cell>
        </row>
        <row r="89011">
          <cell r="W89011" t="str">
            <v>2TR-2207438</v>
          </cell>
          <cell r="X89011" t="str">
            <v>TRJ150-0108989</v>
          </cell>
          <cell r="Y89011">
            <v>30000000</v>
          </cell>
          <cell r="AC89011">
            <v>3167134</v>
          </cell>
          <cell r="AD89011" t="str">
            <v>02</v>
          </cell>
          <cell r="AE89011" t="str">
            <v>MOTOR</v>
          </cell>
          <cell r="AF89011">
            <v>374569</v>
          </cell>
          <cell r="AG89011">
            <v>0</v>
          </cell>
          <cell r="AH89011">
            <v>0</v>
          </cell>
          <cell r="AI89011">
            <v>0</v>
          </cell>
          <cell r="AJ89011">
            <v>435000</v>
          </cell>
          <cell r="AK89011">
            <v>0</v>
          </cell>
          <cell r="AL89011">
            <v>63677</v>
          </cell>
          <cell r="AM89011" t="str">
            <v>2024</v>
          </cell>
          <cell r="AN89011" t="str">
            <v>202411</v>
          </cell>
          <cell r="AO89011" t="str">
            <v>202411</v>
          </cell>
          <cell r="AP89011" t="str">
            <v>202411</v>
          </cell>
          <cell r="AQ89011" t="str">
            <v>KHALIDMEHMOOD</v>
          </cell>
          <cell r="AR89011" t="str">
            <v>2009322</v>
          </cell>
          <cell r="AS89011" t="str">
            <v>D</v>
          </cell>
          <cell r="AT89011" t="str">
            <v>001</v>
          </cell>
          <cell r="AU89011" t="str">
            <v>30000002</v>
          </cell>
          <cell r="AV89011" t="str">
            <v>RETAIL</v>
          </cell>
          <cell r="AW89011" t="str">
            <v>31000065</v>
          </cell>
          <cell r="AX89011" t="str">
            <v>Auto Mall</v>
          </cell>
          <cell r="AY89011" t="str">
            <v>KHI/HO/D/MO/PC COMP/P/101600/11/2024</v>
          </cell>
          <cell r="BA89011" t="str">
            <v>KARACHI</v>
          </cell>
          <cell r="BB89011" t="str">
            <v>House #. 85, Street #. 2, Sector E-10, Islamabad.</v>
          </cell>
          <cell r="BC89011" t="str">
            <v>PEARL WHITE</v>
          </cell>
          <cell r="BH89011" t="str">
            <v>N/A</v>
          </cell>
          <cell r="BI89011" t="str">
            <v>N</v>
          </cell>
          <cell r="BJ89011" t="str">
            <v>Noman Abdul Haq</v>
          </cell>
          <cell r="BK89011">
            <v>45604</v>
          </cell>
          <cell r="BL89011" t="str">
            <v>30000000</v>
          </cell>
          <cell r="BM89011" t="str">
            <v>031</v>
          </cell>
          <cell r="BN89011" t="str">
            <v>01</v>
          </cell>
          <cell r="BQ89011" t="str">
            <v>KHI/HO/D/MO/PC COMP/P/101600/11/2024</v>
          </cell>
        </row>
        <row r="89012">
          <cell r="W89012" t="str">
            <v>72V1200W2311BGT0795</v>
          </cell>
          <cell r="X89012" t="str">
            <v>LGTDWXBW2PH111093</v>
          </cell>
          <cell r="Y89012">
            <v>215000</v>
          </cell>
          <cell r="AC89012">
            <v>3169149</v>
          </cell>
          <cell r="AD89012" t="str">
            <v>02</v>
          </cell>
          <cell r="AE89012" t="str">
            <v>MOTOR</v>
          </cell>
          <cell r="AF89012">
            <v>6983</v>
          </cell>
          <cell r="AG89012">
            <v>0</v>
          </cell>
          <cell r="AH89012">
            <v>0</v>
          </cell>
          <cell r="AI89012">
            <v>0</v>
          </cell>
          <cell r="AJ89012">
            <v>8600</v>
          </cell>
          <cell r="AK89012">
            <v>0</v>
          </cell>
          <cell r="AL89012">
            <v>0</v>
          </cell>
          <cell r="AM89012" t="str">
            <v>2024</v>
          </cell>
          <cell r="AN89012" t="str">
            <v>202411</v>
          </cell>
          <cell r="AO89012" t="str">
            <v>202411</v>
          </cell>
          <cell r="AP89012" t="str">
            <v>202411</v>
          </cell>
          <cell r="AQ89012" t="str">
            <v>MUBASHIRAHMED</v>
          </cell>
          <cell r="AR89012" t="str">
            <v>2013245</v>
          </cell>
          <cell r="AS89012" t="str">
            <v>D</v>
          </cell>
          <cell r="AT89012" t="str">
            <v>001</v>
          </cell>
          <cell r="AU89012" t="str">
            <v>30000001</v>
          </cell>
          <cell r="AV89012" t="str">
            <v>DIRECT</v>
          </cell>
          <cell r="AW89012" t="str">
            <v>31000001</v>
          </cell>
          <cell r="AX89012" t="str">
            <v>Direct</v>
          </cell>
          <cell r="AY89012" t="str">
            <v>KHI/HO/D/MO/MC COMP/P/101915/11/2024</v>
          </cell>
          <cell r="BA89012" t="str">
            <v>LAHORE</v>
          </cell>
          <cell r="BB89012" t="str">
            <v xml:space="preserve">Ward No. 15, House No. 199, Area Muhammad Nagar, Bahawalpur </v>
          </cell>
          <cell r="BC89012" t="str">
            <v>BLACK</v>
          </cell>
          <cell r="BH89012" t="str">
            <v>N/A</v>
          </cell>
          <cell r="BI89012" t="str">
            <v>N</v>
          </cell>
          <cell r="BJ89012" t="str">
            <v>MAZHAR ABBAS</v>
          </cell>
          <cell r="BK89012">
            <v>45610</v>
          </cell>
          <cell r="BL89012" t="str">
            <v>215000</v>
          </cell>
          <cell r="BM89012" t="str">
            <v>004</v>
          </cell>
          <cell r="BN89012" t="str">
            <v>01</v>
          </cell>
          <cell r="BQ89012" t="str">
            <v>KHI/HO/D/MO/MC COMP/P/101915/11/2024</v>
          </cell>
        </row>
        <row r="89013">
          <cell r="W89013" t="str">
            <v>9Z07842</v>
          </cell>
          <cell r="X89013" t="str">
            <v>2000291</v>
          </cell>
          <cell r="Y89013">
            <v>7600000</v>
          </cell>
          <cell r="AC89013">
            <v>3214535</v>
          </cell>
          <cell r="AD89013" t="str">
            <v>02</v>
          </cell>
          <cell r="AE89013" t="str">
            <v>MOTOR</v>
          </cell>
          <cell r="AF89013">
            <v>97419</v>
          </cell>
          <cell r="AG89013">
            <v>0</v>
          </cell>
          <cell r="AH89013">
            <v>0</v>
          </cell>
          <cell r="AI89013">
            <v>0</v>
          </cell>
          <cell r="AJ89013">
            <v>114000</v>
          </cell>
          <cell r="AK89013">
            <v>0</v>
          </cell>
          <cell r="AL89013">
            <v>12177</v>
          </cell>
          <cell r="AM89013" t="str">
            <v>2024</v>
          </cell>
          <cell r="AN89013" t="str">
            <v>202412</v>
          </cell>
          <cell r="AO89013" t="str">
            <v>202412</v>
          </cell>
          <cell r="AP89013" t="str">
            <v>202412</v>
          </cell>
          <cell r="AQ89013" t="str">
            <v>MZUBAIRIQBAL</v>
          </cell>
          <cell r="AR89013" t="str">
            <v>2024994</v>
          </cell>
          <cell r="AS89013" t="str">
            <v>D</v>
          </cell>
          <cell r="AT89013" t="str">
            <v>001</v>
          </cell>
          <cell r="AU89013" t="str">
            <v>30000002</v>
          </cell>
          <cell r="AV89013" t="str">
            <v>RETAIL</v>
          </cell>
          <cell r="AW89013" t="str">
            <v>31000136</v>
          </cell>
          <cell r="AX89013" t="str">
            <v>Toyota Walton Motors</v>
          </cell>
          <cell r="AY89013" t="str">
            <v>LHR/LHR/D/MO/PC TPP/P/103320/12/2024</v>
          </cell>
          <cell r="BB89013" t="str">
            <v>House # 74, Street # 06, Cavalry Ground, Cantt Lahore.</v>
          </cell>
          <cell r="BC89013" t="str">
            <v>SUPER WHITE</v>
          </cell>
          <cell r="BH89013" t="str">
            <v>TPP Retail</v>
          </cell>
          <cell r="BI89013" t="str">
            <v>N</v>
          </cell>
          <cell r="BJ89013" t="str">
            <v>DAANISH NAEEM KHAN</v>
          </cell>
          <cell r="BK89013">
            <v>45630</v>
          </cell>
          <cell r="BL89013" t="str">
            <v>7600000</v>
          </cell>
          <cell r="BM89013" t="str">
            <v>173</v>
          </cell>
          <cell r="BN89013" t="str">
            <v>03</v>
          </cell>
          <cell r="BQ89013" t="str">
            <v>LHR/LHR/D/MO/PC TPP/P/103320/12/2024</v>
          </cell>
        </row>
        <row r="89014">
          <cell r="W89014" t="str">
            <v xml:space="preserve">NKMAB13R1000279 </v>
          </cell>
          <cell r="X89014" t="str">
            <v>JL473QR30A504506</v>
          </cell>
          <cell r="Y89014">
            <v>2254000</v>
          </cell>
          <cell r="Z89014" t="str">
            <v>42000-0553028-5</v>
          </cell>
          <cell r="AA89014" t="str">
            <v>0321-8287754</v>
          </cell>
          <cell r="AC89014">
            <v>3225058</v>
          </cell>
          <cell r="AD89014" t="str">
            <v>02</v>
          </cell>
          <cell r="AE89014" t="str">
            <v>MOTOR</v>
          </cell>
          <cell r="AF89014">
            <v>32602</v>
          </cell>
          <cell r="AG89014">
            <v>4890</v>
          </cell>
          <cell r="AH89014">
            <v>326</v>
          </cell>
          <cell r="AI89014">
            <v>500</v>
          </cell>
          <cell r="AJ89014">
            <v>38318</v>
          </cell>
          <cell r="AK89014">
            <v>0</v>
          </cell>
          <cell r="AL89014">
            <v>4890</v>
          </cell>
          <cell r="AM89014" t="str">
            <v>2024</v>
          </cell>
          <cell r="AN89014" t="str">
            <v>202412</v>
          </cell>
          <cell r="AO89014" t="str">
            <v>202412</v>
          </cell>
          <cell r="AP89014" t="str">
            <v>202412</v>
          </cell>
          <cell r="AQ89014" t="str">
            <v>AMINAHMED</v>
          </cell>
          <cell r="AR89014" t="str">
            <v>2034920</v>
          </cell>
          <cell r="AS89014" t="str">
            <v>D</v>
          </cell>
          <cell r="AT89014" t="str">
            <v>00001</v>
          </cell>
          <cell r="AY89014" t="str">
            <v>KHI/HO/D/MO/CV/C/103920/1/12/2024</v>
          </cell>
          <cell r="BB89014" t="str">
            <v xml:space="preserve">Office C-88, First Floor Adj Rangoon Wala Hall Dhoraji Karachi </v>
          </cell>
          <cell r="BC89014" t="str">
            <v>Stellar White</v>
          </cell>
          <cell r="BD89014" t="str">
            <v>02020/2024-5034</v>
          </cell>
          <cell r="BI89014" t="str">
            <v>N</v>
          </cell>
          <cell r="BK89014">
            <v>45639</v>
          </cell>
          <cell r="BL89014" t="str">
            <v>2254000</v>
          </cell>
          <cell r="BM89014" t="str">
            <v>361</v>
          </cell>
          <cell r="BN89014" t="str">
            <v>01</v>
          </cell>
          <cell r="BQ89014" t="str">
            <v>KHI/HO/D/MO/CV/C/103920/1/12/2024</v>
          </cell>
        </row>
        <row r="89015">
          <cell r="W89015" t="str">
            <v>1KDU982525</v>
          </cell>
          <cell r="X89015" t="str">
            <v>KUN126R-0965439</v>
          </cell>
          <cell r="Y89015">
            <v>8500000</v>
          </cell>
          <cell r="AB89015" t="str">
            <v>TRACKER (I-TECK)</v>
          </cell>
          <cell r="AC89015">
            <v>3237996</v>
          </cell>
          <cell r="AD89015" t="str">
            <v>02</v>
          </cell>
          <cell r="AE89015" t="str">
            <v>MOTOR</v>
          </cell>
          <cell r="AF89015">
            <v>8190</v>
          </cell>
          <cell r="AG89015">
            <v>1228</v>
          </cell>
          <cell r="AH89015">
            <v>82</v>
          </cell>
          <cell r="AI89015">
            <v>500</v>
          </cell>
          <cell r="AJ89015">
            <v>10000</v>
          </cell>
          <cell r="AK89015">
            <v>8105</v>
          </cell>
          <cell r="AL89015">
            <v>696</v>
          </cell>
          <cell r="AM89015" t="str">
            <v>2024</v>
          </cell>
          <cell r="AN89015" t="str">
            <v>202412</v>
          </cell>
          <cell r="AO89015" t="str">
            <v>202412</v>
          </cell>
          <cell r="AP89015" t="str">
            <v>202412</v>
          </cell>
          <cell r="AQ89015" t="str">
            <v>MUBASHIRAHMED</v>
          </cell>
          <cell r="AR89015" t="str">
            <v>2040004</v>
          </cell>
          <cell r="AS89015" t="str">
            <v>D</v>
          </cell>
          <cell r="AT89015" t="str">
            <v>001</v>
          </cell>
          <cell r="AU89015" t="str">
            <v>30000001</v>
          </cell>
          <cell r="AV89015" t="str">
            <v>DIRECT</v>
          </cell>
          <cell r="AW89015" t="str">
            <v>31000001</v>
          </cell>
          <cell r="AX89015" t="str">
            <v>Direct</v>
          </cell>
          <cell r="AY89015" t="str">
            <v>KHI/HO/D/MO/PD COMP/P/104648/12/2024</v>
          </cell>
          <cell r="BA89015" t="str">
            <v>KARACHI</v>
          </cell>
          <cell r="BB89015" t="str">
            <v>Main Khayaban-e-Shujaat, House No. 184/II, Area DHA Phase VIII, Karachi.</v>
          </cell>
          <cell r="BC89015" t="str">
            <v>ATTITUDE BLACK</v>
          </cell>
          <cell r="BH89015" t="str">
            <v>N/A</v>
          </cell>
          <cell r="BI89015" t="str">
            <v>N</v>
          </cell>
          <cell r="BJ89015" t="str">
            <v>KHURRAM ANIS</v>
          </cell>
          <cell r="BK89015">
            <v>45650</v>
          </cell>
          <cell r="BL89015" t="str">
            <v>8500000</v>
          </cell>
          <cell r="BM89015" t="str">
            <v>272</v>
          </cell>
          <cell r="BN89015" t="str">
            <v>01</v>
          </cell>
          <cell r="BQ89015" t="str">
            <v>KHI/HO/D/MO/PD COMP/P/104648/12/2024</v>
          </cell>
        </row>
        <row r="89016">
          <cell r="W89016" t="str">
            <v>2TRA960491</v>
          </cell>
          <cell r="X89016" t="str">
            <v>0445010</v>
          </cell>
          <cell r="Y89016">
            <v>15000000</v>
          </cell>
          <cell r="AC89016">
            <v>3251622</v>
          </cell>
          <cell r="AD89016" t="str">
            <v>02</v>
          </cell>
          <cell r="AE89016" t="str">
            <v>MOTOR</v>
          </cell>
          <cell r="AF89016">
            <v>192291</v>
          </cell>
          <cell r="AG89016">
            <v>0</v>
          </cell>
          <cell r="AH89016">
            <v>0</v>
          </cell>
          <cell r="AI89016">
            <v>0</v>
          </cell>
          <cell r="AJ89016">
            <v>225000</v>
          </cell>
          <cell r="AK89016">
            <v>0</v>
          </cell>
          <cell r="AL89016">
            <v>24036</v>
          </cell>
          <cell r="AM89016" t="str">
            <v>2024</v>
          </cell>
          <cell r="AN89016" t="str">
            <v>202412</v>
          </cell>
          <cell r="AO89016" t="str">
            <v>202412</v>
          </cell>
          <cell r="AP89016" t="str">
            <v>202412</v>
          </cell>
          <cell r="AQ89016" t="str">
            <v>ABRAHAMBHATTI</v>
          </cell>
          <cell r="AR89016" t="str">
            <v>2043853</v>
          </cell>
          <cell r="AS89016" t="str">
            <v>D</v>
          </cell>
          <cell r="AT89016" t="str">
            <v>001</v>
          </cell>
          <cell r="AU89016" t="str">
            <v>30000002</v>
          </cell>
          <cell r="AV89016" t="str">
            <v>RETAIL</v>
          </cell>
          <cell r="AW89016" t="str">
            <v>31000361</v>
          </cell>
          <cell r="AX89016" t="str">
            <v>Toyota Jhelum Motors</v>
          </cell>
          <cell r="AY89016" t="str">
            <v>LHR/LHR/D/MO/PC TPP/P/104910/12/2024</v>
          </cell>
          <cell r="BB89016" t="str">
            <v>PO Kot Jamel, Dingi Barnala, Bhimber.</v>
          </cell>
          <cell r="BC89016" t="str">
            <v>SUPER WHITE</v>
          </cell>
          <cell r="BH89016" t="str">
            <v>TPP Retail</v>
          </cell>
          <cell r="BI89016" t="str">
            <v>N</v>
          </cell>
          <cell r="BJ89016" t="str">
            <v>DAANISH NAEEM KHAN</v>
          </cell>
          <cell r="BK89016">
            <v>45656</v>
          </cell>
          <cell r="BL89016" t="str">
            <v>15000000</v>
          </cell>
          <cell r="BM89016" t="str">
            <v>173</v>
          </cell>
          <cell r="BN89016" t="str">
            <v>03</v>
          </cell>
          <cell r="BQ89016" t="str">
            <v>LHR/LHR/D/MO/PC TPP/P/104910/12/2024</v>
          </cell>
        </row>
        <row r="89017">
          <cell r="W89017" t="str">
            <v>G4NAMH330049</v>
          </cell>
          <cell r="X89017" t="str">
            <v>NNAQL51AZKP516710</v>
          </cell>
          <cell r="Y89017">
            <v>8400000</v>
          </cell>
          <cell r="AC89017">
            <v>2904496</v>
          </cell>
          <cell r="AD89017" t="str">
            <v>02</v>
          </cell>
          <cell r="AE89017" t="str">
            <v>MOTOR</v>
          </cell>
          <cell r="AF89017">
            <v>875</v>
          </cell>
          <cell r="AG89017">
            <v>131</v>
          </cell>
          <cell r="AH89017">
            <v>9</v>
          </cell>
          <cell r="AI89017">
            <v>50</v>
          </cell>
          <cell r="AJ89017">
            <v>1065</v>
          </cell>
          <cell r="AK89017">
            <v>7540</v>
          </cell>
          <cell r="AL89017">
            <v>219</v>
          </cell>
          <cell r="AM89017" t="str">
            <v>2024</v>
          </cell>
          <cell r="AN89017" t="str">
            <v>202407</v>
          </cell>
          <cell r="AO89017" t="str">
            <v>202407</v>
          </cell>
          <cell r="AP89017" t="str">
            <v>202407</v>
          </cell>
          <cell r="AQ89017" t="str">
            <v>SYS</v>
          </cell>
          <cell r="AR89017" t="str">
            <v>1914624</v>
          </cell>
          <cell r="AS89017" t="str">
            <v>D</v>
          </cell>
          <cell r="AT89017" t="str">
            <v>1</v>
          </cell>
          <cell r="AU89017" t="str">
            <v>30000002</v>
          </cell>
          <cell r="AV89017" t="str">
            <v>RETAIL</v>
          </cell>
          <cell r="AW89017" t="str">
            <v>31000127</v>
          </cell>
          <cell r="AX89017" t="str">
            <v>Digital Sale</v>
          </cell>
          <cell r="AY89017" t="str">
            <v>KHI/HO/D/MO/PD COMP/P/91121/06/2024</v>
          </cell>
          <cell r="AZ89017" t="str">
            <v>KHI/HO/D/MO/PD COMP/E/43976/07/2024</v>
          </cell>
          <cell r="BB89017" t="str">
            <v>Street Boulevard D.H.A. Phase 2, House No. 16, Sector E, Islamabad.</v>
          </cell>
          <cell r="BC89017" t="str">
            <v>CLEAR WHITE</v>
          </cell>
          <cell r="BI89017" t="str">
            <v>N</v>
          </cell>
          <cell r="BJ89017" t="str">
            <v>Direct Client</v>
          </cell>
          <cell r="BK89017">
            <v>45492</v>
          </cell>
          <cell r="BL89017" t="str">
            <v>8400000</v>
          </cell>
          <cell r="BM89017" t="str">
            <v>341</v>
          </cell>
          <cell r="BN89017" t="str">
            <v>01</v>
          </cell>
          <cell r="BQ89017" t="str">
            <v>KHI/HO/D/MO/PD COMP/P/91121/06/2024</v>
          </cell>
        </row>
        <row r="89018">
          <cell r="W89018" t="str">
            <v>G4NAMH330049</v>
          </cell>
          <cell r="X89018" t="str">
            <v>NNAQL51AZKP516710</v>
          </cell>
          <cell r="Y89018">
            <v>8400000</v>
          </cell>
          <cell r="AC89018">
            <v>3025878</v>
          </cell>
          <cell r="AD89018" t="str">
            <v>02</v>
          </cell>
          <cell r="AE89018" t="str">
            <v>MOTOR</v>
          </cell>
          <cell r="AF89018">
            <v>129</v>
          </cell>
          <cell r="AG89018">
            <v>19</v>
          </cell>
          <cell r="AH89018">
            <v>1</v>
          </cell>
          <cell r="AI89018">
            <v>0</v>
          </cell>
          <cell r="AJ89018">
            <v>149</v>
          </cell>
          <cell r="AK89018">
            <v>7540</v>
          </cell>
          <cell r="AL89018">
            <v>32</v>
          </cell>
          <cell r="AM89018" t="str">
            <v>2024</v>
          </cell>
          <cell r="AN89018" t="str">
            <v>202409</v>
          </cell>
          <cell r="AO89018" t="str">
            <v>202409</v>
          </cell>
          <cell r="AP89018" t="str">
            <v>202409</v>
          </cell>
          <cell r="AQ89018" t="str">
            <v>SYS</v>
          </cell>
          <cell r="AR89018" t="str">
            <v>1959274</v>
          </cell>
          <cell r="AS89018" t="str">
            <v>D</v>
          </cell>
          <cell r="AT89018" t="str">
            <v>1</v>
          </cell>
          <cell r="AU89018" t="str">
            <v>30000002</v>
          </cell>
          <cell r="AV89018" t="str">
            <v>RETAIL</v>
          </cell>
          <cell r="AW89018" t="str">
            <v>31000127</v>
          </cell>
          <cell r="AX89018" t="str">
            <v>Digital Sale</v>
          </cell>
          <cell r="AY89018" t="str">
            <v>KHI/HO/D/MO/PD COMP/P/91121/06/2024</v>
          </cell>
          <cell r="AZ89018" t="str">
            <v>KHI/HO/D/MO/PD COMP/E/46064/09/2024</v>
          </cell>
          <cell r="BB89018" t="str">
            <v>Street Boulevard D.H.A. Phase 2, House No. 16, Sector E, Islamabad.</v>
          </cell>
          <cell r="BC89018" t="str">
            <v>CLEAR WHITE</v>
          </cell>
          <cell r="BI89018" t="str">
            <v>N</v>
          </cell>
          <cell r="BJ89018" t="str">
            <v>Direct Client</v>
          </cell>
          <cell r="BK89018">
            <v>45555</v>
          </cell>
          <cell r="BL89018" t="str">
            <v>8400000</v>
          </cell>
          <cell r="BM89018" t="str">
            <v>341</v>
          </cell>
          <cell r="BN89018" t="str">
            <v>01</v>
          </cell>
          <cell r="BQ89018" t="str">
            <v>KHI/HO/D/MO/PD COMP/P/91121/06/2024</v>
          </cell>
        </row>
        <row r="89019">
          <cell r="W89019" t="str">
            <v>G4NAMH330049</v>
          </cell>
          <cell r="X89019" t="str">
            <v>NNAQL51AZKP516710</v>
          </cell>
          <cell r="Y89019">
            <v>8400000</v>
          </cell>
          <cell r="AC89019">
            <v>3174263</v>
          </cell>
          <cell r="AD89019" t="str">
            <v>02</v>
          </cell>
          <cell r="AE89019" t="str">
            <v>MOTOR</v>
          </cell>
          <cell r="AF89019">
            <v>941</v>
          </cell>
          <cell r="AG89019">
            <v>141</v>
          </cell>
          <cell r="AH89019">
            <v>9</v>
          </cell>
          <cell r="AI89019">
            <v>0</v>
          </cell>
          <cell r="AJ89019">
            <v>1091</v>
          </cell>
          <cell r="AK89019">
            <v>7540</v>
          </cell>
          <cell r="AL89019">
            <v>235</v>
          </cell>
          <cell r="AM89019" t="str">
            <v>2024</v>
          </cell>
          <cell r="AN89019" t="str">
            <v>202411</v>
          </cell>
          <cell r="AO89019" t="str">
            <v>202411</v>
          </cell>
          <cell r="AP89019" t="str">
            <v>202411</v>
          </cell>
          <cell r="AQ89019" t="str">
            <v>SYS</v>
          </cell>
          <cell r="AR89019" t="str">
            <v>2014786</v>
          </cell>
          <cell r="AS89019" t="str">
            <v>D</v>
          </cell>
          <cell r="AT89019" t="str">
            <v>1</v>
          </cell>
          <cell r="AU89019" t="str">
            <v>30000002</v>
          </cell>
          <cell r="AV89019" t="str">
            <v>RETAIL</v>
          </cell>
          <cell r="AW89019" t="str">
            <v>31000127</v>
          </cell>
          <cell r="AX89019" t="str">
            <v>Digital Sale</v>
          </cell>
          <cell r="AY89019" t="str">
            <v>KHI/HO/D/MO/PD COMP/P/91121/06/2024</v>
          </cell>
          <cell r="AZ89019" t="str">
            <v>KHI/HO/D/MO/PD COMP/E/49133/11/2024</v>
          </cell>
          <cell r="BB89019" t="str">
            <v>Street Boulevard D.H.A. Phase 2, House No. 16, Sector E, Islamabad.</v>
          </cell>
          <cell r="BC89019" t="str">
            <v>CLEAR WHITE</v>
          </cell>
          <cell r="BI89019" t="str">
            <v>N</v>
          </cell>
          <cell r="BJ89019" t="str">
            <v>Direct Client</v>
          </cell>
          <cell r="BK89019">
            <v>45614</v>
          </cell>
          <cell r="BL89019" t="str">
            <v>8400000</v>
          </cell>
          <cell r="BM89019" t="str">
            <v>341</v>
          </cell>
          <cell r="BN89019" t="str">
            <v>01</v>
          </cell>
          <cell r="BQ89019" t="str">
            <v>KHI/HO/D/MO/PD COMP/P/91121/06/2024</v>
          </cell>
        </row>
        <row r="89020">
          <cell r="W89020" t="str">
            <v>G4NAMH330049</v>
          </cell>
          <cell r="X89020" t="str">
            <v>NNAQL51AZKP516710</v>
          </cell>
          <cell r="Y89020">
            <v>8400000</v>
          </cell>
          <cell r="AC89020">
            <v>3227092</v>
          </cell>
          <cell r="AD89020" t="str">
            <v>02</v>
          </cell>
          <cell r="AE89020" t="str">
            <v>MOTOR</v>
          </cell>
          <cell r="AF89020">
            <v>447</v>
          </cell>
          <cell r="AG89020">
            <v>67</v>
          </cell>
          <cell r="AH89020">
            <v>4</v>
          </cell>
          <cell r="AI89020">
            <v>0</v>
          </cell>
          <cell r="AJ89020">
            <v>518</v>
          </cell>
          <cell r="AK89020">
            <v>7540</v>
          </cell>
          <cell r="AL89020">
            <v>112</v>
          </cell>
          <cell r="AM89020" t="str">
            <v>2024</v>
          </cell>
          <cell r="AN89020" t="str">
            <v>202412</v>
          </cell>
          <cell r="AO89020" t="str">
            <v>202412</v>
          </cell>
          <cell r="AP89020" t="str">
            <v>202412</v>
          </cell>
          <cell r="AQ89020" t="str">
            <v>SYS</v>
          </cell>
          <cell r="AR89020" t="str">
            <v>2037124</v>
          </cell>
          <cell r="AS89020" t="str">
            <v>D</v>
          </cell>
          <cell r="AT89020" t="str">
            <v>1</v>
          </cell>
          <cell r="AU89020" t="str">
            <v>30000002</v>
          </cell>
          <cell r="AV89020" t="str">
            <v>RETAIL</v>
          </cell>
          <cell r="AW89020" t="str">
            <v>31000127</v>
          </cell>
          <cell r="AX89020" t="str">
            <v>Digital Sale</v>
          </cell>
          <cell r="AY89020" t="str">
            <v>KHI/HO/D/MO/PD COMP/P/91121/06/2024</v>
          </cell>
          <cell r="AZ89020" t="str">
            <v>KHI/HO/D/MO/PD COMP/E/50223/12/2024</v>
          </cell>
          <cell r="BB89020" t="str">
            <v>Street Boulevard D.H.A. Phase 2, House No. 16, Sector E, Islamabad.</v>
          </cell>
          <cell r="BC89020" t="str">
            <v>CLEAR WHITE</v>
          </cell>
          <cell r="BI89020" t="str">
            <v>N</v>
          </cell>
          <cell r="BJ89020" t="str">
            <v>Direct Client</v>
          </cell>
          <cell r="BK89020">
            <v>45643</v>
          </cell>
          <cell r="BL89020" t="str">
            <v>8400000</v>
          </cell>
          <cell r="BM89020" t="str">
            <v>341</v>
          </cell>
          <cell r="BN89020" t="str">
            <v>01</v>
          </cell>
          <cell r="BQ89020" t="str">
            <v>KHI/HO/D/MO/PD COMP/P/91121/06/2024</v>
          </cell>
        </row>
        <row r="89021">
          <cell r="W89021" t="str">
            <v>G4NALH306394</v>
          </cell>
          <cell r="X89021" t="str">
            <v>NNAQL51AZKP503229</v>
          </cell>
          <cell r="Y89021">
            <v>7500000</v>
          </cell>
          <cell r="AC89021">
            <v>3159326</v>
          </cell>
          <cell r="AD89021" t="str">
            <v>02</v>
          </cell>
          <cell r="AE89021" t="str">
            <v>MOTOR</v>
          </cell>
          <cell r="AF89021">
            <v>-6579</v>
          </cell>
          <cell r="AG89021">
            <v>0</v>
          </cell>
          <cell r="AH89021">
            <v>-66</v>
          </cell>
          <cell r="AI89021">
            <v>0</v>
          </cell>
          <cell r="AJ89021">
            <v>-6645</v>
          </cell>
          <cell r="AK89021">
            <v>8105</v>
          </cell>
          <cell r="AL89021">
            <v>0</v>
          </cell>
          <cell r="AM89021" t="str">
            <v>2024</v>
          </cell>
          <cell r="AN89021" t="str">
            <v>202410</v>
          </cell>
          <cell r="AO89021" t="str">
            <v>202410</v>
          </cell>
          <cell r="AP89021" t="str">
            <v>202410</v>
          </cell>
          <cell r="AQ89021" t="str">
            <v>SYS</v>
          </cell>
          <cell r="AR89021" t="str">
            <v>2008377</v>
          </cell>
          <cell r="AS89021" t="str">
            <v>D</v>
          </cell>
          <cell r="AT89021" t="str">
            <v>001</v>
          </cell>
          <cell r="AU89021" t="str">
            <v>30000001</v>
          </cell>
          <cell r="AV89021" t="str">
            <v>DIRECT</v>
          </cell>
          <cell r="AW89021" t="str">
            <v>31000671</v>
          </cell>
          <cell r="AX89021" t="str">
            <v>ICMA</v>
          </cell>
          <cell r="AY89021" t="str">
            <v>KHI/HO/D/MO/PD COMP/P/72496/06/2023</v>
          </cell>
          <cell r="AZ89021" t="str">
            <v>KHI/HO/D/MO/PD COMP/E/48743/10/2024</v>
          </cell>
          <cell r="BB89021" t="str">
            <v>F No 602 At Tower Dar ul Aman Housing Society Steet 2 Block No. 3 Shaheed Millat Road Karachi.</v>
          </cell>
          <cell r="BC89021" t="str">
            <v>CLEAR WHITE</v>
          </cell>
          <cell r="BG89021" t="str">
            <v>Remove</v>
          </cell>
          <cell r="BI89021" t="str">
            <v>N</v>
          </cell>
          <cell r="BJ89021" t="str">
            <v>ASMA RIAZ</v>
          </cell>
          <cell r="BK89021">
            <v>45596</v>
          </cell>
          <cell r="BL89021" t="str">
            <v>-1</v>
          </cell>
          <cell r="BM89021" t="str">
            <v>341</v>
          </cell>
          <cell r="BN89021" t="str">
            <v>01</v>
          </cell>
          <cell r="BQ89021" t="str">
            <v>KHI/HO/D/MO/PD COMP/P/72496/06/2023</v>
          </cell>
        </row>
        <row r="89022">
          <cell r="W89022" t="str">
            <v>G4NALH322258</v>
          </cell>
          <cell r="X89022" t="str">
            <v>NNAQL51AZKP504610</v>
          </cell>
          <cell r="Y89022">
            <v>6600000</v>
          </cell>
          <cell r="AC89022">
            <v>3219668</v>
          </cell>
          <cell r="AD89022" t="str">
            <v>02</v>
          </cell>
          <cell r="AE89022" t="str">
            <v>MOTOR</v>
          </cell>
          <cell r="AF89022">
            <v>84914</v>
          </cell>
          <cell r="AG89022">
            <v>0</v>
          </cell>
          <cell r="AH89022">
            <v>0</v>
          </cell>
          <cell r="AI89022">
            <v>0</v>
          </cell>
          <cell r="AJ89022">
            <v>99000</v>
          </cell>
          <cell r="AK89022">
            <v>0</v>
          </cell>
          <cell r="AL89022">
            <v>0</v>
          </cell>
          <cell r="AM89022" t="str">
            <v>2024</v>
          </cell>
          <cell r="AN89022" t="str">
            <v>202412</v>
          </cell>
          <cell r="AO89022" t="str">
            <v>202412</v>
          </cell>
          <cell r="AP89022" t="str">
            <v>202412</v>
          </cell>
          <cell r="AQ89022" t="str">
            <v>MUBASHIRAHMED</v>
          </cell>
          <cell r="AR89022" t="str">
            <v>2033884</v>
          </cell>
          <cell r="AS89022" t="str">
            <v>D</v>
          </cell>
          <cell r="AT89022" t="str">
            <v>001</v>
          </cell>
          <cell r="AU89022" t="str">
            <v>30000001</v>
          </cell>
          <cell r="AV89022" t="str">
            <v>DIRECT</v>
          </cell>
          <cell r="AW89022" t="str">
            <v>31000001</v>
          </cell>
          <cell r="AX89022" t="str">
            <v>Direct</v>
          </cell>
          <cell r="AY89022" t="str">
            <v>KHI/HO/D/MO/PC COMP/P/103833/12/2024</v>
          </cell>
          <cell r="BA89022" t="str">
            <v>KARACHI</v>
          </cell>
          <cell r="BB89022" t="str">
            <v>Rupali Resorts, Flat No. A-301, Block 5, Area Gulshan e Iqbal, Karachi.</v>
          </cell>
          <cell r="BC89022" t="str">
            <v>WHITE</v>
          </cell>
          <cell r="BH89022" t="str">
            <v>N/A</v>
          </cell>
          <cell r="BI89022" t="str">
            <v>N</v>
          </cell>
          <cell r="BJ89022" t="str">
            <v>MAZHAR ABBAS</v>
          </cell>
          <cell r="BK89022">
            <v>45638</v>
          </cell>
          <cell r="BL89022" t="str">
            <v>6600000</v>
          </cell>
          <cell r="BM89022" t="str">
            <v>002</v>
          </cell>
          <cell r="BN89022" t="str">
            <v>01</v>
          </cell>
          <cell r="BQ89022" t="str">
            <v>KHI/HO/D/MO/PC COMP/P/103833/12/2024</v>
          </cell>
        </row>
        <row r="89023">
          <cell r="W89023" t="str">
            <v>G4NAMH302584</v>
          </cell>
          <cell r="X89023" t="str">
            <v>NNAQL51AZKP512305</v>
          </cell>
          <cell r="Y89023">
            <v>4319200</v>
          </cell>
          <cell r="Z89023" t="str">
            <v>42201-4839382-1</v>
          </cell>
          <cell r="AA89023" t="str">
            <v>0300-8288078/0321-2208666</v>
          </cell>
          <cell r="AC89023">
            <v>2948891</v>
          </cell>
          <cell r="AD89023" t="str">
            <v>02</v>
          </cell>
          <cell r="AE89023" t="str">
            <v>MOTOR</v>
          </cell>
          <cell r="AF89023">
            <v>65160</v>
          </cell>
          <cell r="AG89023">
            <v>9774</v>
          </cell>
          <cell r="AH89023">
            <v>652</v>
          </cell>
          <cell r="AI89023">
            <v>0</v>
          </cell>
          <cell r="AJ89023">
            <v>75586</v>
          </cell>
          <cell r="AK89023">
            <v>0</v>
          </cell>
          <cell r="AL89023">
            <v>9774</v>
          </cell>
          <cell r="AM89023" t="str">
            <v>2024</v>
          </cell>
          <cell r="AN89023" t="str">
            <v>202408</v>
          </cell>
          <cell r="AO89023" t="str">
            <v>202408</v>
          </cell>
          <cell r="AP89023" t="str">
            <v>202408</v>
          </cell>
          <cell r="AQ89023" t="str">
            <v>AMINAHMED</v>
          </cell>
          <cell r="AR89023" t="str">
            <v>1938034</v>
          </cell>
          <cell r="AS89023" t="str">
            <v>D</v>
          </cell>
          <cell r="AT89023" t="str">
            <v>00231</v>
          </cell>
          <cell r="AY89023" t="str">
            <v>KHI/HO/D/MO/PC COMP/C/95603/231/08/2024</v>
          </cell>
          <cell r="BB89023" t="str">
            <v>H#E-39/1 Block 7 Gulshan-E-Iqbal Near K.F.C Karachi</v>
          </cell>
          <cell r="BD89023" t="str">
            <v>OLAKHI300069618</v>
          </cell>
          <cell r="BE89023">
            <v>46261</v>
          </cell>
          <cell r="BI89023" t="str">
            <v>N</v>
          </cell>
          <cell r="BK89023">
            <v>45526</v>
          </cell>
          <cell r="BL89023" t="str">
            <v>4319200</v>
          </cell>
          <cell r="BN89023" t="str">
            <v>01</v>
          </cell>
          <cell r="BQ89023" t="str">
            <v>KHI/HO/D/MO/PC COMP/C/95603/231/08/2024</v>
          </cell>
        </row>
        <row r="89024">
          <cell r="W89024" t="str">
            <v>302478</v>
          </cell>
          <cell r="X89024" t="str">
            <v>517933</v>
          </cell>
          <cell r="Y89024">
            <v>4919800</v>
          </cell>
          <cell r="Z89024" t="str">
            <v>42401-9285623-3</v>
          </cell>
          <cell r="AA89024" t="str">
            <v>03212014315</v>
          </cell>
          <cell r="AC89024">
            <v>2948931</v>
          </cell>
          <cell r="AD89024" t="str">
            <v>02</v>
          </cell>
          <cell r="AE89024" t="str">
            <v>MOTOR</v>
          </cell>
          <cell r="AF89024">
            <v>84824</v>
          </cell>
          <cell r="AG89024">
            <v>12724</v>
          </cell>
          <cell r="AH89024">
            <v>848</v>
          </cell>
          <cell r="AI89024">
            <v>0</v>
          </cell>
          <cell r="AJ89024">
            <v>98396</v>
          </cell>
          <cell r="AK89024">
            <v>0</v>
          </cell>
          <cell r="AL89024">
            <v>12724</v>
          </cell>
          <cell r="AM89024" t="str">
            <v>2024</v>
          </cell>
          <cell r="AN89024" t="str">
            <v>202408</v>
          </cell>
          <cell r="AO89024" t="str">
            <v>202408</v>
          </cell>
          <cell r="AP89024" t="str">
            <v>202408</v>
          </cell>
          <cell r="AQ89024" t="str">
            <v>AMINAHMED</v>
          </cell>
          <cell r="AR89024" t="str">
            <v>1938070</v>
          </cell>
          <cell r="AS89024" t="str">
            <v>D</v>
          </cell>
          <cell r="AT89024" t="str">
            <v>00267</v>
          </cell>
          <cell r="AY89024" t="str">
            <v>KHI/HO/D/MO/PC COMP/C/95603/267/08/2024</v>
          </cell>
          <cell r="BB89024" t="str">
            <v>Shop No.1 Barlas Chamber Aram Bagh Opp Fawarah Park Karachi</v>
          </cell>
          <cell r="BC89024" t="str">
            <v>SPARKING SILVER</v>
          </cell>
          <cell r="BD89024" t="str">
            <v>OLAKHI300084975</v>
          </cell>
          <cell r="BE89024">
            <v>45896</v>
          </cell>
          <cell r="BI89024" t="str">
            <v>N</v>
          </cell>
          <cell r="BK89024">
            <v>45526</v>
          </cell>
          <cell r="BL89024" t="str">
            <v>4919800</v>
          </cell>
          <cell r="BM89024" t="str">
            <v>342</v>
          </cell>
          <cell r="BN89024" t="str">
            <v>01</v>
          </cell>
          <cell r="BQ89024" t="str">
            <v>KHI/HO/D/MO/PC COMP/C/95603/267/08/2024</v>
          </cell>
        </row>
        <row r="89025">
          <cell r="W89025" t="str">
            <v>306608</v>
          </cell>
          <cell r="X89025" t="str">
            <v>511919</v>
          </cell>
          <cell r="Y89025">
            <v>4319200</v>
          </cell>
          <cell r="Z89025" t="str">
            <v>35202-2868366-7</v>
          </cell>
          <cell r="AA89025" t="str">
            <v>03224030000</v>
          </cell>
          <cell r="AC89025">
            <v>2948970</v>
          </cell>
          <cell r="AD89025" t="str">
            <v>02</v>
          </cell>
          <cell r="AE89025" t="str">
            <v>MOTOR</v>
          </cell>
          <cell r="AF89025">
            <v>65160</v>
          </cell>
          <cell r="AG89025">
            <v>9774</v>
          </cell>
          <cell r="AH89025">
            <v>652</v>
          </cell>
          <cell r="AI89025">
            <v>0</v>
          </cell>
          <cell r="AJ89025">
            <v>75586</v>
          </cell>
          <cell r="AK89025">
            <v>0</v>
          </cell>
          <cell r="AL89025">
            <v>9774</v>
          </cell>
          <cell r="AM89025" t="str">
            <v>2024</v>
          </cell>
          <cell r="AN89025" t="str">
            <v>202408</v>
          </cell>
          <cell r="AO89025" t="str">
            <v>202408</v>
          </cell>
          <cell r="AP89025" t="str">
            <v>202408</v>
          </cell>
          <cell r="AQ89025" t="str">
            <v>AMINAHMED</v>
          </cell>
          <cell r="AR89025" t="str">
            <v>1938101</v>
          </cell>
          <cell r="AS89025" t="str">
            <v>D</v>
          </cell>
          <cell r="AT89025" t="str">
            <v>00298</v>
          </cell>
          <cell r="AY89025" t="str">
            <v>KHI/HO/D/MO/PC COMP/C/95603/298/08/2024</v>
          </cell>
          <cell r="BB89025" t="str">
            <v>7Th Floor Shop No 9, 10, 11, 12 New Azam Cloth Market Inside Sheran Wala Gate Lahore</v>
          </cell>
          <cell r="BD89025" t="str">
            <v>OLALHR300069703</v>
          </cell>
          <cell r="BE89025">
            <v>46261</v>
          </cell>
          <cell r="BI89025" t="str">
            <v>N</v>
          </cell>
          <cell r="BK89025">
            <v>45526</v>
          </cell>
          <cell r="BL89025" t="str">
            <v>4319200</v>
          </cell>
          <cell r="BN89025" t="str">
            <v>01</v>
          </cell>
          <cell r="BQ89025" t="str">
            <v>KHI/HO/D/MO/PC COMP/C/95603/298/08/2024</v>
          </cell>
        </row>
        <row r="89026">
          <cell r="W89026" t="str">
            <v>030594</v>
          </cell>
          <cell r="X89026" t="str">
            <v>503846</v>
          </cell>
          <cell r="Y89026">
            <v>5227500</v>
          </cell>
          <cell r="Z89026" t="str">
            <v>42101-5240914-1</v>
          </cell>
          <cell r="AC89026">
            <v>2948688</v>
          </cell>
          <cell r="AD89026" t="str">
            <v>02</v>
          </cell>
          <cell r="AE89026" t="str">
            <v>MOTOR</v>
          </cell>
          <cell r="AF89026">
            <v>78863</v>
          </cell>
          <cell r="AG89026">
            <v>11829</v>
          </cell>
          <cell r="AH89026">
            <v>789</v>
          </cell>
          <cell r="AI89026">
            <v>0</v>
          </cell>
          <cell r="AJ89026">
            <v>91481</v>
          </cell>
          <cell r="AK89026">
            <v>0</v>
          </cell>
          <cell r="AL89026">
            <v>11829</v>
          </cell>
          <cell r="AM89026" t="str">
            <v>2024</v>
          </cell>
          <cell r="AN89026" t="str">
            <v>202408</v>
          </cell>
          <cell r="AO89026" t="str">
            <v>202408</v>
          </cell>
          <cell r="AP89026" t="str">
            <v>202408</v>
          </cell>
          <cell r="AQ89026" t="str">
            <v>AMINAHMED</v>
          </cell>
          <cell r="AR89026" t="str">
            <v>1937717</v>
          </cell>
          <cell r="AS89026" t="str">
            <v>D</v>
          </cell>
          <cell r="AT89026" t="str">
            <v>00037</v>
          </cell>
          <cell r="AY89026" t="str">
            <v>KHI/HO/D/MO/PC COMP/C/95603/37/08/2024</v>
          </cell>
          <cell r="BB89026" t="str">
            <v>Showroom No.1 Parsa City Luxuria Plot No.167-C Pechs Khalid Bin Waleed Road</v>
          </cell>
          <cell r="BD89026" t="str">
            <v>OLUKHI300089628</v>
          </cell>
          <cell r="BE89026">
            <v>45903</v>
          </cell>
          <cell r="BI89026" t="str">
            <v>N</v>
          </cell>
          <cell r="BK89026">
            <v>45526</v>
          </cell>
          <cell r="BL89026" t="str">
            <v>5227500</v>
          </cell>
          <cell r="BN89026" t="str">
            <v>01</v>
          </cell>
          <cell r="BQ89026" t="str">
            <v>KHI/HO/D/MO/PC COMP/C/95603/37/08/2024</v>
          </cell>
        </row>
        <row r="89027">
          <cell r="W89027" t="str">
            <v>307897</v>
          </cell>
          <cell r="X89027" t="str">
            <v>512032</v>
          </cell>
          <cell r="Y89027">
            <v>4216000</v>
          </cell>
          <cell r="Z89027" t="str">
            <v>35202-2999341-9</v>
          </cell>
          <cell r="AA89027" t="str">
            <v>03006955781</v>
          </cell>
          <cell r="AC89027">
            <v>2948740</v>
          </cell>
          <cell r="AD89027" t="str">
            <v>02</v>
          </cell>
          <cell r="AE89027" t="str">
            <v>MOTOR</v>
          </cell>
          <cell r="AF89027">
            <v>63603</v>
          </cell>
          <cell r="AG89027">
            <v>9541</v>
          </cell>
          <cell r="AH89027">
            <v>636</v>
          </cell>
          <cell r="AI89027">
            <v>0</v>
          </cell>
          <cell r="AJ89027">
            <v>73780</v>
          </cell>
          <cell r="AK89027">
            <v>0</v>
          </cell>
          <cell r="AL89027">
            <v>9540</v>
          </cell>
          <cell r="AM89027" t="str">
            <v>2024</v>
          </cell>
          <cell r="AN89027" t="str">
            <v>202408</v>
          </cell>
          <cell r="AO89027" t="str">
            <v>202408</v>
          </cell>
          <cell r="AP89027" t="str">
            <v>202408</v>
          </cell>
          <cell r="AQ89027" t="str">
            <v>AMINAHMED</v>
          </cell>
          <cell r="AR89027" t="str">
            <v>1937767</v>
          </cell>
          <cell r="AS89027" t="str">
            <v>D</v>
          </cell>
          <cell r="AT89027" t="str">
            <v>00087</v>
          </cell>
          <cell r="AY89027" t="str">
            <v>KHI/HO/D/MO/PC COMP/C/95603/87/08/2024</v>
          </cell>
          <cell r="BB89027" t="str">
            <v>Lush Green Agro Services Shop No 621/622 Old Mall Mandi Road Near Sabzi Mandi Okara 0300-6955781</v>
          </cell>
          <cell r="BC89027" t="str">
            <v>CHERRY BLACK</v>
          </cell>
          <cell r="BD89027" t="str">
            <v>OLAOKR300069254</v>
          </cell>
          <cell r="BE89027">
            <v>46268</v>
          </cell>
          <cell r="BI89027" t="str">
            <v>N</v>
          </cell>
          <cell r="BK89027">
            <v>45526</v>
          </cell>
          <cell r="BL89027" t="str">
            <v>4216000</v>
          </cell>
          <cell r="BM89027" t="str">
            <v>339</v>
          </cell>
          <cell r="BN89027" t="str">
            <v>01</v>
          </cell>
          <cell r="BQ89027" t="str">
            <v>KHI/HO/D/MO/PC COMP/C/95603/87/08/2024</v>
          </cell>
        </row>
        <row r="89028">
          <cell r="W89028" t="str">
            <v>309178</v>
          </cell>
          <cell r="X89028" t="str">
            <v>502831</v>
          </cell>
          <cell r="Y89028">
            <v>5142500</v>
          </cell>
          <cell r="Z89028" t="str">
            <v>35201-9487827-7</v>
          </cell>
          <cell r="AA89028" t="str">
            <v>03224116028</v>
          </cell>
          <cell r="AC89028">
            <v>2909032</v>
          </cell>
          <cell r="AD89028" t="str">
            <v>02</v>
          </cell>
          <cell r="AE89028" t="str">
            <v>MOTOR</v>
          </cell>
          <cell r="AF89028">
            <v>66498</v>
          </cell>
          <cell r="AG89028">
            <v>9975</v>
          </cell>
          <cell r="AH89028">
            <v>665</v>
          </cell>
          <cell r="AI89028">
            <v>0</v>
          </cell>
          <cell r="AJ89028">
            <v>77138</v>
          </cell>
          <cell r="AK89028">
            <v>0</v>
          </cell>
          <cell r="AL89028">
            <v>9975</v>
          </cell>
          <cell r="AM89028" t="str">
            <v>2024</v>
          </cell>
          <cell r="AN89028" t="str">
            <v>202407</v>
          </cell>
          <cell r="AO89028" t="str">
            <v>202407</v>
          </cell>
          <cell r="AP89028" t="str">
            <v>202407</v>
          </cell>
          <cell r="AQ89028" t="str">
            <v>AMINAHMED</v>
          </cell>
          <cell r="AR89028" t="str">
            <v>1916868</v>
          </cell>
          <cell r="AS89028" t="str">
            <v>D</v>
          </cell>
          <cell r="AT89028" t="str">
            <v>00182</v>
          </cell>
          <cell r="AY89028" t="str">
            <v>KHI/HO/D/MO/PC COMP/C/93577/182/07/2024</v>
          </cell>
          <cell r="BB89028" t="str">
            <v>H No 13-E St No 3 Koray Stop Main W Alton Road Lahore Pk</v>
          </cell>
          <cell r="BD89028" t="str">
            <v>OLULHR300089042</v>
          </cell>
          <cell r="BE89028">
            <v>45872</v>
          </cell>
          <cell r="BI89028" t="str">
            <v>N</v>
          </cell>
          <cell r="BK89028">
            <v>45496</v>
          </cell>
          <cell r="BL89028" t="str">
            <v>5142500</v>
          </cell>
          <cell r="BN89028" t="str">
            <v>01</v>
          </cell>
          <cell r="BQ89028" t="str">
            <v>KHI/HO/D/MO/PC COMP/C/93577/182/07/2024</v>
          </cell>
        </row>
        <row r="89029">
          <cell r="W89029" t="str">
            <v>G4NAMH306932</v>
          </cell>
          <cell r="X89029" t="str">
            <v>NNAQL51AZKP306736</v>
          </cell>
          <cell r="Y89029">
            <v>3944000</v>
          </cell>
          <cell r="Z89029" t="str">
            <v>35202-2675741-7</v>
          </cell>
          <cell r="AA89029" t="str">
            <v>03034027027</v>
          </cell>
          <cell r="AC89029">
            <v>2908927</v>
          </cell>
          <cell r="AD89029" t="str">
            <v>02</v>
          </cell>
          <cell r="AE89029" t="str">
            <v>MOTOR</v>
          </cell>
          <cell r="AF89029">
            <v>59500</v>
          </cell>
          <cell r="AG89029">
            <v>8925</v>
          </cell>
          <cell r="AH89029">
            <v>595</v>
          </cell>
          <cell r="AI89029">
            <v>0</v>
          </cell>
          <cell r="AJ89029">
            <v>69020</v>
          </cell>
          <cell r="AK89029">
            <v>0</v>
          </cell>
          <cell r="AL89029">
            <v>8925</v>
          </cell>
          <cell r="AM89029" t="str">
            <v>2024</v>
          </cell>
          <cell r="AN89029" t="str">
            <v>202407</v>
          </cell>
          <cell r="AO89029" t="str">
            <v>202407</v>
          </cell>
          <cell r="AP89029" t="str">
            <v>202407</v>
          </cell>
          <cell r="AQ89029" t="str">
            <v>AMINAHMED</v>
          </cell>
          <cell r="AR89029" t="str">
            <v>1916802</v>
          </cell>
          <cell r="AS89029" t="str">
            <v>D</v>
          </cell>
          <cell r="AT89029" t="str">
            <v>00125</v>
          </cell>
          <cell r="AY89029" t="str">
            <v>KHI/HO/D/MO/PC COMP/C/93577/125/07/2024</v>
          </cell>
          <cell r="BB89029" t="str">
            <v>94-E Punjab Govt Employee Co-Operat Ive Housing Society College Road Ne Ar Zahoor Chowk Lahore</v>
          </cell>
          <cell r="BD89029" t="str">
            <v>OLALHR300065620</v>
          </cell>
          <cell r="BE89029">
            <v>45859</v>
          </cell>
          <cell r="BI89029" t="str">
            <v>N</v>
          </cell>
          <cell r="BK89029">
            <v>45496</v>
          </cell>
          <cell r="BL89029" t="str">
            <v>3944000</v>
          </cell>
          <cell r="BN89029" t="str">
            <v>01</v>
          </cell>
          <cell r="BQ89029" t="str">
            <v>KHI/HO/D/MO/PC COMP/C/93577/125/07/2024</v>
          </cell>
        </row>
        <row r="89030">
          <cell r="W89030" t="str">
            <v>302394</v>
          </cell>
          <cell r="X89030" t="str">
            <v>518034</v>
          </cell>
          <cell r="Y89030">
            <v>4951250</v>
          </cell>
          <cell r="Z89030" t="str">
            <v>61101-9349976-1</v>
          </cell>
          <cell r="AA89030" t="str">
            <v>03222444112</v>
          </cell>
          <cell r="AC89030">
            <v>3029290</v>
          </cell>
          <cell r="AD89030" t="str">
            <v>02</v>
          </cell>
          <cell r="AE89030" t="str">
            <v>MOTOR</v>
          </cell>
          <cell r="AF89030">
            <v>85366</v>
          </cell>
          <cell r="AG89030">
            <v>12805</v>
          </cell>
          <cell r="AH89030">
            <v>854</v>
          </cell>
          <cell r="AI89030">
            <v>0</v>
          </cell>
          <cell r="AJ89030">
            <v>99025</v>
          </cell>
          <cell r="AK89030">
            <v>0</v>
          </cell>
          <cell r="AL89030">
            <v>12805</v>
          </cell>
          <cell r="AM89030" t="str">
            <v>2024</v>
          </cell>
          <cell r="AN89030" t="str">
            <v>202409</v>
          </cell>
          <cell r="AO89030" t="str">
            <v>202409</v>
          </cell>
          <cell r="AP89030" t="str">
            <v>202409</v>
          </cell>
          <cell r="AQ89030" t="str">
            <v>AMINAHMED</v>
          </cell>
          <cell r="AR89030" t="str">
            <v>1960037</v>
          </cell>
          <cell r="AS89030" t="str">
            <v>D</v>
          </cell>
          <cell r="AT89030" t="str">
            <v>00100</v>
          </cell>
          <cell r="AY89030" t="str">
            <v>KHI/HO/D/MO/PC COMP/C/97805/100/09/2024</v>
          </cell>
          <cell r="BB89030" t="str">
            <v>House # 347 Sector 5B New Karachi Karachi Pk</v>
          </cell>
          <cell r="BD89030" t="str">
            <v>OLALHR300084721</v>
          </cell>
          <cell r="BE89030">
            <v>45921</v>
          </cell>
          <cell r="BI89030" t="str">
            <v>N</v>
          </cell>
          <cell r="BK89030">
            <v>45558</v>
          </cell>
          <cell r="BL89030" t="str">
            <v>4951250</v>
          </cell>
          <cell r="BN89030" t="str">
            <v>01</v>
          </cell>
          <cell r="BQ89030" t="str">
            <v>KHI/HO/D/MO/PC COMP/C/97805/100/09/2024</v>
          </cell>
        </row>
        <row r="89031">
          <cell r="W89031" t="str">
            <v>332000</v>
          </cell>
          <cell r="X89031" t="str">
            <v>506459</v>
          </cell>
          <cell r="Y89031">
            <v>4049250</v>
          </cell>
          <cell r="Z89031" t="str">
            <v>17201-2151924-9</v>
          </cell>
          <cell r="AA89031" t="str">
            <v>03215956436</v>
          </cell>
          <cell r="AC89031">
            <v>3188855</v>
          </cell>
          <cell r="AD89031" t="str">
            <v>02</v>
          </cell>
          <cell r="AE89031" t="str">
            <v>MOTOR</v>
          </cell>
          <cell r="AF89031">
            <v>52361</v>
          </cell>
          <cell r="AG89031">
            <v>7854</v>
          </cell>
          <cell r="AH89031">
            <v>524</v>
          </cell>
          <cell r="AI89031">
            <v>0</v>
          </cell>
          <cell r="AJ89031">
            <v>60739</v>
          </cell>
          <cell r="AK89031">
            <v>0</v>
          </cell>
          <cell r="AL89031">
            <v>7854</v>
          </cell>
          <cell r="AM89031" t="str">
            <v>2024</v>
          </cell>
          <cell r="AN89031" t="str">
            <v>202411</v>
          </cell>
          <cell r="AO89031" t="str">
            <v>202411</v>
          </cell>
          <cell r="AP89031" t="str">
            <v>202411</v>
          </cell>
          <cell r="AQ89031" t="str">
            <v>AMINAHMED</v>
          </cell>
          <cell r="AR89031" t="str">
            <v>2016691</v>
          </cell>
          <cell r="AS89031" t="str">
            <v>D</v>
          </cell>
          <cell r="AT89031" t="str">
            <v>00084</v>
          </cell>
          <cell r="AY89031" t="str">
            <v>KHI/HO/D/MO/PC COMP/C/102086/84/11/2024</v>
          </cell>
          <cell r="BB89031" t="str">
            <v>Plot No 66 Main Khayaban E Shahbaz Phase Vi Dha Karachi</v>
          </cell>
          <cell r="BD89031" t="str">
            <v>PODKHI300062861</v>
          </cell>
          <cell r="BE89031">
            <v>45994</v>
          </cell>
          <cell r="BI89031" t="str">
            <v>N</v>
          </cell>
          <cell r="BK89031">
            <v>45617</v>
          </cell>
          <cell r="BL89031" t="str">
            <v>4049250</v>
          </cell>
          <cell r="BN89031" t="str">
            <v>01</v>
          </cell>
          <cell r="BQ89031" t="str">
            <v>KHI/HO/D/MO/PC COMP/C/102086/84/11/2024</v>
          </cell>
        </row>
        <row r="89032">
          <cell r="W89032" t="str">
            <v>312566</v>
          </cell>
          <cell r="X89032" t="str">
            <v>514301</v>
          </cell>
          <cell r="Y89032">
            <v>6390000</v>
          </cell>
          <cell r="Z89032" t="str">
            <v>42501-7166236-9</v>
          </cell>
          <cell r="AA89032" t="str">
            <v>03444007987</v>
          </cell>
          <cell r="AC89032">
            <v>3189220</v>
          </cell>
          <cell r="AD89032" t="str">
            <v>02</v>
          </cell>
          <cell r="AE89032" t="str">
            <v>MOTOR</v>
          </cell>
          <cell r="AF89032">
            <v>96401</v>
          </cell>
          <cell r="AG89032">
            <v>14460</v>
          </cell>
          <cell r="AH89032">
            <v>964</v>
          </cell>
          <cell r="AI89032">
            <v>0</v>
          </cell>
          <cell r="AJ89032">
            <v>111825</v>
          </cell>
          <cell r="AK89032">
            <v>0</v>
          </cell>
          <cell r="AL89032">
            <v>14460</v>
          </cell>
          <cell r="AM89032" t="str">
            <v>2024</v>
          </cell>
          <cell r="AN89032" t="str">
            <v>202411</v>
          </cell>
          <cell r="AO89032" t="str">
            <v>202411</v>
          </cell>
          <cell r="AP89032" t="str">
            <v>202411</v>
          </cell>
          <cell r="AQ89032" t="str">
            <v>AMINAHMED</v>
          </cell>
          <cell r="AR89032" t="str">
            <v>2016973</v>
          </cell>
          <cell r="AS89032" t="str">
            <v>D</v>
          </cell>
          <cell r="AT89032" t="str">
            <v>00365</v>
          </cell>
          <cell r="AY89032" t="str">
            <v>KHI/HO/D/MO/PC COMP/C/102086/365/11/2024</v>
          </cell>
          <cell r="BB89032" t="str">
            <v>Plot No Cb-7 Ground Floor Al Badar Road Kehkashan Society Near Bank Al Habib Azim Pura Karachi</v>
          </cell>
          <cell r="BD89032" t="str">
            <v>OLUKHI300098048</v>
          </cell>
          <cell r="BE89032">
            <v>46353</v>
          </cell>
          <cell r="BI89032" t="str">
            <v>N</v>
          </cell>
          <cell r="BK89032">
            <v>45617</v>
          </cell>
          <cell r="BL89032" t="str">
            <v>6390000</v>
          </cell>
          <cell r="BN89032" t="str">
            <v>01</v>
          </cell>
          <cell r="BQ89032" t="str">
            <v>KHI/HO/D/MO/PC COMP/C/102086/365/11/2024</v>
          </cell>
        </row>
        <row r="89033">
          <cell r="W89033" t="str">
            <v>LH332142</v>
          </cell>
          <cell r="X89033" t="str">
            <v>KP506778</v>
          </cell>
          <cell r="Y89033">
            <v>6300000</v>
          </cell>
          <cell r="Z89033" t="str">
            <v>3520217700043</v>
          </cell>
          <cell r="AA89033" t="str">
            <v>03000022900</v>
          </cell>
          <cell r="AC89033">
            <v>3104831</v>
          </cell>
          <cell r="AD89033" t="str">
            <v>02</v>
          </cell>
          <cell r="AE89033" t="str">
            <v>MOTOR</v>
          </cell>
          <cell r="AF89033">
            <v>0</v>
          </cell>
          <cell r="AG89033">
            <v>0</v>
          </cell>
          <cell r="AH89033">
            <v>0</v>
          </cell>
          <cell r="AI89033">
            <v>0</v>
          </cell>
          <cell r="AJ89033">
            <v>0</v>
          </cell>
          <cell r="AK89033">
            <v>7000</v>
          </cell>
          <cell r="AL89033">
            <v>-12434</v>
          </cell>
          <cell r="AM89033" t="str">
            <v>2024</v>
          </cell>
          <cell r="AN89033" t="str">
            <v>202409</v>
          </cell>
          <cell r="AO89033" t="str">
            <v>202409</v>
          </cell>
          <cell r="AP89033" t="str">
            <v>202409</v>
          </cell>
          <cell r="AQ89033" t="str">
            <v>SYS</v>
          </cell>
          <cell r="AR89033" t="str">
            <v>1987712</v>
          </cell>
          <cell r="AS89033" t="str">
            <v>D</v>
          </cell>
          <cell r="AT89033" t="str">
            <v>00012</v>
          </cell>
          <cell r="AY89033" t="str">
            <v>KHI/HO/D/MO/PC COMP/P/88626/05/2024</v>
          </cell>
          <cell r="AZ89033" t="str">
            <v>KHI/HO/D/MO/PC COMP/E/47885/00012/09/2024</v>
          </cell>
          <cell r="BB89033" t="str">
            <v>H No. 389 D Sabzazar Lahore</v>
          </cell>
          <cell r="BE89033">
            <v>46147</v>
          </cell>
          <cell r="BI89033" t="str">
            <v>N</v>
          </cell>
          <cell r="BK89033">
            <v>45417</v>
          </cell>
          <cell r="BL89033" t="str">
            <v>6300000</v>
          </cell>
          <cell r="BN89033" t="str">
            <v>01</v>
          </cell>
          <cell r="BQ89033" t="str">
            <v>KHI/HO/D/MO/PC COMP/P/88626/05/2024</v>
          </cell>
        </row>
        <row r="89034">
          <cell r="W89034" t="str">
            <v>G4NALH318633</v>
          </cell>
          <cell r="X89034" t="str">
            <v>NNAQL51AZKP503983</v>
          </cell>
          <cell r="Y89034">
            <v>6525000</v>
          </cell>
          <cell r="Z89034" t="str">
            <v>3520230267196</v>
          </cell>
          <cell r="AA89034" t="str">
            <v>03044688118</v>
          </cell>
          <cell r="AC89034">
            <v>3104906</v>
          </cell>
          <cell r="AD89034" t="str">
            <v>02</v>
          </cell>
          <cell r="AE89034" t="str">
            <v>MOTOR</v>
          </cell>
          <cell r="AF89034">
            <v>0</v>
          </cell>
          <cell r="AG89034">
            <v>0</v>
          </cell>
          <cell r="AH89034">
            <v>0</v>
          </cell>
          <cell r="AI89034">
            <v>0</v>
          </cell>
          <cell r="AJ89034">
            <v>0</v>
          </cell>
          <cell r="AK89034">
            <v>7000</v>
          </cell>
          <cell r="AL89034">
            <v>-12878</v>
          </cell>
          <cell r="AM89034" t="str">
            <v>2024</v>
          </cell>
          <cell r="AN89034" t="str">
            <v>202409</v>
          </cell>
          <cell r="AO89034" t="str">
            <v>202409</v>
          </cell>
          <cell r="AP89034" t="str">
            <v>202409</v>
          </cell>
          <cell r="AQ89034" t="str">
            <v>SYS</v>
          </cell>
          <cell r="AR89034" t="str">
            <v>1987772</v>
          </cell>
          <cell r="AS89034" t="str">
            <v>D</v>
          </cell>
          <cell r="AT89034" t="str">
            <v>00010</v>
          </cell>
          <cell r="AY89034" t="str">
            <v>KHI/HO/D/MO/PC COMP/P/88626/05/2024</v>
          </cell>
          <cell r="AZ89034" t="str">
            <v>KHI/HO/D/MO/PC COMP/E/47885/00010/09/2024</v>
          </cell>
          <cell r="BB89034" t="str">
            <v>H No 7 St 11 Al Basit Street Near Alamgir Road Akhri Bus Stop Islampura Lahore</v>
          </cell>
          <cell r="BC89034" t="str">
            <v>BLACK</v>
          </cell>
          <cell r="BE89034">
            <v>46178</v>
          </cell>
          <cell r="BI89034" t="str">
            <v>N</v>
          </cell>
          <cell r="BK89034">
            <v>45441</v>
          </cell>
          <cell r="BL89034" t="str">
            <v>6525000</v>
          </cell>
          <cell r="BM89034" t="str">
            <v>004</v>
          </cell>
          <cell r="BN89034" t="str">
            <v>01</v>
          </cell>
          <cell r="BQ89034" t="str">
            <v>KHI/HO/D/MO/PC COMP/P/88626/05/2024</v>
          </cell>
        </row>
        <row r="89035">
          <cell r="W89035" t="str">
            <v>G4NAKH025553</v>
          </cell>
          <cell r="X89035" t="str">
            <v>NNAQL51AZKP500449</v>
          </cell>
          <cell r="Y89035">
            <v>6500000</v>
          </cell>
          <cell r="AC89035">
            <v>2948205</v>
          </cell>
          <cell r="AD89035" t="str">
            <v>02</v>
          </cell>
          <cell r="AE89035" t="str">
            <v>MOTOR</v>
          </cell>
          <cell r="AF89035">
            <v>83621</v>
          </cell>
          <cell r="AG89035">
            <v>0</v>
          </cell>
          <cell r="AH89035">
            <v>0</v>
          </cell>
          <cell r="AI89035">
            <v>0</v>
          </cell>
          <cell r="AJ89035">
            <v>97500</v>
          </cell>
          <cell r="AK89035">
            <v>0</v>
          </cell>
          <cell r="AL89035">
            <v>0</v>
          </cell>
          <cell r="AM89035" t="str">
            <v>2024</v>
          </cell>
          <cell r="AN89035" t="str">
            <v>202408</v>
          </cell>
          <cell r="AO89035" t="str">
            <v>202408</v>
          </cell>
          <cell r="AP89035" t="str">
            <v>202408</v>
          </cell>
          <cell r="AQ89035" t="str">
            <v>KHALIDMEHMOOD</v>
          </cell>
          <cell r="AR89035" t="str">
            <v>1938155</v>
          </cell>
          <cell r="AS89035" t="str">
            <v>D</v>
          </cell>
          <cell r="AT89035" t="str">
            <v>001</v>
          </cell>
          <cell r="AU89035" t="str">
            <v>30000002</v>
          </cell>
          <cell r="AV89035" t="str">
            <v>RETAIL</v>
          </cell>
          <cell r="AW89035" t="str">
            <v>31000204</v>
          </cell>
          <cell r="AX89035" t="str">
            <v>Winner Automobiles</v>
          </cell>
          <cell r="AY89035" t="str">
            <v>KHI/HO/D/MO/PC COMP/P/95824/08/2024</v>
          </cell>
          <cell r="BA89035" t="str">
            <v>KARACHI</v>
          </cell>
          <cell r="BB89035" t="str">
            <v>House #. 201, Off Khayaban-e-Bukhari, Street #. 32, Phase-6, D.H.A., Karachi.</v>
          </cell>
          <cell r="BC89035" t="str">
            <v>WHITE</v>
          </cell>
          <cell r="BH89035" t="str">
            <v>N/A</v>
          </cell>
          <cell r="BI89035" t="str">
            <v>N</v>
          </cell>
          <cell r="BJ89035" t="str">
            <v>Noman Abdul Haq</v>
          </cell>
          <cell r="BK89035">
            <v>45526</v>
          </cell>
          <cell r="BL89035" t="str">
            <v>6500000</v>
          </cell>
          <cell r="BM89035" t="str">
            <v>002</v>
          </cell>
          <cell r="BN89035" t="str">
            <v>01</v>
          </cell>
          <cell r="BQ89035" t="str">
            <v>KHI/HO/D/MO/PC COMP/P/95824/08/2024</v>
          </cell>
        </row>
        <row r="89036">
          <cell r="W89036" t="str">
            <v>G4NANH301820</v>
          </cell>
          <cell r="X89036" t="str">
            <v>103830</v>
          </cell>
          <cell r="Y89036">
            <v>136000000</v>
          </cell>
          <cell r="AB89036" t="str">
            <v>TRACKER (I-TECK RENEWAL)</v>
          </cell>
          <cell r="AC89036">
            <v>3156465</v>
          </cell>
          <cell r="AD89036" t="str">
            <v>02</v>
          </cell>
          <cell r="AE89036" t="str">
            <v>MOTOR</v>
          </cell>
          <cell r="AF89036">
            <v>0</v>
          </cell>
          <cell r="AG89036">
            <v>0</v>
          </cell>
          <cell r="AH89036">
            <v>0</v>
          </cell>
          <cell r="AI89036">
            <v>0</v>
          </cell>
          <cell r="AJ89036">
            <v>0</v>
          </cell>
          <cell r="AK89036">
            <v>7540</v>
          </cell>
          <cell r="AL89036">
            <v>0</v>
          </cell>
          <cell r="AM89036" t="str">
            <v>2024</v>
          </cell>
          <cell r="AN89036" t="str">
            <v>202411</v>
          </cell>
          <cell r="AO89036" t="str">
            <v>202404</v>
          </cell>
          <cell r="AP89036" t="str">
            <v>202411</v>
          </cell>
          <cell r="AQ89036" t="str">
            <v>MUBASHIRAHMED</v>
          </cell>
          <cell r="AR89036" t="str">
            <v>2005515</v>
          </cell>
          <cell r="AS89036" t="str">
            <v>D</v>
          </cell>
          <cell r="AT89036" t="str">
            <v>002</v>
          </cell>
          <cell r="AU89036" t="str">
            <v>30000001</v>
          </cell>
          <cell r="AV89036" t="str">
            <v>DIRECT</v>
          </cell>
          <cell r="AW89036" t="str">
            <v>31000001</v>
          </cell>
          <cell r="AX89036" t="str">
            <v>Direct</v>
          </cell>
          <cell r="AY89036" t="str">
            <v>KHI/HO/D/MO/PC COMP/P/86797/04/2024</v>
          </cell>
          <cell r="AZ89036" t="str">
            <v>KHI/HO/D/MO/PC COMP/E/48631/11/2024</v>
          </cell>
          <cell r="BB89036" t="str">
            <v>Sher Bano Bagh, Plot No. 90/4, Flat No. 63, Ghulam Hussain Qasim Road Garden, Karachi.</v>
          </cell>
          <cell r="BC89036" t="str">
            <v>SILVER</v>
          </cell>
          <cell r="BF89036" t="str">
            <v>correction of tracker amount  itek ren</v>
          </cell>
          <cell r="BG89036" t="str">
            <v>Change</v>
          </cell>
          <cell r="BH89036" t="str">
            <v>N/A</v>
          </cell>
          <cell r="BI89036" t="str">
            <v>N</v>
          </cell>
          <cell r="BJ89036" t="str">
            <v>Maria Tauqeer</v>
          </cell>
          <cell r="BK89036">
            <v>45388</v>
          </cell>
          <cell r="BL89036" t="str">
            <v>136000000</v>
          </cell>
          <cell r="BM89036" t="str">
            <v>009</v>
          </cell>
          <cell r="BN89036" t="str">
            <v>01</v>
          </cell>
          <cell r="BQ89036" t="str">
            <v>KHI/HO/D/MO/PC COMP/P/86797/04/2024</v>
          </cell>
        </row>
        <row r="89037">
          <cell r="W89037" t="str">
            <v>G4NANH301820</v>
          </cell>
          <cell r="X89037" t="str">
            <v>103830</v>
          </cell>
          <cell r="Y89037">
            <v>136000000</v>
          </cell>
          <cell r="AB89037" t="str">
            <v>TRACKER (I-TECK RENEWAL)</v>
          </cell>
          <cell r="AC89037">
            <v>3195832</v>
          </cell>
          <cell r="AD89037" t="str">
            <v>02</v>
          </cell>
          <cell r="AE89037" t="str">
            <v>MOTOR</v>
          </cell>
          <cell r="AF89037">
            <v>0</v>
          </cell>
          <cell r="AG89037">
            <v>0</v>
          </cell>
          <cell r="AH89037">
            <v>0</v>
          </cell>
          <cell r="AI89037">
            <v>0</v>
          </cell>
          <cell r="AJ89037">
            <v>0</v>
          </cell>
          <cell r="AK89037">
            <v>7540</v>
          </cell>
          <cell r="AL89037">
            <v>0</v>
          </cell>
          <cell r="AM89037" t="str">
            <v>2024</v>
          </cell>
          <cell r="AN89037" t="str">
            <v>202411</v>
          </cell>
          <cell r="AO89037" t="str">
            <v>202411</v>
          </cell>
          <cell r="AP89037" t="str">
            <v>202411</v>
          </cell>
          <cell r="AQ89037" t="str">
            <v>MUBASHIRAHMED</v>
          </cell>
          <cell r="AR89037" t="str">
            <v>2010114</v>
          </cell>
          <cell r="AS89037" t="str">
            <v>D</v>
          </cell>
          <cell r="AT89037" t="str">
            <v>002</v>
          </cell>
          <cell r="AU89037" t="str">
            <v>30000001</v>
          </cell>
          <cell r="AV89037" t="str">
            <v>DIRECT</v>
          </cell>
          <cell r="AW89037" t="str">
            <v>31000001</v>
          </cell>
          <cell r="AX89037" t="str">
            <v>Direct</v>
          </cell>
          <cell r="AY89037" t="str">
            <v>KHI/HO/D/MO/PC COMP/P/86797/04/2024</v>
          </cell>
          <cell r="AZ89037" t="str">
            <v>KHI/HO/D/MO/PC COMP/E/48913/11/2024</v>
          </cell>
          <cell r="BB89037" t="str">
            <v>Sher Bano Bagh, Plot No. 90/4, Flat No. 63, Ghulam Hussain Qasim Road Garden, Karachi.</v>
          </cell>
          <cell r="BC89037" t="str">
            <v>SILVER</v>
          </cell>
          <cell r="BF89037" t="str">
            <v xml:space="preserve">correction of tracker amount </v>
          </cell>
          <cell r="BG89037" t="str">
            <v>Change</v>
          </cell>
          <cell r="BH89037" t="str">
            <v>N/A</v>
          </cell>
          <cell r="BI89037" t="str">
            <v>N</v>
          </cell>
          <cell r="BJ89037" t="str">
            <v>Maria Tauqeer</v>
          </cell>
          <cell r="BK89037">
            <v>45608</v>
          </cell>
          <cell r="BL89037" t="str">
            <v>136000000</v>
          </cell>
          <cell r="BM89037" t="str">
            <v>009</v>
          </cell>
          <cell r="BN89037" t="str">
            <v>01</v>
          </cell>
          <cell r="BQ89037" t="str">
            <v>KHI/HO/D/MO/PC COMP/P/86797/04/2024</v>
          </cell>
        </row>
        <row r="89038">
          <cell r="W89038" t="str">
            <v>G1NAMH330200</v>
          </cell>
          <cell r="X89038" t="str">
            <v>NNAQL51AZKP310728</v>
          </cell>
          <cell r="Y89038">
            <v>4461480</v>
          </cell>
          <cell r="Z89038" t="str">
            <v>4210118498481</v>
          </cell>
          <cell r="AA89038" t="str">
            <v>0300-2218864</v>
          </cell>
          <cell r="AC89038">
            <v>2942737</v>
          </cell>
          <cell r="AD89038" t="str">
            <v>02</v>
          </cell>
          <cell r="AE89038" t="str">
            <v>MOTOR</v>
          </cell>
          <cell r="AF89038">
            <v>-69198</v>
          </cell>
          <cell r="AG89038">
            <v>0</v>
          </cell>
          <cell r="AH89038">
            <v>0</v>
          </cell>
          <cell r="AI89038">
            <v>0</v>
          </cell>
          <cell r="AJ89038">
            <v>-80270</v>
          </cell>
          <cell r="AK89038">
            <v>0</v>
          </cell>
          <cell r="AL89038">
            <v>-10380</v>
          </cell>
          <cell r="AM89038" t="str">
            <v>2024</v>
          </cell>
          <cell r="AN89038" t="str">
            <v>202408</v>
          </cell>
          <cell r="AO89038" t="str">
            <v>202408</v>
          </cell>
          <cell r="AP89038" t="str">
            <v>202408</v>
          </cell>
          <cell r="AQ89038" t="str">
            <v>JAWADSIDDIQUI</v>
          </cell>
          <cell r="AR89038" t="str">
            <v>1923384</v>
          </cell>
          <cell r="AS89038" t="str">
            <v>D</v>
          </cell>
          <cell r="AT89038" t="str">
            <v>00144</v>
          </cell>
          <cell r="AY89038" t="str">
            <v>KHI/HO/D/MO/PC COMP/P/93602/07/2024</v>
          </cell>
          <cell r="AZ89038" t="str">
            <v>KHI/HO/D/MO/PC COMP/E/44342/00144/08/2024</v>
          </cell>
          <cell r="BA89038" t="str">
            <v>KARACHI</v>
          </cell>
          <cell r="BB89038" t="str">
            <v>House No 1 168 Street No 10 A Mohalla Askari 4 Rashid Minhas Road Kharachi</v>
          </cell>
          <cell r="BE89038">
            <v>46645</v>
          </cell>
          <cell r="BF89038" t="str">
            <v xml:space="preserve">IT IS HEREBY DECLARED AND AGREED THAT AT THE REQUEST OF THE PARTICIPANT VEHICLE, DETAIL AS ABOVE IS HEREBY EXCLUDED FROM THE SCHEDULE OF THE ABOVE-MENTIONED POLICY WITH EFFECT FROM 19/08/2024.
IN CONSEQUENCE WHEREOF AN AMOUNT OF RS 80,270/- FOR 330 DAYS ON PRO RATE BASIS AS UNDER IS HEREBY ALLOWED TO THE PARTICIPANT
</v>
          </cell>
          <cell r="BG89038" t="str">
            <v>Remove</v>
          </cell>
          <cell r="BI89038" t="str">
            <v>N</v>
          </cell>
          <cell r="BK89038">
            <v>45523</v>
          </cell>
          <cell r="BL89038" t="str">
            <v>-1</v>
          </cell>
          <cell r="BN89038" t="str">
            <v>01</v>
          </cell>
          <cell r="BQ89038" t="str">
            <v>KHI/HO/D/MO/PC COMP/P/93602/07/2024</v>
          </cell>
        </row>
        <row r="89039">
          <cell r="W89039" t="str">
            <v>G4NANH300965</v>
          </cell>
          <cell r="X89039" t="str">
            <v>NNAQL51AZKP517045</v>
          </cell>
          <cell r="Y89039">
            <v>4403160</v>
          </cell>
          <cell r="AA89039" t="str">
            <v>0321-4860080</v>
          </cell>
          <cell r="AC89039">
            <v>3105579</v>
          </cell>
          <cell r="AD89039" t="str">
            <v>02</v>
          </cell>
          <cell r="AE89039" t="str">
            <v>MOTOR</v>
          </cell>
          <cell r="AF89039">
            <v>0</v>
          </cell>
          <cell r="AG89039">
            <v>0</v>
          </cell>
          <cell r="AH89039">
            <v>0</v>
          </cell>
          <cell r="AI89039">
            <v>0</v>
          </cell>
          <cell r="AJ89039">
            <v>0</v>
          </cell>
          <cell r="AK89039">
            <v>0</v>
          </cell>
          <cell r="AL89039">
            <v>-11529</v>
          </cell>
          <cell r="AM89039" t="str">
            <v>2024</v>
          </cell>
          <cell r="AN89039" t="str">
            <v>202409</v>
          </cell>
          <cell r="AO89039" t="str">
            <v>202409</v>
          </cell>
          <cell r="AP89039" t="str">
            <v>202409</v>
          </cell>
          <cell r="AQ89039" t="str">
            <v>SYS</v>
          </cell>
          <cell r="AR89039" t="str">
            <v>1988001</v>
          </cell>
          <cell r="AS89039" t="str">
            <v>D</v>
          </cell>
          <cell r="AT89039" t="str">
            <v>00122</v>
          </cell>
          <cell r="AY89039" t="str">
            <v>KHI/HO/D/MO/PC COMP/P/90919/06/2024</v>
          </cell>
          <cell r="AZ89039" t="str">
            <v>KHI/HO/D/MO/PC COMP/E/47890/00122/09/2024</v>
          </cell>
          <cell r="BA89039" t="str">
            <v>KARACHI</v>
          </cell>
          <cell r="BB89039" t="str">
            <v>Imtiaz Chemical Bazar No.4 Street No.1 Gorowarjan Nagar Shahalam Chowk Lahore</v>
          </cell>
          <cell r="BD89039" t="str">
            <v>1136986-550-2071</v>
          </cell>
          <cell r="BE89039">
            <v>46543</v>
          </cell>
          <cell r="BI89039" t="str">
            <v>N</v>
          </cell>
          <cell r="BK89039">
            <v>45449</v>
          </cell>
          <cell r="BL89039" t="str">
            <v>4403160</v>
          </cell>
          <cell r="BN89039" t="str">
            <v>01</v>
          </cell>
          <cell r="BQ89039" t="str">
            <v>KHI/HO/D/MO/PC COMP/P/90919/06/2024</v>
          </cell>
        </row>
        <row r="89040">
          <cell r="W89040" t="str">
            <v>301810</v>
          </cell>
          <cell r="X89040" t="str">
            <v>310478</v>
          </cell>
          <cell r="Y89040">
            <v>4051782</v>
          </cell>
          <cell r="AA89040" t="str">
            <v>0333-3297332</v>
          </cell>
          <cell r="AC89040">
            <v>3105207</v>
          </cell>
          <cell r="AD89040" t="str">
            <v>02</v>
          </cell>
          <cell r="AE89040" t="str">
            <v>MOTOR</v>
          </cell>
          <cell r="AF89040">
            <v>0</v>
          </cell>
          <cell r="AG89040">
            <v>0</v>
          </cell>
          <cell r="AH89040">
            <v>0</v>
          </cell>
          <cell r="AI89040">
            <v>0</v>
          </cell>
          <cell r="AJ89040">
            <v>0</v>
          </cell>
          <cell r="AK89040">
            <v>0</v>
          </cell>
          <cell r="AL89040">
            <v>-10609</v>
          </cell>
          <cell r="AM89040" t="str">
            <v>2024</v>
          </cell>
          <cell r="AN89040" t="str">
            <v>202409</v>
          </cell>
          <cell r="AO89040" t="str">
            <v>202409</v>
          </cell>
          <cell r="AP89040" t="str">
            <v>202409</v>
          </cell>
          <cell r="AQ89040" t="str">
            <v>SYS</v>
          </cell>
          <cell r="AR89040" t="str">
            <v>1988244</v>
          </cell>
          <cell r="AS89040" t="str">
            <v>D</v>
          </cell>
          <cell r="AT89040" t="str">
            <v>00146</v>
          </cell>
          <cell r="AY89040" t="str">
            <v>KHI/HO/D/MO/PC COMP/P/90919/06/2024</v>
          </cell>
          <cell r="AZ89040" t="str">
            <v>KHI/HO/D/MO/PC COMP/E/47890/00146/09/2024</v>
          </cell>
          <cell r="BA89040" t="str">
            <v>KARACHI</v>
          </cell>
          <cell r="BB89040" t="str">
            <v>Flat No A3, Paf Office Colony Paf Base Mm Miawali</v>
          </cell>
          <cell r="BD89040" t="str">
            <v>522754-68-3066</v>
          </cell>
          <cell r="BE89040">
            <v>46573</v>
          </cell>
          <cell r="BI89040" t="str">
            <v>N</v>
          </cell>
          <cell r="BK89040">
            <v>45472</v>
          </cell>
          <cell r="BL89040" t="str">
            <v>4051782</v>
          </cell>
          <cell r="BN89040" t="str">
            <v>01</v>
          </cell>
          <cell r="BQ89040" t="str">
            <v>KHI/HO/D/MO/PC COMP/P/90919/06/2024</v>
          </cell>
        </row>
        <row r="89041">
          <cell r="W89041" t="str">
            <v>G1NAMH330200</v>
          </cell>
          <cell r="X89041" t="str">
            <v>NNAQL51AZKP310728</v>
          </cell>
          <cell r="Y89041">
            <v>4461480</v>
          </cell>
          <cell r="Z89041" t="str">
            <v>4210118498481</v>
          </cell>
          <cell r="AA89041" t="str">
            <v>0300-2218864</v>
          </cell>
          <cell r="AC89041">
            <v>2917491</v>
          </cell>
          <cell r="AD89041" t="str">
            <v>02</v>
          </cell>
          <cell r="AE89041" t="str">
            <v>MOTOR</v>
          </cell>
          <cell r="AF89041">
            <v>76537</v>
          </cell>
          <cell r="AG89041">
            <v>11481</v>
          </cell>
          <cell r="AH89041">
            <v>765</v>
          </cell>
          <cell r="AI89041">
            <v>0</v>
          </cell>
          <cell r="AJ89041">
            <v>88783</v>
          </cell>
          <cell r="AK89041">
            <v>0</v>
          </cell>
          <cell r="AL89041">
            <v>0</v>
          </cell>
          <cell r="AM89041" t="str">
            <v>2024</v>
          </cell>
          <cell r="AN89041" t="str">
            <v>202407</v>
          </cell>
          <cell r="AO89041" t="str">
            <v>202407</v>
          </cell>
          <cell r="AP89041" t="str">
            <v>202407</v>
          </cell>
          <cell r="AQ89041" t="str">
            <v>AMINAHMED</v>
          </cell>
          <cell r="AR89041" t="str">
            <v>1918619</v>
          </cell>
          <cell r="AS89041" t="str">
            <v>D</v>
          </cell>
          <cell r="AT89041" t="str">
            <v>00144</v>
          </cell>
          <cell r="AY89041" t="str">
            <v>KHI/HO/D/MO/PC COMP/C/93602/144/07/2024</v>
          </cell>
          <cell r="BB89041" t="str">
            <v>House No 1 168 Street No 10 A Mohalla Askari 4 Rashid Minhas Road Kharachi</v>
          </cell>
          <cell r="BE89041">
            <v>46645</v>
          </cell>
          <cell r="BI89041" t="str">
            <v>N</v>
          </cell>
          <cell r="BK89041">
            <v>45499</v>
          </cell>
          <cell r="BL89041" t="str">
            <v>-1</v>
          </cell>
          <cell r="BN89041" t="str">
            <v>01</v>
          </cell>
          <cell r="BQ89041" t="str">
            <v>KHI/HO/D/MO/PC COMP/C/93602/144/07/2024</v>
          </cell>
        </row>
        <row r="89042">
          <cell r="W89042" t="str">
            <v>G4NAMH330452</v>
          </cell>
          <cell r="X89042" t="str">
            <v>NNAQL51AZKP516884</v>
          </cell>
          <cell r="Y89042">
            <v>4895640</v>
          </cell>
          <cell r="AA89042" t="str">
            <v>0332-0431432</v>
          </cell>
          <cell r="AC89042">
            <v>2917449</v>
          </cell>
          <cell r="AD89042" t="str">
            <v>02</v>
          </cell>
          <cell r="AE89042" t="str">
            <v>MOTOR</v>
          </cell>
          <cell r="AF89042">
            <v>83985</v>
          </cell>
          <cell r="AG89042">
            <v>12598</v>
          </cell>
          <cell r="AH89042">
            <v>840</v>
          </cell>
          <cell r="AI89042">
            <v>0</v>
          </cell>
          <cell r="AJ89042">
            <v>97423</v>
          </cell>
          <cell r="AK89042">
            <v>0</v>
          </cell>
          <cell r="AL89042">
            <v>0</v>
          </cell>
          <cell r="AM89042" t="str">
            <v>2024</v>
          </cell>
          <cell r="AN89042" t="str">
            <v>202407</v>
          </cell>
          <cell r="AO89042" t="str">
            <v>202407</v>
          </cell>
          <cell r="AP89042" t="str">
            <v>202407</v>
          </cell>
          <cell r="AQ89042" t="str">
            <v>AMINAHMED</v>
          </cell>
          <cell r="AR89042" t="str">
            <v>1918591</v>
          </cell>
          <cell r="AS89042" t="str">
            <v>D</v>
          </cell>
          <cell r="AT89042" t="str">
            <v>00116</v>
          </cell>
          <cell r="AY89042" t="str">
            <v>KHI/HO/D/MO/PC COMP/C/93602/116/07/2024</v>
          </cell>
          <cell r="BB89042" t="str">
            <v>3/331 Puran Nagar Paris Road Sialkot</v>
          </cell>
          <cell r="BE89042">
            <v>46970</v>
          </cell>
          <cell r="BI89042" t="str">
            <v>N</v>
          </cell>
          <cell r="BK89042">
            <v>45499</v>
          </cell>
          <cell r="BL89042" t="str">
            <v>4895640</v>
          </cell>
          <cell r="BN89042" t="str">
            <v>01</v>
          </cell>
          <cell r="BQ89042" t="str">
            <v>KHI/HO/D/MO/PC COMP/C/93602/116/07/2024</v>
          </cell>
        </row>
        <row r="89043">
          <cell r="W89043" t="str">
            <v>G4NAMH330093</v>
          </cell>
          <cell r="X89043" t="str">
            <v>NNAQL51AZKP516668</v>
          </cell>
          <cell r="Y89043">
            <v>5589000</v>
          </cell>
          <cell r="Z89043" t="str">
            <v>42101-3908415-5</v>
          </cell>
          <cell r="AA89043" t="str">
            <v>0333-3115968</v>
          </cell>
          <cell r="AC89043">
            <v>3059639</v>
          </cell>
          <cell r="AD89043" t="str">
            <v>02</v>
          </cell>
          <cell r="AE89043" t="str">
            <v>MOTOR</v>
          </cell>
          <cell r="AF89043">
            <v>95880</v>
          </cell>
          <cell r="AG89043">
            <v>14382</v>
          </cell>
          <cell r="AH89043">
            <v>959</v>
          </cell>
          <cell r="AI89043">
            <v>0</v>
          </cell>
          <cell r="AJ89043">
            <v>111221</v>
          </cell>
          <cell r="AK89043">
            <v>0</v>
          </cell>
          <cell r="AL89043">
            <v>6712</v>
          </cell>
          <cell r="AM89043" t="str">
            <v>2024</v>
          </cell>
          <cell r="AN89043" t="str">
            <v>202409</v>
          </cell>
          <cell r="AO89043" t="str">
            <v>202409</v>
          </cell>
          <cell r="AP89043" t="str">
            <v>202409</v>
          </cell>
          <cell r="AQ89043" t="str">
            <v>AMINAHMED</v>
          </cell>
          <cell r="AR89043" t="str">
            <v>1962863</v>
          </cell>
          <cell r="AS89043" t="str">
            <v>D</v>
          </cell>
          <cell r="AT89043" t="str">
            <v>00210</v>
          </cell>
          <cell r="AY89043" t="str">
            <v>KHI/HO/D/MO/PC COMP/C/98172/210/09/2024</v>
          </cell>
          <cell r="BB89043" t="str">
            <v>House No R-68 Rehman Villas University Road Near Moosmiyat Khi</v>
          </cell>
          <cell r="BC89043" t="str">
            <v>WHITE</v>
          </cell>
          <cell r="BE89043">
            <v>45925</v>
          </cell>
          <cell r="BI89043" t="str">
            <v>N</v>
          </cell>
          <cell r="BK89043">
            <v>45559</v>
          </cell>
          <cell r="BL89043" t="str">
            <v>5589000</v>
          </cell>
          <cell r="BM89043" t="str">
            <v>002</v>
          </cell>
          <cell r="BN89043" t="str">
            <v>01</v>
          </cell>
          <cell r="BQ89043" t="str">
            <v>KHI/HO/D/MO/PC COMP/C/98172/210/09/2024</v>
          </cell>
        </row>
        <row r="89044">
          <cell r="W89044" t="str">
            <v>G4NALH313618</v>
          </cell>
          <cell r="X89044" t="str">
            <v>NNAQL51AZKP503249</v>
          </cell>
          <cell r="Y89044">
            <v>4698000</v>
          </cell>
          <cell r="Z89044" t="str">
            <v>4230105927991</v>
          </cell>
          <cell r="AA89044" t="str">
            <v>0321-9294669</v>
          </cell>
          <cell r="AC89044">
            <v>3126672</v>
          </cell>
          <cell r="AD89044" t="str">
            <v>02</v>
          </cell>
          <cell r="AE89044" t="str">
            <v>MOTOR</v>
          </cell>
          <cell r="AF89044">
            <v>80595</v>
          </cell>
          <cell r="AG89044">
            <v>12089</v>
          </cell>
          <cell r="AH89044">
            <v>806</v>
          </cell>
          <cell r="AI89044">
            <v>0</v>
          </cell>
          <cell r="AJ89044">
            <v>93490</v>
          </cell>
          <cell r="AK89044">
            <v>0</v>
          </cell>
          <cell r="AL89044">
            <v>5642</v>
          </cell>
          <cell r="AM89044" t="str">
            <v>2024</v>
          </cell>
          <cell r="AN89044" t="str">
            <v>202410</v>
          </cell>
          <cell r="AO89044" t="str">
            <v>202410</v>
          </cell>
          <cell r="AP89044" t="str">
            <v>202410</v>
          </cell>
          <cell r="AQ89044" t="str">
            <v>AMINAHMED</v>
          </cell>
          <cell r="AR89044" t="str">
            <v>1994832</v>
          </cell>
          <cell r="AS89044" t="str">
            <v>D</v>
          </cell>
          <cell r="AT89044" t="str">
            <v>00246</v>
          </cell>
          <cell r="AY89044" t="str">
            <v>KHI/HO/D/MO/PC COMP/C/99922/246/10/2024</v>
          </cell>
          <cell r="BB89044" t="str">
            <v>House # 72 Lane 11 Khayaban-E-Badar Phase 6 Dha Khi</v>
          </cell>
          <cell r="BE89044">
            <v>45935</v>
          </cell>
          <cell r="BI89044" t="str">
            <v>N</v>
          </cell>
          <cell r="BK89044">
            <v>45589</v>
          </cell>
          <cell r="BL89044" t="str">
            <v>4698000</v>
          </cell>
          <cell r="BN89044" t="str">
            <v>01</v>
          </cell>
          <cell r="BQ89044" t="str">
            <v>KHI/HO/D/MO/PC COMP/C/99922/246/10/2024</v>
          </cell>
        </row>
        <row r="89045">
          <cell r="W89045" t="str">
            <v>G4NANH303113</v>
          </cell>
          <cell r="X89045" t="str">
            <v>NNAQ51AZKP518597</v>
          </cell>
          <cell r="Y89045">
            <v>5878980</v>
          </cell>
          <cell r="Z89045" t="str">
            <v>4120263216473</v>
          </cell>
          <cell r="AA89045" t="str">
            <v>03002718083</v>
          </cell>
          <cell r="AC89045">
            <v>3185641</v>
          </cell>
          <cell r="AD89045" t="str">
            <v>02</v>
          </cell>
          <cell r="AE89045" t="str">
            <v>MOTOR</v>
          </cell>
          <cell r="AF89045">
            <v>100855</v>
          </cell>
          <cell r="AG89045">
            <v>15128</v>
          </cell>
          <cell r="AH89045">
            <v>1009</v>
          </cell>
          <cell r="AI89045">
            <v>0</v>
          </cell>
          <cell r="AJ89045">
            <v>116992</v>
          </cell>
          <cell r="AK89045">
            <v>0</v>
          </cell>
          <cell r="AL89045">
            <v>7060</v>
          </cell>
          <cell r="AM89045" t="str">
            <v>2024</v>
          </cell>
          <cell r="AN89045" t="str">
            <v>202411</v>
          </cell>
          <cell r="AO89045" t="str">
            <v>202411</v>
          </cell>
          <cell r="AP89045" t="str">
            <v>202411</v>
          </cell>
          <cell r="AQ89045" t="str">
            <v>AMINAHMED</v>
          </cell>
          <cell r="AR89045" t="str">
            <v>2017167</v>
          </cell>
          <cell r="AS89045" t="str">
            <v>D</v>
          </cell>
          <cell r="AT89045" t="str">
            <v>00115</v>
          </cell>
          <cell r="AY89045" t="str">
            <v>KHI/HO/D/MO/PC COMP/C/101820/115/11/2024</v>
          </cell>
          <cell r="BA89045" t="str">
            <v>KARACHI</v>
          </cell>
          <cell r="BB89045" t="str">
            <v>Gorakh Road Wahi Pandhi, Dadu, 03002718083</v>
          </cell>
          <cell r="BE89045">
            <v>46716</v>
          </cell>
          <cell r="BI89045" t="str">
            <v>N</v>
          </cell>
          <cell r="BK89045">
            <v>45617</v>
          </cell>
          <cell r="BL89045" t="str">
            <v>5878980</v>
          </cell>
          <cell r="BN89045" t="str">
            <v>01</v>
          </cell>
          <cell r="BQ89045" t="str">
            <v>KHI/HO/D/MO/PC COMP/C/101820/115/11/2024</v>
          </cell>
        </row>
        <row r="89046">
          <cell r="W89046" t="str">
            <v xml:space="preserve">G4NAMH312163 </v>
          </cell>
          <cell r="X89046" t="str">
            <v>NNAQL51AZKP513362</v>
          </cell>
          <cell r="Y89046">
            <v>6575000</v>
          </cell>
          <cell r="Z89046" t="str">
            <v>3210266010787</v>
          </cell>
          <cell r="AA89046" t="str">
            <v>03314958823</v>
          </cell>
          <cell r="AC89046">
            <v>2922381</v>
          </cell>
          <cell r="AD89046" t="str">
            <v>02</v>
          </cell>
          <cell r="AE89046" t="str">
            <v>MOTOR</v>
          </cell>
          <cell r="AF89046">
            <v>85022</v>
          </cell>
          <cell r="AG89046">
            <v>12753</v>
          </cell>
          <cell r="AH89046">
            <v>850</v>
          </cell>
          <cell r="AI89046">
            <v>0</v>
          </cell>
          <cell r="AJ89046">
            <v>98625</v>
          </cell>
          <cell r="AK89046">
            <v>0</v>
          </cell>
          <cell r="AL89046">
            <v>8502</v>
          </cell>
          <cell r="AM89046" t="str">
            <v>2024</v>
          </cell>
          <cell r="AN89046" t="str">
            <v>202408</v>
          </cell>
          <cell r="AO89046" t="str">
            <v>202408</v>
          </cell>
          <cell r="AP89046" t="str">
            <v>202408</v>
          </cell>
          <cell r="AQ89046" t="str">
            <v>HABIB</v>
          </cell>
          <cell r="AR89046" t="str">
            <v>1923291</v>
          </cell>
          <cell r="AS89046" t="str">
            <v>D</v>
          </cell>
          <cell r="AT89046" t="str">
            <v>00002</v>
          </cell>
          <cell r="AY89046" t="str">
            <v>KHI/HO/D/MO/PC COMP/C/94431/2/08/2024</v>
          </cell>
          <cell r="BB89046" t="str">
            <v xml:space="preserve">HOUSE 17, PGECHS, BLOCK E, PHASE II, LAHORE (MEZAILE CHOWK) </v>
          </cell>
          <cell r="BC89046" t="str">
            <v>WHITE</v>
          </cell>
          <cell r="BD89046" t="str">
            <v>CI-2024-1145-0005</v>
          </cell>
          <cell r="BI89046" t="str">
            <v>N</v>
          </cell>
          <cell r="BK89046">
            <v>45505</v>
          </cell>
          <cell r="BL89046" t="str">
            <v>6575000</v>
          </cell>
          <cell r="BM89046" t="str">
            <v>002</v>
          </cell>
          <cell r="BN89046" t="str">
            <v>01</v>
          </cell>
          <cell r="BQ89046" t="str">
            <v>KHI/HO/D/MO/PC COMP/C/94431/2/08/2024</v>
          </cell>
        </row>
        <row r="89047">
          <cell r="W89047" t="str">
            <v>G4NAMH312163</v>
          </cell>
          <cell r="X89047" t="str">
            <v>NNAQL51AZKP513362</v>
          </cell>
          <cell r="Y89047">
            <v>6575000</v>
          </cell>
          <cell r="Z89047" t="str">
            <v>3210266010787</v>
          </cell>
          <cell r="AA89047" t="str">
            <v>03314958823</v>
          </cell>
          <cell r="AC89047">
            <v>2928309</v>
          </cell>
          <cell r="AD89047" t="str">
            <v>02</v>
          </cell>
          <cell r="AE89047" t="str">
            <v>MOTOR</v>
          </cell>
          <cell r="AF89047">
            <v>85022</v>
          </cell>
          <cell r="AG89047">
            <v>12753</v>
          </cell>
          <cell r="AH89047">
            <v>850</v>
          </cell>
          <cell r="AI89047">
            <v>0</v>
          </cell>
          <cell r="AJ89047">
            <v>98625</v>
          </cell>
          <cell r="AK89047">
            <v>0</v>
          </cell>
          <cell r="AL89047">
            <v>8502</v>
          </cell>
          <cell r="AM89047" t="str">
            <v>2024</v>
          </cell>
          <cell r="AN89047" t="str">
            <v>202408</v>
          </cell>
          <cell r="AO89047" t="str">
            <v>202408</v>
          </cell>
          <cell r="AP89047" t="str">
            <v>202408</v>
          </cell>
          <cell r="AQ89047" t="str">
            <v>HABIB</v>
          </cell>
          <cell r="AR89047" t="str">
            <v>1927225</v>
          </cell>
          <cell r="AS89047" t="str">
            <v>D</v>
          </cell>
          <cell r="AT89047" t="str">
            <v>00008</v>
          </cell>
          <cell r="AY89047" t="str">
            <v>KHI/HO/D/MO/PC COMP/C/94431/8/08/2024</v>
          </cell>
          <cell r="BB89047" t="str">
            <v>HOUSE 17, PGECHS, BLOCK E, PHASE II, LAHORE (MEZAILE CHOWK)</v>
          </cell>
          <cell r="BC89047" t="str">
            <v>WHITE</v>
          </cell>
          <cell r="BD89047" t="str">
            <v>CI-2024-1145-0005</v>
          </cell>
          <cell r="BI89047" t="str">
            <v>N</v>
          </cell>
          <cell r="BK89047">
            <v>45510</v>
          </cell>
          <cell r="BL89047" t="str">
            <v>-1</v>
          </cell>
          <cell r="BM89047" t="str">
            <v>002</v>
          </cell>
          <cell r="BN89047" t="str">
            <v>01</v>
          </cell>
          <cell r="BQ89047" t="str">
            <v>KHI/HO/D/MO/PC COMP/C/94431/8/08/2024</v>
          </cell>
        </row>
        <row r="89048">
          <cell r="W89048" t="str">
            <v>318181</v>
          </cell>
          <cell r="X89048" t="str">
            <v>504792</v>
          </cell>
          <cell r="Y89048">
            <v>5940000</v>
          </cell>
          <cell r="Z89048" t="str">
            <v>3410159585629</v>
          </cell>
          <cell r="AA89048" t="str">
            <v>03427000013</v>
          </cell>
          <cell r="AC89048">
            <v>3028649</v>
          </cell>
          <cell r="AD89048" t="str">
            <v>02</v>
          </cell>
          <cell r="AE89048" t="str">
            <v>MOTOR</v>
          </cell>
          <cell r="AF89048">
            <v>76810</v>
          </cell>
          <cell r="AG89048">
            <v>11522</v>
          </cell>
          <cell r="AH89048">
            <v>768</v>
          </cell>
          <cell r="AI89048">
            <v>0</v>
          </cell>
          <cell r="AJ89048">
            <v>89100</v>
          </cell>
          <cell r="AK89048">
            <v>0</v>
          </cell>
          <cell r="AL89048">
            <v>11522</v>
          </cell>
          <cell r="AM89048" t="str">
            <v>2024</v>
          </cell>
          <cell r="AN89048" t="str">
            <v>202409</v>
          </cell>
          <cell r="AO89048" t="str">
            <v>202409</v>
          </cell>
          <cell r="AP89048" t="str">
            <v>202409</v>
          </cell>
          <cell r="AQ89048" t="str">
            <v>SYS</v>
          </cell>
          <cell r="AR89048" t="str">
            <v>1952682</v>
          </cell>
          <cell r="AS89048" t="str">
            <v>D</v>
          </cell>
          <cell r="AT89048" t="str">
            <v>00007</v>
          </cell>
          <cell r="AY89048" t="str">
            <v>KHI/HO/D/MO/PC COMP/C/97107/7/09/2024</v>
          </cell>
          <cell r="BB89048" t="str">
            <v xml:space="preserve">House Street No 14 Mohallah Moman Abad A Near Hatoon Janat Masjid Nowsheran Virkan Road and Distt Gujranwala  </v>
          </cell>
          <cell r="BC89048" t="str">
            <v>CLEAR WHITE</v>
          </cell>
          <cell r="BI89048" t="str">
            <v>N</v>
          </cell>
          <cell r="BK89048">
            <v>45546</v>
          </cell>
          <cell r="BL89048" t="str">
            <v>5940000</v>
          </cell>
          <cell r="BM89048" t="str">
            <v>341</v>
          </cell>
          <cell r="BN89048" t="str">
            <v>01</v>
          </cell>
          <cell r="BQ89048" t="str">
            <v>KHI/HO/D/MO/PC COMP/C/97107/7/09/2024</v>
          </cell>
        </row>
        <row r="89049">
          <cell r="W89049" t="str">
            <v>G4NALH306433</v>
          </cell>
          <cell r="X89049" t="str">
            <v>NNAQL51AZKP503132</v>
          </cell>
          <cell r="Y89049">
            <v>6120000</v>
          </cell>
          <cell r="Z89049" t="str">
            <v>3520224363751</v>
          </cell>
          <cell r="AA89049" t="str">
            <v>03218833365</v>
          </cell>
          <cell r="AC89049">
            <v>3221866</v>
          </cell>
          <cell r="AD89049" t="str">
            <v>02</v>
          </cell>
          <cell r="AE89049" t="str">
            <v>MOTOR</v>
          </cell>
          <cell r="AF89049">
            <v>92328</v>
          </cell>
          <cell r="AG89049">
            <v>13849</v>
          </cell>
          <cell r="AH89049">
            <v>923</v>
          </cell>
          <cell r="AI89049">
            <v>0</v>
          </cell>
          <cell r="AJ89049">
            <v>107100</v>
          </cell>
          <cell r="AK89049">
            <v>0</v>
          </cell>
          <cell r="AL89049">
            <v>13849</v>
          </cell>
          <cell r="AM89049" t="str">
            <v>2024</v>
          </cell>
          <cell r="AN89049" t="str">
            <v>202412</v>
          </cell>
          <cell r="AO89049" t="str">
            <v>202412</v>
          </cell>
          <cell r="AP89049" t="str">
            <v>202412</v>
          </cell>
          <cell r="AQ89049" t="str">
            <v>SYS</v>
          </cell>
          <cell r="AR89049" t="str">
            <v>2033862</v>
          </cell>
          <cell r="AS89049" t="str">
            <v>D</v>
          </cell>
          <cell r="AT89049" t="str">
            <v>00002</v>
          </cell>
          <cell r="AY89049" t="str">
            <v>KHI/HO/D/MO/PC COMP/C/103830/2/12/2024</v>
          </cell>
          <cell r="BB89049" t="str">
            <v xml:space="preserve">H No 27 Block No 2 Mohallah Gulberg III And Distt Lahore </v>
          </cell>
          <cell r="BC89049" t="str">
            <v>CLEAR WHITE</v>
          </cell>
          <cell r="BI89049" t="str">
            <v>N</v>
          </cell>
          <cell r="BK89049">
            <v>45638</v>
          </cell>
          <cell r="BL89049" t="str">
            <v>6120000</v>
          </cell>
          <cell r="BM89049" t="str">
            <v>341</v>
          </cell>
          <cell r="BN89049" t="str">
            <v>01</v>
          </cell>
          <cell r="BQ89049" t="str">
            <v>KHI/HO/D/MO/PC COMP/C/103830/2/12/2024</v>
          </cell>
        </row>
        <row r="89050">
          <cell r="W89050" t="str">
            <v>309043</v>
          </cell>
          <cell r="X89050" t="str">
            <v>306548</v>
          </cell>
          <cell r="Y89050">
            <v>6500000</v>
          </cell>
          <cell r="AC89050">
            <v>3067982</v>
          </cell>
          <cell r="AD89050" t="str">
            <v>02</v>
          </cell>
          <cell r="AE89050" t="str">
            <v>MOTOR</v>
          </cell>
          <cell r="AF89050">
            <v>83316</v>
          </cell>
          <cell r="AG89050">
            <v>0</v>
          </cell>
          <cell r="AH89050">
            <v>0</v>
          </cell>
          <cell r="AI89050">
            <v>0</v>
          </cell>
          <cell r="AJ89050">
            <v>97500</v>
          </cell>
          <cell r="AK89050">
            <v>0</v>
          </cell>
          <cell r="AL89050">
            <v>0</v>
          </cell>
          <cell r="AM89050" t="str">
            <v>2024</v>
          </cell>
          <cell r="AN89050" t="str">
            <v>202410</v>
          </cell>
          <cell r="AO89050" t="str">
            <v>202410</v>
          </cell>
          <cell r="AP89050" t="str">
            <v>202410</v>
          </cell>
          <cell r="AQ89050" t="str">
            <v>HASSANSALEEM</v>
          </cell>
          <cell r="AR89050" t="str">
            <v>1973238</v>
          </cell>
          <cell r="AS89050" t="str">
            <v>D</v>
          </cell>
          <cell r="AT89050" t="str">
            <v>1</v>
          </cell>
          <cell r="AU89050" t="str">
            <v>30000002</v>
          </cell>
          <cell r="AV89050" t="str">
            <v>RETAIL</v>
          </cell>
          <cell r="AW89050" t="str">
            <v>31000525</v>
          </cell>
          <cell r="AX89050" t="str">
            <v>Suzuki Campbellpur Motors</v>
          </cell>
          <cell r="AY89050" t="str">
            <v>LHR/LHR/D/MO/PC COMP/P/99015/10/2024</v>
          </cell>
          <cell r="BA89050" t="str">
            <v>ISLAMABAD</v>
          </cell>
          <cell r="BB89050" t="str">
            <v>H # 111, Block -C, Mohallah East N F C, Housing society, Lahore</v>
          </cell>
          <cell r="BC89050" t="str">
            <v>BLACK</v>
          </cell>
          <cell r="BH89050" t="str">
            <v>Pak Suzuki</v>
          </cell>
          <cell r="BI89050" t="str">
            <v>N</v>
          </cell>
          <cell r="BJ89050" t="str">
            <v>Muhammad Danish</v>
          </cell>
          <cell r="BK89050">
            <v>45569</v>
          </cell>
          <cell r="BL89050" t="str">
            <v>6500000</v>
          </cell>
          <cell r="BM89050" t="str">
            <v>004</v>
          </cell>
          <cell r="BN89050" t="str">
            <v>03</v>
          </cell>
          <cell r="BQ89050" t="str">
            <v>LHR/LHR/D/MO/PC COMP/P/99015/10/2024</v>
          </cell>
        </row>
        <row r="89051">
          <cell r="W89051" t="str">
            <v>G4NAMH310452</v>
          </cell>
          <cell r="X89051" t="str">
            <v>NNAQL51AZKP512485</v>
          </cell>
          <cell r="Y89051">
            <v>6500000</v>
          </cell>
          <cell r="AC89051">
            <v>3057117</v>
          </cell>
          <cell r="AD89051" t="str">
            <v>02</v>
          </cell>
          <cell r="AE89051" t="str">
            <v>MOTOR</v>
          </cell>
          <cell r="AF89051">
            <v>78017</v>
          </cell>
          <cell r="AG89051">
            <v>0</v>
          </cell>
          <cell r="AH89051">
            <v>0</v>
          </cell>
          <cell r="AI89051">
            <v>0</v>
          </cell>
          <cell r="AJ89051">
            <v>91000</v>
          </cell>
          <cell r="AK89051">
            <v>0</v>
          </cell>
          <cell r="AL89051">
            <v>0</v>
          </cell>
          <cell r="AM89051" t="str">
            <v>2024</v>
          </cell>
          <cell r="AN89051" t="str">
            <v>202409</v>
          </cell>
          <cell r="AO89051" t="str">
            <v>202409</v>
          </cell>
          <cell r="AP89051" t="str">
            <v>202409</v>
          </cell>
          <cell r="AQ89051" t="str">
            <v>HASSANSALEEM</v>
          </cell>
          <cell r="AR89051" t="str">
            <v>1965635</v>
          </cell>
          <cell r="AS89051" t="str">
            <v>D</v>
          </cell>
          <cell r="AT89051" t="str">
            <v>1</v>
          </cell>
          <cell r="AU89051" t="str">
            <v>30000002</v>
          </cell>
          <cell r="AV89051" t="str">
            <v>RETAIL</v>
          </cell>
          <cell r="AW89051" t="str">
            <v>31000002</v>
          </cell>
          <cell r="AX89051" t="str">
            <v>Direct</v>
          </cell>
          <cell r="AY89051" t="str">
            <v>KHI/HO/D/MO/PC COMP/P/98671/09/2024</v>
          </cell>
          <cell r="BA89051" t="str">
            <v>KARACHI</v>
          </cell>
          <cell r="BB89051" t="str">
            <v>House #. 43-M/II, Block-6, P.E.C.H.S., Karachi.</v>
          </cell>
          <cell r="BC89051" t="str">
            <v>CHERRY BLACK</v>
          </cell>
          <cell r="BH89051" t="str">
            <v>N/A</v>
          </cell>
          <cell r="BI89051" t="str">
            <v>N</v>
          </cell>
          <cell r="BJ89051" t="str">
            <v>Shaima Shamsheer</v>
          </cell>
          <cell r="BK89051">
            <v>45565</v>
          </cell>
          <cell r="BL89051" t="str">
            <v>6500000</v>
          </cell>
          <cell r="BM89051" t="str">
            <v>339</v>
          </cell>
          <cell r="BN89051" t="str">
            <v>01</v>
          </cell>
          <cell r="BQ89051" t="str">
            <v>KHI/HO/D/MO/PC COMP/P/98671/09/2024</v>
          </cell>
        </row>
        <row r="89052">
          <cell r="W89052" t="str">
            <v>G4NAMH310452</v>
          </cell>
          <cell r="X89052" t="str">
            <v>NNAQL51AZKP512485</v>
          </cell>
          <cell r="Y89052">
            <v>6500000</v>
          </cell>
          <cell r="AC89052">
            <v>3224325</v>
          </cell>
          <cell r="AD89052" t="str">
            <v>02</v>
          </cell>
          <cell r="AE89052" t="str">
            <v>MOTOR</v>
          </cell>
          <cell r="AF89052">
            <v>0</v>
          </cell>
          <cell r="AG89052">
            <v>0</v>
          </cell>
          <cell r="AH89052">
            <v>0</v>
          </cell>
          <cell r="AI89052">
            <v>0</v>
          </cell>
          <cell r="AJ89052">
            <v>0</v>
          </cell>
          <cell r="AK89052">
            <v>0</v>
          </cell>
          <cell r="AL89052">
            <v>7802</v>
          </cell>
          <cell r="AM89052" t="str">
            <v>2024</v>
          </cell>
          <cell r="AN89052" t="str">
            <v>202412</v>
          </cell>
          <cell r="AO89052" t="str">
            <v>202410</v>
          </cell>
          <cell r="AP89052" t="str">
            <v>202412</v>
          </cell>
          <cell r="AQ89052" t="str">
            <v>HASSANSALEEM</v>
          </cell>
          <cell r="AR89052" t="str">
            <v>2035341</v>
          </cell>
          <cell r="AS89052" t="str">
            <v>D</v>
          </cell>
          <cell r="AT89052" t="str">
            <v>1</v>
          </cell>
          <cell r="AU89052" t="str">
            <v>30000002</v>
          </cell>
          <cell r="AV89052" t="str">
            <v>RETAIL</v>
          </cell>
          <cell r="AW89052" t="str">
            <v>31000002</v>
          </cell>
          <cell r="AX89052" t="str">
            <v>Direct</v>
          </cell>
          <cell r="AY89052" t="str">
            <v>KHI/HO/D/MO/PC COMP/P/98671/09/2024</v>
          </cell>
          <cell r="AZ89052" t="str">
            <v>KHI/HO/D/MO/PC COMP/E/50065/12/2024</v>
          </cell>
          <cell r="BB89052" t="str">
            <v>House #. 43-M/II, Block-6, P.E.C.H.S., Karachi.</v>
          </cell>
          <cell r="BC89052" t="str">
            <v>CHERRY BLACK</v>
          </cell>
          <cell r="BF89052" t="str">
            <v>Addition of agency commission</v>
          </cell>
          <cell r="BH89052" t="str">
            <v>N/A</v>
          </cell>
          <cell r="BI89052" t="str">
            <v>N</v>
          </cell>
          <cell r="BJ89052" t="str">
            <v>Shaima Shamsheer</v>
          </cell>
          <cell r="BK89052">
            <v>45567</v>
          </cell>
          <cell r="BL89052" t="str">
            <v>6500000</v>
          </cell>
          <cell r="BM89052" t="str">
            <v>339</v>
          </cell>
          <cell r="BN89052" t="str">
            <v>01</v>
          </cell>
          <cell r="BQ89052" t="str">
            <v>KHI/HO/D/MO/PC COMP/P/98671/09/2024</v>
          </cell>
        </row>
        <row r="89053">
          <cell r="W89053" t="str">
            <v>G4NAMH318029</v>
          </cell>
          <cell r="X89053" t="str">
            <v>NNAQL51AZKP514724</v>
          </cell>
          <cell r="Y89053">
            <v>8000000</v>
          </cell>
          <cell r="AC89053">
            <v>3232476</v>
          </cell>
          <cell r="AD89053" t="str">
            <v>02</v>
          </cell>
          <cell r="AE89053" t="str">
            <v>MOTOR</v>
          </cell>
          <cell r="AF89053">
            <v>96121</v>
          </cell>
          <cell r="AG89053">
            <v>0</v>
          </cell>
          <cell r="AH89053">
            <v>0</v>
          </cell>
          <cell r="AI89053">
            <v>0</v>
          </cell>
          <cell r="AJ89053">
            <v>112000</v>
          </cell>
          <cell r="AK89053">
            <v>0</v>
          </cell>
          <cell r="AL89053">
            <v>0</v>
          </cell>
          <cell r="AM89053" t="str">
            <v>2024</v>
          </cell>
          <cell r="AN89053" t="str">
            <v>202412</v>
          </cell>
          <cell r="AO89053" t="str">
            <v>202412</v>
          </cell>
          <cell r="AP89053" t="str">
            <v>202412</v>
          </cell>
          <cell r="AQ89053" t="str">
            <v>HASSANSALEEM</v>
          </cell>
          <cell r="AR89053" t="str">
            <v>2039497</v>
          </cell>
          <cell r="AS89053" t="str">
            <v>D</v>
          </cell>
          <cell r="AT89053" t="str">
            <v>1</v>
          </cell>
          <cell r="AU89053" t="str">
            <v>30000002</v>
          </cell>
          <cell r="AV89053" t="str">
            <v>RETAIL</v>
          </cell>
          <cell r="AW89053" t="str">
            <v>31000002</v>
          </cell>
          <cell r="AX89053" t="str">
            <v>Direct</v>
          </cell>
          <cell r="AY89053" t="str">
            <v>KHI/HO/D/MO/PC COMP/P/104445/12/2024</v>
          </cell>
          <cell r="BA89053" t="str">
            <v>KARACHI</v>
          </cell>
          <cell r="BB89053" t="str">
            <v>House #. 236/1, Street #. 33, Main Khayaban-e-Iqbal, Phase-8, D.H.A., Karachi.</v>
          </cell>
          <cell r="BC89053" t="str">
            <v>PANTHERA METAL</v>
          </cell>
          <cell r="BH89053" t="str">
            <v>N/A</v>
          </cell>
          <cell r="BI89053" t="str">
            <v>N</v>
          </cell>
          <cell r="BJ89053" t="str">
            <v>Beenish Awan</v>
          </cell>
          <cell r="BK89053">
            <v>45646</v>
          </cell>
          <cell r="BM89053" t="str">
            <v>365</v>
          </cell>
          <cell r="BN89053" t="str">
            <v>01</v>
          </cell>
          <cell r="BQ89053" t="str">
            <v>KHI/HO/D/MO/PC COMP/P/104445/12/2024</v>
          </cell>
        </row>
        <row r="89054">
          <cell r="W89054" t="str">
            <v>337584</v>
          </cell>
          <cell r="X89054" t="str">
            <v>507221</v>
          </cell>
          <cell r="Y89054">
            <v>6800000</v>
          </cell>
          <cell r="AC89054">
            <v>3047358</v>
          </cell>
          <cell r="AD89054" t="str">
            <v>02</v>
          </cell>
          <cell r="AE89054" t="str">
            <v>MOTOR</v>
          </cell>
          <cell r="AF89054">
            <v>0</v>
          </cell>
          <cell r="AG89054">
            <v>0</v>
          </cell>
          <cell r="AH89054">
            <v>0</v>
          </cell>
          <cell r="AI89054">
            <v>0</v>
          </cell>
          <cell r="AJ89054">
            <v>0</v>
          </cell>
          <cell r="AK89054">
            <v>0</v>
          </cell>
          <cell r="AL89054">
            <v>5547</v>
          </cell>
          <cell r="AM89054" t="str">
            <v>2024</v>
          </cell>
          <cell r="AN89054" t="str">
            <v>202409</v>
          </cell>
          <cell r="AO89054" t="str">
            <v>202409</v>
          </cell>
          <cell r="AP89054" t="str">
            <v>202409</v>
          </cell>
          <cell r="AQ89054" t="str">
            <v>KHALIDMEHMOOD</v>
          </cell>
          <cell r="AR89054" t="str">
            <v>1964000</v>
          </cell>
          <cell r="AS89054" t="str">
            <v>D</v>
          </cell>
          <cell r="AT89054" t="str">
            <v>001</v>
          </cell>
          <cell r="AU89054" t="str">
            <v>30000002</v>
          </cell>
          <cell r="AV89054" t="str">
            <v>RETAIL</v>
          </cell>
          <cell r="AW89054" t="str">
            <v>31000020</v>
          </cell>
          <cell r="AX89054" t="str">
            <v>KIA Clifton</v>
          </cell>
          <cell r="AY89054" t="str">
            <v>KHI/HO/D/MO/PC COMP/P/97627/09/2024</v>
          </cell>
          <cell r="AZ89054" t="str">
            <v>KHI/HO/D/MO/PC COMP/E/46260/09/2024</v>
          </cell>
          <cell r="BB89054" t="str">
            <v>Flat #. 141/2, Martin Quarters, Jamshed Road, Karachi.</v>
          </cell>
          <cell r="BC89054" t="str">
            <v>FIERY RED</v>
          </cell>
          <cell r="BF89054" t="str">
            <v>Addition of agency Commission.</v>
          </cell>
          <cell r="BH89054" t="str">
            <v>N/A</v>
          </cell>
          <cell r="BI89054" t="str">
            <v>N</v>
          </cell>
          <cell r="BJ89054" t="str">
            <v>Farhan Ali Basheer</v>
          </cell>
          <cell r="BK89054">
            <v>45553</v>
          </cell>
          <cell r="BL89054" t="str">
            <v>6800000</v>
          </cell>
          <cell r="BM89054" t="str">
            <v>340</v>
          </cell>
          <cell r="BN89054" t="str">
            <v>01</v>
          </cell>
          <cell r="BQ89054" t="str">
            <v>KHI/HO/D/MO/PC COMP/P/97627/09/2024</v>
          </cell>
        </row>
        <row r="89055">
          <cell r="W89055" t="str">
            <v>337584</v>
          </cell>
          <cell r="X89055" t="str">
            <v>507221</v>
          </cell>
          <cell r="Y89055">
            <v>6800000</v>
          </cell>
          <cell r="AC89055">
            <v>3007873</v>
          </cell>
          <cell r="AD89055" t="str">
            <v>02</v>
          </cell>
          <cell r="AE89055" t="str">
            <v>MOTOR</v>
          </cell>
          <cell r="AF89055">
            <v>110949</v>
          </cell>
          <cell r="AG89055">
            <v>0</v>
          </cell>
          <cell r="AH89055">
            <v>0</v>
          </cell>
          <cell r="AI89055">
            <v>0</v>
          </cell>
          <cell r="AJ89055">
            <v>129200</v>
          </cell>
          <cell r="AK89055">
            <v>0</v>
          </cell>
          <cell r="AL89055">
            <v>22190</v>
          </cell>
          <cell r="AM89055" t="str">
            <v>2024</v>
          </cell>
          <cell r="AN89055" t="str">
            <v>202409</v>
          </cell>
          <cell r="AO89055" t="str">
            <v>202409</v>
          </cell>
          <cell r="AP89055" t="str">
            <v>202409</v>
          </cell>
          <cell r="AQ89055" t="str">
            <v>KHALIDMEHMOOD</v>
          </cell>
          <cell r="AR89055" t="str">
            <v>1956316</v>
          </cell>
          <cell r="AS89055" t="str">
            <v>D</v>
          </cell>
          <cell r="AT89055" t="str">
            <v>001</v>
          </cell>
          <cell r="AU89055" t="str">
            <v>30000002</v>
          </cell>
          <cell r="AV89055" t="str">
            <v>RETAIL</v>
          </cell>
          <cell r="AW89055" t="str">
            <v>31000020</v>
          </cell>
          <cell r="AX89055" t="str">
            <v>KIA Clifton</v>
          </cell>
          <cell r="AY89055" t="str">
            <v>KHI/HO/D/MO/PC COMP/P/97627/09/2024</v>
          </cell>
          <cell r="BA89055" t="str">
            <v>KARACHI</v>
          </cell>
          <cell r="BB89055" t="str">
            <v>Flat #. 141/2, Martin Quarters, Jamshed Road, Karachi.</v>
          </cell>
          <cell r="BC89055" t="str">
            <v>FIERY RED</v>
          </cell>
          <cell r="BH89055" t="str">
            <v>N/A</v>
          </cell>
          <cell r="BI89055" t="str">
            <v>N</v>
          </cell>
          <cell r="BJ89055" t="str">
            <v>Farhan Ali Basheer</v>
          </cell>
          <cell r="BK89055">
            <v>45553</v>
          </cell>
          <cell r="BL89055" t="str">
            <v>6800000</v>
          </cell>
          <cell r="BM89055" t="str">
            <v>340</v>
          </cell>
          <cell r="BN89055" t="str">
            <v>01</v>
          </cell>
          <cell r="BQ89055" t="str">
            <v>KHI/HO/D/MO/PC COMP/P/97627/09/2024</v>
          </cell>
        </row>
        <row r="89056">
          <cell r="W89056" t="str">
            <v>G4NANH304869</v>
          </cell>
          <cell r="X89056" t="str">
            <v>NNAQL51AZPP519326</v>
          </cell>
          <cell r="Y89056">
            <v>8100000</v>
          </cell>
          <cell r="AC89056">
            <v>2910546</v>
          </cell>
          <cell r="AD89056" t="str">
            <v>02</v>
          </cell>
          <cell r="AE89056" t="str">
            <v>MOTOR</v>
          </cell>
          <cell r="AF89056">
            <v>103829</v>
          </cell>
          <cell r="AG89056">
            <v>0</v>
          </cell>
          <cell r="AH89056">
            <v>0</v>
          </cell>
          <cell r="AI89056">
            <v>0</v>
          </cell>
          <cell r="AJ89056">
            <v>121500</v>
          </cell>
          <cell r="AK89056">
            <v>0</v>
          </cell>
          <cell r="AL89056">
            <v>28034</v>
          </cell>
          <cell r="AM89056" t="str">
            <v>2024</v>
          </cell>
          <cell r="AN89056" t="str">
            <v>202407</v>
          </cell>
          <cell r="AO89056" t="str">
            <v>202407</v>
          </cell>
          <cell r="AP89056" t="str">
            <v>202407</v>
          </cell>
          <cell r="AQ89056" t="str">
            <v>ABRAHAMBHATTI</v>
          </cell>
          <cell r="AR89056" t="str">
            <v>1914238</v>
          </cell>
          <cell r="AS89056" t="str">
            <v>D</v>
          </cell>
          <cell r="AT89056" t="str">
            <v>001</v>
          </cell>
          <cell r="AU89056" t="str">
            <v>30000002</v>
          </cell>
          <cell r="AV89056" t="str">
            <v>RETAIL</v>
          </cell>
          <cell r="AW89056" t="str">
            <v>31000047</v>
          </cell>
          <cell r="AX89056" t="str">
            <v>Hyundai Central</v>
          </cell>
          <cell r="AY89056" t="str">
            <v>LHR/LHR/D/MO/PC COMP/P/93354/07/2024</v>
          </cell>
          <cell r="BA89056" t="str">
            <v>LAHORE</v>
          </cell>
          <cell r="BB89056" t="str">
            <v>OPF Housing Scheme, Phase 1, Raiwind Road, House # 117-A, Street # 12, Lahore.</v>
          </cell>
          <cell r="BC89056" t="str">
            <v>BLACK</v>
          </cell>
          <cell r="BH89056" t="str">
            <v>N/A</v>
          </cell>
          <cell r="BI89056" t="str">
            <v>N</v>
          </cell>
          <cell r="BJ89056" t="str">
            <v>Faizan Khalid</v>
          </cell>
          <cell r="BK89056">
            <v>45492</v>
          </cell>
          <cell r="BL89056" t="str">
            <v>8100000</v>
          </cell>
          <cell r="BM89056" t="str">
            <v>004</v>
          </cell>
          <cell r="BN89056" t="str">
            <v>03</v>
          </cell>
          <cell r="BQ89056" t="str">
            <v>LHR/LHR/D/MO/PC COMP/P/93354/07/2024</v>
          </cell>
        </row>
        <row r="89057">
          <cell r="W89057" t="str">
            <v>G4NANH303645</v>
          </cell>
          <cell r="X89057" t="str">
            <v>AZPP104023</v>
          </cell>
          <cell r="Y89057">
            <v>7000000</v>
          </cell>
          <cell r="AC89057">
            <v>3104808</v>
          </cell>
          <cell r="AD89057" t="str">
            <v>02</v>
          </cell>
          <cell r="AE89057" t="str">
            <v>MOTOR</v>
          </cell>
          <cell r="AF89057">
            <v>90086</v>
          </cell>
          <cell r="AG89057">
            <v>0</v>
          </cell>
          <cell r="AH89057">
            <v>0</v>
          </cell>
          <cell r="AI89057">
            <v>0</v>
          </cell>
          <cell r="AJ89057">
            <v>105000</v>
          </cell>
          <cell r="AK89057">
            <v>0</v>
          </cell>
          <cell r="AL89057">
            <v>0</v>
          </cell>
          <cell r="AM89057" t="str">
            <v>2024</v>
          </cell>
          <cell r="AN89057" t="str">
            <v>202410</v>
          </cell>
          <cell r="AO89057" t="str">
            <v>202410</v>
          </cell>
          <cell r="AP89057" t="str">
            <v>202410</v>
          </cell>
          <cell r="AQ89057" t="str">
            <v>SHOUKATALI</v>
          </cell>
          <cell r="AR89057" t="str">
            <v>1986575</v>
          </cell>
          <cell r="AS89057" t="str">
            <v>D</v>
          </cell>
          <cell r="AT89057" t="str">
            <v>001</v>
          </cell>
          <cell r="AU89057" t="str">
            <v>30000001</v>
          </cell>
          <cell r="AV89057" t="str">
            <v>DIRECT</v>
          </cell>
          <cell r="AW89057" t="str">
            <v>31000001</v>
          </cell>
          <cell r="AX89057" t="str">
            <v>Direct</v>
          </cell>
          <cell r="AY89057" t="str">
            <v>KHI/HO/D/MO/PC COMP/P/99764/10/2024</v>
          </cell>
          <cell r="BB89057" t="str">
            <v>House No-96, Street No-3, Sun Fort Garden Housing Scheme, Lahore.</v>
          </cell>
          <cell r="BC89057" t="str">
            <v>CLEAR WHITE</v>
          </cell>
          <cell r="BH89057" t="str">
            <v>N/A</v>
          </cell>
          <cell r="BI89057" t="str">
            <v>N</v>
          </cell>
          <cell r="BJ89057" t="str">
            <v>Syed Waqas</v>
          </cell>
          <cell r="BK89057">
            <v>45581</v>
          </cell>
          <cell r="BL89057" t="str">
            <v>7000000</v>
          </cell>
          <cell r="BM89057" t="str">
            <v>341</v>
          </cell>
          <cell r="BN89057" t="str">
            <v>01</v>
          </cell>
          <cell r="BQ89057" t="str">
            <v>KHI/HO/D/MO/PC COMP/P/99764/10/2024</v>
          </cell>
        </row>
        <row r="89058">
          <cell r="W89058" t="str">
            <v>G4NAPH306364</v>
          </cell>
          <cell r="X89058" t="str">
            <v>NNAQL51AZPP519665</v>
          </cell>
          <cell r="Y89058">
            <v>9000000</v>
          </cell>
          <cell r="AC89058">
            <v>3059705</v>
          </cell>
          <cell r="AD89058" t="str">
            <v>02</v>
          </cell>
          <cell r="AE89058" t="str">
            <v>MOTOR</v>
          </cell>
          <cell r="AF89058">
            <v>115367</v>
          </cell>
          <cell r="AG89058">
            <v>0</v>
          </cell>
          <cell r="AH89058">
            <v>0</v>
          </cell>
          <cell r="AI89058">
            <v>0</v>
          </cell>
          <cell r="AJ89058">
            <v>135000</v>
          </cell>
          <cell r="AK89058">
            <v>0</v>
          </cell>
          <cell r="AL89058">
            <v>31149</v>
          </cell>
          <cell r="AM89058" t="str">
            <v>2024</v>
          </cell>
          <cell r="AN89058" t="str">
            <v>202409</v>
          </cell>
          <cell r="AO89058" t="str">
            <v>202409</v>
          </cell>
          <cell r="AP89058" t="str">
            <v>202409</v>
          </cell>
          <cell r="AQ89058" t="str">
            <v>ABRAHAMBHATTI</v>
          </cell>
          <cell r="AR89058" t="str">
            <v>1965751</v>
          </cell>
          <cell r="AS89058" t="str">
            <v>D</v>
          </cell>
          <cell r="AT89058" t="str">
            <v>001</v>
          </cell>
          <cell r="AU89058" t="str">
            <v>30000002</v>
          </cell>
          <cell r="AV89058" t="str">
            <v>RETAIL</v>
          </cell>
          <cell r="AW89058" t="str">
            <v>31000699</v>
          </cell>
          <cell r="AX89058" t="str">
            <v>MHP AUTO TRADERS</v>
          </cell>
          <cell r="AY89058" t="str">
            <v>LHR/LHR/D/MO/PC COMP/P/98684/09/2024</v>
          </cell>
          <cell r="BB89058" t="str">
            <v>PO Same, Chak # 350/JB, Wahid Pur Gojira, District Toba Tek Singh, Pakistan.</v>
          </cell>
          <cell r="BC89058" t="str">
            <v>CLEAR WHITE</v>
          </cell>
          <cell r="BH89058" t="str">
            <v>N/A</v>
          </cell>
          <cell r="BI89058" t="str">
            <v>N</v>
          </cell>
          <cell r="BJ89058" t="str">
            <v>Muhammad Asim</v>
          </cell>
          <cell r="BK89058">
            <v>45565</v>
          </cell>
          <cell r="BL89058" t="str">
            <v>9000000</v>
          </cell>
          <cell r="BM89058" t="str">
            <v>341</v>
          </cell>
          <cell r="BN89058" t="str">
            <v>03</v>
          </cell>
          <cell r="BQ89058" t="str">
            <v>LHR/LHR/D/MO/PC COMP/P/98684/09/2024</v>
          </cell>
        </row>
        <row r="89059">
          <cell r="W89059" t="str">
            <v>317994</v>
          </cell>
          <cell r="X89059" t="str">
            <v>514730</v>
          </cell>
          <cell r="Y89059">
            <v>7500000</v>
          </cell>
          <cell r="AC89059">
            <v>3220800</v>
          </cell>
          <cell r="AD89059" t="str">
            <v>02</v>
          </cell>
          <cell r="AE89059" t="str">
            <v>MOTOR</v>
          </cell>
          <cell r="AF89059">
            <v>96137</v>
          </cell>
          <cell r="AG89059">
            <v>0</v>
          </cell>
          <cell r="AH89059">
            <v>0</v>
          </cell>
          <cell r="AI89059">
            <v>0</v>
          </cell>
          <cell r="AJ89059">
            <v>112500</v>
          </cell>
          <cell r="AK89059">
            <v>0</v>
          </cell>
          <cell r="AL89059">
            <v>25957</v>
          </cell>
          <cell r="AM89059" t="str">
            <v>2024</v>
          </cell>
          <cell r="AN89059" t="str">
            <v>202412</v>
          </cell>
          <cell r="AO89059" t="str">
            <v>202412</v>
          </cell>
          <cell r="AP89059" t="str">
            <v>202412</v>
          </cell>
          <cell r="AQ89059" t="str">
            <v>ABRAHAMBHATTI</v>
          </cell>
          <cell r="AR89059" t="str">
            <v>2030395</v>
          </cell>
          <cell r="AS89059" t="str">
            <v>D</v>
          </cell>
          <cell r="AT89059" t="str">
            <v>001</v>
          </cell>
          <cell r="AU89059" t="str">
            <v>30000002</v>
          </cell>
          <cell r="AV89059" t="str">
            <v>RETAIL</v>
          </cell>
          <cell r="AW89059" t="str">
            <v>31000047</v>
          </cell>
          <cell r="AX89059" t="str">
            <v>Hyundai Central</v>
          </cell>
          <cell r="AY89059" t="str">
            <v>LHR/LHR/D/MO/PC COMP/P/103719/12/2024</v>
          </cell>
          <cell r="BB89059" t="str">
            <v>Ameer House, House # 25, Street # 04, Mohalla Nabbi Pur, Arraiyan Baghbanpura, Lahore Cantt.</v>
          </cell>
          <cell r="BC89059" t="str">
            <v>CHERRY BLACK</v>
          </cell>
          <cell r="BI89059" t="str">
            <v>N</v>
          </cell>
          <cell r="BJ89059" t="str">
            <v>Faizan Khalid</v>
          </cell>
          <cell r="BK89059">
            <v>45636</v>
          </cell>
          <cell r="BL89059" t="str">
            <v>7500000</v>
          </cell>
          <cell r="BM89059" t="str">
            <v>339</v>
          </cell>
          <cell r="BN89059" t="str">
            <v>03</v>
          </cell>
          <cell r="BQ89059" t="str">
            <v>LHR/LHR/D/MO/PC COMP/P/103719/12/2024</v>
          </cell>
        </row>
        <row r="89060">
          <cell r="W89060" t="str">
            <v>G4NAMH318194</v>
          </cell>
          <cell r="X89060" t="str">
            <v>NNAQL51AZKP514403</v>
          </cell>
          <cell r="Y89060">
            <v>6500000</v>
          </cell>
          <cell r="AC89060">
            <v>3169303</v>
          </cell>
          <cell r="AD89060" t="str">
            <v>02</v>
          </cell>
          <cell r="AE89060" t="str">
            <v>MOTOR</v>
          </cell>
          <cell r="AF89060">
            <v>83621</v>
          </cell>
          <cell r="AG89060">
            <v>0</v>
          </cell>
          <cell r="AH89060">
            <v>0</v>
          </cell>
          <cell r="AI89060">
            <v>0</v>
          </cell>
          <cell r="AJ89060">
            <v>97500</v>
          </cell>
          <cell r="AK89060">
            <v>0</v>
          </cell>
          <cell r="AL89060">
            <v>16724</v>
          </cell>
          <cell r="AM89060" t="str">
            <v>2024</v>
          </cell>
          <cell r="AN89060" t="str">
            <v>202411</v>
          </cell>
          <cell r="AO89060" t="str">
            <v>202411</v>
          </cell>
          <cell r="AP89060" t="str">
            <v>202411</v>
          </cell>
          <cell r="AQ89060" t="str">
            <v>KHALIDMEHMOOD</v>
          </cell>
          <cell r="AR89060" t="str">
            <v>2013419</v>
          </cell>
          <cell r="AS89060" t="str">
            <v>D</v>
          </cell>
          <cell r="AT89060" t="str">
            <v>001</v>
          </cell>
          <cell r="AU89060" t="str">
            <v>30000002</v>
          </cell>
          <cell r="AV89060" t="str">
            <v>RETAIL</v>
          </cell>
          <cell r="AW89060" t="str">
            <v>31000021</v>
          </cell>
          <cell r="AX89060" t="str">
            <v>KIA Site</v>
          </cell>
          <cell r="AY89060" t="str">
            <v>KHI/HO/D/MO/PC COMP/P/101943/11/2024</v>
          </cell>
          <cell r="BA89060" t="str">
            <v>KARACHI</v>
          </cell>
          <cell r="BB89060" t="str">
            <v>Office #. 205, 2nd Floor, Balad Trade Center, Main Bahadurabad, Karachi.</v>
          </cell>
          <cell r="BC89060" t="str">
            <v>CLEAR WHITE</v>
          </cell>
          <cell r="BH89060" t="str">
            <v>N/A</v>
          </cell>
          <cell r="BI89060" t="str">
            <v>N</v>
          </cell>
          <cell r="BJ89060" t="str">
            <v>Affan</v>
          </cell>
          <cell r="BK89060">
            <v>45611</v>
          </cell>
          <cell r="BL89060" t="str">
            <v>6500000</v>
          </cell>
          <cell r="BM89060" t="str">
            <v>341</v>
          </cell>
          <cell r="BN89060" t="str">
            <v>01</v>
          </cell>
          <cell r="BQ89060" t="str">
            <v>KHI/HO/D/MO/PC COMP/P/101943/11/2024</v>
          </cell>
        </row>
        <row r="89061">
          <cell r="W89061" t="str">
            <v>G4NAMH318194</v>
          </cell>
          <cell r="X89061" t="str">
            <v>NNAQL51AZKP514403</v>
          </cell>
          <cell r="Y89061">
            <v>6500000</v>
          </cell>
          <cell r="AC89061">
            <v>3209897</v>
          </cell>
          <cell r="AD89061" t="str">
            <v>02</v>
          </cell>
          <cell r="AE89061" t="str">
            <v>MOTOR</v>
          </cell>
          <cell r="AF89061">
            <v>0</v>
          </cell>
          <cell r="AG89061">
            <v>0</v>
          </cell>
          <cell r="AH89061">
            <v>0</v>
          </cell>
          <cell r="AI89061">
            <v>0</v>
          </cell>
          <cell r="AJ89061">
            <v>0</v>
          </cell>
          <cell r="AK89061">
            <v>0</v>
          </cell>
          <cell r="AL89061">
            <v>4181</v>
          </cell>
          <cell r="AM89061" t="str">
            <v>2024</v>
          </cell>
          <cell r="AN89061" t="str">
            <v>202412</v>
          </cell>
          <cell r="AO89061" t="str">
            <v>202411</v>
          </cell>
          <cell r="AP89061" t="str">
            <v>202412</v>
          </cell>
          <cell r="AQ89061" t="str">
            <v>KHALIDMEHMOOD</v>
          </cell>
          <cell r="AR89061" t="str">
            <v>2026784</v>
          </cell>
          <cell r="AS89061" t="str">
            <v>D</v>
          </cell>
          <cell r="AT89061" t="str">
            <v>001</v>
          </cell>
          <cell r="AU89061" t="str">
            <v>30000002</v>
          </cell>
          <cell r="AV89061" t="str">
            <v>RETAIL</v>
          </cell>
          <cell r="AW89061" t="str">
            <v>31000021</v>
          </cell>
          <cell r="AX89061" t="str">
            <v>KIA Site</v>
          </cell>
          <cell r="AY89061" t="str">
            <v>KHI/HO/D/MO/PC COMP/P/101943/11/2024</v>
          </cell>
          <cell r="AZ89061" t="str">
            <v>KHI/HO/D/MO/PC COMP/E/49755/12/2024</v>
          </cell>
          <cell r="BB89061" t="str">
            <v>Office #. 205, 2nd Floor, Balad Trade Center, Main Bahadurabad, Karachi.</v>
          </cell>
          <cell r="BC89061" t="str">
            <v>CLEAR WHITE</v>
          </cell>
          <cell r="BF89061" t="str">
            <v>Addition of agency commission.</v>
          </cell>
          <cell r="BH89061" t="str">
            <v>N/A</v>
          </cell>
          <cell r="BI89061" t="str">
            <v>N</v>
          </cell>
          <cell r="BJ89061" t="str">
            <v>Affan</v>
          </cell>
          <cell r="BK89061">
            <v>45604</v>
          </cell>
          <cell r="BL89061" t="str">
            <v>6500000</v>
          </cell>
          <cell r="BM89061" t="str">
            <v>341</v>
          </cell>
          <cell r="BN89061" t="str">
            <v>01</v>
          </cell>
          <cell r="BQ89061" t="str">
            <v>KHI/HO/D/MO/PC COMP/P/101943/11/2024</v>
          </cell>
        </row>
        <row r="89062">
          <cell r="W89062" t="str">
            <v>G4NAPH305966</v>
          </cell>
          <cell r="X89062" t="str">
            <v>NNAQL51AAZPP600198</v>
          </cell>
          <cell r="Y89062">
            <v>9512000</v>
          </cell>
          <cell r="AC89062">
            <v>2947016</v>
          </cell>
          <cell r="AD89062" t="str">
            <v>02</v>
          </cell>
          <cell r="AE89062" t="str">
            <v>MOTOR</v>
          </cell>
          <cell r="AF89062">
            <v>110269</v>
          </cell>
          <cell r="AG89062">
            <v>0</v>
          </cell>
          <cell r="AH89062">
            <v>0</v>
          </cell>
          <cell r="AI89062">
            <v>0</v>
          </cell>
          <cell r="AJ89062">
            <v>128412</v>
          </cell>
          <cell r="AK89062">
            <v>0</v>
          </cell>
          <cell r="AL89062">
            <v>14886</v>
          </cell>
          <cell r="AM89062" t="str">
            <v>2024</v>
          </cell>
          <cell r="AN89062" t="str">
            <v>202408</v>
          </cell>
          <cell r="AO89062" t="str">
            <v>202408</v>
          </cell>
          <cell r="AP89062" t="str">
            <v>202408</v>
          </cell>
          <cell r="AQ89062" t="str">
            <v>MUBASHIRAHMED</v>
          </cell>
          <cell r="AR89062" t="str">
            <v>1937020</v>
          </cell>
          <cell r="AS89062" t="str">
            <v>D</v>
          </cell>
          <cell r="AT89062" t="str">
            <v>001</v>
          </cell>
          <cell r="AU89062" t="str">
            <v>30000001</v>
          </cell>
          <cell r="AV89062" t="str">
            <v>DIRECT</v>
          </cell>
          <cell r="AW89062" t="str">
            <v>31000001</v>
          </cell>
          <cell r="AX89062" t="str">
            <v>Direct</v>
          </cell>
          <cell r="AY89062" t="str">
            <v>KHI/HO/D/MO/PC COMP/P/95755/08/2024</v>
          </cell>
          <cell r="BA89062" t="str">
            <v>KARACHI</v>
          </cell>
          <cell r="BB89062" t="str">
            <v>Plot No. 27/5, 2 Floor Flat No. 209, Block 7/8, Area Modern CHS, Karachi.</v>
          </cell>
          <cell r="BC89062" t="str">
            <v>CHERRY BLACK</v>
          </cell>
          <cell r="BH89062" t="str">
            <v>N/A</v>
          </cell>
          <cell r="BI89062" t="str">
            <v>N</v>
          </cell>
          <cell r="BJ89062" t="str">
            <v xml:space="preserve">	Kamran M. Hanif</v>
          </cell>
          <cell r="BK89062">
            <v>45526</v>
          </cell>
          <cell r="BL89062" t="str">
            <v>9512000</v>
          </cell>
          <cell r="BM89062" t="str">
            <v>392</v>
          </cell>
          <cell r="BN89062" t="str">
            <v>01</v>
          </cell>
          <cell r="BQ89062" t="str">
            <v>KHI/HO/D/MO/PC COMP/P/95755/08/2024</v>
          </cell>
        </row>
        <row r="89063">
          <cell r="W89063" t="str">
            <v>G4NANH301968</v>
          </cell>
          <cell r="X89063" t="str">
            <v>NNAQL51AZKP518003</v>
          </cell>
          <cell r="Y89063">
            <v>7500000</v>
          </cell>
          <cell r="AC89063">
            <v>3130635</v>
          </cell>
          <cell r="AD89063" t="str">
            <v>02</v>
          </cell>
          <cell r="AE89063" t="str">
            <v>MOTOR</v>
          </cell>
          <cell r="AF89063">
            <v>96551</v>
          </cell>
          <cell r="AG89063">
            <v>0</v>
          </cell>
          <cell r="AH89063">
            <v>0</v>
          </cell>
          <cell r="AI89063">
            <v>0</v>
          </cell>
          <cell r="AJ89063">
            <v>112500</v>
          </cell>
          <cell r="AK89063">
            <v>0</v>
          </cell>
          <cell r="AL89063">
            <v>0</v>
          </cell>
          <cell r="AM89063" t="str">
            <v>2024</v>
          </cell>
          <cell r="AN89063" t="str">
            <v>202410</v>
          </cell>
          <cell r="AO89063" t="str">
            <v>202410</v>
          </cell>
          <cell r="AP89063" t="str">
            <v>202410</v>
          </cell>
          <cell r="AQ89063" t="str">
            <v>KHALIDMEHMOOD</v>
          </cell>
          <cell r="AR89063" t="str">
            <v>1998230</v>
          </cell>
          <cell r="AS89063" t="str">
            <v>D</v>
          </cell>
          <cell r="AT89063" t="str">
            <v>001</v>
          </cell>
          <cell r="AU89063" t="str">
            <v>30000002</v>
          </cell>
          <cell r="AV89063" t="str">
            <v>RETAIL</v>
          </cell>
          <cell r="AW89063" t="str">
            <v>31000078</v>
          </cell>
          <cell r="AX89063" t="str">
            <v>New Iqra Motor</v>
          </cell>
          <cell r="AY89063" t="str">
            <v>KHI/HO/D/MO/PC COMP/P/100925/10/2024</v>
          </cell>
          <cell r="BA89063" t="str">
            <v>KARACHI</v>
          </cell>
          <cell r="BB89063" t="str">
            <v>House #. 2283-84, Labour Colony, Sector F-2, Landhi, Karachi.</v>
          </cell>
          <cell r="BC89063" t="str">
            <v>CLEAR WHITE</v>
          </cell>
          <cell r="BH89063" t="str">
            <v>N/A</v>
          </cell>
          <cell r="BI89063" t="str">
            <v>N</v>
          </cell>
          <cell r="BJ89063" t="str">
            <v>Noman Abdul Haq</v>
          </cell>
          <cell r="BK89063">
            <v>45595</v>
          </cell>
          <cell r="BL89063" t="str">
            <v>7500000</v>
          </cell>
          <cell r="BM89063" t="str">
            <v>341</v>
          </cell>
          <cell r="BN89063" t="str">
            <v>01</v>
          </cell>
          <cell r="BQ89063" t="str">
            <v>KHI/HO/D/MO/PC COMP/P/100925/10/2024</v>
          </cell>
        </row>
        <row r="89064">
          <cell r="W89064" t="str">
            <v>G4NAPH306157</v>
          </cell>
          <cell r="X89064" t="str">
            <v>NNAQL51AZPP519521</v>
          </cell>
          <cell r="Y89064">
            <v>7500000</v>
          </cell>
          <cell r="AC89064">
            <v>2929742</v>
          </cell>
          <cell r="AD89064" t="str">
            <v>02</v>
          </cell>
          <cell r="AE89064" t="str">
            <v>MOTOR</v>
          </cell>
          <cell r="AF89064">
            <v>96551</v>
          </cell>
          <cell r="AG89064">
            <v>0</v>
          </cell>
          <cell r="AH89064">
            <v>0</v>
          </cell>
          <cell r="AI89064">
            <v>0</v>
          </cell>
          <cell r="AJ89064">
            <v>112500</v>
          </cell>
          <cell r="AK89064">
            <v>0</v>
          </cell>
          <cell r="AL89064">
            <v>0</v>
          </cell>
          <cell r="AM89064" t="str">
            <v>2024</v>
          </cell>
          <cell r="AN89064" t="str">
            <v>202408</v>
          </cell>
          <cell r="AO89064" t="str">
            <v>202408</v>
          </cell>
          <cell r="AP89064" t="str">
            <v>202408</v>
          </cell>
          <cell r="AQ89064" t="str">
            <v>KHALIDMEHMOOD</v>
          </cell>
          <cell r="AR89064" t="str">
            <v>1929262</v>
          </cell>
          <cell r="AS89064" t="str">
            <v>D</v>
          </cell>
          <cell r="AT89064" t="str">
            <v>001</v>
          </cell>
          <cell r="AU89064" t="str">
            <v>30000002</v>
          </cell>
          <cell r="AV89064" t="str">
            <v>RETAIL</v>
          </cell>
          <cell r="AW89064" t="str">
            <v>31000013</v>
          </cell>
          <cell r="AX89064" t="str">
            <v>Kia Lucky On</v>
          </cell>
          <cell r="AY89064" t="str">
            <v>KHI/HO/D/MO/PC COMP/P/94913/08/2024</v>
          </cell>
          <cell r="BA89064" t="str">
            <v>KARACHI</v>
          </cell>
          <cell r="BB89064" t="str">
            <v>Hosue #. A-337, Ground Floor, Block-15, Gulistan-e-Jauhar, Karachi.</v>
          </cell>
          <cell r="BC89064" t="str">
            <v>CLEAR WHITE</v>
          </cell>
          <cell r="BH89064" t="str">
            <v>N/A</v>
          </cell>
          <cell r="BI89064" t="str">
            <v>N</v>
          </cell>
          <cell r="BJ89064" t="str">
            <v>Farhan Ali Basheer</v>
          </cell>
          <cell r="BK89064">
            <v>45512</v>
          </cell>
          <cell r="BL89064" t="str">
            <v>7500000</v>
          </cell>
          <cell r="BM89064" t="str">
            <v>341</v>
          </cell>
          <cell r="BN89064" t="str">
            <v>01</v>
          </cell>
          <cell r="BQ89064" t="str">
            <v>KHI/HO/D/MO/PC COMP/P/94913/08/2024</v>
          </cell>
        </row>
        <row r="89065">
          <cell r="W89065" t="str">
            <v>G4NAPH306157</v>
          </cell>
          <cell r="X89065" t="str">
            <v>NNAQL51AZPP519521</v>
          </cell>
          <cell r="Y89065">
            <v>7500000</v>
          </cell>
          <cell r="AC89065">
            <v>2983423</v>
          </cell>
          <cell r="AD89065" t="str">
            <v>02</v>
          </cell>
          <cell r="AE89065" t="str">
            <v>MOTOR</v>
          </cell>
          <cell r="AF89065">
            <v>0</v>
          </cell>
          <cell r="AG89065">
            <v>0</v>
          </cell>
          <cell r="AH89065">
            <v>0</v>
          </cell>
          <cell r="AI89065">
            <v>0</v>
          </cell>
          <cell r="AJ89065">
            <v>0</v>
          </cell>
          <cell r="AK89065">
            <v>0</v>
          </cell>
          <cell r="AL89065">
            <v>24138</v>
          </cell>
          <cell r="AM89065" t="str">
            <v>2024</v>
          </cell>
          <cell r="AN89065" t="str">
            <v>202408</v>
          </cell>
          <cell r="AO89065" t="str">
            <v>202408</v>
          </cell>
          <cell r="AP89065" t="str">
            <v>202408</v>
          </cell>
          <cell r="AQ89065" t="str">
            <v>KHALIDMEHMOOD</v>
          </cell>
          <cell r="AR89065" t="str">
            <v>1939831</v>
          </cell>
          <cell r="AS89065" t="str">
            <v>D</v>
          </cell>
          <cell r="AT89065" t="str">
            <v>001</v>
          </cell>
          <cell r="AU89065" t="str">
            <v>30000002</v>
          </cell>
          <cell r="AV89065" t="str">
            <v>RETAIL</v>
          </cell>
          <cell r="AW89065" t="str">
            <v>31000013</v>
          </cell>
          <cell r="AX89065" t="str">
            <v>Kia Lucky On</v>
          </cell>
          <cell r="AY89065" t="str">
            <v>KHI/HO/D/MO/PC COMP/P/94913/08/2024</v>
          </cell>
          <cell r="AZ89065" t="str">
            <v>KHI/HO/D/MO/PC COMP/E/45181/08/2024</v>
          </cell>
          <cell r="BB89065" t="str">
            <v>Hosue #. A-337, Ground Floor, Block-15, Gulistan-e-Jauhar, Karachi.</v>
          </cell>
          <cell r="BC89065" t="str">
            <v>CLEAR WHITE</v>
          </cell>
          <cell r="BF89065" t="str">
            <v>Addition of agency Commission.</v>
          </cell>
          <cell r="BH89065" t="str">
            <v>N/A</v>
          </cell>
          <cell r="BI89065" t="str">
            <v>N</v>
          </cell>
          <cell r="BJ89065" t="str">
            <v>Farhan Ali Basheer</v>
          </cell>
          <cell r="BK89065">
            <v>45509</v>
          </cell>
          <cell r="BL89065" t="str">
            <v>7500000</v>
          </cell>
          <cell r="BM89065" t="str">
            <v>341</v>
          </cell>
          <cell r="BN89065" t="str">
            <v>01</v>
          </cell>
          <cell r="BQ89065" t="str">
            <v>KHI/HO/D/MO/PC COMP/P/94913/08/2024</v>
          </cell>
        </row>
        <row r="89066">
          <cell r="W89066" t="str">
            <v xml:space="preserve">D4BBP009194	</v>
          </cell>
          <cell r="X89066" t="str">
            <v>PMFZBX7BLPN105033</v>
          </cell>
          <cell r="Y89066">
            <v>3900000</v>
          </cell>
          <cell r="AC89066">
            <v>2925146</v>
          </cell>
          <cell r="AD89066" t="str">
            <v>02</v>
          </cell>
          <cell r="AE89066" t="str">
            <v>MOTOR</v>
          </cell>
          <cell r="AF89066">
            <v>40846</v>
          </cell>
          <cell r="AG89066">
            <v>0</v>
          </cell>
          <cell r="AH89066">
            <v>0</v>
          </cell>
          <cell r="AI89066">
            <v>0</v>
          </cell>
          <cell r="AJ89066">
            <v>40846</v>
          </cell>
          <cell r="AK89066">
            <v>0</v>
          </cell>
          <cell r="AL89066">
            <v>29718</v>
          </cell>
          <cell r="AM89066" t="str">
            <v>2024</v>
          </cell>
          <cell r="AN89066" t="str">
            <v>202407</v>
          </cell>
          <cell r="AO89066" t="str">
            <v>202407</v>
          </cell>
          <cell r="AP89066" t="str">
            <v>202407</v>
          </cell>
          <cell r="AQ89066" t="str">
            <v>JAHANGIRMIQBAL</v>
          </cell>
          <cell r="AR89066" t="str">
            <v>1922038</v>
          </cell>
          <cell r="AS89066" t="str">
            <v>D</v>
          </cell>
          <cell r="AT89066" t="str">
            <v>013</v>
          </cell>
          <cell r="AU89066" t="str">
            <v>30000001</v>
          </cell>
          <cell r="AV89066" t="str">
            <v>DIRECT</v>
          </cell>
          <cell r="AW89066" t="str">
            <v>31000001</v>
          </cell>
          <cell r="AX89066" t="str">
            <v>Direct</v>
          </cell>
          <cell r="AY89066" t="str">
            <v>KHI/HO/D/MO/CV/P/94352/07/2024</v>
          </cell>
          <cell r="BA89066" t="str">
            <v>LAHORE</v>
          </cell>
          <cell r="BB89066" t="str">
            <v xml:space="preserve">Plot No. 12, Sector No. 15, Korangi Industrial Area, Karachi.    </v>
          </cell>
          <cell r="BC89066" t="str">
            <v>SNOW WHITE</v>
          </cell>
          <cell r="BH89066" t="str">
            <v>N/A</v>
          </cell>
          <cell r="BI89066" t="str">
            <v>N</v>
          </cell>
          <cell r="BK89066">
            <v>45504</v>
          </cell>
          <cell r="BL89066" t="str">
            <v>3900000</v>
          </cell>
          <cell r="BM89066" t="str">
            <v>289</v>
          </cell>
          <cell r="BN89066" t="str">
            <v>01</v>
          </cell>
          <cell r="BQ89066" t="str">
            <v>KHI/HO/D/MO/CV/P/94352/07/2024</v>
          </cell>
        </row>
        <row r="89067">
          <cell r="W89067" t="str">
            <v xml:space="preserve">M002952	</v>
          </cell>
          <cell r="X89067" t="str">
            <v>MN101702</v>
          </cell>
          <cell r="Y89067">
            <v>2900000</v>
          </cell>
          <cell r="AC89067">
            <v>2925146</v>
          </cell>
          <cell r="AD89067" t="str">
            <v>02</v>
          </cell>
          <cell r="AE89067" t="str">
            <v>MOTOR</v>
          </cell>
          <cell r="AF89067">
            <v>30365</v>
          </cell>
          <cell r="AG89067">
            <v>0</v>
          </cell>
          <cell r="AH89067">
            <v>0</v>
          </cell>
          <cell r="AI89067">
            <v>0</v>
          </cell>
          <cell r="AJ89067">
            <v>30365</v>
          </cell>
          <cell r="AK89067">
            <v>0</v>
          </cell>
          <cell r="AL89067">
            <v>29718</v>
          </cell>
          <cell r="AM89067" t="str">
            <v>2024</v>
          </cell>
          <cell r="AN89067" t="str">
            <v>202407</v>
          </cell>
          <cell r="AO89067" t="str">
            <v>202407</v>
          </cell>
          <cell r="AP89067" t="str">
            <v>202407</v>
          </cell>
          <cell r="AQ89067" t="str">
            <v>JAHANGIRMIQBAL</v>
          </cell>
          <cell r="AR89067" t="str">
            <v>1922034</v>
          </cell>
          <cell r="AS89067" t="str">
            <v>D</v>
          </cell>
          <cell r="AT89067" t="str">
            <v>011</v>
          </cell>
          <cell r="AU89067" t="str">
            <v>30000001</v>
          </cell>
          <cell r="AV89067" t="str">
            <v>DIRECT</v>
          </cell>
          <cell r="AW89067" t="str">
            <v>31000001</v>
          </cell>
          <cell r="AX89067" t="str">
            <v>Direct</v>
          </cell>
          <cell r="AY89067" t="str">
            <v>KHI/HO/D/MO/CV/P/94352/07/2024</v>
          </cell>
          <cell r="BA89067" t="str">
            <v>LAHORE</v>
          </cell>
          <cell r="BB89067" t="str">
            <v xml:space="preserve">Plot No. 12, Sector No. 15, Korangi Industrial Area, Karachi.    </v>
          </cell>
          <cell r="BC89067" t="str">
            <v>WHITE</v>
          </cell>
          <cell r="BH89067" t="str">
            <v>N/A</v>
          </cell>
          <cell r="BI89067" t="str">
            <v>N</v>
          </cell>
          <cell r="BK89067">
            <v>45504</v>
          </cell>
          <cell r="BL89067" t="str">
            <v>2900000</v>
          </cell>
          <cell r="BM89067" t="str">
            <v>002</v>
          </cell>
          <cell r="BN89067" t="str">
            <v>01</v>
          </cell>
          <cell r="BQ89067" t="str">
            <v>KHI/HO/D/MO/CV/P/94352/07/2024</v>
          </cell>
        </row>
        <row r="89068">
          <cell r="W89068" t="str">
            <v xml:space="preserve">BL000143	</v>
          </cell>
          <cell r="X89068" t="str">
            <v>LLN100814</v>
          </cell>
          <cell r="Y89068">
            <v>2600000</v>
          </cell>
          <cell r="AC89068">
            <v>2925146</v>
          </cell>
          <cell r="AD89068" t="str">
            <v>02</v>
          </cell>
          <cell r="AE89068" t="str">
            <v>MOTOR</v>
          </cell>
          <cell r="AF89068">
            <v>27221</v>
          </cell>
          <cell r="AG89068">
            <v>0</v>
          </cell>
          <cell r="AH89068">
            <v>0</v>
          </cell>
          <cell r="AI89068">
            <v>0</v>
          </cell>
          <cell r="AJ89068">
            <v>27221</v>
          </cell>
          <cell r="AK89068">
            <v>0</v>
          </cell>
          <cell r="AL89068">
            <v>29718</v>
          </cell>
          <cell r="AM89068" t="str">
            <v>2024</v>
          </cell>
          <cell r="AN89068" t="str">
            <v>202407</v>
          </cell>
          <cell r="AO89068" t="str">
            <v>202407</v>
          </cell>
          <cell r="AP89068" t="str">
            <v>202407</v>
          </cell>
          <cell r="AQ89068" t="str">
            <v>JAHANGIRMIQBAL</v>
          </cell>
          <cell r="AR89068" t="str">
            <v>1922033</v>
          </cell>
          <cell r="AS89068" t="str">
            <v>D</v>
          </cell>
          <cell r="AT89068" t="str">
            <v>010</v>
          </cell>
          <cell r="AU89068" t="str">
            <v>30000001</v>
          </cell>
          <cell r="AV89068" t="str">
            <v>DIRECT</v>
          </cell>
          <cell r="AW89068" t="str">
            <v>31000001</v>
          </cell>
          <cell r="AX89068" t="str">
            <v>Direct</v>
          </cell>
          <cell r="AY89068" t="str">
            <v>KHI/HO/D/MO/CV/P/94352/07/2024</v>
          </cell>
          <cell r="BA89068" t="str">
            <v>LAHORE</v>
          </cell>
          <cell r="BB89068" t="str">
            <v xml:space="preserve">Plot No. 12, Sector No. 15, Korangi Industrial Area, Karachi.    </v>
          </cell>
          <cell r="BC89068" t="str">
            <v>WHITE</v>
          </cell>
          <cell r="BH89068" t="str">
            <v>N/A</v>
          </cell>
          <cell r="BI89068" t="str">
            <v>N</v>
          </cell>
          <cell r="BK89068">
            <v>45504</v>
          </cell>
          <cell r="BL89068" t="str">
            <v>2600000</v>
          </cell>
          <cell r="BM89068" t="str">
            <v>002</v>
          </cell>
          <cell r="BN89068" t="str">
            <v>01</v>
          </cell>
          <cell r="BQ89068" t="str">
            <v>KHI/HO/D/MO/CV/P/94352/07/2024</v>
          </cell>
        </row>
        <row r="89069">
          <cell r="W89069" t="str">
            <v xml:space="preserve">BL000143	</v>
          </cell>
          <cell r="X89069" t="str">
            <v>LLN100814</v>
          </cell>
          <cell r="Y89069">
            <v>2600000</v>
          </cell>
          <cell r="AC89069">
            <v>3176281</v>
          </cell>
          <cell r="AD89069" t="str">
            <v>02</v>
          </cell>
          <cell r="AE89069" t="str">
            <v>MOTOR</v>
          </cell>
          <cell r="AF89069">
            <v>0</v>
          </cell>
          <cell r="AG89069">
            <v>0</v>
          </cell>
          <cell r="AH89069">
            <v>0</v>
          </cell>
          <cell r="AI89069">
            <v>0</v>
          </cell>
          <cell r="AJ89069">
            <v>0</v>
          </cell>
          <cell r="AK89069">
            <v>0</v>
          </cell>
          <cell r="AL89069">
            <v>4583</v>
          </cell>
          <cell r="AM89069" t="str">
            <v>2024</v>
          </cell>
          <cell r="AN89069" t="str">
            <v>202411</v>
          </cell>
          <cell r="AO89069" t="str">
            <v>202411</v>
          </cell>
          <cell r="AP89069" t="str">
            <v>202411</v>
          </cell>
          <cell r="AQ89069" t="str">
            <v>FARHANAHMED</v>
          </cell>
          <cell r="AR89069" t="str">
            <v>2009089</v>
          </cell>
          <cell r="AS89069" t="str">
            <v>D</v>
          </cell>
          <cell r="AT89069" t="str">
            <v>010</v>
          </cell>
          <cell r="AU89069" t="str">
            <v>30000001</v>
          </cell>
          <cell r="AV89069" t="str">
            <v>DIRECT</v>
          </cell>
          <cell r="AW89069" t="str">
            <v>31000001</v>
          </cell>
          <cell r="AX89069" t="str">
            <v>Direct</v>
          </cell>
          <cell r="AY89069" t="str">
            <v>KHI/HO/D/MO/CV/P/94352/07/2024</v>
          </cell>
          <cell r="AZ89069" t="str">
            <v>KHI/HO/D/MO/CV/E/48843/11/2024</v>
          </cell>
          <cell r="BB89069" t="str">
            <v xml:space="preserve">Plot No. 12, Sector No. 15, Korangi Industrial Area, Karachi.    </v>
          </cell>
          <cell r="BC89069" t="str">
            <v>WHITE</v>
          </cell>
          <cell r="BF89069"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69" t="str">
            <v>N/A</v>
          </cell>
          <cell r="BI89069" t="str">
            <v>N</v>
          </cell>
          <cell r="BK89069">
            <v>45603</v>
          </cell>
          <cell r="BL89069" t="str">
            <v>2600000</v>
          </cell>
          <cell r="BM89069" t="str">
            <v>002</v>
          </cell>
          <cell r="BN89069" t="str">
            <v>01</v>
          </cell>
          <cell r="BQ89069" t="str">
            <v>KHI/HO/D/MO/CV/P/94352/07/2024</v>
          </cell>
        </row>
        <row r="89070">
          <cell r="W89070" t="str">
            <v xml:space="preserve">M002952	</v>
          </cell>
          <cell r="X89070" t="str">
            <v>MN101702</v>
          </cell>
          <cell r="Y89070">
            <v>2900000</v>
          </cell>
          <cell r="AC89070">
            <v>3176281</v>
          </cell>
          <cell r="AD89070" t="str">
            <v>02</v>
          </cell>
          <cell r="AE89070" t="str">
            <v>MOTOR</v>
          </cell>
          <cell r="AF89070">
            <v>0</v>
          </cell>
          <cell r="AG89070">
            <v>0</v>
          </cell>
          <cell r="AH89070">
            <v>0</v>
          </cell>
          <cell r="AI89070">
            <v>0</v>
          </cell>
          <cell r="AJ89070">
            <v>0</v>
          </cell>
          <cell r="AK89070">
            <v>0</v>
          </cell>
          <cell r="AL89070">
            <v>4583</v>
          </cell>
          <cell r="AM89070" t="str">
            <v>2024</v>
          </cell>
          <cell r="AN89070" t="str">
            <v>202411</v>
          </cell>
          <cell r="AO89070" t="str">
            <v>202411</v>
          </cell>
          <cell r="AP89070" t="str">
            <v>202411</v>
          </cell>
          <cell r="AQ89070" t="str">
            <v>FARHANAHMED</v>
          </cell>
          <cell r="AR89070" t="str">
            <v>2009090</v>
          </cell>
          <cell r="AS89070" t="str">
            <v>D</v>
          </cell>
          <cell r="AT89070" t="str">
            <v>011</v>
          </cell>
          <cell r="AU89070" t="str">
            <v>30000001</v>
          </cell>
          <cell r="AV89070" t="str">
            <v>DIRECT</v>
          </cell>
          <cell r="AW89070" t="str">
            <v>31000001</v>
          </cell>
          <cell r="AX89070" t="str">
            <v>Direct</v>
          </cell>
          <cell r="AY89070" t="str">
            <v>KHI/HO/D/MO/CV/P/94352/07/2024</v>
          </cell>
          <cell r="AZ89070" t="str">
            <v>KHI/HO/D/MO/CV/E/48843/11/2024</v>
          </cell>
          <cell r="BB89070" t="str">
            <v xml:space="preserve">Plot No. 12, Sector No. 15, Korangi Industrial Area, Karachi.    </v>
          </cell>
          <cell r="BC89070" t="str">
            <v>WHITE</v>
          </cell>
          <cell r="BF89070"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70" t="str">
            <v>N/A</v>
          </cell>
          <cell r="BI89070" t="str">
            <v>N</v>
          </cell>
          <cell r="BK89070">
            <v>45603</v>
          </cell>
          <cell r="BL89070" t="str">
            <v>2900000</v>
          </cell>
          <cell r="BM89070" t="str">
            <v>002</v>
          </cell>
          <cell r="BN89070" t="str">
            <v>01</v>
          </cell>
          <cell r="BQ89070" t="str">
            <v>KHI/HO/D/MO/CV/P/94352/07/2024</v>
          </cell>
        </row>
        <row r="89071">
          <cell r="W89071" t="str">
            <v xml:space="preserve">D4BBP009194	</v>
          </cell>
          <cell r="X89071" t="str">
            <v>PMFZBX7BLPN105033</v>
          </cell>
          <cell r="Y89071">
            <v>3900000</v>
          </cell>
          <cell r="AC89071">
            <v>3176281</v>
          </cell>
          <cell r="AD89071" t="str">
            <v>02</v>
          </cell>
          <cell r="AE89071" t="str">
            <v>MOTOR</v>
          </cell>
          <cell r="AF89071">
            <v>0</v>
          </cell>
          <cell r="AG89071">
            <v>0</v>
          </cell>
          <cell r="AH89071">
            <v>0</v>
          </cell>
          <cell r="AI89071">
            <v>0</v>
          </cell>
          <cell r="AJ89071">
            <v>0</v>
          </cell>
          <cell r="AK89071">
            <v>0</v>
          </cell>
          <cell r="AL89071">
            <v>4583</v>
          </cell>
          <cell r="AM89071" t="str">
            <v>2024</v>
          </cell>
          <cell r="AN89071" t="str">
            <v>202411</v>
          </cell>
          <cell r="AO89071" t="str">
            <v>202411</v>
          </cell>
          <cell r="AP89071" t="str">
            <v>202411</v>
          </cell>
          <cell r="AQ89071" t="str">
            <v>FARHANAHMED</v>
          </cell>
          <cell r="AR89071" t="str">
            <v>2009092</v>
          </cell>
          <cell r="AS89071" t="str">
            <v>D</v>
          </cell>
          <cell r="AT89071" t="str">
            <v>013</v>
          </cell>
          <cell r="AU89071" t="str">
            <v>30000001</v>
          </cell>
          <cell r="AV89071" t="str">
            <v>DIRECT</v>
          </cell>
          <cell r="AW89071" t="str">
            <v>31000001</v>
          </cell>
          <cell r="AX89071" t="str">
            <v>Direct</v>
          </cell>
          <cell r="AY89071" t="str">
            <v>KHI/HO/D/MO/CV/P/94352/07/2024</v>
          </cell>
          <cell r="AZ89071" t="str">
            <v>KHI/HO/D/MO/CV/E/48843/11/2024</v>
          </cell>
          <cell r="BB89071" t="str">
            <v xml:space="preserve">Plot No. 12, Sector No. 15, Korangi Industrial Area, Karachi.    </v>
          </cell>
          <cell r="BC89071" t="str">
            <v>SNOW WHITE</v>
          </cell>
          <cell r="BF89071"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071" t="str">
            <v>N/A</v>
          </cell>
          <cell r="BI89071" t="str">
            <v>N</v>
          </cell>
          <cell r="BK89071">
            <v>45603</v>
          </cell>
          <cell r="BL89071" t="str">
            <v>3900000</v>
          </cell>
          <cell r="BM89071" t="str">
            <v>289</v>
          </cell>
          <cell r="BN89071" t="str">
            <v>01</v>
          </cell>
          <cell r="BQ89071" t="str">
            <v>KHI/HO/D/MO/CV/P/94352/07/2024</v>
          </cell>
        </row>
        <row r="89072">
          <cell r="W89072" t="str">
            <v xml:space="preserve"> D4BBN004342	</v>
          </cell>
          <cell r="X89072" t="str">
            <v xml:space="preserve"> PMFZBX7BLNN103658	</v>
          </cell>
          <cell r="Y89072">
            <v>2615490</v>
          </cell>
          <cell r="Z89072" t="str">
            <v>1430161100625</v>
          </cell>
          <cell r="AA89072" t="str">
            <v>0333-9610908</v>
          </cell>
          <cell r="AC89072">
            <v>3126698</v>
          </cell>
          <cell r="AD89072" t="str">
            <v>02</v>
          </cell>
          <cell r="AE89072" t="str">
            <v>MOTOR</v>
          </cell>
          <cell r="AF89072">
            <v>44869</v>
          </cell>
          <cell r="AG89072">
            <v>6730</v>
          </cell>
          <cell r="AH89072">
            <v>449</v>
          </cell>
          <cell r="AI89072">
            <v>0</v>
          </cell>
          <cell r="AJ89072">
            <v>52048</v>
          </cell>
          <cell r="AK89072">
            <v>0</v>
          </cell>
          <cell r="AL89072">
            <v>3141</v>
          </cell>
          <cell r="AM89072" t="str">
            <v>2024</v>
          </cell>
          <cell r="AN89072" t="str">
            <v>202410</v>
          </cell>
          <cell r="AO89072" t="str">
            <v>202410</v>
          </cell>
          <cell r="AP89072" t="str">
            <v>202410</v>
          </cell>
          <cell r="AQ89072" t="str">
            <v>AMINAHMED</v>
          </cell>
          <cell r="AR89072" t="str">
            <v>1994876</v>
          </cell>
          <cell r="AS89072" t="str">
            <v>D</v>
          </cell>
          <cell r="AT89072" t="str">
            <v>00002</v>
          </cell>
          <cell r="AY89072" t="str">
            <v>KHI/HO/D/MO/CV/C/100370/2/10/2024</v>
          </cell>
          <cell r="BB89072" t="str">
            <v>Near Shah Pur Police Check By Pass Kohat</v>
          </cell>
          <cell r="BC89072" t="str">
            <v>WHITE</v>
          </cell>
          <cell r="BI89072" t="str">
            <v>N</v>
          </cell>
          <cell r="BK89072">
            <v>45589</v>
          </cell>
          <cell r="BL89072" t="str">
            <v>2615490</v>
          </cell>
          <cell r="BM89072" t="str">
            <v>002</v>
          </cell>
          <cell r="BN89072" t="str">
            <v>01</v>
          </cell>
          <cell r="BQ89072" t="str">
            <v>KHI/HO/D/MO/CV/C/100370/2/10/2024</v>
          </cell>
        </row>
        <row r="89073">
          <cell r="W89073" t="str">
            <v>D4BBR012156</v>
          </cell>
          <cell r="X89073" t="str">
            <v>PMFZBD7BLRN107553</v>
          </cell>
          <cell r="Y89073">
            <v>4067000</v>
          </cell>
          <cell r="Z89073" t="str">
            <v>4330135829197</v>
          </cell>
          <cell r="AA89073" t="str">
            <v>03053659601\ 03040908862 03040908862</v>
          </cell>
          <cell r="AC89073">
            <v>3083096</v>
          </cell>
          <cell r="AD89073" t="str">
            <v>02</v>
          </cell>
          <cell r="AE89073" t="str">
            <v>MOTOR</v>
          </cell>
          <cell r="AF89073">
            <v>52159</v>
          </cell>
          <cell r="AG89073">
            <v>7824</v>
          </cell>
          <cell r="AH89073">
            <v>522</v>
          </cell>
          <cell r="AI89073">
            <v>500</v>
          </cell>
          <cell r="AJ89073">
            <v>61005</v>
          </cell>
          <cell r="AK89073">
            <v>0</v>
          </cell>
          <cell r="AL89073">
            <v>7824</v>
          </cell>
          <cell r="AM89073" t="str">
            <v>2024</v>
          </cell>
          <cell r="AN89073" t="str">
            <v>202410</v>
          </cell>
          <cell r="AO89073" t="str">
            <v>202410</v>
          </cell>
          <cell r="AP89073" t="str">
            <v>202410</v>
          </cell>
          <cell r="AQ89073" t="str">
            <v>HABIB</v>
          </cell>
          <cell r="AR89073" t="str">
            <v>1975874</v>
          </cell>
          <cell r="AS89073" t="str">
            <v>D</v>
          </cell>
          <cell r="AT89073" t="str">
            <v>00001</v>
          </cell>
          <cell r="AY89073" t="str">
            <v>KHI/HO/D/MO/CV/C/99399/1/10/2024</v>
          </cell>
          <cell r="BB89073" t="str">
            <v>H # B 217 St 10 Bhittyabad Blk-09 Gulistan-E-Johar Nr Jamali Hospital Khi</v>
          </cell>
          <cell r="BC89073" t="str">
            <v>WHITE</v>
          </cell>
          <cell r="BD89073" t="str">
            <v>06082024191</v>
          </cell>
          <cell r="BI89073" t="str">
            <v>N</v>
          </cell>
          <cell r="BK89073">
            <v>45575</v>
          </cell>
          <cell r="BL89073" t="str">
            <v>4067000</v>
          </cell>
          <cell r="BM89073" t="str">
            <v>002</v>
          </cell>
          <cell r="BN89073" t="str">
            <v>01</v>
          </cell>
          <cell r="BQ89073" t="str">
            <v>KHI/HO/D/MO/CV/C/99399/1/10/2024</v>
          </cell>
        </row>
        <row r="89074">
          <cell r="W89074" t="str">
            <v>D4BBL003806</v>
          </cell>
          <cell r="X89074" t="str">
            <v>PMFZBD7BLLN101083</v>
          </cell>
          <cell r="Y89074">
            <v>3259000</v>
          </cell>
          <cell r="AC89074">
            <v>2920614</v>
          </cell>
          <cell r="AD89074" t="str">
            <v>02</v>
          </cell>
          <cell r="AE89074" t="str">
            <v>MOTOR</v>
          </cell>
          <cell r="AF89074">
            <v>47351</v>
          </cell>
          <cell r="AG89074">
            <v>0</v>
          </cell>
          <cell r="AH89074">
            <v>0</v>
          </cell>
          <cell r="AI89074">
            <v>0</v>
          </cell>
          <cell r="AJ89074">
            <v>47351</v>
          </cell>
          <cell r="AK89074">
            <v>0</v>
          </cell>
          <cell r="AL89074">
            <v>37881</v>
          </cell>
          <cell r="AM89074" t="str">
            <v>2024</v>
          </cell>
          <cell r="AN89074" t="str">
            <v>202407</v>
          </cell>
          <cell r="AO89074" t="str">
            <v>202407</v>
          </cell>
          <cell r="AP89074" t="str">
            <v>202407</v>
          </cell>
          <cell r="AQ89074" t="str">
            <v>JAWADSIDDIQUI</v>
          </cell>
          <cell r="AR89074" t="str">
            <v>1916780</v>
          </cell>
          <cell r="AS89074" t="str">
            <v>D</v>
          </cell>
          <cell r="AT89074" t="str">
            <v>1</v>
          </cell>
          <cell r="AU89074" t="str">
            <v>30000001</v>
          </cell>
          <cell r="AV89074" t="str">
            <v>DIRECT</v>
          </cell>
          <cell r="AW89074" t="str">
            <v>31000001</v>
          </cell>
          <cell r="AX89074" t="str">
            <v>Direct</v>
          </cell>
          <cell r="AY89074" t="str">
            <v>MUL/MUL/D/MO/CV/P/93591/07/2024</v>
          </cell>
          <cell r="BA89074" t="str">
            <v>MULTAN</v>
          </cell>
          <cell r="BB89074" t="str">
            <v>SOS Pakistan Pvt Ltd, 1131-C, Mumtazabad, Multan</v>
          </cell>
          <cell r="BH89074" t="str">
            <v>N/A</v>
          </cell>
          <cell r="BI89074" t="str">
            <v>N</v>
          </cell>
          <cell r="BJ89074" t="str">
            <v>Aqsa Maqbool</v>
          </cell>
          <cell r="BK89074">
            <v>45496</v>
          </cell>
          <cell r="BL89074" t="str">
            <v>3259000</v>
          </cell>
          <cell r="BN89074" t="str">
            <v>04</v>
          </cell>
          <cell r="BQ89074" t="str">
            <v>MUL/MUL/D/MO/CV/P/93591/07/2024</v>
          </cell>
        </row>
        <row r="89075">
          <cell r="W89075" t="str">
            <v>D4BBL003803</v>
          </cell>
          <cell r="X89075" t="str">
            <v>PMFZBD7BLLN101084</v>
          </cell>
          <cell r="Y89075">
            <v>3259000</v>
          </cell>
          <cell r="AC89075">
            <v>2920614</v>
          </cell>
          <cell r="AD89075" t="str">
            <v>02</v>
          </cell>
          <cell r="AE89075" t="str">
            <v>MOTOR</v>
          </cell>
          <cell r="AF89075">
            <v>47351</v>
          </cell>
          <cell r="AG89075">
            <v>0</v>
          </cell>
          <cell r="AH89075">
            <v>0</v>
          </cell>
          <cell r="AI89075">
            <v>0</v>
          </cell>
          <cell r="AJ89075">
            <v>47351</v>
          </cell>
          <cell r="AK89075">
            <v>0</v>
          </cell>
          <cell r="AL89075">
            <v>37881</v>
          </cell>
          <cell r="AM89075" t="str">
            <v>2024</v>
          </cell>
          <cell r="AN89075" t="str">
            <v>202407</v>
          </cell>
          <cell r="AO89075" t="str">
            <v>202407</v>
          </cell>
          <cell r="AP89075" t="str">
            <v>202407</v>
          </cell>
          <cell r="AQ89075" t="str">
            <v>JAWADSIDDIQUI</v>
          </cell>
          <cell r="AR89075" t="str">
            <v>1916781</v>
          </cell>
          <cell r="AS89075" t="str">
            <v>D</v>
          </cell>
          <cell r="AT89075" t="str">
            <v>2</v>
          </cell>
          <cell r="AU89075" t="str">
            <v>30000001</v>
          </cell>
          <cell r="AV89075" t="str">
            <v>DIRECT</v>
          </cell>
          <cell r="AW89075" t="str">
            <v>31000001</v>
          </cell>
          <cell r="AX89075" t="str">
            <v>Direct</v>
          </cell>
          <cell r="AY89075" t="str">
            <v>MUL/MUL/D/MO/CV/P/93591/07/2024</v>
          </cell>
          <cell r="BA89075" t="str">
            <v>MULTAN</v>
          </cell>
          <cell r="BB89075" t="str">
            <v>SOS Pakistan Pvt Ltd, 1131-C, Mumtazabad, Multan</v>
          </cell>
          <cell r="BH89075" t="str">
            <v>N/A</v>
          </cell>
          <cell r="BI89075" t="str">
            <v>N</v>
          </cell>
          <cell r="BJ89075" t="str">
            <v>Aqsa Maqbool</v>
          </cell>
          <cell r="BK89075">
            <v>45496</v>
          </cell>
          <cell r="BL89075" t="str">
            <v>3259000</v>
          </cell>
          <cell r="BN89075" t="str">
            <v>04</v>
          </cell>
          <cell r="BQ89075" t="str">
            <v>MUL/MUL/D/MO/CV/P/93591/07/2024</v>
          </cell>
        </row>
        <row r="89076">
          <cell r="W89076" t="str">
            <v>D4BBL003755</v>
          </cell>
          <cell r="X89076" t="str">
            <v>PMFZBD7BLLN101081</v>
          </cell>
          <cell r="Y89076">
            <v>3259000</v>
          </cell>
          <cell r="AC89076">
            <v>2920614</v>
          </cell>
          <cell r="AD89076" t="str">
            <v>02</v>
          </cell>
          <cell r="AE89076" t="str">
            <v>MOTOR</v>
          </cell>
          <cell r="AF89076">
            <v>47351</v>
          </cell>
          <cell r="AG89076">
            <v>0</v>
          </cell>
          <cell r="AH89076">
            <v>0</v>
          </cell>
          <cell r="AI89076">
            <v>0</v>
          </cell>
          <cell r="AJ89076">
            <v>47351</v>
          </cell>
          <cell r="AK89076">
            <v>0</v>
          </cell>
          <cell r="AL89076">
            <v>37881</v>
          </cell>
          <cell r="AM89076" t="str">
            <v>2024</v>
          </cell>
          <cell r="AN89076" t="str">
            <v>202407</v>
          </cell>
          <cell r="AO89076" t="str">
            <v>202407</v>
          </cell>
          <cell r="AP89076" t="str">
            <v>202407</v>
          </cell>
          <cell r="AQ89076" t="str">
            <v>JAWADSIDDIQUI</v>
          </cell>
          <cell r="AR89076" t="str">
            <v>1916782</v>
          </cell>
          <cell r="AS89076" t="str">
            <v>D</v>
          </cell>
          <cell r="AT89076" t="str">
            <v>3</v>
          </cell>
          <cell r="AU89076" t="str">
            <v>30000001</v>
          </cell>
          <cell r="AV89076" t="str">
            <v>DIRECT</v>
          </cell>
          <cell r="AW89076" t="str">
            <v>31000001</v>
          </cell>
          <cell r="AX89076" t="str">
            <v>Direct</v>
          </cell>
          <cell r="AY89076" t="str">
            <v>MUL/MUL/D/MO/CV/P/93591/07/2024</v>
          </cell>
          <cell r="BA89076" t="str">
            <v>MULTAN</v>
          </cell>
          <cell r="BB89076" t="str">
            <v>SOS Pakistan Pvt Ltd, 1131-C, Mumtazabad, Multan</v>
          </cell>
          <cell r="BH89076" t="str">
            <v>N/A</v>
          </cell>
          <cell r="BI89076" t="str">
            <v>N</v>
          </cell>
          <cell r="BJ89076" t="str">
            <v>Aqsa Maqbool</v>
          </cell>
          <cell r="BK89076">
            <v>45496</v>
          </cell>
          <cell r="BL89076" t="str">
            <v>3259000</v>
          </cell>
          <cell r="BN89076" t="str">
            <v>04</v>
          </cell>
          <cell r="BQ89076" t="str">
            <v>MUL/MUL/D/MO/CV/P/93591/07/2024</v>
          </cell>
        </row>
        <row r="89077">
          <cell r="W89077" t="str">
            <v>D4BBL003715</v>
          </cell>
          <cell r="X89077" t="str">
            <v>PMFZBD7BLLN101126</v>
          </cell>
          <cell r="Y89077">
            <v>3259000</v>
          </cell>
          <cell r="AC89077">
            <v>2920614</v>
          </cell>
          <cell r="AD89077" t="str">
            <v>02</v>
          </cell>
          <cell r="AE89077" t="str">
            <v>MOTOR</v>
          </cell>
          <cell r="AF89077">
            <v>47351</v>
          </cell>
          <cell r="AG89077">
            <v>0</v>
          </cell>
          <cell r="AH89077">
            <v>0</v>
          </cell>
          <cell r="AI89077">
            <v>0</v>
          </cell>
          <cell r="AJ89077">
            <v>47351</v>
          </cell>
          <cell r="AK89077">
            <v>0</v>
          </cell>
          <cell r="AL89077">
            <v>37881</v>
          </cell>
          <cell r="AM89077" t="str">
            <v>2024</v>
          </cell>
          <cell r="AN89077" t="str">
            <v>202407</v>
          </cell>
          <cell r="AO89077" t="str">
            <v>202407</v>
          </cell>
          <cell r="AP89077" t="str">
            <v>202407</v>
          </cell>
          <cell r="AQ89077" t="str">
            <v>JAWADSIDDIQUI</v>
          </cell>
          <cell r="AR89077" t="str">
            <v>1916783</v>
          </cell>
          <cell r="AS89077" t="str">
            <v>D</v>
          </cell>
          <cell r="AT89077" t="str">
            <v>4</v>
          </cell>
          <cell r="AU89077" t="str">
            <v>30000001</v>
          </cell>
          <cell r="AV89077" t="str">
            <v>DIRECT</v>
          </cell>
          <cell r="AW89077" t="str">
            <v>31000001</v>
          </cell>
          <cell r="AX89077" t="str">
            <v>Direct</v>
          </cell>
          <cell r="AY89077" t="str">
            <v>MUL/MUL/D/MO/CV/P/93591/07/2024</v>
          </cell>
          <cell r="BA89077" t="str">
            <v>MULTAN</v>
          </cell>
          <cell r="BB89077" t="str">
            <v>SOS Pakistan Pvt Ltd, 1131-C, Mumtazabad, Multan</v>
          </cell>
          <cell r="BH89077" t="str">
            <v>N/A</v>
          </cell>
          <cell r="BI89077" t="str">
            <v>N</v>
          </cell>
          <cell r="BJ89077" t="str">
            <v>Aqsa Maqbool</v>
          </cell>
          <cell r="BK89077">
            <v>45496</v>
          </cell>
          <cell r="BL89077" t="str">
            <v>3259000</v>
          </cell>
          <cell r="BN89077" t="str">
            <v>04</v>
          </cell>
          <cell r="BQ89077" t="str">
            <v>MUL/MUL/D/MO/CV/P/93591/07/2024</v>
          </cell>
        </row>
        <row r="89078">
          <cell r="W89078" t="str">
            <v>D4BBL003711</v>
          </cell>
          <cell r="X89078" t="str">
            <v>PMFZBD7BLLN101127</v>
          </cell>
          <cell r="Y89078">
            <v>3259000</v>
          </cell>
          <cell r="AC89078">
            <v>2920614</v>
          </cell>
          <cell r="AD89078" t="str">
            <v>02</v>
          </cell>
          <cell r="AE89078" t="str">
            <v>MOTOR</v>
          </cell>
          <cell r="AF89078">
            <v>47351</v>
          </cell>
          <cell r="AG89078">
            <v>0</v>
          </cell>
          <cell r="AH89078">
            <v>0</v>
          </cell>
          <cell r="AI89078">
            <v>0</v>
          </cell>
          <cell r="AJ89078">
            <v>47351</v>
          </cell>
          <cell r="AK89078">
            <v>0</v>
          </cell>
          <cell r="AL89078">
            <v>37881</v>
          </cell>
          <cell r="AM89078" t="str">
            <v>2024</v>
          </cell>
          <cell r="AN89078" t="str">
            <v>202407</v>
          </cell>
          <cell r="AO89078" t="str">
            <v>202407</v>
          </cell>
          <cell r="AP89078" t="str">
            <v>202407</v>
          </cell>
          <cell r="AQ89078" t="str">
            <v>JAWADSIDDIQUI</v>
          </cell>
          <cell r="AR89078" t="str">
            <v>1916784</v>
          </cell>
          <cell r="AS89078" t="str">
            <v>D</v>
          </cell>
          <cell r="AT89078" t="str">
            <v>5</v>
          </cell>
          <cell r="AU89078" t="str">
            <v>30000001</v>
          </cell>
          <cell r="AV89078" t="str">
            <v>DIRECT</v>
          </cell>
          <cell r="AW89078" t="str">
            <v>31000001</v>
          </cell>
          <cell r="AX89078" t="str">
            <v>Direct</v>
          </cell>
          <cell r="AY89078" t="str">
            <v>MUL/MUL/D/MO/CV/P/93591/07/2024</v>
          </cell>
          <cell r="BA89078" t="str">
            <v>MULTAN</v>
          </cell>
          <cell r="BB89078" t="str">
            <v>SOS Pakistan Pvt Ltd, 1131-C, Mumtazabad, Multan</v>
          </cell>
          <cell r="BH89078" t="str">
            <v>N/A</v>
          </cell>
          <cell r="BI89078" t="str">
            <v>N</v>
          </cell>
          <cell r="BJ89078" t="str">
            <v>Aqsa Maqbool</v>
          </cell>
          <cell r="BK89078">
            <v>45496</v>
          </cell>
          <cell r="BL89078" t="str">
            <v>3259000</v>
          </cell>
          <cell r="BN89078" t="str">
            <v>04</v>
          </cell>
          <cell r="BQ89078" t="str">
            <v>MUL/MUL/D/MO/CV/P/93591/07/2024</v>
          </cell>
        </row>
        <row r="89079">
          <cell r="W89079" t="str">
            <v>D4BBL003683</v>
          </cell>
          <cell r="X89079" t="str">
            <v>PMFZBD7BLLN101125</v>
          </cell>
          <cell r="Y89079">
            <v>3259000</v>
          </cell>
          <cell r="AC89079">
            <v>2920614</v>
          </cell>
          <cell r="AD89079" t="str">
            <v>02</v>
          </cell>
          <cell r="AE89079" t="str">
            <v>MOTOR</v>
          </cell>
          <cell r="AF89079">
            <v>47351</v>
          </cell>
          <cell r="AG89079">
            <v>0</v>
          </cell>
          <cell r="AH89079">
            <v>0</v>
          </cell>
          <cell r="AI89079">
            <v>0</v>
          </cell>
          <cell r="AJ89079">
            <v>47351</v>
          </cell>
          <cell r="AK89079">
            <v>0</v>
          </cell>
          <cell r="AL89079">
            <v>37881</v>
          </cell>
          <cell r="AM89079" t="str">
            <v>2024</v>
          </cell>
          <cell r="AN89079" t="str">
            <v>202407</v>
          </cell>
          <cell r="AO89079" t="str">
            <v>202407</v>
          </cell>
          <cell r="AP89079" t="str">
            <v>202407</v>
          </cell>
          <cell r="AQ89079" t="str">
            <v>JAWADSIDDIQUI</v>
          </cell>
          <cell r="AR89079" t="str">
            <v>1916785</v>
          </cell>
          <cell r="AS89079" t="str">
            <v>D</v>
          </cell>
          <cell r="AT89079" t="str">
            <v>6</v>
          </cell>
          <cell r="AU89079" t="str">
            <v>30000001</v>
          </cell>
          <cell r="AV89079" t="str">
            <v>DIRECT</v>
          </cell>
          <cell r="AW89079" t="str">
            <v>31000001</v>
          </cell>
          <cell r="AX89079" t="str">
            <v>Direct</v>
          </cell>
          <cell r="AY89079" t="str">
            <v>MUL/MUL/D/MO/CV/P/93591/07/2024</v>
          </cell>
          <cell r="BA89079" t="str">
            <v>MULTAN</v>
          </cell>
          <cell r="BB89079" t="str">
            <v>SOS Pakistan Pvt Ltd, 1131-C, Mumtazabad, Multan</v>
          </cell>
          <cell r="BH89079" t="str">
            <v>N/A</v>
          </cell>
          <cell r="BI89079" t="str">
            <v>N</v>
          </cell>
          <cell r="BJ89079" t="str">
            <v>Aqsa Maqbool</v>
          </cell>
          <cell r="BK89079">
            <v>45496</v>
          </cell>
          <cell r="BL89079" t="str">
            <v>3259000</v>
          </cell>
          <cell r="BN89079" t="str">
            <v>04</v>
          </cell>
          <cell r="BQ89079" t="str">
            <v>MUL/MUL/D/MO/CV/P/93591/07/2024</v>
          </cell>
        </row>
        <row r="89080">
          <cell r="W89080" t="str">
            <v>D4BBL003756</v>
          </cell>
          <cell r="X89080" t="str">
            <v>PMFZBD7BLLN101082</v>
          </cell>
          <cell r="Y89080">
            <v>3259000</v>
          </cell>
          <cell r="AC89080">
            <v>2920614</v>
          </cell>
          <cell r="AD89080" t="str">
            <v>02</v>
          </cell>
          <cell r="AE89080" t="str">
            <v>MOTOR</v>
          </cell>
          <cell r="AF89080">
            <v>47351</v>
          </cell>
          <cell r="AG89080">
            <v>0</v>
          </cell>
          <cell r="AH89080">
            <v>0</v>
          </cell>
          <cell r="AI89080">
            <v>0</v>
          </cell>
          <cell r="AJ89080">
            <v>47351</v>
          </cell>
          <cell r="AK89080">
            <v>0</v>
          </cell>
          <cell r="AL89080">
            <v>37881</v>
          </cell>
          <cell r="AM89080" t="str">
            <v>2024</v>
          </cell>
          <cell r="AN89080" t="str">
            <v>202407</v>
          </cell>
          <cell r="AO89080" t="str">
            <v>202407</v>
          </cell>
          <cell r="AP89080" t="str">
            <v>202407</v>
          </cell>
          <cell r="AQ89080" t="str">
            <v>JAWADSIDDIQUI</v>
          </cell>
          <cell r="AR89080" t="str">
            <v>1916786</v>
          </cell>
          <cell r="AS89080" t="str">
            <v>D</v>
          </cell>
          <cell r="AT89080" t="str">
            <v>7</v>
          </cell>
          <cell r="AU89080" t="str">
            <v>30000001</v>
          </cell>
          <cell r="AV89080" t="str">
            <v>DIRECT</v>
          </cell>
          <cell r="AW89080" t="str">
            <v>31000001</v>
          </cell>
          <cell r="AX89080" t="str">
            <v>Direct</v>
          </cell>
          <cell r="AY89080" t="str">
            <v>MUL/MUL/D/MO/CV/P/93591/07/2024</v>
          </cell>
          <cell r="BA89080" t="str">
            <v>MULTAN</v>
          </cell>
          <cell r="BB89080" t="str">
            <v>SOS Pakistan Pvt Ltd, 1131-C, Mumtazabad, Multan</v>
          </cell>
          <cell r="BH89080" t="str">
            <v>N/A</v>
          </cell>
          <cell r="BI89080" t="str">
            <v>N</v>
          </cell>
          <cell r="BJ89080" t="str">
            <v>Aqsa Maqbool</v>
          </cell>
          <cell r="BK89080">
            <v>45496</v>
          </cell>
          <cell r="BL89080" t="str">
            <v>3259000</v>
          </cell>
          <cell r="BN89080" t="str">
            <v>04</v>
          </cell>
          <cell r="BQ89080" t="str">
            <v>MUL/MUL/D/MO/CV/P/93591/07/2024</v>
          </cell>
        </row>
        <row r="89081">
          <cell r="W89081" t="str">
            <v>D4BBL003712</v>
          </cell>
          <cell r="X89081" t="str">
            <v>PMFZBD7BLLN101128</v>
          </cell>
          <cell r="Y89081">
            <v>3259000</v>
          </cell>
          <cell r="AC89081">
            <v>2920614</v>
          </cell>
          <cell r="AD89081" t="str">
            <v>02</v>
          </cell>
          <cell r="AE89081" t="str">
            <v>MOTOR</v>
          </cell>
          <cell r="AF89081">
            <v>47350</v>
          </cell>
          <cell r="AG89081">
            <v>0</v>
          </cell>
          <cell r="AH89081">
            <v>0</v>
          </cell>
          <cell r="AI89081">
            <v>0</v>
          </cell>
          <cell r="AJ89081">
            <v>47350</v>
          </cell>
          <cell r="AK89081">
            <v>0</v>
          </cell>
          <cell r="AL89081">
            <v>37881</v>
          </cell>
          <cell r="AM89081" t="str">
            <v>2024</v>
          </cell>
          <cell r="AN89081" t="str">
            <v>202407</v>
          </cell>
          <cell r="AO89081" t="str">
            <v>202407</v>
          </cell>
          <cell r="AP89081" t="str">
            <v>202407</v>
          </cell>
          <cell r="AQ89081" t="str">
            <v>JAWADSIDDIQUI</v>
          </cell>
          <cell r="AR89081" t="str">
            <v>1916787</v>
          </cell>
          <cell r="AS89081" t="str">
            <v>D</v>
          </cell>
          <cell r="AT89081" t="str">
            <v>8</v>
          </cell>
          <cell r="AU89081" t="str">
            <v>30000001</v>
          </cell>
          <cell r="AV89081" t="str">
            <v>DIRECT</v>
          </cell>
          <cell r="AW89081" t="str">
            <v>31000001</v>
          </cell>
          <cell r="AX89081" t="str">
            <v>Direct</v>
          </cell>
          <cell r="AY89081" t="str">
            <v>MUL/MUL/D/MO/CV/P/93591/07/2024</v>
          </cell>
          <cell r="BA89081" t="str">
            <v>MULTAN</v>
          </cell>
          <cell r="BB89081" t="str">
            <v>SOS Pakistan Pvt Ltd, 1131-C, Mumtazabad, Multan</v>
          </cell>
          <cell r="BH89081" t="str">
            <v>N/A</v>
          </cell>
          <cell r="BI89081" t="str">
            <v>N</v>
          </cell>
          <cell r="BJ89081" t="str">
            <v>Aqsa Maqbool</v>
          </cell>
          <cell r="BK89081">
            <v>45496</v>
          </cell>
          <cell r="BL89081" t="str">
            <v>3259000</v>
          </cell>
          <cell r="BN89081" t="str">
            <v>04</v>
          </cell>
          <cell r="BQ89081" t="str">
            <v>MUL/MUL/D/MO/CV/P/93591/07/2024</v>
          </cell>
        </row>
        <row r="89082">
          <cell r="W89082" t="str">
            <v>D4BBP01241B</v>
          </cell>
          <cell r="X89082" t="str">
            <v>PMFZBX7BLPN105243</v>
          </cell>
          <cell r="Y89082">
            <v>3747000</v>
          </cell>
          <cell r="AC89082">
            <v>3207664</v>
          </cell>
          <cell r="AD89082" t="str">
            <v>02</v>
          </cell>
          <cell r="AE89082" t="str">
            <v>MOTOR</v>
          </cell>
          <cell r="AF89082">
            <v>48022</v>
          </cell>
          <cell r="AG89082">
            <v>0</v>
          </cell>
          <cell r="AH89082">
            <v>0</v>
          </cell>
          <cell r="AI89082">
            <v>0</v>
          </cell>
          <cell r="AJ89082">
            <v>56205</v>
          </cell>
          <cell r="AK89082">
            <v>0</v>
          </cell>
          <cell r="AL89082">
            <v>0</v>
          </cell>
          <cell r="AM89082" t="str">
            <v>2024</v>
          </cell>
          <cell r="AN89082" t="str">
            <v>202412</v>
          </cell>
          <cell r="AO89082" t="str">
            <v>202412</v>
          </cell>
          <cell r="AP89082" t="str">
            <v>202412</v>
          </cell>
          <cell r="AQ89082" t="str">
            <v>KHALIDMEHMOOD</v>
          </cell>
          <cell r="AR89082" t="str">
            <v>2026272</v>
          </cell>
          <cell r="AS89082" t="str">
            <v>D</v>
          </cell>
          <cell r="AT89082" t="str">
            <v>1</v>
          </cell>
          <cell r="AU89082" t="str">
            <v>30000002</v>
          </cell>
          <cell r="AV89082" t="str">
            <v>RETAIL</v>
          </cell>
          <cell r="AW89082" t="str">
            <v>31000124</v>
          </cell>
          <cell r="AX89082" t="str">
            <v>Toyota Garden Motors</v>
          </cell>
          <cell r="AY89082" t="str">
            <v>LHR/LHR/D/MO/CV/P/103379/12/2024</v>
          </cell>
          <cell r="BA89082" t="str">
            <v>LAHORE</v>
          </cell>
          <cell r="BB89082" t="str">
            <v>House # 23, Street # 01, Mohalla Sarwar Colony, Sarwar Road, Lahore.</v>
          </cell>
          <cell r="BC89082" t="str">
            <v>SNOW WHITE</v>
          </cell>
          <cell r="BH89082" t="str">
            <v>N/A</v>
          </cell>
          <cell r="BI89082" t="str">
            <v>N</v>
          </cell>
          <cell r="BJ89082" t="str">
            <v>Moied Shamoon</v>
          </cell>
          <cell r="BK89082">
            <v>45630</v>
          </cell>
          <cell r="BL89082" t="str">
            <v>3747000</v>
          </cell>
          <cell r="BM89082" t="str">
            <v>289</v>
          </cell>
          <cell r="BN89082" t="str">
            <v>03</v>
          </cell>
          <cell r="BQ89082" t="str">
            <v>LHR/LHR/D/MO/CV/P/103379/12/2024</v>
          </cell>
        </row>
        <row r="89083">
          <cell r="W89083" t="str">
            <v xml:space="preserve">1UR-0276789	</v>
          </cell>
          <cell r="X89083" t="str">
            <v>URJ202-4018508</v>
          </cell>
          <cell r="Y89083">
            <v>21000000</v>
          </cell>
          <cell r="AC89083">
            <v>3100421</v>
          </cell>
          <cell r="AD89083" t="str">
            <v>02</v>
          </cell>
          <cell r="AE89083" t="str">
            <v>MOTOR</v>
          </cell>
          <cell r="AF89083">
            <v>0</v>
          </cell>
          <cell r="AG89083">
            <v>0</v>
          </cell>
          <cell r="AH89083">
            <v>0</v>
          </cell>
          <cell r="AI89083">
            <v>0</v>
          </cell>
          <cell r="AJ89083">
            <v>0</v>
          </cell>
          <cell r="AK89083">
            <v>7000</v>
          </cell>
          <cell r="AL89083">
            <v>-41441</v>
          </cell>
          <cell r="AM89083" t="str">
            <v>2024</v>
          </cell>
          <cell r="AN89083" t="str">
            <v>202409</v>
          </cell>
          <cell r="AO89083" t="str">
            <v>202409</v>
          </cell>
          <cell r="AP89083" t="str">
            <v>202409</v>
          </cell>
          <cell r="AQ89083" t="str">
            <v>SYS</v>
          </cell>
          <cell r="AR89083" t="str">
            <v>1985668</v>
          </cell>
          <cell r="AS89083" t="str">
            <v>D</v>
          </cell>
          <cell r="AT89083" t="str">
            <v>001</v>
          </cell>
          <cell r="AU89083" t="str">
            <v>30000001</v>
          </cell>
          <cell r="AV89083" t="str">
            <v>DIRECT</v>
          </cell>
          <cell r="AW89083" t="str">
            <v>31000001</v>
          </cell>
          <cell r="AX89083" t="str">
            <v>Direct</v>
          </cell>
          <cell r="AY89083" t="str">
            <v>KHI/HO/D/MO/PC COMP/P/89849/05/2024</v>
          </cell>
          <cell r="AZ89083" t="str">
            <v>KHI/HO/D/MO/PC COMP/E/47803/09/2024</v>
          </cell>
          <cell r="BB89083" t="str">
            <v>H # 175-B Sui Gas Housing Society DHA 
Lahore</v>
          </cell>
          <cell r="BC89083" t="str">
            <v>BLACK</v>
          </cell>
          <cell r="BI89083" t="str">
            <v>N</v>
          </cell>
          <cell r="BJ89083" t="str">
            <v>MAZHAR ABBAS</v>
          </cell>
          <cell r="BK89083">
            <v>45565</v>
          </cell>
          <cell r="BL89083" t="str">
            <v>21000000</v>
          </cell>
          <cell r="BM89083" t="str">
            <v>004</v>
          </cell>
          <cell r="BN89083" t="str">
            <v>01</v>
          </cell>
          <cell r="BQ89083" t="str">
            <v>KHI/HO/D/MO/PC COMP/P/89849/05/2024</v>
          </cell>
        </row>
        <row r="89084">
          <cell r="W89084" t="str">
            <v>1UR-0700857.</v>
          </cell>
          <cell r="X89084" t="str">
            <v>URJ202-4156706.</v>
          </cell>
          <cell r="Y89084">
            <v>18568000</v>
          </cell>
          <cell r="AC89084">
            <v>3078288</v>
          </cell>
          <cell r="AD89084" t="str">
            <v>02</v>
          </cell>
          <cell r="AE89084" t="str">
            <v>MOTOR</v>
          </cell>
          <cell r="AF89084">
            <v>0</v>
          </cell>
          <cell r="AG89084">
            <v>0</v>
          </cell>
          <cell r="AH89084">
            <v>0</v>
          </cell>
          <cell r="AI89084">
            <v>0</v>
          </cell>
          <cell r="AJ89084">
            <v>0</v>
          </cell>
          <cell r="AK89084">
            <v>0</v>
          </cell>
          <cell r="AL89084">
            <v>-634346</v>
          </cell>
          <cell r="AM89084" t="str">
            <v>2024</v>
          </cell>
          <cell r="AN89084" t="str">
            <v>202410</v>
          </cell>
          <cell r="AO89084" t="str">
            <v>202309</v>
          </cell>
          <cell r="AP89084" t="str">
            <v>202410</v>
          </cell>
          <cell r="AQ89084" t="str">
            <v>FAIZANHUSSAIN</v>
          </cell>
          <cell r="AR89084" t="str">
            <v>1974358</v>
          </cell>
          <cell r="AS89084" t="str">
            <v>D</v>
          </cell>
          <cell r="AT89084" t="str">
            <v>042</v>
          </cell>
          <cell r="AU89084" t="str">
            <v>30000001</v>
          </cell>
          <cell r="AV89084" t="str">
            <v>DIRECT</v>
          </cell>
          <cell r="AW89084" t="str">
            <v>31000001</v>
          </cell>
          <cell r="AX89084" t="str">
            <v>Direct</v>
          </cell>
          <cell r="AY89084" t="str">
            <v>KHI/HO/D/MO/PC COMP/P/87753/04/2024</v>
          </cell>
          <cell r="AZ89084" t="str">
            <v>KHI/HO/D/MO/PC COMP/E/46609/10/2024</v>
          </cell>
          <cell r="BC89084" t="str">
            <v>PEARL WHITE</v>
          </cell>
          <cell r="BF89084" t="str">
            <v>It is hereby declared and agreed that  received gross premium from FIB Rs. 148,452/- in final revised CP, but due to premium adjustments we worked on premium adjustments in the item schedule details.</v>
          </cell>
          <cell r="BG89084" t="str">
            <v>Add</v>
          </cell>
          <cell r="BH89084" t="str">
            <v>N/A</v>
          </cell>
          <cell r="BI89084" t="str">
            <v>N</v>
          </cell>
          <cell r="BK89084">
            <v>45170</v>
          </cell>
          <cell r="BL89084" t="str">
            <v>18568000</v>
          </cell>
          <cell r="BM89084" t="str">
            <v>031</v>
          </cell>
          <cell r="BN89084" t="str">
            <v>01</v>
          </cell>
          <cell r="BO89084" t="str">
            <v>Various as per Attached Schedule</v>
          </cell>
          <cell r="BQ89084" t="str">
            <v>KHI/HO/D/MO/PC COMP/P/87753/04/2024</v>
          </cell>
        </row>
        <row r="89085">
          <cell r="W89085" t="str">
            <v>V35A-0067321</v>
          </cell>
          <cell r="X89085" t="str">
            <v>VJA300-4027924</v>
          </cell>
          <cell r="Y89085">
            <v>70000000</v>
          </cell>
          <cell r="AC89085">
            <v>2896749</v>
          </cell>
          <cell r="AD89085" t="str">
            <v>02</v>
          </cell>
          <cell r="AE89085" t="str">
            <v>MOTOR</v>
          </cell>
          <cell r="AF89085">
            <v>0</v>
          </cell>
          <cell r="AG89085">
            <v>0</v>
          </cell>
          <cell r="AH89085">
            <v>0</v>
          </cell>
          <cell r="AI89085">
            <v>0</v>
          </cell>
          <cell r="AJ89085">
            <v>0</v>
          </cell>
          <cell r="AK89085">
            <v>0</v>
          </cell>
          <cell r="AL89085">
            <v>73680</v>
          </cell>
          <cell r="AM89085" t="str">
            <v>2024</v>
          </cell>
          <cell r="AN89085" t="str">
            <v>202407</v>
          </cell>
          <cell r="AO89085" t="str">
            <v>202406</v>
          </cell>
          <cell r="AP89085" t="str">
            <v>202407</v>
          </cell>
          <cell r="AQ89085" t="str">
            <v>KHALIDMEHMOOD</v>
          </cell>
          <cell r="AR89085" t="str">
            <v>1908979</v>
          </cell>
          <cell r="AS89085" t="str">
            <v>D</v>
          </cell>
          <cell r="AT89085" t="str">
            <v>1</v>
          </cell>
          <cell r="AU89085" t="str">
            <v>30000002</v>
          </cell>
          <cell r="AV89085" t="str">
            <v>RETAIL</v>
          </cell>
          <cell r="AW89085" t="str">
            <v>31000030</v>
          </cell>
          <cell r="AX89085" t="str">
            <v>SHEHROZE MOTORS</v>
          </cell>
          <cell r="AY89085" t="str">
            <v>KHI/HO/D/MO/PC COMP/P/91655/06/2024</v>
          </cell>
          <cell r="AZ89085" t="str">
            <v>KHI/HO/D/MO/PC COMP/E/43631/07/2024</v>
          </cell>
          <cell r="BB89085" t="str">
            <v>Office No 2, 1st Floor, Building 7B, Zenith Plaza Main Jinnah , E Com Bahria Town, Karachi.</v>
          </cell>
          <cell r="BC89085" t="str">
            <v>PEARL WHITE</v>
          </cell>
          <cell r="BF89085" t="str">
            <v>ADDITION OF AGENCY COMMISSION.</v>
          </cell>
          <cell r="BH89085" t="str">
            <v>N/A</v>
          </cell>
          <cell r="BI89085" t="str">
            <v>N</v>
          </cell>
          <cell r="BJ89085" t="str">
            <v>Shaima Shamsheer</v>
          </cell>
          <cell r="BK89085">
            <v>45470</v>
          </cell>
          <cell r="BL89085" t="str">
            <v>70000000</v>
          </cell>
          <cell r="BM89085" t="str">
            <v>031</v>
          </cell>
          <cell r="BN89085" t="str">
            <v>01</v>
          </cell>
          <cell r="BQ89085" t="str">
            <v>KHI/HO/D/MO/PC COMP/P/91655/06/2024</v>
          </cell>
        </row>
        <row r="89086">
          <cell r="W89086" t="str">
            <v>V35A-FTS</v>
          </cell>
          <cell r="X89086" t="str">
            <v>VJA300-4054322</v>
          </cell>
          <cell r="Y89086">
            <v>70000000</v>
          </cell>
          <cell r="AC89086">
            <v>2927529</v>
          </cell>
          <cell r="AD89086" t="str">
            <v>02</v>
          </cell>
          <cell r="AE89086" t="str">
            <v>MOTOR</v>
          </cell>
          <cell r="AF89086">
            <v>747847</v>
          </cell>
          <cell r="AG89086">
            <v>0</v>
          </cell>
          <cell r="AH89086">
            <v>0</v>
          </cell>
          <cell r="AI89086">
            <v>0</v>
          </cell>
          <cell r="AJ89086">
            <v>875000</v>
          </cell>
          <cell r="AK89086">
            <v>0</v>
          </cell>
          <cell r="AL89086">
            <v>0</v>
          </cell>
          <cell r="AM89086" t="str">
            <v>2024</v>
          </cell>
          <cell r="AN89086" t="str">
            <v>202408</v>
          </cell>
          <cell r="AO89086" t="str">
            <v>202408</v>
          </cell>
          <cell r="AP89086" t="str">
            <v>202408</v>
          </cell>
          <cell r="AQ89086" t="str">
            <v>ABDULQADIR</v>
          </cell>
          <cell r="AR89086" t="str">
            <v>1927573</v>
          </cell>
          <cell r="AS89086" t="str">
            <v>D</v>
          </cell>
          <cell r="AT89086" t="str">
            <v>001</v>
          </cell>
          <cell r="AU89086" t="str">
            <v>30000001</v>
          </cell>
          <cell r="AV89086" t="str">
            <v>DIRECT</v>
          </cell>
          <cell r="AW89086" t="str">
            <v>31000001</v>
          </cell>
          <cell r="AX89086" t="str">
            <v>Direct</v>
          </cell>
          <cell r="AY89086" t="str">
            <v>LHR/LHR/D/MO/PC COMP/P/94764/08/2024</v>
          </cell>
          <cell r="BB89086" t="str">
            <v>42-J, Central Commercial Area, Phase -5,
DHA , Lahore</v>
          </cell>
          <cell r="BC89086" t="str">
            <v>TAFFETA WHITE</v>
          </cell>
          <cell r="BH89086" t="str">
            <v>N/A</v>
          </cell>
          <cell r="BI89086" t="str">
            <v>N</v>
          </cell>
          <cell r="BK89086">
            <v>45510</v>
          </cell>
          <cell r="BL89086" t="str">
            <v>70000000</v>
          </cell>
          <cell r="BM89086" t="str">
            <v>213</v>
          </cell>
          <cell r="BN89086" t="str">
            <v>03</v>
          </cell>
          <cell r="BQ89086" t="str">
            <v>LHR/LHR/D/MO/PC COMP/P/94764/08/2024</v>
          </cell>
        </row>
        <row r="89087">
          <cell r="W89087" t="str">
            <v>V35A-FTS</v>
          </cell>
          <cell r="X89087" t="str">
            <v>VJA300-4054322</v>
          </cell>
          <cell r="Y89087">
            <v>70000000</v>
          </cell>
          <cell r="AC89087">
            <v>2932455</v>
          </cell>
          <cell r="AD89087" t="str">
            <v>02</v>
          </cell>
          <cell r="AE89087" t="str">
            <v>MOTOR</v>
          </cell>
          <cell r="AF89087">
            <v>0</v>
          </cell>
          <cell r="AG89087">
            <v>0</v>
          </cell>
          <cell r="AH89087">
            <v>0</v>
          </cell>
          <cell r="AI89087">
            <v>0</v>
          </cell>
          <cell r="AJ89087">
            <v>0</v>
          </cell>
          <cell r="AK89087">
            <v>0</v>
          </cell>
          <cell r="AL89087">
            <v>14957</v>
          </cell>
          <cell r="AM89087" t="str">
            <v>2024</v>
          </cell>
          <cell r="AN89087" t="str">
            <v>202408</v>
          </cell>
          <cell r="AO89087" t="str">
            <v>202408</v>
          </cell>
          <cell r="AP89087" t="str">
            <v>202408</v>
          </cell>
          <cell r="AQ89087" t="str">
            <v>ABDULQADIR</v>
          </cell>
          <cell r="AR89087" t="str">
            <v>1930449</v>
          </cell>
          <cell r="AS89087" t="str">
            <v>D</v>
          </cell>
          <cell r="AT89087" t="str">
            <v>001</v>
          </cell>
          <cell r="AU89087" t="str">
            <v>30000001</v>
          </cell>
          <cell r="AV89087" t="str">
            <v>DIRECT</v>
          </cell>
          <cell r="AW89087" t="str">
            <v>31000001</v>
          </cell>
          <cell r="AX89087" t="str">
            <v>Direct</v>
          </cell>
          <cell r="AY89087" t="str">
            <v>LHR/LHR/D/MO/PC COMP/P/94764/08/2024</v>
          </cell>
          <cell r="AZ89087" t="str">
            <v>LHR/LHR/D/MO/PC COMP/E/44598/08/2024</v>
          </cell>
          <cell r="BB89087" t="str">
            <v>42-J, Central Commercial Area, Phase -5,
DHA , Lahore</v>
          </cell>
          <cell r="BC89087" t="str">
            <v>TAFFETA WHITE</v>
          </cell>
          <cell r="BH89087" t="str">
            <v>N/A</v>
          </cell>
          <cell r="BI89087" t="str">
            <v>N</v>
          </cell>
          <cell r="BK89087">
            <v>45506</v>
          </cell>
          <cell r="BL89087" t="str">
            <v>70000000</v>
          </cell>
          <cell r="BM89087" t="str">
            <v>213</v>
          </cell>
          <cell r="BN89087" t="str">
            <v>03</v>
          </cell>
          <cell r="BQ89087" t="str">
            <v>LHR/LHR/D/MO/PC COMP/P/94764/08/2024</v>
          </cell>
        </row>
        <row r="89088">
          <cell r="W89088" t="str">
            <v>V35A-0150102</v>
          </cell>
          <cell r="X89088" t="str">
            <v>VJA3004081277</v>
          </cell>
          <cell r="Y89088">
            <v>82500000</v>
          </cell>
          <cell r="AC89088">
            <v>3127588</v>
          </cell>
          <cell r="AD89088" t="str">
            <v>02</v>
          </cell>
          <cell r="AE89088" t="str">
            <v>MOTOR</v>
          </cell>
          <cell r="AF89088">
            <v>0</v>
          </cell>
          <cell r="AG89088">
            <v>0</v>
          </cell>
          <cell r="AH89088">
            <v>0</v>
          </cell>
          <cell r="AI89088">
            <v>0</v>
          </cell>
          <cell r="AJ89088">
            <v>0</v>
          </cell>
          <cell r="AK89088">
            <v>0</v>
          </cell>
          <cell r="AL89088">
            <v>138629</v>
          </cell>
          <cell r="AM89088" t="str">
            <v>2024</v>
          </cell>
          <cell r="AN89088" t="str">
            <v>202410</v>
          </cell>
          <cell r="AO89088" t="str">
            <v>202408</v>
          </cell>
          <cell r="AP89088" t="str">
            <v>202410</v>
          </cell>
          <cell r="AQ89088" t="str">
            <v>HASSANSALEEM</v>
          </cell>
          <cell r="AR89088" t="str">
            <v>1996619</v>
          </cell>
          <cell r="AS89088" t="str">
            <v>D</v>
          </cell>
          <cell r="AT89088" t="str">
            <v>001</v>
          </cell>
          <cell r="AU89088" t="str">
            <v>30000002</v>
          </cell>
          <cell r="AV89088" t="str">
            <v>RETAIL</v>
          </cell>
          <cell r="AW89088" t="str">
            <v>31000707</v>
          </cell>
          <cell r="AX89088" t="str">
            <v>JUNAID MOTORS</v>
          </cell>
          <cell r="AY89088" t="str">
            <v>KHI/HO/D/MO/PC COMP/P/96573/09/2024</v>
          </cell>
          <cell r="AZ89088" t="str">
            <v>KHI/HO/D/MO/PC COMP/E/48300/10/2024</v>
          </cell>
          <cell r="BB89088" t="str">
            <v>House No.31/2, Khayaban-e-Shamsheer, Phase 5, D.H.A., Karachi.</v>
          </cell>
          <cell r="BC89088" t="str">
            <v>BLACK</v>
          </cell>
          <cell r="BF89088" t="str">
            <v>Addition of agency commission</v>
          </cell>
          <cell r="BH89088" t="str">
            <v>N/A</v>
          </cell>
          <cell r="BI89088" t="str">
            <v>N</v>
          </cell>
          <cell r="BJ89088" t="str">
            <v>M.Shahbaz</v>
          </cell>
          <cell r="BK89088">
            <v>45534</v>
          </cell>
          <cell r="BL89088" t="str">
            <v>82500000</v>
          </cell>
          <cell r="BM89088" t="str">
            <v>004</v>
          </cell>
          <cell r="BN89088" t="str">
            <v>01</v>
          </cell>
          <cell r="BQ89088" t="str">
            <v>KHI/HO/D/MO/PC COMP/P/96573/09/2024</v>
          </cell>
        </row>
        <row r="89089">
          <cell r="W89089" t="str">
            <v>V35A-0150102</v>
          </cell>
          <cell r="X89089" t="str">
            <v>VJA3004081277</v>
          </cell>
          <cell r="Y89089">
            <v>82500000</v>
          </cell>
          <cell r="AC89089">
            <v>2985359</v>
          </cell>
          <cell r="AD89089" t="str">
            <v>02</v>
          </cell>
          <cell r="AE89089" t="str">
            <v>MOTOR</v>
          </cell>
          <cell r="AF89089">
            <v>1066379</v>
          </cell>
          <cell r="AG89089">
            <v>0</v>
          </cell>
          <cell r="AH89089">
            <v>0</v>
          </cell>
          <cell r="AI89089">
            <v>0</v>
          </cell>
          <cell r="AJ89089">
            <v>1237500</v>
          </cell>
          <cell r="AK89089">
            <v>0</v>
          </cell>
          <cell r="AL89089">
            <v>127965</v>
          </cell>
          <cell r="AM89089" t="str">
            <v>2024</v>
          </cell>
          <cell r="AN89089" t="str">
            <v>202409</v>
          </cell>
          <cell r="AO89089" t="str">
            <v>202409</v>
          </cell>
          <cell r="AP89089" t="str">
            <v>202409</v>
          </cell>
          <cell r="AQ89089" t="str">
            <v>KHALIDMEHMOOD</v>
          </cell>
          <cell r="AR89089" t="str">
            <v>1945667</v>
          </cell>
          <cell r="AS89089" t="str">
            <v>D</v>
          </cell>
          <cell r="AT89089" t="str">
            <v>001</v>
          </cell>
          <cell r="AU89089" t="str">
            <v>30000002</v>
          </cell>
          <cell r="AV89089" t="str">
            <v>RETAIL</v>
          </cell>
          <cell r="AW89089" t="str">
            <v>31000707</v>
          </cell>
          <cell r="AX89089" t="str">
            <v>JUNAID MOTORS</v>
          </cell>
          <cell r="AY89089" t="str">
            <v>KHI/HO/D/MO/PC COMP/P/96573/09/2024</v>
          </cell>
          <cell r="BA89089" t="str">
            <v>KARACHI</v>
          </cell>
          <cell r="BB89089" t="str">
            <v>House No.31/2, Khayaban-e-Shamsheer, Phase 5, D.H.A., Karachi.</v>
          </cell>
          <cell r="BC89089" t="str">
            <v>BLACK</v>
          </cell>
          <cell r="BH89089" t="str">
            <v>N/A</v>
          </cell>
          <cell r="BI89089" t="str">
            <v>N</v>
          </cell>
          <cell r="BJ89089" t="str">
            <v>M.Shahbaz</v>
          </cell>
          <cell r="BK89089">
            <v>45537</v>
          </cell>
          <cell r="BL89089" t="str">
            <v>82500000</v>
          </cell>
          <cell r="BM89089" t="str">
            <v>004</v>
          </cell>
          <cell r="BN89089" t="str">
            <v>01</v>
          </cell>
          <cell r="BQ89089" t="str">
            <v>KHI/HO/D/MO/PC COMP/P/96573/09/2024</v>
          </cell>
        </row>
        <row r="89090">
          <cell r="X89090" t="str">
            <v>VJA300-4037977</v>
          </cell>
          <cell r="Y89090">
            <v>140000000</v>
          </cell>
          <cell r="AC89090">
            <v>2895370</v>
          </cell>
          <cell r="AD89090" t="str">
            <v>02</v>
          </cell>
          <cell r="AE89090" t="str">
            <v>MOTOR</v>
          </cell>
          <cell r="AF89090">
            <v>0</v>
          </cell>
          <cell r="AG89090">
            <v>0</v>
          </cell>
          <cell r="AH89090">
            <v>0</v>
          </cell>
          <cell r="AI89090">
            <v>0</v>
          </cell>
          <cell r="AJ89090">
            <v>0</v>
          </cell>
          <cell r="AK89090">
            <v>0</v>
          </cell>
          <cell r="AL89090">
            <v>219703</v>
          </cell>
          <cell r="AM89090" t="str">
            <v>2024</v>
          </cell>
          <cell r="AN89090" t="str">
            <v>202407</v>
          </cell>
          <cell r="AO89090" t="str">
            <v>202407</v>
          </cell>
          <cell r="AP89090" t="str">
            <v>202407</v>
          </cell>
          <cell r="AQ89090" t="str">
            <v>KHALIDMEHMOOD</v>
          </cell>
          <cell r="AR89090" t="str">
            <v>1907237</v>
          </cell>
          <cell r="AS89090" t="str">
            <v>D</v>
          </cell>
          <cell r="AT89090" t="str">
            <v>003</v>
          </cell>
          <cell r="AU89090" t="str">
            <v>30000002</v>
          </cell>
          <cell r="AV89090" t="str">
            <v>RETAIL</v>
          </cell>
          <cell r="AW89090" t="str">
            <v>31000359</v>
          </cell>
          <cell r="AX89090" t="str">
            <v>Zaryab Motors</v>
          </cell>
          <cell r="AY89090" t="str">
            <v>KHI/HO/D/MO/PC COMP/P/74222/08/2023</v>
          </cell>
          <cell r="AZ89090" t="str">
            <v>KHI/HO/D/MO/PC COMP/E/43493/07/2024</v>
          </cell>
          <cell r="BB89090" t="str">
            <v>Dakhana Gawadar, Kuldaan, Tehseel Gawadar.</v>
          </cell>
          <cell r="BC89090" t="str">
            <v>WHITE</v>
          </cell>
          <cell r="BF89090" t="str">
            <v>ADDITION OF AGENCY COMMISSION</v>
          </cell>
          <cell r="BG89090" t="str">
            <v>Remove</v>
          </cell>
          <cell r="BH89090" t="str">
            <v>N/A</v>
          </cell>
          <cell r="BI89090" t="str">
            <v>N</v>
          </cell>
          <cell r="BJ89090" t="str">
            <v>Noman Abdul Haq</v>
          </cell>
          <cell r="BK89090">
            <v>45412</v>
          </cell>
          <cell r="BL89090" t="str">
            <v>-1</v>
          </cell>
          <cell r="BM89090" t="str">
            <v>002</v>
          </cell>
          <cell r="BN89090" t="str">
            <v>01</v>
          </cell>
          <cell r="BQ89090" t="str">
            <v>KHI/HO/D/MO/PC COMP/P/74222/08/2023</v>
          </cell>
        </row>
        <row r="89091">
          <cell r="W89091" t="str">
            <v>V35A-0090110</v>
          </cell>
          <cell r="X89091" t="str">
            <v>VJA300-4042456</v>
          </cell>
          <cell r="Y89091">
            <v>70000000</v>
          </cell>
          <cell r="AB89091" t="str">
            <v>TRACKER (I-TECK)</v>
          </cell>
          <cell r="AC89091">
            <v>3196853</v>
          </cell>
          <cell r="AD89091" t="str">
            <v>02</v>
          </cell>
          <cell r="AE89091" t="str">
            <v>MOTOR</v>
          </cell>
          <cell r="AF89091">
            <v>862069</v>
          </cell>
          <cell r="AG89091">
            <v>0</v>
          </cell>
          <cell r="AH89091">
            <v>0</v>
          </cell>
          <cell r="AI89091">
            <v>0</v>
          </cell>
          <cell r="AJ89091">
            <v>1000000</v>
          </cell>
          <cell r="AK89091">
            <v>8105</v>
          </cell>
          <cell r="AL89091">
            <v>172414</v>
          </cell>
          <cell r="AM89091" t="str">
            <v>2024</v>
          </cell>
          <cell r="AN89091" t="str">
            <v>202411</v>
          </cell>
          <cell r="AO89091" t="str">
            <v>202411</v>
          </cell>
          <cell r="AP89091" t="str">
            <v>202411</v>
          </cell>
          <cell r="AQ89091" t="str">
            <v>AMINAHMED</v>
          </cell>
          <cell r="AR89091" t="str">
            <v>2010009</v>
          </cell>
          <cell r="AS89091" t="str">
            <v>D</v>
          </cell>
          <cell r="AT89091" t="str">
            <v>1</v>
          </cell>
          <cell r="AU89091" t="str">
            <v>30000001</v>
          </cell>
          <cell r="AV89091" t="str">
            <v>DIRECT</v>
          </cell>
          <cell r="AW89091" t="str">
            <v>31000001</v>
          </cell>
          <cell r="AX89091" t="str">
            <v>Direct</v>
          </cell>
          <cell r="AY89091" t="str">
            <v>KHI/HO/D/MO/PC COMP/P/101702/11/2024</v>
          </cell>
          <cell r="BA89091" t="str">
            <v>KARACHI</v>
          </cell>
          <cell r="BB89091" t="str">
            <v>HEAD OFFICE 4TH FLOOR HASSAN CHAMBERS DC-7 
BLOCK 7 KEHKASHAN CLIFTON KARACHI</v>
          </cell>
          <cell r="BC89091" t="str">
            <v>SUPER WHITE</v>
          </cell>
          <cell r="BH89091" t="str">
            <v>N/A</v>
          </cell>
          <cell r="BI89091" t="str">
            <v>N</v>
          </cell>
          <cell r="BJ89091" t="str">
            <v>MAZHAR ABBAS</v>
          </cell>
          <cell r="BK89091">
            <v>45607</v>
          </cell>
          <cell r="BL89091" t="str">
            <v>70000000</v>
          </cell>
          <cell r="BM89091" t="str">
            <v>274</v>
          </cell>
          <cell r="BN89091" t="str">
            <v>01</v>
          </cell>
          <cell r="BQ89091" t="str">
            <v>KHI/HO/D/MO/PC COMP/P/101702/11/2024</v>
          </cell>
        </row>
        <row r="89092">
          <cell r="W89092" t="str">
            <v>V35-A</v>
          </cell>
          <cell r="X89092" t="str">
            <v>VJA622V-V4039946</v>
          </cell>
          <cell r="Y89092">
            <v>30000000</v>
          </cell>
          <cell r="AC89092">
            <v>3150994</v>
          </cell>
          <cell r="AD89092" t="str">
            <v>02</v>
          </cell>
          <cell r="AE89092" t="str">
            <v>MOTOR</v>
          </cell>
          <cell r="AF89092">
            <v>0</v>
          </cell>
          <cell r="AG89092">
            <v>0</v>
          </cell>
          <cell r="AH89092">
            <v>0</v>
          </cell>
          <cell r="AI89092">
            <v>0</v>
          </cell>
          <cell r="AJ89092">
            <v>0</v>
          </cell>
          <cell r="AK89092">
            <v>0</v>
          </cell>
          <cell r="AL89092">
            <v>684056</v>
          </cell>
          <cell r="AM89092" t="str">
            <v>2024</v>
          </cell>
          <cell r="AN89092" t="str">
            <v>202411</v>
          </cell>
          <cell r="AO89092" t="str">
            <v>202312</v>
          </cell>
          <cell r="AP89092" t="str">
            <v>202411</v>
          </cell>
          <cell r="AQ89092" t="str">
            <v>FAIZANHUSSAIN</v>
          </cell>
          <cell r="AR89092" t="str">
            <v>2000565</v>
          </cell>
          <cell r="AS89092" t="str">
            <v>D</v>
          </cell>
          <cell r="AT89092" t="str">
            <v>023</v>
          </cell>
          <cell r="AU89092" t="str">
            <v>30000001</v>
          </cell>
          <cell r="AV89092" t="str">
            <v>DIRECT</v>
          </cell>
          <cell r="AW89092" t="str">
            <v>31000001</v>
          </cell>
          <cell r="AX89092" t="str">
            <v>Direct</v>
          </cell>
          <cell r="AY89092" t="str">
            <v>KHI/HO/D/MO/PC COMP/P/90177/06/2024</v>
          </cell>
          <cell r="AZ89092" t="str">
            <v>KHI/HO/D/MO/PC COMP/E/48475/11/2024</v>
          </cell>
          <cell r="BC89092" t="str">
            <v>WHITE</v>
          </cell>
          <cell r="BF89092" t="str">
            <v>Issued due to addition of Reinsurance commission in the policies due to settlement.</v>
          </cell>
          <cell r="BG89092" t="str">
            <v>Add</v>
          </cell>
          <cell r="BH89092" t="str">
            <v>N/A</v>
          </cell>
          <cell r="BI89092" t="str">
            <v>N</v>
          </cell>
          <cell r="BK89092">
            <v>45565</v>
          </cell>
          <cell r="BL89092" t="str">
            <v>30000000</v>
          </cell>
          <cell r="BM89092" t="str">
            <v>002</v>
          </cell>
          <cell r="BN89092" t="str">
            <v>01</v>
          </cell>
          <cell r="BO89092" t="str">
            <v>Various as per Schedule</v>
          </cell>
          <cell r="BP89092" t="str">
            <v>Various as per Schedule attached</v>
          </cell>
          <cell r="BQ89092" t="str">
            <v>KHI/HO/D/MO/PC COMP/P/90177/06/2024</v>
          </cell>
        </row>
        <row r="89093">
          <cell r="W89093" t="str">
            <v>V35-A</v>
          </cell>
          <cell r="X89093" t="str">
            <v>VJA622V-V4039946</v>
          </cell>
          <cell r="Y89093">
            <v>30000000</v>
          </cell>
          <cell r="AC89093">
            <v>3066151</v>
          </cell>
          <cell r="AD89093" t="str">
            <v>02</v>
          </cell>
          <cell r="AE89093" t="str">
            <v>MOTOR</v>
          </cell>
          <cell r="AF89093">
            <v>252326</v>
          </cell>
          <cell r="AG89093">
            <v>0</v>
          </cell>
          <cell r="AH89093">
            <v>0</v>
          </cell>
          <cell r="AI89093">
            <v>0</v>
          </cell>
          <cell r="AJ89093">
            <v>252326</v>
          </cell>
          <cell r="AK89093">
            <v>0</v>
          </cell>
          <cell r="AL89093">
            <v>0</v>
          </cell>
          <cell r="AM89093" t="str">
            <v>2024</v>
          </cell>
          <cell r="AN89093" t="str">
            <v>202409</v>
          </cell>
          <cell r="AO89093" t="str">
            <v>202409</v>
          </cell>
          <cell r="AP89093" t="str">
            <v>202409</v>
          </cell>
          <cell r="AQ89093" t="str">
            <v>FAIZANHUSSAIN</v>
          </cell>
          <cell r="AR89093" t="str">
            <v>1965735</v>
          </cell>
          <cell r="AS89093" t="str">
            <v>D</v>
          </cell>
          <cell r="AT89093" t="str">
            <v>023</v>
          </cell>
          <cell r="AU89093" t="str">
            <v>30000001</v>
          </cell>
          <cell r="AV89093" t="str">
            <v>DIRECT</v>
          </cell>
          <cell r="AW89093" t="str">
            <v>31000001</v>
          </cell>
          <cell r="AX89093" t="str">
            <v>Direct</v>
          </cell>
          <cell r="AY89093" t="str">
            <v>KHI/HO/D/MO/PC COMP/P/90177/06/2024</v>
          </cell>
          <cell r="AZ89093" t="str">
            <v>KHI/HO/D/MO/PC COMP/E/46334/09/2024</v>
          </cell>
          <cell r="BA89093" t="str">
            <v>KARACHI</v>
          </cell>
          <cell r="BC89093" t="str">
            <v>WHITE</v>
          </cell>
          <cell r="BF89093" t="str">
            <v>Updated vehicle details through endorsement.</v>
          </cell>
          <cell r="BG89093" t="str">
            <v>Add</v>
          </cell>
          <cell r="BH89093" t="str">
            <v>N/A</v>
          </cell>
          <cell r="BI89093" t="str">
            <v>N</v>
          </cell>
          <cell r="BK89093">
            <v>45565</v>
          </cell>
          <cell r="BL89093" t="str">
            <v>30000000</v>
          </cell>
          <cell r="BM89093" t="str">
            <v>002</v>
          </cell>
          <cell r="BN89093" t="str">
            <v>01</v>
          </cell>
          <cell r="BO89093" t="str">
            <v>Various as per Schedule</v>
          </cell>
          <cell r="BP89093" t="str">
            <v>Various as per Schedule attached</v>
          </cell>
          <cell r="BQ89093" t="str">
            <v>KHI/HO/D/MO/PC COMP/P/90177/06/2024</v>
          </cell>
        </row>
        <row r="89094">
          <cell r="W89094" t="str">
            <v>V35A0138009</v>
          </cell>
          <cell r="X89094" t="str">
            <v>VJA300-4074023</v>
          </cell>
          <cell r="Y89094">
            <v>20000000</v>
          </cell>
          <cell r="AC89094">
            <v>2921031</v>
          </cell>
          <cell r="AD89094" t="str">
            <v>02</v>
          </cell>
          <cell r="AE89094" t="str">
            <v>MOTOR</v>
          </cell>
          <cell r="AF89094">
            <v>280247</v>
          </cell>
          <cell r="AG89094">
            <v>0</v>
          </cell>
          <cell r="AH89094">
            <v>0</v>
          </cell>
          <cell r="AI89094">
            <v>0</v>
          </cell>
          <cell r="AJ89094">
            <v>280247</v>
          </cell>
          <cell r="AK89094">
            <v>0</v>
          </cell>
          <cell r="AL89094">
            <v>56049</v>
          </cell>
          <cell r="AM89094" t="str">
            <v>2024</v>
          </cell>
          <cell r="AN89094" t="str">
            <v>202407</v>
          </cell>
          <cell r="AO89094" t="str">
            <v>202407</v>
          </cell>
          <cell r="AP89094" t="str">
            <v>202407</v>
          </cell>
          <cell r="AQ89094" t="str">
            <v>FAIZANHUSSAIN</v>
          </cell>
          <cell r="AR89094" t="str">
            <v>1913851</v>
          </cell>
          <cell r="AS89094" t="str">
            <v>D</v>
          </cell>
          <cell r="AT89094" t="str">
            <v>001</v>
          </cell>
          <cell r="AU89094" t="str">
            <v>30000001</v>
          </cell>
          <cell r="AV89094" t="str">
            <v>DIRECT</v>
          </cell>
          <cell r="AW89094" t="str">
            <v>31000001</v>
          </cell>
          <cell r="AX89094" t="str">
            <v>Direct</v>
          </cell>
          <cell r="AY89094" t="str">
            <v>KHI/HO/D/MO/PC COMP/P/93316/07/2024</v>
          </cell>
          <cell r="BA89094" t="str">
            <v>KARACHI</v>
          </cell>
          <cell r="BC89094" t="str">
            <v>BLACK</v>
          </cell>
          <cell r="BH89094" t="str">
            <v>N/A</v>
          </cell>
          <cell r="BI89094" t="str">
            <v>N</v>
          </cell>
          <cell r="BK89094">
            <v>45492</v>
          </cell>
          <cell r="BL89094" t="str">
            <v>20000000</v>
          </cell>
          <cell r="BM89094" t="str">
            <v>004</v>
          </cell>
          <cell r="BN89094" t="str">
            <v>01</v>
          </cell>
          <cell r="BO89094" t="str">
            <v>2024/06/CSKHTPCDP00071</v>
          </cell>
          <cell r="BQ89094" t="str">
            <v>KHI/HO/D/MO/PC COMP/P/93316/07/2024</v>
          </cell>
        </row>
        <row r="89095">
          <cell r="W89095" t="str">
            <v>V35A-FTS 3444</v>
          </cell>
          <cell r="X89095" t="str">
            <v>VJA300-4056147</v>
          </cell>
          <cell r="Y89095">
            <v>80000000</v>
          </cell>
          <cell r="AC89095">
            <v>3141351</v>
          </cell>
          <cell r="AD89095" t="str">
            <v>02</v>
          </cell>
          <cell r="AE89095" t="str">
            <v>MOTOR</v>
          </cell>
          <cell r="AF89095">
            <v>957248</v>
          </cell>
          <cell r="AG89095">
            <v>0</v>
          </cell>
          <cell r="AH89095">
            <v>0</v>
          </cell>
          <cell r="AI89095">
            <v>0</v>
          </cell>
          <cell r="AJ89095">
            <v>1120000</v>
          </cell>
          <cell r="AK89095">
            <v>0</v>
          </cell>
          <cell r="AL89095">
            <v>239312</v>
          </cell>
          <cell r="AM89095" t="str">
            <v>2024</v>
          </cell>
          <cell r="AN89095" t="str">
            <v>202410</v>
          </cell>
          <cell r="AO89095" t="str">
            <v>202410</v>
          </cell>
          <cell r="AP89095" t="str">
            <v>202410</v>
          </cell>
          <cell r="AQ89095" t="str">
            <v>ABRAHAMBHATTI</v>
          </cell>
          <cell r="AR89095" t="str">
            <v>1998629</v>
          </cell>
          <cell r="AS89095" t="str">
            <v>D</v>
          </cell>
          <cell r="AT89095" t="str">
            <v>001</v>
          </cell>
          <cell r="AU89095" t="str">
            <v>30000002</v>
          </cell>
          <cell r="AV89095" t="str">
            <v>RETAIL</v>
          </cell>
          <cell r="AW89095" t="str">
            <v>31000088</v>
          </cell>
          <cell r="AX89095" t="str">
            <v>Toyota Layalpur Motors</v>
          </cell>
          <cell r="AY89095" t="str">
            <v>LHR/LHR/D/MO/PC COMP/P/100957/10/2024</v>
          </cell>
          <cell r="BB89095" t="str">
            <v>Plot # 60-B, Phase 1-A M3, Industrial City, Near Sahiwanwala, Interchange M3 Motorway, Faisalabad.</v>
          </cell>
          <cell r="BC89095" t="str">
            <v>WHITE</v>
          </cell>
          <cell r="BH89095" t="str">
            <v>N/A</v>
          </cell>
          <cell r="BI89095" t="str">
            <v>N</v>
          </cell>
          <cell r="BJ89095" t="str">
            <v>Muhammad Naeem</v>
          </cell>
          <cell r="BK89095">
            <v>45596</v>
          </cell>
          <cell r="BL89095" t="str">
            <v>80000000</v>
          </cell>
          <cell r="BM89095" t="str">
            <v>002</v>
          </cell>
          <cell r="BN89095" t="str">
            <v>03</v>
          </cell>
          <cell r="BQ89095" t="str">
            <v>LHR/LHR/D/MO/PC COMP/P/100957/10/2024</v>
          </cell>
        </row>
        <row r="89096">
          <cell r="W89096" t="str">
            <v>G4NANU238805</v>
          </cell>
          <cell r="X89096" t="str">
            <v>PMHJ2813SNN210442</v>
          </cell>
          <cell r="Y89096">
            <v>7500000</v>
          </cell>
          <cell r="Z89096" t="str">
            <v>33100-1992698-5</v>
          </cell>
          <cell r="AA89096" t="str">
            <v>03229790903</v>
          </cell>
          <cell r="AC89096">
            <v>3045840</v>
          </cell>
          <cell r="AD89096" t="str">
            <v>02</v>
          </cell>
          <cell r="AE89096" t="str">
            <v>MOTOR</v>
          </cell>
          <cell r="AF89096">
            <v>113147</v>
          </cell>
          <cell r="AG89096">
            <v>16972</v>
          </cell>
          <cell r="AH89096">
            <v>1131</v>
          </cell>
          <cell r="AI89096">
            <v>0</v>
          </cell>
          <cell r="AJ89096">
            <v>131250</v>
          </cell>
          <cell r="AK89096">
            <v>0</v>
          </cell>
          <cell r="AL89096">
            <v>16972</v>
          </cell>
          <cell r="AM89096" t="str">
            <v>2024</v>
          </cell>
          <cell r="AN89096" t="str">
            <v>202409</v>
          </cell>
          <cell r="AO89096" t="str">
            <v>202409</v>
          </cell>
          <cell r="AP89096" t="str">
            <v>202409</v>
          </cell>
          <cell r="AQ89096" t="str">
            <v>HABIB</v>
          </cell>
          <cell r="AR89096" t="str">
            <v>1963952</v>
          </cell>
          <cell r="AS89096" t="str">
            <v>D</v>
          </cell>
          <cell r="AT89096" t="str">
            <v>00048</v>
          </cell>
          <cell r="AY89096" t="str">
            <v>KHI/HO/D/MO/PC COMP/C/96638/48/09/2024</v>
          </cell>
          <cell r="BA89096" t="str">
            <v>FAISALABAD</v>
          </cell>
          <cell r="BB89096" t="str">
            <v xml:space="preserve">P-297 Main Road Sarfraz Colony Near Al Madina General Store Faisalabad </v>
          </cell>
          <cell r="BC89096" t="str">
            <v>POLAR WHITE</v>
          </cell>
          <cell r="BD89096" t="str">
            <v>OLUFSD300102724</v>
          </cell>
          <cell r="BI89096" t="str">
            <v>N</v>
          </cell>
          <cell r="BK89096">
            <v>45561</v>
          </cell>
          <cell r="BL89096" t="str">
            <v>7500000</v>
          </cell>
          <cell r="BM89096" t="str">
            <v>331</v>
          </cell>
          <cell r="BN89096" t="str">
            <v>01</v>
          </cell>
          <cell r="BQ89096" t="str">
            <v>KHI/HO/D/MO/PC COMP/C/96638/48/09/2024</v>
          </cell>
        </row>
        <row r="89097">
          <cell r="W89097" t="str">
            <v xml:space="preserve">G4NAPU372522 </v>
          </cell>
          <cell r="X89097" t="str">
            <v>PMHJ2813MPN215491</v>
          </cell>
          <cell r="Y89097">
            <v>8900000</v>
          </cell>
          <cell r="AC89097">
            <v>2947083</v>
          </cell>
          <cell r="AD89097" t="str">
            <v>02</v>
          </cell>
          <cell r="AE89097" t="str">
            <v>MOTOR</v>
          </cell>
          <cell r="AF89097">
            <v>69049</v>
          </cell>
          <cell r="AG89097">
            <v>0</v>
          </cell>
          <cell r="AH89097">
            <v>0</v>
          </cell>
          <cell r="AI89097">
            <v>0</v>
          </cell>
          <cell r="AJ89097">
            <v>69049</v>
          </cell>
          <cell r="AK89097">
            <v>0</v>
          </cell>
          <cell r="AL89097">
            <v>252952</v>
          </cell>
          <cell r="AM89097" t="str">
            <v>2024</v>
          </cell>
          <cell r="AN89097" t="str">
            <v>202408</v>
          </cell>
          <cell r="AO89097" t="str">
            <v>202408</v>
          </cell>
          <cell r="AP89097" t="str">
            <v>202408</v>
          </cell>
          <cell r="AQ89097" t="str">
            <v>AMINAHMED</v>
          </cell>
          <cell r="AR89097" t="str">
            <v>1931257</v>
          </cell>
          <cell r="AS89097" t="str">
            <v>D</v>
          </cell>
          <cell r="AT89097" t="str">
            <v>118</v>
          </cell>
          <cell r="AU89097" t="str">
            <v>30000001</v>
          </cell>
          <cell r="AV89097" t="str">
            <v>DIRECT</v>
          </cell>
          <cell r="AW89097" t="str">
            <v>31000001</v>
          </cell>
          <cell r="AX89097" t="str">
            <v>Direct</v>
          </cell>
          <cell r="AY89097" t="str">
            <v>KHI/HO/D/MO/PC COMP/P/95114/08/2024</v>
          </cell>
          <cell r="BA89097" t="str">
            <v>ISLAMABAD</v>
          </cell>
          <cell r="BB89097" t="str">
            <v>13TH FLOOR SUMMIT TOWER HO PLOT G2 BLOCK 2 SCHEME 5 CLIFTON KARACHI</v>
          </cell>
          <cell r="BC89097" t="str">
            <v>BLACK DIAMOND METALIC</v>
          </cell>
          <cell r="BH89097" t="str">
            <v>N/A</v>
          </cell>
          <cell r="BI89097" t="str">
            <v>N</v>
          </cell>
          <cell r="BJ89097" t="str">
            <v>MAZHAR ABBAS</v>
          </cell>
          <cell r="BK89097">
            <v>45516</v>
          </cell>
          <cell r="BL89097" t="str">
            <v>8900000</v>
          </cell>
          <cell r="BM89097" t="str">
            <v>376</v>
          </cell>
          <cell r="BN89097" t="str">
            <v>01</v>
          </cell>
          <cell r="BQ89097" t="str">
            <v>KHI/HO/D/MO/PC COMP/P/95114/08/2024</v>
          </cell>
        </row>
        <row r="89098">
          <cell r="W89098" t="str">
            <v xml:space="preserve">G4NAPU372522 </v>
          </cell>
          <cell r="X89098" t="str">
            <v>PMHJ2813MPN215491</v>
          </cell>
          <cell r="Y89098">
            <v>8064000</v>
          </cell>
          <cell r="AC89098">
            <v>2893952</v>
          </cell>
          <cell r="AD89098" t="str">
            <v>02</v>
          </cell>
          <cell r="AE89098" t="str">
            <v>MOTOR</v>
          </cell>
          <cell r="AF89098">
            <v>0</v>
          </cell>
          <cell r="AG89098">
            <v>0</v>
          </cell>
          <cell r="AH89098">
            <v>0</v>
          </cell>
          <cell r="AI89098">
            <v>0</v>
          </cell>
          <cell r="AJ89098">
            <v>0</v>
          </cell>
          <cell r="AK89098">
            <v>0</v>
          </cell>
          <cell r="AL89098">
            <v>142</v>
          </cell>
          <cell r="AM89098" t="str">
            <v>2024</v>
          </cell>
          <cell r="AN89098" t="str">
            <v>202407</v>
          </cell>
          <cell r="AO89098" t="str">
            <v>202407</v>
          </cell>
          <cell r="AP89098" t="str">
            <v>202407</v>
          </cell>
          <cell r="AQ89098" t="str">
            <v>AMINAHMED</v>
          </cell>
          <cell r="AR89098" t="str">
            <v>1907435</v>
          </cell>
          <cell r="AS89098" t="str">
            <v>D</v>
          </cell>
          <cell r="AT89098" t="str">
            <v>183</v>
          </cell>
          <cell r="AU89098" t="str">
            <v>30000001</v>
          </cell>
          <cell r="AV89098" t="str">
            <v>DIRECT</v>
          </cell>
          <cell r="AW89098" t="str">
            <v>31000001</v>
          </cell>
          <cell r="AX89098" t="str">
            <v>Direct</v>
          </cell>
          <cell r="AY89098" t="str">
            <v>KHI/HO/D/MO/PC COMP/P/74072/08/2023</v>
          </cell>
          <cell r="AZ89098" t="str">
            <v>KHI/HO/D/MO/PC COMP/E/43497/07/2024</v>
          </cell>
          <cell r="BB89098" t="str">
            <v>13Th Floor, Summit Tower, Head Office, Plot # G-2, Block 2, Scheme # 5 Clifton, Karachi.</v>
          </cell>
          <cell r="BC89098" t="str">
            <v>BLACK DIAMOND METALIC</v>
          </cell>
          <cell r="BF89098"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89098" t="str">
            <v>Add</v>
          </cell>
          <cell r="BH89098" t="str">
            <v>N/A</v>
          </cell>
          <cell r="BI89098" t="str">
            <v>N</v>
          </cell>
          <cell r="BJ89098" t="str">
            <v>MAZHAR ABBAS</v>
          </cell>
          <cell r="BK89098">
            <v>45322</v>
          </cell>
          <cell r="BL89098" t="str">
            <v>8064000</v>
          </cell>
          <cell r="BM89098" t="str">
            <v>376</v>
          </cell>
          <cell r="BN89098" t="str">
            <v>01</v>
          </cell>
          <cell r="BQ89098" t="str">
            <v>KHI/HO/D/MO/PC COMP/P/74072/08/2023</v>
          </cell>
        </row>
        <row r="89099">
          <cell r="W89099" t="str">
            <v xml:space="preserve">G4NAPU372522 </v>
          </cell>
          <cell r="X89099" t="str">
            <v>PMHJ2813MPN215491</v>
          </cell>
          <cell r="Y89099">
            <v>8064000</v>
          </cell>
          <cell r="AC89099">
            <v>2980227</v>
          </cell>
          <cell r="AD89099" t="str">
            <v>02</v>
          </cell>
          <cell r="AE89099" t="str">
            <v>MOTOR</v>
          </cell>
          <cell r="AF89099">
            <v>0</v>
          </cell>
          <cell r="AG89099">
            <v>0</v>
          </cell>
          <cell r="AH89099">
            <v>0</v>
          </cell>
          <cell r="AI89099">
            <v>0</v>
          </cell>
          <cell r="AJ89099">
            <v>0</v>
          </cell>
          <cell r="AK89099">
            <v>0</v>
          </cell>
          <cell r="AL89099">
            <v>-216</v>
          </cell>
          <cell r="AM89099" t="str">
            <v>2024</v>
          </cell>
          <cell r="AN89099" t="str">
            <v>202408</v>
          </cell>
          <cell r="AO89099" t="str">
            <v>202407</v>
          </cell>
          <cell r="AP89099" t="str">
            <v>202408</v>
          </cell>
          <cell r="AQ89099" t="str">
            <v>MUNEEBSIDDIQUI</v>
          </cell>
          <cell r="AR89099" t="str">
            <v>1936972</v>
          </cell>
          <cell r="AS89099" t="str">
            <v>D</v>
          </cell>
          <cell r="AT89099" t="str">
            <v>165</v>
          </cell>
          <cell r="AU89099" t="str">
            <v>30000001</v>
          </cell>
          <cell r="AV89099" t="str">
            <v>DIRECT</v>
          </cell>
          <cell r="AW89099" t="str">
            <v>31000001</v>
          </cell>
          <cell r="AX89099" t="str">
            <v>Direct</v>
          </cell>
          <cell r="AY89099" t="str">
            <v>KHI/HO/D/MO/PC COMP/P/74072/08/2023</v>
          </cell>
          <cell r="AZ89099" t="str">
            <v>KHI/HO/D/MO/PC COMP/E/44957/08/2024</v>
          </cell>
          <cell r="BB89099" t="str">
            <v>13Th Floor, Summit Tower, Head Office, Plot # G-2, Block 2, Scheme # 5 Clifton, Karachi.</v>
          </cell>
          <cell r="BC89099" t="str">
            <v>BLACK DIAMOND METALIC</v>
          </cell>
          <cell r="BF89099" t="str">
            <v>IT IS HEREBY DECLARED AND AGREED THAT AT THE REQUEST OF THE PARTICIPANT , THE ABOVE-MENTIONED POLICY STANDS CANCELLED. 
IN CONSEQUENCE WHEREOF AN AMOUNT OF RS 4,357/- FOR 30 DAYS ON PRO RATE  BASIS IS HEREBY ALLOWED TO THE PARTICIPANT.</v>
          </cell>
          <cell r="BH89099" t="str">
            <v>N/A</v>
          </cell>
          <cell r="BI89099" t="str">
            <v>N</v>
          </cell>
          <cell r="BJ89099" t="str">
            <v>MAZHAR ABBAS</v>
          </cell>
          <cell r="BK89099">
            <v>45475</v>
          </cell>
          <cell r="BL89099" t="str">
            <v>8064000</v>
          </cell>
          <cell r="BM89099" t="str">
            <v>376</v>
          </cell>
          <cell r="BN89099" t="str">
            <v>01</v>
          </cell>
          <cell r="BQ89099" t="str">
            <v>KHI/HO/D/MO/PC COMP/P/74072/08/2023</v>
          </cell>
        </row>
        <row r="89100">
          <cell r="W89100" t="str">
            <v xml:space="preserve">G4NAPU372522 </v>
          </cell>
          <cell r="X89100" t="str">
            <v>PMHJ2813MPN215491</v>
          </cell>
          <cell r="Y89100">
            <v>8900000</v>
          </cell>
          <cell r="AC89100">
            <v>3075659</v>
          </cell>
          <cell r="AD89100" t="str">
            <v>02</v>
          </cell>
          <cell r="AE89100" t="str">
            <v>MOTOR</v>
          </cell>
          <cell r="AF89100">
            <v>0</v>
          </cell>
          <cell r="AG89100">
            <v>0</v>
          </cell>
          <cell r="AH89100">
            <v>0</v>
          </cell>
          <cell r="AI89100">
            <v>0</v>
          </cell>
          <cell r="AJ89100">
            <v>0</v>
          </cell>
          <cell r="AK89100">
            <v>0</v>
          </cell>
          <cell r="AL89100">
            <v>800</v>
          </cell>
          <cell r="AM89100" t="str">
            <v>2024</v>
          </cell>
          <cell r="AN89100" t="str">
            <v>202410</v>
          </cell>
          <cell r="AO89100" t="str">
            <v>202410</v>
          </cell>
          <cell r="AP89100" t="str">
            <v>202410</v>
          </cell>
          <cell r="AQ89100" t="str">
            <v>FARHANAHMED</v>
          </cell>
          <cell r="AR89100" t="str">
            <v>1973356</v>
          </cell>
          <cell r="AS89100" t="str">
            <v>D</v>
          </cell>
          <cell r="AT89100" t="str">
            <v>118</v>
          </cell>
          <cell r="AU89100" t="str">
            <v>30000001</v>
          </cell>
          <cell r="AV89100" t="str">
            <v>DIRECT</v>
          </cell>
          <cell r="AW89100" t="str">
            <v>31000001</v>
          </cell>
          <cell r="AX89100" t="str">
            <v>Direct</v>
          </cell>
          <cell r="AY89100" t="str">
            <v>KHI/HO/D/MO/PC COMP/P/95114/08/2024</v>
          </cell>
          <cell r="AZ89100" t="str">
            <v>KHI/HO/D/MO/PC COMP/E/46458/10/2024</v>
          </cell>
          <cell r="BB89100" t="str">
            <v>13TH FLOOR SUMMIT TOWER HO PLOT G2 BLOCK 2 SCHEME 5 CLIFTON KARACHI</v>
          </cell>
          <cell r="BC89100" t="str">
            <v>BLACK DIAMOND METALIC</v>
          </cell>
          <cell r="BF89100"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H89100" t="str">
            <v>N/A</v>
          </cell>
          <cell r="BI89100" t="str">
            <v>N</v>
          </cell>
          <cell r="BJ89100" t="str">
            <v>MAZHAR ABBAS</v>
          </cell>
          <cell r="BK89100">
            <v>45569</v>
          </cell>
          <cell r="BL89100" t="str">
            <v>8900000</v>
          </cell>
          <cell r="BM89100" t="str">
            <v>376</v>
          </cell>
          <cell r="BN89100" t="str">
            <v>01</v>
          </cell>
          <cell r="BQ89100" t="str">
            <v>KHI/HO/D/MO/PC COMP/P/95114/08/2024</v>
          </cell>
        </row>
        <row r="89101">
          <cell r="W89101" t="str">
            <v xml:space="preserve">G4NAPU372522 </v>
          </cell>
          <cell r="X89101" t="str">
            <v>PMHJ2813MPN215491</v>
          </cell>
          <cell r="Y89101">
            <v>8900000</v>
          </cell>
          <cell r="AC89101">
            <v>2989806</v>
          </cell>
          <cell r="AD89101" t="str">
            <v>02</v>
          </cell>
          <cell r="AE89101" t="str">
            <v>MOTOR</v>
          </cell>
          <cell r="AF89101">
            <v>0</v>
          </cell>
          <cell r="AG89101">
            <v>0</v>
          </cell>
          <cell r="AH89101">
            <v>0</v>
          </cell>
          <cell r="AI89101">
            <v>0</v>
          </cell>
          <cell r="AJ89101">
            <v>0</v>
          </cell>
          <cell r="AK89101">
            <v>0</v>
          </cell>
          <cell r="AL89101">
            <v>1616</v>
          </cell>
          <cell r="AM89101" t="str">
            <v>2024</v>
          </cell>
          <cell r="AN89101" t="str">
            <v>202409</v>
          </cell>
          <cell r="AO89101" t="str">
            <v>202408</v>
          </cell>
          <cell r="AP89101" t="str">
            <v>202409</v>
          </cell>
          <cell r="AQ89101" t="str">
            <v>AMINAHMED</v>
          </cell>
          <cell r="AR89101" t="str">
            <v>1947714</v>
          </cell>
          <cell r="AS89101" t="str">
            <v>D</v>
          </cell>
          <cell r="AT89101" t="str">
            <v>118</v>
          </cell>
          <cell r="AU89101" t="str">
            <v>30000001</v>
          </cell>
          <cell r="AV89101" t="str">
            <v>DIRECT</v>
          </cell>
          <cell r="AW89101" t="str">
            <v>31000001</v>
          </cell>
          <cell r="AX89101" t="str">
            <v>Direct</v>
          </cell>
          <cell r="AY89101" t="str">
            <v>KHI/HO/D/MO/PC COMP/P/95114/08/2024</v>
          </cell>
          <cell r="AZ89101" t="str">
            <v>KHI/HO/D/MO/PC COMP/E/45668/09/2024</v>
          </cell>
          <cell r="BB89101" t="str">
            <v>13TH FLOOR SUMMIT TOWER HO PLOT G2 BLOCK 2 SCHEME 5 CLIFTON KARACHI</v>
          </cell>
          <cell r="BC89101" t="str">
            <v>BLACK DIAMOND METALIC</v>
          </cell>
          <cell r="BH89101" t="str">
            <v>N/A</v>
          </cell>
          <cell r="BI89101" t="str">
            <v>N</v>
          </cell>
          <cell r="BJ89101" t="str">
            <v>MAZHAR ABBAS</v>
          </cell>
          <cell r="BK89101">
            <v>45508</v>
          </cell>
          <cell r="BL89101" t="str">
            <v>8900000</v>
          </cell>
          <cell r="BM89101" t="str">
            <v>376</v>
          </cell>
          <cell r="BN89101" t="str">
            <v>01</v>
          </cell>
          <cell r="BQ89101" t="str">
            <v>KHI/HO/D/MO/PC COMP/P/95114/08/2024</v>
          </cell>
        </row>
        <row r="89102">
          <cell r="W89102" t="str">
            <v xml:space="preserve">G4NAPU372522 </v>
          </cell>
          <cell r="X89102" t="str">
            <v>PMHJ2813MPN215491</v>
          </cell>
          <cell r="Y89102">
            <v>8900000</v>
          </cell>
          <cell r="AC89102">
            <v>2989869</v>
          </cell>
          <cell r="AD89102" t="str">
            <v>02</v>
          </cell>
          <cell r="AE89102" t="str">
            <v>MOTOR</v>
          </cell>
          <cell r="AF89102">
            <v>0</v>
          </cell>
          <cell r="AG89102">
            <v>0</v>
          </cell>
          <cell r="AH89102">
            <v>0</v>
          </cell>
          <cell r="AI89102">
            <v>0</v>
          </cell>
          <cell r="AJ89102">
            <v>0</v>
          </cell>
          <cell r="AK89102">
            <v>0</v>
          </cell>
          <cell r="AL89102">
            <v>1832</v>
          </cell>
          <cell r="AM89102" t="str">
            <v>2024</v>
          </cell>
          <cell r="AN89102" t="str">
            <v>202409</v>
          </cell>
          <cell r="AO89102" t="str">
            <v>202408</v>
          </cell>
          <cell r="AP89102" t="str">
            <v>202409</v>
          </cell>
          <cell r="AQ89102" t="str">
            <v>FARHANAHMED</v>
          </cell>
          <cell r="AR89102" t="str">
            <v>1947891</v>
          </cell>
          <cell r="AS89102" t="str">
            <v>D</v>
          </cell>
          <cell r="AT89102" t="str">
            <v>118</v>
          </cell>
          <cell r="AU89102" t="str">
            <v>30000001</v>
          </cell>
          <cell r="AV89102" t="str">
            <v>DIRECT</v>
          </cell>
          <cell r="AW89102" t="str">
            <v>31000001</v>
          </cell>
          <cell r="AX89102" t="str">
            <v>Direct</v>
          </cell>
          <cell r="AY89102" t="str">
            <v>KHI/HO/D/MO/PC COMP/P/95114/08/2024</v>
          </cell>
          <cell r="AZ89102" t="str">
            <v>KHI/HO/D/MO/PC COMP/E/45672/09/2024</v>
          </cell>
          <cell r="BB89102" t="str">
            <v>13TH FLOOR SUMMIT TOWER HO PLOT G2 BLOCK 2 SCHEME 5 CLIFTON KARACHI</v>
          </cell>
          <cell r="BC89102" t="str">
            <v>BLACK DIAMOND METALIC</v>
          </cell>
          <cell r="BH89102" t="str">
            <v>N/A</v>
          </cell>
          <cell r="BI89102" t="str">
            <v>N</v>
          </cell>
          <cell r="BJ89102" t="str">
            <v>MAZHAR ABBAS</v>
          </cell>
          <cell r="BK89102">
            <v>45511</v>
          </cell>
          <cell r="BL89102" t="str">
            <v>8900000</v>
          </cell>
          <cell r="BM89102" t="str">
            <v>376</v>
          </cell>
          <cell r="BN89102" t="str">
            <v>01</v>
          </cell>
          <cell r="BQ89102" t="str">
            <v>KHI/HO/D/MO/PC COMP/P/95114/08/2024</v>
          </cell>
        </row>
        <row r="89103">
          <cell r="W89103" t="str">
            <v xml:space="preserve">G4NAPU372522 </v>
          </cell>
          <cell r="X89103" t="str">
            <v>PMHJ2813MPN215491</v>
          </cell>
          <cell r="Y89103">
            <v>8900000</v>
          </cell>
          <cell r="AB89103" t="str">
            <v>TRACKER (I-TECK RENEWAL)</v>
          </cell>
          <cell r="AC89103">
            <v>3154364</v>
          </cell>
          <cell r="AD89103" t="str">
            <v>02</v>
          </cell>
          <cell r="AE89103" t="str">
            <v>MOTOR</v>
          </cell>
          <cell r="AF89103">
            <v>0</v>
          </cell>
          <cell r="AG89103">
            <v>0</v>
          </cell>
          <cell r="AH89103">
            <v>0</v>
          </cell>
          <cell r="AI89103">
            <v>0</v>
          </cell>
          <cell r="AJ89103">
            <v>0</v>
          </cell>
          <cell r="AK89103">
            <v>0</v>
          </cell>
          <cell r="AL89103">
            <v>2363</v>
          </cell>
          <cell r="AM89103" t="str">
            <v>2024</v>
          </cell>
          <cell r="AN89103" t="str">
            <v>202411</v>
          </cell>
          <cell r="AO89103" t="str">
            <v>202410</v>
          </cell>
          <cell r="AP89103" t="str">
            <v>202411</v>
          </cell>
          <cell r="AQ89103" t="str">
            <v>HABIB</v>
          </cell>
          <cell r="AR89103" t="str">
            <v>2001260</v>
          </cell>
          <cell r="AS89103" t="str">
            <v>D</v>
          </cell>
          <cell r="AT89103" t="str">
            <v>118</v>
          </cell>
          <cell r="AU89103" t="str">
            <v>30000001</v>
          </cell>
          <cell r="AV89103" t="str">
            <v>DIRECT</v>
          </cell>
          <cell r="AW89103" t="str">
            <v>31000001</v>
          </cell>
          <cell r="AX89103" t="str">
            <v>Direct</v>
          </cell>
          <cell r="AY89103" t="str">
            <v>KHI/HO/D/MO/PC COMP/P/95114/08/2024</v>
          </cell>
          <cell r="AZ89103" t="str">
            <v>KHI/HO/D/MO/PC COMP/E/48532/11/2024</v>
          </cell>
          <cell r="BB89103" t="str">
            <v>13TH FLOOR SUMMIT TOWER HO PLOT G2 BLOCK 2 SCHEME 5 CLIFTON KARACHI</v>
          </cell>
          <cell r="BC89103" t="str">
            <v>BLACK DIAMOND METALIC</v>
          </cell>
          <cell r="BF89103"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H89103" t="str">
            <v>N/A</v>
          </cell>
          <cell r="BI89103" t="str">
            <v>N</v>
          </cell>
          <cell r="BJ89103" t="str">
            <v>MAZHAR ABBAS</v>
          </cell>
          <cell r="BK89103">
            <v>45595</v>
          </cell>
          <cell r="BL89103" t="str">
            <v>8900000</v>
          </cell>
          <cell r="BM89103" t="str">
            <v>376</v>
          </cell>
          <cell r="BN89103" t="str">
            <v>01</v>
          </cell>
          <cell r="BQ89103" t="str">
            <v>KHI/HO/D/MO/PC COMP/P/95114/08/2024</v>
          </cell>
        </row>
        <row r="89104">
          <cell r="W89104" t="str">
            <v xml:space="preserve">G4NAPU372522 </v>
          </cell>
          <cell r="X89104" t="str">
            <v>PMHJ2813MPN215491</v>
          </cell>
          <cell r="Y89104">
            <v>8900000</v>
          </cell>
          <cell r="AB89104" t="str">
            <v>TRACKER (I-TECK RENEWAL)</v>
          </cell>
          <cell r="AC89104">
            <v>3153620</v>
          </cell>
          <cell r="AD89104" t="str">
            <v>02</v>
          </cell>
          <cell r="AE89104" t="str">
            <v>MOTOR</v>
          </cell>
          <cell r="AF89104">
            <v>0</v>
          </cell>
          <cell r="AG89104">
            <v>0</v>
          </cell>
          <cell r="AH89104">
            <v>0</v>
          </cell>
          <cell r="AI89104">
            <v>0</v>
          </cell>
          <cell r="AJ89104">
            <v>0</v>
          </cell>
          <cell r="AK89104">
            <v>0</v>
          </cell>
          <cell r="AL89104">
            <v>1914</v>
          </cell>
          <cell r="AM89104" t="str">
            <v>2024</v>
          </cell>
          <cell r="AN89104" t="str">
            <v>202411</v>
          </cell>
          <cell r="AO89104" t="str">
            <v>202410</v>
          </cell>
          <cell r="AP89104" t="str">
            <v>202411</v>
          </cell>
          <cell r="AQ89104" t="str">
            <v>HABIB</v>
          </cell>
          <cell r="AR89104" t="str">
            <v>2000016</v>
          </cell>
          <cell r="AS89104" t="str">
            <v>D</v>
          </cell>
          <cell r="AT89104" t="str">
            <v>118</v>
          </cell>
          <cell r="AU89104" t="str">
            <v>30000001</v>
          </cell>
          <cell r="AV89104" t="str">
            <v>DIRECT</v>
          </cell>
          <cell r="AW89104" t="str">
            <v>31000001</v>
          </cell>
          <cell r="AX89104" t="str">
            <v>Direct</v>
          </cell>
          <cell r="AY89104" t="str">
            <v>KHI/HO/D/MO/PC COMP/P/95114/08/2024</v>
          </cell>
          <cell r="AZ89104" t="str">
            <v>KHI/HO/D/MO/PC COMP/E/48467/11/2024</v>
          </cell>
          <cell r="BB89104" t="str">
            <v>13TH FLOOR SUMMIT TOWER HO PLOT G2 BLOCK 2 SCHEME 5 CLIFTON KARACHI</v>
          </cell>
          <cell r="BC89104" t="str">
            <v>BLACK DIAMOND METALIC</v>
          </cell>
          <cell r="BF89104"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H89104" t="str">
            <v>N/A</v>
          </cell>
          <cell r="BI89104" t="str">
            <v>N</v>
          </cell>
          <cell r="BJ89104" t="str">
            <v>MAZHAR ABBAS</v>
          </cell>
          <cell r="BK89104">
            <v>45596</v>
          </cell>
          <cell r="BL89104" t="str">
            <v>8900000</v>
          </cell>
          <cell r="BM89104" t="str">
            <v>376</v>
          </cell>
          <cell r="BN89104" t="str">
            <v>01</v>
          </cell>
          <cell r="BQ89104" t="str">
            <v>KHI/HO/D/MO/PC COMP/P/95114/08/2024</v>
          </cell>
        </row>
        <row r="89105">
          <cell r="W89105" t="str">
            <v xml:space="preserve">G4NAPU372522 </v>
          </cell>
          <cell r="X89105" t="str">
            <v>PMHJ2813MPN215491</v>
          </cell>
          <cell r="Y89105">
            <v>8900000</v>
          </cell>
          <cell r="AB89105" t="str">
            <v>TRACKER (I-TECK RENEWAL)</v>
          </cell>
          <cell r="AC89105">
            <v>3154131</v>
          </cell>
          <cell r="AD89105" t="str">
            <v>02</v>
          </cell>
          <cell r="AE89105" t="str">
            <v>MOTOR</v>
          </cell>
          <cell r="AF89105">
            <v>0</v>
          </cell>
          <cell r="AG89105">
            <v>0</v>
          </cell>
          <cell r="AH89105">
            <v>0</v>
          </cell>
          <cell r="AI89105">
            <v>0</v>
          </cell>
          <cell r="AJ89105">
            <v>0</v>
          </cell>
          <cell r="AK89105">
            <v>0</v>
          </cell>
          <cell r="AL89105">
            <v>958</v>
          </cell>
          <cell r="AM89105" t="str">
            <v>2024</v>
          </cell>
          <cell r="AN89105" t="str">
            <v>202411</v>
          </cell>
          <cell r="AO89105" t="str">
            <v>202411</v>
          </cell>
          <cell r="AP89105" t="str">
            <v>202411</v>
          </cell>
          <cell r="AQ89105" t="str">
            <v>AMINAHMED</v>
          </cell>
          <cell r="AR89105" t="str">
            <v>2000892</v>
          </cell>
          <cell r="AS89105" t="str">
            <v>D</v>
          </cell>
          <cell r="AT89105" t="str">
            <v>118</v>
          </cell>
          <cell r="AU89105" t="str">
            <v>30000001</v>
          </cell>
          <cell r="AV89105" t="str">
            <v>DIRECT</v>
          </cell>
          <cell r="AW89105" t="str">
            <v>31000001</v>
          </cell>
          <cell r="AX89105" t="str">
            <v>Direct</v>
          </cell>
          <cell r="AY89105" t="str">
            <v>KHI/HO/D/MO/PC COMP/P/95114/08/2024</v>
          </cell>
          <cell r="AZ89105" t="str">
            <v>KHI/HO/D/MO/PC COMP/E/48525/11/2024</v>
          </cell>
          <cell r="BB89105" t="str">
            <v>13TH FLOOR SUMMIT TOWER HO PLOT G2 BLOCK 2 SCHEME 5 CLIFTON KARACHI</v>
          </cell>
          <cell r="BC89105" t="str">
            <v>BLACK DIAMOND METALIC</v>
          </cell>
          <cell r="BF89105"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H89105" t="str">
            <v>N/A</v>
          </cell>
          <cell r="BI89105" t="str">
            <v>N</v>
          </cell>
          <cell r="BJ89105" t="str">
            <v>MAZHAR ABBAS</v>
          </cell>
          <cell r="BK89105">
            <v>45597</v>
          </cell>
          <cell r="BL89105" t="str">
            <v>8900000</v>
          </cell>
          <cell r="BM89105" t="str">
            <v>376</v>
          </cell>
          <cell r="BN89105" t="str">
            <v>01</v>
          </cell>
          <cell r="BQ89105" t="str">
            <v>KHI/HO/D/MO/PC COMP/P/95114/08/2024</v>
          </cell>
        </row>
        <row r="89106">
          <cell r="W89106" t="str">
            <v xml:space="preserve">G4NAPU372522 </v>
          </cell>
          <cell r="X89106" t="str">
            <v>PMHJ2813MPN215491</v>
          </cell>
          <cell r="Y89106">
            <v>8064000</v>
          </cell>
          <cell r="AC89106">
            <v>3154379</v>
          </cell>
          <cell r="AD89106" t="str">
            <v>02</v>
          </cell>
          <cell r="AE89106" t="str">
            <v>MOTOR</v>
          </cell>
          <cell r="AF89106">
            <v>-7406</v>
          </cell>
          <cell r="AG89106">
            <v>0</v>
          </cell>
          <cell r="AH89106">
            <v>0</v>
          </cell>
          <cell r="AI89106">
            <v>0</v>
          </cell>
          <cell r="AJ89106">
            <v>-7406</v>
          </cell>
          <cell r="AK89106">
            <v>0</v>
          </cell>
          <cell r="AL89106">
            <v>-1522</v>
          </cell>
          <cell r="AM89106" t="str">
            <v>2024</v>
          </cell>
          <cell r="AN89106" t="str">
            <v>202411</v>
          </cell>
          <cell r="AO89106" t="str">
            <v>202411</v>
          </cell>
          <cell r="AP89106" t="str">
            <v>202411</v>
          </cell>
          <cell r="AQ89106" t="str">
            <v>HABIB</v>
          </cell>
          <cell r="AR89106" t="str">
            <v>2001619</v>
          </cell>
          <cell r="AS89106" t="str">
            <v>D</v>
          </cell>
          <cell r="AT89106" t="str">
            <v>165</v>
          </cell>
          <cell r="AU89106" t="str">
            <v>30000001</v>
          </cell>
          <cell r="AV89106" t="str">
            <v>DIRECT</v>
          </cell>
          <cell r="AW89106" t="str">
            <v>31000001</v>
          </cell>
          <cell r="AX89106" t="str">
            <v>Direct</v>
          </cell>
          <cell r="AY89106" t="str">
            <v>KHI/HO/D/MO/PC COMP/P/74072/08/2023</v>
          </cell>
          <cell r="AZ89106" t="str">
            <v>KHI/HO/D/MO/PC COMP/E/48538/11/2024</v>
          </cell>
          <cell r="BB89106" t="str">
            <v>13Th Floor, Summit Tower, Head Office, Plot # G-2, Block 2, Scheme # 5 Clifton, Karachi.</v>
          </cell>
          <cell r="BC89106" t="str">
            <v>BLACK DIAMOND METALIC</v>
          </cell>
          <cell r="BF89106" t="str">
            <v xml:space="preserve">CORRECTION OF CONTRIBUTION OF VARIOUS VEHICLES </v>
          </cell>
          <cell r="BH89106" t="str">
            <v>N/A</v>
          </cell>
          <cell r="BI89106" t="str">
            <v>N</v>
          </cell>
          <cell r="BJ89106" t="str">
            <v>MAZHAR ABBAS</v>
          </cell>
          <cell r="BK89106">
            <v>45600</v>
          </cell>
          <cell r="BL89106" t="str">
            <v>8064000</v>
          </cell>
          <cell r="BM89106" t="str">
            <v>376</v>
          </cell>
          <cell r="BN89106" t="str">
            <v>01</v>
          </cell>
          <cell r="BQ89106" t="str">
            <v>KHI/HO/D/MO/PC COMP/P/74072/08/2023</v>
          </cell>
        </row>
        <row r="89107">
          <cell r="W89107" t="str">
            <v xml:space="preserve">G4NAPU372522 </v>
          </cell>
          <cell r="X89107" t="str">
            <v>PMHJ2813MPN215491</v>
          </cell>
          <cell r="Y89107">
            <v>8900000</v>
          </cell>
          <cell r="AB89107" t="str">
            <v>TRACKER (I-TECK RENEWAL)</v>
          </cell>
          <cell r="AC89107">
            <v>3154378</v>
          </cell>
          <cell r="AD89107" t="str">
            <v>02</v>
          </cell>
          <cell r="AE89107" t="str">
            <v>MOTOR</v>
          </cell>
          <cell r="AF89107">
            <v>0</v>
          </cell>
          <cell r="AG89107">
            <v>0</v>
          </cell>
          <cell r="AH89107">
            <v>0</v>
          </cell>
          <cell r="AI89107">
            <v>0</v>
          </cell>
          <cell r="AJ89107">
            <v>0</v>
          </cell>
          <cell r="AK89107">
            <v>0</v>
          </cell>
          <cell r="AL89107">
            <v>-3390</v>
          </cell>
          <cell r="AM89107" t="str">
            <v>2024</v>
          </cell>
          <cell r="AN89107" t="str">
            <v>202411</v>
          </cell>
          <cell r="AO89107" t="str">
            <v>202408</v>
          </cell>
          <cell r="AP89107" t="str">
            <v>202411</v>
          </cell>
          <cell r="AQ89107" t="str">
            <v>AMINAHMED</v>
          </cell>
          <cell r="AR89107" t="str">
            <v>2001778</v>
          </cell>
          <cell r="AS89107" t="str">
            <v>D</v>
          </cell>
          <cell r="AT89107" t="str">
            <v>118</v>
          </cell>
          <cell r="AU89107" t="str">
            <v>30000001</v>
          </cell>
          <cell r="AV89107" t="str">
            <v>DIRECT</v>
          </cell>
          <cell r="AW89107" t="str">
            <v>31000001</v>
          </cell>
          <cell r="AX89107" t="str">
            <v>Direct</v>
          </cell>
          <cell r="AY89107" t="str">
            <v>KHI/HO/D/MO/PC COMP/P/95114/08/2024</v>
          </cell>
          <cell r="AZ89107" t="str">
            <v>KHI/HO/D/MO/PC COMP/E/48541/11/2024</v>
          </cell>
          <cell r="BB89107" t="str">
            <v>13TH FLOOR SUMMIT TOWER HO PLOT G2 BLOCK 2 SCHEME 5 CLIFTON KARACHI</v>
          </cell>
          <cell r="BC89107" t="str">
            <v>BLACK DIAMOND METALIC</v>
          </cell>
          <cell r="BF89107" t="str">
            <v xml:space="preserve">CORRECTION OF CONTRIBUTION OF VARIOUS VEHICLES </v>
          </cell>
          <cell r="BH89107" t="str">
            <v>N/A</v>
          </cell>
          <cell r="BI89107" t="str">
            <v>N</v>
          </cell>
          <cell r="BJ89107" t="str">
            <v>MAZHAR ABBAS</v>
          </cell>
          <cell r="BK89107">
            <v>45505</v>
          </cell>
          <cell r="BL89107" t="str">
            <v>8900000</v>
          </cell>
          <cell r="BM89107" t="str">
            <v>376</v>
          </cell>
          <cell r="BN89107" t="str">
            <v>01</v>
          </cell>
          <cell r="BQ89107" t="str">
            <v>KHI/HO/D/MO/PC COMP/P/95114/08/2024</v>
          </cell>
        </row>
        <row r="89108">
          <cell r="W89108" t="str">
            <v xml:space="preserve">G4NAPU372522 </v>
          </cell>
          <cell r="X89108" t="str">
            <v>PMHJ2813MPN215491</v>
          </cell>
          <cell r="Y89108">
            <v>8900000</v>
          </cell>
          <cell r="AB89108" t="str">
            <v>TRACKER (I-TECK RENEWAL)</v>
          </cell>
          <cell r="AC89108">
            <v>3130179</v>
          </cell>
          <cell r="AD89108" t="str">
            <v>02</v>
          </cell>
          <cell r="AE89108" t="str">
            <v>MOTOR</v>
          </cell>
          <cell r="AF89108">
            <v>0</v>
          </cell>
          <cell r="AG89108">
            <v>0</v>
          </cell>
          <cell r="AH89108">
            <v>0</v>
          </cell>
          <cell r="AI89108">
            <v>0</v>
          </cell>
          <cell r="AJ89108">
            <v>0</v>
          </cell>
          <cell r="AK89108">
            <v>0</v>
          </cell>
          <cell r="AL89108">
            <v>1402</v>
          </cell>
          <cell r="AM89108" t="str">
            <v>2024</v>
          </cell>
          <cell r="AN89108" t="str">
            <v>202410</v>
          </cell>
          <cell r="AO89108" t="str">
            <v>202410</v>
          </cell>
          <cell r="AP89108" t="str">
            <v>202410</v>
          </cell>
          <cell r="AQ89108" t="str">
            <v>HABIB</v>
          </cell>
          <cell r="AR89108" t="str">
            <v>1997730</v>
          </cell>
          <cell r="AS89108" t="str">
            <v>D</v>
          </cell>
          <cell r="AT89108" t="str">
            <v>118</v>
          </cell>
          <cell r="AU89108" t="str">
            <v>30000001</v>
          </cell>
          <cell r="AV89108" t="str">
            <v>DIRECT</v>
          </cell>
          <cell r="AW89108" t="str">
            <v>31000001</v>
          </cell>
          <cell r="AX89108" t="str">
            <v>Direct</v>
          </cell>
          <cell r="AY89108" t="str">
            <v>KHI/HO/D/MO/PC COMP/P/95114/08/2024</v>
          </cell>
          <cell r="AZ89108" t="str">
            <v>KHI/HO/D/MO/PC COMP/E/48377/10/2024</v>
          </cell>
          <cell r="BB89108" t="str">
            <v>13TH FLOOR SUMMIT TOWER HO PLOT G2 BLOCK 2 SCHEME 5 CLIFTON KARACHI</v>
          </cell>
          <cell r="BC89108" t="str">
            <v>BLACK DIAMOND METALIC</v>
          </cell>
          <cell r="BF89108"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H89108" t="str">
            <v>N/A</v>
          </cell>
          <cell r="BI89108" t="str">
            <v>N</v>
          </cell>
          <cell r="BJ89108" t="str">
            <v>MAZHAR ABBAS</v>
          </cell>
          <cell r="BK89108">
            <v>45594</v>
          </cell>
          <cell r="BL89108" t="str">
            <v>8900000</v>
          </cell>
          <cell r="BM89108" t="str">
            <v>376</v>
          </cell>
          <cell r="BN89108" t="str">
            <v>01</v>
          </cell>
          <cell r="BQ89108" t="str">
            <v>KHI/HO/D/MO/PC COMP/P/95114/08/2024</v>
          </cell>
        </row>
        <row r="89109">
          <cell r="W89109" t="str">
            <v xml:space="preserve">G4NAPU372522 </v>
          </cell>
          <cell r="X89109" t="str">
            <v>PMHJ2813MPN215491</v>
          </cell>
          <cell r="Y89109">
            <v>8900000</v>
          </cell>
          <cell r="AC89109">
            <v>3046868</v>
          </cell>
          <cell r="AD89109" t="str">
            <v>02</v>
          </cell>
          <cell r="AE89109" t="str">
            <v>MOTOR</v>
          </cell>
          <cell r="AF89109">
            <v>0</v>
          </cell>
          <cell r="AG89109">
            <v>0</v>
          </cell>
          <cell r="AH89109">
            <v>0</v>
          </cell>
          <cell r="AI89109">
            <v>0</v>
          </cell>
          <cell r="AJ89109">
            <v>0</v>
          </cell>
          <cell r="AK89109">
            <v>0</v>
          </cell>
          <cell r="AL89109">
            <v>1878</v>
          </cell>
          <cell r="AM89109" t="str">
            <v>2024</v>
          </cell>
          <cell r="AN89109" t="str">
            <v>202409</v>
          </cell>
          <cell r="AO89109" t="str">
            <v>202409</v>
          </cell>
          <cell r="AP89109" t="str">
            <v>202409</v>
          </cell>
          <cell r="AQ89109" t="str">
            <v>AMINAHMED</v>
          </cell>
          <cell r="AR89109" t="str">
            <v>1963307</v>
          </cell>
          <cell r="AS89109" t="str">
            <v>D</v>
          </cell>
          <cell r="AT89109" t="str">
            <v>118</v>
          </cell>
          <cell r="AU89109" t="str">
            <v>30000001</v>
          </cell>
          <cell r="AV89109" t="str">
            <v>DIRECT</v>
          </cell>
          <cell r="AW89109" t="str">
            <v>31000001</v>
          </cell>
          <cell r="AX89109" t="str">
            <v>Direct</v>
          </cell>
          <cell r="AY89109" t="str">
            <v>KHI/HO/D/MO/PC COMP/P/95114/08/2024</v>
          </cell>
          <cell r="AZ89109" t="str">
            <v>KHI/HO/D/MO/PC COMP/E/46152/09/2024</v>
          </cell>
          <cell r="BB89109" t="str">
            <v>13TH FLOOR SUMMIT TOWER HO PLOT G2 BLOCK 2 SCHEME 5 CLIFTON KARACHI</v>
          </cell>
          <cell r="BC89109" t="str">
            <v>BLACK DIAMOND METALIC</v>
          </cell>
          <cell r="BF89109" t="str">
            <v>IT IS HEREBY DECLARED AND AGREED THAT AT THE REQUEST OF THE PARTICIPANT VEHICLES, DETAIL AS ABOVE IS HEREBY INCLUDED FROM THE SCHEDULE OF THE ABOVE MENTIONED POLICY WITH EFFECT FROM 25/09/2024
IN CONSEQUENCE WHEREOF AN AMOUNT OF RS.43,570/- FOR 310 DAYS  ON PRO RATE  BASIS AS UNDER IS HEREBY CHARGED TO THE PARTICIPANT.</v>
          </cell>
          <cell r="BH89109" t="str">
            <v>N/A</v>
          </cell>
          <cell r="BI89109" t="str">
            <v>N</v>
          </cell>
          <cell r="BJ89109" t="str">
            <v>MAZHAR ABBAS</v>
          </cell>
          <cell r="BK89109">
            <v>45560</v>
          </cell>
          <cell r="BL89109" t="str">
            <v>8900000</v>
          </cell>
          <cell r="BM89109" t="str">
            <v>376</v>
          </cell>
          <cell r="BN89109" t="str">
            <v>01</v>
          </cell>
          <cell r="BQ89109" t="str">
            <v>KHI/HO/D/MO/PC COMP/P/95114/08/2024</v>
          </cell>
        </row>
        <row r="89110">
          <cell r="W89110" t="str">
            <v xml:space="preserve">G4NAPU372522 </v>
          </cell>
          <cell r="X89110" t="str">
            <v>PMHJ2813MPN215491</v>
          </cell>
          <cell r="Y89110">
            <v>8900000</v>
          </cell>
          <cell r="AC89110">
            <v>3041849</v>
          </cell>
          <cell r="AD89110" t="str">
            <v>02</v>
          </cell>
          <cell r="AE89110" t="str">
            <v>MOTOR</v>
          </cell>
          <cell r="AF89110">
            <v>0</v>
          </cell>
          <cell r="AG89110">
            <v>0</v>
          </cell>
          <cell r="AH89110">
            <v>0</v>
          </cell>
          <cell r="AI89110">
            <v>0</v>
          </cell>
          <cell r="AJ89110">
            <v>0</v>
          </cell>
          <cell r="AK89110">
            <v>0</v>
          </cell>
          <cell r="AL89110">
            <v>1073</v>
          </cell>
          <cell r="AM89110" t="str">
            <v>2024</v>
          </cell>
          <cell r="AN89110" t="str">
            <v>202409</v>
          </cell>
          <cell r="AO89110" t="str">
            <v>202408</v>
          </cell>
          <cell r="AP89110" t="str">
            <v>202409</v>
          </cell>
          <cell r="AQ89110" t="str">
            <v>JAWADSIDDIQUI</v>
          </cell>
          <cell r="AR89110" t="str">
            <v>1961669</v>
          </cell>
          <cell r="AS89110" t="str">
            <v>D</v>
          </cell>
          <cell r="AT89110" t="str">
            <v>118</v>
          </cell>
          <cell r="AU89110" t="str">
            <v>30000001</v>
          </cell>
          <cell r="AV89110" t="str">
            <v>DIRECT</v>
          </cell>
          <cell r="AW89110" t="str">
            <v>31000001</v>
          </cell>
          <cell r="AX89110" t="str">
            <v>Direct</v>
          </cell>
          <cell r="AY89110" t="str">
            <v>KHI/HO/D/MO/PC COMP/P/95114/08/2024</v>
          </cell>
          <cell r="AZ89110" t="str">
            <v>KHI/HO/D/MO/PC COMP/E/46129/09/2024</v>
          </cell>
          <cell r="BB89110" t="str">
            <v>13TH FLOOR SUMMIT TOWER HO PLOT G2 BLOCK 2 SCHEME 5 CLIFTON KARACHI</v>
          </cell>
          <cell r="BC89110" t="str">
            <v>BLACK DIAMOND METALIC</v>
          </cell>
          <cell r="BF89110" t="str">
            <v>IT IS HEREBY DECLARED AND AGREED THAT AT THE REQUEST OF THE PARTICIPANT VEHICLES, DETAIL AS ABOVE IS HEREBY INCLUDED FROM THE SCHEDULE OF THE ABOVE MENTIONED POLICY WITH EFFECT FROM 08/08/2024
IN CONSEQUENCE WHEREOF AN AMOUNT OF RS.36,886/- FOR 317 DAYS  ON PRO RATE  BASIS AS UNDER IS HEREBY CHARGED TO THE PARTICIPANT</v>
          </cell>
          <cell r="BH89110" t="str">
            <v>N/A</v>
          </cell>
          <cell r="BI89110" t="str">
            <v>N</v>
          </cell>
          <cell r="BJ89110" t="str">
            <v>MAZHAR ABBAS</v>
          </cell>
          <cell r="BK89110">
            <v>45523</v>
          </cell>
          <cell r="BL89110" t="str">
            <v>8900000</v>
          </cell>
          <cell r="BM89110" t="str">
            <v>376</v>
          </cell>
          <cell r="BN89110" t="str">
            <v>01</v>
          </cell>
          <cell r="BQ89110" t="str">
            <v>KHI/HO/D/MO/PC COMP/P/95114/08/2024</v>
          </cell>
        </row>
        <row r="89111">
          <cell r="W89111" t="str">
            <v xml:space="preserve">G4NAPU372522 </v>
          </cell>
          <cell r="X89111" t="str">
            <v>PMHJ2813MPN215491</v>
          </cell>
          <cell r="Y89111">
            <v>8900000</v>
          </cell>
          <cell r="AC89111">
            <v>3041823</v>
          </cell>
          <cell r="AD89111" t="str">
            <v>02</v>
          </cell>
          <cell r="AE89111" t="str">
            <v>MOTOR</v>
          </cell>
          <cell r="AF89111">
            <v>0</v>
          </cell>
          <cell r="AG89111">
            <v>0</v>
          </cell>
          <cell r="AH89111">
            <v>0</v>
          </cell>
          <cell r="AI89111">
            <v>0</v>
          </cell>
          <cell r="AJ89111">
            <v>0</v>
          </cell>
          <cell r="AK89111">
            <v>0</v>
          </cell>
          <cell r="AL89111">
            <v>1590</v>
          </cell>
          <cell r="AM89111" t="str">
            <v>2024</v>
          </cell>
          <cell r="AN89111" t="str">
            <v>202409</v>
          </cell>
          <cell r="AO89111" t="str">
            <v>202409</v>
          </cell>
          <cell r="AP89111" t="str">
            <v>202409</v>
          </cell>
          <cell r="AQ89111" t="str">
            <v>AMINAHMED</v>
          </cell>
          <cell r="AR89111" t="str">
            <v>1959111</v>
          </cell>
          <cell r="AS89111" t="str">
            <v>D</v>
          </cell>
          <cell r="AT89111" t="str">
            <v>118</v>
          </cell>
          <cell r="AU89111" t="str">
            <v>30000001</v>
          </cell>
          <cell r="AV89111" t="str">
            <v>DIRECT</v>
          </cell>
          <cell r="AW89111" t="str">
            <v>31000001</v>
          </cell>
          <cell r="AX89111" t="str">
            <v>Direct</v>
          </cell>
          <cell r="AY89111" t="str">
            <v>KHI/HO/D/MO/PC COMP/P/95114/08/2024</v>
          </cell>
          <cell r="AZ89111" t="str">
            <v>KHI/HO/D/MO/PC COMP/E/45985/09/2024</v>
          </cell>
          <cell r="BB89111" t="str">
            <v>13TH FLOOR SUMMIT TOWER HO PLOT G2 BLOCK 2 SCHEME 5 CLIFTON KARACHI</v>
          </cell>
          <cell r="BC89111" t="str">
            <v>BLACK DIAMOND METALIC</v>
          </cell>
          <cell r="BF89111" t="str">
            <v>IT IS HEREBY DECLARED AND AGREED THAT AT THE REQUEST OF THE PARTICIPANT VEHICLES, DETAIL AS ABOVE IS HEREBY INCLUDED FROM THE SCHEDULE OF THE ABOVE MENTIONED POLICY WITH EFFECT FROM 18/09/2024
IN CONSEQUENCE WHEREOF AN AMOUNT OF RS.36,886/- FOR 317 DAYS  ON PRO RATE  BASIS AS UNDER IS HEREBY CHARGED TO THE PARTICIPANT</v>
          </cell>
          <cell r="BH89111" t="str">
            <v>N/A</v>
          </cell>
          <cell r="BI89111" t="str">
            <v>N</v>
          </cell>
          <cell r="BJ89111" t="str">
            <v>MAZHAR ABBAS</v>
          </cell>
          <cell r="BK89111">
            <v>45553</v>
          </cell>
          <cell r="BL89111" t="str">
            <v>8900000</v>
          </cell>
          <cell r="BM89111" t="str">
            <v>376</v>
          </cell>
          <cell r="BN89111" t="str">
            <v>01</v>
          </cell>
          <cell r="BQ89111" t="str">
            <v>KHI/HO/D/MO/PC COMP/P/95114/08/2024</v>
          </cell>
        </row>
        <row r="89112">
          <cell r="W89112" t="str">
            <v xml:space="preserve">G4NAPU372522 </v>
          </cell>
          <cell r="X89112" t="str">
            <v>PMHJ2813MPN215491</v>
          </cell>
          <cell r="Y89112">
            <v>8900000</v>
          </cell>
          <cell r="AC89112">
            <v>2990190</v>
          </cell>
          <cell r="AD89112" t="str">
            <v>02</v>
          </cell>
          <cell r="AE89112" t="str">
            <v>MOTOR</v>
          </cell>
          <cell r="AF89112">
            <v>0</v>
          </cell>
          <cell r="AG89112">
            <v>0</v>
          </cell>
          <cell r="AH89112">
            <v>0</v>
          </cell>
          <cell r="AI89112">
            <v>0</v>
          </cell>
          <cell r="AJ89112">
            <v>0</v>
          </cell>
          <cell r="AK89112">
            <v>0</v>
          </cell>
          <cell r="AL89112">
            <v>3108</v>
          </cell>
          <cell r="AM89112" t="str">
            <v>2024</v>
          </cell>
          <cell r="AN89112" t="str">
            <v>202409</v>
          </cell>
          <cell r="AO89112" t="str">
            <v>202408</v>
          </cell>
          <cell r="AP89112" t="str">
            <v>202409</v>
          </cell>
          <cell r="AQ89112" t="str">
            <v>FARHANAHMED</v>
          </cell>
          <cell r="AR89112" t="str">
            <v>1948719</v>
          </cell>
          <cell r="AS89112" t="str">
            <v>D</v>
          </cell>
          <cell r="AT89112" t="str">
            <v>118</v>
          </cell>
          <cell r="AU89112" t="str">
            <v>30000001</v>
          </cell>
          <cell r="AV89112" t="str">
            <v>DIRECT</v>
          </cell>
          <cell r="AW89112" t="str">
            <v>31000001</v>
          </cell>
          <cell r="AX89112" t="str">
            <v>Direct</v>
          </cell>
          <cell r="AY89112" t="str">
            <v>KHI/HO/D/MO/PC COMP/P/95114/08/2024</v>
          </cell>
          <cell r="AZ89112" t="str">
            <v>KHI/HO/D/MO/PC COMP/E/45679/09/2024</v>
          </cell>
          <cell r="BB89112" t="str">
            <v>13TH FLOOR SUMMIT TOWER HO PLOT G2 BLOCK 2 SCHEME 5 CLIFTON KARACHI</v>
          </cell>
          <cell r="BC89112" t="str">
            <v>BLACK DIAMOND METALIC</v>
          </cell>
          <cell r="BH89112" t="str">
            <v>N/A</v>
          </cell>
          <cell r="BI89112" t="str">
            <v>N</v>
          </cell>
          <cell r="BJ89112" t="str">
            <v>MAZHAR ABBAS</v>
          </cell>
          <cell r="BK89112">
            <v>45526</v>
          </cell>
          <cell r="BL89112" t="str">
            <v>8900000</v>
          </cell>
          <cell r="BM89112" t="str">
            <v>376</v>
          </cell>
          <cell r="BN89112" t="str">
            <v>01</v>
          </cell>
          <cell r="BQ89112" t="str">
            <v>KHI/HO/D/MO/PC COMP/P/95114/08/2024</v>
          </cell>
        </row>
        <row r="89113">
          <cell r="W89113" t="str">
            <v xml:space="preserve">G4NAPU372522 </v>
          </cell>
          <cell r="X89113" t="str">
            <v>PMHJ2813MPN215491</v>
          </cell>
          <cell r="Y89113">
            <v>8900000</v>
          </cell>
          <cell r="AC89113">
            <v>3121907</v>
          </cell>
          <cell r="AD89113" t="str">
            <v>02</v>
          </cell>
          <cell r="AE89113" t="str">
            <v>MOTOR</v>
          </cell>
          <cell r="AF89113">
            <v>0</v>
          </cell>
          <cell r="AG89113">
            <v>0</v>
          </cell>
          <cell r="AH89113">
            <v>0</v>
          </cell>
          <cell r="AI89113">
            <v>0</v>
          </cell>
          <cell r="AJ89113">
            <v>0</v>
          </cell>
          <cell r="AK89113">
            <v>0</v>
          </cell>
          <cell r="AL89113">
            <v>-1479</v>
          </cell>
          <cell r="AM89113" t="str">
            <v>2024</v>
          </cell>
          <cell r="AN89113" t="str">
            <v>202410</v>
          </cell>
          <cell r="AO89113" t="str">
            <v>202410</v>
          </cell>
          <cell r="AP89113" t="str">
            <v>202410</v>
          </cell>
          <cell r="AQ89113" t="str">
            <v>MUBASHIRAHMED</v>
          </cell>
          <cell r="AR89113" t="str">
            <v>1991460</v>
          </cell>
          <cell r="AS89113" t="str">
            <v>D</v>
          </cell>
          <cell r="AT89113" t="str">
            <v>118</v>
          </cell>
          <cell r="AU89113" t="str">
            <v>30000001</v>
          </cell>
          <cell r="AV89113" t="str">
            <v>DIRECT</v>
          </cell>
          <cell r="AW89113" t="str">
            <v>31000001</v>
          </cell>
          <cell r="AX89113" t="str">
            <v>Direct</v>
          </cell>
          <cell r="AY89113" t="str">
            <v>KHI/HO/D/MO/PC COMP/P/95114/08/2024</v>
          </cell>
          <cell r="AZ89113" t="str">
            <v>KHI/HO/D/MO/PC COMP/E/47968/10/2024</v>
          </cell>
          <cell r="BB89113" t="str">
            <v>13TH FLOOR SUMMIT TOWER HO PLOT G2 BLOCK 2 SCHEME 5 CLIFTON KARACHI</v>
          </cell>
          <cell r="BC89113" t="str">
            <v>BLACK DIAMOND METALIC</v>
          </cell>
          <cell r="BF89113"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H89113" t="str">
            <v>N/A</v>
          </cell>
          <cell r="BI89113" t="str">
            <v>N</v>
          </cell>
          <cell r="BJ89113" t="str">
            <v>MAZHAR ABBAS</v>
          </cell>
          <cell r="BK89113">
            <v>45586</v>
          </cell>
          <cell r="BL89113" t="str">
            <v>8900000</v>
          </cell>
          <cell r="BM89113" t="str">
            <v>376</v>
          </cell>
          <cell r="BN89113" t="str">
            <v>01</v>
          </cell>
          <cell r="BQ89113" t="str">
            <v>KHI/HO/D/MO/PC COMP/P/95114/08/2024</v>
          </cell>
        </row>
        <row r="89114">
          <cell r="W89114" t="str">
            <v xml:space="preserve">G4NAPU372522 </v>
          </cell>
          <cell r="X89114" t="str">
            <v>PMHJ2813MPN215491</v>
          </cell>
          <cell r="Y89114">
            <v>8900000</v>
          </cell>
          <cell r="AC89114">
            <v>3125485</v>
          </cell>
          <cell r="AD89114" t="str">
            <v>02</v>
          </cell>
          <cell r="AE89114" t="str">
            <v>MOTOR</v>
          </cell>
          <cell r="AF89114">
            <v>0</v>
          </cell>
          <cell r="AG89114">
            <v>0</v>
          </cell>
          <cell r="AH89114">
            <v>0</v>
          </cell>
          <cell r="AI89114">
            <v>0</v>
          </cell>
          <cell r="AJ89114">
            <v>0</v>
          </cell>
          <cell r="AK89114">
            <v>0</v>
          </cell>
          <cell r="AL89114">
            <v>2682</v>
          </cell>
          <cell r="AM89114" t="str">
            <v>2024</v>
          </cell>
          <cell r="AN89114" t="str">
            <v>202410</v>
          </cell>
          <cell r="AO89114" t="str">
            <v>202410</v>
          </cell>
          <cell r="AP89114" t="str">
            <v>202410</v>
          </cell>
          <cell r="AQ89114" t="str">
            <v>MUBASHIRAHMED</v>
          </cell>
          <cell r="AR89114" t="str">
            <v>1996000</v>
          </cell>
          <cell r="AS89114" t="str">
            <v>D</v>
          </cell>
          <cell r="AT89114" t="str">
            <v>118</v>
          </cell>
          <cell r="AU89114" t="str">
            <v>30000001</v>
          </cell>
          <cell r="AV89114" t="str">
            <v>DIRECT</v>
          </cell>
          <cell r="AW89114" t="str">
            <v>31000001</v>
          </cell>
          <cell r="AX89114" t="str">
            <v>Direct</v>
          </cell>
          <cell r="AY89114" t="str">
            <v>KHI/HO/D/MO/PC COMP/P/95114/08/2024</v>
          </cell>
          <cell r="AZ89114" t="str">
            <v>KHI/HO/D/MO/PC COMP/E/48173/10/2024</v>
          </cell>
          <cell r="BB89114" t="str">
            <v>13TH FLOOR SUMMIT TOWER HO PLOT G2 BLOCK 2 SCHEME 5 CLIFTON KARACHI</v>
          </cell>
          <cell r="BC89114" t="str">
            <v>BLACK DIAMOND METALIC</v>
          </cell>
          <cell r="BF89114"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H89114" t="str">
            <v>N/A</v>
          </cell>
          <cell r="BI89114" t="str">
            <v>N</v>
          </cell>
          <cell r="BJ89114" t="str">
            <v>MAZHAR ABBAS</v>
          </cell>
          <cell r="BK89114">
            <v>45590</v>
          </cell>
          <cell r="BL89114" t="str">
            <v>8900000</v>
          </cell>
          <cell r="BM89114" t="str">
            <v>376</v>
          </cell>
          <cell r="BN89114" t="str">
            <v>01</v>
          </cell>
          <cell r="BQ89114" t="str">
            <v>KHI/HO/D/MO/PC COMP/P/95114/08/2024</v>
          </cell>
        </row>
        <row r="89115">
          <cell r="W89115" t="str">
            <v xml:space="preserve">G4NAPU372522 </v>
          </cell>
          <cell r="X89115" t="str">
            <v>PMHJ2813MPN215491</v>
          </cell>
          <cell r="Y89115">
            <v>8900000</v>
          </cell>
          <cell r="AC89115">
            <v>2988594</v>
          </cell>
          <cell r="AD89115" t="str">
            <v>02</v>
          </cell>
          <cell r="AE89115" t="str">
            <v>MOTOR</v>
          </cell>
          <cell r="AF89115">
            <v>0</v>
          </cell>
          <cell r="AG89115">
            <v>0</v>
          </cell>
          <cell r="AH89115">
            <v>0</v>
          </cell>
          <cell r="AI89115">
            <v>0</v>
          </cell>
          <cell r="AJ89115">
            <v>0</v>
          </cell>
          <cell r="AK89115">
            <v>0</v>
          </cell>
          <cell r="AL89115">
            <v>3158</v>
          </cell>
          <cell r="AM89115" t="str">
            <v>2024</v>
          </cell>
          <cell r="AN89115" t="str">
            <v>202409</v>
          </cell>
          <cell r="AO89115" t="str">
            <v>202409</v>
          </cell>
          <cell r="AP89115" t="str">
            <v>202409</v>
          </cell>
          <cell r="AQ89115" t="str">
            <v>AMINAHMED</v>
          </cell>
          <cell r="AR89115" t="str">
            <v>1946033</v>
          </cell>
          <cell r="AS89115" t="str">
            <v>D</v>
          </cell>
          <cell r="AT89115" t="str">
            <v>118</v>
          </cell>
          <cell r="AU89115" t="str">
            <v>30000001</v>
          </cell>
          <cell r="AV89115" t="str">
            <v>DIRECT</v>
          </cell>
          <cell r="AW89115" t="str">
            <v>31000001</v>
          </cell>
          <cell r="AX89115" t="str">
            <v>Direct</v>
          </cell>
          <cell r="AY89115" t="str">
            <v>KHI/HO/D/MO/PC COMP/P/95114/08/2024</v>
          </cell>
          <cell r="AZ89115" t="str">
            <v>KHI/HO/D/MO/PC COMP/E/45498/09/2024</v>
          </cell>
          <cell r="BB89115" t="str">
            <v>13TH FLOOR SUMMIT TOWER HO PLOT G2 BLOCK 2 SCHEME 5 CLIFTON KARACHI</v>
          </cell>
          <cell r="BC89115" t="str">
            <v>BLACK DIAMOND METALIC</v>
          </cell>
          <cell r="BF89115" t="str">
            <v>IT IS HEREBY DECLARED AND AGREED THAT AT THE REQUEST OF THE PARTICIPANT VEHICLES, DETAIL AS ABOVE IS HEREBY INCLUDED FROM THE SCHEDULE OF THE ABOVE MENTIONED POLICY WITH EFFECT FROM 02/09/2024. 
IN CONSEQUENCE WHEREOF AN AMOUNT OF RS.73,275/- FOR 333 DAYS  ON PRO RATE  BASIS AS UNDER IS HEREBY CHARGED TO THE PARTICIPANT.</v>
          </cell>
          <cell r="BH89115" t="str">
            <v>N/A</v>
          </cell>
          <cell r="BI89115" t="str">
            <v>N</v>
          </cell>
          <cell r="BJ89115" t="str">
            <v>MAZHAR ABBAS</v>
          </cell>
          <cell r="BK89115">
            <v>45537</v>
          </cell>
          <cell r="BL89115" t="str">
            <v>8900000</v>
          </cell>
          <cell r="BM89115" t="str">
            <v>376</v>
          </cell>
          <cell r="BN89115" t="str">
            <v>01</v>
          </cell>
          <cell r="BQ89115" t="str">
            <v>KHI/HO/D/MO/PC COMP/P/95114/08/2024</v>
          </cell>
        </row>
        <row r="89116">
          <cell r="W89116" t="str">
            <v xml:space="preserve">G4NAPU372522 </v>
          </cell>
          <cell r="X89116" t="str">
            <v>PMHJ2813MPN215491</v>
          </cell>
          <cell r="Y89116">
            <v>8900000</v>
          </cell>
          <cell r="AC89116">
            <v>2990087</v>
          </cell>
          <cell r="AD89116" t="str">
            <v>02</v>
          </cell>
          <cell r="AE89116" t="str">
            <v>MOTOR</v>
          </cell>
          <cell r="AF89116">
            <v>0</v>
          </cell>
          <cell r="AG89116">
            <v>0</v>
          </cell>
          <cell r="AH89116">
            <v>0</v>
          </cell>
          <cell r="AI89116">
            <v>0</v>
          </cell>
          <cell r="AJ89116">
            <v>0</v>
          </cell>
          <cell r="AK89116">
            <v>0</v>
          </cell>
          <cell r="AL89116">
            <v>1811</v>
          </cell>
          <cell r="AM89116" t="str">
            <v>2024</v>
          </cell>
          <cell r="AN89116" t="str">
            <v>202409</v>
          </cell>
          <cell r="AO89116" t="str">
            <v>202408</v>
          </cell>
          <cell r="AP89116" t="str">
            <v>202409</v>
          </cell>
          <cell r="AQ89116" t="str">
            <v>FARHANAHMED</v>
          </cell>
          <cell r="AR89116" t="str">
            <v>1948220</v>
          </cell>
          <cell r="AS89116" t="str">
            <v>D</v>
          </cell>
          <cell r="AT89116" t="str">
            <v>118</v>
          </cell>
          <cell r="AU89116" t="str">
            <v>30000001</v>
          </cell>
          <cell r="AV89116" t="str">
            <v>DIRECT</v>
          </cell>
          <cell r="AW89116" t="str">
            <v>31000001</v>
          </cell>
          <cell r="AX89116" t="str">
            <v>Direct</v>
          </cell>
          <cell r="AY89116" t="str">
            <v>KHI/HO/D/MO/PC COMP/P/95114/08/2024</v>
          </cell>
          <cell r="AZ89116" t="str">
            <v>KHI/HO/D/MO/PC COMP/E/45676/09/2024</v>
          </cell>
          <cell r="BB89116" t="str">
            <v>13TH FLOOR SUMMIT TOWER HO PLOT G2 BLOCK 2 SCHEME 5 CLIFTON KARACHI</v>
          </cell>
          <cell r="BC89116" t="str">
            <v>BLACK DIAMOND METALIC</v>
          </cell>
          <cell r="BH89116" t="str">
            <v>N/A</v>
          </cell>
          <cell r="BI89116" t="str">
            <v>N</v>
          </cell>
          <cell r="BJ89116" t="str">
            <v>MAZHAR ABBAS</v>
          </cell>
          <cell r="BK89116">
            <v>45519</v>
          </cell>
          <cell r="BL89116" t="str">
            <v>8900000</v>
          </cell>
          <cell r="BM89116" t="str">
            <v>376</v>
          </cell>
          <cell r="BN89116" t="str">
            <v>01</v>
          </cell>
          <cell r="BQ89116" t="str">
            <v>KHI/HO/D/MO/PC COMP/P/95114/08/2024</v>
          </cell>
        </row>
        <row r="89117">
          <cell r="W89117" t="str">
            <v xml:space="preserve">G4NAPU372522 </v>
          </cell>
          <cell r="X89117" t="str">
            <v>PMHJ2813MPN215491</v>
          </cell>
          <cell r="Y89117">
            <v>8900000</v>
          </cell>
          <cell r="AC89117">
            <v>2990132</v>
          </cell>
          <cell r="AD89117" t="str">
            <v>02</v>
          </cell>
          <cell r="AE89117" t="str">
            <v>MOTOR</v>
          </cell>
          <cell r="AF89117">
            <v>0</v>
          </cell>
          <cell r="AG89117">
            <v>0</v>
          </cell>
          <cell r="AH89117">
            <v>0</v>
          </cell>
          <cell r="AI89117">
            <v>0</v>
          </cell>
          <cell r="AJ89117">
            <v>0</v>
          </cell>
          <cell r="AK89117">
            <v>0</v>
          </cell>
          <cell r="AL89117">
            <v>1665</v>
          </cell>
          <cell r="AM89117" t="str">
            <v>2024</v>
          </cell>
          <cell r="AN89117" t="str">
            <v>202409</v>
          </cell>
          <cell r="AO89117" t="str">
            <v>202408</v>
          </cell>
          <cell r="AP89117" t="str">
            <v>202409</v>
          </cell>
          <cell r="AQ89117" t="str">
            <v>FARHANAHMED</v>
          </cell>
          <cell r="AR89117" t="str">
            <v>1948387</v>
          </cell>
          <cell r="AS89117" t="str">
            <v>D</v>
          </cell>
          <cell r="AT89117" t="str">
            <v>118</v>
          </cell>
          <cell r="AU89117" t="str">
            <v>30000001</v>
          </cell>
          <cell r="AV89117" t="str">
            <v>DIRECT</v>
          </cell>
          <cell r="AW89117" t="str">
            <v>31000001</v>
          </cell>
          <cell r="AX89117" t="str">
            <v>Direct</v>
          </cell>
          <cell r="AY89117" t="str">
            <v>KHI/HO/D/MO/PC COMP/P/95114/08/2024</v>
          </cell>
          <cell r="AZ89117" t="str">
            <v>KHI/HO/D/MO/PC COMP/E/45677/09/2024</v>
          </cell>
          <cell r="BB89117" t="str">
            <v>13TH FLOOR SUMMIT TOWER HO PLOT G2 BLOCK 2 SCHEME 5 CLIFTON KARACHI</v>
          </cell>
          <cell r="BC89117" t="str">
            <v>BLACK DIAMOND METALIC</v>
          </cell>
          <cell r="BH89117" t="str">
            <v>N/A</v>
          </cell>
          <cell r="BI89117" t="str">
            <v>N</v>
          </cell>
          <cell r="BJ89117" t="str">
            <v>MAZHAR ABBAS</v>
          </cell>
          <cell r="BK89117">
            <v>45520</v>
          </cell>
          <cell r="BL89117" t="str">
            <v>8900000</v>
          </cell>
          <cell r="BM89117" t="str">
            <v>376</v>
          </cell>
          <cell r="BN89117" t="str">
            <v>01</v>
          </cell>
          <cell r="BQ89117" t="str">
            <v>KHI/HO/D/MO/PC COMP/P/95114/08/2024</v>
          </cell>
        </row>
        <row r="89118">
          <cell r="W89118" t="str">
            <v xml:space="preserve">G4NAPU372522 </v>
          </cell>
          <cell r="X89118" t="str">
            <v>PMHJ2813MPN215491</v>
          </cell>
          <cell r="Y89118">
            <v>8900000</v>
          </cell>
          <cell r="AC89118">
            <v>2988872</v>
          </cell>
          <cell r="AD89118" t="str">
            <v>02</v>
          </cell>
          <cell r="AE89118" t="str">
            <v>MOTOR</v>
          </cell>
          <cell r="AF89118">
            <v>0</v>
          </cell>
          <cell r="AG89118">
            <v>0</v>
          </cell>
          <cell r="AH89118">
            <v>0</v>
          </cell>
          <cell r="AI89118">
            <v>0</v>
          </cell>
          <cell r="AJ89118">
            <v>0</v>
          </cell>
          <cell r="AK89118">
            <v>0</v>
          </cell>
          <cell r="AL89118">
            <v>2550</v>
          </cell>
          <cell r="AM89118" t="str">
            <v>2024</v>
          </cell>
          <cell r="AN89118" t="str">
            <v>202409</v>
          </cell>
          <cell r="AO89118" t="str">
            <v>202408</v>
          </cell>
          <cell r="AP89118" t="str">
            <v>202409</v>
          </cell>
          <cell r="AQ89118" t="str">
            <v>FARHANAHMED</v>
          </cell>
          <cell r="AR89118" t="str">
            <v>1947181</v>
          </cell>
          <cell r="AS89118" t="str">
            <v>D</v>
          </cell>
          <cell r="AT89118" t="str">
            <v>118</v>
          </cell>
          <cell r="AU89118" t="str">
            <v>30000001</v>
          </cell>
          <cell r="AV89118" t="str">
            <v>DIRECT</v>
          </cell>
          <cell r="AW89118" t="str">
            <v>31000001</v>
          </cell>
          <cell r="AX89118" t="str">
            <v>Direct</v>
          </cell>
          <cell r="AY89118" t="str">
            <v>KHI/HO/D/MO/PC COMP/P/95114/08/2024</v>
          </cell>
          <cell r="AZ89118" t="str">
            <v>KHI/HO/D/MO/PC COMP/E/45640/09/2024</v>
          </cell>
          <cell r="BB89118" t="str">
            <v>13TH FLOOR SUMMIT TOWER HO PLOT G2 BLOCK 2 SCHEME 5 CLIFTON KARACHI</v>
          </cell>
          <cell r="BC89118" t="str">
            <v>BLACK DIAMOND METALIC</v>
          </cell>
          <cell r="BH89118" t="str">
            <v>N/A</v>
          </cell>
          <cell r="BI89118" t="str">
            <v>N</v>
          </cell>
          <cell r="BJ89118" t="str">
            <v>MAZHAR ABBAS</v>
          </cell>
          <cell r="BK89118">
            <v>45505</v>
          </cell>
          <cell r="BL89118" t="str">
            <v>8900000</v>
          </cell>
          <cell r="BM89118" t="str">
            <v>376</v>
          </cell>
          <cell r="BN89118" t="str">
            <v>01</v>
          </cell>
          <cell r="BQ89118" t="str">
            <v>KHI/HO/D/MO/PC COMP/P/95114/08/2024</v>
          </cell>
        </row>
        <row r="89119">
          <cell r="W89119" t="str">
            <v xml:space="preserve">G4NAPU372522 </v>
          </cell>
          <cell r="X89119" t="str">
            <v>PMHJ2813MPN215491</v>
          </cell>
          <cell r="Y89119">
            <v>8900000</v>
          </cell>
          <cell r="AC89119">
            <v>3112047</v>
          </cell>
          <cell r="AD89119" t="str">
            <v>02</v>
          </cell>
          <cell r="AE89119" t="str">
            <v>MOTOR</v>
          </cell>
          <cell r="AF89119">
            <v>0</v>
          </cell>
          <cell r="AG89119">
            <v>0</v>
          </cell>
          <cell r="AH89119">
            <v>0</v>
          </cell>
          <cell r="AI89119">
            <v>0</v>
          </cell>
          <cell r="AJ89119">
            <v>0</v>
          </cell>
          <cell r="AK89119">
            <v>0</v>
          </cell>
          <cell r="AL89119">
            <v>1373</v>
          </cell>
          <cell r="AM89119" t="str">
            <v>2024</v>
          </cell>
          <cell r="AN89119" t="str">
            <v>202410</v>
          </cell>
          <cell r="AO89119" t="str">
            <v>202410</v>
          </cell>
          <cell r="AP89119" t="str">
            <v>202410</v>
          </cell>
          <cell r="AQ89119" t="str">
            <v>AMINAHMED</v>
          </cell>
          <cell r="AR89119" t="str">
            <v>1990628</v>
          </cell>
          <cell r="AS89119" t="str">
            <v>D</v>
          </cell>
          <cell r="AT89119" t="str">
            <v>118</v>
          </cell>
          <cell r="AU89119" t="str">
            <v>30000001</v>
          </cell>
          <cell r="AV89119" t="str">
            <v>DIRECT</v>
          </cell>
          <cell r="AW89119" t="str">
            <v>31000001</v>
          </cell>
          <cell r="AX89119" t="str">
            <v>Direct</v>
          </cell>
          <cell r="AY89119" t="str">
            <v>KHI/HO/D/MO/PC COMP/P/95114/08/2024</v>
          </cell>
          <cell r="AZ89119" t="str">
            <v>KHI/HO/D/MO/PC COMP/E/47962/10/2024</v>
          </cell>
          <cell r="BB89119" t="str">
            <v>13TH FLOOR SUMMIT TOWER HO PLOT G2 BLOCK 2 SCHEME 5 CLIFTON KARACHI</v>
          </cell>
          <cell r="BC89119" t="str">
            <v>BLACK DIAMOND METALIC</v>
          </cell>
          <cell r="BF89119"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H89119" t="str">
            <v>N/A</v>
          </cell>
          <cell r="BI89119" t="str">
            <v>N</v>
          </cell>
          <cell r="BJ89119" t="str">
            <v>MAZHAR ABBAS</v>
          </cell>
          <cell r="BK89119">
            <v>45583</v>
          </cell>
          <cell r="BL89119" t="str">
            <v>8900000</v>
          </cell>
          <cell r="BM89119" t="str">
            <v>376</v>
          </cell>
          <cell r="BN89119" t="str">
            <v>01</v>
          </cell>
          <cell r="BQ89119" t="str">
            <v>KHI/HO/D/MO/PC COMP/P/95114/08/2024</v>
          </cell>
        </row>
        <row r="89120">
          <cell r="W89120" t="str">
            <v xml:space="preserve">G4NAPU372522 </v>
          </cell>
          <cell r="X89120" t="str">
            <v>PMHJ2813MPN215491</v>
          </cell>
          <cell r="Y89120">
            <v>8900000</v>
          </cell>
          <cell r="AC89120">
            <v>3112097</v>
          </cell>
          <cell r="AD89120" t="str">
            <v>02</v>
          </cell>
          <cell r="AE89120" t="str">
            <v>MOTOR</v>
          </cell>
          <cell r="AF89120">
            <v>0</v>
          </cell>
          <cell r="AG89120">
            <v>0</v>
          </cell>
          <cell r="AH89120">
            <v>0</v>
          </cell>
          <cell r="AI89120">
            <v>0</v>
          </cell>
          <cell r="AJ89120">
            <v>0</v>
          </cell>
          <cell r="AK89120">
            <v>0</v>
          </cell>
          <cell r="AL89120">
            <v>1117</v>
          </cell>
          <cell r="AM89120" t="str">
            <v>2024</v>
          </cell>
          <cell r="AN89120" t="str">
            <v>202410</v>
          </cell>
          <cell r="AO89120" t="str">
            <v>202410</v>
          </cell>
          <cell r="AP89120" t="str">
            <v>202410</v>
          </cell>
          <cell r="AQ89120" t="str">
            <v>AMINAHMED</v>
          </cell>
          <cell r="AR89120" t="str">
            <v>1991263</v>
          </cell>
          <cell r="AS89120" t="str">
            <v>D</v>
          </cell>
          <cell r="AT89120" t="str">
            <v>118</v>
          </cell>
          <cell r="AU89120" t="str">
            <v>30000001</v>
          </cell>
          <cell r="AV89120" t="str">
            <v>DIRECT</v>
          </cell>
          <cell r="AW89120" t="str">
            <v>31000001</v>
          </cell>
          <cell r="AX89120" t="str">
            <v>Direct</v>
          </cell>
          <cell r="AY89120" t="str">
            <v>KHI/HO/D/MO/PC COMP/P/95114/08/2024</v>
          </cell>
          <cell r="AZ89120" t="str">
            <v>KHI/HO/D/MO/PC COMP/E/47967/10/2024</v>
          </cell>
          <cell r="BB89120" t="str">
            <v>13TH FLOOR SUMMIT TOWER HO PLOT G2 BLOCK 2 SCHEME 5 CLIFTON KARACHI</v>
          </cell>
          <cell r="BC89120" t="str">
            <v>BLACK DIAMOND METALIC</v>
          </cell>
          <cell r="BF89120"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H89120" t="str">
            <v>N/A</v>
          </cell>
          <cell r="BI89120" t="str">
            <v>N</v>
          </cell>
          <cell r="BJ89120" t="str">
            <v>MAZHAR ABBAS</v>
          </cell>
          <cell r="BK89120">
            <v>45586</v>
          </cell>
          <cell r="BL89120" t="str">
            <v>8900000</v>
          </cell>
          <cell r="BM89120" t="str">
            <v>376</v>
          </cell>
          <cell r="BN89120" t="str">
            <v>01</v>
          </cell>
          <cell r="BQ89120" t="str">
            <v>KHI/HO/D/MO/PC COMP/P/95114/08/2024</v>
          </cell>
        </row>
        <row r="89121">
          <cell r="W89121" t="str">
            <v xml:space="preserve">G4NAPU372522 </v>
          </cell>
          <cell r="X89121" t="str">
            <v>PMHJ2813MPN215491</v>
          </cell>
          <cell r="Y89121">
            <v>8900000</v>
          </cell>
          <cell r="AC89121">
            <v>3067975</v>
          </cell>
          <cell r="AD89121" t="str">
            <v>02</v>
          </cell>
          <cell r="AE89121" t="str">
            <v>MOTOR</v>
          </cell>
          <cell r="AF89121">
            <v>0</v>
          </cell>
          <cell r="AG89121">
            <v>0</v>
          </cell>
          <cell r="AH89121">
            <v>0</v>
          </cell>
          <cell r="AI89121">
            <v>0</v>
          </cell>
          <cell r="AJ89121">
            <v>0</v>
          </cell>
          <cell r="AK89121">
            <v>0</v>
          </cell>
          <cell r="AL89121">
            <v>953</v>
          </cell>
          <cell r="AM89121" t="str">
            <v>2024</v>
          </cell>
          <cell r="AN89121" t="str">
            <v>202410</v>
          </cell>
          <cell r="AO89121" t="str">
            <v>202410</v>
          </cell>
          <cell r="AP89121" t="str">
            <v>202410</v>
          </cell>
          <cell r="AQ89121" t="str">
            <v>MUBASHIRAHMED</v>
          </cell>
          <cell r="AR89121" t="str">
            <v>1969264</v>
          </cell>
          <cell r="AS89121" t="str">
            <v>D</v>
          </cell>
          <cell r="AT89121" t="str">
            <v>118</v>
          </cell>
          <cell r="AU89121" t="str">
            <v>30000001</v>
          </cell>
          <cell r="AV89121" t="str">
            <v>DIRECT</v>
          </cell>
          <cell r="AW89121" t="str">
            <v>31000001</v>
          </cell>
          <cell r="AX89121" t="str">
            <v>Direct</v>
          </cell>
          <cell r="AY89121" t="str">
            <v>KHI/HO/D/MO/PC COMP/P/95114/08/2024</v>
          </cell>
          <cell r="AZ89121" t="str">
            <v>KHI/HO/D/MO/PC COMP/E/46407/10/2024</v>
          </cell>
          <cell r="BB89121" t="str">
            <v>13TH FLOOR SUMMIT TOWER HO PLOT G2 BLOCK 2 SCHEME 5 CLIFTON KARACHI</v>
          </cell>
          <cell r="BC89121" t="str">
            <v>BLACK DIAMOND METALIC</v>
          </cell>
          <cell r="BF89121" t="str">
            <v>IT IS HEREBY DECLARED AND AGREED THAT AT THE REQUEST OF THE PARTICIPANT VEHICLES, DETAIL AS ABOVE IS HEREBY INCLUDED FROM THE SCHEDULE OF THE ABOVE MENTIONED POLICY WITH EFFECT FROM 01/10/2024. 
IN CONSEQUENCE WHEREOF AN AMOUNT OF RS.22,113/- FOR 304 DAYS  ON PRO RATE  BASIS AS UNDER IS HEREBY CHARGED TO THE PARTICIPANT.</v>
          </cell>
          <cell r="BH89121" t="str">
            <v>N/A</v>
          </cell>
          <cell r="BI89121" t="str">
            <v>N</v>
          </cell>
          <cell r="BJ89121" t="str">
            <v>MAZHAR ABBAS</v>
          </cell>
          <cell r="BK89121">
            <v>45566</v>
          </cell>
          <cell r="BL89121" t="str">
            <v>8900000</v>
          </cell>
          <cell r="BM89121" t="str">
            <v>376</v>
          </cell>
          <cell r="BN89121" t="str">
            <v>01</v>
          </cell>
          <cell r="BQ89121" t="str">
            <v>KHI/HO/D/MO/PC COMP/P/95114/08/2024</v>
          </cell>
        </row>
        <row r="89122">
          <cell r="W89122" t="str">
            <v xml:space="preserve">G4NAPU372522 </v>
          </cell>
          <cell r="X89122" t="str">
            <v>PMHJ2813MPN215491</v>
          </cell>
          <cell r="Y89122">
            <v>8900000</v>
          </cell>
          <cell r="AC89122">
            <v>2990057</v>
          </cell>
          <cell r="AD89122" t="str">
            <v>02</v>
          </cell>
          <cell r="AE89122" t="str">
            <v>MOTOR</v>
          </cell>
          <cell r="AF89122">
            <v>0</v>
          </cell>
          <cell r="AG89122">
            <v>0</v>
          </cell>
          <cell r="AH89122">
            <v>0</v>
          </cell>
          <cell r="AI89122">
            <v>0</v>
          </cell>
          <cell r="AJ89122">
            <v>0</v>
          </cell>
          <cell r="AK89122">
            <v>0</v>
          </cell>
          <cell r="AL89122">
            <v>2108</v>
          </cell>
          <cell r="AM89122" t="str">
            <v>2024</v>
          </cell>
          <cell r="AN89122" t="str">
            <v>202409</v>
          </cell>
          <cell r="AO89122" t="str">
            <v>202408</v>
          </cell>
          <cell r="AP89122" t="str">
            <v>202409</v>
          </cell>
          <cell r="AQ89122" t="str">
            <v>FARHANAHMED</v>
          </cell>
          <cell r="AR89122" t="str">
            <v>1948053</v>
          </cell>
          <cell r="AS89122" t="str">
            <v>D</v>
          </cell>
          <cell r="AT89122" t="str">
            <v>118</v>
          </cell>
          <cell r="AU89122" t="str">
            <v>30000001</v>
          </cell>
          <cell r="AV89122" t="str">
            <v>DIRECT</v>
          </cell>
          <cell r="AW89122" t="str">
            <v>31000001</v>
          </cell>
          <cell r="AX89122" t="str">
            <v>Direct</v>
          </cell>
          <cell r="AY89122" t="str">
            <v>KHI/HO/D/MO/PC COMP/P/95114/08/2024</v>
          </cell>
          <cell r="AZ89122" t="str">
            <v>KHI/HO/D/MO/PC COMP/E/45675/09/2024</v>
          </cell>
          <cell r="BB89122" t="str">
            <v>13TH FLOOR SUMMIT TOWER HO PLOT G2 BLOCK 2 SCHEME 5 CLIFTON KARACHI</v>
          </cell>
          <cell r="BC89122" t="str">
            <v>BLACK DIAMOND METALIC</v>
          </cell>
          <cell r="BH89122" t="str">
            <v>N/A</v>
          </cell>
          <cell r="BI89122" t="str">
            <v>N</v>
          </cell>
          <cell r="BJ89122" t="str">
            <v>MAZHAR ABBAS</v>
          </cell>
          <cell r="BK89122">
            <v>45519</v>
          </cell>
          <cell r="BL89122" t="str">
            <v>8900000</v>
          </cell>
          <cell r="BM89122" t="str">
            <v>376</v>
          </cell>
          <cell r="BN89122" t="str">
            <v>01</v>
          </cell>
          <cell r="BQ89122" t="str">
            <v>KHI/HO/D/MO/PC COMP/P/95114/08/2024</v>
          </cell>
        </row>
        <row r="89123">
          <cell r="W89123" t="str">
            <v xml:space="preserve">G4NAPU372522 </v>
          </cell>
          <cell r="X89123" t="str">
            <v>PMHJ2813MPN215491</v>
          </cell>
          <cell r="Y89123">
            <v>8900000</v>
          </cell>
          <cell r="AC89123">
            <v>3128436</v>
          </cell>
          <cell r="AD89123" t="str">
            <v>02</v>
          </cell>
          <cell r="AE89123" t="str">
            <v>MOTOR</v>
          </cell>
          <cell r="AF89123">
            <v>0</v>
          </cell>
          <cell r="AG89123">
            <v>0</v>
          </cell>
          <cell r="AH89123">
            <v>0</v>
          </cell>
          <cell r="AI89123">
            <v>0</v>
          </cell>
          <cell r="AJ89123">
            <v>0</v>
          </cell>
          <cell r="AK89123">
            <v>0</v>
          </cell>
          <cell r="AL89123">
            <v>1136</v>
          </cell>
          <cell r="AM89123" t="str">
            <v>2024</v>
          </cell>
          <cell r="AN89123" t="str">
            <v>202410</v>
          </cell>
          <cell r="AO89123" t="str">
            <v>202410</v>
          </cell>
          <cell r="AP89123" t="str">
            <v>202410</v>
          </cell>
          <cell r="AQ89123" t="str">
            <v>AMINAHMED</v>
          </cell>
          <cell r="AR89123" t="str">
            <v>1997218</v>
          </cell>
          <cell r="AS89123" t="str">
            <v>D</v>
          </cell>
          <cell r="AT89123" t="str">
            <v>118</v>
          </cell>
          <cell r="AU89123" t="str">
            <v>30000001</v>
          </cell>
          <cell r="AV89123" t="str">
            <v>DIRECT</v>
          </cell>
          <cell r="AW89123" t="str">
            <v>31000001</v>
          </cell>
          <cell r="AX89123" t="str">
            <v>Direct</v>
          </cell>
          <cell r="AY89123" t="str">
            <v>KHI/HO/D/MO/PC COMP/P/95114/08/2024</v>
          </cell>
          <cell r="AZ89123" t="str">
            <v>KHI/HO/D/MO/PC COMP/E/48354/10/2024</v>
          </cell>
          <cell r="BB89123" t="str">
            <v>13TH FLOOR SUMMIT TOWER HO PLOT G2 BLOCK 2 SCHEME 5 CLIFTON KARACHI</v>
          </cell>
          <cell r="BC89123" t="str">
            <v>BLACK DIAMOND METALIC</v>
          </cell>
          <cell r="BF89123"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H89123" t="str">
            <v>N/A</v>
          </cell>
          <cell r="BI89123" t="str">
            <v>N</v>
          </cell>
          <cell r="BJ89123" t="str">
            <v>MAZHAR ABBAS</v>
          </cell>
          <cell r="BK89123">
            <v>45593</v>
          </cell>
          <cell r="BL89123" t="str">
            <v>8900000</v>
          </cell>
          <cell r="BM89123" t="str">
            <v>376</v>
          </cell>
          <cell r="BN89123" t="str">
            <v>01</v>
          </cell>
          <cell r="BQ89123" t="str">
            <v>KHI/HO/D/MO/PC COMP/P/95114/08/2024</v>
          </cell>
        </row>
        <row r="89124">
          <cell r="W89124" t="str">
            <v xml:space="preserve">G4NAPU372522 </v>
          </cell>
          <cell r="X89124" t="str">
            <v>PMHJ2813MPN215491</v>
          </cell>
          <cell r="Y89124">
            <v>8064000</v>
          </cell>
          <cell r="AC89124">
            <v>2910850</v>
          </cell>
          <cell r="AD89124" t="str">
            <v>02</v>
          </cell>
          <cell r="AE89124" t="str">
            <v>MOTOR</v>
          </cell>
          <cell r="AF89124">
            <v>0</v>
          </cell>
          <cell r="AG89124">
            <v>0</v>
          </cell>
          <cell r="AH89124">
            <v>0</v>
          </cell>
          <cell r="AI89124">
            <v>0</v>
          </cell>
          <cell r="AJ89124">
            <v>0</v>
          </cell>
          <cell r="AK89124">
            <v>0</v>
          </cell>
          <cell r="AL89124">
            <v>61</v>
          </cell>
          <cell r="AM89124" t="str">
            <v>2024</v>
          </cell>
          <cell r="AN89124" t="str">
            <v>202407</v>
          </cell>
          <cell r="AO89124" t="str">
            <v>202407</v>
          </cell>
          <cell r="AP89124" t="str">
            <v>202407</v>
          </cell>
          <cell r="AQ89124" t="str">
            <v>JAHANGIRMIQBAL</v>
          </cell>
          <cell r="AR89124" t="str">
            <v>1919310</v>
          </cell>
          <cell r="AS89124" t="str">
            <v>D</v>
          </cell>
          <cell r="AT89124" t="str">
            <v>183</v>
          </cell>
          <cell r="AU89124" t="str">
            <v>30000001</v>
          </cell>
          <cell r="AV89124" t="str">
            <v>DIRECT</v>
          </cell>
          <cell r="AW89124" t="str">
            <v>31000001</v>
          </cell>
          <cell r="AX89124" t="str">
            <v>Direct</v>
          </cell>
          <cell r="AY89124" t="str">
            <v>KHI/HO/D/MO/PC COMP/P/74072/08/2023</v>
          </cell>
          <cell r="AZ89124" t="str">
            <v>KHI/HO/D/MO/PC COMP/E/44195/07/2024</v>
          </cell>
          <cell r="BB89124" t="str">
            <v>13Th Floor, Summit Tower, Head Office, Plot # G-2, Block 2, Scheme # 5 Clifton, Karachi.</v>
          </cell>
          <cell r="BC89124" t="str">
            <v>BLACK DIAMOND METALIC</v>
          </cell>
          <cell r="BF89124"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89124" t="str">
            <v>Add</v>
          </cell>
          <cell r="BH89124" t="str">
            <v>N/A</v>
          </cell>
          <cell r="BI89124" t="str">
            <v>N</v>
          </cell>
          <cell r="BJ89124" t="str">
            <v>MAZHAR ABBAS</v>
          </cell>
          <cell r="BK89124">
            <v>45322</v>
          </cell>
          <cell r="BL89124" t="str">
            <v>8064000</v>
          </cell>
          <cell r="BM89124" t="str">
            <v>376</v>
          </cell>
          <cell r="BN89124" t="str">
            <v>01</v>
          </cell>
          <cell r="BQ89124" t="str">
            <v>KHI/HO/D/MO/PC COMP/P/74072/08/2023</v>
          </cell>
        </row>
        <row r="89125">
          <cell r="W89125" t="str">
            <v xml:space="preserve">G4NAPU372522 </v>
          </cell>
          <cell r="X89125" t="str">
            <v>PMHJ2813MPN215491</v>
          </cell>
          <cell r="Y89125">
            <v>8064000</v>
          </cell>
          <cell r="AC89125">
            <v>2910810</v>
          </cell>
          <cell r="AD89125" t="str">
            <v>02</v>
          </cell>
          <cell r="AE89125" t="str">
            <v>MOTOR</v>
          </cell>
          <cell r="AF89125">
            <v>0</v>
          </cell>
          <cell r="AG89125">
            <v>0</v>
          </cell>
          <cell r="AH89125">
            <v>0</v>
          </cell>
          <cell r="AI89125">
            <v>0</v>
          </cell>
          <cell r="AJ89125">
            <v>0</v>
          </cell>
          <cell r="AK89125">
            <v>0</v>
          </cell>
          <cell r="AL89125">
            <v>-131</v>
          </cell>
          <cell r="AM89125" t="str">
            <v>2024</v>
          </cell>
          <cell r="AN89125" t="str">
            <v>202407</v>
          </cell>
          <cell r="AO89125" t="str">
            <v>202407</v>
          </cell>
          <cell r="AP89125" t="str">
            <v>202407</v>
          </cell>
          <cell r="AQ89125" t="str">
            <v>AMINAHMED</v>
          </cell>
          <cell r="AR89125" t="str">
            <v>1918932</v>
          </cell>
          <cell r="AS89125" t="str">
            <v>D</v>
          </cell>
          <cell r="AT89125" t="str">
            <v>183</v>
          </cell>
          <cell r="AU89125" t="str">
            <v>30000001</v>
          </cell>
          <cell r="AV89125" t="str">
            <v>DIRECT</v>
          </cell>
          <cell r="AW89125" t="str">
            <v>31000001</v>
          </cell>
          <cell r="AX89125" t="str">
            <v>Direct</v>
          </cell>
          <cell r="AY89125" t="str">
            <v>KHI/HO/D/MO/PC COMP/P/74072/08/2023</v>
          </cell>
          <cell r="AZ89125" t="str">
            <v>KHI/HO/D/MO/PC COMP/E/44187/07/2024</v>
          </cell>
          <cell r="BB89125" t="str">
            <v>13Th Floor, Summit Tower, Head Office, Plot # G-2, Block 2, Scheme # 5 Clifton, Karachi.</v>
          </cell>
          <cell r="BC89125" t="str">
            <v>BLACK DIAMOND METALIC</v>
          </cell>
          <cell r="BF89125"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89125" t="str">
            <v>Add</v>
          </cell>
          <cell r="BH89125" t="str">
            <v>N/A</v>
          </cell>
          <cell r="BI89125" t="str">
            <v>N</v>
          </cell>
          <cell r="BJ89125" t="str">
            <v>MAZHAR ABBAS</v>
          </cell>
          <cell r="BK89125">
            <v>45322</v>
          </cell>
          <cell r="BL89125" t="str">
            <v>8064000</v>
          </cell>
          <cell r="BM89125" t="str">
            <v>376</v>
          </cell>
          <cell r="BN89125" t="str">
            <v>01</v>
          </cell>
          <cell r="BQ89125" t="str">
            <v>KHI/HO/D/MO/PC COMP/P/74072/08/2023</v>
          </cell>
        </row>
        <row r="89126">
          <cell r="W89126" t="str">
            <v xml:space="preserve">G4NAPU372522 </v>
          </cell>
          <cell r="X89126" t="str">
            <v>PMHJ2813MPN215491</v>
          </cell>
          <cell r="Y89126">
            <v>8064000</v>
          </cell>
          <cell r="AC89126">
            <v>2906279</v>
          </cell>
          <cell r="AD89126" t="str">
            <v>02</v>
          </cell>
          <cell r="AE89126" t="str">
            <v>MOTOR</v>
          </cell>
          <cell r="AF89126">
            <v>0</v>
          </cell>
          <cell r="AG89126">
            <v>0</v>
          </cell>
          <cell r="AH89126">
            <v>0</v>
          </cell>
          <cell r="AI89126">
            <v>0</v>
          </cell>
          <cell r="AJ89126">
            <v>0</v>
          </cell>
          <cell r="AK89126">
            <v>0</v>
          </cell>
          <cell r="AL89126">
            <v>131</v>
          </cell>
          <cell r="AM89126" t="str">
            <v>2024</v>
          </cell>
          <cell r="AN89126" t="str">
            <v>202407</v>
          </cell>
          <cell r="AO89126" t="str">
            <v>202407</v>
          </cell>
          <cell r="AP89126" t="str">
            <v>202407</v>
          </cell>
          <cell r="AQ89126" t="str">
            <v>AMINAHMED</v>
          </cell>
          <cell r="AR89126" t="str">
            <v>1914903</v>
          </cell>
          <cell r="AS89126" t="str">
            <v>D</v>
          </cell>
          <cell r="AT89126" t="str">
            <v>183</v>
          </cell>
          <cell r="AU89126" t="str">
            <v>30000001</v>
          </cell>
          <cell r="AV89126" t="str">
            <v>DIRECT</v>
          </cell>
          <cell r="AW89126" t="str">
            <v>31000001</v>
          </cell>
          <cell r="AX89126" t="str">
            <v>Direct</v>
          </cell>
          <cell r="AY89126" t="str">
            <v>KHI/HO/D/MO/PC COMP/P/74072/08/2023</v>
          </cell>
          <cell r="AZ89126" t="str">
            <v>KHI/HO/D/MO/PC COMP/E/43988/07/2024</v>
          </cell>
          <cell r="BB89126" t="str">
            <v>13Th Floor, Summit Tower, Head Office, Plot # G-2, Block 2, Scheme # 5 Clifton, Karachi.</v>
          </cell>
          <cell r="BC89126" t="str">
            <v>BLACK DIAMOND METALIC</v>
          </cell>
          <cell r="BF89126"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89126" t="str">
            <v>Add</v>
          </cell>
          <cell r="BH89126" t="str">
            <v>N/A</v>
          </cell>
          <cell r="BI89126" t="str">
            <v>N</v>
          </cell>
          <cell r="BJ89126" t="str">
            <v>MAZHAR ABBAS</v>
          </cell>
          <cell r="BK89126">
            <v>45322</v>
          </cell>
          <cell r="BL89126" t="str">
            <v>8064000</v>
          </cell>
          <cell r="BM89126" t="str">
            <v>376</v>
          </cell>
          <cell r="BN89126" t="str">
            <v>01</v>
          </cell>
          <cell r="BQ89126" t="str">
            <v>KHI/HO/D/MO/PC COMP/P/74072/08/2023</v>
          </cell>
        </row>
        <row r="89127">
          <cell r="W89127" t="str">
            <v xml:space="preserve">G4NAPU372522 </v>
          </cell>
          <cell r="X89127" t="str">
            <v>PMHJ2813MPN215491</v>
          </cell>
          <cell r="Y89127">
            <v>8064000</v>
          </cell>
          <cell r="AC89127">
            <v>2893978</v>
          </cell>
          <cell r="AD89127" t="str">
            <v>02</v>
          </cell>
          <cell r="AE89127" t="str">
            <v>MOTOR</v>
          </cell>
          <cell r="AF89127">
            <v>0</v>
          </cell>
          <cell r="AG89127">
            <v>0</v>
          </cell>
          <cell r="AH89127">
            <v>0</v>
          </cell>
          <cell r="AI89127">
            <v>0</v>
          </cell>
          <cell r="AJ89127">
            <v>0</v>
          </cell>
          <cell r="AK89127">
            <v>0</v>
          </cell>
          <cell r="AL89127">
            <v>283</v>
          </cell>
          <cell r="AM89127" t="str">
            <v>2024</v>
          </cell>
          <cell r="AN89127" t="str">
            <v>202407</v>
          </cell>
          <cell r="AO89127" t="str">
            <v>202401</v>
          </cell>
          <cell r="AP89127" t="str">
            <v>202407</v>
          </cell>
          <cell r="AQ89127" t="str">
            <v>MUBASHIRAHMED</v>
          </cell>
          <cell r="AR89127" t="str">
            <v>1907910</v>
          </cell>
          <cell r="AS89127" t="str">
            <v>D</v>
          </cell>
          <cell r="AT89127" t="str">
            <v>183</v>
          </cell>
          <cell r="AU89127" t="str">
            <v>30000001</v>
          </cell>
          <cell r="AV89127" t="str">
            <v>DIRECT</v>
          </cell>
          <cell r="AW89127" t="str">
            <v>31000001</v>
          </cell>
          <cell r="AX89127" t="str">
            <v>Direct</v>
          </cell>
          <cell r="AY89127" t="str">
            <v>KHI/HO/D/MO/PC COMP/P/74072/08/2023</v>
          </cell>
          <cell r="AZ89127" t="str">
            <v>KHI/HO/D/MO/PC COMP/E/43500/07/2024</v>
          </cell>
          <cell r="BB89127" t="str">
            <v>13Th Floor, Summit Tower, Head Office, Plot # G-2, Block 2, Scheme # 5 Clifton, Karachi.</v>
          </cell>
          <cell r="BC89127" t="str">
            <v>BLACK DIAMOND METALIC</v>
          </cell>
          <cell r="BF89127"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89127" t="str">
            <v>Add</v>
          </cell>
          <cell r="BH89127" t="str">
            <v>N/A</v>
          </cell>
          <cell r="BI89127" t="str">
            <v>N</v>
          </cell>
          <cell r="BJ89127" t="str">
            <v>MAZHAR ABBAS</v>
          </cell>
          <cell r="BK89127">
            <v>45322</v>
          </cell>
          <cell r="BL89127" t="str">
            <v>8064000</v>
          </cell>
          <cell r="BM89127" t="str">
            <v>376</v>
          </cell>
          <cell r="BN89127" t="str">
            <v>01</v>
          </cell>
          <cell r="BQ89127" t="str">
            <v>KHI/HO/D/MO/PC COMP/P/74072/08/2023</v>
          </cell>
        </row>
        <row r="89128">
          <cell r="W89128" t="str">
            <v xml:space="preserve">G4NAPU372522 </v>
          </cell>
          <cell r="X89128" t="str">
            <v>PMHJ2813MPN215491</v>
          </cell>
          <cell r="Y89128">
            <v>8064000</v>
          </cell>
          <cell r="AC89128">
            <v>2889475</v>
          </cell>
          <cell r="AD89128" t="str">
            <v>02</v>
          </cell>
          <cell r="AE89128" t="str">
            <v>MOTOR</v>
          </cell>
          <cell r="AF89128">
            <v>0</v>
          </cell>
          <cell r="AG89128">
            <v>0</v>
          </cell>
          <cell r="AH89128">
            <v>0</v>
          </cell>
          <cell r="AI89128">
            <v>0</v>
          </cell>
          <cell r="AJ89128">
            <v>0</v>
          </cell>
          <cell r="AK89128">
            <v>0</v>
          </cell>
          <cell r="AL89128">
            <v>254997</v>
          </cell>
          <cell r="AM89128" t="str">
            <v>2024</v>
          </cell>
          <cell r="AN89128" t="str">
            <v>202407</v>
          </cell>
          <cell r="AO89128" t="str">
            <v>202407</v>
          </cell>
          <cell r="AP89128" t="str">
            <v>202407</v>
          </cell>
          <cell r="AQ89128" t="str">
            <v>AMINAHMED</v>
          </cell>
          <cell r="AR89128" t="str">
            <v>1899495</v>
          </cell>
          <cell r="AS89128" t="str">
            <v>D</v>
          </cell>
          <cell r="AT89128" t="str">
            <v>183</v>
          </cell>
          <cell r="AU89128" t="str">
            <v>30000001</v>
          </cell>
          <cell r="AV89128" t="str">
            <v>DIRECT</v>
          </cell>
          <cell r="AW89128" t="str">
            <v>31000001</v>
          </cell>
          <cell r="AX89128" t="str">
            <v>Direct</v>
          </cell>
          <cell r="AY89128" t="str">
            <v>KHI/HO/D/MO/PC COMP/P/74072/08/2023</v>
          </cell>
          <cell r="AZ89128" t="str">
            <v>KHI/HO/D/MO/PC COMP/E/43129/07/2024</v>
          </cell>
          <cell r="BB89128" t="str">
            <v>13Th Floor, Summit Tower, Head Office, Plot # G-2, Block 2, Scheme # 5 Clifton, Karachi.</v>
          </cell>
          <cell r="BC89128" t="str">
            <v>BLACK DIAMOND METALIC</v>
          </cell>
          <cell r="BF89128"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89128" t="str">
            <v>Add</v>
          </cell>
          <cell r="BH89128" t="str">
            <v>N/A</v>
          </cell>
          <cell r="BI89128" t="str">
            <v>N</v>
          </cell>
          <cell r="BJ89128" t="str">
            <v>MAZHAR ABBAS</v>
          </cell>
          <cell r="BK89128">
            <v>45322</v>
          </cell>
          <cell r="BL89128" t="str">
            <v>8064000</v>
          </cell>
          <cell r="BM89128" t="str">
            <v>376</v>
          </cell>
          <cell r="BN89128" t="str">
            <v>01</v>
          </cell>
          <cell r="BQ89128" t="str">
            <v>KHI/HO/D/MO/PC COMP/P/74072/08/2023</v>
          </cell>
        </row>
        <row r="89129">
          <cell r="W89129" t="str">
            <v xml:space="preserve">G4NAPU372522 </v>
          </cell>
          <cell r="X89129" t="str">
            <v>PMHJ2813MPN215491</v>
          </cell>
          <cell r="Y89129">
            <v>8900000</v>
          </cell>
          <cell r="AC89129">
            <v>3064459</v>
          </cell>
          <cell r="AD89129" t="str">
            <v>02</v>
          </cell>
          <cell r="AE89129" t="str">
            <v>MOTOR</v>
          </cell>
          <cell r="AF89129">
            <v>0</v>
          </cell>
          <cell r="AG89129">
            <v>0</v>
          </cell>
          <cell r="AH89129">
            <v>0</v>
          </cell>
          <cell r="AI89129">
            <v>0</v>
          </cell>
          <cell r="AJ89129">
            <v>0</v>
          </cell>
          <cell r="AK89129">
            <v>0</v>
          </cell>
          <cell r="AL89129">
            <v>1692</v>
          </cell>
          <cell r="AM89129" t="str">
            <v>2024</v>
          </cell>
          <cell r="AN89129" t="str">
            <v>202410</v>
          </cell>
          <cell r="AO89129" t="str">
            <v>202410</v>
          </cell>
          <cell r="AP89129" t="str">
            <v>202410</v>
          </cell>
          <cell r="AQ89129" t="str">
            <v>HABIB</v>
          </cell>
          <cell r="AR89129" t="str">
            <v>1968222</v>
          </cell>
          <cell r="AS89129" t="str">
            <v>D</v>
          </cell>
          <cell r="AT89129" t="str">
            <v>118</v>
          </cell>
          <cell r="AU89129" t="str">
            <v>30000001</v>
          </cell>
          <cell r="AV89129" t="str">
            <v>DIRECT</v>
          </cell>
          <cell r="AW89129" t="str">
            <v>31000001</v>
          </cell>
          <cell r="AX89129" t="str">
            <v>Direct</v>
          </cell>
          <cell r="AY89129" t="str">
            <v>KHI/HO/D/MO/PC COMP/P/95114/08/2024</v>
          </cell>
          <cell r="AZ89129" t="str">
            <v>KHI/HO/D/MO/PC COMP/E/46389/10/2024</v>
          </cell>
          <cell r="BB89129" t="str">
            <v>13TH FLOOR SUMMIT TOWER HO PLOT G2 BLOCK 2 SCHEME 5 CLIFTON KARACHI</v>
          </cell>
          <cell r="BC89129" t="str">
            <v>BLACK DIAMOND METALIC</v>
          </cell>
          <cell r="BF89129" t="str">
            <v xml:space="preserve">IT IS HEREBY DECLARED AND AGREED THAT AT THE REQUEST OF THE PARTICIPANT VEHICLES, DETAIL AS ABOVE IS HEREBY INCLUDED FROM THE SCHEDULE OF THE ABOVE MENTIONED POLICY WITH EFFECT FROM 01/10/2024. 
IN CONSEQUENCE WHEREOF AN AMOUNT OF RS.39,248/- FOR 304 DAYS  ON PRO RATE  BASIS AS UNDER IS HEREBY CHARGED TO THE PARTICIPANT.
</v>
          </cell>
          <cell r="BH89129" t="str">
            <v>N/A</v>
          </cell>
          <cell r="BI89129" t="str">
            <v>N</v>
          </cell>
          <cell r="BJ89129" t="str">
            <v>MAZHAR ABBAS</v>
          </cell>
          <cell r="BK89129">
            <v>45566</v>
          </cell>
          <cell r="BL89129" t="str">
            <v>8900000</v>
          </cell>
          <cell r="BM89129" t="str">
            <v>376</v>
          </cell>
          <cell r="BN89129" t="str">
            <v>01</v>
          </cell>
          <cell r="BQ89129" t="str">
            <v>KHI/HO/D/MO/PC COMP/P/95114/08/2024</v>
          </cell>
        </row>
        <row r="89130">
          <cell r="W89130" t="str">
            <v xml:space="preserve">G4NAPU372522 </v>
          </cell>
          <cell r="X89130" t="str">
            <v>PMHJ2813MPN215491</v>
          </cell>
          <cell r="Y89130">
            <v>8900000</v>
          </cell>
          <cell r="AC89130">
            <v>3110793</v>
          </cell>
          <cell r="AD89130" t="str">
            <v>02</v>
          </cell>
          <cell r="AE89130" t="str">
            <v>MOTOR</v>
          </cell>
          <cell r="AF89130">
            <v>0</v>
          </cell>
          <cell r="AG89130">
            <v>0</v>
          </cell>
          <cell r="AH89130">
            <v>0</v>
          </cell>
          <cell r="AI89130">
            <v>0</v>
          </cell>
          <cell r="AJ89130">
            <v>0</v>
          </cell>
          <cell r="AK89130">
            <v>0</v>
          </cell>
          <cell r="AL89130">
            <v>1358</v>
          </cell>
          <cell r="AM89130" t="str">
            <v>2024</v>
          </cell>
          <cell r="AN89130" t="str">
            <v>202410</v>
          </cell>
          <cell r="AO89130" t="str">
            <v>202410</v>
          </cell>
          <cell r="AP89130" t="str">
            <v>202410</v>
          </cell>
          <cell r="AQ89130" t="str">
            <v>AMINAHMED</v>
          </cell>
          <cell r="AR89130" t="str">
            <v>1990443</v>
          </cell>
          <cell r="AS89130" t="str">
            <v>D</v>
          </cell>
          <cell r="AT89130" t="str">
            <v>118</v>
          </cell>
          <cell r="AU89130" t="str">
            <v>30000001</v>
          </cell>
          <cell r="AV89130" t="str">
            <v>DIRECT</v>
          </cell>
          <cell r="AW89130" t="str">
            <v>31000001</v>
          </cell>
          <cell r="AX89130" t="str">
            <v>Direct</v>
          </cell>
          <cell r="AY89130" t="str">
            <v>KHI/HO/D/MO/PC COMP/P/95114/08/2024</v>
          </cell>
          <cell r="AZ89130" t="str">
            <v>KHI/HO/D/MO/PC COMP/E/47960/10/2024</v>
          </cell>
          <cell r="BB89130" t="str">
            <v>13TH FLOOR SUMMIT TOWER HO PLOT G2 BLOCK 2 SCHEME 5 CLIFTON KARACHI</v>
          </cell>
          <cell r="BC89130" t="str">
            <v>BLACK DIAMOND METALIC</v>
          </cell>
          <cell r="BF89130"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H89130" t="str">
            <v>N/A</v>
          </cell>
          <cell r="BI89130" t="str">
            <v>N</v>
          </cell>
          <cell r="BJ89130" t="str">
            <v>MAZHAR ABBAS</v>
          </cell>
          <cell r="BK89130">
            <v>45583</v>
          </cell>
          <cell r="BL89130" t="str">
            <v>8900000</v>
          </cell>
          <cell r="BM89130" t="str">
            <v>376</v>
          </cell>
          <cell r="BN89130" t="str">
            <v>01</v>
          </cell>
          <cell r="BQ89130" t="str">
            <v>KHI/HO/D/MO/PC COMP/P/95114/08/2024</v>
          </cell>
        </row>
        <row r="89131">
          <cell r="W89131" t="str">
            <v xml:space="preserve">G4NAPU372522 </v>
          </cell>
          <cell r="X89131" t="str">
            <v>PMHJ2813MPN215491</v>
          </cell>
          <cell r="Y89131">
            <v>8064000</v>
          </cell>
          <cell r="AC89131">
            <v>2905359</v>
          </cell>
          <cell r="AD89131" t="str">
            <v>02</v>
          </cell>
          <cell r="AE89131" t="str">
            <v>MOTOR</v>
          </cell>
          <cell r="AF89131">
            <v>0</v>
          </cell>
          <cell r="AG89131">
            <v>0</v>
          </cell>
          <cell r="AH89131">
            <v>0</v>
          </cell>
          <cell r="AI89131">
            <v>0</v>
          </cell>
          <cell r="AJ89131">
            <v>0</v>
          </cell>
          <cell r="AK89131">
            <v>0</v>
          </cell>
          <cell r="AL89131">
            <v>66</v>
          </cell>
          <cell r="AM89131" t="str">
            <v>2024</v>
          </cell>
          <cell r="AN89131" t="str">
            <v>202407</v>
          </cell>
          <cell r="AO89131" t="str">
            <v>202407</v>
          </cell>
          <cell r="AP89131" t="str">
            <v>202407</v>
          </cell>
          <cell r="AQ89131" t="str">
            <v>JAHANGIRMIQBAL</v>
          </cell>
          <cell r="AR89131" t="str">
            <v>1914550</v>
          </cell>
          <cell r="AS89131" t="str">
            <v>D</v>
          </cell>
          <cell r="AT89131" t="str">
            <v>183</v>
          </cell>
          <cell r="AU89131" t="str">
            <v>30000001</v>
          </cell>
          <cell r="AV89131" t="str">
            <v>DIRECT</v>
          </cell>
          <cell r="AW89131" t="str">
            <v>31000001</v>
          </cell>
          <cell r="AX89131" t="str">
            <v>Direct</v>
          </cell>
          <cell r="AY89131" t="str">
            <v>KHI/HO/D/MO/PC COMP/P/74072/08/2023</v>
          </cell>
          <cell r="AZ89131" t="str">
            <v>KHI/HO/D/MO/PC COMP/E/43952/07/2024</v>
          </cell>
          <cell r="BB89131" t="str">
            <v>13Th Floor, Summit Tower, Head Office, Plot # G-2, Block 2, Scheme # 5 Clifton, Karachi.</v>
          </cell>
          <cell r="BC89131" t="str">
            <v>BLACK DIAMOND METALIC</v>
          </cell>
          <cell r="BF89131"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89131" t="str">
            <v>Add</v>
          </cell>
          <cell r="BH89131" t="str">
            <v>N/A</v>
          </cell>
          <cell r="BI89131" t="str">
            <v>N</v>
          </cell>
          <cell r="BJ89131" t="str">
            <v>MAZHAR ABBAS</v>
          </cell>
          <cell r="BK89131">
            <v>45322</v>
          </cell>
          <cell r="BL89131" t="str">
            <v>8064000</v>
          </cell>
          <cell r="BM89131" t="str">
            <v>376</v>
          </cell>
          <cell r="BN89131" t="str">
            <v>01</v>
          </cell>
          <cell r="BQ89131" t="str">
            <v>KHI/HO/D/MO/PC COMP/P/74072/08/2023</v>
          </cell>
        </row>
        <row r="89132">
          <cell r="W89132" t="str">
            <v xml:space="preserve">G4NAPU372522 </v>
          </cell>
          <cell r="X89132" t="str">
            <v>PMHJ2813MPN215491</v>
          </cell>
          <cell r="Y89132">
            <v>8064000</v>
          </cell>
          <cell r="AC89132">
            <v>2920939</v>
          </cell>
          <cell r="AD89132" t="str">
            <v>02</v>
          </cell>
          <cell r="AE89132" t="str">
            <v>MOTOR</v>
          </cell>
          <cell r="AF89132">
            <v>0</v>
          </cell>
          <cell r="AG89132">
            <v>0</v>
          </cell>
          <cell r="AH89132">
            <v>0</v>
          </cell>
          <cell r="AI89132">
            <v>0</v>
          </cell>
          <cell r="AJ89132">
            <v>0</v>
          </cell>
          <cell r="AK89132">
            <v>0</v>
          </cell>
          <cell r="AL89132">
            <v>23</v>
          </cell>
          <cell r="AM89132" t="str">
            <v>2024</v>
          </cell>
          <cell r="AN89132" t="str">
            <v>202407</v>
          </cell>
          <cell r="AO89132" t="str">
            <v>202407</v>
          </cell>
          <cell r="AP89132" t="str">
            <v>202407</v>
          </cell>
          <cell r="AQ89132" t="str">
            <v>AMINAHMED</v>
          </cell>
          <cell r="AR89132" t="str">
            <v>1920244</v>
          </cell>
          <cell r="AS89132" t="str">
            <v>D</v>
          </cell>
          <cell r="AT89132" t="str">
            <v>183</v>
          </cell>
          <cell r="AU89132" t="str">
            <v>30000001</v>
          </cell>
          <cell r="AV89132" t="str">
            <v>DIRECT</v>
          </cell>
          <cell r="AW89132" t="str">
            <v>31000001</v>
          </cell>
          <cell r="AX89132" t="str">
            <v>Direct</v>
          </cell>
          <cell r="AY89132" t="str">
            <v>KHI/HO/D/MO/PC COMP/P/74072/08/2023</v>
          </cell>
          <cell r="AZ89132" t="str">
            <v>KHI/HO/D/MO/PC COMP/E/44229/07/2024</v>
          </cell>
          <cell r="BB89132" t="str">
            <v>13Th Floor, Summit Tower, Head Office, Plot # G-2, Block 2, Scheme # 5 Clifton, Karachi.</v>
          </cell>
          <cell r="BC89132" t="str">
            <v>BLACK DIAMOND METALIC</v>
          </cell>
          <cell r="BF89132"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89132" t="str">
            <v>Add</v>
          </cell>
          <cell r="BH89132" t="str">
            <v>N/A</v>
          </cell>
          <cell r="BI89132" t="str">
            <v>N</v>
          </cell>
          <cell r="BJ89132" t="str">
            <v>MAZHAR ABBAS</v>
          </cell>
          <cell r="BK89132">
            <v>45322</v>
          </cell>
          <cell r="BL89132" t="str">
            <v>8064000</v>
          </cell>
          <cell r="BM89132" t="str">
            <v>376</v>
          </cell>
          <cell r="BN89132" t="str">
            <v>01</v>
          </cell>
          <cell r="BQ89132" t="str">
            <v>KHI/HO/D/MO/PC COMP/P/74072/08/2023</v>
          </cell>
        </row>
        <row r="89133">
          <cell r="W89133" t="str">
            <v xml:space="preserve">G4NAPU372522 </v>
          </cell>
          <cell r="X89133" t="str">
            <v>PMHJ2813MPN215491</v>
          </cell>
          <cell r="Y89133">
            <v>8900000</v>
          </cell>
          <cell r="AC89133">
            <v>2990292</v>
          </cell>
          <cell r="AD89133" t="str">
            <v>02</v>
          </cell>
          <cell r="AE89133" t="str">
            <v>MOTOR</v>
          </cell>
          <cell r="AF89133">
            <v>0</v>
          </cell>
          <cell r="AG89133">
            <v>0</v>
          </cell>
          <cell r="AH89133">
            <v>0</v>
          </cell>
          <cell r="AI89133">
            <v>0</v>
          </cell>
          <cell r="AJ89133">
            <v>0</v>
          </cell>
          <cell r="AK89133">
            <v>0</v>
          </cell>
          <cell r="AL89133">
            <v>1641</v>
          </cell>
          <cell r="AM89133" t="str">
            <v>2024</v>
          </cell>
          <cell r="AN89133" t="str">
            <v>202409</v>
          </cell>
          <cell r="AO89133" t="str">
            <v>202408</v>
          </cell>
          <cell r="AP89133" t="str">
            <v>202409</v>
          </cell>
          <cell r="AQ89133" t="str">
            <v>AMINAHMED</v>
          </cell>
          <cell r="AR89133" t="str">
            <v>1949015</v>
          </cell>
          <cell r="AS89133" t="str">
            <v>D</v>
          </cell>
          <cell r="AT89133" t="str">
            <v>118</v>
          </cell>
          <cell r="AU89133" t="str">
            <v>30000001</v>
          </cell>
          <cell r="AV89133" t="str">
            <v>DIRECT</v>
          </cell>
          <cell r="AW89133" t="str">
            <v>31000001</v>
          </cell>
          <cell r="AX89133" t="str">
            <v>Direct</v>
          </cell>
          <cell r="AY89133" t="str">
            <v>KHI/HO/D/MO/PC COMP/P/95114/08/2024</v>
          </cell>
          <cell r="AZ89133" t="str">
            <v>KHI/HO/D/MO/PC COMP/E/45681/09/2024</v>
          </cell>
          <cell r="BB89133" t="str">
            <v>13TH FLOOR SUMMIT TOWER HO PLOT G2 BLOCK 2 SCHEME 5 CLIFTON KARACHI</v>
          </cell>
          <cell r="BC89133" t="str">
            <v>BLACK DIAMOND METALIC</v>
          </cell>
          <cell r="BH89133" t="str">
            <v>N/A</v>
          </cell>
          <cell r="BI89133" t="str">
            <v>N</v>
          </cell>
          <cell r="BJ89133" t="str">
            <v>MAZHAR ABBAS</v>
          </cell>
          <cell r="BK89133">
            <v>45527</v>
          </cell>
          <cell r="BL89133" t="str">
            <v>8900000</v>
          </cell>
          <cell r="BM89133" t="str">
            <v>376</v>
          </cell>
          <cell r="BN89133" t="str">
            <v>01</v>
          </cell>
          <cell r="BQ89133" t="str">
            <v>KHI/HO/D/MO/PC COMP/P/95114/08/2024</v>
          </cell>
        </row>
        <row r="89134">
          <cell r="W89134" t="str">
            <v xml:space="preserve">G4NAPU372522 </v>
          </cell>
          <cell r="X89134" t="str">
            <v>PMHJ2813MPN215491</v>
          </cell>
          <cell r="Y89134">
            <v>8900000</v>
          </cell>
          <cell r="AC89134">
            <v>2990366</v>
          </cell>
          <cell r="AD89134" t="str">
            <v>02</v>
          </cell>
          <cell r="AE89134" t="str">
            <v>MOTOR</v>
          </cell>
          <cell r="AF89134">
            <v>0</v>
          </cell>
          <cell r="AG89134">
            <v>0</v>
          </cell>
          <cell r="AH89134">
            <v>0</v>
          </cell>
          <cell r="AI89134">
            <v>0</v>
          </cell>
          <cell r="AJ89134">
            <v>0</v>
          </cell>
          <cell r="AK89134">
            <v>0</v>
          </cell>
          <cell r="AL89134">
            <v>2354</v>
          </cell>
          <cell r="AM89134" t="str">
            <v>2024</v>
          </cell>
          <cell r="AN89134" t="str">
            <v>202409</v>
          </cell>
          <cell r="AO89134" t="str">
            <v>202408</v>
          </cell>
          <cell r="AP89134" t="str">
            <v>202409</v>
          </cell>
          <cell r="AQ89134" t="str">
            <v>FARHANAHMED</v>
          </cell>
          <cell r="AR89134" t="str">
            <v>1949371</v>
          </cell>
          <cell r="AS89134" t="str">
            <v>D</v>
          </cell>
          <cell r="AT89134" t="str">
            <v>118</v>
          </cell>
          <cell r="AU89134" t="str">
            <v>30000001</v>
          </cell>
          <cell r="AV89134" t="str">
            <v>DIRECT</v>
          </cell>
          <cell r="AW89134" t="str">
            <v>31000001</v>
          </cell>
          <cell r="AX89134" t="str">
            <v>Direct</v>
          </cell>
          <cell r="AY89134" t="str">
            <v>KHI/HO/D/MO/PC COMP/P/95114/08/2024</v>
          </cell>
          <cell r="AZ89134" t="str">
            <v>KHI/HO/D/MO/PC COMP/E/45684/09/2024</v>
          </cell>
          <cell r="BB89134" t="str">
            <v>13TH FLOOR SUMMIT TOWER HO PLOT G2 BLOCK 2 SCHEME 5 CLIFTON KARACHI</v>
          </cell>
          <cell r="BC89134" t="str">
            <v>BLACK DIAMOND METALIC</v>
          </cell>
          <cell r="BH89134" t="str">
            <v>N/A</v>
          </cell>
          <cell r="BI89134" t="str">
            <v>N</v>
          </cell>
          <cell r="BJ89134" t="str">
            <v>MAZHAR ABBAS</v>
          </cell>
          <cell r="BK89134">
            <v>45533</v>
          </cell>
          <cell r="BL89134" t="str">
            <v>8900000</v>
          </cell>
          <cell r="BM89134" t="str">
            <v>376</v>
          </cell>
          <cell r="BN89134" t="str">
            <v>01</v>
          </cell>
          <cell r="BQ89134" t="str">
            <v>KHI/HO/D/MO/PC COMP/P/95114/08/2024</v>
          </cell>
        </row>
        <row r="89135">
          <cell r="W89135" t="str">
            <v xml:space="preserve">G4NAPU372522 </v>
          </cell>
          <cell r="X89135" t="str">
            <v>PMHJ2813MPN215491</v>
          </cell>
          <cell r="Y89135">
            <v>8900000</v>
          </cell>
          <cell r="AC89135">
            <v>2990168</v>
          </cell>
          <cell r="AD89135" t="str">
            <v>02</v>
          </cell>
          <cell r="AE89135" t="str">
            <v>MOTOR</v>
          </cell>
          <cell r="AF89135">
            <v>0</v>
          </cell>
          <cell r="AG89135">
            <v>0</v>
          </cell>
          <cell r="AH89135">
            <v>0</v>
          </cell>
          <cell r="AI89135">
            <v>0</v>
          </cell>
          <cell r="AJ89135">
            <v>0</v>
          </cell>
          <cell r="AK89135">
            <v>0</v>
          </cell>
          <cell r="AL89135">
            <v>1073</v>
          </cell>
          <cell r="AM89135" t="str">
            <v>2024</v>
          </cell>
          <cell r="AN89135" t="str">
            <v>202409</v>
          </cell>
          <cell r="AO89135" t="str">
            <v>202408</v>
          </cell>
          <cell r="AP89135" t="str">
            <v>202409</v>
          </cell>
          <cell r="AQ89135" t="str">
            <v>FARHANAHMED</v>
          </cell>
          <cell r="AR89135" t="str">
            <v>1948557</v>
          </cell>
          <cell r="AS89135" t="str">
            <v>D</v>
          </cell>
          <cell r="AT89135" t="str">
            <v>118</v>
          </cell>
          <cell r="AU89135" t="str">
            <v>30000001</v>
          </cell>
          <cell r="AV89135" t="str">
            <v>DIRECT</v>
          </cell>
          <cell r="AW89135" t="str">
            <v>31000001</v>
          </cell>
          <cell r="AX89135" t="str">
            <v>Direct</v>
          </cell>
          <cell r="AY89135" t="str">
            <v>KHI/HO/D/MO/PC COMP/P/95114/08/2024</v>
          </cell>
          <cell r="AZ89135" t="str">
            <v>KHI/HO/D/MO/PC COMP/E/45678/09/2024</v>
          </cell>
          <cell r="BB89135" t="str">
            <v>13TH FLOOR SUMMIT TOWER HO PLOT G2 BLOCK 2 SCHEME 5 CLIFTON KARACHI</v>
          </cell>
          <cell r="BC89135" t="str">
            <v>BLACK DIAMOND METALIC</v>
          </cell>
          <cell r="BH89135" t="str">
            <v>N/A</v>
          </cell>
          <cell r="BI89135" t="str">
            <v>N</v>
          </cell>
          <cell r="BJ89135" t="str">
            <v>MAZHAR ABBAS</v>
          </cell>
          <cell r="BK89135">
            <v>45523</v>
          </cell>
          <cell r="BL89135" t="str">
            <v>8900000</v>
          </cell>
          <cell r="BM89135" t="str">
            <v>376</v>
          </cell>
          <cell r="BN89135" t="str">
            <v>01</v>
          </cell>
          <cell r="BQ89135" t="str">
            <v>KHI/HO/D/MO/PC COMP/P/95114/08/2024</v>
          </cell>
        </row>
        <row r="89136">
          <cell r="W89136" t="str">
            <v xml:space="preserve">G4NAPU372522 </v>
          </cell>
          <cell r="X89136" t="str">
            <v>PMHJ2813MPN215491</v>
          </cell>
          <cell r="Y89136">
            <v>8900000</v>
          </cell>
          <cell r="AC89136">
            <v>2990308</v>
          </cell>
          <cell r="AD89136" t="str">
            <v>02</v>
          </cell>
          <cell r="AE89136" t="str">
            <v>MOTOR</v>
          </cell>
          <cell r="AF89136">
            <v>0</v>
          </cell>
          <cell r="AG89136">
            <v>0</v>
          </cell>
          <cell r="AH89136">
            <v>0</v>
          </cell>
          <cell r="AI89136">
            <v>0</v>
          </cell>
          <cell r="AJ89136">
            <v>0</v>
          </cell>
          <cell r="AK89136">
            <v>0</v>
          </cell>
          <cell r="AL89136">
            <v>1477</v>
          </cell>
          <cell r="AM89136" t="str">
            <v>2024</v>
          </cell>
          <cell r="AN89136" t="str">
            <v>202409</v>
          </cell>
          <cell r="AO89136" t="str">
            <v>202408</v>
          </cell>
          <cell r="AP89136" t="str">
            <v>202409</v>
          </cell>
          <cell r="AQ89136" t="str">
            <v>FARHANAHMED</v>
          </cell>
          <cell r="AR89136" t="str">
            <v>1949182</v>
          </cell>
          <cell r="AS89136" t="str">
            <v>D</v>
          </cell>
          <cell r="AT89136" t="str">
            <v>118</v>
          </cell>
          <cell r="AU89136" t="str">
            <v>30000001</v>
          </cell>
          <cell r="AV89136" t="str">
            <v>DIRECT</v>
          </cell>
          <cell r="AW89136" t="str">
            <v>31000001</v>
          </cell>
          <cell r="AX89136" t="str">
            <v>Direct</v>
          </cell>
          <cell r="AY89136" t="str">
            <v>KHI/HO/D/MO/PC COMP/P/95114/08/2024</v>
          </cell>
          <cell r="AZ89136" t="str">
            <v>KHI/HO/D/MO/PC COMP/E/45682/09/2024</v>
          </cell>
          <cell r="BB89136" t="str">
            <v>13TH FLOOR SUMMIT TOWER HO PLOT G2 BLOCK 2 SCHEME 5 CLIFTON KARACHI</v>
          </cell>
          <cell r="BC89136" t="str">
            <v>BLACK DIAMOND METALIC</v>
          </cell>
          <cell r="BH89136" t="str">
            <v>N/A</v>
          </cell>
          <cell r="BI89136" t="str">
            <v>N</v>
          </cell>
          <cell r="BJ89136" t="str">
            <v>MAZHAR ABBAS</v>
          </cell>
          <cell r="BK89136">
            <v>45531</v>
          </cell>
          <cell r="BL89136" t="str">
            <v>8900000</v>
          </cell>
          <cell r="BM89136" t="str">
            <v>376</v>
          </cell>
          <cell r="BN89136" t="str">
            <v>01</v>
          </cell>
          <cell r="BQ89136" t="str">
            <v>KHI/HO/D/MO/PC COMP/P/95114/08/2024</v>
          </cell>
        </row>
        <row r="89137">
          <cell r="W89137" t="str">
            <v xml:space="preserve">G4NAPU372522 </v>
          </cell>
          <cell r="X89137" t="str">
            <v>PMHJ2813MPN215491</v>
          </cell>
          <cell r="Y89137">
            <v>8900000</v>
          </cell>
          <cell r="AC89137">
            <v>3025219</v>
          </cell>
          <cell r="AD89137" t="str">
            <v>02</v>
          </cell>
          <cell r="AE89137" t="str">
            <v>MOTOR</v>
          </cell>
          <cell r="AF89137">
            <v>0</v>
          </cell>
          <cell r="AG89137">
            <v>0</v>
          </cell>
          <cell r="AH89137">
            <v>0</v>
          </cell>
          <cell r="AI89137">
            <v>0</v>
          </cell>
          <cell r="AJ89137">
            <v>0</v>
          </cell>
          <cell r="AK89137">
            <v>0</v>
          </cell>
          <cell r="AL89137">
            <v>-813</v>
          </cell>
          <cell r="AM89137" t="str">
            <v>2024</v>
          </cell>
          <cell r="AN89137" t="str">
            <v>202409</v>
          </cell>
          <cell r="AO89137" t="str">
            <v>202408</v>
          </cell>
          <cell r="AP89137" t="str">
            <v>202409</v>
          </cell>
          <cell r="AQ89137" t="str">
            <v>MUNEEBSIDDIQUI</v>
          </cell>
          <cell r="AR89137" t="str">
            <v>1954819</v>
          </cell>
          <cell r="AS89137" t="str">
            <v>D</v>
          </cell>
          <cell r="AT89137" t="str">
            <v>118</v>
          </cell>
          <cell r="AU89137" t="str">
            <v>30000001</v>
          </cell>
          <cell r="AV89137" t="str">
            <v>DIRECT</v>
          </cell>
          <cell r="AW89137" t="str">
            <v>31000001</v>
          </cell>
          <cell r="AX89137" t="str">
            <v>Direct</v>
          </cell>
          <cell r="AY89137" t="str">
            <v>KHI/HO/D/MO/PC COMP/P/95114/08/2024</v>
          </cell>
          <cell r="AZ89137" t="str">
            <v>KHI/HO/D/MO/PC COMP/E/45943/09/2024</v>
          </cell>
          <cell r="BB89137" t="str">
            <v>13TH FLOOR SUMMIT TOWER HO PLOT G2 BLOCK 2 SCHEME 5 CLIFTON KARACHI</v>
          </cell>
          <cell r="BC89137" t="str">
            <v>BLACK DIAMOND METALIC</v>
          </cell>
          <cell r="BF89137" t="str">
            <v>IT IS HEREBY DECLARED AND AGREED THAT AT THE REQUEST OF THE PARTICIPANT , THE ABOVE-MENTIONED POLICY STANDS CANCELLED. 
REG NO AFM-699
IN CONSEQUENCE WHEREOF AN AMOUNT OF RS 18861/- FOR 337 DAYS ON PRO RATE  BASIS IS HEREBY ADJUSTED IN OUR BOOKS.</v>
          </cell>
          <cell r="BH89137" t="str">
            <v>N/A</v>
          </cell>
          <cell r="BI89137" t="str">
            <v>N</v>
          </cell>
          <cell r="BJ89137" t="str">
            <v>MAZHAR ABBAS</v>
          </cell>
          <cell r="BK89137">
            <v>45533</v>
          </cell>
          <cell r="BL89137" t="str">
            <v>8900000</v>
          </cell>
          <cell r="BM89137" t="str">
            <v>376</v>
          </cell>
          <cell r="BN89137" t="str">
            <v>01</v>
          </cell>
          <cell r="BQ89137" t="str">
            <v>KHI/HO/D/MO/PC COMP/P/95114/08/2024</v>
          </cell>
        </row>
        <row r="89138">
          <cell r="W89138" t="str">
            <v xml:space="preserve">G4NAPU372522 </v>
          </cell>
          <cell r="X89138" t="str">
            <v>PMHJ2813MPN215491</v>
          </cell>
          <cell r="Y89138">
            <v>8900000</v>
          </cell>
          <cell r="AC89138">
            <v>2988915</v>
          </cell>
          <cell r="AD89138" t="str">
            <v>02</v>
          </cell>
          <cell r="AE89138" t="str">
            <v>MOTOR</v>
          </cell>
          <cell r="AF89138">
            <v>0</v>
          </cell>
          <cell r="AG89138">
            <v>0</v>
          </cell>
          <cell r="AH89138">
            <v>0</v>
          </cell>
          <cell r="AI89138">
            <v>0</v>
          </cell>
          <cell r="AJ89138">
            <v>0</v>
          </cell>
          <cell r="AK89138">
            <v>0</v>
          </cell>
          <cell r="AL89138">
            <v>1373</v>
          </cell>
          <cell r="AM89138" t="str">
            <v>2024</v>
          </cell>
          <cell r="AN89138" t="str">
            <v>202409</v>
          </cell>
          <cell r="AO89138" t="str">
            <v>202408</v>
          </cell>
          <cell r="AP89138" t="str">
            <v>202409</v>
          </cell>
          <cell r="AQ89138" t="str">
            <v>FARHANAHMED</v>
          </cell>
          <cell r="AR89138" t="str">
            <v>1947392</v>
          </cell>
          <cell r="AS89138" t="str">
            <v>D</v>
          </cell>
          <cell r="AT89138" t="str">
            <v>118</v>
          </cell>
          <cell r="AU89138" t="str">
            <v>30000001</v>
          </cell>
          <cell r="AV89138" t="str">
            <v>DIRECT</v>
          </cell>
          <cell r="AW89138" t="str">
            <v>31000001</v>
          </cell>
          <cell r="AX89138" t="str">
            <v>Direct</v>
          </cell>
          <cell r="AY89138" t="str">
            <v>KHI/HO/D/MO/PC COMP/P/95114/08/2024</v>
          </cell>
          <cell r="AZ89138" t="str">
            <v>KHI/HO/D/MO/PC COMP/E/45644/09/2024</v>
          </cell>
          <cell r="BB89138" t="str">
            <v>13TH FLOOR SUMMIT TOWER HO PLOT G2 BLOCK 2 SCHEME 5 CLIFTON KARACHI</v>
          </cell>
          <cell r="BC89138" t="str">
            <v>BLACK DIAMOND METALIC</v>
          </cell>
          <cell r="BH89138" t="str">
            <v>N/A</v>
          </cell>
          <cell r="BI89138" t="str">
            <v>N</v>
          </cell>
          <cell r="BJ89138" t="str">
            <v>MAZHAR ABBAS</v>
          </cell>
          <cell r="BK89138">
            <v>45506</v>
          </cell>
          <cell r="BL89138" t="str">
            <v>8900000</v>
          </cell>
          <cell r="BM89138" t="str">
            <v>376</v>
          </cell>
          <cell r="BN89138" t="str">
            <v>01</v>
          </cell>
          <cell r="BQ89138" t="str">
            <v>KHI/HO/D/MO/PC COMP/P/95114/08/2024</v>
          </cell>
        </row>
        <row r="89139">
          <cell r="W89139" t="str">
            <v xml:space="preserve">G4NAPU372522 </v>
          </cell>
          <cell r="X89139" t="str">
            <v>PMHJ2813MPN215491</v>
          </cell>
          <cell r="Y89139">
            <v>8900000</v>
          </cell>
          <cell r="AC89139">
            <v>3060884</v>
          </cell>
          <cell r="AD89139" t="str">
            <v>02</v>
          </cell>
          <cell r="AE89139" t="str">
            <v>MOTOR</v>
          </cell>
          <cell r="AF89139">
            <v>0</v>
          </cell>
          <cell r="AG89139">
            <v>0</v>
          </cell>
          <cell r="AH89139">
            <v>0</v>
          </cell>
          <cell r="AI89139">
            <v>0</v>
          </cell>
          <cell r="AJ89139">
            <v>0</v>
          </cell>
          <cell r="AK89139">
            <v>0</v>
          </cell>
          <cell r="AL89139">
            <v>1539</v>
          </cell>
          <cell r="AM89139" t="str">
            <v>2024</v>
          </cell>
          <cell r="AN89139" t="str">
            <v>202409</v>
          </cell>
          <cell r="AO89139" t="str">
            <v>202409</v>
          </cell>
          <cell r="AP89139" t="str">
            <v>202409</v>
          </cell>
          <cell r="AQ89139" t="str">
            <v>AMINAHMED</v>
          </cell>
          <cell r="AR89139" t="str">
            <v>1965273</v>
          </cell>
          <cell r="AS89139" t="str">
            <v>D</v>
          </cell>
          <cell r="AT89139" t="str">
            <v>118</v>
          </cell>
          <cell r="AU89139" t="str">
            <v>30000001</v>
          </cell>
          <cell r="AV89139" t="str">
            <v>DIRECT</v>
          </cell>
          <cell r="AW89139" t="str">
            <v>31000001</v>
          </cell>
          <cell r="AX89139" t="str">
            <v>Direct</v>
          </cell>
          <cell r="AY89139" t="str">
            <v>KHI/HO/D/MO/PC COMP/P/95114/08/2024</v>
          </cell>
          <cell r="AZ89139" t="str">
            <v>KHI/HO/D/MO/PC COMP/E/46298/09/2024</v>
          </cell>
          <cell r="BB89139" t="str">
            <v>13TH FLOOR SUMMIT TOWER HO PLOT G2 BLOCK 2 SCHEME 5 CLIFTON KARACHI</v>
          </cell>
          <cell r="BC89139" t="str">
            <v>BLACK DIAMOND METALIC</v>
          </cell>
          <cell r="BF89139" t="str">
            <v>IT IS HEREBY DECLARED AND AGREED THAT AT THE REQUEST OF THE PARTICIPANT VEHICLES, DETAIL AS ABOVE IS HEREBY INCLUDED FROM THE SCHEDULE OF THE ABOVE MENTIONED POLICY WITH EFFECT FROM 27/09/2024
IN CONSEQUENCE WHEREOF AN AMOUNT OF RS.35,694/- FOR 308 DAYS  ON PRO RATE  BASIS AS UNDER IS HEREBY CHARGED TO THE PARTICIPANT.</v>
          </cell>
          <cell r="BH89139" t="str">
            <v>N/A</v>
          </cell>
          <cell r="BI89139" t="str">
            <v>N</v>
          </cell>
          <cell r="BJ89139" t="str">
            <v>MAZHAR ABBAS</v>
          </cell>
          <cell r="BK89139">
            <v>45562</v>
          </cell>
          <cell r="BL89139" t="str">
            <v>8900000</v>
          </cell>
          <cell r="BM89139" t="str">
            <v>376</v>
          </cell>
          <cell r="BN89139" t="str">
            <v>01</v>
          </cell>
          <cell r="BQ89139" t="str">
            <v>KHI/HO/D/MO/PC COMP/P/95114/08/2024</v>
          </cell>
        </row>
        <row r="89140">
          <cell r="W89140" t="str">
            <v xml:space="preserve">G4NAPU372522 </v>
          </cell>
          <cell r="X89140" t="str">
            <v>PMHJ2813MPN215491</v>
          </cell>
          <cell r="Y89140">
            <v>8900000</v>
          </cell>
          <cell r="AB89140" t="str">
            <v>TRACKER (I-TECK)</v>
          </cell>
          <cell r="AC89140">
            <v>3164930</v>
          </cell>
          <cell r="AD89140" t="str">
            <v>02</v>
          </cell>
          <cell r="AE89140" t="str">
            <v>MOTOR</v>
          </cell>
          <cell r="AF89140">
            <v>0</v>
          </cell>
          <cell r="AG89140">
            <v>0</v>
          </cell>
          <cell r="AH89140">
            <v>0</v>
          </cell>
          <cell r="AI89140">
            <v>0</v>
          </cell>
          <cell r="AJ89140">
            <v>0</v>
          </cell>
          <cell r="AK89140">
            <v>0</v>
          </cell>
          <cell r="AL89140">
            <v>1887</v>
          </cell>
          <cell r="AM89140" t="str">
            <v>2024</v>
          </cell>
          <cell r="AN89140" t="str">
            <v>202411</v>
          </cell>
          <cell r="AO89140" t="str">
            <v>202411</v>
          </cell>
          <cell r="AP89140" t="str">
            <v>202411</v>
          </cell>
          <cell r="AQ89140" t="str">
            <v>AMINAHMED</v>
          </cell>
          <cell r="AR89140" t="str">
            <v>2005365</v>
          </cell>
          <cell r="AS89140" t="str">
            <v>D</v>
          </cell>
          <cell r="AT89140" t="str">
            <v>118</v>
          </cell>
          <cell r="AU89140" t="str">
            <v>30000001</v>
          </cell>
          <cell r="AV89140" t="str">
            <v>DIRECT</v>
          </cell>
          <cell r="AW89140" t="str">
            <v>31000001</v>
          </cell>
          <cell r="AX89140" t="str">
            <v>Direct</v>
          </cell>
          <cell r="AY89140" t="str">
            <v>KHI/HO/D/MO/PC COMP/P/95114/08/2024</v>
          </cell>
          <cell r="AZ89140" t="str">
            <v>KHI/HO/D/MO/PC COMP/E/48629/11/2024</v>
          </cell>
          <cell r="BB89140" t="str">
            <v>13TH FLOOR SUMMIT TOWER HO PLOT G2 BLOCK 2 SCHEME 5 CLIFTON KARACHI</v>
          </cell>
          <cell r="BC89140" t="str">
            <v>BLACK DIAMOND METALIC</v>
          </cell>
          <cell r="BF89140"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H89140" t="str">
            <v>N/A</v>
          </cell>
          <cell r="BI89140" t="str">
            <v>N</v>
          </cell>
          <cell r="BJ89140" t="str">
            <v>MAZHAR ABBAS</v>
          </cell>
          <cell r="BK89140">
            <v>45601</v>
          </cell>
          <cell r="BL89140" t="str">
            <v>8900000</v>
          </cell>
          <cell r="BM89140" t="str">
            <v>376</v>
          </cell>
          <cell r="BN89140" t="str">
            <v>01</v>
          </cell>
          <cell r="BQ89140" t="str">
            <v>KHI/HO/D/MO/PC COMP/P/95114/08/2024</v>
          </cell>
        </row>
        <row r="89141">
          <cell r="W89141" t="str">
            <v xml:space="preserve">G4NAPU372522 </v>
          </cell>
          <cell r="X89141" t="str">
            <v>PMHJ2813MPN215491</v>
          </cell>
          <cell r="Y89141">
            <v>8900000</v>
          </cell>
          <cell r="AC89141">
            <v>3043398</v>
          </cell>
          <cell r="AD89141" t="str">
            <v>02</v>
          </cell>
          <cell r="AE89141" t="str">
            <v>MOTOR</v>
          </cell>
          <cell r="AF89141">
            <v>0</v>
          </cell>
          <cell r="AG89141">
            <v>0</v>
          </cell>
          <cell r="AH89141">
            <v>0</v>
          </cell>
          <cell r="AI89141">
            <v>0</v>
          </cell>
          <cell r="AJ89141">
            <v>0</v>
          </cell>
          <cell r="AK89141">
            <v>0</v>
          </cell>
          <cell r="AL89141">
            <v>1497</v>
          </cell>
          <cell r="AM89141" t="str">
            <v>2024</v>
          </cell>
          <cell r="AN89141" t="str">
            <v>202409</v>
          </cell>
          <cell r="AO89141" t="str">
            <v>202408</v>
          </cell>
          <cell r="AP89141" t="str">
            <v>202409</v>
          </cell>
          <cell r="AQ89141" t="str">
            <v>JAWADSIDDIQUI</v>
          </cell>
          <cell r="AR89141" t="str">
            <v>1961846</v>
          </cell>
          <cell r="AS89141" t="str">
            <v>D</v>
          </cell>
          <cell r="AT89141" t="str">
            <v>118</v>
          </cell>
          <cell r="AU89141" t="str">
            <v>30000001</v>
          </cell>
          <cell r="AV89141" t="str">
            <v>DIRECT</v>
          </cell>
          <cell r="AW89141" t="str">
            <v>31000001</v>
          </cell>
          <cell r="AX89141" t="str">
            <v>Direct</v>
          </cell>
          <cell r="AY89141" t="str">
            <v>KHI/HO/D/MO/PC COMP/P/95114/08/2024</v>
          </cell>
          <cell r="AZ89141" t="str">
            <v>KHI/HO/D/MO/PC COMP/E/46130/09/2024</v>
          </cell>
          <cell r="BB89141" t="str">
            <v>13TH FLOOR SUMMIT TOWER HO PLOT G2 BLOCK 2 SCHEME 5 CLIFTON KARACHI</v>
          </cell>
          <cell r="BC89141" t="str">
            <v>BLACK DIAMOND METALIC</v>
          </cell>
          <cell r="BF89141" t="str">
            <v>IT IS HEREBY DECLARED AND AGREED THAT AT THE REQUEST OF THE PARTICIPANT VEHICLES, DETAIL AS ABOVE IS HEREBY INCLUDED FROM THE SCHEDULE OF THE ABOVE MENTIONED POLICY WITH EFFECT FROM 01/08/2024
IN CONSEQUENCE WHEREOF AN AMOUNT OF RS.60,000/- FOR 219 DAYS  ON PRO RATE  BASIS AS UNDER IS HEREBY CHARGED TO THE PARTICIPANT.</v>
          </cell>
          <cell r="BH89141" t="str">
            <v>N/A</v>
          </cell>
          <cell r="BI89141" t="str">
            <v>N</v>
          </cell>
          <cell r="BJ89141" t="str">
            <v>MAZHAR ABBAS</v>
          </cell>
          <cell r="BK89141">
            <v>45505</v>
          </cell>
          <cell r="BL89141" t="str">
            <v>8900000</v>
          </cell>
          <cell r="BM89141" t="str">
            <v>376</v>
          </cell>
          <cell r="BN89141" t="str">
            <v>01</v>
          </cell>
          <cell r="BQ89141" t="str">
            <v>KHI/HO/D/MO/PC COMP/P/95114/08/2024</v>
          </cell>
        </row>
        <row r="89142">
          <cell r="W89142" t="str">
            <v xml:space="preserve">G4NAPU372522 </v>
          </cell>
          <cell r="X89142" t="str">
            <v>PMHJ2813MPN215491</v>
          </cell>
          <cell r="Y89142">
            <v>8064000</v>
          </cell>
          <cell r="AC89142">
            <v>2910266</v>
          </cell>
          <cell r="AD89142" t="str">
            <v>02</v>
          </cell>
          <cell r="AE89142" t="str">
            <v>MOTOR</v>
          </cell>
          <cell r="AF89142">
            <v>0</v>
          </cell>
          <cell r="AG89142">
            <v>0</v>
          </cell>
          <cell r="AH89142">
            <v>0</v>
          </cell>
          <cell r="AI89142">
            <v>0</v>
          </cell>
          <cell r="AJ89142">
            <v>0</v>
          </cell>
          <cell r="AK89142">
            <v>0</v>
          </cell>
          <cell r="AL89142">
            <v>42</v>
          </cell>
          <cell r="AM89142" t="str">
            <v>2024</v>
          </cell>
          <cell r="AN89142" t="str">
            <v>202407</v>
          </cell>
          <cell r="AO89142" t="str">
            <v>202407</v>
          </cell>
          <cell r="AP89142" t="str">
            <v>202407</v>
          </cell>
          <cell r="AQ89142" t="str">
            <v>JAHANGIRMIQBAL</v>
          </cell>
          <cell r="AR89142" t="str">
            <v>1917152</v>
          </cell>
          <cell r="AS89142" t="str">
            <v>D</v>
          </cell>
          <cell r="AT89142" t="str">
            <v>183</v>
          </cell>
          <cell r="AU89142" t="str">
            <v>30000001</v>
          </cell>
          <cell r="AV89142" t="str">
            <v>DIRECT</v>
          </cell>
          <cell r="AW89142" t="str">
            <v>31000001</v>
          </cell>
          <cell r="AX89142" t="str">
            <v>Direct</v>
          </cell>
          <cell r="AY89142" t="str">
            <v>KHI/HO/D/MO/PC COMP/P/74072/08/2023</v>
          </cell>
          <cell r="AZ89142" t="str">
            <v>KHI/HO/D/MO/PC COMP/E/44006/07/2024</v>
          </cell>
          <cell r="BB89142" t="str">
            <v>13Th Floor, Summit Tower, Head Office, Plot # G-2, Block 2, Scheme # 5 Clifton, Karachi.</v>
          </cell>
          <cell r="BC89142" t="str">
            <v>BLACK DIAMOND METALIC</v>
          </cell>
          <cell r="BF89142"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89142" t="str">
            <v>Add</v>
          </cell>
          <cell r="BH89142" t="str">
            <v>N/A</v>
          </cell>
          <cell r="BI89142" t="str">
            <v>N</v>
          </cell>
          <cell r="BJ89142" t="str">
            <v>MAZHAR ABBAS</v>
          </cell>
          <cell r="BK89142">
            <v>45322</v>
          </cell>
          <cell r="BL89142" t="str">
            <v>8064000</v>
          </cell>
          <cell r="BM89142" t="str">
            <v>376</v>
          </cell>
          <cell r="BN89142" t="str">
            <v>01</v>
          </cell>
          <cell r="BQ89142" t="str">
            <v>KHI/HO/D/MO/PC COMP/P/74072/08/2023</v>
          </cell>
        </row>
        <row r="89143">
          <cell r="W89143" t="str">
            <v xml:space="preserve">G4NAPU372522 </v>
          </cell>
          <cell r="X89143" t="str">
            <v>PMHJ2813MPN215491</v>
          </cell>
          <cell r="Y89143">
            <v>8900000</v>
          </cell>
          <cell r="AB89143" t="str">
            <v>TRACKER (I-TECK)</v>
          </cell>
          <cell r="AC89143">
            <v>3218257</v>
          </cell>
          <cell r="AD89143" t="str">
            <v>02</v>
          </cell>
          <cell r="AE89143" t="str">
            <v>MOTOR</v>
          </cell>
          <cell r="AF89143">
            <v>0</v>
          </cell>
          <cell r="AG89143">
            <v>0</v>
          </cell>
          <cell r="AH89143">
            <v>0</v>
          </cell>
          <cell r="AI89143">
            <v>0</v>
          </cell>
          <cell r="AJ89143">
            <v>0</v>
          </cell>
          <cell r="AK89143">
            <v>0</v>
          </cell>
          <cell r="AL89143">
            <v>988</v>
          </cell>
          <cell r="AM89143" t="str">
            <v>2024</v>
          </cell>
          <cell r="AN89143" t="str">
            <v>202412</v>
          </cell>
          <cell r="AO89143" t="str">
            <v>202412</v>
          </cell>
          <cell r="AP89143" t="str">
            <v>202412</v>
          </cell>
          <cell r="AQ89143" t="str">
            <v>MUBASHIRAHMED</v>
          </cell>
          <cell r="AR89143" t="str">
            <v>2029960</v>
          </cell>
          <cell r="AS89143" t="str">
            <v>D</v>
          </cell>
          <cell r="AT89143" t="str">
            <v>118</v>
          </cell>
          <cell r="AU89143" t="str">
            <v>30000001</v>
          </cell>
          <cell r="AV89143" t="str">
            <v>DIRECT</v>
          </cell>
          <cell r="AW89143" t="str">
            <v>31000001</v>
          </cell>
          <cell r="AX89143" t="str">
            <v>Direct</v>
          </cell>
          <cell r="AY89143" t="str">
            <v>KHI/HO/D/MO/PC COMP/P/95114/08/2024</v>
          </cell>
          <cell r="AZ89143" t="str">
            <v>KHI/HO/D/MO/PC COMP/E/49865/12/2024</v>
          </cell>
          <cell r="BB89143" t="str">
            <v>13TH FLOOR SUMMIT TOWER HO PLOT G2 BLOCK 2 SCHEME 5 CLIFTON KARACHI</v>
          </cell>
          <cell r="BC89143" t="str">
            <v>BLACK DIAMOND METALIC</v>
          </cell>
          <cell r="BF89143"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H89143" t="str">
            <v>N/A</v>
          </cell>
          <cell r="BI89143" t="str">
            <v>N</v>
          </cell>
          <cell r="BJ89143" t="str">
            <v>MAZHAR ABBAS</v>
          </cell>
          <cell r="BK89143">
            <v>45635</v>
          </cell>
          <cell r="BL89143" t="str">
            <v>8900000</v>
          </cell>
          <cell r="BM89143" t="str">
            <v>376</v>
          </cell>
          <cell r="BN89143" t="str">
            <v>01</v>
          </cell>
          <cell r="BQ89143" t="str">
            <v>KHI/HO/D/MO/PC COMP/P/95114/08/2024</v>
          </cell>
        </row>
        <row r="89144">
          <cell r="W89144" t="str">
            <v xml:space="preserve">G4NAPU372522 </v>
          </cell>
          <cell r="X89144" t="str">
            <v>PMHJ2813MPN215491</v>
          </cell>
          <cell r="Y89144">
            <v>8900000</v>
          </cell>
          <cell r="AB89144" t="str">
            <v>TRACKER (I-TECK)</v>
          </cell>
          <cell r="AC89144">
            <v>3227837</v>
          </cell>
          <cell r="AD89144" t="str">
            <v>02</v>
          </cell>
          <cell r="AE89144" t="str">
            <v>MOTOR</v>
          </cell>
          <cell r="AF89144">
            <v>0</v>
          </cell>
          <cell r="AG89144">
            <v>0</v>
          </cell>
          <cell r="AH89144">
            <v>0</v>
          </cell>
          <cell r="AI89144">
            <v>0</v>
          </cell>
          <cell r="AJ89144">
            <v>0</v>
          </cell>
          <cell r="AK89144">
            <v>0</v>
          </cell>
          <cell r="AL89144">
            <v>1645</v>
          </cell>
          <cell r="AM89144" t="str">
            <v>2024</v>
          </cell>
          <cell r="AN89144" t="str">
            <v>202412</v>
          </cell>
          <cell r="AO89144" t="str">
            <v>202412</v>
          </cell>
          <cell r="AP89144" t="str">
            <v>202412</v>
          </cell>
          <cell r="AQ89144" t="str">
            <v>AMINAHMED</v>
          </cell>
          <cell r="AR89144" t="str">
            <v>2035224</v>
          </cell>
          <cell r="AS89144" t="str">
            <v>D</v>
          </cell>
          <cell r="AT89144" t="str">
            <v>118</v>
          </cell>
          <cell r="AU89144" t="str">
            <v>30000001</v>
          </cell>
          <cell r="AV89144" t="str">
            <v>DIRECT</v>
          </cell>
          <cell r="AW89144" t="str">
            <v>31000001</v>
          </cell>
          <cell r="AX89144" t="str">
            <v>Direct</v>
          </cell>
          <cell r="AY89144" t="str">
            <v>KHI/HO/D/MO/PC COMP/P/95114/08/2024</v>
          </cell>
          <cell r="AZ89144" t="str">
            <v>KHI/HO/D/MO/PC COMP/E/50044/12/2024</v>
          </cell>
          <cell r="BB89144" t="str">
            <v>13TH FLOOR SUMMIT TOWER HO PLOT G2 BLOCK 2 SCHEME 5 CLIFTON KARACHI</v>
          </cell>
          <cell r="BC89144" t="str">
            <v>BLACK DIAMOND METALIC</v>
          </cell>
          <cell r="BF89144"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H89144" t="str">
            <v>N/A</v>
          </cell>
          <cell r="BI89144" t="str">
            <v>N</v>
          </cell>
          <cell r="BJ89144" t="str">
            <v>MAZHAR ABBAS</v>
          </cell>
          <cell r="BK89144">
            <v>45639</v>
          </cell>
          <cell r="BL89144" t="str">
            <v>8900000</v>
          </cell>
          <cell r="BM89144" t="str">
            <v>376</v>
          </cell>
          <cell r="BN89144" t="str">
            <v>01</v>
          </cell>
          <cell r="BQ89144" t="str">
            <v>KHI/HO/D/MO/PC COMP/P/95114/08/2024</v>
          </cell>
        </row>
        <row r="89145">
          <cell r="W89145" t="str">
            <v xml:space="preserve">G4NAPU372522 </v>
          </cell>
          <cell r="X89145" t="str">
            <v>PMHJ2813MPN215491</v>
          </cell>
          <cell r="Y89145">
            <v>8900000</v>
          </cell>
          <cell r="AB89145" t="str">
            <v>TRACKER (I-TECK)</v>
          </cell>
          <cell r="AC89145">
            <v>3196765</v>
          </cell>
          <cell r="AD89145" t="str">
            <v>02</v>
          </cell>
          <cell r="AE89145" t="str">
            <v>MOTOR</v>
          </cell>
          <cell r="AF89145">
            <v>0</v>
          </cell>
          <cell r="AG89145">
            <v>0</v>
          </cell>
          <cell r="AH89145">
            <v>0</v>
          </cell>
          <cell r="AI89145">
            <v>0</v>
          </cell>
          <cell r="AJ89145">
            <v>0</v>
          </cell>
          <cell r="AK89145">
            <v>0</v>
          </cell>
          <cell r="AL89145">
            <v>-2040</v>
          </cell>
          <cell r="AM89145" t="str">
            <v>2024</v>
          </cell>
          <cell r="AN89145" t="str">
            <v>202411</v>
          </cell>
          <cell r="AO89145" t="str">
            <v>202411</v>
          </cell>
          <cell r="AP89145" t="str">
            <v>202411</v>
          </cell>
          <cell r="AQ89145" t="str">
            <v>AMINAHMED</v>
          </cell>
          <cell r="AR89145" t="str">
            <v>2017930</v>
          </cell>
          <cell r="AS89145" t="str">
            <v>D</v>
          </cell>
          <cell r="AT89145" t="str">
            <v>118</v>
          </cell>
          <cell r="AU89145" t="str">
            <v>30000001</v>
          </cell>
          <cell r="AV89145" t="str">
            <v>DIRECT</v>
          </cell>
          <cell r="AW89145" t="str">
            <v>31000001</v>
          </cell>
          <cell r="AX89145" t="str">
            <v>Direct</v>
          </cell>
          <cell r="AY89145" t="str">
            <v>KHI/HO/D/MO/PC COMP/P/95114/08/2024</v>
          </cell>
          <cell r="AZ89145" t="str">
            <v>KHI/HO/D/MO/PC COMP/E/49214/11/2024</v>
          </cell>
          <cell r="BB89145" t="str">
            <v>13TH FLOOR SUMMIT TOWER HO PLOT G2 BLOCK 2 SCHEME 5 CLIFTON KARACHI</v>
          </cell>
          <cell r="BC89145" t="str">
            <v>BLACK DIAMOND METALIC</v>
          </cell>
          <cell r="BF89145"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H89145" t="str">
            <v>N/A</v>
          </cell>
          <cell r="BI89145" t="str">
            <v>N</v>
          </cell>
          <cell r="BJ89145" t="str">
            <v>MAZHAR ABBAS</v>
          </cell>
          <cell r="BK89145">
            <v>45622</v>
          </cell>
          <cell r="BL89145" t="str">
            <v>8900000</v>
          </cell>
          <cell r="BM89145" t="str">
            <v>376</v>
          </cell>
          <cell r="BN89145" t="str">
            <v>01</v>
          </cell>
          <cell r="BQ89145" t="str">
            <v>KHI/HO/D/MO/PC COMP/P/95114/08/2024</v>
          </cell>
        </row>
        <row r="89146">
          <cell r="W89146" t="str">
            <v xml:space="preserve">G4NAPU372522 </v>
          </cell>
          <cell r="X89146" t="str">
            <v>PMHJ2813MPN215491</v>
          </cell>
          <cell r="Y89146">
            <v>8900000</v>
          </cell>
          <cell r="AB89146" t="str">
            <v>TRACKER (I-TECK)</v>
          </cell>
          <cell r="AC89146">
            <v>3176680</v>
          </cell>
          <cell r="AD89146" t="str">
            <v>02</v>
          </cell>
          <cell r="AE89146" t="str">
            <v>MOTOR</v>
          </cell>
          <cell r="AF89146">
            <v>0</v>
          </cell>
          <cell r="AG89146">
            <v>0</v>
          </cell>
          <cell r="AH89146">
            <v>0</v>
          </cell>
          <cell r="AI89146">
            <v>0</v>
          </cell>
          <cell r="AJ89146">
            <v>0</v>
          </cell>
          <cell r="AK89146">
            <v>0</v>
          </cell>
          <cell r="AL89146">
            <v>1224</v>
          </cell>
          <cell r="AM89146" t="str">
            <v>2024</v>
          </cell>
          <cell r="AN89146" t="str">
            <v>202411</v>
          </cell>
          <cell r="AO89146" t="str">
            <v>202411</v>
          </cell>
          <cell r="AP89146" t="str">
            <v>202411</v>
          </cell>
          <cell r="AQ89146" t="str">
            <v>MUBASHIRAHMED</v>
          </cell>
          <cell r="AR89146" t="str">
            <v>2014668</v>
          </cell>
          <cell r="AS89146" t="str">
            <v>D</v>
          </cell>
          <cell r="AT89146" t="str">
            <v>118</v>
          </cell>
          <cell r="AU89146" t="str">
            <v>30000001</v>
          </cell>
          <cell r="AV89146" t="str">
            <v>DIRECT</v>
          </cell>
          <cell r="AW89146" t="str">
            <v>31000001</v>
          </cell>
          <cell r="AX89146" t="str">
            <v>Direct</v>
          </cell>
          <cell r="AY89146" t="str">
            <v>KHI/HO/D/MO/PC COMP/P/95114/08/2024</v>
          </cell>
          <cell r="AZ89146" t="str">
            <v>KHI/HO/D/MO/PC COMP/E/49102/11/2024</v>
          </cell>
          <cell r="BB89146" t="str">
            <v>13TH FLOOR SUMMIT TOWER HO PLOT G2 BLOCK 2 SCHEME 5 CLIFTON KARACHI</v>
          </cell>
          <cell r="BC89146" t="str">
            <v>BLACK DIAMOND METALIC</v>
          </cell>
          <cell r="BF89146"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H89146" t="str">
            <v>N/A</v>
          </cell>
          <cell r="BI89146" t="str">
            <v>N</v>
          </cell>
          <cell r="BJ89146" t="str">
            <v>MAZHAR ABBAS</v>
          </cell>
          <cell r="BK89146">
            <v>45614</v>
          </cell>
          <cell r="BL89146" t="str">
            <v>8900000</v>
          </cell>
          <cell r="BM89146" t="str">
            <v>376</v>
          </cell>
          <cell r="BN89146" t="str">
            <v>01</v>
          </cell>
          <cell r="BQ89146" t="str">
            <v>KHI/HO/D/MO/PC COMP/P/95114/08/2024</v>
          </cell>
        </row>
        <row r="89147">
          <cell r="W89147" t="str">
            <v xml:space="preserve">G4NAPU372522 </v>
          </cell>
          <cell r="X89147" t="str">
            <v>PMHJ2813MPN215491</v>
          </cell>
          <cell r="Y89147">
            <v>8900000</v>
          </cell>
          <cell r="AB89147" t="str">
            <v>TRACKER (I-TECK)</v>
          </cell>
          <cell r="AC89147">
            <v>3177016</v>
          </cell>
          <cell r="AD89147" t="str">
            <v>02</v>
          </cell>
          <cell r="AE89147" t="str">
            <v>MOTOR</v>
          </cell>
          <cell r="AF89147">
            <v>0</v>
          </cell>
          <cell r="AG89147">
            <v>0</v>
          </cell>
          <cell r="AH89147">
            <v>0</v>
          </cell>
          <cell r="AI89147">
            <v>0</v>
          </cell>
          <cell r="AJ89147">
            <v>0</v>
          </cell>
          <cell r="AK89147">
            <v>0</v>
          </cell>
          <cell r="AL89147">
            <v>14438</v>
          </cell>
          <cell r="AM89147" t="str">
            <v>2024</v>
          </cell>
          <cell r="AN89147" t="str">
            <v>202411</v>
          </cell>
          <cell r="AO89147" t="str">
            <v>202411</v>
          </cell>
          <cell r="AP89147" t="str">
            <v>202411</v>
          </cell>
          <cell r="AQ89147" t="str">
            <v>AMINAHMED</v>
          </cell>
          <cell r="AR89147" t="str">
            <v>2016376</v>
          </cell>
          <cell r="AS89147" t="str">
            <v>D</v>
          </cell>
          <cell r="AT89147" t="str">
            <v>118</v>
          </cell>
          <cell r="AU89147" t="str">
            <v>30000001</v>
          </cell>
          <cell r="AV89147" t="str">
            <v>DIRECT</v>
          </cell>
          <cell r="AW89147" t="str">
            <v>31000001</v>
          </cell>
          <cell r="AX89147" t="str">
            <v>Direct</v>
          </cell>
          <cell r="AY89147" t="str">
            <v>KHI/HO/D/MO/PC COMP/P/95114/08/2024</v>
          </cell>
          <cell r="AZ89147" t="str">
            <v>KHI/HO/D/MO/PC COMP/E/49163/11/2024</v>
          </cell>
          <cell r="BB89147" t="str">
            <v>13TH FLOOR SUMMIT TOWER HO PLOT G2 BLOCK 2 SCHEME 5 CLIFTON KARACHI</v>
          </cell>
          <cell r="BC89147" t="str">
            <v>BLACK DIAMOND METALIC</v>
          </cell>
          <cell r="BH89147" t="str">
            <v>N/A</v>
          </cell>
          <cell r="BI89147" t="str">
            <v>N</v>
          </cell>
          <cell r="BJ89147" t="str">
            <v>MAZHAR ABBAS</v>
          </cell>
          <cell r="BK89147">
            <v>45616</v>
          </cell>
          <cell r="BL89147" t="str">
            <v>8900000</v>
          </cell>
          <cell r="BM89147" t="str">
            <v>376</v>
          </cell>
          <cell r="BN89147" t="str">
            <v>01</v>
          </cell>
          <cell r="BQ89147" t="str">
            <v>KHI/HO/D/MO/PC COMP/P/95114/08/2024</v>
          </cell>
        </row>
        <row r="89148">
          <cell r="W89148" t="str">
            <v xml:space="preserve">G4NAPU372522 </v>
          </cell>
          <cell r="X89148" t="str">
            <v>PMHJ2813MPN215491</v>
          </cell>
          <cell r="Y89148">
            <v>8900000</v>
          </cell>
          <cell r="AB89148" t="str">
            <v>TRACKER (I-TECK)</v>
          </cell>
          <cell r="AC89148">
            <v>3173266</v>
          </cell>
          <cell r="AD89148" t="str">
            <v>02</v>
          </cell>
          <cell r="AE89148" t="str">
            <v>MOTOR</v>
          </cell>
          <cell r="AF89148">
            <v>0</v>
          </cell>
          <cell r="AG89148">
            <v>0</v>
          </cell>
          <cell r="AH89148">
            <v>0</v>
          </cell>
          <cell r="AI89148">
            <v>0</v>
          </cell>
          <cell r="AJ89148">
            <v>0</v>
          </cell>
          <cell r="AK89148">
            <v>0</v>
          </cell>
          <cell r="AL89148">
            <v>1054</v>
          </cell>
          <cell r="AM89148" t="str">
            <v>2024</v>
          </cell>
          <cell r="AN89148" t="str">
            <v>202411</v>
          </cell>
          <cell r="AO89148" t="str">
            <v>202411</v>
          </cell>
          <cell r="AP89148" t="str">
            <v>202411</v>
          </cell>
          <cell r="AQ89148" t="str">
            <v>AMINAHMED</v>
          </cell>
          <cell r="AR89148" t="str">
            <v>2011468</v>
          </cell>
          <cell r="AS89148" t="str">
            <v>D</v>
          </cell>
          <cell r="AT89148" t="str">
            <v>118</v>
          </cell>
          <cell r="AU89148" t="str">
            <v>30000001</v>
          </cell>
          <cell r="AV89148" t="str">
            <v>DIRECT</v>
          </cell>
          <cell r="AW89148" t="str">
            <v>31000001</v>
          </cell>
          <cell r="AX89148" t="str">
            <v>Direct</v>
          </cell>
          <cell r="AY89148" t="str">
            <v>KHI/HO/D/MO/PC COMP/P/95114/08/2024</v>
          </cell>
          <cell r="AZ89148" t="str">
            <v>KHI/HO/D/MO/PC COMP/E/48962/11/2024</v>
          </cell>
          <cell r="BB89148" t="str">
            <v>13TH FLOOR SUMMIT TOWER HO PLOT G2 BLOCK 2 SCHEME 5 CLIFTON KARACHI</v>
          </cell>
          <cell r="BC89148" t="str">
            <v>BLACK DIAMOND METALIC</v>
          </cell>
          <cell r="BF89148"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H89148" t="str">
            <v>N/A</v>
          </cell>
          <cell r="BI89148" t="str">
            <v>N</v>
          </cell>
          <cell r="BJ89148" t="str">
            <v>MAZHAR ABBAS</v>
          </cell>
          <cell r="BK89148">
            <v>45609</v>
          </cell>
          <cell r="BL89148" t="str">
            <v>8900000</v>
          </cell>
          <cell r="BM89148" t="str">
            <v>376</v>
          </cell>
          <cell r="BN89148" t="str">
            <v>01</v>
          </cell>
          <cell r="BQ89148" t="str">
            <v>KHI/HO/D/MO/PC COMP/P/95114/08/2024</v>
          </cell>
        </row>
        <row r="89149">
          <cell r="W89149" t="str">
            <v xml:space="preserve">G4NAPU372522 </v>
          </cell>
          <cell r="X89149" t="str">
            <v>PMHJ2813MPN215491</v>
          </cell>
          <cell r="Y89149">
            <v>8900000</v>
          </cell>
          <cell r="AB89149" t="str">
            <v>TRACKER (I-TECK)</v>
          </cell>
          <cell r="AC89149">
            <v>3166074</v>
          </cell>
          <cell r="AD89149" t="str">
            <v>02</v>
          </cell>
          <cell r="AE89149" t="str">
            <v>MOTOR</v>
          </cell>
          <cell r="AF89149">
            <v>0</v>
          </cell>
          <cell r="AG89149">
            <v>0</v>
          </cell>
          <cell r="AH89149">
            <v>0</v>
          </cell>
          <cell r="AI89149">
            <v>0</v>
          </cell>
          <cell r="AJ89149">
            <v>0</v>
          </cell>
          <cell r="AK89149">
            <v>0</v>
          </cell>
          <cell r="AL89149">
            <v>237</v>
          </cell>
          <cell r="AM89149" t="str">
            <v>2024</v>
          </cell>
          <cell r="AN89149" t="str">
            <v>202411</v>
          </cell>
          <cell r="AO89149" t="str">
            <v>202411</v>
          </cell>
          <cell r="AP89149" t="str">
            <v>202411</v>
          </cell>
          <cell r="AQ89149" t="str">
            <v>AMINAHMED</v>
          </cell>
          <cell r="AR89149" t="str">
            <v>2010732</v>
          </cell>
          <cell r="AS89149" t="str">
            <v>D</v>
          </cell>
          <cell r="AT89149" t="str">
            <v>118</v>
          </cell>
          <cell r="AU89149" t="str">
            <v>30000001</v>
          </cell>
          <cell r="AV89149" t="str">
            <v>DIRECT</v>
          </cell>
          <cell r="AW89149" t="str">
            <v>31000001</v>
          </cell>
          <cell r="AX89149" t="str">
            <v>Direct</v>
          </cell>
          <cell r="AY89149" t="str">
            <v>KHI/HO/D/MO/PC COMP/P/95114/08/2024</v>
          </cell>
          <cell r="AZ89149" t="str">
            <v>KHI/HO/D/MO/PC COMP/E/48958/11/2024</v>
          </cell>
          <cell r="BB89149" t="str">
            <v>13TH FLOOR SUMMIT TOWER HO PLOT G2 BLOCK 2 SCHEME 5 CLIFTON KARACHI</v>
          </cell>
          <cell r="BC89149" t="str">
            <v>BLACK DIAMOND METALIC</v>
          </cell>
          <cell r="BF89149" t="str">
            <v xml:space="preserve">as per bank request correction of main contribtuion in vehicle engine no. 2A39811 Rs. 5,495/- 
</v>
          </cell>
          <cell r="BH89149" t="str">
            <v>N/A</v>
          </cell>
          <cell r="BI89149" t="str">
            <v>N</v>
          </cell>
          <cell r="BJ89149" t="str">
            <v>MAZHAR ABBAS</v>
          </cell>
          <cell r="BK89149">
            <v>45609</v>
          </cell>
          <cell r="BL89149" t="str">
            <v>8900000</v>
          </cell>
          <cell r="BM89149" t="str">
            <v>376</v>
          </cell>
          <cell r="BN89149" t="str">
            <v>01</v>
          </cell>
          <cell r="BQ89149" t="str">
            <v>KHI/HO/D/MO/PC COMP/P/95114/08/2024</v>
          </cell>
        </row>
        <row r="89150">
          <cell r="W89150" t="str">
            <v xml:space="preserve">G4NAPU372522 </v>
          </cell>
          <cell r="X89150" t="str">
            <v>PMHJ2813MPN215491</v>
          </cell>
          <cell r="Y89150">
            <v>8900000</v>
          </cell>
          <cell r="AB89150" t="str">
            <v>TRACKER (I-TECK)</v>
          </cell>
          <cell r="AC89150">
            <v>3228105</v>
          </cell>
          <cell r="AD89150" t="str">
            <v>02</v>
          </cell>
          <cell r="AE89150" t="str">
            <v>MOTOR</v>
          </cell>
          <cell r="AF89150">
            <v>0</v>
          </cell>
          <cell r="AG89150">
            <v>0</v>
          </cell>
          <cell r="AH89150">
            <v>0</v>
          </cell>
          <cell r="AI89150">
            <v>0</v>
          </cell>
          <cell r="AJ89150">
            <v>0</v>
          </cell>
          <cell r="AK89150">
            <v>0</v>
          </cell>
          <cell r="AL89150">
            <v>-1102</v>
          </cell>
          <cell r="AM89150" t="str">
            <v>2024</v>
          </cell>
          <cell r="AN89150" t="str">
            <v>202412</v>
          </cell>
          <cell r="AO89150" t="str">
            <v>202412</v>
          </cell>
          <cell r="AP89150" t="str">
            <v>202412</v>
          </cell>
          <cell r="AQ89150" t="str">
            <v>MUBASHIRAHMED</v>
          </cell>
          <cell r="AR89150" t="str">
            <v>2037496</v>
          </cell>
          <cell r="AS89150" t="str">
            <v>D</v>
          </cell>
          <cell r="AT89150" t="str">
            <v>118</v>
          </cell>
          <cell r="AU89150" t="str">
            <v>30000001</v>
          </cell>
          <cell r="AV89150" t="str">
            <v>DIRECT</v>
          </cell>
          <cell r="AW89150" t="str">
            <v>31000001</v>
          </cell>
          <cell r="AX89150" t="str">
            <v>Direct</v>
          </cell>
          <cell r="AY89150" t="str">
            <v>KHI/HO/D/MO/PC COMP/P/95114/08/2024</v>
          </cell>
          <cell r="AZ89150" t="str">
            <v>KHI/HO/D/MO/PC COMP/E/50235/12/2024</v>
          </cell>
          <cell r="BB89150" t="str">
            <v>13TH FLOOR SUMMIT TOWER HO PLOT G2 BLOCK 2 SCHEME 5 CLIFTON KARACHI</v>
          </cell>
          <cell r="BC89150" t="str">
            <v>BLACK DIAMOND METALIC</v>
          </cell>
          <cell r="BF89150"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H89150" t="str">
            <v>N/A</v>
          </cell>
          <cell r="BI89150" t="str">
            <v>N</v>
          </cell>
          <cell r="BJ89150" t="str">
            <v>MAZHAR ABBAS</v>
          </cell>
          <cell r="BK89150">
            <v>45637</v>
          </cell>
          <cell r="BL89150" t="str">
            <v>8900000</v>
          </cell>
          <cell r="BM89150" t="str">
            <v>376</v>
          </cell>
          <cell r="BN89150" t="str">
            <v>01</v>
          </cell>
          <cell r="BQ89150" t="str">
            <v>KHI/HO/D/MO/PC COMP/P/95114/08/2024</v>
          </cell>
        </row>
        <row r="89151">
          <cell r="W89151" t="str">
            <v xml:space="preserve">G4NAPU372522 </v>
          </cell>
          <cell r="X89151" t="str">
            <v>PMHJ2813MPN215491</v>
          </cell>
          <cell r="Y89151">
            <v>8900000</v>
          </cell>
          <cell r="AB89151" t="str">
            <v>TRACKER (I-TECK)</v>
          </cell>
          <cell r="AC89151">
            <v>3221331</v>
          </cell>
          <cell r="AD89151" t="str">
            <v>02</v>
          </cell>
          <cell r="AE89151" t="str">
            <v>MOTOR</v>
          </cell>
          <cell r="AF89151">
            <v>0</v>
          </cell>
          <cell r="AG89151">
            <v>0</v>
          </cell>
          <cell r="AH89151">
            <v>0</v>
          </cell>
          <cell r="AI89151">
            <v>0</v>
          </cell>
          <cell r="AJ89151">
            <v>0</v>
          </cell>
          <cell r="AK89151">
            <v>0</v>
          </cell>
          <cell r="AL89151">
            <v>1102</v>
          </cell>
          <cell r="AM89151" t="str">
            <v>2024</v>
          </cell>
          <cell r="AN89151" t="str">
            <v>202412</v>
          </cell>
          <cell r="AO89151" t="str">
            <v>202412</v>
          </cell>
          <cell r="AP89151" t="str">
            <v>202412</v>
          </cell>
          <cell r="AQ89151" t="str">
            <v>SHOUKATALI</v>
          </cell>
          <cell r="AR89151" t="str">
            <v>2033403</v>
          </cell>
          <cell r="AS89151" t="str">
            <v>D</v>
          </cell>
          <cell r="AT89151" t="str">
            <v>118</v>
          </cell>
          <cell r="AU89151" t="str">
            <v>30000001</v>
          </cell>
          <cell r="AV89151" t="str">
            <v>DIRECT</v>
          </cell>
          <cell r="AW89151" t="str">
            <v>31000001</v>
          </cell>
          <cell r="AX89151" t="str">
            <v>Direct</v>
          </cell>
          <cell r="AY89151" t="str">
            <v>KHI/HO/D/MO/PC COMP/P/95114/08/2024</v>
          </cell>
          <cell r="AZ89151" t="str">
            <v>KHI/HO/D/MO/PC COMP/E/49941/12/2024</v>
          </cell>
          <cell r="BB89151" t="str">
            <v>13TH FLOOR SUMMIT TOWER HO PLOT G2 BLOCK 2 SCHEME 5 CLIFTON KARACHI</v>
          </cell>
          <cell r="BC89151" t="str">
            <v>BLACK DIAMOND METALIC</v>
          </cell>
          <cell r="BF89151"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H89151" t="str">
            <v>N/A</v>
          </cell>
          <cell r="BI89151" t="str">
            <v>N</v>
          </cell>
          <cell r="BJ89151" t="str">
            <v>MAZHAR ABBAS</v>
          </cell>
          <cell r="BK89151">
            <v>45637</v>
          </cell>
          <cell r="BL89151" t="str">
            <v>8900000</v>
          </cell>
          <cell r="BM89151" t="str">
            <v>376</v>
          </cell>
          <cell r="BN89151" t="str">
            <v>01</v>
          </cell>
          <cell r="BQ89151" t="str">
            <v>KHI/HO/D/MO/PC COMP/P/95114/08/2024</v>
          </cell>
        </row>
        <row r="89152">
          <cell r="W89152" t="str">
            <v xml:space="preserve">G4NAPU372522 </v>
          </cell>
          <cell r="X89152" t="str">
            <v>PMHJ2813MPN215491</v>
          </cell>
          <cell r="Y89152">
            <v>8900000</v>
          </cell>
          <cell r="AB89152" t="str">
            <v>TRACKER (I-TECK)</v>
          </cell>
          <cell r="AC89152">
            <v>3214792</v>
          </cell>
          <cell r="AD89152" t="str">
            <v>02</v>
          </cell>
          <cell r="AE89152" t="str">
            <v>MOTOR</v>
          </cell>
          <cell r="AF89152">
            <v>0</v>
          </cell>
          <cell r="AG89152">
            <v>0</v>
          </cell>
          <cell r="AH89152">
            <v>0</v>
          </cell>
          <cell r="AI89152">
            <v>0</v>
          </cell>
          <cell r="AJ89152">
            <v>0</v>
          </cell>
          <cell r="AK89152">
            <v>0</v>
          </cell>
          <cell r="AL89152">
            <v>1168</v>
          </cell>
          <cell r="AM89152" t="str">
            <v>2024</v>
          </cell>
          <cell r="AN89152" t="str">
            <v>202412</v>
          </cell>
          <cell r="AO89152" t="str">
            <v>202412</v>
          </cell>
          <cell r="AP89152" t="str">
            <v>202412</v>
          </cell>
          <cell r="AQ89152" t="str">
            <v>AMINAHMED</v>
          </cell>
          <cell r="AR89152" t="str">
            <v>2022501</v>
          </cell>
          <cell r="AS89152" t="str">
            <v>D</v>
          </cell>
          <cell r="AT89152" t="str">
            <v>118</v>
          </cell>
          <cell r="AU89152" t="str">
            <v>30000001</v>
          </cell>
          <cell r="AV89152" t="str">
            <v>DIRECT</v>
          </cell>
          <cell r="AW89152" t="str">
            <v>31000001</v>
          </cell>
          <cell r="AX89152" t="str">
            <v>Direct</v>
          </cell>
          <cell r="AY89152" t="str">
            <v>KHI/HO/D/MO/PC COMP/P/95114/08/2024</v>
          </cell>
          <cell r="AZ89152" t="str">
            <v>KHI/HO/D/MO/PC COMP/E/49599/12/2024</v>
          </cell>
          <cell r="BB89152" t="str">
            <v>13TH FLOOR SUMMIT TOWER HO PLOT G2 BLOCK 2 SCHEME 5 CLIFTON KARACHI</v>
          </cell>
          <cell r="BC89152" t="str">
            <v>BLACK DIAMOND METALIC</v>
          </cell>
          <cell r="BF89152"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H89152" t="str">
            <v>N/A</v>
          </cell>
          <cell r="BI89152" t="str">
            <v>N</v>
          </cell>
          <cell r="BJ89152" t="str">
            <v>MAZHAR ABBAS</v>
          </cell>
          <cell r="BK89152">
            <v>45631</v>
          </cell>
          <cell r="BL89152" t="str">
            <v>8900000</v>
          </cell>
          <cell r="BM89152" t="str">
            <v>376</v>
          </cell>
          <cell r="BN89152" t="str">
            <v>01</v>
          </cell>
          <cell r="BQ89152" t="str">
            <v>KHI/HO/D/MO/PC COMP/P/95114/08/2024</v>
          </cell>
        </row>
        <row r="89153">
          <cell r="W89153" t="str">
            <v xml:space="preserve">G4NAPU372522 </v>
          </cell>
          <cell r="X89153" t="str">
            <v>PMHJ2813MPN215491</v>
          </cell>
          <cell r="Y89153">
            <v>8900000</v>
          </cell>
          <cell r="AB89153" t="str">
            <v>TRACKER (I-TECK)</v>
          </cell>
          <cell r="AC89153">
            <v>3229273</v>
          </cell>
          <cell r="AD89153" t="str">
            <v>02</v>
          </cell>
          <cell r="AE89153" t="str">
            <v>MOTOR</v>
          </cell>
          <cell r="AF89153">
            <v>0</v>
          </cell>
          <cell r="AG89153">
            <v>0</v>
          </cell>
          <cell r="AH89153">
            <v>0</v>
          </cell>
          <cell r="AI89153">
            <v>0</v>
          </cell>
          <cell r="AJ89153">
            <v>0</v>
          </cell>
          <cell r="AK89153">
            <v>0</v>
          </cell>
          <cell r="AL89153">
            <v>1165</v>
          </cell>
          <cell r="AM89153" t="str">
            <v>2024</v>
          </cell>
          <cell r="AN89153" t="str">
            <v>202412</v>
          </cell>
          <cell r="AO89153" t="str">
            <v>202412</v>
          </cell>
          <cell r="AP89153" t="str">
            <v>202412</v>
          </cell>
          <cell r="AQ89153" t="str">
            <v>AMINAHMED</v>
          </cell>
          <cell r="AR89153" t="str">
            <v>2037828</v>
          </cell>
          <cell r="AS89153" t="str">
            <v>D</v>
          </cell>
          <cell r="AT89153" t="str">
            <v>118</v>
          </cell>
          <cell r="AU89153" t="str">
            <v>30000001</v>
          </cell>
          <cell r="AV89153" t="str">
            <v>DIRECT</v>
          </cell>
          <cell r="AW89153" t="str">
            <v>31000001</v>
          </cell>
          <cell r="AX89153" t="str">
            <v>Direct</v>
          </cell>
          <cell r="AY89153" t="str">
            <v>KHI/HO/D/MO/PC COMP/P/95114/08/2024</v>
          </cell>
          <cell r="AZ89153" t="str">
            <v>KHI/HO/D/MO/PC COMP/E/50237/12/2024</v>
          </cell>
          <cell r="BB89153" t="str">
            <v>13TH FLOOR SUMMIT TOWER HO PLOT G2 BLOCK 2 SCHEME 5 CLIFTON KARACHI</v>
          </cell>
          <cell r="BC89153" t="str">
            <v>BLACK DIAMOND METALIC</v>
          </cell>
          <cell r="BF89153"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H89153" t="str">
            <v>N/A</v>
          </cell>
          <cell r="BI89153" t="str">
            <v>N</v>
          </cell>
          <cell r="BJ89153" t="str">
            <v>MAZHAR ABBAS</v>
          </cell>
          <cell r="BK89153">
            <v>45644</v>
          </cell>
          <cell r="BL89153" t="str">
            <v>8900000</v>
          </cell>
          <cell r="BM89153" t="str">
            <v>376</v>
          </cell>
          <cell r="BN89153" t="str">
            <v>01</v>
          </cell>
          <cell r="BQ89153" t="str">
            <v>KHI/HO/D/MO/PC COMP/P/95114/08/2024</v>
          </cell>
        </row>
        <row r="89154">
          <cell r="W89154" t="str">
            <v xml:space="preserve">G4NAPU372522 </v>
          </cell>
          <cell r="X89154" t="str">
            <v>PMHJ2813MPN215491</v>
          </cell>
          <cell r="Y89154">
            <v>8900000</v>
          </cell>
          <cell r="AB89154" t="str">
            <v>TRACKER (I-TECK)</v>
          </cell>
          <cell r="AC89154">
            <v>3256295</v>
          </cell>
          <cell r="AD89154" t="str">
            <v>02</v>
          </cell>
          <cell r="AE89154" t="str">
            <v>MOTOR</v>
          </cell>
          <cell r="AF89154">
            <v>0</v>
          </cell>
          <cell r="AG89154">
            <v>0</v>
          </cell>
          <cell r="AH89154">
            <v>0</v>
          </cell>
          <cell r="AI89154">
            <v>0</v>
          </cell>
          <cell r="AJ89154">
            <v>0</v>
          </cell>
          <cell r="AK89154">
            <v>0</v>
          </cell>
          <cell r="AL89154">
            <v>890</v>
          </cell>
          <cell r="AM89154" t="str">
            <v>2024</v>
          </cell>
          <cell r="AN89154" t="str">
            <v>202412</v>
          </cell>
          <cell r="AO89154" t="str">
            <v>202412</v>
          </cell>
          <cell r="AP89154" t="str">
            <v>202412</v>
          </cell>
          <cell r="AQ89154" t="str">
            <v>AMINAHMED</v>
          </cell>
          <cell r="AR89154" t="str">
            <v>2041633</v>
          </cell>
          <cell r="AS89154" t="str">
            <v>D</v>
          </cell>
          <cell r="AT89154" t="str">
            <v>118</v>
          </cell>
          <cell r="AU89154" t="str">
            <v>30000001</v>
          </cell>
          <cell r="AV89154" t="str">
            <v>DIRECT</v>
          </cell>
          <cell r="AW89154" t="str">
            <v>31000001</v>
          </cell>
          <cell r="AX89154" t="str">
            <v>Direct</v>
          </cell>
          <cell r="AY89154" t="str">
            <v>KHI/HO/D/MO/PC COMP/P/95114/08/2024</v>
          </cell>
          <cell r="AZ89154" t="str">
            <v>KHI/HO/D/MO/PC COMP/E/50425/12/2024</v>
          </cell>
          <cell r="BB89154" t="str">
            <v>13TH FLOOR SUMMIT TOWER HO PLOT G2 BLOCK 2 SCHEME 5 CLIFTON KARACHI</v>
          </cell>
          <cell r="BC89154" t="str">
            <v>BLACK DIAMOND METALIC</v>
          </cell>
          <cell r="BF89154"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H89154" t="str">
            <v>N/A</v>
          </cell>
          <cell r="BI89154" t="str">
            <v>N</v>
          </cell>
          <cell r="BJ89154" t="str">
            <v>MAZHAR ABBAS</v>
          </cell>
          <cell r="BK89154">
            <v>45653</v>
          </cell>
          <cell r="BL89154" t="str">
            <v>8900000</v>
          </cell>
          <cell r="BM89154" t="str">
            <v>376</v>
          </cell>
          <cell r="BN89154" t="str">
            <v>01</v>
          </cell>
          <cell r="BQ89154" t="str">
            <v>KHI/HO/D/MO/PC COMP/P/95114/08/2024</v>
          </cell>
        </row>
        <row r="89155">
          <cell r="W89155" t="str">
            <v xml:space="preserve">G4NAPU372522 </v>
          </cell>
          <cell r="X89155" t="str">
            <v>PMHJ2813MPN215491</v>
          </cell>
          <cell r="Y89155">
            <v>8900000</v>
          </cell>
          <cell r="AB89155" t="str">
            <v>TRACKER (I-TECK)</v>
          </cell>
          <cell r="AC89155">
            <v>3241000</v>
          </cell>
          <cell r="AD89155" t="str">
            <v>02</v>
          </cell>
          <cell r="AE89155" t="str">
            <v>MOTOR</v>
          </cell>
          <cell r="AF89155">
            <v>0</v>
          </cell>
          <cell r="AG89155">
            <v>0</v>
          </cell>
          <cell r="AH89155">
            <v>0</v>
          </cell>
          <cell r="AI89155">
            <v>0</v>
          </cell>
          <cell r="AJ89155">
            <v>0</v>
          </cell>
          <cell r="AK89155">
            <v>0</v>
          </cell>
          <cell r="AL89155">
            <v>960</v>
          </cell>
          <cell r="AM89155" t="str">
            <v>2024</v>
          </cell>
          <cell r="AN89155" t="str">
            <v>202412</v>
          </cell>
          <cell r="AO89155" t="str">
            <v>202412</v>
          </cell>
          <cell r="AP89155" t="str">
            <v>202412</v>
          </cell>
          <cell r="AQ89155" t="str">
            <v>MUBASHIRAHMED</v>
          </cell>
          <cell r="AR89155" t="str">
            <v>2041116</v>
          </cell>
          <cell r="AS89155" t="str">
            <v>D</v>
          </cell>
          <cell r="AT89155" t="str">
            <v>118</v>
          </cell>
          <cell r="AU89155" t="str">
            <v>30000001</v>
          </cell>
          <cell r="AV89155" t="str">
            <v>DIRECT</v>
          </cell>
          <cell r="AW89155" t="str">
            <v>31000001</v>
          </cell>
          <cell r="AX89155" t="str">
            <v>Direct</v>
          </cell>
          <cell r="AY89155" t="str">
            <v>KHI/HO/D/MO/PC COMP/P/95114/08/2024</v>
          </cell>
          <cell r="AZ89155" t="str">
            <v>KHI/HO/D/MO/PC COMP/E/50403/12/2024</v>
          </cell>
          <cell r="BB89155" t="str">
            <v>13TH FLOOR SUMMIT TOWER HO PLOT G2 BLOCK 2 SCHEME 5 CLIFTON KARACHI</v>
          </cell>
          <cell r="BC89155" t="str">
            <v>BLACK DIAMOND METALIC</v>
          </cell>
          <cell r="BF89155"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H89155" t="str">
            <v>N/A</v>
          </cell>
          <cell r="BI89155" t="str">
            <v>N</v>
          </cell>
          <cell r="BJ89155" t="str">
            <v>MAZHAR ABBAS</v>
          </cell>
          <cell r="BK89155">
            <v>45652</v>
          </cell>
          <cell r="BL89155" t="str">
            <v>8900000</v>
          </cell>
          <cell r="BM89155" t="str">
            <v>376</v>
          </cell>
          <cell r="BN89155" t="str">
            <v>01</v>
          </cell>
          <cell r="BQ89155" t="str">
            <v>KHI/HO/D/MO/PC COMP/P/95114/08/2024</v>
          </cell>
        </row>
        <row r="89156">
          <cell r="W89156" t="str">
            <v xml:space="preserve">G4NAPU372522 </v>
          </cell>
          <cell r="X89156" t="str">
            <v>PMHJ2813MPN215491</v>
          </cell>
          <cell r="Y89156">
            <v>8900000</v>
          </cell>
          <cell r="AB89156" t="str">
            <v>TRACKER (I-TECK)</v>
          </cell>
          <cell r="AC89156">
            <v>3166067</v>
          </cell>
          <cell r="AD89156" t="str">
            <v>02</v>
          </cell>
          <cell r="AE89156" t="str">
            <v>MOTOR</v>
          </cell>
          <cell r="AF89156">
            <v>0</v>
          </cell>
          <cell r="AG89156">
            <v>0</v>
          </cell>
          <cell r="AH89156">
            <v>0</v>
          </cell>
          <cell r="AI89156">
            <v>0</v>
          </cell>
          <cell r="AJ89156">
            <v>0</v>
          </cell>
          <cell r="AK89156">
            <v>0</v>
          </cell>
          <cell r="AL89156">
            <v>1197</v>
          </cell>
          <cell r="AM89156" t="str">
            <v>2024</v>
          </cell>
          <cell r="AN89156" t="str">
            <v>202411</v>
          </cell>
          <cell r="AO89156" t="str">
            <v>202411</v>
          </cell>
          <cell r="AP89156" t="str">
            <v>202411</v>
          </cell>
          <cell r="AQ89156" t="str">
            <v>MUBASHIRAHMED</v>
          </cell>
          <cell r="AR89156" t="str">
            <v>2010246</v>
          </cell>
          <cell r="AS89156" t="str">
            <v>D</v>
          </cell>
          <cell r="AT89156" t="str">
            <v>118</v>
          </cell>
          <cell r="AU89156" t="str">
            <v>30000001</v>
          </cell>
          <cell r="AV89156" t="str">
            <v>DIRECT</v>
          </cell>
          <cell r="AW89156" t="str">
            <v>31000001</v>
          </cell>
          <cell r="AX89156" t="str">
            <v>Direct</v>
          </cell>
          <cell r="AY89156" t="str">
            <v>KHI/HO/D/MO/PC COMP/P/95114/08/2024</v>
          </cell>
          <cell r="AZ89156" t="str">
            <v>KHI/HO/D/MO/PC COMP/E/48914/11/2024</v>
          </cell>
          <cell r="BB89156" t="str">
            <v>13TH FLOOR SUMMIT TOWER HO PLOT G2 BLOCK 2 SCHEME 5 CLIFTON KARACHI</v>
          </cell>
          <cell r="BC89156" t="str">
            <v>BLACK DIAMOND METALIC</v>
          </cell>
          <cell r="BF89156"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H89156" t="str">
            <v>N/A</v>
          </cell>
          <cell r="BI89156" t="str">
            <v>N</v>
          </cell>
          <cell r="BJ89156" t="str">
            <v>MAZHAR ABBAS</v>
          </cell>
          <cell r="BK89156">
            <v>45608</v>
          </cell>
          <cell r="BL89156" t="str">
            <v>8900000</v>
          </cell>
          <cell r="BM89156" t="str">
            <v>376</v>
          </cell>
          <cell r="BN89156" t="str">
            <v>01</v>
          </cell>
          <cell r="BQ89156" t="str">
            <v>KHI/HO/D/MO/PC COMP/P/95114/08/2024</v>
          </cell>
        </row>
        <row r="89157">
          <cell r="W89157" t="str">
            <v xml:space="preserve">G4NAPU372522 </v>
          </cell>
          <cell r="X89157" t="str">
            <v>PMHJ2813MPN215491</v>
          </cell>
          <cell r="Y89157">
            <v>8900000</v>
          </cell>
          <cell r="AB89157" t="str">
            <v>TRACKER (I-TECK)</v>
          </cell>
          <cell r="AC89157">
            <v>3229777</v>
          </cell>
          <cell r="AD89157" t="str">
            <v>02</v>
          </cell>
          <cell r="AE89157" t="str">
            <v>MOTOR</v>
          </cell>
          <cell r="AF89157">
            <v>0</v>
          </cell>
          <cell r="AG89157">
            <v>0</v>
          </cell>
          <cell r="AH89157">
            <v>0</v>
          </cell>
          <cell r="AI89157">
            <v>0</v>
          </cell>
          <cell r="AJ89157">
            <v>0</v>
          </cell>
          <cell r="AK89157">
            <v>0</v>
          </cell>
          <cell r="AL89157">
            <v>-1729</v>
          </cell>
          <cell r="AM89157" t="str">
            <v>2024</v>
          </cell>
          <cell r="AN89157" t="str">
            <v>202412</v>
          </cell>
          <cell r="AO89157" t="str">
            <v>202412</v>
          </cell>
          <cell r="AP89157" t="str">
            <v>202412</v>
          </cell>
          <cell r="AQ89157" t="str">
            <v>FARHANAHMED</v>
          </cell>
          <cell r="AR89157" t="str">
            <v>2038357</v>
          </cell>
          <cell r="AS89157" t="str">
            <v>D</v>
          </cell>
          <cell r="AT89157" t="str">
            <v>118</v>
          </cell>
          <cell r="AU89157" t="str">
            <v>30000001</v>
          </cell>
          <cell r="AV89157" t="str">
            <v>DIRECT</v>
          </cell>
          <cell r="AW89157" t="str">
            <v>31000001</v>
          </cell>
          <cell r="AX89157" t="str">
            <v>Direct</v>
          </cell>
          <cell r="AY89157" t="str">
            <v>KHI/HO/D/MO/PC COMP/P/95114/08/2024</v>
          </cell>
          <cell r="AZ89157" t="str">
            <v>KHI/HO/D/MO/PC COMP/E/50260/12/2024</v>
          </cell>
          <cell r="BB89157" t="str">
            <v>13TH FLOOR SUMMIT TOWER HO PLOT G2 BLOCK 2 SCHEME 5 CLIFTON KARACHI</v>
          </cell>
          <cell r="BC89157" t="str">
            <v>BLACK DIAMOND METALIC</v>
          </cell>
          <cell r="BF89157"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H89157" t="str">
            <v>N/A</v>
          </cell>
          <cell r="BI89157" t="str">
            <v>N</v>
          </cell>
          <cell r="BJ89157" t="str">
            <v>MAZHAR ABBAS</v>
          </cell>
          <cell r="BK89157">
            <v>45644</v>
          </cell>
          <cell r="BL89157" t="str">
            <v>8900000</v>
          </cell>
          <cell r="BM89157" t="str">
            <v>376</v>
          </cell>
          <cell r="BN89157" t="str">
            <v>01</v>
          </cell>
          <cell r="BQ89157" t="str">
            <v>KHI/HO/D/MO/PC COMP/P/95114/08/2024</v>
          </cell>
        </row>
        <row r="89158">
          <cell r="W89158" t="str">
            <v xml:space="preserve">G4NAPU372522 </v>
          </cell>
          <cell r="X89158" t="str">
            <v>PMHJ2813MPN215491</v>
          </cell>
          <cell r="Y89158">
            <v>8064000</v>
          </cell>
          <cell r="AC89158">
            <v>3180506</v>
          </cell>
          <cell r="AD89158" t="str">
            <v>02</v>
          </cell>
          <cell r="AE89158" t="str">
            <v>MOTOR</v>
          </cell>
          <cell r="AF89158">
            <v>0</v>
          </cell>
          <cell r="AG89158">
            <v>0</v>
          </cell>
          <cell r="AH89158">
            <v>0</v>
          </cell>
          <cell r="AI89158">
            <v>0</v>
          </cell>
          <cell r="AJ89158">
            <v>0</v>
          </cell>
          <cell r="AK89158">
            <v>0</v>
          </cell>
          <cell r="AL89158">
            <v>-844</v>
          </cell>
          <cell r="AM89158" t="str">
            <v>2024</v>
          </cell>
          <cell r="AN89158" t="str">
            <v>202411</v>
          </cell>
          <cell r="AO89158" t="str">
            <v>202411</v>
          </cell>
          <cell r="AP89158" t="str">
            <v>202411</v>
          </cell>
          <cell r="AQ89158" t="str">
            <v>MUBASHIRAHMED</v>
          </cell>
          <cell r="AR89158" t="str">
            <v>2018172</v>
          </cell>
          <cell r="AS89158" t="str">
            <v>D</v>
          </cell>
          <cell r="AT89158" t="str">
            <v>165</v>
          </cell>
          <cell r="AU89158" t="str">
            <v>30000001</v>
          </cell>
          <cell r="AV89158" t="str">
            <v>DIRECT</v>
          </cell>
          <cell r="AW89158" t="str">
            <v>31000001</v>
          </cell>
          <cell r="AX89158" t="str">
            <v>Direct</v>
          </cell>
          <cell r="AY89158" t="str">
            <v>KHI/HO/D/MO/PC COMP/P/74072/08/2023</v>
          </cell>
          <cell r="AZ89158" t="str">
            <v>KHI/HO/D/MO/PC COMP/E/49215/11/2024</v>
          </cell>
          <cell r="BB89158" t="str">
            <v>13Th Floor, Summit Tower, Head Office, Plot # G-2, Block 2, Scheme # 5 Clifton, Karachi.</v>
          </cell>
          <cell r="BC89158" t="str">
            <v>BLACK DIAMOND METALIC</v>
          </cell>
          <cell r="BF89158" t="str">
            <v>adjustment of net contribution amounting of Rs. 15,961/-</v>
          </cell>
          <cell r="BH89158" t="str">
            <v>N/A</v>
          </cell>
          <cell r="BI89158" t="str">
            <v>N</v>
          </cell>
          <cell r="BJ89158" t="str">
            <v>MAZHAR ABBAS</v>
          </cell>
          <cell r="BK89158">
            <v>45618</v>
          </cell>
          <cell r="BL89158" t="str">
            <v>8064000</v>
          </cell>
          <cell r="BM89158" t="str">
            <v>376</v>
          </cell>
          <cell r="BN89158" t="str">
            <v>01</v>
          </cell>
          <cell r="BQ89158" t="str">
            <v>KHI/HO/D/MO/PC COMP/P/74072/08/2023</v>
          </cell>
        </row>
        <row r="89159">
          <cell r="W89159" t="str">
            <v xml:space="preserve">G4NALU014969 </v>
          </cell>
          <cell r="X89159" t="str">
            <v>PMHJ2813MLN201038</v>
          </cell>
          <cell r="Y89159">
            <v>3726211</v>
          </cell>
          <cell r="Z89159" t="str">
            <v>31202-3492259-5</v>
          </cell>
          <cell r="AA89159" t="str">
            <v xml:space="preserve"> 0301-8683289 P.O # 3598</v>
          </cell>
          <cell r="AC89159">
            <v>3086425</v>
          </cell>
          <cell r="AD89159" t="str">
            <v>02</v>
          </cell>
          <cell r="AE89159" t="str">
            <v>MOTOR</v>
          </cell>
          <cell r="AF89159">
            <v>0</v>
          </cell>
          <cell r="AG89159">
            <v>0</v>
          </cell>
          <cell r="AH89159">
            <v>0</v>
          </cell>
          <cell r="AI89159">
            <v>0</v>
          </cell>
          <cell r="AJ89159">
            <v>0</v>
          </cell>
          <cell r="AK89159">
            <v>0</v>
          </cell>
          <cell r="AL89159">
            <v>-6533</v>
          </cell>
          <cell r="AM89159" t="str">
            <v>2024</v>
          </cell>
          <cell r="AN89159" t="str">
            <v>202409</v>
          </cell>
          <cell r="AO89159" t="str">
            <v>202409</v>
          </cell>
          <cell r="AP89159" t="str">
            <v>202409</v>
          </cell>
          <cell r="AQ89159" t="str">
            <v>SYS</v>
          </cell>
          <cell r="AR89159" t="str">
            <v>1983294</v>
          </cell>
          <cell r="AS89159" t="str">
            <v>D</v>
          </cell>
          <cell r="AT89159" t="str">
            <v>00001</v>
          </cell>
          <cell r="AY89159" t="str">
            <v>KHI/HO/D/MO/PC COMP/P/81320/01/2024</v>
          </cell>
          <cell r="AZ89159" t="str">
            <v>KHI/HO/D/MO/PC COMP/E/47720/00001/09/2024</v>
          </cell>
          <cell r="BB89159" t="str">
            <v>Model Town A House No.343 Bahawalpur</v>
          </cell>
          <cell r="BC89159" t="str">
            <v>CLEAR WHITE</v>
          </cell>
          <cell r="BD89159" t="str">
            <v>3598</v>
          </cell>
          <cell r="BI89159" t="str">
            <v>N</v>
          </cell>
          <cell r="BK89159">
            <v>45278</v>
          </cell>
          <cell r="BL89159" t="str">
            <v>3726211</v>
          </cell>
          <cell r="BM89159" t="str">
            <v>341</v>
          </cell>
          <cell r="BN89159" t="str">
            <v>01</v>
          </cell>
          <cell r="BQ89159" t="str">
            <v>KHI/HO/D/MO/PC COMP/P/81320/01/2024</v>
          </cell>
        </row>
        <row r="89160">
          <cell r="W89160" t="str">
            <v xml:space="preserve">G4NALU014969 </v>
          </cell>
          <cell r="X89160" t="str">
            <v>PMHJ2813MLN201038</v>
          </cell>
          <cell r="Y89160">
            <v>3353590</v>
          </cell>
          <cell r="Z89160" t="str">
            <v>31202-3492259-5</v>
          </cell>
          <cell r="AA89160" t="str">
            <v xml:space="preserve"> 0301-8683289 P.O # 3598</v>
          </cell>
          <cell r="AC89160">
            <v>3231526</v>
          </cell>
          <cell r="AD89160" t="str">
            <v>02</v>
          </cell>
          <cell r="AE89160" t="str">
            <v>MOTOR</v>
          </cell>
          <cell r="AF89160">
            <v>57390</v>
          </cell>
          <cell r="AG89160">
            <v>8608</v>
          </cell>
          <cell r="AH89160">
            <v>574</v>
          </cell>
          <cell r="AI89160">
            <v>500</v>
          </cell>
          <cell r="AJ89160">
            <v>67072</v>
          </cell>
          <cell r="AK89160">
            <v>0</v>
          </cell>
          <cell r="AL89160">
            <v>5739</v>
          </cell>
          <cell r="AM89160" t="str">
            <v>2024</v>
          </cell>
          <cell r="AN89160" t="str">
            <v>202412</v>
          </cell>
          <cell r="AO89160" t="str">
            <v>202412</v>
          </cell>
          <cell r="AP89160" t="str">
            <v>202412</v>
          </cell>
          <cell r="AQ89160" t="str">
            <v>SYS</v>
          </cell>
          <cell r="AR89160" t="str">
            <v>2037963</v>
          </cell>
          <cell r="AS89160" t="str">
            <v>D</v>
          </cell>
          <cell r="AT89160" t="str">
            <v>00001</v>
          </cell>
          <cell r="AY89160" t="str">
            <v>KHI/HO/D/MO/PC COMP/C/104257/1/12/2024</v>
          </cell>
          <cell r="BB89160" t="str">
            <v>Model Town A House No.343 Bahawalpur</v>
          </cell>
          <cell r="BC89160" t="str">
            <v>CLEAR WHITE</v>
          </cell>
          <cell r="BD89160" t="str">
            <v>3598</v>
          </cell>
          <cell r="BI89160" t="str">
            <v>N</v>
          </cell>
          <cell r="BK89160">
            <v>45644</v>
          </cell>
          <cell r="BL89160" t="str">
            <v>3353590</v>
          </cell>
          <cell r="BM89160" t="str">
            <v>341</v>
          </cell>
          <cell r="BN89160" t="str">
            <v>01</v>
          </cell>
          <cell r="BQ89160" t="str">
            <v>KHI/HO/D/MO/PC COMP/C/104257/1/12/2024</v>
          </cell>
        </row>
        <row r="89161">
          <cell r="W89161" t="str">
            <v>G4NANU218869</v>
          </cell>
          <cell r="X89161" t="str">
            <v>PMHJ2813SNN209221</v>
          </cell>
          <cell r="Y89161">
            <v>6500000</v>
          </cell>
          <cell r="Z89161" t="str">
            <v>03455100006</v>
          </cell>
          <cell r="AA89161" t="str">
            <v>3410177681455</v>
          </cell>
          <cell r="AC89161">
            <v>3231593</v>
          </cell>
          <cell r="AD89161" t="str">
            <v>02</v>
          </cell>
          <cell r="AE89161" t="str">
            <v>MOTOR</v>
          </cell>
          <cell r="AF89161">
            <v>84051</v>
          </cell>
          <cell r="AG89161">
            <v>12608</v>
          </cell>
          <cell r="AH89161">
            <v>841</v>
          </cell>
          <cell r="AI89161">
            <v>0</v>
          </cell>
          <cell r="AJ89161">
            <v>97500</v>
          </cell>
          <cell r="AK89161">
            <v>0</v>
          </cell>
          <cell r="AL89161">
            <v>8405</v>
          </cell>
          <cell r="AM89161" t="str">
            <v>2024</v>
          </cell>
          <cell r="AN89161" t="str">
            <v>202412</v>
          </cell>
          <cell r="AO89161" t="str">
            <v>202412</v>
          </cell>
          <cell r="AP89161" t="str">
            <v>202412</v>
          </cell>
          <cell r="AQ89161" t="str">
            <v>HABIB</v>
          </cell>
          <cell r="AR89161" t="str">
            <v>2039252</v>
          </cell>
          <cell r="AS89161" t="str">
            <v>D</v>
          </cell>
          <cell r="AT89161" t="str">
            <v>00003</v>
          </cell>
          <cell r="AY89161" t="str">
            <v>KHI/HO/D/MO/PC COMP/C/103357/3/12/2024</v>
          </cell>
          <cell r="BB89161" t="str">
            <v xml:space="preserve">467 F, STREET NO 5 , STATE LIFE SOCIETY , LAHORE  </v>
          </cell>
          <cell r="BC89161" t="str">
            <v>WHITE</v>
          </cell>
          <cell r="BD89161" t="str">
            <v>CI-2024-0922-0010</v>
          </cell>
          <cell r="BI89161" t="str">
            <v>N</v>
          </cell>
          <cell r="BK89161">
            <v>45645</v>
          </cell>
          <cell r="BL89161" t="str">
            <v>6500000</v>
          </cell>
          <cell r="BM89161" t="str">
            <v>002</v>
          </cell>
          <cell r="BN89161" t="str">
            <v>01</v>
          </cell>
          <cell r="BQ89161" t="str">
            <v>KHI/HO/D/MO/PC COMP/C/103357/3/12/2024</v>
          </cell>
        </row>
        <row r="89162">
          <cell r="W89162" t="str">
            <v>G4NAMU113405</v>
          </cell>
          <cell r="X89162" t="str">
            <v>PMHJ2813SMN205125</v>
          </cell>
          <cell r="Y89162">
            <v>7500000</v>
          </cell>
          <cell r="AC89162">
            <v>3218253</v>
          </cell>
          <cell r="AD89162" t="str">
            <v>02</v>
          </cell>
          <cell r="AE89162" t="str">
            <v>MOTOR</v>
          </cell>
          <cell r="AF89162">
            <v>96551</v>
          </cell>
          <cell r="AG89162">
            <v>0</v>
          </cell>
          <cell r="AH89162">
            <v>0</v>
          </cell>
          <cell r="AI89162">
            <v>0</v>
          </cell>
          <cell r="AJ89162">
            <v>112500</v>
          </cell>
          <cell r="AK89162">
            <v>0</v>
          </cell>
          <cell r="AL89162">
            <v>0</v>
          </cell>
          <cell r="AM89162" t="str">
            <v>2024</v>
          </cell>
          <cell r="AN89162" t="str">
            <v>202412</v>
          </cell>
          <cell r="AO89162" t="str">
            <v>202412</v>
          </cell>
          <cell r="AP89162" t="str">
            <v>202412</v>
          </cell>
          <cell r="AQ89162" t="str">
            <v>KHALIDMEHMOOD</v>
          </cell>
          <cell r="AR89162" t="str">
            <v>2033273</v>
          </cell>
          <cell r="AS89162" t="str">
            <v>D</v>
          </cell>
          <cell r="AT89162" t="str">
            <v>1</v>
          </cell>
          <cell r="AU89162" t="str">
            <v>30000002</v>
          </cell>
          <cell r="AV89162" t="str">
            <v>RETAIL</v>
          </cell>
          <cell r="AW89162" t="str">
            <v>31000002</v>
          </cell>
          <cell r="AX89162" t="str">
            <v>Direct</v>
          </cell>
          <cell r="AY89162" t="str">
            <v>KHI/HO/D/MO/PC COMP/P/103804/12/2024</v>
          </cell>
          <cell r="BA89162" t="str">
            <v>KARACHI</v>
          </cell>
          <cell r="BB89162" t="str">
            <v>House #. 22/2, Creek Lane 2, Popular Avenue, Phase-7, D.H.A., Karachi.</v>
          </cell>
          <cell r="BC89162" t="str">
            <v>GRAPHIITE GREY</v>
          </cell>
          <cell r="BH89162" t="str">
            <v>N/A</v>
          </cell>
          <cell r="BI89162" t="str">
            <v>N</v>
          </cell>
          <cell r="BJ89162" t="str">
            <v>Beenish Awan</v>
          </cell>
          <cell r="BK89162">
            <v>45637</v>
          </cell>
          <cell r="BL89162" t="str">
            <v>7500000</v>
          </cell>
          <cell r="BM89162" t="str">
            <v>135</v>
          </cell>
          <cell r="BN89162" t="str">
            <v>01</v>
          </cell>
          <cell r="BQ89162" t="str">
            <v>KHI/HO/D/MO/PC COMP/P/103804/12/2024</v>
          </cell>
        </row>
        <row r="89163">
          <cell r="W89163" t="str">
            <v>G4NAPU369433</v>
          </cell>
          <cell r="X89163" t="str">
            <v>PMHJ2813SRN217695</v>
          </cell>
          <cell r="Y89163">
            <v>8692000</v>
          </cell>
          <cell r="AC89163">
            <v>3130494</v>
          </cell>
          <cell r="AD89163" t="str">
            <v>02</v>
          </cell>
          <cell r="AE89163" t="str">
            <v>MOTOR</v>
          </cell>
          <cell r="AF89163">
            <v>-100726</v>
          </cell>
          <cell r="AG89163">
            <v>0</v>
          </cell>
          <cell r="AH89163">
            <v>0</v>
          </cell>
          <cell r="AI89163">
            <v>0</v>
          </cell>
          <cell r="AJ89163">
            <v>-117342</v>
          </cell>
          <cell r="AK89163">
            <v>0</v>
          </cell>
          <cell r="AL89163">
            <v>-13598</v>
          </cell>
          <cell r="AM89163" t="str">
            <v>2024</v>
          </cell>
          <cell r="AN89163" t="str">
            <v>202410</v>
          </cell>
          <cell r="AO89163" t="str">
            <v>202410</v>
          </cell>
          <cell r="AP89163" t="str">
            <v>202410</v>
          </cell>
          <cell r="AQ89163" t="str">
            <v>SHOUKATALI</v>
          </cell>
          <cell r="AR89163" t="str">
            <v>1997893</v>
          </cell>
          <cell r="AS89163" t="str">
            <v>D</v>
          </cell>
          <cell r="AT89163" t="str">
            <v>001</v>
          </cell>
          <cell r="AU89163" t="str">
            <v>30000001</v>
          </cell>
          <cell r="AV89163" t="str">
            <v>DIRECT</v>
          </cell>
          <cell r="AW89163" t="str">
            <v>31000001</v>
          </cell>
          <cell r="AX89163" t="str">
            <v>Direct</v>
          </cell>
          <cell r="AY89163" t="str">
            <v>KHI/HO/D/MO/PC COMP/P/100668/10/2024</v>
          </cell>
          <cell r="AZ89163" t="str">
            <v>KHI/HO/D/MO/PC COMP/E/48380/10/2024</v>
          </cell>
          <cell r="BA89163" t="str">
            <v>KARACHI</v>
          </cell>
          <cell r="BB89163" t="str">
            <v>Shaheen Housing Complex, House No. 06, Street No. 09, Shaheed-e-Millat Road, Karachi, Pakistan</v>
          </cell>
          <cell r="BC89163" t="str">
            <v>POLAR WHITE</v>
          </cell>
          <cell r="BF89163" t="str">
            <v xml:space="preserve">IT IS HEREBY DECLARED AND AGREED THAT AT THE REQUEST OF THE PARTICIPANT VIDE THEIR EMAIL DATED: 9/10/2024, THE ABOVE-MENTIONED POLICY STANDS CANCELLED WITH EFFECT FROM INCEPTION.
IN CONSEQUENCE WHEREOF AN AMOUNT OF RS.117,342/- IS HEREBY ADJUSTED IN OUR BOOKS.
</v>
          </cell>
          <cell r="BG89163" t="str">
            <v>Remove</v>
          </cell>
          <cell r="BH89163" t="str">
            <v>N/A</v>
          </cell>
          <cell r="BI89163" t="str">
            <v>N</v>
          </cell>
          <cell r="BJ89163" t="str">
            <v xml:space="preserve">	Kamran M. Hanif</v>
          </cell>
          <cell r="BK89163">
            <v>45574</v>
          </cell>
          <cell r="BL89163" t="str">
            <v>-1</v>
          </cell>
          <cell r="BM89163" t="str">
            <v>331</v>
          </cell>
          <cell r="BN89163" t="str">
            <v>01</v>
          </cell>
          <cell r="BQ89163" t="str">
            <v>KHI/HO/D/MO/PC COMP/P/100668/10/2024</v>
          </cell>
        </row>
        <row r="89164">
          <cell r="W89164" t="str">
            <v>G4NAPU369433</v>
          </cell>
          <cell r="X89164" t="str">
            <v>PMHJ2813SRN217695</v>
          </cell>
          <cell r="Y89164">
            <v>8692000</v>
          </cell>
          <cell r="AC89164">
            <v>3125501</v>
          </cell>
          <cell r="AD89164" t="str">
            <v>02</v>
          </cell>
          <cell r="AE89164" t="str">
            <v>MOTOR</v>
          </cell>
          <cell r="AF89164">
            <v>100726</v>
          </cell>
          <cell r="AG89164">
            <v>0</v>
          </cell>
          <cell r="AH89164">
            <v>0</v>
          </cell>
          <cell r="AI89164">
            <v>0</v>
          </cell>
          <cell r="AJ89164">
            <v>117342</v>
          </cell>
          <cell r="AK89164">
            <v>0</v>
          </cell>
          <cell r="AL89164">
            <v>13598</v>
          </cell>
          <cell r="AM89164" t="str">
            <v>2024</v>
          </cell>
          <cell r="AN89164" t="str">
            <v>202410</v>
          </cell>
          <cell r="AO89164" t="str">
            <v>202410</v>
          </cell>
          <cell r="AP89164" t="str">
            <v>202410</v>
          </cell>
          <cell r="AQ89164" t="str">
            <v>MUBASHIRAHMED</v>
          </cell>
          <cell r="AR89164" t="str">
            <v>1997083</v>
          </cell>
          <cell r="AS89164" t="str">
            <v>D</v>
          </cell>
          <cell r="AT89164" t="str">
            <v>001</v>
          </cell>
          <cell r="AU89164" t="str">
            <v>30000001</v>
          </cell>
          <cell r="AV89164" t="str">
            <v>DIRECT</v>
          </cell>
          <cell r="AW89164" t="str">
            <v>31000001</v>
          </cell>
          <cell r="AX89164" t="str">
            <v>Direct</v>
          </cell>
          <cell r="AY89164" t="str">
            <v>KHI/HO/D/MO/PC COMP/P/100668/10/2024</v>
          </cell>
          <cell r="BA89164" t="str">
            <v>KARACHI</v>
          </cell>
          <cell r="BB89164" t="str">
            <v>Shaheen Housing Complex, House No. 06, Street No. 09, Shaheed-e-Millat Road, Karachi, Pakistan</v>
          </cell>
          <cell r="BC89164" t="str">
            <v>POLAR WHITE</v>
          </cell>
          <cell r="BH89164" t="str">
            <v>N/A</v>
          </cell>
          <cell r="BI89164" t="str">
            <v>N</v>
          </cell>
          <cell r="BJ89164" t="str">
            <v xml:space="preserve">	Kamran M. Hanif</v>
          </cell>
          <cell r="BK89164">
            <v>45593</v>
          </cell>
          <cell r="BL89164" t="str">
            <v>-1</v>
          </cell>
          <cell r="BM89164" t="str">
            <v>331</v>
          </cell>
          <cell r="BN89164" t="str">
            <v>01</v>
          </cell>
          <cell r="BQ89164" t="str">
            <v>KHI/HO/D/MO/PC COMP/P/100668/10/2024</v>
          </cell>
        </row>
        <row r="89165">
          <cell r="W89165" t="str">
            <v>G4NANU263258</v>
          </cell>
          <cell r="X89165" t="str">
            <v>2813SPN212769</v>
          </cell>
          <cell r="Y89165">
            <v>8500000</v>
          </cell>
          <cell r="AC89165">
            <v>2920385</v>
          </cell>
          <cell r="AD89165" t="str">
            <v>02</v>
          </cell>
          <cell r="AE89165" t="str">
            <v>MOTOR</v>
          </cell>
          <cell r="AF89165">
            <v>77852</v>
          </cell>
          <cell r="AG89165">
            <v>0</v>
          </cell>
          <cell r="AH89165">
            <v>0</v>
          </cell>
          <cell r="AI89165">
            <v>0</v>
          </cell>
          <cell r="AJ89165">
            <v>77852</v>
          </cell>
          <cell r="AK89165">
            <v>0</v>
          </cell>
          <cell r="AL89165">
            <v>9167</v>
          </cell>
          <cell r="AM89165" t="str">
            <v>2024</v>
          </cell>
          <cell r="AN89165" t="str">
            <v>202407</v>
          </cell>
          <cell r="AO89165" t="str">
            <v>202407</v>
          </cell>
          <cell r="AP89165" t="str">
            <v>202407</v>
          </cell>
          <cell r="AQ89165" t="str">
            <v>MUBASHIRAHMED</v>
          </cell>
          <cell r="AR89165" t="str">
            <v>1908833</v>
          </cell>
          <cell r="AS89165" t="str">
            <v>D</v>
          </cell>
          <cell r="AT89165" t="str">
            <v>002</v>
          </cell>
          <cell r="AU89165" t="str">
            <v>30000001</v>
          </cell>
          <cell r="AV89165" t="str">
            <v>DIRECT</v>
          </cell>
          <cell r="AW89165" t="str">
            <v>31000001</v>
          </cell>
          <cell r="AX89165" t="str">
            <v>Direct</v>
          </cell>
          <cell r="AY89165" t="str">
            <v>KHI/HO/D/MO/PC COMP/P/87638/04/2024</v>
          </cell>
          <cell r="AZ89165" t="str">
            <v>KHI/HO/D/MO/PC COMP/E/43564/07/2024</v>
          </cell>
          <cell r="BA89165" t="str">
            <v>KARACHI</v>
          </cell>
          <cell r="BB89165" t="str">
            <v>Khayban e Badar, Phase 6 DHA, House No. 83/1, Street No. 5, Karachi.</v>
          </cell>
          <cell r="BC89165" t="str">
            <v>POLAR WHITE</v>
          </cell>
          <cell r="BF89165" t="str">
            <v xml:space="preserve">
IT IS HEREBY DECLARED AND AGREED THAT AT THE REQUEST OF THE PARTICIPANT, THE ABOVE VEHICLE, COVERED UNDER THE WITHIN MENTIONED POLICY HAS BEEN REPLACED BY ANOTHER VEHICLE WITH EFFECT FROM 11/07/2024
IN CONSEQUENCE WHEREOF 42,536/- FOR 277 DAYS ON PRO RATE BASIS AS UNDER IS HEREBY CHARGED TO THE PARTICIPANT .
</v>
          </cell>
          <cell r="BG89165" t="str">
            <v>Add</v>
          </cell>
          <cell r="BH89165" t="str">
            <v>N/A</v>
          </cell>
          <cell r="BI89165" t="str">
            <v>N</v>
          </cell>
          <cell r="BJ89165" t="str">
            <v>MAZHAR ABBAS</v>
          </cell>
          <cell r="BK89165">
            <v>45484</v>
          </cell>
          <cell r="BL89165" t="str">
            <v>8500000</v>
          </cell>
          <cell r="BM89165" t="str">
            <v>331</v>
          </cell>
          <cell r="BN89165" t="str">
            <v>01</v>
          </cell>
          <cell r="BQ89165" t="str">
            <v>KHI/HO/D/MO/PC COMP/P/87638/04/2024</v>
          </cell>
        </row>
        <row r="89166">
          <cell r="W89166" t="str">
            <v xml:space="preserve"> G4NAPU369433</v>
          </cell>
          <cell r="X89166" t="str">
            <v xml:space="preserve"> PMHJ2813SRN217695</v>
          </cell>
          <cell r="Y89166">
            <v>8692000</v>
          </cell>
          <cell r="AC89166">
            <v>3130657</v>
          </cell>
          <cell r="AD89166" t="str">
            <v>02</v>
          </cell>
          <cell r="AE89166" t="str">
            <v>MOTOR</v>
          </cell>
          <cell r="AF89166">
            <v>100726</v>
          </cell>
          <cell r="AG89166">
            <v>0</v>
          </cell>
          <cell r="AH89166">
            <v>0</v>
          </cell>
          <cell r="AI89166">
            <v>0</v>
          </cell>
          <cell r="AJ89166">
            <v>117342</v>
          </cell>
          <cell r="AK89166">
            <v>0</v>
          </cell>
          <cell r="AL89166">
            <v>13598</v>
          </cell>
          <cell r="AM89166" t="str">
            <v>2024</v>
          </cell>
          <cell r="AN89166" t="str">
            <v>202410</v>
          </cell>
          <cell r="AO89166" t="str">
            <v>202410</v>
          </cell>
          <cell r="AP89166" t="str">
            <v>202410</v>
          </cell>
          <cell r="AQ89166" t="str">
            <v>SHOUKATALI</v>
          </cell>
          <cell r="AR89166" t="str">
            <v>1997917</v>
          </cell>
          <cell r="AS89166" t="str">
            <v>D</v>
          </cell>
          <cell r="AT89166" t="str">
            <v>001</v>
          </cell>
          <cell r="AU89166" t="str">
            <v>30000001</v>
          </cell>
          <cell r="AV89166" t="str">
            <v>DIRECT</v>
          </cell>
          <cell r="AW89166" t="str">
            <v>31000001</v>
          </cell>
          <cell r="AX89166" t="str">
            <v>Direct</v>
          </cell>
          <cell r="AY89166" t="str">
            <v>KHI/HO/D/MO/PC COMP/P/100886/10/2024</v>
          </cell>
          <cell r="BA89166" t="str">
            <v>KARACHI</v>
          </cell>
          <cell r="BB89166" t="str">
            <v>Flat No. H/1- 42, Block 6, Muhalla PECHS, Karachi</v>
          </cell>
          <cell r="BC89166" t="str">
            <v>POLAR WHITE</v>
          </cell>
          <cell r="BH89166" t="str">
            <v>N/A</v>
          </cell>
          <cell r="BI89166" t="str">
            <v>N</v>
          </cell>
          <cell r="BJ89166" t="str">
            <v xml:space="preserve">	Kamran M. Hanif</v>
          </cell>
          <cell r="BK89166">
            <v>45595</v>
          </cell>
          <cell r="BL89166" t="str">
            <v>8692000</v>
          </cell>
          <cell r="BM89166" t="str">
            <v>331</v>
          </cell>
          <cell r="BN89166" t="str">
            <v>01</v>
          </cell>
          <cell r="BQ89166" t="str">
            <v>KHI/HO/D/MO/PC COMP/P/100886/10/2024</v>
          </cell>
        </row>
        <row r="89167">
          <cell r="W89167" t="str">
            <v>361933</v>
          </cell>
          <cell r="X89167" t="str">
            <v>218005</v>
          </cell>
          <cell r="Y89167">
            <v>8200000</v>
          </cell>
          <cell r="AC89167">
            <v>3209745</v>
          </cell>
          <cell r="AD89167" t="str">
            <v>02</v>
          </cell>
          <cell r="AE89167" t="str">
            <v>MOTOR</v>
          </cell>
          <cell r="AF89167">
            <v>105603</v>
          </cell>
          <cell r="AG89167">
            <v>0</v>
          </cell>
          <cell r="AH89167">
            <v>0</v>
          </cell>
          <cell r="AI89167">
            <v>0</v>
          </cell>
          <cell r="AJ89167">
            <v>123000</v>
          </cell>
          <cell r="AK89167">
            <v>0</v>
          </cell>
          <cell r="AL89167">
            <v>26401</v>
          </cell>
          <cell r="AM89167" t="str">
            <v>2024</v>
          </cell>
          <cell r="AN89167" t="str">
            <v>202412</v>
          </cell>
          <cell r="AO89167" t="str">
            <v>202412</v>
          </cell>
          <cell r="AP89167" t="str">
            <v>202412</v>
          </cell>
          <cell r="AQ89167" t="str">
            <v>KHALIDMEHMOOD</v>
          </cell>
          <cell r="AR89167" t="str">
            <v>2026832</v>
          </cell>
          <cell r="AS89167" t="str">
            <v>D</v>
          </cell>
          <cell r="AT89167" t="str">
            <v>001</v>
          </cell>
          <cell r="AU89167" t="str">
            <v>30000002</v>
          </cell>
          <cell r="AV89167" t="str">
            <v>RETAIL</v>
          </cell>
          <cell r="AW89167" t="str">
            <v>31000710</v>
          </cell>
          <cell r="AX89167" t="str">
            <v>Hyundai South</v>
          </cell>
          <cell r="AY89167" t="str">
            <v>KHI/HO/D/MO/PC COMP/P/103414/12/2024</v>
          </cell>
          <cell r="BA89167" t="str">
            <v>KARACHI</v>
          </cell>
          <cell r="BB89167" t="str">
            <v>House #. 39, Al-Hamra society, Tipu Sultan Road, Karachi.</v>
          </cell>
          <cell r="BC89167" t="str">
            <v>BLACK DIAMOND METALIC</v>
          </cell>
          <cell r="BH89167" t="str">
            <v>N/A</v>
          </cell>
          <cell r="BI89167" t="str">
            <v>N</v>
          </cell>
          <cell r="BJ89167" t="str">
            <v>Farhan Ali Basheer</v>
          </cell>
          <cell r="BK89167">
            <v>45631</v>
          </cell>
          <cell r="BL89167" t="str">
            <v>8200000</v>
          </cell>
          <cell r="BM89167" t="str">
            <v>376</v>
          </cell>
          <cell r="BN89167" t="str">
            <v>01</v>
          </cell>
          <cell r="BQ89167" t="str">
            <v>KHI/HO/D/MO/PC COMP/P/103414/12/2024</v>
          </cell>
        </row>
        <row r="89168">
          <cell r="W89168" t="str">
            <v>52968690</v>
          </cell>
          <cell r="X89168" t="str">
            <v>AHFMA36P6190212</v>
          </cell>
          <cell r="Y89168">
            <v>-10000000</v>
          </cell>
          <cell r="AC89168">
            <v>3078361</v>
          </cell>
          <cell r="AD89168" t="str">
            <v>02</v>
          </cell>
          <cell r="AE89168" t="str">
            <v>MOTOR</v>
          </cell>
          <cell r="AF89168">
            <v>0</v>
          </cell>
          <cell r="AG89168">
            <v>0</v>
          </cell>
          <cell r="AH89168">
            <v>0</v>
          </cell>
          <cell r="AI89168">
            <v>0</v>
          </cell>
          <cell r="AJ89168">
            <v>0</v>
          </cell>
          <cell r="AK89168">
            <v>0</v>
          </cell>
          <cell r="AL89168">
            <v>13368</v>
          </cell>
          <cell r="AM89168" t="str">
            <v>2024</v>
          </cell>
          <cell r="AN89168" t="str">
            <v>202410</v>
          </cell>
          <cell r="AO89168" t="str">
            <v>202309</v>
          </cell>
          <cell r="AP89168" t="str">
            <v>202410</v>
          </cell>
          <cell r="AQ89168" t="str">
            <v>BURHAN</v>
          </cell>
          <cell r="AR89168" t="str">
            <v>1975864</v>
          </cell>
          <cell r="AS89168" t="str">
            <v>D</v>
          </cell>
          <cell r="AT89168" t="str">
            <v>002</v>
          </cell>
          <cell r="AU89168" t="str">
            <v>30000001</v>
          </cell>
          <cell r="AV89168" t="str">
            <v>DIRECT</v>
          </cell>
          <cell r="AW89168" t="str">
            <v>31000001</v>
          </cell>
          <cell r="AX89168" t="str">
            <v>Direct</v>
          </cell>
          <cell r="AY89168" t="str">
            <v>KHI/HO/D/MO/CV/P/87757/04/2024</v>
          </cell>
          <cell r="AZ89168" t="str">
            <v>KHI/HO/D/MO/CV/E/46778/10/2024</v>
          </cell>
          <cell r="BA89168" t="str">
            <v>ISLAMABAD</v>
          </cell>
          <cell r="BC89168" t="str">
            <v>Multi Colour</v>
          </cell>
          <cell r="BF89168" t="str">
            <v>commission adjustment through endorsement.</v>
          </cell>
          <cell r="BG89168" t="str">
            <v>Change</v>
          </cell>
          <cell r="BH89168" t="str">
            <v>N/A</v>
          </cell>
          <cell r="BI89168" t="str">
            <v>N</v>
          </cell>
          <cell r="BK89168">
            <v>45170</v>
          </cell>
          <cell r="BL89168" t="str">
            <v>10000000</v>
          </cell>
          <cell r="BM89168" t="str">
            <v>467</v>
          </cell>
          <cell r="BN89168" t="str">
            <v>01</v>
          </cell>
          <cell r="BO89168" t="str">
            <v>Various as per Schedule attached</v>
          </cell>
          <cell r="BQ89168" t="str">
            <v>KHI/HO/D/MO/CV/P/87757/04/2024</v>
          </cell>
        </row>
        <row r="89169">
          <cell r="W89169" t="str">
            <v>ZE4-1200848</v>
          </cell>
          <cell r="X89169" t="str">
            <v>ZEA-1200848</v>
          </cell>
          <cell r="Y89169">
            <v>10000000</v>
          </cell>
          <cell r="AC89169">
            <v>2986494</v>
          </cell>
          <cell r="AD89169" t="str">
            <v>02</v>
          </cell>
          <cell r="AE89169" t="str">
            <v>MOTOR</v>
          </cell>
          <cell r="AF89169">
            <v>0</v>
          </cell>
          <cell r="AG89169">
            <v>0</v>
          </cell>
          <cell r="AH89169">
            <v>0</v>
          </cell>
          <cell r="AI89169">
            <v>0</v>
          </cell>
          <cell r="AJ89169">
            <v>0</v>
          </cell>
          <cell r="AK89169">
            <v>0</v>
          </cell>
          <cell r="AL89169">
            <v>18240</v>
          </cell>
          <cell r="AM89169" t="str">
            <v>2024</v>
          </cell>
          <cell r="AN89169" t="str">
            <v>202409</v>
          </cell>
          <cell r="AO89169" t="str">
            <v>202407</v>
          </cell>
          <cell r="AP89169" t="str">
            <v>202409</v>
          </cell>
          <cell r="AQ89169" t="str">
            <v>SHOUKATALI</v>
          </cell>
          <cell r="AR89169" t="str">
            <v>1946090</v>
          </cell>
          <cell r="AS89169" t="str">
            <v>D</v>
          </cell>
          <cell r="AT89169" t="str">
            <v>001</v>
          </cell>
          <cell r="AU89169" t="str">
            <v>30000002</v>
          </cell>
          <cell r="AV89169" t="str">
            <v>RETAIL</v>
          </cell>
          <cell r="AW89169" t="str">
            <v>31000030</v>
          </cell>
          <cell r="AX89169" t="str">
            <v>SHEHROZE MOTORS</v>
          </cell>
          <cell r="AY89169" t="str">
            <v>KHI/HO/D/MO/PC COMP/P/92570/07/2024</v>
          </cell>
          <cell r="AZ89169" t="str">
            <v>KHI/HO/D/MO/PC COMP/E/45506/09/2024</v>
          </cell>
          <cell r="BB89169" t="str">
            <v>House No. 2/1, Street No. 9 East, Phase 1, DHA, Karachi.</v>
          </cell>
          <cell r="BC89169" t="str">
            <v>Brilliant Red</v>
          </cell>
          <cell r="BF89169" t="str">
            <v>addition of agency commission</v>
          </cell>
          <cell r="BH89169" t="str">
            <v>N/A</v>
          </cell>
          <cell r="BI89169" t="str">
            <v>N</v>
          </cell>
          <cell r="BJ89169" t="str">
            <v>Noman Abdul Haq</v>
          </cell>
          <cell r="BK89169">
            <v>45475</v>
          </cell>
          <cell r="BL89169" t="str">
            <v>10000000</v>
          </cell>
          <cell r="BM89169" t="str">
            <v>468</v>
          </cell>
          <cell r="BN89169" t="str">
            <v>01</v>
          </cell>
          <cell r="BQ89169" t="str">
            <v>KHI/HO/D/MO/PC COMP/P/92570/07/2024</v>
          </cell>
        </row>
        <row r="89170">
          <cell r="W89170" t="str">
            <v>ZE4-1200848</v>
          </cell>
          <cell r="X89170" t="str">
            <v>ZEA-1200848</v>
          </cell>
          <cell r="Y89170">
            <v>10000000</v>
          </cell>
          <cell r="AC89170">
            <v>2892359</v>
          </cell>
          <cell r="AD89170" t="str">
            <v>02</v>
          </cell>
          <cell r="AE89170" t="str">
            <v>MOTOR</v>
          </cell>
          <cell r="AF89170">
            <v>137500</v>
          </cell>
          <cell r="AG89170">
            <v>0</v>
          </cell>
          <cell r="AH89170">
            <v>0</v>
          </cell>
          <cell r="AI89170">
            <v>0</v>
          </cell>
          <cell r="AJ89170">
            <v>160000</v>
          </cell>
          <cell r="AK89170">
            <v>0</v>
          </cell>
          <cell r="AL89170">
            <v>0</v>
          </cell>
          <cell r="AM89170" t="str">
            <v>2024</v>
          </cell>
          <cell r="AN89170" t="str">
            <v>202407</v>
          </cell>
          <cell r="AO89170" t="str">
            <v>202407</v>
          </cell>
          <cell r="AP89170" t="str">
            <v>202407</v>
          </cell>
          <cell r="AQ89170" t="str">
            <v>KHALIDMEHMOOD</v>
          </cell>
          <cell r="AR89170" t="str">
            <v>1904855</v>
          </cell>
          <cell r="AS89170" t="str">
            <v>D</v>
          </cell>
          <cell r="AT89170" t="str">
            <v>001</v>
          </cell>
          <cell r="AU89170" t="str">
            <v>30000002</v>
          </cell>
          <cell r="AV89170" t="str">
            <v>RETAIL</v>
          </cell>
          <cell r="AW89170" t="str">
            <v>31000030</v>
          </cell>
          <cell r="AX89170" t="str">
            <v>SHEHROZE MOTORS</v>
          </cell>
          <cell r="AY89170" t="str">
            <v>KHI/HO/D/MO/PC COMP/P/92570/07/2024</v>
          </cell>
          <cell r="BA89170" t="str">
            <v>KARACHI</v>
          </cell>
          <cell r="BB89170" t="str">
            <v>House No. 2/1, Street No. 9 East, Phase 1, DHA, Karachi.</v>
          </cell>
          <cell r="BC89170" t="str">
            <v>Brilliant Red</v>
          </cell>
          <cell r="BH89170" t="str">
            <v>N/A</v>
          </cell>
          <cell r="BI89170" t="str">
            <v>N</v>
          </cell>
          <cell r="BJ89170" t="str">
            <v>Noman Abdul Haq</v>
          </cell>
          <cell r="BK89170">
            <v>45481</v>
          </cell>
          <cell r="BL89170" t="str">
            <v>10000000</v>
          </cell>
          <cell r="BM89170" t="str">
            <v>468</v>
          </cell>
          <cell r="BN89170" t="str">
            <v>01</v>
          </cell>
          <cell r="BQ89170" t="str">
            <v>KHI/HO/D/MO/PC COMP/P/92570/07/2024</v>
          </cell>
        </row>
        <row r="89171">
          <cell r="W89171" t="str">
            <v>ZE4-1200848</v>
          </cell>
          <cell r="X89171" t="str">
            <v>ZEA-1200848</v>
          </cell>
          <cell r="Y89171">
            <v>10000000</v>
          </cell>
          <cell r="AC89171">
            <v>3155721</v>
          </cell>
          <cell r="AD89171" t="str">
            <v>02</v>
          </cell>
          <cell r="AE89171" t="str">
            <v>MOTOR</v>
          </cell>
          <cell r="AF89171">
            <v>0</v>
          </cell>
          <cell r="AG89171">
            <v>0</v>
          </cell>
          <cell r="AH89171">
            <v>0</v>
          </cell>
          <cell r="AI89171">
            <v>0</v>
          </cell>
          <cell r="AJ89171">
            <v>0</v>
          </cell>
          <cell r="AK89171">
            <v>0</v>
          </cell>
          <cell r="AL89171">
            <v>18240</v>
          </cell>
          <cell r="AM89171" t="str">
            <v>2024</v>
          </cell>
          <cell r="AN89171" t="str">
            <v>202411</v>
          </cell>
          <cell r="AO89171" t="str">
            <v>202407</v>
          </cell>
          <cell r="AP89171" t="str">
            <v>202411</v>
          </cell>
          <cell r="AQ89171" t="str">
            <v>KHALIDMEHMOOD</v>
          </cell>
          <cell r="AR89171" t="str">
            <v>2002312</v>
          </cell>
          <cell r="AS89171" t="str">
            <v>D</v>
          </cell>
          <cell r="AT89171" t="str">
            <v>001</v>
          </cell>
          <cell r="AU89171" t="str">
            <v>30000002</v>
          </cell>
          <cell r="AV89171" t="str">
            <v>RETAIL</v>
          </cell>
          <cell r="AW89171" t="str">
            <v>31000030</v>
          </cell>
          <cell r="AX89171" t="str">
            <v>SHEHROZE MOTORS</v>
          </cell>
          <cell r="AY89171" t="str">
            <v>KHI/HO/D/MO/PC COMP/P/92570/07/2024</v>
          </cell>
          <cell r="AZ89171" t="str">
            <v>KHI/HO/D/MO/PC COMP/E/48603/11/2024</v>
          </cell>
          <cell r="BB89171" t="str">
            <v>House No. 2/1, Street No. 9 East, Phase 1, DHA, Karachi.</v>
          </cell>
          <cell r="BC89171" t="str">
            <v>Brilliant Red</v>
          </cell>
          <cell r="BF89171" t="str">
            <v>Correction of agency commission from Anjum Motors to Muhamma Hammad Maniar agenry.</v>
          </cell>
          <cell r="BH89171" t="str">
            <v>N/A</v>
          </cell>
          <cell r="BI89171" t="str">
            <v>N</v>
          </cell>
          <cell r="BJ89171" t="str">
            <v>Noman Abdul Haq</v>
          </cell>
          <cell r="BK89171">
            <v>45475</v>
          </cell>
          <cell r="BL89171" t="str">
            <v>10000000</v>
          </cell>
          <cell r="BM89171" t="str">
            <v>468</v>
          </cell>
          <cell r="BN89171" t="str">
            <v>01</v>
          </cell>
          <cell r="BQ89171" t="str">
            <v>KHI/HO/D/MO/PC COMP/P/92570/07/2024</v>
          </cell>
        </row>
        <row r="89172">
          <cell r="W89172" t="str">
            <v>ZE2-1203713</v>
          </cell>
          <cell r="X89172" t="str">
            <v>LDA-2103688</v>
          </cell>
          <cell r="Y89172">
            <v>2800000</v>
          </cell>
          <cell r="AC89172">
            <v>3005581</v>
          </cell>
          <cell r="AD89172" t="str">
            <v>02</v>
          </cell>
          <cell r="AE89172" t="str">
            <v>MOTOR</v>
          </cell>
          <cell r="AF89172">
            <v>43017</v>
          </cell>
          <cell r="AG89172">
            <v>0</v>
          </cell>
          <cell r="AH89172">
            <v>0</v>
          </cell>
          <cell r="AI89172">
            <v>0</v>
          </cell>
          <cell r="AJ89172">
            <v>50400</v>
          </cell>
          <cell r="AK89172">
            <v>0</v>
          </cell>
          <cell r="AL89172">
            <v>7313</v>
          </cell>
          <cell r="AM89172" t="str">
            <v>2024</v>
          </cell>
          <cell r="AN89172" t="str">
            <v>202409</v>
          </cell>
          <cell r="AO89172" t="str">
            <v>202409</v>
          </cell>
          <cell r="AP89172" t="str">
            <v>202409</v>
          </cell>
          <cell r="AQ89172" t="str">
            <v>KHALIDMEHMOOD</v>
          </cell>
          <cell r="AR89172" t="str">
            <v>1954348</v>
          </cell>
          <cell r="AS89172" t="str">
            <v>D</v>
          </cell>
          <cell r="AT89172" t="str">
            <v>001</v>
          </cell>
          <cell r="AU89172" t="str">
            <v>30000002</v>
          </cell>
          <cell r="AV89172" t="str">
            <v>RETAIL</v>
          </cell>
          <cell r="AW89172" t="str">
            <v>31000002</v>
          </cell>
          <cell r="AX89172" t="str">
            <v>Direct</v>
          </cell>
          <cell r="AY89172" t="str">
            <v>KHI/HO/D/MO/PC COMP/P/97433/09/2024</v>
          </cell>
          <cell r="BA89172" t="str">
            <v>KARACHI</v>
          </cell>
          <cell r="BB89172" t="str">
            <v>House #. 82, Street #. 6, Darul Amaan Society, Shaheed-e-Millat Raod, Karachi.</v>
          </cell>
          <cell r="BC89172" t="str">
            <v>SILVER</v>
          </cell>
          <cell r="BH89172" t="str">
            <v>N/A</v>
          </cell>
          <cell r="BI89172" t="str">
            <v>N</v>
          </cell>
          <cell r="BJ89172" t="str">
            <v>Muhammad Asad Noman</v>
          </cell>
          <cell r="BK89172">
            <v>45551</v>
          </cell>
          <cell r="BL89172" t="str">
            <v>2800000</v>
          </cell>
          <cell r="BM89172" t="str">
            <v>009</v>
          </cell>
          <cell r="BN89172" t="str">
            <v>01</v>
          </cell>
          <cell r="BQ89172" t="str">
            <v>KHI/HO/D/MO/PC COMP/P/97433/09/2024</v>
          </cell>
        </row>
        <row r="89173">
          <cell r="W89173" t="str">
            <v>JL473Q4M3EE504676</v>
          </cell>
          <cell r="X89173" t="str">
            <v>NKMA2CBR4M1000711</v>
          </cell>
          <cell r="Y89173">
            <v>3500000</v>
          </cell>
          <cell r="AC89173">
            <v>2930510</v>
          </cell>
          <cell r="AD89173" t="str">
            <v>02</v>
          </cell>
          <cell r="AE89173" t="str">
            <v>MOTOR</v>
          </cell>
          <cell r="AF89173">
            <v>32906</v>
          </cell>
          <cell r="AG89173">
            <v>0</v>
          </cell>
          <cell r="AH89173">
            <v>0</v>
          </cell>
          <cell r="AI89173">
            <v>0</v>
          </cell>
          <cell r="AJ89173">
            <v>32906</v>
          </cell>
          <cell r="AK89173">
            <v>0</v>
          </cell>
          <cell r="AL89173">
            <v>0</v>
          </cell>
          <cell r="AM89173" t="str">
            <v>2024</v>
          </cell>
          <cell r="AN89173" t="str">
            <v>202408</v>
          </cell>
          <cell r="AO89173" t="str">
            <v>202408</v>
          </cell>
          <cell r="AP89173" t="str">
            <v>202408</v>
          </cell>
          <cell r="AQ89173" t="str">
            <v>AMINAHMED</v>
          </cell>
          <cell r="AR89173" t="str">
            <v>1929203</v>
          </cell>
          <cell r="AS89173" t="str">
            <v>D</v>
          </cell>
          <cell r="AT89173" t="str">
            <v>64</v>
          </cell>
          <cell r="AU89173" t="str">
            <v>30000001</v>
          </cell>
          <cell r="AV89173" t="str">
            <v>DIRECT</v>
          </cell>
          <cell r="AW89173" t="str">
            <v>31000001</v>
          </cell>
          <cell r="AX89173" t="str">
            <v>Direct</v>
          </cell>
          <cell r="AY89173" t="str">
            <v>LHR/LHR/D/MO/PC COMP/P/94891/08/2024</v>
          </cell>
          <cell r="BA89173" t="str">
            <v>ISLAMABAD</v>
          </cell>
          <cell r="BB89173" t="str">
            <v>PINDI STOP, PECO ROAD ,KOTLAKHPAT, LAHORE</v>
          </cell>
          <cell r="BC89173" t="str">
            <v>WHITE</v>
          </cell>
          <cell r="BH89173" t="str">
            <v>N/A</v>
          </cell>
          <cell r="BI89173" t="str">
            <v>N</v>
          </cell>
          <cell r="BK89173">
            <v>45512</v>
          </cell>
          <cell r="BL89173" t="str">
            <v>3500000</v>
          </cell>
          <cell r="BM89173" t="str">
            <v>002</v>
          </cell>
          <cell r="BN89173" t="str">
            <v>03</v>
          </cell>
          <cell r="BQ89173" t="str">
            <v>LHR/LHR/D/MO/PC COMP/P/94891/08/2024</v>
          </cell>
        </row>
        <row r="89174">
          <cell r="W89174" t="str">
            <v>E34DE-002972</v>
          </cell>
          <cell r="X89174" t="str">
            <v>RE37S-002786</v>
          </cell>
          <cell r="Y89174">
            <v>470000</v>
          </cell>
          <cell r="AC89174">
            <v>3163774</v>
          </cell>
          <cell r="AD89174" t="str">
            <v>02</v>
          </cell>
          <cell r="AE89174" t="str">
            <v>MOTOR</v>
          </cell>
          <cell r="AF89174">
            <v>15776</v>
          </cell>
          <cell r="AG89174">
            <v>0</v>
          </cell>
          <cell r="AH89174">
            <v>0</v>
          </cell>
          <cell r="AI89174">
            <v>0</v>
          </cell>
          <cell r="AJ89174">
            <v>18800</v>
          </cell>
          <cell r="AK89174">
            <v>0</v>
          </cell>
          <cell r="AL89174">
            <v>3125</v>
          </cell>
          <cell r="AM89174" t="str">
            <v>2024</v>
          </cell>
          <cell r="AN89174" t="str">
            <v>202411</v>
          </cell>
          <cell r="AO89174" t="str">
            <v>202411</v>
          </cell>
          <cell r="AP89174" t="str">
            <v>202411</v>
          </cell>
          <cell r="AQ89174" t="str">
            <v>KHALIDMEHMOOD</v>
          </cell>
          <cell r="AR89174" t="str">
            <v>2009177</v>
          </cell>
          <cell r="AS89174" t="str">
            <v>D</v>
          </cell>
          <cell r="AT89174" t="str">
            <v>001</v>
          </cell>
          <cell r="AU89174" t="str">
            <v>30000002</v>
          </cell>
          <cell r="AV89174" t="str">
            <v>RETAIL</v>
          </cell>
          <cell r="AW89174" t="str">
            <v>31000278</v>
          </cell>
          <cell r="AX89174" t="str">
            <v>Al Haram Traders</v>
          </cell>
          <cell r="AY89174" t="str">
            <v>KHI/AR/AR/D/MO/MC COMP/P/101557/11/2024</v>
          </cell>
          <cell r="BA89174" t="str">
            <v>KARACHI</v>
          </cell>
          <cell r="BB89174" t="str">
            <v>Flat No. 5, Allah Wala Manzil, Street Bhawan Street Ranchoreline, Karachi.</v>
          </cell>
          <cell r="BC89174" t="str">
            <v>RED</v>
          </cell>
          <cell r="BH89174" t="str">
            <v>N/A</v>
          </cell>
          <cell r="BI89174" t="str">
            <v>N</v>
          </cell>
          <cell r="BJ89174" t="str">
            <v>Shafiq Saeed</v>
          </cell>
          <cell r="BK89174">
            <v>45604</v>
          </cell>
          <cell r="BL89174" t="str">
            <v>470000</v>
          </cell>
          <cell r="BM89174" t="str">
            <v>003</v>
          </cell>
          <cell r="BN89174" t="str">
            <v>17</v>
          </cell>
          <cell r="BQ89174" t="str">
            <v>KHI/AR/AR/D/MO/MC COMP/P/101557/11/2024</v>
          </cell>
        </row>
        <row r="89175">
          <cell r="W89175" t="str">
            <v>E34DE-000657</v>
          </cell>
          <cell r="X89175" t="str">
            <v>RE37S-000653</v>
          </cell>
          <cell r="Y89175">
            <v>454000</v>
          </cell>
          <cell r="AC89175">
            <v>2891678</v>
          </cell>
          <cell r="AD89175" t="str">
            <v>02</v>
          </cell>
          <cell r="AE89175" t="str">
            <v>MOTOR</v>
          </cell>
          <cell r="AF89175">
            <v>0</v>
          </cell>
          <cell r="AG89175">
            <v>0</v>
          </cell>
          <cell r="AH89175">
            <v>0</v>
          </cell>
          <cell r="AI89175">
            <v>0</v>
          </cell>
          <cell r="AJ89175">
            <v>0</v>
          </cell>
          <cell r="AK89175">
            <v>0</v>
          </cell>
          <cell r="AL89175">
            <v>-3125</v>
          </cell>
          <cell r="AM89175" t="str">
            <v>2024</v>
          </cell>
          <cell r="AN89175" t="str">
            <v>202407</v>
          </cell>
          <cell r="AO89175" t="str">
            <v>202406</v>
          </cell>
          <cell r="AP89175" t="str">
            <v>202407</v>
          </cell>
          <cell r="AQ89175" t="str">
            <v>MUBASHIRAHMED</v>
          </cell>
          <cell r="AR89175" t="str">
            <v>1904467</v>
          </cell>
          <cell r="AS89175" t="str">
            <v>D</v>
          </cell>
          <cell r="AT89175" t="str">
            <v>001</v>
          </cell>
          <cell r="AU89175" t="str">
            <v>30000002</v>
          </cell>
          <cell r="AV89175" t="str">
            <v>RETAIL</v>
          </cell>
          <cell r="AW89175" t="str">
            <v>31000002</v>
          </cell>
          <cell r="AX89175" t="str">
            <v>Direct</v>
          </cell>
          <cell r="AY89175" t="str">
            <v>KHI/AR/AR/D/MO/MC COMP/P/90501/06/2024</v>
          </cell>
          <cell r="AZ89175" t="str">
            <v>KHI/AR/AR/D/MO/MC COMP/E/43401/07/2024</v>
          </cell>
          <cell r="BB89175" t="str">
            <v>House No. H-29/10, Street F.C Area, Karachi.</v>
          </cell>
          <cell r="BC89175" t="str">
            <v>BLACK</v>
          </cell>
          <cell r="BF89175" t="str">
            <v>Delation of Agency Commission</v>
          </cell>
          <cell r="BH89175" t="str">
            <v>N/A</v>
          </cell>
          <cell r="BI89175" t="str">
            <v>N</v>
          </cell>
          <cell r="BJ89175" t="str">
            <v>Farhan Ali Basheer</v>
          </cell>
          <cell r="BK89175">
            <v>45447</v>
          </cell>
          <cell r="BL89175" t="str">
            <v>454000</v>
          </cell>
          <cell r="BM89175" t="str">
            <v>004</v>
          </cell>
          <cell r="BN89175" t="str">
            <v>17</v>
          </cell>
          <cell r="BQ89175" t="str">
            <v>KHI/AR/AR/D/MO/MC COMP/P/90501/06/2024</v>
          </cell>
        </row>
        <row r="89176">
          <cell r="W89176" t="str">
            <v>E33AE-006320</v>
          </cell>
          <cell r="X89176" t="str">
            <v>RE37H-005015</v>
          </cell>
          <cell r="Y89176">
            <v>295000</v>
          </cell>
          <cell r="AC89176">
            <v>3116118</v>
          </cell>
          <cell r="AD89176" t="str">
            <v>02</v>
          </cell>
          <cell r="AE89176" t="str">
            <v>MOTOR</v>
          </cell>
          <cell r="AF89176">
            <v>13556</v>
          </cell>
          <cell r="AG89176">
            <v>0</v>
          </cell>
          <cell r="AH89176">
            <v>0</v>
          </cell>
          <cell r="AI89176">
            <v>0</v>
          </cell>
          <cell r="AJ89176">
            <v>16225</v>
          </cell>
          <cell r="AK89176">
            <v>0</v>
          </cell>
          <cell r="AL89176">
            <v>0</v>
          </cell>
          <cell r="AM89176" t="str">
            <v>2024</v>
          </cell>
          <cell r="AN89176" t="str">
            <v>202410</v>
          </cell>
          <cell r="AO89176" t="str">
            <v>202410</v>
          </cell>
          <cell r="AP89176" t="str">
            <v>202410</v>
          </cell>
          <cell r="AQ89176" t="str">
            <v>KHALIDMEHMOOD</v>
          </cell>
          <cell r="AR89176" t="str">
            <v>1993204</v>
          </cell>
          <cell r="AS89176" t="str">
            <v>D</v>
          </cell>
          <cell r="AT89176" t="str">
            <v>1</v>
          </cell>
          <cell r="AU89176" t="str">
            <v>30000002</v>
          </cell>
          <cell r="AV89176" t="str">
            <v>RETAIL</v>
          </cell>
          <cell r="AW89176" t="str">
            <v>31000002</v>
          </cell>
          <cell r="AX89176" t="str">
            <v>Direct</v>
          </cell>
          <cell r="AY89176" t="str">
            <v>KHI/AR/AR/D/MO/MC TTT/P/100230/10/2024</v>
          </cell>
          <cell r="BA89176" t="str">
            <v>KARACHI</v>
          </cell>
          <cell r="BB89176" t="str">
            <v>House No. 1/478, Block 1, Area Shah Faisal Colony, Karachi.</v>
          </cell>
          <cell r="BC89176" t="str">
            <v>BLUE</v>
          </cell>
          <cell r="BH89176" t="str">
            <v>N/A</v>
          </cell>
          <cell r="BI89176" t="str">
            <v>N</v>
          </cell>
          <cell r="BJ89176" t="str">
            <v>Muhammad Danish</v>
          </cell>
          <cell r="BK89176">
            <v>45588</v>
          </cell>
          <cell r="BL89176" t="str">
            <v>295000</v>
          </cell>
          <cell r="BM89176" t="str">
            <v>010</v>
          </cell>
          <cell r="BN89176" t="str">
            <v>17</v>
          </cell>
          <cell r="BQ89176" t="str">
            <v>KHI/AR/AR/D/MO/MC TTT/P/100230/10/2024</v>
          </cell>
        </row>
        <row r="89177">
          <cell r="W89177" t="str">
            <v>E33AE-006320</v>
          </cell>
          <cell r="X89177" t="str">
            <v>RE37H-005015</v>
          </cell>
          <cell r="Y89177">
            <v>295000</v>
          </cell>
          <cell r="AC89177">
            <v>3195617</v>
          </cell>
          <cell r="AD89177" t="str">
            <v>02</v>
          </cell>
          <cell r="AE89177" t="str">
            <v>MOTOR</v>
          </cell>
          <cell r="AF89177">
            <v>0</v>
          </cell>
          <cell r="AG89177">
            <v>0</v>
          </cell>
          <cell r="AH89177">
            <v>0</v>
          </cell>
          <cell r="AI89177">
            <v>0</v>
          </cell>
          <cell r="AJ89177">
            <v>0</v>
          </cell>
          <cell r="AK89177">
            <v>0</v>
          </cell>
          <cell r="AL89177">
            <v>1152</v>
          </cell>
          <cell r="AM89177" t="str">
            <v>2024</v>
          </cell>
          <cell r="AN89177" t="str">
            <v>202411</v>
          </cell>
          <cell r="AO89177" t="str">
            <v>202410</v>
          </cell>
          <cell r="AP89177" t="str">
            <v>202411</v>
          </cell>
          <cell r="AQ89177" t="str">
            <v>HASSANSALEEM</v>
          </cell>
          <cell r="AR89177" t="str">
            <v>2020066</v>
          </cell>
          <cell r="AS89177" t="str">
            <v>D</v>
          </cell>
          <cell r="AT89177" t="str">
            <v>1</v>
          </cell>
          <cell r="AU89177" t="str">
            <v>30000002</v>
          </cell>
          <cell r="AV89177" t="str">
            <v>RETAIL</v>
          </cell>
          <cell r="AW89177" t="str">
            <v>31000002</v>
          </cell>
          <cell r="AX89177" t="str">
            <v>Direct</v>
          </cell>
          <cell r="AY89177" t="str">
            <v>KHI/AR/AR/D/MO/MC TTT/P/100230/10/2024</v>
          </cell>
          <cell r="AZ89177" t="str">
            <v>KHI/AR/AR/D/MO/MC TTT/E/49492/11/2024</v>
          </cell>
          <cell r="BB89177" t="str">
            <v>House No. 1/478, Block 1, Area Shah Faisal Colony, Karachi.</v>
          </cell>
          <cell r="BC89177" t="str">
            <v>BLUE</v>
          </cell>
          <cell r="BF89177" t="str">
            <v>Addition of agency commission</v>
          </cell>
          <cell r="BH89177" t="str">
            <v>N/A</v>
          </cell>
          <cell r="BI89177" t="str">
            <v>N</v>
          </cell>
          <cell r="BJ89177" t="str">
            <v>Muhammad Danish</v>
          </cell>
          <cell r="BK89177">
            <v>45591</v>
          </cell>
          <cell r="BL89177" t="str">
            <v>295000</v>
          </cell>
          <cell r="BM89177" t="str">
            <v>010</v>
          </cell>
          <cell r="BN89177" t="str">
            <v>17</v>
          </cell>
          <cell r="BQ89177" t="str">
            <v>KHI/AR/AR/D/MO/MC TTT/P/100230/10/2024</v>
          </cell>
        </row>
        <row r="89178">
          <cell r="W89178" t="str">
            <v>E34DE-002933</v>
          </cell>
          <cell r="X89178" t="str">
            <v>RE37S-002733</v>
          </cell>
          <cell r="Y89178">
            <v>454000</v>
          </cell>
          <cell r="AC89178">
            <v>3251238</v>
          </cell>
          <cell r="AD89178" t="str">
            <v>02</v>
          </cell>
          <cell r="AE89178" t="str">
            <v>MOTOR</v>
          </cell>
          <cell r="AF89178">
            <v>15224</v>
          </cell>
          <cell r="AG89178">
            <v>0</v>
          </cell>
          <cell r="AH89178">
            <v>0</v>
          </cell>
          <cell r="AI89178">
            <v>0</v>
          </cell>
          <cell r="AJ89178">
            <v>18160</v>
          </cell>
          <cell r="AK89178">
            <v>0</v>
          </cell>
          <cell r="AL89178">
            <v>0</v>
          </cell>
          <cell r="AM89178" t="str">
            <v>2024</v>
          </cell>
          <cell r="AN89178" t="str">
            <v>202412</v>
          </cell>
          <cell r="AO89178" t="str">
            <v>202412</v>
          </cell>
          <cell r="AP89178" t="str">
            <v>202412</v>
          </cell>
          <cell r="AQ89178" t="str">
            <v>MUBASHIRAHMED</v>
          </cell>
          <cell r="AR89178" t="str">
            <v>2042438</v>
          </cell>
          <cell r="AS89178" t="str">
            <v>D</v>
          </cell>
          <cell r="AT89178" t="str">
            <v>001</v>
          </cell>
          <cell r="AU89178" t="str">
            <v>30000001</v>
          </cell>
          <cell r="AV89178" t="str">
            <v>DIRECT</v>
          </cell>
          <cell r="AW89178" t="str">
            <v>31000001</v>
          </cell>
          <cell r="AX89178" t="str">
            <v>Direct</v>
          </cell>
          <cell r="AY89178" t="str">
            <v>KHI/HO/D/MO/MC COMP/P/104853/12/2024</v>
          </cell>
          <cell r="BA89178" t="str">
            <v>FAISALABAD</v>
          </cell>
          <cell r="BB89178" t="str">
            <v>P/O Khas, Chak 481-GB, Khan Pur Sell, Tehsil Samundari, Dist. Faisalabad</v>
          </cell>
          <cell r="BC89178" t="str">
            <v>GRAPHIITE GREY</v>
          </cell>
          <cell r="BH89178" t="str">
            <v>N/A</v>
          </cell>
          <cell r="BI89178" t="str">
            <v>N</v>
          </cell>
          <cell r="BJ89178" t="str">
            <v>MAZHAR ABBAS</v>
          </cell>
          <cell r="BK89178">
            <v>45654</v>
          </cell>
          <cell r="BL89178" t="str">
            <v>454000</v>
          </cell>
          <cell r="BM89178" t="str">
            <v>135</v>
          </cell>
          <cell r="BN89178" t="str">
            <v>01</v>
          </cell>
          <cell r="BQ89178" t="str">
            <v>KHI/HO/D/MO/MC COMP/P/104853/12/2024</v>
          </cell>
        </row>
        <row r="89179">
          <cell r="W89179" t="str">
            <v>014251</v>
          </cell>
          <cell r="X89179" t="str">
            <v>012352</v>
          </cell>
          <cell r="Y89179">
            <v>454000</v>
          </cell>
          <cell r="AC89179">
            <v>3175337</v>
          </cell>
          <cell r="AD89179" t="str">
            <v>02</v>
          </cell>
          <cell r="AE89179" t="str">
            <v>MOTOR</v>
          </cell>
          <cell r="AF89179">
            <v>15224</v>
          </cell>
          <cell r="AG89179">
            <v>0</v>
          </cell>
          <cell r="AH89179">
            <v>0</v>
          </cell>
          <cell r="AI89179">
            <v>0</v>
          </cell>
          <cell r="AJ89179">
            <v>18160</v>
          </cell>
          <cell r="AK89179">
            <v>0</v>
          </cell>
          <cell r="AL89179">
            <v>0</v>
          </cell>
          <cell r="AM89179" t="str">
            <v>2024</v>
          </cell>
          <cell r="AN89179" t="str">
            <v>202411</v>
          </cell>
          <cell r="AO89179" t="str">
            <v>202411</v>
          </cell>
          <cell r="AP89179" t="str">
            <v>202411</v>
          </cell>
          <cell r="AQ89179" t="str">
            <v>MUBASHIRAHMED</v>
          </cell>
          <cell r="AR89179" t="str">
            <v>2015047</v>
          </cell>
          <cell r="AS89179" t="str">
            <v>D</v>
          </cell>
          <cell r="AT89179" t="str">
            <v>1</v>
          </cell>
          <cell r="AU89179" t="str">
            <v>30000001</v>
          </cell>
          <cell r="AV89179" t="str">
            <v>DIRECT</v>
          </cell>
          <cell r="AW89179" t="str">
            <v>31000001</v>
          </cell>
          <cell r="AX89179" t="str">
            <v>Direct</v>
          </cell>
          <cell r="AY89179" t="str">
            <v>KHI/HO/D/MO/MC COMP/P/102188/11/2024</v>
          </cell>
          <cell r="BA89179" t="str">
            <v>KARACHI</v>
          </cell>
          <cell r="BB89179" t="str">
            <v>C 1/3, Gali 23, Block S-2, K.W.S.B Area P.I.D.C, Karachi.</v>
          </cell>
          <cell r="BC89179" t="str">
            <v>GREY</v>
          </cell>
          <cell r="BH89179" t="str">
            <v>N/A</v>
          </cell>
          <cell r="BI89179" t="str">
            <v>N</v>
          </cell>
          <cell r="BJ89179" t="str">
            <v>MAZHAR ABBAS</v>
          </cell>
          <cell r="BK89179">
            <v>45615</v>
          </cell>
          <cell r="BL89179" t="str">
            <v>454000</v>
          </cell>
          <cell r="BM89179" t="str">
            <v>001</v>
          </cell>
          <cell r="BN89179" t="str">
            <v>01</v>
          </cell>
          <cell r="BQ89179" t="str">
            <v>KHI/HO/D/MO/MC COMP/P/102188/11/2024</v>
          </cell>
        </row>
        <row r="89180">
          <cell r="W89180" t="str">
            <v>E33AE014203</v>
          </cell>
          <cell r="X89180" t="str">
            <v>RE37H012303</v>
          </cell>
          <cell r="Y89180">
            <v>424000</v>
          </cell>
          <cell r="AC89180">
            <v>3154107</v>
          </cell>
          <cell r="AD89180" t="str">
            <v>02</v>
          </cell>
          <cell r="AE89180" t="str">
            <v>MOTOR</v>
          </cell>
          <cell r="AF89180">
            <v>14190</v>
          </cell>
          <cell r="AG89180">
            <v>0</v>
          </cell>
          <cell r="AH89180">
            <v>0</v>
          </cell>
          <cell r="AI89180">
            <v>0</v>
          </cell>
          <cell r="AJ89180">
            <v>16960</v>
          </cell>
          <cell r="AK89180">
            <v>0</v>
          </cell>
          <cell r="AL89180">
            <v>0</v>
          </cell>
          <cell r="AM89180" t="str">
            <v>2024</v>
          </cell>
          <cell r="AN89180" t="str">
            <v>202411</v>
          </cell>
          <cell r="AO89180" t="str">
            <v>202411</v>
          </cell>
          <cell r="AP89180" t="str">
            <v>202411</v>
          </cell>
          <cell r="AQ89180" t="str">
            <v>KHALIDMEHMOOD</v>
          </cell>
          <cell r="AR89180" t="str">
            <v>2000958</v>
          </cell>
          <cell r="AS89180" t="str">
            <v>D</v>
          </cell>
          <cell r="AT89180" t="str">
            <v>1</v>
          </cell>
          <cell r="AU89180" t="str">
            <v>30000002</v>
          </cell>
          <cell r="AV89180" t="str">
            <v>RETAIL</v>
          </cell>
          <cell r="AW89180" t="str">
            <v>31000278</v>
          </cell>
          <cell r="AX89180" t="str">
            <v>Al Haram Traders</v>
          </cell>
          <cell r="AY89180" t="str">
            <v>KHI/AR/AR/D/MO/MC COMP/P/101258/11/2024</v>
          </cell>
          <cell r="BA89180" t="str">
            <v>KARACHI</v>
          </cell>
          <cell r="BB89180" t="str">
            <v>Zain Arcade, Flat No. 4, Jacob Lines, Zainabiay Road, Karachi.</v>
          </cell>
          <cell r="BC89180" t="str">
            <v>BLUISH SILVER</v>
          </cell>
          <cell r="BH89180" t="str">
            <v>N/A</v>
          </cell>
          <cell r="BI89180" t="str">
            <v>N</v>
          </cell>
          <cell r="BJ89180" t="str">
            <v>Moied Shamoon</v>
          </cell>
          <cell r="BK89180">
            <v>45600</v>
          </cell>
          <cell r="BL89180" t="str">
            <v>424000</v>
          </cell>
          <cell r="BM89180" t="str">
            <v>315</v>
          </cell>
          <cell r="BN89180" t="str">
            <v>17</v>
          </cell>
          <cell r="BQ89180" t="str">
            <v>KHI/AR/AR/D/MO/MC COMP/P/101258/11/2024</v>
          </cell>
        </row>
        <row r="89181">
          <cell r="W89181" t="str">
            <v>E33AE-014270</v>
          </cell>
          <cell r="X89181" t="str">
            <v>RE37H-012368</v>
          </cell>
          <cell r="Y89181">
            <v>425000</v>
          </cell>
          <cell r="AC89181">
            <v>3156224</v>
          </cell>
          <cell r="AD89181" t="str">
            <v>02</v>
          </cell>
          <cell r="AE89181" t="str">
            <v>MOTOR</v>
          </cell>
          <cell r="AF89181">
            <v>14224</v>
          </cell>
          <cell r="AG89181">
            <v>0</v>
          </cell>
          <cell r="AH89181">
            <v>0</v>
          </cell>
          <cell r="AI89181">
            <v>0</v>
          </cell>
          <cell r="AJ89181">
            <v>17000</v>
          </cell>
          <cell r="AK89181">
            <v>0</v>
          </cell>
          <cell r="AL89181">
            <v>0</v>
          </cell>
          <cell r="AM89181" t="str">
            <v>2024</v>
          </cell>
          <cell r="AN89181" t="str">
            <v>202411</v>
          </cell>
          <cell r="AO89181" t="str">
            <v>202411</v>
          </cell>
          <cell r="AP89181" t="str">
            <v>202411</v>
          </cell>
          <cell r="AQ89181" t="str">
            <v>KHALIDMEHMOOD</v>
          </cell>
          <cell r="AR89181" t="str">
            <v>2005230</v>
          </cell>
          <cell r="AS89181" t="str">
            <v>D</v>
          </cell>
          <cell r="AT89181" t="str">
            <v>1</v>
          </cell>
          <cell r="AU89181" t="str">
            <v>30000002</v>
          </cell>
          <cell r="AV89181" t="str">
            <v>RETAIL</v>
          </cell>
          <cell r="AW89181" t="str">
            <v>31000278</v>
          </cell>
          <cell r="AX89181" t="str">
            <v>Al Haram Traders</v>
          </cell>
          <cell r="AY89181" t="str">
            <v>KHI/AR/AR/D/MO/MC COMP/P/101372/11/2024</v>
          </cell>
          <cell r="BA89181" t="str">
            <v>KARACHI</v>
          </cell>
          <cell r="BB89181" t="str">
            <v>Cottage No. R 05 First Floor Block 11, Area Ahmed Royal Residency Gulshan e Iqbal, Karachi.</v>
          </cell>
          <cell r="BC89181" t="str">
            <v>GREY METALLIC</v>
          </cell>
          <cell r="BH89181" t="str">
            <v>N/A</v>
          </cell>
          <cell r="BI89181" t="str">
            <v>N</v>
          </cell>
          <cell r="BJ89181" t="str">
            <v>Muhammad Adnan</v>
          </cell>
          <cell r="BK89181">
            <v>45601</v>
          </cell>
          <cell r="BL89181" t="str">
            <v>425000</v>
          </cell>
          <cell r="BM89181" t="str">
            <v>036</v>
          </cell>
          <cell r="BN89181" t="str">
            <v>17</v>
          </cell>
          <cell r="BQ89181" t="str">
            <v>KHI/AR/AR/D/MO/MC COMP/P/101372/11/2024</v>
          </cell>
        </row>
        <row r="89182">
          <cell r="W89182" t="str">
            <v>E34DE-001268</v>
          </cell>
          <cell r="X89182" t="str">
            <v>RE37S-001159</v>
          </cell>
          <cell r="Y89182">
            <v>450000</v>
          </cell>
          <cell r="AC89182">
            <v>2940334</v>
          </cell>
          <cell r="AD89182" t="str">
            <v>02</v>
          </cell>
          <cell r="AE89182" t="str">
            <v>MOTOR</v>
          </cell>
          <cell r="AF89182">
            <v>15086</v>
          </cell>
          <cell r="AG89182">
            <v>0</v>
          </cell>
          <cell r="AH89182">
            <v>0</v>
          </cell>
          <cell r="AI89182">
            <v>0</v>
          </cell>
          <cell r="AJ89182">
            <v>18000</v>
          </cell>
          <cell r="AK89182">
            <v>0</v>
          </cell>
          <cell r="AL89182">
            <v>3125</v>
          </cell>
          <cell r="AM89182" t="str">
            <v>2024</v>
          </cell>
          <cell r="AN89182" t="str">
            <v>202408</v>
          </cell>
          <cell r="AO89182" t="str">
            <v>202408</v>
          </cell>
          <cell r="AP89182" t="str">
            <v>202408</v>
          </cell>
          <cell r="AQ89182" t="str">
            <v>HASSANSALEEM</v>
          </cell>
          <cell r="AR89182" t="str">
            <v>1934847</v>
          </cell>
          <cell r="AS89182" t="str">
            <v>D</v>
          </cell>
          <cell r="AT89182" t="str">
            <v>001</v>
          </cell>
          <cell r="AU89182" t="str">
            <v>30000002</v>
          </cell>
          <cell r="AV89182" t="str">
            <v>RETAIL</v>
          </cell>
          <cell r="AW89182" t="str">
            <v>31000167</v>
          </cell>
          <cell r="AX89182" t="str">
            <v>Nawab Autos</v>
          </cell>
          <cell r="AY89182" t="str">
            <v>KHI/AR/AR/D/MO/MC COMP/P/95469/08/2024</v>
          </cell>
          <cell r="BA89182" t="str">
            <v>KARACHI</v>
          </cell>
          <cell r="BB89182" t="str">
            <v>House No. R-243, Street Shadman Town, North Nazimabad, Sector 14-A, Karachi.</v>
          </cell>
          <cell r="BC89182" t="str">
            <v>GREY</v>
          </cell>
          <cell r="BH89182" t="str">
            <v>N/A</v>
          </cell>
          <cell r="BI89182" t="str">
            <v>N</v>
          </cell>
          <cell r="BJ89182" t="str">
            <v>Asad Ali</v>
          </cell>
          <cell r="BK89182">
            <v>45523</v>
          </cell>
          <cell r="BL89182" t="str">
            <v>450000</v>
          </cell>
          <cell r="BM89182" t="str">
            <v>001</v>
          </cell>
          <cell r="BN89182" t="str">
            <v>17</v>
          </cell>
          <cell r="BQ89182" t="str">
            <v>KHI/AR/AR/D/MO/MC COMP/P/95469/08/2024</v>
          </cell>
        </row>
        <row r="89183">
          <cell r="W89183" t="str">
            <v>E33AE-014279</v>
          </cell>
          <cell r="X89183" t="str">
            <v>RE37H-012374</v>
          </cell>
          <cell r="Y89183">
            <v>424000</v>
          </cell>
          <cell r="AC89183">
            <v>3154697</v>
          </cell>
          <cell r="AD89183" t="str">
            <v>02</v>
          </cell>
          <cell r="AE89183" t="str">
            <v>MOTOR</v>
          </cell>
          <cell r="AF89183">
            <v>14190</v>
          </cell>
          <cell r="AG89183">
            <v>0</v>
          </cell>
          <cell r="AH89183">
            <v>0</v>
          </cell>
          <cell r="AI89183">
            <v>0</v>
          </cell>
          <cell r="AJ89183">
            <v>16960</v>
          </cell>
          <cell r="AK89183">
            <v>0</v>
          </cell>
          <cell r="AL89183">
            <v>0</v>
          </cell>
          <cell r="AM89183" t="str">
            <v>2024</v>
          </cell>
          <cell r="AN89183" t="str">
            <v>202411</v>
          </cell>
          <cell r="AO89183" t="str">
            <v>202411</v>
          </cell>
          <cell r="AP89183" t="str">
            <v>202411</v>
          </cell>
          <cell r="AQ89183" t="str">
            <v>KHALIDMEHMOOD</v>
          </cell>
          <cell r="AR89183" t="str">
            <v>2002244</v>
          </cell>
          <cell r="AS89183" t="str">
            <v>D</v>
          </cell>
          <cell r="AT89183" t="str">
            <v>1</v>
          </cell>
          <cell r="AU89183" t="str">
            <v>30000002</v>
          </cell>
          <cell r="AV89183" t="str">
            <v>RETAIL</v>
          </cell>
          <cell r="AW89183" t="str">
            <v>31000278</v>
          </cell>
          <cell r="AX89183" t="str">
            <v>Al Haram Traders</v>
          </cell>
          <cell r="AY89183" t="str">
            <v>KHI/AR/AR/D/MO/MC COMP/P/101306/11/2024</v>
          </cell>
          <cell r="BA89183" t="str">
            <v>KARACHI</v>
          </cell>
          <cell r="BB89183" t="str">
            <v>House No. 82, Ali Abad Colony Block 8, F.B. Area, Karachi.</v>
          </cell>
          <cell r="BC89183" t="str">
            <v>GREY</v>
          </cell>
          <cell r="BH89183" t="str">
            <v>N/A</v>
          </cell>
          <cell r="BI89183" t="str">
            <v>N</v>
          </cell>
          <cell r="BJ89183" t="str">
            <v>Hamna Ali</v>
          </cell>
          <cell r="BK89183">
            <v>45600</v>
          </cell>
          <cell r="BL89183" t="str">
            <v>424000</v>
          </cell>
          <cell r="BM89183" t="str">
            <v>001</v>
          </cell>
          <cell r="BN89183" t="str">
            <v>17</v>
          </cell>
          <cell r="BQ89183" t="str">
            <v>KHI/AR/AR/D/MO/MC COMP/P/101306/11/2024</v>
          </cell>
        </row>
        <row r="89184">
          <cell r="W89184" t="str">
            <v>E34DE-000164</v>
          </cell>
          <cell r="X89184" t="str">
            <v>RE37S-000151</v>
          </cell>
          <cell r="Y89184">
            <v>440500</v>
          </cell>
          <cell r="AC89184">
            <v>3203433</v>
          </cell>
          <cell r="AD89184" t="str">
            <v>02</v>
          </cell>
          <cell r="AE89184" t="str">
            <v>MOTOR</v>
          </cell>
          <cell r="AF89184">
            <v>14758</v>
          </cell>
          <cell r="AG89184">
            <v>0</v>
          </cell>
          <cell r="AH89184">
            <v>0</v>
          </cell>
          <cell r="AI89184">
            <v>0</v>
          </cell>
          <cell r="AJ89184">
            <v>17620</v>
          </cell>
          <cell r="AK89184">
            <v>0</v>
          </cell>
          <cell r="AL89184">
            <v>0</v>
          </cell>
          <cell r="AM89184" t="str">
            <v>2024</v>
          </cell>
          <cell r="AN89184" t="str">
            <v>202412</v>
          </cell>
          <cell r="AO89184" t="str">
            <v>202412</v>
          </cell>
          <cell r="AP89184" t="str">
            <v>202412</v>
          </cell>
          <cell r="AQ89184" t="str">
            <v>KHALIDMEHMOOD</v>
          </cell>
          <cell r="AR89184" t="str">
            <v>2021529</v>
          </cell>
          <cell r="AS89184" t="str">
            <v>D</v>
          </cell>
          <cell r="AT89184" t="str">
            <v>1</v>
          </cell>
          <cell r="AU89184" t="str">
            <v>30000002</v>
          </cell>
          <cell r="AV89184" t="str">
            <v>RETAIL</v>
          </cell>
          <cell r="AW89184" t="str">
            <v>31000150</v>
          </cell>
          <cell r="AX89184" t="str">
            <v>Aqeel Autos</v>
          </cell>
          <cell r="AY89184" t="str">
            <v>KHI/AR/AR/D/MO/MC COMP/P/103170/12/2024</v>
          </cell>
          <cell r="BA89184" t="str">
            <v>KARACHI</v>
          </cell>
          <cell r="BB89184" t="str">
            <v>House No. L-1049, Sector 11-E, Area Muslim Town North Karachi, Karachi.</v>
          </cell>
          <cell r="BC89184" t="str">
            <v>BLACK</v>
          </cell>
          <cell r="BH89184" t="str">
            <v>N/A</v>
          </cell>
          <cell r="BI89184" t="str">
            <v>N</v>
          </cell>
          <cell r="BJ89184" t="str">
            <v>Hamna Ali</v>
          </cell>
          <cell r="BK89184">
            <v>45628</v>
          </cell>
          <cell r="BL89184" t="str">
            <v>440500</v>
          </cell>
          <cell r="BM89184" t="str">
            <v>004</v>
          </cell>
          <cell r="BN89184" t="str">
            <v>17</v>
          </cell>
          <cell r="BQ89184" t="str">
            <v>KHI/AR/AR/D/MO/MC COMP/P/103170/12/2024</v>
          </cell>
        </row>
        <row r="89185">
          <cell r="W89185" t="str">
            <v>E33AE-013683</v>
          </cell>
          <cell r="X89185" t="str">
            <v>RE37H-011778</v>
          </cell>
          <cell r="Y89185">
            <v>423500</v>
          </cell>
          <cell r="AC89185">
            <v>3066053</v>
          </cell>
          <cell r="AD89185" t="str">
            <v>02</v>
          </cell>
          <cell r="AE89185" t="str">
            <v>MOTOR</v>
          </cell>
          <cell r="AF89185">
            <v>14172</v>
          </cell>
          <cell r="AG89185">
            <v>0</v>
          </cell>
          <cell r="AH89185">
            <v>0</v>
          </cell>
          <cell r="AI89185">
            <v>0</v>
          </cell>
          <cell r="AJ89185">
            <v>16940</v>
          </cell>
          <cell r="AK89185">
            <v>0</v>
          </cell>
          <cell r="AL89185">
            <v>0</v>
          </cell>
          <cell r="AM89185" t="str">
            <v>2024</v>
          </cell>
          <cell r="AN89185" t="str">
            <v>202410</v>
          </cell>
          <cell r="AO89185" t="str">
            <v>202410</v>
          </cell>
          <cell r="AP89185" t="str">
            <v>202410</v>
          </cell>
          <cell r="AQ89185" t="str">
            <v>HASSANSALEEM</v>
          </cell>
          <cell r="AR89185" t="str">
            <v>1969885</v>
          </cell>
          <cell r="AS89185" t="str">
            <v>D</v>
          </cell>
          <cell r="AT89185" t="str">
            <v>1</v>
          </cell>
          <cell r="AU89185" t="str">
            <v>30000002</v>
          </cell>
          <cell r="AV89185" t="str">
            <v>RETAIL</v>
          </cell>
          <cell r="AW89185" t="str">
            <v>31000278</v>
          </cell>
          <cell r="AX89185" t="str">
            <v>Al Haram Traders</v>
          </cell>
          <cell r="AY89185" t="str">
            <v>KHI/AR/AR/D/MO/MC COMP/P/98921/10/2024</v>
          </cell>
          <cell r="BA89185" t="str">
            <v>KARACHI</v>
          </cell>
          <cell r="BB89185" t="str">
            <v>Flat No. 308, Maseem Homes Block 13-D-2, Gulshan-e-Iqbal, Karachi.</v>
          </cell>
          <cell r="BC89185" t="str">
            <v>GRAPHITE GREY</v>
          </cell>
          <cell r="BH89185" t="str">
            <v>N/A</v>
          </cell>
          <cell r="BI89185" t="str">
            <v>N</v>
          </cell>
          <cell r="BJ89185" t="str">
            <v>Muhammad Adnan</v>
          </cell>
          <cell r="BK89185">
            <v>45568</v>
          </cell>
          <cell r="BL89185" t="str">
            <v>423500</v>
          </cell>
          <cell r="BM89185" t="str">
            <v>136</v>
          </cell>
          <cell r="BN89185" t="str">
            <v>17</v>
          </cell>
          <cell r="BQ89185" t="str">
            <v>KHI/AR/AR/D/MO/MC COMP/P/98921/10/2024</v>
          </cell>
        </row>
        <row r="89186">
          <cell r="W89186" t="str">
            <v>E33AE-013683</v>
          </cell>
          <cell r="X89186" t="str">
            <v>RE37H-011778</v>
          </cell>
          <cell r="Y89186">
            <v>423500</v>
          </cell>
          <cell r="AC89186">
            <v>3195604</v>
          </cell>
          <cell r="AD89186" t="str">
            <v>02</v>
          </cell>
          <cell r="AE89186" t="str">
            <v>MOTOR</v>
          </cell>
          <cell r="AF89186">
            <v>0</v>
          </cell>
          <cell r="AG89186">
            <v>0</v>
          </cell>
          <cell r="AH89186">
            <v>0</v>
          </cell>
          <cell r="AI89186">
            <v>0</v>
          </cell>
          <cell r="AJ89186">
            <v>0</v>
          </cell>
          <cell r="AK89186">
            <v>0</v>
          </cell>
          <cell r="AL89186">
            <v>1205</v>
          </cell>
          <cell r="AM89186" t="str">
            <v>2024</v>
          </cell>
          <cell r="AN89186" t="str">
            <v>202411</v>
          </cell>
          <cell r="AO89186" t="str">
            <v>202410</v>
          </cell>
          <cell r="AP89186" t="str">
            <v>202411</v>
          </cell>
          <cell r="AQ89186" t="str">
            <v>HASSANSALEEM</v>
          </cell>
          <cell r="AR89186" t="str">
            <v>2020028</v>
          </cell>
          <cell r="AS89186" t="str">
            <v>D</v>
          </cell>
          <cell r="AT89186" t="str">
            <v>1</v>
          </cell>
          <cell r="AU89186" t="str">
            <v>30000002</v>
          </cell>
          <cell r="AV89186" t="str">
            <v>RETAIL</v>
          </cell>
          <cell r="AW89186" t="str">
            <v>31000278</v>
          </cell>
          <cell r="AX89186" t="str">
            <v>Al Haram Traders</v>
          </cell>
          <cell r="AY89186" t="str">
            <v>KHI/AR/AR/D/MO/MC COMP/P/98921/10/2024</v>
          </cell>
          <cell r="AZ89186" t="str">
            <v>KHI/AR/AR/D/MO/MC COMP/E/49481/11/2024</v>
          </cell>
          <cell r="BB89186" t="str">
            <v>Flat No. 308, Maseem Homes Block 13-D-2, Gulshan-e-Iqbal, Karachi.</v>
          </cell>
          <cell r="BC89186" t="str">
            <v>GRAPHITE GREY</v>
          </cell>
          <cell r="BF89186" t="str">
            <v>Addition of agency commission</v>
          </cell>
          <cell r="BH89186" t="str">
            <v>N/A</v>
          </cell>
          <cell r="BI89186" t="str">
            <v>N</v>
          </cell>
          <cell r="BJ89186" t="str">
            <v>Muhammad Adnan</v>
          </cell>
          <cell r="BK89186">
            <v>45578</v>
          </cell>
          <cell r="BL89186" t="str">
            <v>423500</v>
          </cell>
          <cell r="BM89186" t="str">
            <v>136</v>
          </cell>
          <cell r="BN89186" t="str">
            <v>17</v>
          </cell>
          <cell r="BQ89186" t="str">
            <v>KHI/AR/AR/D/MO/MC COMP/P/98921/10/2024</v>
          </cell>
        </row>
        <row r="89187">
          <cell r="W89187" t="str">
            <v>E34DE-002410</v>
          </cell>
          <cell r="X89187" t="str">
            <v>RE37S-002299</v>
          </cell>
          <cell r="Y89187">
            <v>450000</v>
          </cell>
          <cell r="AC89187">
            <v>2979706</v>
          </cell>
          <cell r="AD89187" t="str">
            <v>02</v>
          </cell>
          <cell r="AE89187" t="str">
            <v>MOTOR</v>
          </cell>
          <cell r="AF89187">
            <v>15086</v>
          </cell>
          <cell r="AG89187">
            <v>0</v>
          </cell>
          <cell r="AH89187">
            <v>0</v>
          </cell>
          <cell r="AI89187">
            <v>0</v>
          </cell>
          <cell r="AJ89187">
            <v>18000</v>
          </cell>
          <cell r="AK89187">
            <v>0</v>
          </cell>
          <cell r="AL89187">
            <v>3125</v>
          </cell>
          <cell r="AM89187" t="str">
            <v>2024</v>
          </cell>
          <cell r="AN89187" t="str">
            <v>202408</v>
          </cell>
          <cell r="AO89187" t="str">
            <v>202408</v>
          </cell>
          <cell r="AP89187" t="str">
            <v>202408</v>
          </cell>
          <cell r="AQ89187" t="str">
            <v>HASSANSALEEM</v>
          </cell>
          <cell r="AR89187" t="str">
            <v>1941465</v>
          </cell>
          <cell r="AS89187" t="str">
            <v>D</v>
          </cell>
          <cell r="AT89187" t="str">
            <v>001</v>
          </cell>
          <cell r="AU89187" t="str">
            <v>30000002</v>
          </cell>
          <cell r="AV89187" t="str">
            <v>RETAIL</v>
          </cell>
          <cell r="AW89187" t="str">
            <v>31000278</v>
          </cell>
          <cell r="AX89187" t="str">
            <v>Al Haram Traders</v>
          </cell>
          <cell r="AY89187" t="str">
            <v>KHI/AR/AR/D/MO/MC COMP/P/96361/08/2024</v>
          </cell>
          <cell r="BA89187" t="str">
            <v>KARACHI</v>
          </cell>
          <cell r="BB89187" t="str">
            <v>Flat No. 9, Street No, 7, Sindhi Momin Hall, Nayabad Khadda Market, Karachi.</v>
          </cell>
          <cell r="BC89187" t="str">
            <v>GREY METALLIC</v>
          </cell>
          <cell r="BH89187" t="str">
            <v>N/A</v>
          </cell>
          <cell r="BI89187" t="str">
            <v>N</v>
          </cell>
          <cell r="BJ89187" t="str">
            <v>Shafiq Saeed</v>
          </cell>
          <cell r="BK89187">
            <v>45534</v>
          </cell>
          <cell r="BL89187" t="str">
            <v>450000</v>
          </cell>
          <cell r="BM89187" t="str">
            <v>036</v>
          </cell>
          <cell r="BN89187" t="str">
            <v>17</v>
          </cell>
          <cell r="BQ89187" t="str">
            <v>KHI/AR/AR/D/MO/MC COMP/P/96361/08/2024</v>
          </cell>
        </row>
        <row r="89188">
          <cell r="W89188" t="str">
            <v>E33AE-012932</v>
          </cell>
          <cell r="X89188" t="str">
            <v>RE37H-011015</v>
          </cell>
          <cell r="Y89188">
            <v>400000</v>
          </cell>
          <cell r="AC89188">
            <v>3046878</v>
          </cell>
          <cell r="AD89188" t="str">
            <v>02</v>
          </cell>
          <cell r="AE89188" t="str">
            <v>MOTOR</v>
          </cell>
          <cell r="AF89188">
            <v>13362</v>
          </cell>
          <cell r="AG89188">
            <v>0</v>
          </cell>
          <cell r="AH89188">
            <v>0</v>
          </cell>
          <cell r="AI89188">
            <v>0</v>
          </cell>
          <cell r="AJ89188">
            <v>16000</v>
          </cell>
          <cell r="AK89188">
            <v>0</v>
          </cell>
          <cell r="AL89188">
            <v>0</v>
          </cell>
          <cell r="AM89188" t="str">
            <v>2024</v>
          </cell>
          <cell r="AN89188" t="str">
            <v>202409</v>
          </cell>
          <cell r="AO89188" t="str">
            <v>202409</v>
          </cell>
          <cell r="AP89188" t="str">
            <v>202409</v>
          </cell>
          <cell r="AQ89188" t="str">
            <v>SHOUKATALI</v>
          </cell>
          <cell r="AR89188" t="str">
            <v>1965324</v>
          </cell>
          <cell r="AS89188" t="str">
            <v>D</v>
          </cell>
          <cell r="AT89188" t="str">
            <v>1</v>
          </cell>
          <cell r="AU89188" t="str">
            <v>30000002</v>
          </cell>
          <cell r="AV89188" t="str">
            <v>RETAIL</v>
          </cell>
          <cell r="AW89188" t="str">
            <v>31000368</v>
          </cell>
          <cell r="AX89188" t="str">
            <v>New Al Kareem Auto</v>
          </cell>
          <cell r="AY89188" t="str">
            <v>KHI/AR/AR/D/MO/MC COMP/P/98531/09/2024</v>
          </cell>
          <cell r="BA89188" t="str">
            <v>KARACHI</v>
          </cell>
          <cell r="BB89188" t="str">
            <v>5th Floor Ghani Mention, Flat No. 502, Area Jaffer Road Kharadar, Karachi.</v>
          </cell>
          <cell r="BC89188" t="str">
            <v>GREY</v>
          </cell>
          <cell r="BH89188" t="str">
            <v>N/A</v>
          </cell>
          <cell r="BI89188" t="str">
            <v>N</v>
          </cell>
          <cell r="BJ89188" t="str">
            <v>Shafiq Ur Rehman</v>
          </cell>
          <cell r="BK89188">
            <v>45562</v>
          </cell>
          <cell r="BL89188" t="str">
            <v>400000</v>
          </cell>
          <cell r="BM89188" t="str">
            <v>001</v>
          </cell>
          <cell r="BN89188" t="str">
            <v>17</v>
          </cell>
          <cell r="BQ89188" t="str">
            <v>KHI/AR/AR/D/MO/MC COMP/P/98531/09/2024</v>
          </cell>
        </row>
        <row r="89189">
          <cell r="W89189" t="str">
            <v>E33AE-012932</v>
          </cell>
          <cell r="X89189" t="str">
            <v>RE37H-011015</v>
          </cell>
          <cell r="Y89189">
            <v>400000</v>
          </cell>
          <cell r="AC89189">
            <v>3224307</v>
          </cell>
          <cell r="AD89189" t="str">
            <v>02</v>
          </cell>
          <cell r="AE89189" t="str">
            <v>MOTOR</v>
          </cell>
          <cell r="AF89189">
            <v>0</v>
          </cell>
          <cell r="AG89189">
            <v>0</v>
          </cell>
          <cell r="AH89189">
            <v>0</v>
          </cell>
          <cell r="AI89189">
            <v>0</v>
          </cell>
          <cell r="AJ89189">
            <v>0</v>
          </cell>
          <cell r="AK89189">
            <v>0</v>
          </cell>
          <cell r="AL89189">
            <v>1336</v>
          </cell>
          <cell r="AM89189" t="str">
            <v>2024</v>
          </cell>
          <cell r="AN89189" t="str">
            <v>202412</v>
          </cell>
          <cell r="AO89189" t="str">
            <v>202409</v>
          </cell>
          <cell r="AP89189" t="str">
            <v>202412</v>
          </cell>
          <cell r="AQ89189" t="str">
            <v>HASSANSALEEM</v>
          </cell>
          <cell r="AR89189" t="str">
            <v>2035331</v>
          </cell>
          <cell r="AS89189" t="str">
            <v>D</v>
          </cell>
          <cell r="AT89189" t="str">
            <v>1</v>
          </cell>
          <cell r="AU89189" t="str">
            <v>30000002</v>
          </cell>
          <cell r="AV89189" t="str">
            <v>RETAIL</v>
          </cell>
          <cell r="AW89189" t="str">
            <v>31000368</v>
          </cell>
          <cell r="AX89189" t="str">
            <v>New Al Kareem Auto</v>
          </cell>
          <cell r="AY89189" t="str">
            <v>KHI/AR/AR/D/MO/MC COMP/P/98531/09/2024</v>
          </cell>
          <cell r="AZ89189" t="str">
            <v>KHI/AR/AR/D/MO/MC COMP/E/50060/12/2024</v>
          </cell>
          <cell r="BB89189" t="str">
            <v>5th Floor Ghani Mention, Flat No. 502, Area Jaffer Road Kharadar, Karachi.</v>
          </cell>
          <cell r="BC89189" t="str">
            <v>GREY</v>
          </cell>
          <cell r="BF89189" t="str">
            <v>Addition of agency commission</v>
          </cell>
          <cell r="BH89189" t="str">
            <v>N/A</v>
          </cell>
          <cell r="BI89189" t="str">
            <v>N</v>
          </cell>
          <cell r="BJ89189" t="str">
            <v>Shafiq Ur Rehman</v>
          </cell>
          <cell r="BK89189">
            <v>45563</v>
          </cell>
          <cell r="BL89189" t="str">
            <v>400000</v>
          </cell>
          <cell r="BM89189" t="str">
            <v>001</v>
          </cell>
          <cell r="BN89189" t="str">
            <v>17</v>
          </cell>
          <cell r="BQ89189" t="str">
            <v>KHI/AR/AR/D/MO/MC COMP/P/98531/09/2024</v>
          </cell>
        </row>
        <row r="89190">
          <cell r="W89190" t="str">
            <v>E34DE-002091</v>
          </cell>
          <cell r="X89190" t="str">
            <v>RE37S-001982</v>
          </cell>
          <cell r="Y89190">
            <v>454000</v>
          </cell>
          <cell r="AC89190">
            <v>2906399</v>
          </cell>
          <cell r="AD89190" t="str">
            <v>02</v>
          </cell>
          <cell r="AE89190" t="str">
            <v>MOTOR</v>
          </cell>
          <cell r="AF89190">
            <v>15224</v>
          </cell>
          <cell r="AG89190">
            <v>0</v>
          </cell>
          <cell r="AH89190">
            <v>0</v>
          </cell>
          <cell r="AI89190">
            <v>0</v>
          </cell>
          <cell r="AJ89190">
            <v>18160</v>
          </cell>
          <cell r="AK89190">
            <v>0</v>
          </cell>
          <cell r="AL89190">
            <v>3125</v>
          </cell>
          <cell r="AM89190" t="str">
            <v>2024</v>
          </cell>
          <cell r="AN89190" t="str">
            <v>202407</v>
          </cell>
          <cell r="AO89190" t="str">
            <v>202407</v>
          </cell>
          <cell r="AP89190" t="str">
            <v>202407</v>
          </cell>
          <cell r="AQ89190" t="str">
            <v>MUBASHIRAHMED</v>
          </cell>
          <cell r="AR89190" t="str">
            <v>1915155</v>
          </cell>
          <cell r="AS89190" t="str">
            <v>D</v>
          </cell>
          <cell r="AT89190" t="str">
            <v>001</v>
          </cell>
          <cell r="AU89190" t="str">
            <v>30000002</v>
          </cell>
          <cell r="AV89190" t="str">
            <v>RETAIL</v>
          </cell>
          <cell r="AW89190" t="str">
            <v>31000300</v>
          </cell>
          <cell r="AX89190" t="str">
            <v>M.A Autos</v>
          </cell>
          <cell r="AY89190" t="str">
            <v>KHI/AR/AR/D/MO/MC COMP/P/93470/07/2024</v>
          </cell>
          <cell r="BA89190" t="str">
            <v>KARACHI</v>
          </cell>
          <cell r="BB89190" t="str">
            <v>House No. 68B, Gate No. 3, PIA Housing Society, Gulistan e Johar, Block 9, Karachi.</v>
          </cell>
          <cell r="BC89190" t="str">
            <v>GREY</v>
          </cell>
          <cell r="BH89190" t="str">
            <v>N/A</v>
          </cell>
          <cell r="BI89190" t="str">
            <v>N</v>
          </cell>
          <cell r="BJ89190" t="str">
            <v>Farhan Ali Basheer</v>
          </cell>
          <cell r="BK89190">
            <v>45495</v>
          </cell>
          <cell r="BL89190" t="str">
            <v>454000</v>
          </cell>
          <cell r="BM89190" t="str">
            <v>001</v>
          </cell>
          <cell r="BN89190" t="str">
            <v>17</v>
          </cell>
          <cell r="BQ89190" t="str">
            <v>KHI/AR/AR/D/MO/MC COMP/P/93470/07/2024</v>
          </cell>
        </row>
        <row r="89191">
          <cell r="W89191" t="str">
            <v>E34DE001539</v>
          </cell>
          <cell r="X89191" t="str">
            <v>RE37S001416</v>
          </cell>
          <cell r="Y89191">
            <v>450000</v>
          </cell>
          <cell r="AC89191">
            <v>2917548</v>
          </cell>
          <cell r="AD89191" t="str">
            <v>02</v>
          </cell>
          <cell r="AE89191" t="str">
            <v>MOTOR</v>
          </cell>
          <cell r="AF89191">
            <v>15086</v>
          </cell>
          <cell r="AG89191">
            <v>0</v>
          </cell>
          <cell r="AH89191">
            <v>0</v>
          </cell>
          <cell r="AI89191">
            <v>0</v>
          </cell>
          <cell r="AJ89191">
            <v>18000</v>
          </cell>
          <cell r="AK89191">
            <v>0</v>
          </cell>
          <cell r="AL89191">
            <v>3125</v>
          </cell>
          <cell r="AM89191" t="str">
            <v>2024</v>
          </cell>
          <cell r="AN89191" t="str">
            <v>202407</v>
          </cell>
          <cell r="AO89191" t="str">
            <v>202407</v>
          </cell>
          <cell r="AP89191" t="str">
            <v>202407</v>
          </cell>
          <cell r="AQ89191" t="str">
            <v>KHALIDMEHMOOD</v>
          </cell>
          <cell r="AR89191" t="str">
            <v>1920660</v>
          </cell>
          <cell r="AS89191" t="str">
            <v>D</v>
          </cell>
          <cell r="AT89191" t="str">
            <v>001</v>
          </cell>
          <cell r="AU89191" t="str">
            <v>30000002</v>
          </cell>
          <cell r="AV89191" t="str">
            <v>RETAIL</v>
          </cell>
          <cell r="AW89191" t="str">
            <v>31000278</v>
          </cell>
          <cell r="AX89191" t="str">
            <v>Al Haram Traders</v>
          </cell>
          <cell r="AY89191" t="str">
            <v>KHI/AR/AR/D/MO/MC COMP/P/94107/07/2024</v>
          </cell>
          <cell r="BA89191" t="str">
            <v>KARACHI</v>
          </cell>
          <cell r="BB89191" t="str">
            <v>Flat No. E-03-, Haroon View, Sector 5-K, Power House Chowrangi, North Karachi, Karachi.</v>
          </cell>
          <cell r="BC89191" t="str">
            <v>BLUISH GREY</v>
          </cell>
          <cell r="BH89191" t="str">
            <v>N/A</v>
          </cell>
          <cell r="BI89191" t="str">
            <v>N</v>
          </cell>
          <cell r="BJ89191" t="str">
            <v>Farhan Ali Basheer</v>
          </cell>
          <cell r="BK89191">
            <v>45503</v>
          </cell>
          <cell r="BL89191" t="str">
            <v>450000</v>
          </cell>
          <cell r="BM89191" t="str">
            <v>471</v>
          </cell>
          <cell r="BN89191" t="str">
            <v>17</v>
          </cell>
          <cell r="BQ89191" t="str">
            <v>KHI/AR/AR/D/MO/MC COMP/P/94107/07/2024</v>
          </cell>
        </row>
        <row r="89192">
          <cell r="W89192" t="str">
            <v>E34DE-001986</v>
          </cell>
          <cell r="X89192" t="str">
            <v>RE37S001915</v>
          </cell>
          <cell r="Y89192">
            <v>450000</v>
          </cell>
          <cell r="AC89192">
            <v>2885794</v>
          </cell>
          <cell r="AD89192" t="str">
            <v>02</v>
          </cell>
          <cell r="AE89192" t="str">
            <v>MOTOR</v>
          </cell>
          <cell r="AF89192">
            <v>15086</v>
          </cell>
          <cell r="AG89192">
            <v>0</v>
          </cell>
          <cell r="AH89192">
            <v>0</v>
          </cell>
          <cell r="AI89192">
            <v>0</v>
          </cell>
          <cell r="AJ89192">
            <v>18000</v>
          </cell>
          <cell r="AK89192">
            <v>0</v>
          </cell>
          <cell r="AL89192">
            <v>2273</v>
          </cell>
          <cell r="AM89192" t="str">
            <v>2024</v>
          </cell>
          <cell r="AN89192" t="str">
            <v>202407</v>
          </cell>
          <cell r="AO89192" t="str">
            <v>202407</v>
          </cell>
          <cell r="AP89192" t="str">
            <v>202407</v>
          </cell>
          <cell r="AQ89192" t="str">
            <v>MUBASHIRAHMED</v>
          </cell>
          <cell r="AR89192" t="str">
            <v>1899294</v>
          </cell>
          <cell r="AS89192" t="str">
            <v>D</v>
          </cell>
          <cell r="AT89192" t="str">
            <v>001</v>
          </cell>
          <cell r="AU89192" t="str">
            <v>30000002</v>
          </cell>
          <cell r="AV89192" t="str">
            <v>RETAIL</v>
          </cell>
          <cell r="AW89192" t="str">
            <v>31000278</v>
          </cell>
          <cell r="AX89192" t="str">
            <v>Al Haram Traders</v>
          </cell>
          <cell r="AY89192" t="str">
            <v>KHI/AR/AR/D/MO/MC COMP/P/92166/07/2024</v>
          </cell>
          <cell r="BA89192" t="str">
            <v>KARACHI</v>
          </cell>
          <cell r="BB89192" t="str">
            <v>Flat No. 47B, Noman View abul hassan isphani road, Gulshan Iqbal, Karachi.</v>
          </cell>
          <cell r="BC89192" t="str">
            <v>RED</v>
          </cell>
          <cell r="BH89192" t="str">
            <v>N/A</v>
          </cell>
          <cell r="BI89192" t="str">
            <v>N</v>
          </cell>
          <cell r="BJ89192" t="str">
            <v>Farhan Ali Basheer</v>
          </cell>
          <cell r="BK89192">
            <v>45475</v>
          </cell>
          <cell r="BL89192" t="str">
            <v>450000</v>
          </cell>
          <cell r="BM89192" t="str">
            <v>003</v>
          </cell>
          <cell r="BN89192" t="str">
            <v>17</v>
          </cell>
          <cell r="BQ89192" t="str">
            <v>KHI/AR/AR/D/MO/MC COMP/P/92166/07/2024</v>
          </cell>
        </row>
        <row r="89193">
          <cell r="W89193" t="str">
            <v>E34DE-002336</v>
          </cell>
          <cell r="X89193" t="str">
            <v>RE37S-002286</v>
          </cell>
          <cell r="Y89193">
            <v>450000</v>
          </cell>
          <cell r="AC89193">
            <v>2900896</v>
          </cell>
          <cell r="AD89193" t="str">
            <v>02</v>
          </cell>
          <cell r="AE89193" t="str">
            <v>MOTOR</v>
          </cell>
          <cell r="AF89193">
            <v>15086</v>
          </cell>
          <cell r="AG89193">
            <v>0</v>
          </cell>
          <cell r="AH89193">
            <v>0</v>
          </cell>
          <cell r="AI89193">
            <v>0</v>
          </cell>
          <cell r="AJ89193">
            <v>18000</v>
          </cell>
          <cell r="AK89193">
            <v>0</v>
          </cell>
          <cell r="AL89193">
            <v>3125</v>
          </cell>
          <cell r="AM89193" t="str">
            <v>2024</v>
          </cell>
          <cell r="AN89193" t="str">
            <v>202407</v>
          </cell>
          <cell r="AO89193" t="str">
            <v>202407</v>
          </cell>
          <cell r="AP89193" t="str">
            <v>202407</v>
          </cell>
          <cell r="AQ89193" t="str">
            <v>MUBASHIRAHMED</v>
          </cell>
          <cell r="AR89193" t="str">
            <v>1912216</v>
          </cell>
          <cell r="AS89193" t="str">
            <v>D</v>
          </cell>
          <cell r="AT89193" t="str">
            <v>001</v>
          </cell>
          <cell r="AU89193" t="str">
            <v>30000002</v>
          </cell>
          <cell r="AV89193" t="str">
            <v>RETAIL</v>
          </cell>
          <cell r="AW89193" t="str">
            <v>31000278</v>
          </cell>
          <cell r="AX89193" t="str">
            <v>Al Haram Traders</v>
          </cell>
          <cell r="AY89193" t="str">
            <v>KHI/AR/AR/D/MO/MC COMP/P/93127/07/2024</v>
          </cell>
          <cell r="BA89193" t="str">
            <v>KARACHI</v>
          </cell>
          <cell r="BB89193" t="str">
            <v>Faqeer khora tehseel gambhat zila kherpur</v>
          </cell>
          <cell r="BC89193" t="str">
            <v>GREY METALLIC</v>
          </cell>
          <cell r="BH89193" t="str">
            <v>N/A</v>
          </cell>
          <cell r="BI89193" t="str">
            <v>N</v>
          </cell>
          <cell r="BJ89193" t="str">
            <v>Farhan Ali Basheer</v>
          </cell>
          <cell r="BK89193">
            <v>45488</v>
          </cell>
          <cell r="BL89193" t="str">
            <v>450000</v>
          </cell>
          <cell r="BM89193" t="str">
            <v>036</v>
          </cell>
          <cell r="BN89193" t="str">
            <v>17</v>
          </cell>
          <cell r="BQ89193" t="str">
            <v>KHI/AR/AR/D/MO/MC COMP/P/93127/07/2024</v>
          </cell>
        </row>
        <row r="89194">
          <cell r="W89194" t="str">
            <v>E34DE002530</v>
          </cell>
          <cell r="X89194" t="str">
            <v>RE37S-002430</v>
          </cell>
          <cell r="Y89194">
            <v>454000</v>
          </cell>
          <cell r="AC89194">
            <v>2928203</v>
          </cell>
          <cell r="AD89194" t="str">
            <v>02</v>
          </cell>
          <cell r="AE89194" t="str">
            <v>MOTOR</v>
          </cell>
          <cell r="AF89194">
            <v>15224</v>
          </cell>
          <cell r="AG89194">
            <v>0</v>
          </cell>
          <cell r="AH89194">
            <v>0</v>
          </cell>
          <cell r="AI89194">
            <v>0</v>
          </cell>
          <cell r="AJ89194">
            <v>18160</v>
          </cell>
          <cell r="AK89194">
            <v>0</v>
          </cell>
          <cell r="AL89194">
            <v>3125</v>
          </cell>
          <cell r="AM89194" t="str">
            <v>2024</v>
          </cell>
          <cell r="AN89194" t="str">
            <v>202408</v>
          </cell>
          <cell r="AO89194" t="str">
            <v>202408</v>
          </cell>
          <cell r="AP89194" t="str">
            <v>202408</v>
          </cell>
          <cell r="AQ89194" t="str">
            <v>MUBASHIRAHMED</v>
          </cell>
          <cell r="AR89194" t="str">
            <v>1928607</v>
          </cell>
          <cell r="AS89194" t="str">
            <v>D</v>
          </cell>
          <cell r="AT89194" t="str">
            <v>001</v>
          </cell>
          <cell r="AU89194" t="str">
            <v>30000002</v>
          </cell>
          <cell r="AV89194" t="str">
            <v>RETAIL</v>
          </cell>
          <cell r="AW89194" t="str">
            <v>31000278</v>
          </cell>
          <cell r="AX89194" t="str">
            <v>Al Haram Traders</v>
          </cell>
          <cell r="AY89194" t="str">
            <v>KHI/AR/AR/D/MO/MC COMP/P/94835/08/2024</v>
          </cell>
          <cell r="BA89194" t="str">
            <v>KARACHI</v>
          </cell>
          <cell r="BB89194" t="str">
            <v>House No. 6/9 1-C, Street Nazimabad No. 1, Karachi.</v>
          </cell>
          <cell r="BC89194" t="str">
            <v>Matt Grey</v>
          </cell>
          <cell r="BH89194" t="str">
            <v>N/A</v>
          </cell>
          <cell r="BI89194" t="str">
            <v>N</v>
          </cell>
          <cell r="BJ89194" t="str">
            <v>Farhan Ali Basheer</v>
          </cell>
          <cell r="BK89194">
            <v>45511</v>
          </cell>
          <cell r="BL89194" t="str">
            <v>454000</v>
          </cell>
          <cell r="BM89194" t="str">
            <v>470</v>
          </cell>
          <cell r="BN89194" t="str">
            <v>17</v>
          </cell>
          <cell r="BQ89194" t="str">
            <v>KHI/AR/AR/D/MO/MC COMP/P/94835/08/2024</v>
          </cell>
        </row>
        <row r="89195">
          <cell r="W89195" t="str">
            <v>E33AE012686</v>
          </cell>
          <cell r="X89195" t="str">
            <v>RE37H-010757</v>
          </cell>
          <cell r="Y89195">
            <v>400000</v>
          </cell>
          <cell r="AC89195">
            <v>2925347</v>
          </cell>
          <cell r="AD89195" t="str">
            <v>02</v>
          </cell>
          <cell r="AE89195" t="str">
            <v>MOTOR</v>
          </cell>
          <cell r="AF89195">
            <v>13362</v>
          </cell>
          <cell r="AG89195">
            <v>0</v>
          </cell>
          <cell r="AH89195">
            <v>0</v>
          </cell>
          <cell r="AI89195">
            <v>0</v>
          </cell>
          <cell r="AJ89195">
            <v>16000</v>
          </cell>
          <cell r="AK89195">
            <v>0</v>
          </cell>
          <cell r="AL89195">
            <v>3125</v>
          </cell>
          <cell r="AM89195" t="str">
            <v>2024</v>
          </cell>
          <cell r="AN89195" t="str">
            <v>202408</v>
          </cell>
          <cell r="AO89195" t="str">
            <v>202408</v>
          </cell>
          <cell r="AP89195" t="str">
            <v>202408</v>
          </cell>
          <cell r="AQ89195" t="str">
            <v>MUBASHIRAHMED</v>
          </cell>
          <cell r="AR89195" t="str">
            <v>1925451</v>
          </cell>
          <cell r="AS89195" t="str">
            <v>D</v>
          </cell>
          <cell r="AT89195" t="str">
            <v>001</v>
          </cell>
          <cell r="AU89195" t="str">
            <v>30000002</v>
          </cell>
          <cell r="AV89195" t="str">
            <v>RETAIL</v>
          </cell>
          <cell r="AW89195" t="str">
            <v>31000278</v>
          </cell>
          <cell r="AX89195" t="str">
            <v>Al Haram Traders</v>
          </cell>
          <cell r="AY89195" t="str">
            <v>KHI/AR/AR/D/MO/MC COMP/P/94615/08/2024</v>
          </cell>
          <cell r="BA89195" t="str">
            <v>KARACHI</v>
          </cell>
          <cell r="BB89195" t="str">
            <v>House No. B-51, Sector X-8, Gulshan e Maymar, Karachi.</v>
          </cell>
          <cell r="BC89195" t="str">
            <v>GREY</v>
          </cell>
          <cell r="BH89195" t="str">
            <v>N/A</v>
          </cell>
          <cell r="BI89195" t="str">
            <v>N</v>
          </cell>
          <cell r="BJ89195" t="str">
            <v>Farhan Ali Basheer</v>
          </cell>
          <cell r="BK89195">
            <v>45509</v>
          </cell>
          <cell r="BL89195" t="str">
            <v>400000</v>
          </cell>
          <cell r="BM89195" t="str">
            <v>001</v>
          </cell>
          <cell r="BN89195" t="str">
            <v>17</v>
          </cell>
          <cell r="BQ89195" t="str">
            <v>KHI/AR/AR/D/MO/MC COMP/P/94615/08/2024</v>
          </cell>
        </row>
        <row r="89196">
          <cell r="W89196" t="str">
            <v>E34DE-002189</v>
          </cell>
          <cell r="X89196" t="str">
            <v>RE37S-002091</v>
          </cell>
          <cell r="Y89196">
            <v>454000</v>
          </cell>
          <cell r="AC89196">
            <v>2893230</v>
          </cell>
          <cell r="AD89196" t="str">
            <v>02</v>
          </cell>
          <cell r="AE89196" t="str">
            <v>MOTOR</v>
          </cell>
          <cell r="AF89196">
            <v>15224</v>
          </cell>
          <cell r="AG89196">
            <v>0</v>
          </cell>
          <cell r="AH89196">
            <v>0</v>
          </cell>
          <cell r="AI89196">
            <v>0</v>
          </cell>
          <cell r="AJ89196">
            <v>18160</v>
          </cell>
          <cell r="AK89196">
            <v>0</v>
          </cell>
          <cell r="AL89196">
            <v>3125</v>
          </cell>
          <cell r="AM89196" t="str">
            <v>2024</v>
          </cell>
          <cell r="AN89196" t="str">
            <v>202407</v>
          </cell>
          <cell r="AO89196" t="str">
            <v>202407</v>
          </cell>
          <cell r="AP89196" t="str">
            <v>202407</v>
          </cell>
          <cell r="AQ89196" t="str">
            <v>MUBASHIRAHMED</v>
          </cell>
          <cell r="AR89196" t="str">
            <v>1906437</v>
          </cell>
          <cell r="AS89196" t="str">
            <v>D</v>
          </cell>
          <cell r="AT89196" t="str">
            <v>001</v>
          </cell>
          <cell r="AU89196" t="str">
            <v>30000002</v>
          </cell>
          <cell r="AV89196" t="str">
            <v>RETAIL</v>
          </cell>
          <cell r="AW89196" t="str">
            <v>31000167</v>
          </cell>
          <cell r="AX89196" t="str">
            <v>Nawab Autos</v>
          </cell>
          <cell r="AY89196" t="str">
            <v>KHI/AR/AR/D/MO/MC COMP/P/92629/07/2024</v>
          </cell>
          <cell r="BA89196" t="str">
            <v>KARACHI</v>
          </cell>
          <cell r="BB89196" t="str">
            <v>House address R 522 block 16 fb area karachi.</v>
          </cell>
          <cell r="BC89196" t="str">
            <v>BLACK</v>
          </cell>
          <cell r="BH89196" t="str">
            <v>N/A</v>
          </cell>
          <cell r="BI89196" t="str">
            <v>N</v>
          </cell>
          <cell r="BJ89196" t="str">
            <v>Farhan Ali Basheer</v>
          </cell>
          <cell r="BK89196">
            <v>45482</v>
          </cell>
          <cell r="BL89196" t="str">
            <v>454000</v>
          </cell>
          <cell r="BM89196" t="str">
            <v>004</v>
          </cell>
          <cell r="BN89196" t="str">
            <v>17</v>
          </cell>
          <cell r="BQ89196" t="str">
            <v>KHI/AR/AR/D/MO/MC COMP/P/92629/07/2024</v>
          </cell>
        </row>
        <row r="89197">
          <cell r="W89197" t="str">
            <v>E34DE-000160</v>
          </cell>
          <cell r="X89197" t="str">
            <v>RE37S-000687</v>
          </cell>
          <cell r="Y89197">
            <v>466000</v>
          </cell>
          <cell r="AC89197">
            <v>3043033</v>
          </cell>
          <cell r="AD89197" t="str">
            <v>02</v>
          </cell>
          <cell r="AE89197" t="str">
            <v>MOTOR</v>
          </cell>
          <cell r="AF89197">
            <v>-3166</v>
          </cell>
          <cell r="AG89197">
            <v>0</v>
          </cell>
          <cell r="AH89197">
            <v>0</v>
          </cell>
          <cell r="AI89197">
            <v>0</v>
          </cell>
          <cell r="AJ89197">
            <v>-3197</v>
          </cell>
          <cell r="AK89197">
            <v>0</v>
          </cell>
          <cell r="AL89197">
            <v>-269</v>
          </cell>
          <cell r="AM89197" t="str">
            <v>2024</v>
          </cell>
          <cell r="AN89197" t="str">
            <v>202409</v>
          </cell>
          <cell r="AO89197" t="str">
            <v>202409</v>
          </cell>
          <cell r="AP89197" t="str">
            <v>202409</v>
          </cell>
          <cell r="AQ89197" t="str">
            <v>MUNEEBSIDDIQUI</v>
          </cell>
          <cell r="AR89197" t="str">
            <v>1962927</v>
          </cell>
          <cell r="AS89197" t="str">
            <v>D</v>
          </cell>
          <cell r="AT89197" t="str">
            <v>001</v>
          </cell>
          <cell r="AU89197" t="str">
            <v>30000001</v>
          </cell>
          <cell r="AV89197" t="str">
            <v>DIRECT</v>
          </cell>
          <cell r="AW89197" t="str">
            <v>31000001</v>
          </cell>
          <cell r="AX89197" t="str">
            <v>Direct</v>
          </cell>
          <cell r="AY89197" t="str">
            <v>KHI/HO/D/MO/MC TTT/P/85300/03/2024</v>
          </cell>
          <cell r="AZ89197" t="str">
            <v>KHI/HO/D/MO/MC TTT/E/46135/09/2024</v>
          </cell>
          <cell r="BB89197" t="str">
            <v>Flat No. A-24, Plot 1,2,&amp; 3, Block 2, Ambreen Apartment Gulshan ? e ? Iqbal, Karachi.</v>
          </cell>
          <cell r="BC89197" t="str">
            <v>GREY</v>
          </cell>
          <cell r="BF89197" t="str">
            <v>IT IS HEREBY DECLARED AND AGREED THAT AT THE REQUEST OF THE PARTICIPANT , THE ABOVE-MENTIONED POLICY STANDS CANCELLED WITH EFFECT FROM 23/09/2024
IN CONSEQUENCE WHEREOF AN AMOUNT OF RS. 3,197/- FOR SHORT PERIOD  BASIS IS HEREBY ALLOWED TO THE PARTICIPANT.</v>
          </cell>
          <cell r="BG89197" t="str">
            <v>Remove</v>
          </cell>
          <cell r="BH89197" t="str">
            <v>N/A</v>
          </cell>
          <cell r="BI89197" t="str">
            <v>N</v>
          </cell>
          <cell r="BJ89197" t="str">
            <v xml:space="preserve">	Rameez Haji Mehboob</v>
          </cell>
          <cell r="BK89197">
            <v>45558</v>
          </cell>
          <cell r="BL89197" t="str">
            <v>-1</v>
          </cell>
          <cell r="BM89197" t="str">
            <v>001</v>
          </cell>
          <cell r="BN89197" t="str">
            <v>01</v>
          </cell>
          <cell r="BQ89197" t="str">
            <v>KHI/HO/D/MO/MC TTT/P/85300/03/2024</v>
          </cell>
        </row>
        <row r="89198">
          <cell r="W89198" t="str">
            <v>E34DE-001638</v>
          </cell>
          <cell r="X89198" t="str">
            <v>RE37S-001530</v>
          </cell>
          <cell r="Y89198">
            <v>450000</v>
          </cell>
          <cell r="AC89198">
            <v>3183851</v>
          </cell>
          <cell r="AD89198" t="str">
            <v>02</v>
          </cell>
          <cell r="AE89198" t="str">
            <v>MOTOR</v>
          </cell>
          <cell r="AF89198">
            <v>15086</v>
          </cell>
          <cell r="AG89198">
            <v>0</v>
          </cell>
          <cell r="AH89198">
            <v>0</v>
          </cell>
          <cell r="AI89198">
            <v>0</v>
          </cell>
          <cell r="AJ89198">
            <v>18000</v>
          </cell>
          <cell r="AK89198">
            <v>0</v>
          </cell>
          <cell r="AL89198">
            <v>3125</v>
          </cell>
          <cell r="AM89198" t="str">
            <v>2024</v>
          </cell>
          <cell r="AN89198" t="str">
            <v>202411</v>
          </cell>
          <cell r="AO89198" t="str">
            <v>202411</v>
          </cell>
          <cell r="AP89198" t="str">
            <v>202411</v>
          </cell>
          <cell r="AQ89198" t="str">
            <v>HASSANSALEEM</v>
          </cell>
          <cell r="AR89198" t="str">
            <v>2018272</v>
          </cell>
          <cell r="AS89198" t="str">
            <v>D</v>
          </cell>
          <cell r="AT89198" t="str">
            <v>001</v>
          </cell>
          <cell r="AU89198" t="str">
            <v>30000002</v>
          </cell>
          <cell r="AV89198" t="str">
            <v>RETAIL</v>
          </cell>
          <cell r="AW89198" t="str">
            <v>31000278</v>
          </cell>
          <cell r="AX89198" t="str">
            <v>Al Haram Traders</v>
          </cell>
          <cell r="AY89198" t="str">
            <v>KHI/AR/AR/D/MO/MC COMP/P/102496/11/2024</v>
          </cell>
          <cell r="BA89198" t="str">
            <v>KARACHI</v>
          </cell>
          <cell r="BB89198" t="str">
            <v>House No. MC-98, Street No. 3, Mohalla Green Town, Karachi.</v>
          </cell>
          <cell r="BC89198" t="str">
            <v>GREY</v>
          </cell>
          <cell r="BH89198" t="str">
            <v>N/A</v>
          </cell>
          <cell r="BI89198" t="str">
            <v>N</v>
          </cell>
          <cell r="BJ89198" t="str">
            <v>Farhan Ali Basheer</v>
          </cell>
          <cell r="BK89198">
            <v>45618</v>
          </cell>
          <cell r="BL89198" t="str">
            <v>450000</v>
          </cell>
          <cell r="BM89198" t="str">
            <v>001</v>
          </cell>
          <cell r="BN89198" t="str">
            <v>17</v>
          </cell>
          <cell r="BQ89198" t="str">
            <v>KHI/AR/AR/D/MO/MC COMP/P/102496/11/2024</v>
          </cell>
        </row>
        <row r="89199">
          <cell r="W89199" t="str">
            <v>E34EE-003063</v>
          </cell>
          <cell r="X89199" t="str">
            <v>RE37S-002848</v>
          </cell>
          <cell r="Y89199">
            <v>470000</v>
          </cell>
          <cell r="AC89199">
            <v>3218112</v>
          </cell>
          <cell r="AD89199" t="str">
            <v>02</v>
          </cell>
          <cell r="AE89199" t="str">
            <v>MOTOR</v>
          </cell>
          <cell r="AF89199">
            <v>15776</v>
          </cell>
          <cell r="AG89199">
            <v>0</v>
          </cell>
          <cell r="AH89199">
            <v>0</v>
          </cell>
          <cell r="AI89199">
            <v>0</v>
          </cell>
          <cell r="AJ89199">
            <v>18800</v>
          </cell>
          <cell r="AK89199">
            <v>0</v>
          </cell>
          <cell r="AL89199">
            <v>3125</v>
          </cell>
          <cell r="AM89199" t="str">
            <v>2024</v>
          </cell>
          <cell r="AN89199" t="str">
            <v>202412</v>
          </cell>
          <cell r="AO89199" t="str">
            <v>202412</v>
          </cell>
          <cell r="AP89199" t="str">
            <v>202412</v>
          </cell>
          <cell r="AQ89199" t="str">
            <v>HASSANSALEEM</v>
          </cell>
          <cell r="AR89199" t="str">
            <v>2032972</v>
          </cell>
          <cell r="AS89199" t="str">
            <v>D</v>
          </cell>
          <cell r="AT89199" t="str">
            <v>001</v>
          </cell>
          <cell r="AU89199" t="str">
            <v>30000002</v>
          </cell>
          <cell r="AV89199" t="str">
            <v>RETAIL</v>
          </cell>
          <cell r="AW89199" t="str">
            <v>31000278</v>
          </cell>
          <cell r="AX89199" t="str">
            <v>Al Haram Traders</v>
          </cell>
          <cell r="AY89199" t="str">
            <v>KHI/AR/AR/D/MO/MC COMP/P/103778/12/2024</v>
          </cell>
          <cell r="BA89199" t="str">
            <v>KARACHI</v>
          </cell>
          <cell r="BB89199" t="str">
            <v>House No. 42-43/D, Mohalla Sheet No. 21, Model Colony, Karachi.</v>
          </cell>
          <cell r="BC89199" t="str">
            <v>BLUISH GREY</v>
          </cell>
          <cell r="BH89199" t="str">
            <v>N/A</v>
          </cell>
          <cell r="BI89199" t="str">
            <v>N</v>
          </cell>
          <cell r="BJ89199" t="str">
            <v>Shafiq Saeed</v>
          </cell>
          <cell r="BK89199">
            <v>45637</v>
          </cell>
          <cell r="BL89199" t="str">
            <v>470000</v>
          </cell>
          <cell r="BM89199" t="str">
            <v>471</v>
          </cell>
          <cell r="BN89199" t="str">
            <v>17</v>
          </cell>
          <cell r="BQ89199" t="str">
            <v>KHI/AR/AR/D/MO/MC COMP/P/103778/12/2024</v>
          </cell>
        </row>
        <row r="89200">
          <cell r="W89200" t="str">
            <v>E34DE-003209</v>
          </cell>
          <cell r="X89200" t="str">
            <v>RE37S-003002</v>
          </cell>
          <cell r="Y89200">
            <v>525000</v>
          </cell>
          <cell r="AC89200">
            <v>3239623</v>
          </cell>
          <cell r="AD89200" t="str">
            <v>02</v>
          </cell>
          <cell r="AE89200" t="str">
            <v>MOTOR</v>
          </cell>
          <cell r="AF89200">
            <v>17672</v>
          </cell>
          <cell r="AG89200">
            <v>0</v>
          </cell>
          <cell r="AH89200">
            <v>0</v>
          </cell>
          <cell r="AI89200">
            <v>0</v>
          </cell>
          <cell r="AJ89200">
            <v>21000</v>
          </cell>
          <cell r="AK89200">
            <v>0</v>
          </cell>
          <cell r="AL89200">
            <v>3125</v>
          </cell>
          <cell r="AM89200" t="str">
            <v>2024</v>
          </cell>
          <cell r="AN89200" t="str">
            <v>202412</v>
          </cell>
          <cell r="AO89200" t="str">
            <v>202412</v>
          </cell>
          <cell r="AP89200" t="str">
            <v>202412</v>
          </cell>
          <cell r="AQ89200" t="str">
            <v>HASSANSALEEM</v>
          </cell>
          <cell r="AR89200" t="str">
            <v>2039965</v>
          </cell>
          <cell r="AS89200" t="str">
            <v>D</v>
          </cell>
          <cell r="AT89200" t="str">
            <v>001</v>
          </cell>
          <cell r="AU89200" t="str">
            <v>30000002</v>
          </cell>
          <cell r="AV89200" t="str">
            <v>RETAIL</v>
          </cell>
          <cell r="AW89200" t="str">
            <v>31000278</v>
          </cell>
          <cell r="AX89200" t="str">
            <v>Al Haram Traders</v>
          </cell>
          <cell r="AY89200" t="str">
            <v>KHI/AR/AR/D/MO/MC COMP/P/104625/12/2024</v>
          </cell>
          <cell r="BA89200" t="str">
            <v>KARACHI</v>
          </cell>
          <cell r="BB89200" t="str">
            <v>R-17, Row-C, Block 2 Gulshan e Kaniz Fatima society Scheme 33 Gulzar Hijri Karachi.</v>
          </cell>
          <cell r="BC89200" t="str">
            <v>GREY</v>
          </cell>
          <cell r="BH89200" t="str">
            <v>N/A</v>
          </cell>
          <cell r="BI89200" t="str">
            <v>N</v>
          </cell>
          <cell r="BJ89200" t="str">
            <v>Shafiq Saeed</v>
          </cell>
          <cell r="BK89200">
            <v>45650</v>
          </cell>
          <cell r="BL89200" t="str">
            <v>525000</v>
          </cell>
          <cell r="BM89200" t="str">
            <v>001</v>
          </cell>
          <cell r="BN89200" t="str">
            <v>17</v>
          </cell>
          <cell r="BQ89200" t="str">
            <v>KHI/AR/AR/D/MO/MC COMP/P/104625/12/2024</v>
          </cell>
        </row>
        <row r="89201">
          <cell r="W89201" t="str">
            <v>E34DE002101</v>
          </cell>
          <cell r="X89201" t="str">
            <v>RE37S001991</v>
          </cell>
          <cell r="Y89201">
            <v>450000</v>
          </cell>
          <cell r="AC89201">
            <v>2996651</v>
          </cell>
          <cell r="AD89201" t="str">
            <v>02</v>
          </cell>
          <cell r="AE89201" t="str">
            <v>MOTOR</v>
          </cell>
          <cell r="AF89201">
            <v>15086</v>
          </cell>
          <cell r="AG89201">
            <v>0</v>
          </cell>
          <cell r="AH89201">
            <v>0</v>
          </cell>
          <cell r="AI89201">
            <v>0</v>
          </cell>
          <cell r="AJ89201">
            <v>18000</v>
          </cell>
          <cell r="AK89201">
            <v>0</v>
          </cell>
          <cell r="AL89201">
            <v>3125</v>
          </cell>
          <cell r="AM89201" t="str">
            <v>2024</v>
          </cell>
          <cell r="AN89201" t="str">
            <v>202409</v>
          </cell>
          <cell r="AO89201" t="str">
            <v>202409</v>
          </cell>
          <cell r="AP89201" t="str">
            <v>202409</v>
          </cell>
          <cell r="AQ89201" t="str">
            <v>HASSANSALEEM</v>
          </cell>
          <cell r="AR89201" t="str">
            <v>1951744</v>
          </cell>
          <cell r="AS89201" t="str">
            <v>D</v>
          </cell>
          <cell r="AT89201" t="str">
            <v>001</v>
          </cell>
          <cell r="AU89201" t="str">
            <v>30000002</v>
          </cell>
          <cell r="AV89201" t="str">
            <v>RETAIL</v>
          </cell>
          <cell r="AW89201" t="str">
            <v>31000278</v>
          </cell>
          <cell r="AX89201" t="str">
            <v>Al Haram Traders</v>
          </cell>
          <cell r="AY89201" t="str">
            <v>KHI/AR/AR/D/MO/MC COMP/P/97017/09/2024</v>
          </cell>
          <cell r="BA89201" t="str">
            <v>KARACHI</v>
          </cell>
          <cell r="BB89201" t="str">
            <v>House No. A-341, Haji Mureed Goth, Firdous Colony, Nazimabad, Karachi.</v>
          </cell>
          <cell r="BC89201" t="str">
            <v>GREY METALLIC</v>
          </cell>
          <cell r="BH89201" t="str">
            <v>N/A</v>
          </cell>
          <cell r="BI89201" t="str">
            <v>N</v>
          </cell>
          <cell r="BJ89201" t="str">
            <v>Shafiq Saeed</v>
          </cell>
          <cell r="BK89201">
            <v>45545</v>
          </cell>
          <cell r="BL89201" t="str">
            <v>450000</v>
          </cell>
          <cell r="BM89201" t="str">
            <v>036</v>
          </cell>
          <cell r="BN89201" t="str">
            <v>17</v>
          </cell>
          <cell r="BQ89201" t="str">
            <v>KHI/AR/AR/D/MO/MC COMP/P/97017/09/2024</v>
          </cell>
        </row>
        <row r="89202">
          <cell r="W89202" t="str">
            <v>E34DE-003014</v>
          </cell>
          <cell r="X89202" t="str">
            <v>RE37S-002804</v>
          </cell>
          <cell r="Y89202">
            <v>470000</v>
          </cell>
          <cell r="AC89202">
            <v>3183869</v>
          </cell>
          <cell r="AD89202" t="str">
            <v>02</v>
          </cell>
          <cell r="AE89202" t="str">
            <v>MOTOR</v>
          </cell>
          <cell r="AF89202">
            <v>15776</v>
          </cell>
          <cell r="AG89202">
            <v>0</v>
          </cell>
          <cell r="AH89202">
            <v>0</v>
          </cell>
          <cell r="AI89202">
            <v>0</v>
          </cell>
          <cell r="AJ89202">
            <v>18800</v>
          </cell>
          <cell r="AK89202">
            <v>0</v>
          </cell>
          <cell r="AL89202">
            <v>3125</v>
          </cell>
          <cell r="AM89202" t="str">
            <v>2024</v>
          </cell>
          <cell r="AN89202" t="str">
            <v>202411</v>
          </cell>
          <cell r="AO89202" t="str">
            <v>202411</v>
          </cell>
          <cell r="AP89202" t="str">
            <v>202411</v>
          </cell>
          <cell r="AQ89202" t="str">
            <v>HASSANSALEEM</v>
          </cell>
          <cell r="AR89202" t="str">
            <v>2018401</v>
          </cell>
          <cell r="AS89202" t="str">
            <v>D</v>
          </cell>
          <cell r="AT89202" t="str">
            <v>001</v>
          </cell>
          <cell r="AU89202" t="str">
            <v>30000002</v>
          </cell>
          <cell r="AV89202" t="str">
            <v>RETAIL</v>
          </cell>
          <cell r="AW89202" t="str">
            <v>31000278</v>
          </cell>
          <cell r="AX89202" t="str">
            <v>Al Haram Traders</v>
          </cell>
          <cell r="AY89202" t="str">
            <v>KHI/AR/AR/D/MO/MC COMP/P/102563/11/2024</v>
          </cell>
          <cell r="BA89202" t="str">
            <v>KARACHI</v>
          </cell>
          <cell r="BB89202" t="str">
            <v>House No. 92, Street Aliabad Colony, F.B Area, Block 8, Karachi.</v>
          </cell>
          <cell r="BC89202" t="str">
            <v>BLUISH GREY</v>
          </cell>
          <cell r="BH89202" t="str">
            <v>N/A</v>
          </cell>
          <cell r="BI89202" t="str">
            <v>N</v>
          </cell>
          <cell r="BJ89202" t="str">
            <v>Shafiq Saeed</v>
          </cell>
          <cell r="BK89202">
            <v>45621</v>
          </cell>
          <cell r="BL89202" t="str">
            <v>470000</v>
          </cell>
          <cell r="BM89202" t="str">
            <v>471</v>
          </cell>
          <cell r="BN89202" t="str">
            <v>17</v>
          </cell>
          <cell r="BQ89202" t="str">
            <v>KHI/AR/AR/D/MO/MC COMP/P/102563/11/2024</v>
          </cell>
        </row>
        <row r="89203">
          <cell r="W89203" t="str">
            <v>E34DE-002065</v>
          </cell>
          <cell r="X89203" t="str">
            <v>RE37S-001956</v>
          </cell>
          <cell r="Y89203">
            <v>444000</v>
          </cell>
          <cell r="AC89203">
            <v>3225802</v>
          </cell>
          <cell r="AD89203" t="str">
            <v>02</v>
          </cell>
          <cell r="AE89203" t="str">
            <v>MOTOR</v>
          </cell>
          <cell r="AF89203">
            <v>14879</v>
          </cell>
          <cell r="AG89203">
            <v>0</v>
          </cell>
          <cell r="AH89203">
            <v>0</v>
          </cell>
          <cell r="AI89203">
            <v>0</v>
          </cell>
          <cell r="AJ89203">
            <v>17760</v>
          </cell>
          <cell r="AK89203">
            <v>0</v>
          </cell>
          <cell r="AL89203">
            <v>3125</v>
          </cell>
          <cell r="AM89203" t="str">
            <v>2024</v>
          </cell>
          <cell r="AN89203" t="str">
            <v>202412</v>
          </cell>
          <cell r="AO89203" t="str">
            <v>202412</v>
          </cell>
          <cell r="AP89203" t="str">
            <v>202412</v>
          </cell>
          <cell r="AQ89203" t="str">
            <v>HASSANSALEEM</v>
          </cell>
          <cell r="AR89203" t="str">
            <v>2036971</v>
          </cell>
          <cell r="AS89203" t="str">
            <v>D</v>
          </cell>
          <cell r="AT89203" t="str">
            <v>001</v>
          </cell>
          <cell r="AU89203" t="str">
            <v>30000002</v>
          </cell>
          <cell r="AV89203" t="str">
            <v>RETAIL</v>
          </cell>
          <cell r="AW89203" t="str">
            <v>31000167</v>
          </cell>
          <cell r="AX89203" t="str">
            <v>Nawab Autos</v>
          </cell>
          <cell r="AY89203" t="str">
            <v>KHI/AR/AR/D/MO/MC COMP/P/104106/12/2024</v>
          </cell>
          <cell r="BB89203" t="str">
            <v>House No. D-12/3, Mohalla D Area, Malir Extention Colony, Karachi.</v>
          </cell>
          <cell r="BC89203" t="str">
            <v>RED</v>
          </cell>
          <cell r="BH89203" t="str">
            <v>N/A</v>
          </cell>
          <cell r="BI89203" t="str">
            <v>N</v>
          </cell>
          <cell r="BJ89203" t="str">
            <v>Shafiq Saeed</v>
          </cell>
          <cell r="BK89203">
            <v>45643</v>
          </cell>
          <cell r="BL89203" t="str">
            <v>444000</v>
          </cell>
          <cell r="BM89203" t="str">
            <v>003</v>
          </cell>
          <cell r="BN89203" t="str">
            <v>17</v>
          </cell>
          <cell r="BQ89203" t="str">
            <v>KHI/AR/AR/D/MO/MC COMP/P/104106/12/2024</v>
          </cell>
        </row>
        <row r="89204">
          <cell r="W89204" t="str">
            <v>E34DE002876</v>
          </cell>
          <cell r="X89204" t="str">
            <v>RE37S002673</v>
          </cell>
          <cell r="Y89204">
            <v>450000</v>
          </cell>
          <cell r="AC89204">
            <v>3064589</v>
          </cell>
          <cell r="AD89204" t="str">
            <v>02</v>
          </cell>
          <cell r="AE89204" t="str">
            <v>MOTOR</v>
          </cell>
          <cell r="AF89204">
            <v>15086</v>
          </cell>
          <cell r="AG89204">
            <v>0</v>
          </cell>
          <cell r="AH89204">
            <v>0</v>
          </cell>
          <cell r="AI89204">
            <v>0</v>
          </cell>
          <cell r="AJ89204">
            <v>18000</v>
          </cell>
          <cell r="AK89204">
            <v>0</v>
          </cell>
          <cell r="AL89204">
            <v>3125</v>
          </cell>
          <cell r="AM89204" t="str">
            <v>2024</v>
          </cell>
          <cell r="AN89204" t="str">
            <v>202410</v>
          </cell>
          <cell r="AO89204" t="str">
            <v>202410</v>
          </cell>
          <cell r="AP89204" t="str">
            <v>202410</v>
          </cell>
          <cell r="AQ89204" t="str">
            <v>SHOUKATALI</v>
          </cell>
          <cell r="AR89204" t="str">
            <v>1969656</v>
          </cell>
          <cell r="AS89204" t="str">
            <v>D</v>
          </cell>
          <cell r="AT89204" t="str">
            <v>001</v>
          </cell>
          <cell r="AU89204" t="str">
            <v>30000002</v>
          </cell>
          <cell r="AV89204" t="str">
            <v>RETAIL</v>
          </cell>
          <cell r="AW89204" t="str">
            <v>31000278</v>
          </cell>
          <cell r="AX89204" t="str">
            <v>Al Haram Traders</v>
          </cell>
          <cell r="AY89204" t="str">
            <v>KHI/AR/AR/D/MO/MC COMP/P/98839/10/2024</v>
          </cell>
          <cell r="BB89204" t="str">
            <v>Memon Complex, Flat No.D2, Block M, Muhalla North Nazimabad Karachi.</v>
          </cell>
          <cell r="BC89204" t="str">
            <v>GREY</v>
          </cell>
          <cell r="BH89204" t="str">
            <v>N/A</v>
          </cell>
          <cell r="BI89204" t="str">
            <v>N</v>
          </cell>
          <cell r="BJ89204" t="str">
            <v>Shafiq Saeed</v>
          </cell>
          <cell r="BK89204">
            <v>45567</v>
          </cell>
          <cell r="BL89204" t="str">
            <v>450000</v>
          </cell>
          <cell r="BM89204" t="str">
            <v>001</v>
          </cell>
          <cell r="BN89204" t="str">
            <v>17</v>
          </cell>
          <cell r="BQ89204" t="str">
            <v>KHI/AR/AR/D/MO/MC COMP/P/98839/10/2024</v>
          </cell>
        </row>
        <row r="89205">
          <cell r="W89205" t="str">
            <v>E34DE-003210</v>
          </cell>
          <cell r="X89205" t="str">
            <v>RE37S-003003</v>
          </cell>
          <cell r="Y89205">
            <v>470000</v>
          </cell>
          <cell r="AC89205">
            <v>3238089</v>
          </cell>
          <cell r="AD89205" t="str">
            <v>02</v>
          </cell>
          <cell r="AE89205" t="str">
            <v>MOTOR</v>
          </cell>
          <cell r="AF89205">
            <v>15776</v>
          </cell>
          <cell r="AG89205">
            <v>0</v>
          </cell>
          <cell r="AH89205">
            <v>0</v>
          </cell>
          <cell r="AI89205">
            <v>0</v>
          </cell>
          <cell r="AJ89205">
            <v>18800</v>
          </cell>
          <cell r="AK89205">
            <v>0</v>
          </cell>
          <cell r="AL89205">
            <v>3125</v>
          </cell>
          <cell r="AM89205" t="str">
            <v>2024</v>
          </cell>
          <cell r="AN89205" t="str">
            <v>202412</v>
          </cell>
          <cell r="AO89205" t="str">
            <v>202412</v>
          </cell>
          <cell r="AP89205" t="str">
            <v>202412</v>
          </cell>
          <cell r="AQ89205" t="str">
            <v>HASSANSALEEM</v>
          </cell>
          <cell r="AR89205" t="str">
            <v>2040032</v>
          </cell>
          <cell r="AS89205" t="str">
            <v>D</v>
          </cell>
          <cell r="AT89205" t="str">
            <v>001</v>
          </cell>
          <cell r="AU89205" t="str">
            <v>30000002</v>
          </cell>
          <cell r="AV89205" t="str">
            <v>RETAIL</v>
          </cell>
          <cell r="AW89205" t="str">
            <v>31000278</v>
          </cell>
          <cell r="AX89205" t="str">
            <v>Al Haram Traders</v>
          </cell>
          <cell r="AY89205" t="str">
            <v>KHI/AR/AR/D/MO/MC COMP/P/104661/12/2024</v>
          </cell>
          <cell r="BA89205" t="str">
            <v>KARACHI</v>
          </cell>
          <cell r="BB89205" t="str">
            <v>House No. 1353, Street No. 22, Mohalla Azam Basti, Karachi.</v>
          </cell>
          <cell r="BC89205" t="str">
            <v>BLUISH GREY</v>
          </cell>
          <cell r="BH89205" t="str">
            <v>N/A</v>
          </cell>
          <cell r="BI89205" t="str">
            <v>N</v>
          </cell>
          <cell r="BJ89205" t="str">
            <v>Shafiq Saeed</v>
          </cell>
          <cell r="BK89205">
            <v>45650</v>
          </cell>
          <cell r="BL89205" t="str">
            <v>470000</v>
          </cell>
          <cell r="BM89205" t="str">
            <v>471</v>
          </cell>
          <cell r="BN89205" t="str">
            <v>17</v>
          </cell>
          <cell r="BQ89205" t="str">
            <v>KHI/AR/AR/D/MO/MC COMP/P/104661/12/2024</v>
          </cell>
        </row>
        <row r="89206">
          <cell r="W89206" t="str">
            <v>E34DE-002954</v>
          </cell>
          <cell r="X89206" t="str">
            <v>RE37S-002746</v>
          </cell>
          <cell r="Y89206">
            <v>470000</v>
          </cell>
          <cell r="AC89206">
            <v>3082291</v>
          </cell>
          <cell r="AD89206" t="str">
            <v>02</v>
          </cell>
          <cell r="AE89206" t="str">
            <v>MOTOR</v>
          </cell>
          <cell r="AF89206">
            <v>15776</v>
          </cell>
          <cell r="AG89206">
            <v>0</v>
          </cell>
          <cell r="AH89206">
            <v>0</v>
          </cell>
          <cell r="AI89206">
            <v>0</v>
          </cell>
          <cell r="AJ89206">
            <v>18800</v>
          </cell>
          <cell r="AK89206">
            <v>0</v>
          </cell>
          <cell r="AL89206">
            <v>3125</v>
          </cell>
          <cell r="AM89206" t="str">
            <v>2024</v>
          </cell>
          <cell r="AN89206" t="str">
            <v>202410</v>
          </cell>
          <cell r="AO89206" t="str">
            <v>202410</v>
          </cell>
          <cell r="AP89206" t="str">
            <v>202410</v>
          </cell>
          <cell r="AQ89206" t="str">
            <v>SHOUKATALI</v>
          </cell>
          <cell r="AR89206" t="str">
            <v>1976376</v>
          </cell>
          <cell r="AS89206" t="str">
            <v>D</v>
          </cell>
          <cell r="AT89206" t="str">
            <v>001</v>
          </cell>
          <cell r="AU89206" t="str">
            <v>30000002</v>
          </cell>
          <cell r="AV89206" t="str">
            <v>RETAIL</v>
          </cell>
          <cell r="AW89206" t="str">
            <v>31000278</v>
          </cell>
          <cell r="AX89206" t="str">
            <v>Al Haram Traders</v>
          </cell>
          <cell r="AY89206" t="str">
            <v>KHI/AR/AR/D/MO/MC COMP/P/99465/10/2024</v>
          </cell>
          <cell r="BB89206" t="str">
            <v>House No L-53 ST-10 7B, Gulshan E Fatima Sec 78, Surjani Town Karachi.</v>
          </cell>
          <cell r="BC89206" t="str">
            <v>GREY</v>
          </cell>
          <cell r="BH89206" t="str">
            <v>N/A</v>
          </cell>
          <cell r="BI89206" t="str">
            <v>N</v>
          </cell>
          <cell r="BJ89206" t="str">
            <v>Shafiq Saeed</v>
          </cell>
          <cell r="BK89206">
            <v>45576</v>
          </cell>
          <cell r="BL89206" t="str">
            <v>470000</v>
          </cell>
          <cell r="BM89206" t="str">
            <v>001</v>
          </cell>
          <cell r="BN89206" t="str">
            <v>17</v>
          </cell>
          <cell r="BQ89206" t="str">
            <v>KHI/AR/AR/D/MO/MC COMP/P/99465/10/2024</v>
          </cell>
        </row>
        <row r="89207">
          <cell r="W89207" t="str">
            <v>E34DE001750</v>
          </cell>
          <cell r="X89207" t="str">
            <v>RE37S001645</v>
          </cell>
          <cell r="Y89207">
            <v>525000</v>
          </cell>
          <cell r="AC89207">
            <v>3007876</v>
          </cell>
          <cell r="AD89207" t="str">
            <v>02</v>
          </cell>
          <cell r="AE89207" t="str">
            <v>MOTOR</v>
          </cell>
          <cell r="AF89207">
            <v>17672</v>
          </cell>
          <cell r="AG89207">
            <v>0</v>
          </cell>
          <cell r="AH89207">
            <v>0</v>
          </cell>
          <cell r="AI89207">
            <v>0</v>
          </cell>
          <cell r="AJ89207">
            <v>21000</v>
          </cell>
          <cell r="AK89207">
            <v>0</v>
          </cell>
          <cell r="AL89207">
            <v>3125</v>
          </cell>
          <cell r="AM89207" t="str">
            <v>2024</v>
          </cell>
          <cell r="AN89207" t="str">
            <v>202409</v>
          </cell>
          <cell r="AO89207" t="str">
            <v>202409</v>
          </cell>
          <cell r="AP89207" t="str">
            <v>202409</v>
          </cell>
          <cell r="AQ89207" t="str">
            <v>HASSANSALEEM</v>
          </cell>
          <cell r="AR89207" t="str">
            <v>1955120</v>
          </cell>
          <cell r="AS89207" t="str">
            <v>D</v>
          </cell>
          <cell r="AT89207" t="str">
            <v>001</v>
          </cell>
          <cell r="AU89207" t="str">
            <v>30000002</v>
          </cell>
          <cell r="AV89207" t="str">
            <v>RETAIL</v>
          </cell>
          <cell r="AW89207" t="str">
            <v>31000278</v>
          </cell>
          <cell r="AX89207" t="str">
            <v>Al Haram Traders</v>
          </cell>
          <cell r="AY89207" t="str">
            <v>KHI/AR/AR/D/MO/MC COMP/P/97599/09/2024</v>
          </cell>
          <cell r="BA89207" t="str">
            <v>KARACHI</v>
          </cell>
          <cell r="BB89207" t="str">
            <v>House No. C-173, Floor 2, Shamsi Housing Society, Wireless Gate, Karachi.</v>
          </cell>
          <cell r="BC89207" t="str">
            <v>BLACK</v>
          </cell>
          <cell r="BH89207" t="str">
            <v>N/A</v>
          </cell>
          <cell r="BI89207" t="str">
            <v>N</v>
          </cell>
          <cell r="BJ89207" t="str">
            <v>Shafiq Saeed</v>
          </cell>
          <cell r="BK89207">
            <v>45553</v>
          </cell>
          <cell r="BL89207" t="str">
            <v>525000</v>
          </cell>
          <cell r="BM89207" t="str">
            <v>004</v>
          </cell>
          <cell r="BN89207" t="str">
            <v>17</v>
          </cell>
          <cell r="BQ89207" t="str">
            <v>KHI/AR/AR/D/MO/MC COMP/P/97599/09/2024</v>
          </cell>
        </row>
        <row r="89208">
          <cell r="W89208" t="str">
            <v>002285</v>
          </cell>
          <cell r="X89208" t="str">
            <v>RE37S-002178</v>
          </cell>
          <cell r="Y89208">
            <v>454000</v>
          </cell>
          <cell r="AC89208">
            <v>3077675</v>
          </cell>
          <cell r="AD89208" t="str">
            <v>02</v>
          </cell>
          <cell r="AE89208" t="str">
            <v>MOTOR</v>
          </cell>
          <cell r="AF89208">
            <v>15224</v>
          </cell>
          <cell r="AG89208">
            <v>0</v>
          </cell>
          <cell r="AH89208">
            <v>0</v>
          </cell>
          <cell r="AI89208">
            <v>0</v>
          </cell>
          <cell r="AJ89208">
            <v>18160</v>
          </cell>
          <cell r="AK89208">
            <v>0</v>
          </cell>
          <cell r="AL89208">
            <v>3125</v>
          </cell>
          <cell r="AM89208" t="str">
            <v>2024</v>
          </cell>
          <cell r="AN89208" t="str">
            <v>202410</v>
          </cell>
          <cell r="AO89208" t="str">
            <v>202410</v>
          </cell>
          <cell r="AP89208" t="str">
            <v>202410</v>
          </cell>
          <cell r="AQ89208" t="str">
            <v>SHOUKATALI</v>
          </cell>
          <cell r="AR89208" t="str">
            <v>1975858</v>
          </cell>
          <cell r="AS89208" t="str">
            <v>D</v>
          </cell>
          <cell r="AT89208" t="str">
            <v>001</v>
          </cell>
          <cell r="AU89208" t="str">
            <v>30000002</v>
          </cell>
          <cell r="AV89208" t="str">
            <v>RETAIL</v>
          </cell>
          <cell r="AW89208" t="str">
            <v>31000300</v>
          </cell>
          <cell r="AX89208" t="str">
            <v>M.A Autos</v>
          </cell>
          <cell r="AY89208" t="str">
            <v>KHI/AR/AR/D/MO/MC COMP/P/99398/10/2024</v>
          </cell>
          <cell r="BA89208" t="str">
            <v>KARACHI</v>
          </cell>
          <cell r="BB89208" t="str">
            <v>R-79, BLK M Arfat Town North Nazimabad Karachi Central Pakistan.</v>
          </cell>
          <cell r="BC89208" t="str">
            <v>BLACK</v>
          </cell>
          <cell r="BH89208" t="str">
            <v>N/A</v>
          </cell>
          <cell r="BI89208" t="str">
            <v>N</v>
          </cell>
          <cell r="BJ89208" t="str">
            <v>Shafiq Saeed</v>
          </cell>
          <cell r="BK89208">
            <v>45575</v>
          </cell>
          <cell r="BL89208" t="str">
            <v>454000</v>
          </cell>
          <cell r="BM89208" t="str">
            <v>004</v>
          </cell>
          <cell r="BN89208" t="str">
            <v>17</v>
          </cell>
          <cell r="BQ89208" t="str">
            <v>KHI/AR/AR/D/MO/MC COMP/P/99398/10/2024</v>
          </cell>
        </row>
        <row r="89209">
          <cell r="W89209" t="str">
            <v>E34DE-003043</v>
          </cell>
          <cell r="X89209" t="str">
            <v>RE37S-002839</v>
          </cell>
          <cell r="Y89209">
            <v>470000</v>
          </cell>
          <cell r="AC89209">
            <v>3183882</v>
          </cell>
          <cell r="AD89209" t="str">
            <v>02</v>
          </cell>
          <cell r="AE89209" t="str">
            <v>MOTOR</v>
          </cell>
          <cell r="AF89209">
            <v>15776</v>
          </cell>
          <cell r="AG89209">
            <v>0</v>
          </cell>
          <cell r="AH89209">
            <v>0</v>
          </cell>
          <cell r="AI89209">
            <v>0</v>
          </cell>
          <cell r="AJ89209">
            <v>18800</v>
          </cell>
          <cell r="AK89209">
            <v>0</v>
          </cell>
          <cell r="AL89209">
            <v>3125</v>
          </cell>
          <cell r="AM89209" t="str">
            <v>2024</v>
          </cell>
          <cell r="AN89209" t="str">
            <v>202411</v>
          </cell>
          <cell r="AO89209" t="str">
            <v>202411</v>
          </cell>
          <cell r="AP89209" t="str">
            <v>202411</v>
          </cell>
          <cell r="AQ89209" t="str">
            <v>HASSANSALEEM</v>
          </cell>
          <cell r="AR89209" t="str">
            <v>2018404</v>
          </cell>
          <cell r="AS89209" t="str">
            <v>D</v>
          </cell>
          <cell r="AT89209" t="str">
            <v>001</v>
          </cell>
          <cell r="AU89209" t="str">
            <v>30000002</v>
          </cell>
          <cell r="AV89209" t="str">
            <v>RETAIL</v>
          </cell>
          <cell r="AW89209" t="str">
            <v>31000278</v>
          </cell>
          <cell r="AX89209" t="str">
            <v>Al Haram Traders</v>
          </cell>
          <cell r="AY89209" t="str">
            <v>KHI/AR/AR/D/MO/MC COMP/P/102565/11/2024</v>
          </cell>
          <cell r="BA89209" t="str">
            <v>KARACHI</v>
          </cell>
          <cell r="BB89209" t="str">
            <v>House No. F-1/2, K.I 3726, Street P&amp;T Colony, Defense, Karachi</v>
          </cell>
          <cell r="BC89209" t="str">
            <v>BLUISH GREY</v>
          </cell>
          <cell r="BH89209" t="str">
            <v>N/A</v>
          </cell>
          <cell r="BI89209" t="str">
            <v>N</v>
          </cell>
          <cell r="BJ89209" t="str">
            <v>Shafiq Saeed</v>
          </cell>
          <cell r="BK89209">
            <v>45621</v>
          </cell>
          <cell r="BL89209" t="str">
            <v>470000</v>
          </cell>
          <cell r="BM89209" t="str">
            <v>471</v>
          </cell>
          <cell r="BN89209" t="str">
            <v>17</v>
          </cell>
          <cell r="BQ89209" t="str">
            <v>KHI/AR/AR/D/MO/MC COMP/P/102565/11/2024</v>
          </cell>
        </row>
        <row r="89210">
          <cell r="W89210" t="str">
            <v>E34DE002895</v>
          </cell>
          <cell r="X89210" t="str">
            <v>RE37S-002679</v>
          </cell>
          <cell r="Y89210">
            <v>450000</v>
          </cell>
          <cell r="AC89210">
            <v>3029716</v>
          </cell>
          <cell r="AD89210" t="str">
            <v>02</v>
          </cell>
          <cell r="AE89210" t="str">
            <v>MOTOR</v>
          </cell>
          <cell r="AF89210">
            <v>15086</v>
          </cell>
          <cell r="AG89210">
            <v>0</v>
          </cell>
          <cell r="AH89210">
            <v>0</v>
          </cell>
          <cell r="AI89210">
            <v>0</v>
          </cell>
          <cell r="AJ89210">
            <v>18000</v>
          </cell>
          <cell r="AK89210">
            <v>0</v>
          </cell>
          <cell r="AL89210">
            <v>3125</v>
          </cell>
          <cell r="AM89210" t="str">
            <v>2024</v>
          </cell>
          <cell r="AN89210" t="str">
            <v>202409</v>
          </cell>
          <cell r="AO89210" t="str">
            <v>202409</v>
          </cell>
          <cell r="AP89210" t="str">
            <v>202409</v>
          </cell>
          <cell r="AQ89210" t="str">
            <v>SHOUKATALI</v>
          </cell>
          <cell r="AR89210" t="str">
            <v>1959917</v>
          </cell>
          <cell r="AS89210" t="str">
            <v>D</v>
          </cell>
          <cell r="AT89210" t="str">
            <v>001</v>
          </cell>
          <cell r="AU89210" t="str">
            <v>30000002</v>
          </cell>
          <cell r="AV89210" t="str">
            <v>RETAIL</v>
          </cell>
          <cell r="AW89210" t="str">
            <v>31000278</v>
          </cell>
          <cell r="AX89210" t="str">
            <v>Al Haram Traders</v>
          </cell>
          <cell r="AY89210" t="str">
            <v>KHI/AR/AR/D/MO/MC COMP/P/97983/09/2024</v>
          </cell>
          <cell r="BB89210" t="str">
            <v>House No. 2156, Area PIB, Colony, Karachi.</v>
          </cell>
          <cell r="BC89210" t="str">
            <v>BLUISH GREY</v>
          </cell>
          <cell r="BH89210" t="str">
            <v>N/A</v>
          </cell>
          <cell r="BI89210" t="str">
            <v>N</v>
          </cell>
          <cell r="BJ89210" t="str">
            <v>Farhan Ali Basheer</v>
          </cell>
          <cell r="BK89210">
            <v>45558</v>
          </cell>
          <cell r="BL89210" t="str">
            <v>450000</v>
          </cell>
          <cell r="BM89210" t="str">
            <v>471</v>
          </cell>
          <cell r="BN89210" t="str">
            <v>17</v>
          </cell>
          <cell r="BQ89210" t="str">
            <v>KHI/AR/AR/D/MO/MC COMP/P/97983/09/2024</v>
          </cell>
        </row>
        <row r="89211">
          <cell r="W89211" t="str">
            <v>E34DE-002481</v>
          </cell>
          <cell r="X89211" t="str">
            <v>RE37S-002374</v>
          </cell>
          <cell r="Y89211">
            <v>470000</v>
          </cell>
          <cell r="AC89211">
            <v>3150383</v>
          </cell>
          <cell r="AD89211" t="str">
            <v>02</v>
          </cell>
          <cell r="AE89211" t="str">
            <v>MOTOR</v>
          </cell>
          <cell r="AF89211">
            <v>15776</v>
          </cell>
          <cell r="AG89211">
            <v>0</v>
          </cell>
          <cell r="AH89211">
            <v>0</v>
          </cell>
          <cell r="AI89211">
            <v>0</v>
          </cell>
          <cell r="AJ89211">
            <v>18800</v>
          </cell>
          <cell r="AK89211">
            <v>0</v>
          </cell>
          <cell r="AL89211">
            <v>3125</v>
          </cell>
          <cell r="AM89211" t="str">
            <v>2024</v>
          </cell>
          <cell r="AN89211" t="str">
            <v>202410</v>
          </cell>
          <cell r="AO89211" t="str">
            <v>202410</v>
          </cell>
          <cell r="AP89211" t="str">
            <v>202410</v>
          </cell>
          <cell r="AQ89211" t="str">
            <v>HASSANSALEEM</v>
          </cell>
          <cell r="AR89211" t="str">
            <v>1999883</v>
          </cell>
          <cell r="AS89211" t="str">
            <v>D</v>
          </cell>
          <cell r="AT89211" t="str">
            <v>001</v>
          </cell>
          <cell r="AU89211" t="str">
            <v>30000002</v>
          </cell>
          <cell r="AV89211" t="str">
            <v>RETAIL</v>
          </cell>
          <cell r="AW89211" t="str">
            <v>31000278</v>
          </cell>
          <cell r="AX89211" t="str">
            <v>Al Haram Traders</v>
          </cell>
          <cell r="AY89211" t="str">
            <v>KHI/AR/AR/D/MO/MC COMP/P/101122/10/2024</v>
          </cell>
          <cell r="BA89211" t="str">
            <v>KARACHI</v>
          </cell>
          <cell r="BB89211" t="str">
            <v>House No. 191- A, Sector 15-A, Sadaf Cooperative Housing Society, Scheme 33, Gulzar e Hijri, Karachi.</v>
          </cell>
          <cell r="BC89211" t="str">
            <v>BLACK</v>
          </cell>
          <cell r="BH89211" t="str">
            <v>N/A</v>
          </cell>
          <cell r="BI89211" t="str">
            <v>N</v>
          </cell>
          <cell r="BJ89211" t="str">
            <v>Shafiq Saeed</v>
          </cell>
          <cell r="BK89211">
            <v>45596</v>
          </cell>
          <cell r="BL89211" t="str">
            <v>470000</v>
          </cell>
          <cell r="BM89211" t="str">
            <v>004</v>
          </cell>
          <cell r="BN89211" t="str">
            <v>17</v>
          </cell>
          <cell r="BQ89211" t="str">
            <v>KHI/AR/AR/D/MO/MC COMP/P/101122/10/2024</v>
          </cell>
        </row>
        <row r="89212">
          <cell r="W89212" t="str">
            <v>E34DE002875</v>
          </cell>
          <cell r="X89212" t="str">
            <v>RE37S002668</v>
          </cell>
          <cell r="Y89212">
            <v>480000</v>
          </cell>
          <cell r="AC89212">
            <v>3043507</v>
          </cell>
          <cell r="AD89212" t="str">
            <v>02</v>
          </cell>
          <cell r="AE89212" t="str">
            <v>MOTOR</v>
          </cell>
          <cell r="AF89212">
            <v>16121</v>
          </cell>
          <cell r="AG89212">
            <v>0</v>
          </cell>
          <cell r="AH89212">
            <v>0</v>
          </cell>
          <cell r="AI89212">
            <v>0</v>
          </cell>
          <cell r="AJ89212">
            <v>19200</v>
          </cell>
          <cell r="AK89212">
            <v>0</v>
          </cell>
          <cell r="AL89212">
            <v>3125</v>
          </cell>
          <cell r="AM89212" t="str">
            <v>2024</v>
          </cell>
          <cell r="AN89212" t="str">
            <v>202409</v>
          </cell>
          <cell r="AO89212" t="str">
            <v>202409</v>
          </cell>
          <cell r="AP89212" t="str">
            <v>202409</v>
          </cell>
          <cell r="AQ89212" t="str">
            <v>SHOUKATALI</v>
          </cell>
          <cell r="AR89212" t="str">
            <v>1963027</v>
          </cell>
          <cell r="AS89212" t="str">
            <v>D</v>
          </cell>
          <cell r="AT89212" t="str">
            <v>001</v>
          </cell>
          <cell r="AU89212" t="str">
            <v>30000002</v>
          </cell>
          <cell r="AV89212" t="str">
            <v>RETAIL</v>
          </cell>
          <cell r="AW89212" t="str">
            <v>31000605</v>
          </cell>
          <cell r="AX89212" t="str">
            <v>Bike Corner</v>
          </cell>
          <cell r="AY89212" t="str">
            <v>KHI/AR/AR/D/MO/MC COMP/P/98224/09/2024</v>
          </cell>
          <cell r="BB89212" t="str">
            <v>House No A-56, Blcok-16, F.B Area Karachi.</v>
          </cell>
          <cell r="BC89212" t="str">
            <v>BLACK</v>
          </cell>
          <cell r="BH89212" t="str">
            <v>N/A</v>
          </cell>
          <cell r="BI89212" t="str">
            <v>N</v>
          </cell>
          <cell r="BJ89212" t="str">
            <v>Farhan Ali Basheer</v>
          </cell>
          <cell r="BK89212">
            <v>45560</v>
          </cell>
          <cell r="BL89212" t="str">
            <v>480000</v>
          </cell>
          <cell r="BM89212" t="str">
            <v>004</v>
          </cell>
          <cell r="BN89212" t="str">
            <v>17</v>
          </cell>
          <cell r="BQ89212" t="str">
            <v>KHI/AR/AR/D/MO/MC COMP/P/98224/09/2024</v>
          </cell>
        </row>
        <row r="89213">
          <cell r="W89213" t="str">
            <v>E34DE-002960</v>
          </cell>
          <cell r="X89213" t="str">
            <v>RE37S-002755</v>
          </cell>
          <cell r="Y89213">
            <v>475000</v>
          </cell>
          <cell r="AC89213">
            <v>3163789</v>
          </cell>
          <cell r="AD89213" t="str">
            <v>02</v>
          </cell>
          <cell r="AE89213" t="str">
            <v>MOTOR</v>
          </cell>
          <cell r="AF89213">
            <v>15949</v>
          </cell>
          <cell r="AG89213">
            <v>0</v>
          </cell>
          <cell r="AH89213">
            <v>0</v>
          </cell>
          <cell r="AI89213">
            <v>0</v>
          </cell>
          <cell r="AJ89213">
            <v>19000</v>
          </cell>
          <cell r="AK89213">
            <v>0</v>
          </cell>
          <cell r="AL89213">
            <v>3125</v>
          </cell>
          <cell r="AM89213" t="str">
            <v>2024</v>
          </cell>
          <cell r="AN89213" t="str">
            <v>202411</v>
          </cell>
          <cell r="AO89213" t="str">
            <v>202411</v>
          </cell>
          <cell r="AP89213" t="str">
            <v>202411</v>
          </cell>
          <cell r="AQ89213" t="str">
            <v>KHALIDMEHMOOD</v>
          </cell>
          <cell r="AR89213" t="str">
            <v>2009471</v>
          </cell>
          <cell r="AS89213" t="str">
            <v>D</v>
          </cell>
          <cell r="AT89213" t="str">
            <v>001</v>
          </cell>
          <cell r="AU89213" t="str">
            <v>30000002</v>
          </cell>
          <cell r="AV89213" t="str">
            <v>RETAIL</v>
          </cell>
          <cell r="AW89213" t="str">
            <v>31000278</v>
          </cell>
          <cell r="AX89213" t="str">
            <v>Al Haram Traders</v>
          </cell>
          <cell r="AY89213" t="str">
            <v>KHI/AR/AR/D/MO/MC COMP/P/101628/11/2024</v>
          </cell>
          <cell r="BA89213" t="str">
            <v>KARACHI</v>
          </cell>
          <cell r="BB89213" t="str">
            <v>House No. 96, Street No. Christian Street, Mohalla Gadh Near Thulak Church, Sialkot</v>
          </cell>
          <cell r="BC89213" t="str">
            <v>BLUISH GREY</v>
          </cell>
          <cell r="BH89213" t="str">
            <v>N/A</v>
          </cell>
          <cell r="BI89213" t="str">
            <v>N</v>
          </cell>
          <cell r="BJ89213" t="str">
            <v>Shafiq Saeed</v>
          </cell>
          <cell r="BK89213">
            <v>45605</v>
          </cell>
          <cell r="BL89213" t="str">
            <v>475000</v>
          </cell>
          <cell r="BM89213" t="str">
            <v>471</v>
          </cell>
          <cell r="BN89213" t="str">
            <v>17</v>
          </cell>
          <cell r="BQ89213" t="str">
            <v>KHI/AR/AR/D/MO/MC COMP/P/101628/11/2024</v>
          </cell>
        </row>
        <row r="89214">
          <cell r="W89214" t="str">
            <v>E34DE-003131</v>
          </cell>
          <cell r="X89214" t="str">
            <v>RE37S-002966</v>
          </cell>
          <cell r="Y89214">
            <v>454000</v>
          </cell>
          <cell r="AC89214">
            <v>3209483</v>
          </cell>
          <cell r="AD89214" t="str">
            <v>02</v>
          </cell>
          <cell r="AE89214" t="str">
            <v>MOTOR</v>
          </cell>
          <cell r="AF89214">
            <v>15224</v>
          </cell>
          <cell r="AG89214">
            <v>0</v>
          </cell>
          <cell r="AH89214">
            <v>0</v>
          </cell>
          <cell r="AI89214">
            <v>0</v>
          </cell>
          <cell r="AJ89214">
            <v>18160</v>
          </cell>
          <cell r="AK89214">
            <v>0</v>
          </cell>
          <cell r="AL89214">
            <v>3125</v>
          </cell>
          <cell r="AM89214" t="str">
            <v>2024</v>
          </cell>
          <cell r="AN89214" t="str">
            <v>202412</v>
          </cell>
          <cell r="AO89214" t="str">
            <v>202412</v>
          </cell>
          <cell r="AP89214" t="str">
            <v>202412</v>
          </cell>
          <cell r="AQ89214" t="str">
            <v>HASSANSALEEM</v>
          </cell>
          <cell r="AR89214" t="str">
            <v>2026792</v>
          </cell>
          <cell r="AS89214" t="str">
            <v>D</v>
          </cell>
          <cell r="AT89214" t="str">
            <v>001</v>
          </cell>
          <cell r="AU89214" t="str">
            <v>30000002</v>
          </cell>
          <cell r="AV89214" t="str">
            <v>RETAIL</v>
          </cell>
          <cell r="AW89214" t="str">
            <v>31000300</v>
          </cell>
          <cell r="AX89214" t="str">
            <v>M.A Autos</v>
          </cell>
          <cell r="AY89214" t="str">
            <v>KHI/AR/AR/D/MO/MC COMP/P/103407/12/2024</v>
          </cell>
          <cell r="BA89214" t="str">
            <v>KARACHI</v>
          </cell>
          <cell r="BB89214" t="str">
            <v>House No. B-24, Sector 11-C-1, Gulshan Sir Syed Town, North Karachi, Karachi.</v>
          </cell>
          <cell r="BC89214" t="str">
            <v>GREY</v>
          </cell>
          <cell r="BH89214" t="str">
            <v>N/A</v>
          </cell>
          <cell r="BI89214" t="str">
            <v>N</v>
          </cell>
          <cell r="BJ89214" t="str">
            <v>Shafiq Saeed</v>
          </cell>
          <cell r="BK89214">
            <v>45631</v>
          </cell>
          <cell r="BL89214" t="str">
            <v>454000</v>
          </cell>
          <cell r="BM89214" t="str">
            <v>001</v>
          </cell>
          <cell r="BN89214" t="str">
            <v>17</v>
          </cell>
          <cell r="BQ89214" t="str">
            <v>KHI/AR/AR/D/MO/MC COMP/P/103407/12/2024</v>
          </cell>
        </row>
        <row r="89215">
          <cell r="W89215" t="str">
            <v>E34DE-002524</v>
          </cell>
          <cell r="X89215" t="str">
            <v>RE37S-002420</v>
          </cell>
          <cell r="Y89215">
            <v>454000</v>
          </cell>
          <cell r="AC89215">
            <v>3154638</v>
          </cell>
          <cell r="AD89215" t="str">
            <v>02</v>
          </cell>
          <cell r="AE89215" t="str">
            <v>MOTOR</v>
          </cell>
          <cell r="AF89215">
            <v>15224</v>
          </cell>
          <cell r="AG89215">
            <v>0</v>
          </cell>
          <cell r="AH89215">
            <v>0</v>
          </cell>
          <cell r="AI89215">
            <v>0</v>
          </cell>
          <cell r="AJ89215">
            <v>18160</v>
          </cell>
          <cell r="AK89215">
            <v>0</v>
          </cell>
          <cell r="AL89215">
            <v>3125</v>
          </cell>
          <cell r="AM89215" t="str">
            <v>2024</v>
          </cell>
          <cell r="AN89215" t="str">
            <v>202411</v>
          </cell>
          <cell r="AO89215" t="str">
            <v>202411</v>
          </cell>
          <cell r="AP89215" t="str">
            <v>202411</v>
          </cell>
          <cell r="AQ89215" t="str">
            <v>HASSANSALEEM</v>
          </cell>
          <cell r="AR89215" t="str">
            <v>2000647</v>
          </cell>
          <cell r="AS89215" t="str">
            <v>D</v>
          </cell>
          <cell r="AT89215" t="str">
            <v>001</v>
          </cell>
          <cell r="AU89215" t="str">
            <v>30000002</v>
          </cell>
          <cell r="AV89215" t="str">
            <v>RETAIL</v>
          </cell>
          <cell r="AW89215" t="str">
            <v>31000300</v>
          </cell>
          <cell r="AX89215" t="str">
            <v>M.A Autos</v>
          </cell>
          <cell r="AY89215" t="str">
            <v>KHI/AR/AR/D/MO/MC COMP/P/101189/11/2024</v>
          </cell>
          <cell r="BA89215" t="str">
            <v>KARACHI</v>
          </cell>
          <cell r="BB89215" t="str">
            <v>House No. 962-961, 3rd Floor, Azizabad, F.B Area, Block 2, Karachi.</v>
          </cell>
          <cell r="BC89215" t="str">
            <v>BLACK</v>
          </cell>
          <cell r="BH89215" t="str">
            <v>N/A</v>
          </cell>
          <cell r="BI89215" t="str">
            <v>N</v>
          </cell>
          <cell r="BJ89215" t="str">
            <v>Shafiq Saeed</v>
          </cell>
          <cell r="BK89215">
            <v>45597</v>
          </cell>
          <cell r="BL89215" t="str">
            <v>454000</v>
          </cell>
          <cell r="BM89215" t="str">
            <v>004</v>
          </cell>
          <cell r="BN89215" t="str">
            <v>17</v>
          </cell>
          <cell r="BQ89215" t="str">
            <v>KHI/AR/AR/D/MO/MC COMP/P/101189/11/2024</v>
          </cell>
        </row>
        <row r="89216">
          <cell r="W89216" t="str">
            <v>E34DE-003041</v>
          </cell>
          <cell r="X89216" t="str">
            <v>RE37S-002837</v>
          </cell>
          <cell r="Y89216">
            <v>475000</v>
          </cell>
          <cell r="AC89216">
            <v>3203911</v>
          </cell>
          <cell r="AD89216" t="str">
            <v>02</v>
          </cell>
          <cell r="AE89216" t="str">
            <v>MOTOR</v>
          </cell>
          <cell r="AF89216">
            <v>15949</v>
          </cell>
          <cell r="AG89216">
            <v>0</v>
          </cell>
          <cell r="AH89216">
            <v>0</v>
          </cell>
          <cell r="AI89216">
            <v>0</v>
          </cell>
          <cell r="AJ89216">
            <v>19000</v>
          </cell>
          <cell r="AK89216">
            <v>0</v>
          </cell>
          <cell r="AL89216">
            <v>3125</v>
          </cell>
          <cell r="AM89216" t="str">
            <v>2024</v>
          </cell>
          <cell r="AN89216" t="str">
            <v>202412</v>
          </cell>
          <cell r="AO89216" t="str">
            <v>202412</v>
          </cell>
          <cell r="AP89216" t="str">
            <v>202412</v>
          </cell>
          <cell r="AQ89216" t="str">
            <v>HASSANSALEEM</v>
          </cell>
          <cell r="AR89216" t="str">
            <v>2021549</v>
          </cell>
          <cell r="AS89216" t="str">
            <v>D</v>
          </cell>
          <cell r="AT89216" t="str">
            <v>001</v>
          </cell>
          <cell r="AU89216" t="str">
            <v>30000002</v>
          </cell>
          <cell r="AV89216" t="str">
            <v>RETAIL</v>
          </cell>
          <cell r="AW89216" t="str">
            <v>31000278</v>
          </cell>
          <cell r="AX89216" t="str">
            <v>Al Haram Traders</v>
          </cell>
          <cell r="AY89216" t="str">
            <v>KHI/AR/AR/D/MO/MC COMP/P/103185/12/2024</v>
          </cell>
          <cell r="BA89216" t="str">
            <v>KARACHI</v>
          </cell>
          <cell r="BB89216" t="str">
            <v>House No. A-52, Mohalla Ibrahim Goth, North Nazimabad, Karachi.</v>
          </cell>
          <cell r="BC89216" t="str">
            <v>BLUISH GREY</v>
          </cell>
          <cell r="BH89216" t="str">
            <v>N/A</v>
          </cell>
          <cell r="BI89216" t="str">
            <v>N</v>
          </cell>
          <cell r="BJ89216" t="str">
            <v>Shafiq Saeed</v>
          </cell>
          <cell r="BK89216">
            <v>45628</v>
          </cell>
          <cell r="BL89216" t="str">
            <v>475000</v>
          </cell>
          <cell r="BM89216" t="str">
            <v>471</v>
          </cell>
          <cell r="BN89216" t="str">
            <v>17</v>
          </cell>
          <cell r="BQ89216" t="str">
            <v>KHI/AR/AR/D/MO/MC COMP/P/103185/12/2024</v>
          </cell>
        </row>
        <row r="89217">
          <cell r="W89217" t="str">
            <v>E34DE-001793</v>
          </cell>
          <cell r="X89217" t="str">
            <v>RE37S-001678</v>
          </cell>
          <cell r="Y89217">
            <v>470000</v>
          </cell>
          <cell r="AC89217">
            <v>3203921</v>
          </cell>
          <cell r="AD89217" t="str">
            <v>02</v>
          </cell>
          <cell r="AE89217" t="str">
            <v>MOTOR</v>
          </cell>
          <cell r="AF89217">
            <v>15776</v>
          </cell>
          <cell r="AG89217">
            <v>0</v>
          </cell>
          <cell r="AH89217">
            <v>0</v>
          </cell>
          <cell r="AI89217">
            <v>0</v>
          </cell>
          <cell r="AJ89217">
            <v>18800</v>
          </cell>
          <cell r="AK89217">
            <v>0</v>
          </cell>
          <cell r="AL89217">
            <v>3125</v>
          </cell>
          <cell r="AM89217" t="str">
            <v>2024</v>
          </cell>
          <cell r="AN89217" t="str">
            <v>202412</v>
          </cell>
          <cell r="AO89217" t="str">
            <v>202412</v>
          </cell>
          <cell r="AP89217" t="str">
            <v>202412</v>
          </cell>
          <cell r="AQ89217" t="str">
            <v>HASSANSALEEM</v>
          </cell>
          <cell r="AR89217" t="str">
            <v>2021553</v>
          </cell>
          <cell r="AS89217" t="str">
            <v>D</v>
          </cell>
          <cell r="AT89217" t="str">
            <v>001</v>
          </cell>
          <cell r="AU89217" t="str">
            <v>30000002</v>
          </cell>
          <cell r="AV89217" t="str">
            <v>RETAIL</v>
          </cell>
          <cell r="AW89217" t="str">
            <v>31000278</v>
          </cell>
          <cell r="AX89217" t="str">
            <v>Al Haram Traders</v>
          </cell>
          <cell r="AY89217" t="str">
            <v>KHI/AR/AR/D/MO/MC COMP/P/103188/12/2024</v>
          </cell>
          <cell r="BA89217" t="str">
            <v>KARACHI</v>
          </cell>
          <cell r="BB89217" t="str">
            <v>Flat No. G-9, Nooman Garden, Gulshan e Iqbal, Mohalla Abul Hassan Isphani Road, Karachi.</v>
          </cell>
          <cell r="BC89217" t="str">
            <v>RED</v>
          </cell>
          <cell r="BH89217" t="str">
            <v>N/A</v>
          </cell>
          <cell r="BI89217" t="str">
            <v>N</v>
          </cell>
          <cell r="BJ89217" t="str">
            <v>Shafiq Saeed</v>
          </cell>
          <cell r="BK89217">
            <v>45628</v>
          </cell>
          <cell r="BL89217" t="str">
            <v>470000</v>
          </cell>
          <cell r="BM89217" t="str">
            <v>003</v>
          </cell>
          <cell r="BN89217" t="str">
            <v>17</v>
          </cell>
          <cell r="BQ89217" t="str">
            <v>KHI/AR/AR/D/MO/MC COMP/P/103188/12/2024</v>
          </cell>
        </row>
        <row r="89218">
          <cell r="W89218" t="str">
            <v>E34DE-002942</v>
          </cell>
          <cell r="X89218" t="str">
            <v>RE37S-002740</v>
          </cell>
          <cell r="Y89218">
            <v>470000</v>
          </cell>
          <cell r="AC89218">
            <v>3175387</v>
          </cell>
          <cell r="AD89218" t="str">
            <v>02</v>
          </cell>
          <cell r="AE89218" t="str">
            <v>MOTOR</v>
          </cell>
          <cell r="AF89218">
            <v>15776</v>
          </cell>
          <cell r="AG89218">
            <v>0</v>
          </cell>
          <cell r="AH89218">
            <v>0</v>
          </cell>
          <cell r="AI89218">
            <v>0</v>
          </cell>
          <cell r="AJ89218">
            <v>18800</v>
          </cell>
          <cell r="AK89218">
            <v>0</v>
          </cell>
          <cell r="AL89218">
            <v>3125</v>
          </cell>
          <cell r="AM89218" t="str">
            <v>2024</v>
          </cell>
          <cell r="AN89218" t="str">
            <v>202411</v>
          </cell>
          <cell r="AO89218" t="str">
            <v>202411</v>
          </cell>
          <cell r="AP89218" t="str">
            <v>202411</v>
          </cell>
          <cell r="AQ89218" t="str">
            <v>HASSANSALEEM</v>
          </cell>
          <cell r="AR89218" t="str">
            <v>2015106</v>
          </cell>
          <cell r="AS89218" t="str">
            <v>D</v>
          </cell>
          <cell r="AT89218" t="str">
            <v>001</v>
          </cell>
          <cell r="AU89218" t="str">
            <v>30000002</v>
          </cell>
          <cell r="AV89218" t="str">
            <v>RETAIL</v>
          </cell>
          <cell r="AW89218" t="str">
            <v>31000278</v>
          </cell>
          <cell r="AX89218" t="str">
            <v>Al Haram Traders</v>
          </cell>
          <cell r="AY89218" t="str">
            <v>KHI/AR/AR/D/MO/MC COMP/P/102198/11/2024</v>
          </cell>
          <cell r="BA89218" t="str">
            <v>KARACHI</v>
          </cell>
          <cell r="BB89218" t="str">
            <v>Floor 4, Street Lee Market, Karachi.</v>
          </cell>
          <cell r="BC89218" t="str">
            <v>BLUISH GREY</v>
          </cell>
          <cell r="BH89218" t="str">
            <v>N/A</v>
          </cell>
          <cell r="BI89218" t="str">
            <v>N</v>
          </cell>
          <cell r="BJ89218" t="str">
            <v>Shafiq Saeed</v>
          </cell>
          <cell r="BK89218">
            <v>45615</v>
          </cell>
          <cell r="BL89218" t="str">
            <v>470000</v>
          </cell>
          <cell r="BM89218" t="str">
            <v>471</v>
          </cell>
          <cell r="BN89218" t="str">
            <v>17</v>
          </cell>
          <cell r="BQ89218" t="str">
            <v>KHI/AR/AR/D/MO/MC COMP/P/102198/11/2024</v>
          </cell>
        </row>
        <row r="89219">
          <cell r="W89219" t="str">
            <v>E34DE-002889</v>
          </cell>
          <cell r="X89219" t="str">
            <v>RE37S-002684</v>
          </cell>
          <cell r="Y89219">
            <v>470000</v>
          </cell>
          <cell r="AC89219">
            <v>3029121</v>
          </cell>
          <cell r="AD89219" t="str">
            <v>02</v>
          </cell>
          <cell r="AE89219" t="str">
            <v>MOTOR</v>
          </cell>
          <cell r="AF89219">
            <v>15776</v>
          </cell>
          <cell r="AG89219">
            <v>0</v>
          </cell>
          <cell r="AH89219">
            <v>0</v>
          </cell>
          <cell r="AI89219">
            <v>0</v>
          </cell>
          <cell r="AJ89219">
            <v>18800</v>
          </cell>
          <cell r="AK89219">
            <v>0</v>
          </cell>
          <cell r="AL89219">
            <v>3125</v>
          </cell>
          <cell r="AM89219" t="str">
            <v>2024</v>
          </cell>
          <cell r="AN89219" t="str">
            <v>202409</v>
          </cell>
          <cell r="AO89219" t="str">
            <v>202409</v>
          </cell>
          <cell r="AP89219" t="str">
            <v>202409</v>
          </cell>
          <cell r="AQ89219" t="str">
            <v>SHOUKATALI</v>
          </cell>
          <cell r="AR89219" t="str">
            <v>1960443</v>
          </cell>
          <cell r="AS89219" t="str">
            <v>D</v>
          </cell>
          <cell r="AT89219" t="str">
            <v>001</v>
          </cell>
          <cell r="AU89219" t="str">
            <v>30000002</v>
          </cell>
          <cell r="AV89219" t="str">
            <v>RETAIL</v>
          </cell>
          <cell r="AW89219" t="str">
            <v>31000278</v>
          </cell>
          <cell r="AX89219" t="str">
            <v>Al Haram Traders</v>
          </cell>
          <cell r="AY89219" t="str">
            <v>KHI/AR/AR/D/MO/MC COMP/P/98015/09/2024</v>
          </cell>
          <cell r="BB89219" t="str">
            <v>Flat No. Al-304, Street Alghafoor Heights, Saddar, Karachi.</v>
          </cell>
          <cell r="BC89219" t="str">
            <v>GREY</v>
          </cell>
          <cell r="BH89219" t="str">
            <v>N/A</v>
          </cell>
          <cell r="BI89219" t="str">
            <v>N</v>
          </cell>
          <cell r="BJ89219" t="str">
            <v>Shafiq Saeed</v>
          </cell>
          <cell r="BK89219">
            <v>45558</v>
          </cell>
          <cell r="BL89219" t="str">
            <v>470000</v>
          </cell>
          <cell r="BM89219" t="str">
            <v>001</v>
          </cell>
          <cell r="BN89219" t="str">
            <v>17</v>
          </cell>
          <cell r="BQ89219" t="str">
            <v>KHI/AR/AR/D/MO/MC COMP/P/98015/09/2024</v>
          </cell>
        </row>
        <row r="89220">
          <cell r="W89220" t="str">
            <v>E34DE-001789</v>
          </cell>
          <cell r="X89220" t="str">
            <v>RE37S-001727</v>
          </cell>
          <cell r="Y89220">
            <v>500000</v>
          </cell>
          <cell r="AC89220">
            <v>3125538</v>
          </cell>
          <cell r="AD89220" t="str">
            <v>02</v>
          </cell>
          <cell r="AE89220" t="str">
            <v>MOTOR</v>
          </cell>
          <cell r="AF89220">
            <v>16810</v>
          </cell>
          <cell r="AG89220">
            <v>0</v>
          </cell>
          <cell r="AH89220">
            <v>0</v>
          </cell>
          <cell r="AI89220">
            <v>0</v>
          </cell>
          <cell r="AJ89220">
            <v>20000</v>
          </cell>
          <cell r="AK89220">
            <v>0</v>
          </cell>
          <cell r="AL89220">
            <v>3125</v>
          </cell>
          <cell r="AM89220" t="str">
            <v>2024</v>
          </cell>
          <cell r="AN89220" t="str">
            <v>202410</v>
          </cell>
          <cell r="AO89220" t="str">
            <v>202410</v>
          </cell>
          <cell r="AP89220" t="str">
            <v>202410</v>
          </cell>
          <cell r="AQ89220" t="str">
            <v>HASSANSALEEM</v>
          </cell>
          <cell r="AR89220" t="str">
            <v>1997091</v>
          </cell>
          <cell r="AS89220" t="str">
            <v>D</v>
          </cell>
          <cell r="AT89220" t="str">
            <v>001</v>
          </cell>
          <cell r="AU89220" t="str">
            <v>30000002</v>
          </cell>
          <cell r="AV89220" t="str">
            <v>RETAIL</v>
          </cell>
          <cell r="AW89220" t="str">
            <v>31000278</v>
          </cell>
          <cell r="AX89220" t="str">
            <v>Al Haram Traders</v>
          </cell>
          <cell r="AY89220" t="str">
            <v>KHI/AR/AR/D/MO/MC COMP/P/100676/10/2024</v>
          </cell>
          <cell r="BA89220" t="str">
            <v>KARACHI</v>
          </cell>
          <cell r="BB89220" t="str">
            <v>House No. o/138, Street O Area Korangi No. 3, Karachi.</v>
          </cell>
          <cell r="BC89220" t="str">
            <v>BLACK</v>
          </cell>
          <cell r="BH89220" t="str">
            <v>N/A</v>
          </cell>
          <cell r="BI89220" t="str">
            <v>N</v>
          </cell>
          <cell r="BJ89220" t="str">
            <v>Shafiq Saeed</v>
          </cell>
          <cell r="BK89220">
            <v>45593</v>
          </cell>
          <cell r="BL89220" t="str">
            <v>500000</v>
          </cell>
          <cell r="BM89220" t="str">
            <v>004</v>
          </cell>
          <cell r="BN89220" t="str">
            <v>17</v>
          </cell>
          <cell r="BQ89220" t="str">
            <v>KHI/AR/AR/D/MO/MC COMP/P/100676/10/2024</v>
          </cell>
        </row>
        <row r="89221">
          <cell r="W89221" t="str">
            <v>E34DE-002962</v>
          </cell>
          <cell r="X89221" t="str">
            <v>RE37S-002754</v>
          </cell>
          <cell r="Y89221">
            <v>454000</v>
          </cell>
          <cell r="AC89221">
            <v>3154650</v>
          </cell>
          <cell r="AD89221" t="str">
            <v>02</v>
          </cell>
          <cell r="AE89221" t="str">
            <v>MOTOR</v>
          </cell>
          <cell r="AF89221">
            <v>15224</v>
          </cell>
          <cell r="AG89221">
            <v>0</v>
          </cell>
          <cell r="AH89221">
            <v>0</v>
          </cell>
          <cell r="AI89221">
            <v>0</v>
          </cell>
          <cell r="AJ89221">
            <v>18160</v>
          </cell>
          <cell r="AK89221">
            <v>0</v>
          </cell>
          <cell r="AL89221">
            <v>3125</v>
          </cell>
          <cell r="AM89221" t="str">
            <v>2024</v>
          </cell>
          <cell r="AN89221" t="str">
            <v>202411</v>
          </cell>
          <cell r="AO89221" t="str">
            <v>202411</v>
          </cell>
          <cell r="AP89221" t="str">
            <v>202411</v>
          </cell>
          <cell r="AQ89221" t="str">
            <v>HASSANSALEEM</v>
          </cell>
          <cell r="AR89221" t="str">
            <v>2000652</v>
          </cell>
          <cell r="AS89221" t="str">
            <v>D</v>
          </cell>
          <cell r="AT89221" t="str">
            <v>001</v>
          </cell>
          <cell r="AU89221" t="str">
            <v>30000002</v>
          </cell>
          <cell r="AV89221" t="str">
            <v>RETAIL</v>
          </cell>
          <cell r="AW89221" t="str">
            <v>31000300</v>
          </cell>
          <cell r="AX89221" t="str">
            <v>M.A Autos</v>
          </cell>
          <cell r="AY89221" t="str">
            <v>KHI/AR/AR/D/MO/MC COMP/P/101196/11/2024</v>
          </cell>
          <cell r="BA89221" t="str">
            <v>KARACHI</v>
          </cell>
          <cell r="BB89221" t="str">
            <v>Flat No. C-101, Defence Apartment Korangi Road, Qayyumabad Chowrangi, Karachi.</v>
          </cell>
          <cell r="BC89221" t="str">
            <v>GREY</v>
          </cell>
          <cell r="BH89221" t="str">
            <v>N/A</v>
          </cell>
          <cell r="BI89221" t="str">
            <v>N</v>
          </cell>
          <cell r="BJ89221" t="str">
            <v>Shafiq Saeed</v>
          </cell>
          <cell r="BK89221">
            <v>45597</v>
          </cell>
          <cell r="BL89221" t="str">
            <v>454000</v>
          </cell>
          <cell r="BM89221" t="str">
            <v>001</v>
          </cell>
          <cell r="BN89221" t="str">
            <v>17</v>
          </cell>
          <cell r="BQ89221" t="str">
            <v>KHI/AR/AR/D/MO/MC COMP/P/101196/11/2024</v>
          </cell>
        </row>
        <row r="89222">
          <cell r="W89222" t="str">
            <v>E34DE-003245</v>
          </cell>
          <cell r="X89222" t="str">
            <v>RE37S-003048</v>
          </cell>
          <cell r="Y89222">
            <v>470000</v>
          </cell>
          <cell r="AC89222">
            <v>3183929</v>
          </cell>
          <cell r="AD89222" t="str">
            <v>02</v>
          </cell>
          <cell r="AE89222" t="str">
            <v>MOTOR</v>
          </cell>
          <cell r="AF89222">
            <v>15776</v>
          </cell>
          <cell r="AG89222">
            <v>0</v>
          </cell>
          <cell r="AH89222">
            <v>0</v>
          </cell>
          <cell r="AI89222">
            <v>0</v>
          </cell>
          <cell r="AJ89222">
            <v>18800</v>
          </cell>
          <cell r="AK89222">
            <v>0</v>
          </cell>
          <cell r="AL89222">
            <v>3125</v>
          </cell>
          <cell r="AM89222" t="str">
            <v>2024</v>
          </cell>
          <cell r="AN89222" t="str">
            <v>202411</v>
          </cell>
          <cell r="AO89222" t="str">
            <v>202411</v>
          </cell>
          <cell r="AP89222" t="str">
            <v>202411</v>
          </cell>
          <cell r="AQ89222" t="str">
            <v>HASSANSALEEM</v>
          </cell>
          <cell r="AR89222" t="str">
            <v>2018407</v>
          </cell>
          <cell r="AS89222" t="str">
            <v>D</v>
          </cell>
          <cell r="AT89222" t="str">
            <v>001</v>
          </cell>
          <cell r="AU89222" t="str">
            <v>30000002</v>
          </cell>
          <cell r="AV89222" t="str">
            <v>RETAIL</v>
          </cell>
          <cell r="AW89222" t="str">
            <v>31000278</v>
          </cell>
          <cell r="AX89222" t="str">
            <v>Al Haram Traders</v>
          </cell>
          <cell r="AY89222" t="str">
            <v>KHI/AR/AR/D/MO/MC COMP/P/102568/11/2024</v>
          </cell>
          <cell r="BA89222" t="str">
            <v>KARACHI</v>
          </cell>
          <cell r="BB89222" t="str">
            <v>House No. F/62, Mohalla Zubairi Colony, Manghopir Road, Site, Karachi.</v>
          </cell>
          <cell r="BC89222" t="str">
            <v>BLACK</v>
          </cell>
          <cell r="BH89222" t="str">
            <v>N/A</v>
          </cell>
          <cell r="BI89222" t="str">
            <v>N</v>
          </cell>
          <cell r="BJ89222" t="str">
            <v>Shafiq Saeed</v>
          </cell>
          <cell r="BK89222">
            <v>45621</v>
          </cell>
          <cell r="BL89222" t="str">
            <v>470000</v>
          </cell>
          <cell r="BM89222" t="str">
            <v>004</v>
          </cell>
          <cell r="BN89222" t="str">
            <v>17</v>
          </cell>
          <cell r="BQ89222" t="str">
            <v>KHI/AR/AR/D/MO/MC COMP/P/102568/11/2024</v>
          </cell>
        </row>
        <row r="89223">
          <cell r="W89223" t="str">
            <v>E34DE-002574</v>
          </cell>
          <cell r="X89223" t="str">
            <v>RE37S-002468</v>
          </cell>
          <cell r="Y89223">
            <v>470000</v>
          </cell>
          <cell r="AC89223">
            <v>3095796</v>
          </cell>
          <cell r="AD89223" t="str">
            <v>02</v>
          </cell>
          <cell r="AE89223" t="str">
            <v>MOTOR</v>
          </cell>
          <cell r="AF89223">
            <v>15776</v>
          </cell>
          <cell r="AG89223">
            <v>0</v>
          </cell>
          <cell r="AH89223">
            <v>0</v>
          </cell>
          <cell r="AI89223">
            <v>0</v>
          </cell>
          <cell r="AJ89223">
            <v>18800</v>
          </cell>
          <cell r="AK89223">
            <v>0</v>
          </cell>
          <cell r="AL89223">
            <v>3125</v>
          </cell>
          <cell r="AM89223" t="str">
            <v>2024</v>
          </cell>
          <cell r="AN89223" t="str">
            <v>202410</v>
          </cell>
          <cell r="AO89223" t="str">
            <v>202410</v>
          </cell>
          <cell r="AP89223" t="str">
            <v>202410</v>
          </cell>
          <cell r="AQ89223" t="str">
            <v>HASSANSALEEM</v>
          </cell>
          <cell r="AR89223" t="str">
            <v>1985628</v>
          </cell>
          <cell r="AS89223" t="str">
            <v>D</v>
          </cell>
          <cell r="AT89223" t="str">
            <v>001</v>
          </cell>
          <cell r="AU89223" t="str">
            <v>30000002</v>
          </cell>
          <cell r="AV89223" t="str">
            <v>RETAIL</v>
          </cell>
          <cell r="AW89223" t="str">
            <v>31000167</v>
          </cell>
          <cell r="AX89223" t="str">
            <v>Nawab Autos</v>
          </cell>
          <cell r="AY89223" t="str">
            <v>KHI/AR/AR/D/MO/MC COMP/P/99727/10/2024</v>
          </cell>
          <cell r="BA89223" t="str">
            <v>KARACHI</v>
          </cell>
          <cell r="BB89223" t="str">
            <v>Flat No. D-32/12, Muhalla Malir Tosee Colony Karachi,</v>
          </cell>
          <cell r="BC89223" t="str">
            <v>GREY</v>
          </cell>
          <cell r="BH89223" t="str">
            <v>N/A</v>
          </cell>
          <cell r="BI89223" t="str">
            <v>N</v>
          </cell>
          <cell r="BJ89223" t="str">
            <v>Shafiq Saeed</v>
          </cell>
          <cell r="BK89223">
            <v>45580</v>
          </cell>
          <cell r="BL89223" t="str">
            <v>470000</v>
          </cell>
          <cell r="BM89223" t="str">
            <v>001</v>
          </cell>
          <cell r="BN89223" t="str">
            <v>17</v>
          </cell>
          <cell r="BQ89223" t="str">
            <v>KHI/AR/AR/D/MO/MC COMP/P/99727/10/2024</v>
          </cell>
        </row>
        <row r="89224">
          <cell r="W89224" t="str">
            <v>E34DE-003195</v>
          </cell>
          <cell r="X89224" t="str">
            <v>RE37S-002988</v>
          </cell>
          <cell r="Y89224">
            <v>470000</v>
          </cell>
          <cell r="AC89224">
            <v>3238080</v>
          </cell>
          <cell r="AD89224" t="str">
            <v>02</v>
          </cell>
          <cell r="AE89224" t="str">
            <v>MOTOR</v>
          </cell>
          <cell r="AF89224">
            <v>15776</v>
          </cell>
          <cell r="AG89224">
            <v>0</v>
          </cell>
          <cell r="AH89224">
            <v>0</v>
          </cell>
          <cell r="AI89224">
            <v>0</v>
          </cell>
          <cell r="AJ89224">
            <v>18800</v>
          </cell>
          <cell r="AK89224">
            <v>0</v>
          </cell>
          <cell r="AL89224">
            <v>3125</v>
          </cell>
          <cell r="AM89224" t="str">
            <v>2024</v>
          </cell>
          <cell r="AN89224" t="str">
            <v>202412</v>
          </cell>
          <cell r="AO89224" t="str">
            <v>202412</v>
          </cell>
          <cell r="AP89224" t="str">
            <v>202412</v>
          </cell>
          <cell r="AQ89224" t="str">
            <v>HASSANSALEEM</v>
          </cell>
          <cell r="AR89224" t="str">
            <v>2039994</v>
          </cell>
          <cell r="AS89224" t="str">
            <v>D</v>
          </cell>
          <cell r="AT89224" t="str">
            <v>001</v>
          </cell>
          <cell r="AU89224" t="str">
            <v>30000002</v>
          </cell>
          <cell r="AV89224" t="str">
            <v>RETAIL</v>
          </cell>
          <cell r="AW89224" t="str">
            <v>31000278</v>
          </cell>
          <cell r="AX89224" t="str">
            <v>Al Haram Traders</v>
          </cell>
          <cell r="AY89224" t="str">
            <v>KHI/AR/AR/D/MO/MC COMP/P/104641/12/2024</v>
          </cell>
          <cell r="BA89224" t="str">
            <v>KARACHI</v>
          </cell>
          <cell r="BB89224" t="str">
            <v>House No. 47-C, New Haji Camp, M.T Khan Road, Sultanabad, Mohalla Intelligence Colony, Karachi.</v>
          </cell>
          <cell r="BC89224" t="str">
            <v>BLUISH GREY</v>
          </cell>
          <cell r="BH89224" t="str">
            <v>N/A</v>
          </cell>
          <cell r="BI89224" t="str">
            <v>N</v>
          </cell>
          <cell r="BJ89224" t="str">
            <v>Shafiq Saeed</v>
          </cell>
          <cell r="BK89224">
            <v>45650</v>
          </cell>
          <cell r="BL89224" t="str">
            <v>470000</v>
          </cell>
          <cell r="BM89224" t="str">
            <v>471</v>
          </cell>
          <cell r="BN89224" t="str">
            <v>17</v>
          </cell>
          <cell r="BQ89224" t="str">
            <v>KHI/AR/AR/D/MO/MC COMP/P/104641/12/2024</v>
          </cell>
        </row>
        <row r="89225">
          <cell r="W89225" t="str">
            <v>E34DE-002946</v>
          </cell>
          <cell r="X89225" t="str">
            <v>RE37S-002782</v>
          </cell>
          <cell r="Y89225">
            <v>470000</v>
          </cell>
          <cell r="AC89225">
            <v>3183966</v>
          </cell>
          <cell r="AD89225" t="str">
            <v>02</v>
          </cell>
          <cell r="AE89225" t="str">
            <v>MOTOR</v>
          </cell>
          <cell r="AF89225">
            <v>15776</v>
          </cell>
          <cell r="AG89225">
            <v>0</v>
          </cell>
          <cell r="AH89225">
            <v>0</v>
          </cell>
          <cell r="AI89225">
            <v>0</v>
          </cell>
          <cell r="AJ89225">
            <v>18800</v>
          </cell>
          <cell r="AK89225">
            <v>0</v>
          </cell>
          <cell r="AL89225">
            <v>3125</v>
          </cell>
          <cell r="AM89225" t="str">
            <v>2024</v>
          </cell>
          <cell r="AN89225" t="str">
            <v>202411</v>
          </cell>
          <cell r="AO89225" t="str">
            <v>202411</v>
          </cell>
          <cell r="AP89225" t="str">
            <v>202411</v>
          </cell>
          <cell r="AQ89225" t="str">
            <v>HASSANSALEEM</v>
          </cell>
          <cell r="AR89225" t="str">
            <v>2018420</v>
          </cell>
          <cell r="AS89225" t="str">
            <v>D</v>
          </cell>
          <cell r="AT89225" t="str">
            <v>001</v>
          </cell>
          <cell r="AU89225" t="str">
            <v>30000002</v>
          </cell>
          <cell r="AV89225" t="str">
            <v>RETAIL</v>
          </cell>
          <cell r="AW89225" t="str">
            <v>31000278</v>
          </cell>
          <cell r="AX89225" t="str">
            <v>Al Haram Traders</v>
          </cell>
          <cell r="AY89225" t="str">
            <v>KHI/AR/AR/D/MO/MC COMP/P/102578/11/2024</v>
          </cell>
          <cell r="BA89225" t="str">
            <v>KARACHI</v>
          </cell>
          <cell r="BB89225" t="str">
            <v>Flat No. A-1, Gali No. 19, Shah Arcade, Bihar Colony, Liyari, Karachi.</v>
          </cell>
          <cell r="BC89225" t="str">
            <v>RED</v>
          </cell>
          <cell r="BH89225" t="str">
            <v>N/A</v>
          </cell>
          <cell r="BI89225" t="str">
            <v>N</v>
          </cell>
          <cell r="BJ89225" t="str">
            <v>Shafiq Saeed</v>
          </cell>
          <cell r="BK89225">
            <v>45621</v>
          </cell>
          <cell r="BL89225" t="str">
            <v>470000</v>
          </cell>
          <cell r="BM89225" t="str">
            <v>003</v>
          </cell>
          <cell r="BN89225" t="str">
            <v>17</v>
          </cell>
          <cell r="BQ89225" t="str">
            <v>KHI/AR/AR/D/MO/MC COMP/P/102578/11/2024</v>
          </cell>
        </row>
        <row r="89226">
          <cell r="W89226" t="str">
            <v>E34DE-002409</v>
          </cell>
          <cell r="X89226" t="str">
            <v>RE37S-002300</v>
          </cell>
          <cell r="Y89226">
            <v>450000</v>
          </cell>
          <cell r="AC89226">
            <v>2979721</v>
          </cell>
          <cell r="AD89226" t="str">
            <v>02</v>
          </cell>
          <cell r="AE89226" t="str">
            <v>MOTOR</v>
          </cell>
          <cell r="AF89226">
            <v>15086</v>
          </cell>
          <cell r="AG89226">
            <v>0</v>
          </cell>
          <cell r="AH89226">
            <v>0</v>
          </cell>
          <cell r="AI89226">
            <v>0</v>
          </cell>
          <cell r="AJ89226">
            <v>18000</v>
          </cell>
          <cell r="AK89226">
            <v>0</v>
          </cell>
          <cell r="AL89226">
            <v>3125</v>
          </cell>
          <cell r="AM89226" t="str">
            <v>2024</v>
          </cell>
          <cell r="AN89226" t="str">
            <v>202408</v>
          </cell>
          <cell r="AO89226" t="str">
            <v>202408</v>
          </cell>
          <cell r="AP89226" t="str">
            <v>202408</v>
          </cell>
          <cell r="AQ89226" t="str">
            <v>HASSANSALEEM</v>
          </cell>
          <cell r="AR89226" t="str">
            <v>1941468</v>
          </cell>
          <cell r="AS89226" t="str">
            <v>D</v>
          </cell>
          <cell r="AT89226" t="str">
            <v>001</v>
          </cell>
          <cell r="AU89226" t="str">
            <v>30000002</v>
          </cell>
          <cell r="AV89226" t="str">
            <v>RETAIL</v>
          </cell>
          <cell r="AW89226" t="str">
            <v>31000278</v>
          </cell>
          <cell r="AX89226" t="str">
            <v>Al Haram Traders</v>
          </cell>
          <cell r="AY89226" t="str">
            <v>KHI/AR/AR/D/MO/MC COMP/P/96364/08/2024</v>
          </cell>
          <cell r="BA89226" t="str">
            <v>KARACHI</v>
          </cell>
          <cell r="BB89226" t="str">
            <v>Near Dargah, Khanan Shah Gate, Kamanagar, Khairpur</v>
          </cell>
          <cell r="BC89226" t="str">
            <v>GREY METALLIC</v>
          </cell>
          <cell r="BH89226" t="str">
            <v>N/A</v>
          </cell>
          <cell r="BI89226" t="str">
            <v>N</v>
          </cell>
          <cell r="BJ89226" t="str">
            <v>Shafiq Saeed</v>
          </cell>
          <cell r="BK89226">
            <v>45534</v>
          </cell>
          <cell r="BL89226" t="str">
            <v>450000</v>
          </cell>
          <cell r="BM89226" t="str">
            <v>036</v>
          </cell>
          <cell r="BN89226" t="str">
            <v>17</v>
          </cell>
          <cell r="BQ89226" t="str">
            <v>KHI/AR/AR/D/MO/MC COMP/P/96364/08/2024</v>
          </cell>
        </row>
        <row r="89227">
          <cell r="W89227" t="str">
            <v>E34DE-002050</v>
          </cell>
          <cell r="X89227" t="str">
            <v>RE37S-001935</v>
          </cell>
          <cell r="Y89227">
            <v>450000</v>
          </cell>
          <cell r="AC89227">
            <v>3064584</v>
          </cell>
          <cell r="AD89227" t="str">
            <v>02</v>
          </cell>
          <cell r="AE89227" t="str">
            <v>MOTOR</v>
          </cell>
          <cell r="AF89227">
            <v>15086</v>
          </cell>
          <cell r="AG89227">
            <v>0</v>
          </cell>
          <cell r="AH89227">
            <v>0</v>
          </cell>
          <cell r="AI89227">
            <v>0</v>
          </cell>
          <cell r="AJ89227">
            <v>18000</v>
          </cell>
          <cell r="AK89227">
            <v>0</v>
          </cell>
          <cell r="AL89227">
            <v>3125</v>
          </cell>
          <cell r="AM89227" t="str">
            <v>2024</v>
          </cell>
          <cell r="AN89227" t="str">
            <v>202410</v>
          </cell>
          <cell r="AO89227" t="str">
            <v>202410</v>
          </cell>
          <cell r="AP89227" t="str">
            <v>202410</v>
          </cell>
          <cell r="AQ89227" t="str">
            <v>SHOUKATALI</v>
          </cell>
          <cell r="AR89227" t="str">
            <v>1969106</v>
          </cell>
          <cell r="AS89227" t="str">
            <v>D</v>
          </cell>
          <cell r="AT89227" t="str">
            <v>001</v>
          </cell>
          <cell r="AU89227" t="str">
            <v>30000002</v>
          </cell>
          <cell r="AV89227" t="str">
            <v>RETAIL</v>
          </cell>
          <cell r="AW89227" t="str">
            <v>31000278</v>
          </cell>
          <cell r="AX89227" t="str">
            <v>Al Haram Traders</v>
          </cell>
          <cell r="AY89227" t="str">
            <v>KHI/AR/AR/D/MO/MC COMP/P/98819/10/2024</v>
          </cell>
          <cell r="BB89227" t="str">
            <v>House No A-87, Block - Saadi Garders Scheme 33, Karachi.</v>
          </cell>
          <cell r="BC89227" t="str">
            <v>RED</v>
          </cell>
          <cell r="BH89227" t="str">
            <v>N/A</v>
          </cell>
          <cell r="BI89227" t="str">
            <v>N</v>
          </cell>
          <cell r="BJ89227" t="str">
            <v>Shafiq Saeed</v>
          </cell>
          <cell r="BK89227">
            <v>45567</v>
          </cell>
          <cell r="BL89227" t="str">
            <v>450000</v>
          </cell>
          <cell r="BM89227" t="str">
            <v>003</v>
          </cell>
          <cell r="BN89227" t="str">
            <v>17</v>
          </cell>
          <cell r="BQ89227" t="str">
            <v>KHI/AR/AR/D/MO/MC COMP/P/98819/10/2024</v>
          </cell>
        </row>
        <row r="89228">
          <cell r="W89228" t="str">
            <v>E34DE-002570</v>
          </cell>
          <cell r="X89228" t="str">
            <v>RE37S-002462</v>
          </cell>
          <cell r="Y89228">
            <v>434000</v>
          </cell>
          <cell r="AC89228">
            <v>3190006</v>
          </cell>
          <cell r="AD89228" t="str">
            <v>02</v>
          </cell>
          <cell r="AE89228" t="str">
            <v>MOTOR</v>
          </cell>
          <cell r="AF89228">
            <v>14535</v>
          </cell>
          <cell r="AG89228">
            <v>0</v>
          </cell>
          <cell r="AH89228">
            <v>0</v>
          </cell>
          <cell r="AI89228">
            <v>0</v>
          </cell>
          <cell r="AJ89228">
            <v>17360</v>
          </cell>
          <cell r="AK89228">
            <v>0</v>
          </cell>
          <cell r="AL89228">
            <v>3125</v>
          </cell>
          <cell r="AM89228" t="str">
            <v>2024</v>
          </cell>
          <cell r="AN89228" t="str">
            <v>202411</v>
          </cell>
          <cell r="AO89228" t="str">
            <v>202411</v>
          </cell>
          <cell r="AP89228" t="str">
            <v>202411</v>
          </cell>
          <cell r="AQ89228" t="str">
            <v>HASSANSALEEM</v>
          </cell>
          <cell r="AR89228" t="str">
            <v>2012471</v>
          </cell>
          <cell r="AS89228" t="str">
            <v>D</v>
          </cell>
          <cell r="AT89228" t="str">
            <v>001</v>
          </cell>
          <cell r="AU89228" t="str">
            <v>30000002</v>
          </cell>
          <cell r="AV89228" t="str">
            <v>RETAIL</v>
          </cell>
          <cell r="AW89228" t="str">
            <v>31000167</v>
          </cell>
          <cell r="AX89228" t="str">
            <v>Nawab Autos</v>
          </cell>
          <cell r="AY89228" t="str">
            <v>KHI/AR/AR/D/MO/MC COMP/P/101874/11/2024</v>
          </cell>
          <cell r="BA89228" t="str">
            <v>KARACHI</v>
          </cell>
          <cell r="BB89228" t="str">
            <v>House No. L-285, Street Sujarni Town, Sector 4-A, Karachi.</v>
          </cell>
          <cell r="BC89228" t="str">
            <v>BLACK</v>
          </cell>
          <cell r="BH89228" t="str">
            <v>N/A</v>
          </cell>
          <cell r="BI89228" t="str">
            <v>N</v>
          </cell>
          <cell r="BJ89228" t="str">
            <v>Shafiq Saeed</v>
          </cell>
          <cell r="BK89228">
            <v>45610</v>
          </cell>
          <cell r="BL89228" t="str">
            <v>434000</v>
          </cell>
          <cell r="BM89228" t="str">
            <v>004</v>
          </cell>
          <cell r="BN89228" t="str">
            <v>17</v>
          </cell>
          <cell r="BQ89228" t="str">
            <v>KHI/AR/AR/D/MO/MC COMP/P/101874/11/2024</v>
          </cell>
        </row>
        <row r="89229">
          <cell r="W89229" t="str">
            <v>E34DE-002606</v>
          </cell>
          <cell r="X89229" t="str">
            <v>RE37S-002498</v>
          </cell>
          <cell r="Y89229">
            <v>470000</v>
          </cell>
          <cell r="AC89229">
            <v>3175389</v>
          </cell>
          <cell r="AD89229" t="str">
            <v>02</v>
          </cell>
          <cell r="AE89229" t="str">
            <v>MOTOR</v>
          </cell>
          <cell r="AF89229">
            <v>15776</v>
          </cell>
          <cell r="AG89229">
            <v>0</v>
          </cell>
          <cell r="AH89229">
            <v>0</v>
          </cell>
          <cell r="AI89229">
            <v>0</v>
          </cell>
          <cell r="AJ89229">
            <v>18800</v>
          </cell>
          <cell r="AK89229">
            <v>0</v>
          </cell>
          <cell r="AL89229">
            <v>3125</v>
          </cell>
          <cell r="AM89229" t="str">
            <v>2024</v>
          </cell>
          <cell r="AN89229" t="str">
            <v>202411</v>
          </cell>
          <cell r="AO89229" t="str">
            <v>202411</v>
          </cell>
          <cell r="AP89229" t="str">
            <v>202411</v>
          </cell>
          <cell r="AQ89229" t="str">
            <v>HASSANSALEEM</v>
          </cell>
          <cell r="AR89229" t="str">
            <v>2015110</v>
          </cell>
          <cell r="AS89229" t="str">
            <v>D</v>
          </cell>
          <cell r="AT89229" t="str">
            <v>001</v>
          </cell>
          <cell r="AU89229" t="str">
            <v>30000002</v>
          </cell>
          <cell r="AV89229" t="str">
            <v>RETAIL</v>
          </cell>
          <cell r="AW89229" t="str">
            <v>31000278</v>
          </cell>
          <cell r="AX89229" t="str">
            <v>Al Haram Traders</v>
          </cell>
          <cell r="AY89229" t="str">
            <v>KHI/AR/AR/D/MO/MC COMP/P/102201/11/2024</v>
          </cell>
          <cell r="BA89229" t="str">
            <v>KARACHI</v>
          </cell>
          <cell r="BB89229" t="str">
            <v>House No. 1921, Block 14, Street F.B Area Karachi.</v>
          </cell>
          <cell r="BC89229" t="str">
            <v>BLACK</v>
          </cell>
          <cell r="BH89229" t="str">
            <v>N/A</v>
          </cell>
          <cell r="BI89229" t="str">
            <v>N</v>
          </cell>
          <cell r="BJ89229" t="str">
            <v>Shafiq Saeed</v>
          </cell>
          <cell r="BK89229">
            <v>45615</v>
          </cell>
          <cell r="BL89229" t="str">
            <v>470000</v>
          </cell>
          <cell r="BM89229" t="str">
            <v>004</v>
          </cell>
          <cell r="BN89229" t="str">
            <v>17</v>
          </cell>
          <cell r="BQ89229" t="str">
            <v>KHI/AR/AR/D/MO/MC COMP/P/102201/11/2024</v>
          </cell>
        </row>
        <row r="89230">
          <cell r="W89230" t="str">
            <v>E34DE-002999</v>
          </cell>
          <cell r="X89230" t="str">
            <v>RE37S-002788</v>
          </cell>
          <cell r="Y89230">
            <v>475000</v>
          </cell>
          <cell r="AC89230">
            <v>3183941</v>
          </cell>
          <cell r="AD89230" t="str">
            <v>02</v>
          </cell>
          <cell r="AE89230" t="str">
            <v>MOTOR</v>
          </cell>
          <cell r="AF89230">
            <v>15949</v>
          </cell>
          <cell r="AG89230">
            <v>0</v>
          </cell>
          <cell r="AH89230">
            <v>0</v>
          </cell>
          <cell r="AI89230">
            <v>0</v>
          </cell>
          <cell r="AJ89230">
            <v>19000</v>
          </cell>
          <cell r="AK89230">
            <v>0</v>
          </cell>
          <cell r="AL89230">
            <v>3125</v>
          </cell>
          <cell r="AM89230" t="str">
            <v>2024</v>
          </cell>
          <cell r="AN89230" t="str">
            <v>202411</v>
          </cell>
          <cell r="AO89230" t="str">
            <v>202411</v>
          </cell>
          <cell r="AP89230" t="str">
            <v>202411</v>
          </cell>
          <cell r="AQ89230" t="str">
            <v>HASSANSALEEM</v>
          </cell>
          <cell r="AR89230" t="str">
            <v>2018410</v>
          </cell>
          <cell r="AS89230" t="str">
            <v>D</v>
          </cell>
          <cell r="AT89230" t="str">
            <v>001</v>
          </cell>
          <cell r="AU89230" t="str">
            <v>30000002</v>
          </cell>
          <cell r="AV89230" t="str">
            <v>RETAIL</v>
          </cell>
          <cell r="AW89230" t="str">
            <v>31000278</v>
          </cell>
          <cell r="AX89230" t="str">
            <v>Al Haram Traders</v>
          </cell>
          <cell r="AY89230" t="str">
            <v>KHI/AR/AR/D/MO/MC COMP/P/102570/11/2024</v>
          </cell>
          <cell r="BA89230" t="str">
            <v>KARACHI</v>
          </cell>
          <cell r="BB89230" t="str">
            <v>House No. NP-4/46, Street Taj Muhammad Street Kamil Gali, Meethadar, Karachi.</v>
          </cell>
          <cell r="BC89230" t="str">
            <v>RED</v>
          </cell>
          <cell r="BH89230" t="str">
            <v>N/A</v>
          </cell>
          <cell r="BI89230" t="str">
            <v>N</v>
          </cell>
          <cell r="BJ89230" t="str">
            <v>Shafiq Saeed</v>
          </cell>
          <cell r="BK89230">
            <v>45621</v>
          </cell>
          <cell r="BL89230" t="str">
            <v>475000</v>
          </cell>
          <cell r="BM89230" t="str">
            <v>003</v>
          </cell>
          <cell r="BN89230" t="str">
            <v>17</v>
          </cell>
          <cell r="BQ89230" t="str">
            <v>KHI/AR/AR/D/MO/MC COMP/P/102570/11/2024</v>
          </cell>
        </row>
        <row r="89231">
          <cell r="W89231" t="str">
            <v>E34DE-002528</v>
          </cell>
          <cell r="X89231" t="str">
            <v>RE37S-002427</v>
          </cell>
          <cell r="Y89231">
            <v>454000</v>
          </cell>
          <cell r="AC89231">
            <v>2963250</v>
          </cell>
          <cell r="AD89231" t="str">
            <v>02</v>
          </cell>
          <cell r="AE89231" t="str">
            <v>MOTOR</v>
          </cell>
          <cell r="AF89231">
            <v>15224</v>
          </cell>
          <cell r="AG89231">
            <v>0</v>
          </cell>
          <cell r="AH89231">
            <v>0</v>
          </cell>
          <cell r="AI89231">
            <v>0</v>
          </cell>
          <cell r="AJ89231">
            <v>18160</v>
          </cell>
          <cell r="AK89231">
            <v>0</v>
          </cell>
          <cell r="AL89231">
            <v>3125</v>
          </cell>
          <cell r="AM89231" t="str">
            <v>2024</v>
          </cell>
          <cell r="AN89231" t="str">
            <v>202408</v>
          </cell>
          <cell r="AO89231" t="str">
            <v>202408</v>
          </cell>
          <cell r="AP89231" t="str">
            <v>202408</v>
          </cell>
          <cell r="AQ89231" t="str">
            <v>HASSANSALEEM</v>
          </cell>
          <cell r="AR89231" t="str">
            <v>1939807</v>
          </cell>
          <cell r="AS89231" t="str">
            <v>D</v>
          </cell>
          <cell r="AT89231" t="str">
            <v>001</v>
          </cell>
          <cell r="AU89231" t="str">
            <v>30000002</v>
          </cell>
          <cell r="AV89231" t="str">
            <v>RETAIL</v>
          </cell>
          <cell r="AW89231" t="str">
            <v>31000167</v>
          </cell>
          <cell r="AX89231" t="str">
            <v>Nawab Autos</v>
          </cell>
          <cell r="AY89231" t="str">
            <v>KHI/AR/AR/D/MO/MC COMP/P/96115/08/2024</v>
          </cell>
          <cell r="BA89231" t="str">
            <v>KARACHI</v>
          </cell>
          <cell r="BB89231" t="str">
            <v>House No. Z-/145, Bahadurabad, Street Dehli Muslim Housing Society, Block 3, Karachi.</v>
          </cell>
          <cell r="BC89231" t="str">
            <v>BLACK</v>
          </cell>
          <cell r="BH89231" t="str">
            <v>N/A</v>
          </cell>
          <cell r="BI89231" t="str">
            <v>N</v>
          </cell>
          <cell r="BJ89231" t="str">
            <v>Shafiq Saeed</v>
          </cell>
          <cell r="BK89231">
            <v>45531</v>
          </cell>
          <cell r="BL89231" t="str">
            <v>454000</v>
          </cell>
          <cell r="BM89231" t="str">
            <v>004</v>
          </cell>
          <cell r="BN89231" t="str">
            <v>17</v>
          </cell>
          <cell r="BQ89231" t="str">
            <v>KHI/AR/AR/D/MO/MC COMP/P/96115/08/2024</v>
          </cell>
        </row>
        <row r="89232">
          <cell r="W89232" t="str">
            <v>E34DE002880</v>
          </cell>
          <cell r="X89232" t="str">
            <v>RE37S002691</v>
          </cell>
          <cell r="Y89232">
            <v>450000</v>
          </cell>
          <cell r="AC89232">
            <v>3055992</v>
          </cell>
          <cell r="AD89232" t="str">
            <v>02</v>
          </cell>
          <cell r="AE89232" t="str">
            <v>MOTOR</v>
          </cell>
          <cell r="AF89232">
            <v>15086</v>
          </cell>
          <cell r="AG89232">
            <v>0</v>
          </cell>
          <cell r="AH89232">
            <v>0</v>
          </cell>
          <cell r="AI89232">
            <v>0</v>
          </cell>
          <cell r="AJ89232">
            <v>18000</v>
          </cell>
          <cell r="AK89232">
            <v>0</v>
          </cell>
          <cell r="AL89232">
            <v>3125</v>
          </cell>
          <cell r="AM89232" t="str">
            <v>2024</v>
          </cell>
          <cell r="AN89232" t="str">
            <v>202409</v>
          </cell>
          <cell r="AO89232" t="str">
            <v>202409</v>
          </cell>
          <cell r="AP89232" t="str">
            <v>202409</v>
          </cell>
          <cell r="AQ89232" t="str">
            <v>SHOUKATALI</v>
          </cell>
          <cell r="AR89232" t="str">
            <v>1965481</v>
          </cell>
          <cell r="AS89232" t="str">
            <v>D</v>
          </cell>
          <cell r="AT89232" t="str">
            <v>001</v>
          </cell>
          <cell r="AU89232" t="str">
            <v>30000002</v>
          </cell>
          <cell r="AV89232" t="str">
            <v>RETAIL</v>
          </cell>
          <cell r="AW89232" t="str">
            <v>31000278</v>
          </cell>
          <cell r="AX89232" t="str">
            <v>Al Haram Traders</v>
          </cell>
          <cell r="AY89232" t="str">
            <v>KHI/AR/AR/D/MO/MC COMP/P/98600/09/2024</v>
          </cell>
          <cell r="BB89232" t="str">
            <v>House No#419-A, Block A, Bhitai Colony, Main Korangi Road Karachi.</v>
          </cell>
          <cell r="BC89232" t="str">
            <v>GREY</v>
          </cell>
          <cell r="BH89232" t="str">
            <v>N/A</v>
          </cell>
          <cell r="BI89232" t="str">
            <v>N</v>
          </cell>
          <cell r="BJ89232" t="str">
            <v>Shafiq Ur Rehman</v>
          </cell>
          <cell r="BK89232">
            <v>45565</v>
          </cell>
          <cell r="BL89232" t="str">
            <v>450000</v>
          </cell>
          <cell r="BM89232" t="str">
            <v>001</v>
          </cell>
          <cell r="BN89232" t="str">
            <v>17</v>
          </cell>
          <cell r="BQ89232" t="str">
            <v>KHI/AR/AR/D/MO/MC COMP/P/98600/09/2024</v>
          </cell>
        </row>
        <row r="89233">
          <cell r="W89233" t="str">
            <v>E34DE-002503</v>
          </cell>
          <cell r="X89233" t="str">
            <v>RE37S-002407</v>
          </cell>
          <cell r="Y89233">
            <v>454000</v>
          </cell>
          <cell r="AC89233">
            <v>3024154</v>
          </cell>
          <cell r="AD89233" t="str">
            <v>02</v>
          </cell>
          <cell r="AE89233" t="str">
            <v>MOTOR</v>
          </cell>
          <cell r="AF89233">
            <v>15224</v>
          </cell>
          <cell r="AG89233">
            <v>0</v>
          </cell>
          <cell r="AH89233">
            <v>0</v>
          </cell>
          <cell r="AI89233">
            <v>0</v>
          </cell>
          <cell r="AJ89233">
            <v>18160</v>
          </cell>
          <cell r="AK89233">
            <v>0</v>
          </cell>
          <cell r="AL89233">
            <v>3125</v>
          </cell>
          <cell r="AM89233" t="str">
            <v>2024</v>
          </cell>
          <cell r="AN89233" t="str">
            <v>202409</v>
          </cell>
          <cell r="AO89233" t="str">
            <v>202409</v>
          </cell>
          <cell r="AP89233" t="str">
            <v>202409</v>
          </cell>
          <cell r="AQ89233" t="str">
            <v>HASSANSALEEM</v>
          </cell>
          <cell r="AR89233" t="str">
            <v>1956982</v>
          </cell>
          <cell r="AS89233" t="str">
            <v>D</v>
          </cell>
          <cell r="AT89233" t="str">
            <v>001</v>
          </cell>
          <cell r="AU89233" t="str">
            <v>30000002</v>
          </cell>
          <cell r="AV89233" t="str">
            <v>RETAIL</v>
          </cell>
          <cell r="AW89233" t="str">
            <v>31000300</v>
          </cell>
          <cell r="AX89233" t="str">
            <v>M.A Autos</v>
          </cell>
          <cell r="AY89233" t="str">
            <v>KHI/AR/AR/D/MO/MC COMP/P/97684/09/2024</v>
          </cell>
          <cell r="BA89233" t="str">
            <v>KARACHI</v>
          </cell>
          <cell r="BB89233" t="str">
            <v>House No. 108, Area 33-1, Korangi No. 1/2, Karachi.</v>
          </cell>
          <cell r="BC89233" t="str">
            <v>BLACK</v>
          </cell>
          <cell r="BH89233" t="str">
            <v>N/A</v>
          </cell>
          <cell r="BI89233" t="str">
            <v>N</v>
          </cell>
          <cell r="BJ89233" t="str">
            <v>Shafiq Saeed</v>
          </cell>
          <cell r="BK89233">
            <v>45554</v>
          </cell>
          <cell r="BL89233" t="str">
            <v>454000</v>
          </cell>
          <cell r="BM89233" t="str">
            <v>004</v>
          </cell>
          <cell r="BN89233" t="str">
            <v>17</v>
          </cell>
          <cell r="BQ89233" t="str">
            <v>KHI/AR/AR/D/MO/MC COMP/P/97684/09/2024</v>
          </cell>
        </row>
        <row r="89234">
          <cell r="W89234" t="str">
            <v>RE37S-002499</v>
          </cell>
          <cell r="Y89234">
            <v>470000</v>
          </cell>
          <cell r="AC89234">
            <v>3029110</v>
          </cell>
          <cell r="AD89234" t="str">
            <v>02</v>
          </cell>
          <cell r="AE89234" t="str">
            <v>MOTOR</v>
          </cell>
          <cell r="AF89234">
            <v>15776</v>
          </cell>
          <cell r="AG89234">
            <v>0</v>
          </cell>
          <cell r="AH89234">
            <v>0</v>
          </cell>
          <cell r="AI89234">
            <v>0</v>
          </cell>
          <cell r="AJ89234">
            <v>18800</v>
          </cell>
          <cell r="AK89234">
            <v>0</v>
          </cell>
          <cell r="AL89234">
            <v>3125</v>
          </cell>
          <cell r="AM89234" t="str">
            <v>2024</v>
          </cell>
          <cell r="AN89234" t="str">
            <v>202409</v>
          </cell>
          <cell r="AO89234" t="str">
            <v>202409</v>
          </cell>
          <cell r="AP89234" t="str">
            <v>202409</v>
          </cell>
          <cell r="AQ89234" t="str">
            <v>SHOUKATALI</v>
          </cell>
          <cell r="AR89234" t="str">
            <v>1960320</v>
          </cell>
          <cell r="AS89234" t="str">
            <v>D</v>
          </cell>
          <cell r="AT89234" t="str">
            <v>001</v>
          </cell>
          <cell r="AU89234" t="str">
            <v>30000002</v>
          </cell>
          <cell r="AV89234" t="str">
            <v>RETAIL</v>
          </cell>
          <cell r="AW89234" t="str">
            <v>31000278</v>
          </cell>
          <cell r="AX89234" t="str">
            <v>Al Haram Traders</v>
          </cell>
          <cell r="AY89234" t="str">
            <v>KHI/AR/AR/D/MO/MC COMP/P/98002/09/2024</v>
          </cell>
          <cell r="BB89234" t="str">
            <v>House No. A1/2, Street Sadaf Corporative Society, Scheme 33, Karachi.</v>
          </cell>
          <cell r="BC89234" t="str">
            <v>BLACK</v>
          </cell>
          <cell r="BH89234" t="str">
            <v>N/A</v>
          </cell>
          <cell r="BI89234" t="str">
            <v>N</v>
          </cell>
          <cell r="BJ89234" t="str">
            <v>Shafiq Saeed</v>
          </cell>
          <cell r="BK89234">
            <v>45558</v>
          </cell>
          <cell r="BL89234" t="str">
            <v>470000</v>
          </cell>
          <cell r="BM89234" t="str">
            <v>004</v>
          </cell>
          <cell r="BN89234" t="str">
            <v>17</v>
          </cell>
          <cell r="BQ89234" t="str">
            <v>KHI/AR/AR/D/MO/MC COMP/P/98002/09/2024</v>
          </cell>
        </row>
        <row r="89235">
          <cell r="W89235" t="str">
            <v>E34DE-002702</v>
          </cell>
          <cell r="X89235" t="str">
            <v>RE37S-002597</v>
          </cell>
          <cell r="Y89235">
            <v>470000</v>
          </cell>
          <cell r="AC89235">
            <v>3029143</v>
          </cell>
          <cell r="AD89235" t="str">
            <v>02</v>
          </cell>
          <cell r="AE89235" t="str">
            <v>MOTOR</v>
          </cell>
          <cell r="AF89235">
            <v>15776</v>
          </cell>
          <cell r="AG89235">
            <v>0</v>
          </cell>
          <cell r="AH89235">
            <v>0</v>
          </cell>
          <cell r="AI89235">
            <v>0</v>
          </cell>
          <cell r="AJ89235">
            <v>18800</v>
          </cell>
          <cell r="AK89235">
            <v>0</v>
          </cell>
          <cell r="AL89235">
            <v>3125</v>
          </cell>
          <cell r="AM89235" t="str">
            <v>2024</v>
          </cell>
          <cell r="AN89235" t="str">
            <v>202409</v>
          </cell>
          <cell r="AO89235" t="str">
            <v>202409</v>
          </cell>
          <cell r="AP89235" t="str">
            <v>202409</v>
          </cell>
          <cell r="AQ89235" t="str">
            <v>SHOUKATALI</v>
          </cell>
          <cell r="AR89235" t="str">
            <v>1960778</v>
          </cell>
          <cell r="AS89235" t="str">
            <v>D</v>
          </cell>
          <cell r="AT89235" t="str">
            <v>001</v>
          </cell>
          <cell r="AU89235" t="str">
            <v>30000002</v>
          </cell>
          <cell r="AV89235" t="str">
            <v>RETAIL</v>
          </cell>
          <cell r="AW89235" t="str">
            <v>31000278</v>
          </cell>
          <cell r="AX89235" t="str">
            <v>Al Haram Traders</v>
          </cell>
          <cell r="AY89235" t="str">
            <v>KHI/AR/AR/D/MO/MC COMP/P/98029/09/2024</v>
          </cell>
          <cell r="BB89235" t="str">
            <v>House No. L-101, Street Orangi Town, Sector 11-1/2, Karachi.</v>
          </cell>
          <cell r="BC89235" t="str">
            <v>GREY</v>
          </cell>
          <cell r="BH89235" t="str">
            <v>N/A</v>
          </cell>
          <cell r="BI89235" t="str">
            <v>N</v>
          </cell>
          <cell r="BJ89235" t="str">
            <v>Shafiq Saeed</v>
          </cell>
          <cell r="BK89235">
            <v>45558</v>
          </cell>
          <cell r="BL89235" t="str">
            <v>470000</v>
          </cell>
          <cell r="BM89235" t="str">
            <v>001</v>
          </cell>
          <cell r="BN89235" t="str">
            <v>17</v>
          </cell>
          <cell r="BQ89235" t="str">
            <v>KHI/AR/AR/D/MO/MC COMP/P/98029/09/2024</v>
          </cell>
        </row>
        <row r="89236">
          <cell r="W89236" t="str">
            <v>E34DE-002978</v>
          </cell>
          <cell r="X89236" t="str">
            <v>RE37S-002764</v>
          </cell>
          <cell r="Y89236">
            <v>470000</v>
          </cell>
          <cell r="AC89236">
            <v>3112723</v>
          </cell>
          <cell r="AD89236" t="str">
            <v>02</v>
          </cell>
          <cell r="AE89236" t="str">
            <v>MOTOR</v>
          </cell>
          <cell r="AF89236">
            <v>15776</v>
          </cell>
          <cell r="AG89236">
            <v>0</v>
          </cell>
          <cell r="AH89236">
            <v>0</v>
          </cell>
          <cell r="AI89236">
            <v>0</v>
          </cell>
          <cell r="AJ89236">
            <v>18800</v>
          </cell>
          <cell r="AK89236">
            <v>0</v>
          </cell>
          <cell r="AL89236">
            <v>3125</v>
          </cell>
          <cell r="AM89236" t="str">
            <v>2024</v>
          </cell>
          <cell r="AN89236" t="str">
            <v>202410</v>
          </cell>
          <cell r="AO89236" t="str">
            <v>202410</v>
          </cell>
          <cell r="AP89236" t="str">
            <v>202410</v>
          </cell>
          <cell r="AQ89236" t="str">
            <v>HASSANSALEEM</v>
          </cell>
          <cell r="AR89236" t="str">
            <v>1991567</v>
          </cell>
          <cell r="AS89236" t="str">
            <v>D</v>
          </cell>
          <cell r="AT89236" t="str">
            <v>001</v>
          </cell>
          <cell r="AU89236" t="str">
            <v>30000002</v>
          </cell>
          <cell r="AV89236" t="str">
            <v>RETAIL</v>
          </cell>
          <cell r="AW89236" t="str">
            <v>31000278</v>
          </cell>
          <cell r="AX89236" t="str">
            <v>Al Haram Traders</v>
          </cell>
          <cell r="AY89236" t="str">
            <v>KHI/AR/AR/D/MO/MC COMP/P/100034/10/2024</v>
          </cell>
          <cell r="BA89236" t="str">
            <v>KARACHI</v>
          </cell>
          <cell r="BB89236" t="str">
            <v>House No. 2A/34, Street Alfalah Society, Karachi.</v>
          </cell>
          <cell r="BC89236" t="str">
            <v>GREY</v>
          </cell>
          <cell r="BH89236" t="str">
            <v>N/A</v>
          </cell>
          <cell r="BI89236" t="str">
            <v>N</v>
          </cell>
          <cell r="BJ89236" t="str">
            <v>Shafiq Saeed</v>
          </cell>
          <cell r="BK89236">
            <v>45586</v>
          </cell>
          <cell r="BL89236" t="str">
            <v>470000</v>
          </cell>
          <cell r="BM89236" t="str">
            <v>001</v>
          </cell>
          <cell r="BN89236" t="str">
            <v>17</v>
          </cell>
          <cell r="BQ89236" t="str">
            <v>KHI/AR/AR/D/MO/MC COMP/P/100034/10/2024</v>
          </cell>
        </row>
        <row r="89237">
          <cell r="W89237" t="str">
            <v>E34DE-001242</v>
          </cell>
          <cell r="X89237" t="str">
            <v>RE37S-001122</v>
          </cell>
          <cell r="Y89237">
            <v>470000</v>
          </cell>
          <cell r="AC89237">
            <v>3055938</v>
          </cell>
          <cell r="AD89237" t="str">
            <v>02</v>
          </cell>
          <cell r="AE89237" t="str">
            <v>MOTOR</v>
          </cell>
          <cell r="AF89237">
            <v>15776</v>
          </cell>
          <cell r="AG89237">
            <v>0</v>
          </cell>
          <cell r="AH89237">
            <v>0</v>
          </cell>
          <cell r="AI89237">
            <v>0</v>
          </cell>
          <cell r="AJ89237">
            <v>18800</v>
          </cell>
          <cell r="AK89237">
            <v>0</v>
          </cell>
          <cell r="AL89237">
            <v>3125</v>
          </cell>
          <cell r="AM89237" t="str">
            <v>2024</v>
          </cell>
          <cell r="AN89237" t="str">
            <v>202409</v>
          </cell>
          <cell r="AO89237" t="str">
            <v>202409</v>
          </cell>
          <cell r="AP89237" t="str">
            <v>202409</v>
          </cell>
          <cell r="AQ89237" t="str">
            <v>SHOUKATALI</v>
          </cell>
          <cell r="AR89237" t="str">
            <v>1965501</v>
          </cell>
          <cell r="AS89237" t="str">
            <v>D</v>
          </cell>
          <cell r="AT89237" t="str">
            <v>001</v>
          </cell>
          <cell r="AU89237" t="str">
            <v>30000002</v>
          </cell>
          <cell r="AV89237" t="str">
            <v>RETAIL</v>
          </cell>
          <cell r="AW89237" t="str">
            <v>31000278</v>
          </cell>
          <cell r="AX89237" t="str">
            <v>Al Haram Traders</v>
          </cell>
          <cell r="AY89237" t="str">
            <v>KHI/AR/AR/D/MO/MC COMP/P/98606/09/2024</v>
          </cell>
          <cell r="BB89237" t="str">
            <v>Flat No 2402 Block 1, Muhalla Zia Ul Haq Colony Gulshan Iqbal Karachi.</v>
          </cell>
          <cell r="BC89237" t="str">
            <v>GREY</v>
          </cell>
          <cell r="BH89237" t="str">
            <v>N/A</v>
          </cell>
          <cell r="BI89237" t="str">
            <v>N</v>
          </cell>
          <cell r="BJ89237" t="str">
            <v>Shafiq Ur Rehman</v>
          </cell>
          <cell r="BK89237">
            <v>45565</v>
          </cell>
          <cell r="BL89237" t="str">
            <v>470000</v>
          </cell>
          <cell r="BM89237" t="str">
            <v>001</v>
          </cell>
          <cell r="BN89237" t="str">
            <v>17</v>
          </cell>
          <cell r="BQ89237" t="str">
            <v>KHI/AR/AR/D/MO/MC COMP/P/98606/09/2024</v>
          </cell>
        </row>
        <row r="89238">
          <cell r="W89238" t="str">
            <v>E34DE-002266</v>
          </cell>
          <cell r="X89238" t="str">
            <v>RE37S-002157</v>
          </cell>
          <cell r="Y89238">
            <v>470000</v>
          </cell>
          <cell r="AC89238">
            <v>3055794</v>
          </cell>
          <cell r="AD89238" t="str">
            <v>02</v>
          </cell>
          <cell r="AE89238" t="str">
            <v>MOTOR</v>
          </cell>
          <cell r="AF89238">
            <v>15776</v>
          </cell>
          <cell r="AG89238">
            <v>0</v>
          </cell>
          <cell r="AH89238">
            <v>0</v>
          </cell>
          <cell r="AI89238">
            <v>0</v>
          </cell>
          <cell r="AJ89238">
            <v>18800</v>
          </cell>
          <cell r="AK89238">
            <v>0</v>
          </cell>
          <cell r="AL89238">
            <v>3125</v>
          </cell>
          <cell r="AM89238" t="str">
            <v>2024</v>
          </cell>
          <cell r="AN89238" t="str">
            <v>202409</v>
          </cell>
          <cell r="AO89238" t="str">
            <v>202409</v>
          </cell>
          <cell r="AP89238" t="str">
            <v>202409</v>
          </cell>
          <cell r="AQ89238" t="str">
            <v>SHOUKATALI</v>
          </cell>
          <cell r="AR89238" t="str">
            <v>1965504</v>
          </cell>
          <cell r="AS89238" t="str">
            <v>D</v>
          </cell>
          <cell r="AT89238" t="str">
            <v>001</v>
          </cell>
          <cell r="AU89238" t="str">
            <v>30000002</v>
          </cell>
          <cell r="AV89238" t="str">
            <v>RETAIL</v>
          </cell>
          <cell r="AW89238" t="str">
            <v>31000278</v>
          </cell>
          <cell r="AX89238" t="str">
            <v>Al Haram Traders</v>
          </cell>
          <cell r="AY89238" t="str">
            <v>KHI/AR/AR/D/MO/MC COMP/P/98608/09/2024</v>
          </cell>
          <cell r="BB89238" t="str">
            <v>House No. A-48, Scheme 33, Marwaro Goth, Near Suparco, Block A, Sector 28, Malir, Karachi.</v>
          </cell>
          <cell r="BC89238" t="str">
            <v>BLACK</v>
          </cell>
          <cell r="BH89238" t="str">
            <v>N/A</v>
          </cell>
          <cell r="BI89238" t="str">
            <v>N</v>
          </cell>
          <cell r="BJ89238" t="str">
            <v>Shafiq Saeed</v>
          </cell>
          <cell r="BK89238">
            <v>45565</v>
          </cell>
          <cell r="BL89238" t="str">
            <v>470000</v>
          </cell>
          <cell r="BM89238" t="str">
            <v>004</v>
          </cell>
          <cell r="BN89238" t="str">
            <v>17</v>
          </cell>
          <cell r="BQ89238" t="str">
            <v>KHI/AR/AR/D/MO/MC COMP/P/98608/09/2024</v>
          </cell>
        </row>
        <row r="89239">
          <cell r="W89239" t="str">
            <v>E34DE-002941</v>
          </cell>
          <cell r="X89239" t="str">
            <v>RE37S-002736</v>
          </cell>
          <cell r="Y89239">
            <v>470000</v>
          </cell>
          <cell r="AC89239">
            <v>3163836</v>
          </cell>
          <cell r="AD89239" t="str">
            <v>02</v>
          </cell>
          <cell r="AE89239" t="str">
            <v>MOTOR</v>
          </cell>
          <cell r="AF89239">
            <v>15776</v>
          </cell>
          <cell r="AG89239">
            <v>0</v>
          </cell>
          <cell r="AH89239">
            <v>0</v>
          </cell>
          <cell r="AI89239">
            <v>0</v>
          </cell>
          <cell r="AJ89239">
            <v>18800</v>
          </cell>
          <cell r="AK89239">
            <v>0</v>
          </cell>
          <cell r="AL89239">
            <v>3125</v>
          </cell>
          <cell r="AM89239" t="str">
            <v>2024</v>
          </cell>
          <cell r="AN89239" t="str">
            <v>202411</v>
          </cell>
          <cell r="AO89239" t="str">
            <v>202411</v>
          </cell>
          <cell r="AP89239" t="str">
            <v>202411</v>
          </cell>
          <cell r="AQ89239" t="str">
            <v>KHALIDMEHMOOD</v>
          </cell>
          <cell r="AR89239" t="str">
            <v>2009470</v>
          </cell>
          <cell r="AS89239" t="str">
            <v>D</v>
          </cell>
          <cell r="AT89239" t="str">
            <v>001</v>
          </cell>
          <cell r="AU89239" t="str">
            <v>30000002</v>
          </cell>
          <cell r="AV89239" t="str">
            <v>RETAIL</v>
          </cell>
          <cell r="AW89239" t="str">
            <v>31000278</v>
          </cell>
          <cell r="AX89239" t="str">
            <v>Al Haram Traders</v>
          </cell>
          <cell r="AY89239" t="str">
            <v>KHI/AR/AR/D/MO/MC COMP/P/101627/11/2024</v>
          </cell>
          <cell r="BA89239" t="str">
            <v>KARACHI</v>
          </cell>
          <cell r="BB89239" t="str">
            <v>House No. BK-299, Steet Fakeer Muhammad Dakhan Road Dhobi Ghat, Karachi.</v>
          </cell>
          <cell r="BC89239" t="str">
            <v>BLUISH GREY</v>
          </cell>
          <cell r="BH89239" t="str">
            <v>N/A</v>
          </cell>
          <cell r="BI89239" t="str">
            <v>N</v>
          </cell>
          <cell r="BJ89239" t="str">
            <v>Shafiq Saeed</v>
          </cell>
          <cell r="BK89239">
            <v>45605</v>
          </cell>
          <cell r="BL89239" t="str">
            <v>470000</v>
          </cell>
          <cell r="BM89239" t="str">
            <v>471</v>
          </cell>
          <cell r="BN89239" t="str">
            <v>17</v>
          </cell>
          <cell r="BQ89239" t="str">
            <v>KHI/AR/AR/D/MO/MC COMP/P/101627/11/2024</v>
          </cell>
        </row>
        <row r="89240">
          <cell r="W89240" t="str">
            <v>E34DE-002102</v>
          </cell>
          <cell r="X89240" t="str">
            <v>RE37S-001989</v>
          </cell>
          <cell r="Y89240">
            <v>450000</v>
          </cell>
          <cell r="AC89240">
            <v>2996601</v>
          </cell>
          <cell r="AD89240" t="str">
            <v>02</v>
          </cell>
          <cell r="AE89240" t="str">
            <v>MOTOR</v>
          </cell>
          <cell r="AF89240">
            <v>15086</v>
          </cell>
          <cell r="AG89240">
            <v>0</v>
          </cell>
          <cell r="AH89240">
            <v>0</v>
          </cell>
          <cell r="AI89240">
            <v>0</v>
          </cell>
          <cell r="AJ89240">
            <v>18000</v>
          </cell>
          <cell r="AK89240">
            <v>0</v>
          </cell>
          <cell r="AL89240">
            <v>3125</v>
          </cell>
          <cell r="AM89240" t="str">
            <v>2024</v>
          </cell>
          <cell r="AN89240" t="str">
            <v>202409</v>
          </cell>
          <cell r="AO89240" t="str">
            <v>202409</v>
          </cell>
          <cell r="AP89240" t="str">
            <v>202409</v>
          </cell>
          <cell r="AQ89240" t="str">
            <v>HASSANSALEEM</v>
          </cell>
          <cell r="AR89240" t="str">
            <v>1951739</v>
          </cell>
          <cell r="AS89240" t="str">
            <v>D</v>
          </cell>
          <cell r="AT89240" t="str">
            <v>001</v>
          </cell>
          <cell r="AU89240" t="str">
            <v>30000002</v>
          </cell>
          <cell r="AV89240" t="str">
            <v>RETAIL</v>
          </cell>
          <cell r="AW89240" t="str">
            <v>31000278</v>
          </cell>
          <cell r="AX89240" t="str">
            <v>Al Haram Traders</v>
          </cell>
          <cell r="AY89240" t="str">
            <v>KHI/AR/AR/D/MO/MC COMP/P/97012/09/2024</v>
          </cell>
          <cell r="BA89240" t="str">
            <v>KARACHI</v>
          </cell>
          <cell r="BB89240" t="str">
            <v>Flat No. 204, Street Muslimabad M.A Jinnah Road, Karachi.</v>
          </cell>
          <cell r="BC89240" t="str">
            <v>GREY</v>
          </cell>
          <cell r="BH89240" t="str">
            <v>N/A</v>
          </cell>
          <cell r="BI89240" t="str">
            <v>N</v>
          </cell>
          <cell r="BJ89240" t="str">
            <v>Shafiq Saeed</v>
          </cell>
          <cell r="BK89240">
            <v>45545</v>
          </cell>
          <cell r="BL89240" t="str">
            <v>450000</v>
          </cell>
          <cell r="BM89240" t="str">
            <v>001</v>
          </cell>
          <cell r="BN89240" t="str">
            <v>17</v>
          </cell>
          <cell r="BQ89240" t="str">
            <v>KHI/AR/AR/D/MO/MC COMP/P/97012/09/2024</v>
          </cell>
        </row>
        <row r="89241">
          <cell r="W89241" t="str">
            <v>E34DE-001758</v>
          </cell>
          <cell r="X89241" t="str">
            <v>RE37S-001647</v>
          </cell>
          <cell r="Y89241">
            <v>500000</v>
          </cell>
          <cell r="AC89241">
            <v>2996609</v>
          </cell>
          <cell r="AD89241" t="str">
            <v>02</v>
          </cell>
          <cell r="AE89241" t="str">
            <v>MOTOR</v>
          </cell>
          <cell r="AF89241">
            <v>16810</v>
          </cell>
          <cell r="AG89241">
            <v>0</v>
          </cell>
          <cell r="AH89241">
            <v>0</v>
          </cell>
          <cell r="AI89241">
            <v>0</v>
          </cell>
          <cell r="AJ89241">
            <v>20000</v>
          </cell>
          <cell r="AK89241">
            <v>0</v>
          </cell>
          <cell r="AL89241">
            <v>3125</v>
          </cell>
          <cell r="AM89241" t="str">
            <v>2024</v>
          </cell>
          <cell r="AN89241" t="str">
            <v>202409</v>
          </cell>
          <cell r="AO89241" t="str">
            <v>202409</v>
          </cell>
          <cell r="AP89241" t="str">
            <v>202409</v>
          </cell>
          <cell r="AQ89241" t="str">
            <v>HASSANSALEEM</v>
          </cell>
          <cell r="AR89241" t="str">
            <v>1951741</v>
          </cell>
          <cell r="AS89241" t="str">
            <v>D</v>
          </cell>
          <cell r="AT89241" t="str">
            <v>001</v>
          </cell>
          <cell r="AU89241" t="str">
            <v>30000002</v>
          </cell>
          <cell r="AV89241" t="str">
            <v>RETAIL</v>
          </cell>
          <cell r="AW89241" t="str">
            <v>31000278</v>
          </cell>
          <cell r="AX89241" t="str">
            <v>Al Haram Traders</v>
          </cell>
          <cell r="AY89241" t="str">
            <v>KHI/AR/AR/D/MO/MC COMP/P/97014/09/2024</v>
          </cell>
          <cell r="BA89241" t="str">
            <v>KARACHI</v>
          </cell>
          <cell r="BB89241" t="str">
            <v>House No. 79, Survey 191, Street Gulshan e Jami Model Colony, Karachi.</v>
          </cell>
          <cell r="BC89241" t="str">
            <v>BLACK</v>
          </cell>
          <cell r="BH89241" t="str">
            <v>N/A</v>
          </cell>
          <cell r="BI89241" t="str">
            <v>N</v>
          </cell>
          <cell r="BJ89241" t="str">
            <v>Shafiq Saeed</v>
          </cell>
          <cell r="BK89241">
            <v>45545</v>
          </cell>
          <cell r="BL89241" t="str">
            <v>-1</v>
          </cell>
          <cell r="BM89241" t="str">
            <v>004</v>
          </cell>
          <cell r="BN89241" t="str">
            <v>17</v>
          </cell>
          <cell r="BQ89241" t="str">
            <v>KHI/AR/AR/D/MO/MC COMP/P/97014/09/2024</v>
          </cell>
        </row>
        <row r="89242">
          <cell r="W89242" t="str">
            <v>E34DE-002044</v>
          </cell>
          <cell r="X89242" t="str">
            <v>RE37S-001947</v>
          </cell>
          <cell r="Y89242">
            <v>500000</v>
          </cell>
          <cell r="AC89242">
            <v>3023298</v>
          </cell>
          <cell r="AD89242" t="str">
            <v>02</v>
          </cell>
          <cell r="AE89242" t="str">
            <v>MOTOR</v>
          </cell>
          <cell r="AF89242">
            <v>16396</v>
          </cell>
          <cell r="AG89242">
            <v>0</v>
          </cell>
          <cell r="AH89242">
            <v>0</v>
          </cell>
          <cell r="AI89242">
            <v>0</v>
          </cell>
          <cell r="AJ89242">
            <v>16396</v>
          </cell>
          <cell r="AK89242">
            <v>0</v>
          </cell>
          <cell r="AL89242">
            <v>0</v>
          </cell>
          <cell r="AM89242" t="str">
            <v>2024</v>
          </cell>
          <cell r="AN89242" t="str">
            <v>202409</v>
          </cell>
          <cell r="AO89242" t="str">
            <v>202409</v>
          </cell>
          <cell r="AP89242" t="str">
            <v>202409</v>
          </cell>
          <cell r="AQ89242" t="str">
            <v>HASSANSALEEM</v>
          </cell>
          <cell r="AR89242" t="str">
            <v>1954934</v>
          </cell>
          <cell r="AS89242" t="str">
            <v>D</v>
          </cell>
          <cell r="AT89242" t="str">
            <v>002</v>
          </cell>
          <cell r="AU89242" t="str">
            <v>30000002</v>
          </cell>
          <cell r="AV89242" t="str">
            <v>RETAIL</v>
          </cell>
          <cell r="AW89242" t="str">
            <v>31000278</v>
          </cell>
          <cell r="AX89242" t="str">
            <v>Al Haram Traders</v>
          </cell>
          <cell r="AY89242" t="str">
            <v>KHI/AR/AR/D/MO/MC COMP/P/97014/09/2024</v>
          </cell>
          <cell r="AZ89242" t="str">
            <v>KHI/AR/AR/D/MO/MC COMP/E/45950/09/2024</v>
          </cell>
          <cell r="BA89242" t="str">
            <v>KARACHI</v>
          </cell>
          <cell r="BB89242" t="str">
            <v>House No. 79, Survey 191, Street Gulshan e Jami Model Colony, Karachi.</v>
          </cell>
          <cell r="BC89242" t="str">
            <v>RED</v>
          </cell>
          <cell r="BF89242" t="str">
            <v>IT IS HEREBY DECLARED AND AGREED THAT AT THE REQUEST OF THE PARTICIPANT, THE ABOVE VEHICLE, COVERED UNDER THE WITHIN MENTIONED POLICY HAS BEEN REPLACED BY ANOTHER VEHICLE WITH EFFECT FROM 12/09/2024,</v>
          </cell>
          <cell r="BG89242" t="str">
            <v>Add</v>
          </cell>
          <cell r="BH89242" t="str">
            <v>N/A</v>
          </cell>
          <cell r="BI89242" t="str">
            <v>N</v>
          </cell>
          <cell r="BJ89242" t="str">
            <v>Shafiq Saeed</v>
          </cell>
          <cell r="BK89242">
            <v>45538</v>
          </cell>
          <cell r="BL89242" t="str">
            <v>500000</v>
          </cell>
          <cell r="BM89242" t="str">
            <v>003</v>
          </cell>
          <cell r="BN89242" t="str">
            <v>17</v>
          </cell>
          <cell r="BQ89242" t="str">
            <v>KHI/AR/AR/D/MO/MC COMP/P/97014/09/2024</v>
          </cell>
        </row>
        <row r="89243">
          <cell r="W89243" t="str">
            <v>E34DE-001758</v>
          </cell>
          <cell r="X89243" t="str">
            <v>RE37S-001647</v>
          </cell>
          <cell r="Y89243">
            <v>500000</v>
          </cell>
          <cell r="AC89243">
            <v>3023298</v>
          </cell>
          <cell r="AD89243" t="str">
            <v>02</v>
          </cell>
          <cell r="AE89243" t="str">
            <v>MOTOR</v>
          </cell>
          <cell r="AF89243">
            <v>-16396</v>
          </cell>
          <cell r="AG89243">
            <v>0</v>
          </cell>
          <cell r="AH89243">
            <v>0</v>
          </cell>
          <cell r="AI89243">
            <v>0</v>
          </cell>
          <cell r="AJ89243">
            <v>-16396</v>
          </cell>
          <cell r="AK89243">
            <v>0</v>
          </cell>
          <cell r="AL89243">
            <v>0</v>
          </cell>
          <cell r="AM89243" t="str">
            <v>2024</v>
          </cell>
          <cell r="AN89243" t="str">
            <v>202409</v>
          </cell>
          <cell r="AO89243" t="str">
            <v>202409</v>
          </cell>
          <cell r="AP89243" t="str">
            <v>202409</v>
          </cell>
          <cell r="AQ89243" t="str">
            <v>HASSANSALEEM</v>
          </cell>
          <cell r="AR89243" t="str">
            <v>1954927</v>
          </cell>
          <cell r="AS89243" t="str">
            <v>D</v>
          </cell>
          <cell r="AT89243" t="str">
            <v>001</v>
          </cell>
          <cell r="AU89243" t="str">
            <v>30000002</v>
          </cell>
          <cell r="AV89243" t="str">
            <v>RETAIL</v>
          </cell>
          <cell r="AW89243" t="str">
            <v>31000278</v>
          </cell>
          <cell r="AX89243" t="str">
            <v>Al Haram Traders</v>
          </cell>
          <cell r="AY89243" t="str">
            <v>KHI/AR/AR/D/MO/MC COMP/P/97014/09/2024</v>
          </cell>
          <cell r="AZ89243" t="str">
            <v>KHI/AR/AR/D/MO/MC COMP/E/45950/09/2024</v>
          </cell>
          <cell r="BA89243" t="str">
            <v>KARACHI</v>
          </cell>
          <cell r="BB89243" t="str">
            <v>House No. 79, Survey 191, Street Gulshan e Jami Model Colony, Karachi.</v>
          </cell>
          <cell r="BC89243" t="str">
            <v>BLACK</v>
          </cell>
          <cell r="BF89243" t="str">
            <v>IT IS HEREBY DECLARED AND AGREED THAT AT THE REQUEST OF THE PARTICIPANT, THE ABOVE VEHICLE, COVERED UNDER THE WITHIN MENTIONED POLICY HAS BEEN REPLACED BY ANOTHER VEHICLE WITH EFFECT FROM 12/09/2024,</v>
          </cell>
          <cell r="BG89243" t="str">
            <v>Remove</v>
          </cell>
          <cell r="BH89243" t="str">
            <v>N/A</v>
          </cell>
          <cell r="BI89243" t="str">
            <v>N</v>
          </cell>
          <cell r="BJ89243" t="str">
            <v>Shafiq Saeed</v>
          </cell>
          <cell r="BK89243">
            <v>45538</v>
          </cell>
          <cell r="BL89243" t="str">
            <v>-1</v>
          </cell>
          <cell r="BM89243" t="str">
            <v>004</v>
          </cell>
          <cell r="BN89243" t="str">
            <v>17</v>
          </cell>
          <cell r="BQ89243" t="str">
            <v>KHI/AR/AR/D/MO/MC COMP/P/97014/09/2024</v>
          </cell>
        </row>
        <row r="89244">
          <cell r="W89244" t="str">
            <v>E34DE-003168</v>
          </cell>
          <cell r="X89244" t="str">
            <v>RE37S-002961</v>
          </cell>
          <cell r="Y89244">
            <v>470000</v>
          </cell>
          <cell r="AC89244">
            <v>3203935</v>
          </cell>
          <cell r="AD89244" t="str">
            <v>02</v>
          </cell>
          <cell r="AE89244" t="str">
            <v>MOTOR</v>
          </cell>
          <cell r="AF89244">
            <v>15776</v>
          </cell>
          <cell r="AG89244">
            <v>0</v>
          </cell>
          <cell r="AH89244">
            <v>0</v>
          </cell>
          <cell r="AI89244">
            <v>0</v>
          </cell>
          <cell r="AJ89244">
            <v>18800</v>
          </cell>
          <cell r="AK89244">
            <v>0</v>
          </cell>
          <cell r="AL89244">
            <v>3125</v>
          </cell>
          <cell r="AM89244" t="str">
            <v>2024</v>
          </cell>
          <cell r="AN89244" t="str">
            <v>202412</v>
          </cell>
          <cell r="AO89244" t="str">
            <v>202412</v>
          </cell>
          <cell r="AP89244" t="str">
            <v>202412</v>
          </cell>
          <cell r="AQ89244" t="str">
            <v>HASSANSALEEM</v>
          </cell>
          <cell r="AR89244" t="str">
            <v>2021566</v>
          </cell>
          <cell r="AS89244" t="str">
            <v>D</v>
          </cell>
          <cell r="AT89244" t="str">
            <v>001</v>
          </cell>
          <cell r="AU89244" t="str">
            <v>30000002</v>
          </cell>
          <cell r="AV89244" t="str">
            <v>RETAIL</v>
          </cell>
          <cell r="AW89244" t="str">
            <v>31000278</v>
          </cell>
          <cell r="AX89244" t="str">
            <v>Al Haram Traders</v>
          </cell>
          <cell r="AY89244" t="str">
            <v>KHI/AR/AR/D/MO/MC COMP/P/103196/12/2024</v>
          </cell>
          <cell r="BA89244" t="str">
            <v>KARACHI</v>
          </cell>
          <cell r="BB89244" t="str">
            <v>House No. KMC-95, Gali No. 8, Sector 4-F, Mohalla Momin Abad Orangi Town, Karachi.</v>
          </cell>
          <cell r="BC89244" t="str">
            <v>BLUISH GREY</v>
          </cell>
          <cell r="BH89244" t="str">
            <v>N/A</v>
          </cell>
          <cell r="BI89244" t="str">
            <v>N</v>
          </cell>
          <cell r="BJ89244" t="str">
            <v>Shafiq Saeed</v>
          </cell>
          <cell r="BK89244">
            <v>45628</v>
          </cell>
          <cell r="BL89244" t="str">
            <v>470000</v>
          </cell>
          <cell r="BM89244" t="str">
            <v>471</v>
          </cell>
          <cell r="BN89244" t="str">
            <v>17</v>
          </cell>
          <cell r="BQ89244" t="str">
            <v>KHI/AR/AR/D/MO/MC COMP/P/103196/12/2024</v>
          </cell>
        </row>
        <row r="89245">
          <cell r="W89245" t="str">
            <v>E34DE-002663</v>
          </cell>
          <cell r="X89245" t="str">
            <v>RE37S-002584</v>
          </cell>
          <cell r="Y89245">
            <v>454000</v>
          </cell>
          <cell r="AC89245">
            <v>3154647</v>
          </cell>
          <cell r="AD89245" t="str">
            <v>02</v>
          </cell>
          <cell r="AE89245" t="str">
            <v>MOTOR</v>
          </cell>
          <cell r="AF89245">
            <v>15224</v>
          </cell>
          <cell r="AG89245">
            <v>0</v>
          </cell>
          <cell r="AH89245">
            <v>0</v>
          </cell>
          <cell r="AI89245">
            <v>0</v>
          </cell>
          <cell r="AJ89245">
            <v>18160</v>
          </cell>
          <cell r="AK89245">
            <v>0</v>
          </cell>
          <cell r="AL89245">
            <v>1442</v>
          </cell>
          <cell r="AM89245" t="str">
            <v>2024</v>
          </cell>
          <cell r="AN89245" t="str">
            <v>202411</v>
          </cell>
          <cell r="AO89245" t="str">
            <v>202411</v>
          </cell>
          <cell r="AP89245" t="str">
            <v>202411</v>
          </cell>
          <cell r="AQ89245" t="str">
            <v>HASSANSALEEM</v>
          </cell>
          <cell r="AR89245" t="str">
            <v>2000650</v>
          </cell>
          <cell r="AS89245" t="str">
            <v>D</v>
          </cell>
          <cell r="AT89245" t="str">
            <v>001</v>
          </cell>
          <cell r="AU89245" t="str">
            <v>30000002</v>
          </cell>
          <cell r="AV89245" t="str">
            <v>RETAIL</v>
          </cell>
          <cell r="AW89245" t="str">
            <v>31000300</v>
          </cell>
          <cell r="AX89245" t="str">
            <v>M.A Autos</v>
          </cell>
          <cell r="AY89245" t="str">
            <v>KHI/AR/AR/D/MO/MC COMP/P/101194/11/2024</v>
          </cell>
          <cell r="BA89245" t="str">
            <v>KARACHI</v>
          </cell>
          <cell r="BB89245" t="str">
            <v>Flat No. 305, Mateen Arcade, Gulshan e Iqbal, Karachi.</v>
          </cell>
          <cell r="BC89245" t="str">
            <v>GREY</v>
          </cell>
          <cell r="BH89245" t="str">
            <v>N/A</v>
          </cell>
          <cell r="BI89245" t="str">
            <v>N</v>
          </cell>
          <cell r="BJ89245" t="str">
            <v>Shafiq Saeed</v>
          </cell>
          <cell r="BK89245">
            <v>45597</v>
          </cell>
          <cell r="BL89245" t="str">
            <v>454000</v>
          </cell>
          <cell r="BM89245" t="str">
            <v>001</v>
          </cell>
          <cell r="BN89245" t="str">
            <v>17</v>
          </cell>
          <cell r="BQ89245" t="str">
            <v>KHI/AR/AR/D/MO/MC COMP/P/101194/11/2024</v>
          </cell>
        </row>
        <row r="89246">
          <cell r="W89246" t="str">
            <v xml:space="preserve">E34DE002933  </v>
          </cell>
          <cell r="X89246" t="str">
            <v>RE37S002733</v>
          </cell>
          <cell r="Y89246">
            <v>454000</v>
          </cell>
          <cell r="AC89246">
            <v>3251316</v>
          </cell>
          <cell r="AD89246" t="str">
            <v>02</v>
          </cell>
          <cell r="AE89246" t="str">
            <v>MOTOR</v>
          </cell>
          <cell r="AF89246">
            <v>-15504</v>
          </cell>
          <cell r="AG89246">
            <v>0</v>
          </cell>
          <cell r="AH89246">
            <v>0</v>
          </cell>
          <cell r="AI89246">
            <v>0</v>
          </cell>
          <cell r="AJ89246">
            <v>-18160</v>
          </cell>
          <cell r="AK89246">
            <v>0</v>
          </cell>
          <cell r="AL89246">
            <v>-3101</v>
          </cell>
          <cell r="AM89246" t="str">
            <v>2024</v>
          </cell>
          <cell r="AN89246" t="str">
            <v>202412</v>
          </cell>
          <cell r="AO89246" t="str">
            <v>202412</v>
          </cell>
          <cell r="AP89246" t="str">
            <v>202412</v>
          </cell>
          <cell r="AQ89246" t="str">
            <v>SHOUKATALI</v>
          </cell>
          <cell r="AR89246" t="str">
            <v>2042955</v>
          </cell>
          <cell r="AS89246" t="str">
            <v>D</v>
          </cell>
          <cell r="AT89246" t="str">
            <v>001</v>
          </cell>
          <cell r="AU89246" t="str">
            <v>30000002</v>
          </cell>
          <cell r="AV89246" t="str">
            <v>RETAIL</v>
          </cell>
          <cell r="AW89246" t="str">
            <v>31000573</v>
          </cell>
          <cell r="AX89246" t="str">
            <v>YAMAHA</v>
          </cell>
          <cell r="AY89246" t="str">
            <v>LHR/LHR/D/MO/MC COMP/P/104805/12/2024</v>
          </cell>
          <cell r="AZ89246" t="str">
            <v>LHR/LHR/D/MO/MC COMP/E/50595/12/2024</v>
          </cell>
          <cell r="BA89246" t="str">
            <v>FAISALABAD</v>
          </cell>
          <cell r="BB89246" t="str">
            <v>P/O Khas, Chak 481-GB, Khan Pur Sell, Tehsil Samundari, Dist. Faisalabad</v>
          </cell>
          <cell r="BC89246" t="str">
            <v>BLUE</v>
          </cell>
          <cell r="BF89246" t="str">
            <v xml:space="preserve">IT IS HEREBY DECLARED AND AGREED THAT THE ABOVE-MENTIONED POLICY STAND CANCELED WITH EFFECT FROM INCEPTION DUE TO WRONGLY GENERATE AN OTHER BRANCH, 
IN CONSEQUENCE WHEREOF AN AMOUNT OF RS 18,160/- IS HEREBY ADJUSTED IN OUR BOOKS.
</v>
          </cell>
          <cell r="BG89246" t="str">
            <v>Remove</v>
          </cell>
          <cell r="BH89246" t="str">
            <v>N/A</v>
          </cell>
          <cell r="BI89246" t="str">
            <v>N</v>
          </cell>
          <cell r="BJ89246" t="str">
            <v>Nazir Ahmed</v>
          </cell>
          <cell r="BK89246">
            <v>45656</v>
          </cell>
          <cell r="BL89246" t="str">
            <v>-1</v>
          </cell>
          <cell r="BM89246" t="str">
            <v>010</v>
          </cell>
          <cell r="BN89246" t="str">
            <v>03</v>
          </cell>
          <cell r="BQ89246" t="str">
            <v>LHR/LHR/D/MO/MC COMP/P/104805/12/2024</v>
          </cell>
        </row>
        <row r="89247">
          <cell r="W89247" t="str">
            <v xml:space="preserve">E34DE002933  </v>
          </cell>
          <cell r="X89247" t="str">
            <v>RE37S002733</v>
          </cell>
          <cell r="Y89247">
            <v>454000</v>
          </cell>
          <cell r="AC89247">
            <v>3241634</v>
          </cell>
          <cell r="AD89247" t="str">
            <v>02</v>
          </cell>
          <cell r="AE89247" t="str">
            <v>MOTOR</v>
          </cell>
          <cell r="AF89247">
            <v>15504</v>
          </cell>
          <cell r="AG89247">
            <v>0</v>
          </cell>
          <cell r="AH89247">
            <v>0</v>
          </cell>
          <cell r="AI89247">
            <v>0</v>
          </cell>
          <cell r="AJ89247">
            <v>18160</v>
          </cell>
          <cell r="AK89247">
            <v>0</v>
          </cell>
          <cell r="AL89247">
            <v>3101</v>
          </cell>
          <cell r="AM89247" t="str">
            <v>2024</v>
          </cell>
          <cell r="AN89247" t="str">
            <v>202412</v>
          </cell>
          <cell r="AO89247" t="str">
            <v>202412</v>
          </cell>
          <cell r="AP89247" t="str">
            <v>202412</v>
          </cell>
          <cell r="AQ89247" t="str">
            <v>WAJID.HUSSAIN</v>
          </cell>
          <cell r="AR89247" t="str">
            <v>2041805</v>
          </cell>
          <cell r="AS89247" t="str">
            <v>D</v>
          </cell>
          <cell r="AT89247" t="str">
            <v>001</v>
          </cell>
          <cell r="AU89247" t="str">
            <v>30000002</v>
          </cell>
          <cell r="AV89247" t="str">
            <v>RETAIL</v>
          </cell>
          <cell r="AW89247" t="str">
            <v>31000573</v>
          </cell>
          <cell r="AX89247" t="str">
            <v>YAMAHA</v>
          </cell>
          <cell r="AY89247" t="str">
            <v>LHR/LHR/D/MO/MC COMP/P/104805/12/2024</v>
          </cell>
          <cell r="BA89247" t="str">
            <v>FAISALABAD</v>
          </cell>
          <cell r="BB89247" t="str">
            <v>P/O Khas, Chak 481-GB, Khan Pur Sell, Tehsil Samundari, Dist. Faisalabad</v>
          </cell>
          <cell r="BC89247" t="str">
            <v>BLUE</v>
          </cell>
          <cell r="BH89247" t="str">
            <v>N/A</v>
          </cell>
          <cell r="BI89247" t="str">
            <v>N</v>
          </cell>
          <cell r="BJ89247" t="str">
            <v>Nazir Ahmed</v>
          </cell>
          <cell r="BK89247">
            <v>45653</v>
          </cell>
          <cell r="BL89247" t="str">
            <v>-1</v>
          </cell>
          <cell r="BM89247" t="str">
            <v>010</v>
          </cell>
          <cell r="BN89247" t="str">
            <v>03</v>
          </cell>
          <cell r="BQ89247" t="str">
            <v>LHR/LHR/D/MO/MC COMP/P/104805/12/2024</v>
          </cell>
        </row>
        <row r="89248">
          <cell r="W89248" t="str">
            <v>E34DE-002236</v>
          </cell>
          <cell r="X89248" t="str">
            <v>RE37S-002130</v>
          </cell>
          <cell r="Y89248">
            <v>450000</v>
          </cell>
          <cell r="AC89248">
            <v>2940284</v>
          </cell>
          <cell r="AD89248" t="str">
            <v>02</v>
          </cell>
          <cell r="AE89248" t="str">
            <v>MOTOR</v>
          </cell>
          <cell r="AF89248">
            <v>15086</v>
          </cell>
          <cell r="AG89248">
            <v>0</v>
          </cell>
          <cell r="AH89248">
            <v>0</v>
          </cell>
          <cell r="AI89248">
            <v>0</v>
          </cell>
          <cell r="AJ89248">
            <v>18000</v>
          </cell>
          <cell r="AK89248">
            <v>0</v>
          </cell>
          <cell r="AL89248">
            <v>3125</v>
          </cell>
          <cell r="AM89248" t="str">
            <v>2024</v>
          </cell>
          <cell r="AN89248" t="str">
            <v>202408</v>
          </cell>
          <cell r="AO89248" t="str">
            <v>202408</v>
          </cell>
          <cell r="AP89248" t="str">
            <v>202408</v>
          </cell>
          <cell r="AQ89248" t="str">
            <v>HASSANSALEEM</v>
          </cell>
          <cell r="AR89248" t="str">
            <v>1934640</v>
          </cell>
          <cell r="AS89248" t="str">
            <v>D</v>
          </cell>
          <cell r="AT89248" t="str">
            <v>001</v>
          </cell>
          <cell r="AU89248" t="str">
            <v>30000002</v>
          </cell>
          <cell r="AV89248" t="str">
            <v>RETAIL</v>
          </cell>
          <cell r="AW89248" t="str">
            <v>31000278</v>
          </cell>
          <cell r="AX89248" t="str">
            <v>Al Haram Traders</v>
          </cell>
          <cell r="AY89248" t="str">
            <v>KHI/AR/AR/D/MO/MC COMP/P/95398/08/2024</v>
          </cell>
          <cell r="BA89248" t="str">
            <v>KARACHI</v>
          </cell>
          <cell r="BB89248" t="str">
            <v>Gali No. 22, Street Mianwali Colony, Manghopir Road, Karachi.</v>
          </cell>
          <cell r="BC89248" t="str">
            <v>BLACK</v>
          </cell>
          <cell r="BH89248" t="str">
            <v>N/A</v>
          </cell>
          <cell r="BI89248" t="str">
            <v>N</v>
          </cell>
          <cell r="BJ89248" t="str">
            <v>Shafiq Saeed</v>
          </cell>
          <cell r="BK89248">
            <v>45521</v>
          </cell>
          <cell r="BL89248" t="str">
            <v>450000</v>
          </cell>
          <cell r="BM89248" t="str">
            <v>004</v>
          </cell>
          <cell r="BN89248" t="str">
            <v>17</v>
          </cell>
          <cell r="BQ89248" t="str">
            <v>KHI/AR/AR/D/MO/MC COMP/P/95398/08/2024</v>
          </cell>
        </row>
        <row r="89249">
          <cell r="W89249" t="str">
            <v>E34DE-002953</v>
          </cell>
          <cell r="X89249" t="str">
            <v>RE37S-002749</v>
          </cell>
          <cell r="Y89249">
            <v>454000</v>
          </cell>
          <cell r="AC89249">
            <v>3165065</v>
          </cell>
          <cell r="AD89249" t="str">
            <v>02</v>
          </cell>
          <cell r="AE89249" t="str">
            <v>MOTOR</v>
          </cell>
          <cell r="AF89249">
            <v>21095</v>
          </cell>
          <cell r="AG89249">
            <v>0</v>
          </cell>
          <cell r="AH89249">
            <v>0</v>
          </cell>
          <cell r="AI89249">
            <v>0</v>
          </cell>
          <cell r="AJ89249">
            <v>24970</v>
          </cell>
          <cell r="AK89249">
            <v>0</v>
          </cell>
          <cell r="AL89249">
            <v>3125</v>
          </cell>
          <cell r="AM89249" t="str">
            <v>2024</v>
          </cell>
          <cell r="AN89249" t="str">
            <v>202411</v>
          </cell>
          <cell r="AO89249" t="str">
            <v>202411</v>
          </cell>
          <cell r="AP89249" t="str">
            <v>202411</v>
          </cell>
          <cell r="AQ89249" t="str">
            <v>HASSANSALEEM</v>
          </cell>
          <cell r="AR89249" t="str">
            <v>2010013</v>
          </cell>
          <cell r="AS89249" t="str">
            <v>D</v>
          </cell>
          <cell r="AT89249" t="str">
            <v>001</v>
          </cell>
          <cell r="AU89249" t="str">
            <v>30000002</v>
          </cell>
          <cell r="AV89249" t="str">
            <v>RETAIL</v>
          </cell>
          <cell r="AW89249" t="str">
            <v>31000002</v>
          </cell>
          <cell r="AX89249" t="str">
            <v>Direct</v>
          </cell>
          <cell r="AY89249" t="str">
            <v>KHI/AR/AR/D/MO/MC TTT/P/101705/11/2024</v>
          </cell>
          <cell r="BA89249" t="str">
            <v>KARACHI</v>
          </cell>
          <cell r="BB89249" t="str">
            <v>House No. 15/1, Drag Road, Cant Bazar, Faisal Cant, Karachi.</v>
          </cell>
          <cell r="BC89249" t="str">
            <v>BLACK</v>
          </cell>
          <cell r="BH89249" t="str">
            <v>N/A</v>
          </cell>
          <cell r="BI89249" t="str">
            <v>N</v>
          </cell>
          <cell r="BJ89249" t="str">
            <v>Farhan Ali Basheer</v>
          </cell>
          <cell r="BK89249">
            <v>45607</v>
          </cell>
          <cell r="BL89249" t="str">
            <v>454000</v>
          </cell>
          <cell r="BM89249" t="str">
            <v>004</v>
          </cell>
          <cell r="BN89249" t="str">
            <v>17</v>
          </cell>
          <cell r="BQ89249" t="str">
            <v>KHI/AR/AR/D/MO/MC TTT/P/101705/11/2024</v>
          </cell>
        </row>
        <row r="89250">
          <cell r="W89250" t="str">
            <v>E34DE-001847</v>
          </cell>
          <cell r="X89250" t="str">
            <v>RE37S-001726</v>
          </cell>
          <cell r="Y89250">
            <v>470000</v>
          </cell>
          <cell r="AC89250">
            <v>3125542</v>
          </cell>
          <cell r="AD89250" t="str">
            <v>02</v>
          </cell>
          <cell r="AE89250" t="str">
            <v>MOTOR</v>
          </cell>
          <cell r="AF89250">
            <v>15776</v>
          </cell>
          <cell r="AG89250">
            <v>0</v>
          </cell>
          <cell r="AH89250">
            <v>0</v>
          </cell>
          <cell r="AI89250">
            <v>0</v>
          </cell>
          <cell r="AJ89250">
            <v>18800</v>
          </cell>
          <cell r="AK89250">
            <v>0</v>
          </cell>
          <cell r="AL89250">
            <v>3125</v>
          </cell>
          <cell r="AM89250" t="str">
            <v>2024</v>
          </cell>
          <cell r="AN89250" t="str">
            <v>202410</v>
          </cell>
          <cell r="AO89250" t="str">
            <v>202410</v>
          </cell>
          <cell r="AP89250" t="str">
            <v>202410</v>
          </cell>
          <cell r="AQ89250" t="str">
            <v>HASSANSALEEM</v>
          </cell>
          <cell r="AR89250" t="str">
            <v>1997092</v>
          </cell>
          <cell r="AS89250" t="str">
            <v>D</v>
          </cell>
          <cell r="AT89250" t="str">
            <v>001</v>
          </cell>
          <cell r="AU89250" t="str">
            <v>30000002</v>
          </cell>
          <cell r="AV89250" t="str">
            <v>RETAIL</v>
          </cell>
          <cell r="AW89250" t="str">
            <v>31000278</v>
          </cell>
          <cell r="AX89250" t="str">
            <v>Al Haram Traders</v>
          </cell>
          <cell r="AY89250" t="str">
            <v>KHI/AR/AR/D/MO/MC COMP/P/100677/10/2024</v>
          </cell>
          <cell r="BA89250" t="str">
            <v>KARACHI</v>
          </cell>
          <cell r="BB89250" t="str">
            <v>House No. KESC-108, Block 10-A, Area Bashir Village Shanti Nagar, Gulshan e Iqbal, Karachi.</v>
          </cell>
          <cell r="BC89250" t="str">
            <v>BLACK</v>
          </cell>
          <cell r="BH89250" t="str">
            <v>N/A</v>
          </cell>
          <cell r="BI89250" t="str">
            <v>N</v>
          </cell>
          <cell r="BJ89250" t="str">
            <v>Shafiq Saeed</v>
          </cell>
          <cell r="BK89250">
            <v>45593</v>
          </cell>
          <cell r="BL89250" t="str">
            <v>470000</v>
          </cell>
          <cell r="BM89250" t="str">
            <v>004</v>
          </cell>
          <cell r="BN89250" t="str">
            <v>17</v>
          </cell>
          <cell r="BQ89250" t="str">
            <v>KHI/AR/AR/D/MO/MC COMP/P/100677/10/2024</v>
          </cell>
        </row>
        <row r="89251">
          <cell r="W89251" t="str">
            <v>E34DE-003021</v>
          </cell>
          <cell r="X89251" t="str">
            <v>RE37S-002814</v>
          </cell>
          <cell r="Y89251">
            <v>470000</v>
          </cell>
          <cell r="AC89251">
            <v>3183954</v>
          </cell>
          <cell r="AD89251" t="str">
            <v>02</v>
          </cell>
          <cell r="AE89251" t="str">
            <v>MOTOR</v>
          </cell>
          <cell r="AF89251">
            <v>15776</v>
          </cell>
          <cell r="AG89251">
            <v>0</v>
          </cell>
          <cell r="AH89251">
            <v>0</v>
          </cell>
          <cell r="AI89251">
            <v>0</v>
          </cell>
          <cell r="AJ89251">
            <v>18800</v>
          </cell>
          <cell r="AK89251">
            <v>0</v>
          </cell>
          <cell r="AL89251">
            <v>3125</v>
          </cell>
          <cell r="AM89251" t="str">
            <v>2024</v>
          </cell>
          <cell r="AN89251" t="str">
            <v>202411</v>
          </cell>
          <cell r="AO89251" t="str">
            <v>202411</v>
          </cell>
          <cell r="AP89251" t="str">
            <v>202411</v>
          </cell>
          <cell r="AQ89251" t="str">
            <v>HASSANSALEEM</v>
          </cell>
          <cell r="AR89251" t="str">
            <v>2018415</v>
          </cell>
          <cell r="AS89251" t="str">
            <v>D</v>
          </cell>
          <cell r="AT89251" t="str">
            <v>001</v>
          </cell>
          <cell r="AU89251" t="str">
            <v>30000002</v>
          </cell>
          <cell r="AV89251" t="str">
            <v>RETAIL</v>
          </cell>
          <cell r="AW89251" t="str">
            <v>31000278</v>
          </cell>
          <cell r="AX89251" t="str">
            <v>Al Haram Traders</v>
          </cell>
          <cell r="AY89251" t="str">
            <v>KHI/AR/AR/D/MO/MC COMP/P/102574/11/2024</v>
          </cell>
          <cell r="BA89251" t="str">
            <v>KARACHI</v>
          </cell>
          <cell r="BB89251" t="str">
            <v>House No. 620, Street No. 9, Sector A, Street Akhtar Colony, Karachi.</v>
          </cell>
          <cell r="BC89251" t="str">
            <v>BLUISH GREY</v>
          </cell>
          <cell r="BH89251" t="str">
            <v>N/A</v>
          </cell>
          <cell r="BI89251" t="str">
            <v>N</v>
          </cell>
          <cell r="BJ89251" t="str">
            <v>Shafiq Saeed</v>
          </cell>
          <cell r="BK89251">
            <v>45621</v>
          </cell>
          <cell r="BL89251" t="str">
            <v>470000</v>
          </cell>
          <cell r="BM89251" t="str">
            <v>471</v>
          </cell>
          <cell r="BN89251" t="str">
            <v>17</v>
          </cell>
          <cell r="BQ89251" t="str">
            <v>KHI/AR/AR/D/MO/MC COMP/P/102574/11/2024</v>
          </cell>
        </row>
        <row r="89252">
          <cell r="W89252" t="str">
            <v>E34DE-002662</v>
          </cell>
          <cell r="X89252" t="str">
            <v>002555</v>
          </cell>
          <cell r="Y89252">
            <v>470000</v>
          </cell>
          <cell r="AC89252">
            <v>3082273</v>
          </cell>
          <cell r="AD89252" t="str">
            <v>02</v>
          </cell>
          <cell r="AE89252" t="str">
            <v>MOTOR</v>
          </cell>
          <cell r="AF89252">
            <v>15776</v>
          </cell>
          <cell r="AG89252">
            <v>0</v>
          </cell>
          <cell r="AH89252">
            <v>0</v>
          </cell>
          <cell r="AI89252">
            <v>0</v>
          </cell>
          <cell r="AJ89252">
            <v>18800</v>
          </cell>
          <cell r="AK89252">
            <v>0</v>
          </cell>
          <cell r="AL89252">
            <v>3125</v>
          </cell>
          <cell r="AM89252" t="str">
            <v>2024</v>
          </cell>
          <cell r="AN89252" t="str">
            <v>202410</v>
          </cell>
          <cell r="AO89252" t="str">
            <v>202410</v>
          </cell>
          <cell r="AP89252" t="str">
            <v>202410</v>
          </cell>
          <cell r="AQ89252" t="str">
            <v>SHOUKATALI</v>
          </cell>
          <cell r="AR89252" t="str">
            <v>1976437</v>
          </cell>
          <cell r="AS89252" t="str">
            <v>D</v>
          </cell>
          <cell r="AT89252" t="str">
            <v>001</v>
          </cell>
          <cell r="AU89252" t="str">
            <v>30000002</v>
          </cell>
          <cell r="AV89252" t="str">
            <v>RETAIL</v>
          </cell>
          <cell r="AW89252" t="str">
            <v>31000278</v>
          </cell>
          <cell r="AX89252" t="str">
            <v>Al Haram Traders</v>
          </cell>
          <cell r="AY89252" t="str">
            <v>KHI/AR/AR/D/MO/MC COMP/P/99476/10/2024</v>
          </cell>
          <cell r="BB89252" t="str">
            <v>House No L-57, Kuba Residency, Sector L-1, Surjani Town Karachi.</v>
          </cell>
          <cell r="BC89252" t="str">
            <v>RED</v>
          </cell>
          <cell r="BH89252" t="str">
            <v>N/A</v>
          </cell>
          <cell r="BI89252" t="str">
            <v>N</v>
          </cell>
          <cell r="BJ89252" t="str">
            <v>Shafiq Saeed</v>
          </cell>
          <cell r="BK89252">
            <v>45576</v>
          </cell>
          <cell r="BL89252" t="str">
            <v>470000</v>
          </cell>
          <cell r="BM89252" t="str">
            <v>003</v>
          </cell>
          <cell r="BN89252" t="str">
            <v>17</v>
          </cell>
          <cell r="BQ89252" t="str">
            <v>KHI/AR/AR/D/MO/MC COMP/P/99476/10/2024</v>
          </cell>
        </row>
        <row r="89253">
          <cell r="W89253" t="str">
            <v>E34DE001742</v>
          </cell>
          <cell r="X89253" t="str">
            <v>RE37S001637</v>
          </cell>
          <cell r="Y89253">
            <v>500000</v>
          </cell>
          <cell r="AC89253">
            <v>2940328</v>
          </cell>
          <cell r="AD89253" t="str">
            <v>02</v>
          </cell>
          <cell r="AE89253" t="str">
            <v>MOTOR</v>
          </cell>
          <cell r="AF89253">
            <v>16810</v>
          </cell>
          <cell r="AG89253">
            <v>0</v>
          </cell>
          <cell r="AH89253">
            <v>0</v>
          </cell>
          <cell r="AI89253">
            <v>0</v>
          </cell>
          <cell r="AJ89253">
            <v>20000</v>
          </cell>
          <cell r="AK89253">
            <v>0</v>
          </cell>
          <cell r="AL89253">
            <v>3125</v>
          </cell>
          <cell r="AM89253" t="str">
            <v>2024</v>
          </cell>
          <cell r="AN89253" t="str">
            <v>202408</v>
          </cell>
          <cell r="AO89253" t="str">
            <v>202408</v>
          </cell>
          <cell r="AP89253" t="str">
            <v>202408</v>
          </cell>
          <cell r="AQ89253" t="str">
            <v>HASSANSALEEM</v>
          </cell>
          <cell r="AR89253" t="str">
            <v>1934646</v>
          </cell>
          <cell r="AS89253" t="str">
            <v>D</v>
          </cell>
          <cell r="AT89253" t="str">
            <v>001</v>
          </cell>
          <cell r="AU89253" t="str">
            <v>30000002</v>
          </cell>
          <cell r="AV89253" t="str">
            <v>RETAIL</v>
          </cell>
          <cell r="AW89253" t="str">
            <v>31000278</v>
          </cell>
          <cell r="AX89253" t="str">
            <v>Al Haram Traders</v>
          </cell>
          <cell r="AY89253" t="str">
            <v>KHI/AR/AR/D/MO/MC COMP/P/95402/08/2024</v>
          </cell>
          <cell r="BA89253" t="str">
            <v>KARACHI</v>
          </cell>
          <cell r="BB89253" t="str">
            <v>House No. 1063-Blll, Street Khurram Colony, Muslim Town, Rawalpindi.</v>
          </cell>
          <cell r="BC89253" t="str">
            <v>BLACK</v>
          </cell>
          <cell r="BH89253" t="str">
            <v>N/A</v>
          </cell>
          <cell r="BI89253" t="str">
            <v>N</v>
          </cell>
          <cell r="BJ89253" t="str">
            <v>Shafiq Saeed</v>
          </cell>
          <cell r="BK89253">
            <v>45521</v>
          </cell>
          <cell r="BL89253" t="str">
            <v>500000</v>
          </cell>
          <cell r="BM89253" t="str">
            <v>004</v>
          </cell>
          <cell r="BN89253" t="str">
            <v>17</v>
          </cell>
          <cell r="BQ89253" t="str">
            <v>KHI/AR/AR/D/MO/MC COMP/P/95402/08/2024</v>
          </cell>
        </row>
        <row r="89254">
          <cell r="W89254" t="str">
            <v>002965</v>
          </cell>
          <cell r="X89254" t="str">
            <v>002751</v>
          </cell>
          <cell r="Y89254">
            <v>445000</v>
          </cell>
          <cell r="AC89254">
            <v>3075288</v>
          </cell>
          <cell r="AD89254" t="str">
            <v>02</v>
          </cell>
          <cell r="AE89254" t="str">
            <v>MOTOR</v>
          </cell>
          <cell r="AF89254">
            <v>14914</v>
          </cell>
          <cell r="AG89254">
            <v>0</v>
          </cell>
          <cell r="AH89254">
            <v>0</v>
          </cell>
          <cell r="AI89254">
            <v>0</v>
          </cell>
          <cell r="AJ89254">
            <v>17800</v>
          </cell>
          <cell r="AK89254">
            <v>0</v>
          </cell>
          <cell r="AL89254">
            <v>2557</v>
          </cell>
          <cell r="AM89254" t="str">
            <v>2024</v>
          </cell>
          <cell r="AN89254" t="str">
            <v>202410</v>
          </cell>
          <cell r="AO89254" t="str">
            <v>202410</v>
          </cell>
          <cell r="AP89254" t="str">
            <v>202410</v>
          </cell>
          <cell r="AQ89254" t="str">
            <v>SHOUKATALI</v>
          </cell>
          <cell r="AR89254" t="str">
            <v>1975027</v>
          </cell>
          <cell r="AS89254" t="str">
            <v>D</v>
          </cell>
          <cell r="AT89254" t="str">
            <v>001</v>
          </cell>
          <cell r="AU89254" t="str">
            <v>30000002</v>
          </cell>
          <cell r="AV89254" t="str">
            <v>RETAIL</v>
          </cell>
          <cell r="AW89254" t="str">
            <v>31000300</v>
          </cell>
          <cell r="AX89254" t="str">
            <v>M.A Autos</v>
          </cell>
          <cell r="AY89254" t="str">
            <v>KHI/AR/AR/D/MO/MC COMP/P/99244/10/2024</v>
          </cell>
          <cell r="BB89254" t="str">
            <v>House No R-537/9, FB, Area Karachi.</v>
          </cell>
          <cell r="BC89254" t="str">
            <v>GREY</v>
          </cell>
          <cell r="BH89254" t="str">
            <v>N/A</v>
          </cell>
          <cell r="BI89254" t="str">
            <v>N</v>
          </cell>
          <cell r="BJ89254" t="str">
            <v>Shafiq Saeed</v>
          </cell>
          <cell r="BK89254">
            <v>45573</v>
          </cell>
          <cell r="BL89254" t="str">
            <v>445000</v>
          </cell>
          <cell r="BM89254" t="str">
            <v>001</v>
          </cell>
          <cell r="BN89254" t="str">
            <v>17</v>
          </cell>
          <cell r="BQ89254" t="str">
            <v>KHI/AR/AR/D/MO/MC COMP/P/99244/10/2024</v>
          </cell>
        </row>
        <row r="89255">
          <cell r="W89255" t="str">
            <v>E34DE001758</v>
          </cell>
          <cell r="X89255" t="str">
            <v>37S001647</v>
          </cell>
          <cell r="Y89255">
            <v>470000</v>
          </cell>
          <cell r="AC89255">
            <v>3082522</v>
          </cell>
          <cell r="AD89255" t="str">
            <v>02</v>
          </cell>
          <cell r="AE89255" t="str">
            <v>MOTOR</v>
          </cell>
          <cell r="AF89255">
            <v>15776</v>
          </cell>
          <cell r="AG89255">
            <v>0</v>
          </cell>
          <cell r="AH89255">
            <v>0</v>
          </cell>
          <cell r="AI89255">
            <v>0</v>
          </cell>
          <cell r="AJ89255">
            <v>18800</v>
          </cell>
          <cell r="AK89255">
            <v>0</v>
          </cell>
          <cell r="AL89255">
            <v>3125</v>
          </cell>
          <cell r="AM89255" t="str">
            <v>2024</v>
          </cell>
          <cell r="AN89255" t="str">
            <v>202410</v>
          </cell>
          <cell r="AO89255" t="str">
            <v>202410</v>
          </cell>
          <cell r="AP89255" t="str">
            <v>202410</v>
          </cell>
          <cell r="AQ89255" t="str">
            <v>SHOUKATALI</v>
          </cell>
          <cell r="AR89255" t="str">
            <v>1976810</v>
          </cell>
          <cell r="AS89255" t="str">
            <v>D</v>
          </cell>
          <cell r="AT89255" t="str">
            <v>001</v>
          </cell>
          <cell r="AU89255" t="str">
            <v>30000002</v>
          </cell>
          <cell r="AV89255" t="str">
            <v>RETAIL</v>
          </cell>
          <cell r="AW89255" t="str">
            <v>31000278</v>
          </cell>
          <cell r="AX89255" t="str">
            <v>Al Haram Traders</v>
          </cell>
          <cell r="AY89255" t="str">
            <v>KHI/AR/AR/D/MO/MC COMP/P/99492/10/2024</v>
          </cell>
          <cell r="BB89255" t="str">
            <v>Flat No, 705, Floor Afridi Heights, P&amp;T, Colony, Karachi.</v>
          </cell>
          <cell r="BC89255" t="str">
            <v>BLACK</v>
          </cell>
          <cell r="BH89255" t="str">
            <v>N/A</v>
          </cell>
          <cell r="BI89255" t="str">
            <v>N</v>
          </cell>
          <cell r="BJ89255" t="str">
            <v>Shafiq Saeed</v>
          </cell>
          <cell r="BK89255">
            <v>45576</v>
          </cell>
          <cell r="BL89255" t="str">
            <v>470000</v>
          </cell>
          <cell r="BM89255" t="str">
            <v>004</v>
          </cell>
          <cell r="BN89255" t="str">
            <v>17</v>
          </cell>
          <cell r="BQ89255" t="str">
            <v>KHI/AR/AR/D/MO/MC COMP/P/99492/10/2024</v>
          </cell>
        </row>
        <row r="89256">
          <cell r="W89256" t="str">
            <v>001776</v>
          </cell>
          <cell r="Y89256">
            <v>466000</v>
          </cell>
          <cell r="AC89256">
            <v>2940271</v>
          </cell>
          <cell r="AD89256" t="str">
            <v>02</v>
          </cell>
          <cell r="AE89256" t="str">
            <v>MOTOR</v>
          </cell>
          <cell r="AF89256">
            <v>15638</v>
          </cell>
          <cell r="AG89256">
            <v>0</v>
          </cell>
          <cell r="AH89256">
            <v>0</v>
          </cell>
          <cell r="AI89256">
            <v>0</v>
          </cell>
          <cell r="AJ89256">
            <v>18640</v>
          </cell>
          <cell r="AK89256">
            <v>0</v>
          </cell>
          <cell r="AL89256">
            <v>3125</v>
          </cell>
          <cell r="AM89256" t="str">
            <v>2024</v>
          </cell>
          <cell r="AN89256" t="str">
            <v>202408</v>
          </cell>
          <cell r="AO89256" t="str">
            <v>202408</v>
          </cell>
          <cell r="AP89256" t="str">
            <v>202408</v>
          </cell>
          <cell r="AQ89256" t="str">
            <v>HASSANSALEEM</v>
          </cell>
          <cell r="AR89256" t="str">
            <v>1935212</v>
          </cell>
          <cell r="AS89256" t="str">
            <v>D</v>
          </cell>
          <cell r="AT89256" t="str">
            <v>001</v>
          </cell>
          <cell r="AU89256" t="str">
            <v>30000002</v>
          </cell>
          <cell r="AV89256" t="str">
            <v>RETAIL</v>
          </cell>
          <cell r="AW89256" t="str">
            <v>31000167</v>
          </cell>
          <cell r="AX89256" t="str">
            <v>Nawab Autos</v>
          </cell>
          <cell r="AY89256" t="str">
            <v>KHI/AR/AR/D/MO/MC COMP/P/95486/08/2024</v>
          </cell>
          <cell r="BA89256" t="str">
            <v>KARACHI</v>
          </cell>
          <cell r="BB89256" t="str">
            <v>House No. D-T21, Street F.B Area, Block 11 Karachi.</v>
          </cell>
          <cell r="BC89256" t="str">
            <v>GREY</v>
          </cell>
          <cell r="BH89256" t="str">
            <v>N/A</v>
          </cell>
          <cell r="BI89256" t="str">
            <v>N</v>
          </cell>
          <cell r="BJ89256" t="str">
            <v>Shafiq Saeed</v>
          </cell>
          <cell r="BK89256">
            <v>45523</v>
          </cell>
          <cell r="BL89256" t="str">
            <v>466000</v>
          </cell>
          <cell r="BM89256" t="str">
            <v>001</v>
          </cell>
          <cell r="BN89256" t="str">
            <v>17</v>
          </cell>
          <cell r="BQ89256" t="str">
            <v>KHI/AR/AR/D/MO/MC COMP/P/95486/08/2024</v>
          </cell>
        </row>
        <row r="89257">
          <cell r="W89257" t="str">
            <v>E34DE-001759</v>
          </cell>
          <cell r="X89257" t="str">
            <v>RE37S-001646</v>
          </cell>
          <cell r="Y89257">
            <v>450000</v>
          </cell>
          <cell r="AC89257">
            <v>2979726</v>
          </cell>
          <cell r="AD89257" t="str">
            <v>02</v>
          </cell>
          <cell r="AE89257" t="str">
            <v>MOTOR</v>
          </cell>
          <cell r="AF89257">
            <v>15086</v>
          </cell>
          <cell r="AG89257">
            <v>0</v>
          </cell>
          <cell r="AH89257">
            <v>0</v>
          </cell>
          <cell r="AI89257">
            <v>0</v>
          </cell>
          <cell r="AJ89257">
            <v>18000</v>
          </cell>
          <cell r="AK89257">
            <v>0</v>
          </cell>
          <cell r="AL89257">
            <v>3125</v>
          </cell>
          <cell r="AM89257" t="str">
            <v>2024</v>
          </cell>
          <cell r="AN89257" t="str">
            <v>202408</v>
          </cell>
          <cell r="AO89257" t="str">
            <v>202408</v>
          </cell>
          <cell r="AP89257" t="str">
            <v>202408</v>
          </cell>
          <cell r="AQ89257" t="str">
            <v>HASSANSALEEM</v>
          </cell>
          <cell r="AR89257" t="str">
            <v>1941469</v>
          </cell>
          <cell r="AS89257" t="str">
            <v>D</v>
          </cell>
          <cell r="AT89257" t="str">
            <v>001</v>
          </cell>
          <cell r="AU89257" t="str">
            <v>30000002</v>
          </cell>
          <cell r="AV89257" t="str">
            <v>RETAIL</v>
          </cell>
          <cell r="AW89257" t="str">
            <v>31000278</v>
          </cell>
          <cell r="AX89257" t="str">
            <v>Al Haram Traders</v>
          </cell>
          <cell r="AY89257" t="str">
            <v>KHI/AR/AR/D/MO/MC COMP/P/96365/08/2024</v>
          </cell>
          <cell r="BA89257" t="str">
            <v>KARACHI</v>
          </cell>
          <cell r="BB89257" t="str">
            <v>House No. 37C, Malir Jama Millia, Saudagran Society, Karachi.</v>
          </cell>
          <cell r="BC89257" t="str">
            <v>BLACK</v>
          </cell>
          <cell r="BH89257" t="str">
            <v>N/A</v>
          </cell>
          <cell r="BI89257" t="str">
            <v>N</v>
          </cell>
          <cell r="BJ89257" t="str">
            <v>Shafiq Saeed</v>
          </cell>
          <cell r="BK89257">
            <v>45534</v>
          </cell>
          <cell r="BL89257" t="str">
            <v>450000</v>
          </cell>
          <cell r="BM89257" t="str">
            <v>004</v>
          </cell>
          <cell r="BN89257" t="str">
            <v>17</v>
          </cell>
          <cell r="BQ89257" t="str">
            <v>KHI/AR/AR/D/MO/MC COMP/P/96365/08/2024</v>
          </cell>
        </row>
        <row r="89258">
          <cell r="W89258" t="str">
            <v>E34DE002680</v>
          </cell>
          <cell r="X89258" t="str">
            <v>RE37S002577</v>
          </cell>
          <cell r="Y89258">
            <v>470000</v>
          </cell>
          <cell r="AC89258">
            <v>3064585</v>
          </cell>
          <cell r="AD89258" t="str">
            <v>02</v>
          </cell>
          <cell r="AE89258" t="str">
            <v>MOTOR</v>
          </cell>
          <cell r="AF89258">
            <v>15776</v>
          </cell>
          <cell r="AG89258">
            <v>0</v>
          </cell>
          <cell r="AH89258">
            <v>0</v>
          </cell>
          <cell r="AI89258">
            <v>0</v>
          </cell>
          <cell r="AJ89258">
            <v>18800</v>
          </cell>
          <cell r="AK89258">
            <v>0</v>
          </cell>
          <cell r="AL89258">
            <v>3125</v>
          </cell>
          <cell r="AM89258" t="str">
            <v>2024</v>
          </cell>
          <cell r="AN89258" t="str">
            <v>202410</v>
          </cell>
          <cell r="AO89258" t="str">
            <v>202410</v>
          </cell>
          <cell r="AP89258" t="str">
            <v>202410</v>
          </cell>
          <cell r="AQ89258" t="str">
            <v>SHOUKATALI</v>
          </cell>
          <cell r="AR89258" t="str">
            <v>1969115</v>
          </cell>
          <cell r="AS89258" t="str">
            <v>D</v>
          </cell>
          <cell r="AT89258" t="str">
            <v>001</v>
          </cell>
          <cell r="AU89258" t="str">
            <v>30000002</v>
          </cell>
          <cell r="AV89258" t="str">
            <v>RETAIL</v>
          </cell>
          <cell r="AW89258" t="str">
            <v>31000278</v>
          </cell>
          <cell r="AX89258" t="str">
            <v>Al Haram Traders</v>
          </cell>
          <cell r="AY89258" t="str">
            <v>KHI/AR/AR/D/MO/MC COMP/P/98822/10/2024</v>
          </cell>
          <cell r="BB89258" t="str">
            <v>1ST Floor, Swaminarain Building, Hasan Ali Affandi Road, Flat No-3, Arae Paper Market Karachi.</v>
          </cell>
          <cell r="BC89258" t="str">
            <v>GREY</v>
          </cell>
          <cell r="BH89258" t="str">
            <v>N/A</v>
          </cell>
          <cell r="BI89258" t="str">
            <v>N</v>
          </cell>
          <cell r="BJ89258" t="str">
            <v>Shafiq Saeed</v>
          </cell>
          <cell r="BK89258">
            <v>45567</v>
          </cell>
          <cell r="BL89258" t="str">
            <v>470000</v>
          </cell>
          <cell r="BM89258" t="str">
            <v>001</v>
          </cell>
          <cell r="BN89258" t="str">
            <v>17</v>
          </cell>
          <cell r="BQ89258" t="str">
            <v>KHI/AR/AR/D/MO/MC COMP/P/98822/10/2024</v>
          </cell>
        </row>
        <row r="89259">
          <cell r="W89259" t="str">
            <v>E34DE-002402</v>
          </cell>
          <cell r="X89259" t="str">
            <v>RE37S-002298</v>
          </cell>
          <cell r="Y89259">
            <v>450000</v>
          </cell>
          <cell r="AC89259">
            <v>2887301</v>
          </cell>
          <cell r="AD89259" t="str">
            <v>02</v>
          </cell>
          <cell r="AE89259" t="str">
            <v>MOTOR</v>
          </cell>
          <cell r="AF89259">
            <v>15086</v>
          </cell>
          <cell r="AG89259">
            <v>0</v>
          </cell>
          <cell r="AH89259">
            <v>0</v>
          </cell>
          <cell r="AI89259">
            <v>0</v>
          </cell>
          <cell r="AJ89259">
            <v>18000</v>
          </cell>
          <cell r="AK89259">
            <v>0</v>
          </cell>
          <cell r="AL89259">
            <v>2273</v>
          </cell>
          <cell r="AM89259" t="str">
            <v>2024</v>
          </cell>
          <cell r="AN89259" t="str">
            <v>202407</v>
          </cell>
          <cell r="AO89259" t="str">
            <v>202407</v>
          </cell>
          <cell r="AP89259" t="str">
            <v>202407</v>
          </cell>
          <cell r="AQ89259" t="str">
            <v>MUBASHIRAHMED</v>
          </cell>
          <cell r="AR89259" t="str">
            <v>1899856</v>
          </cell>
          <cell r="AS89259" t="str">
            <v>D</v>
          </cell>
          <cell r="AT89259" t="str">
            <v>001</v>
          </cell>
          <cell r="AU89259" t="str">
            <v>30000002</v>
          </cell>
          <cell r="AV89259" t="str">
            <v>RETAIL</v>
          </cell>
          <cell r="AW89259" t="str">
            <v>31000278</v>
          </cell>
          <cell r="AX89259" t="str">
            <v>Al Haram Traders</v>
          </cell>
          <cell r="AY89259" t="str">
            <v>KHI/AR/AR/D/MO/MC COMP/P/92254/07/2024</v>
          </cell>
          <cell r="BA89259" t="str">
            <v>KARACHI</v>
          </cell>
          <cell r="BB89259" t="str">
            <v>House No. 391, Block 9D, New Saeedabad Baldia Town, Karachi</v>
          </cell>
          <cell r="BC89259" t="str">
            <v>GREY METALLIC</v>
          </cell>
          <cell r="BH89259" t="str">
            <v>N/A</v>
          </cell>
          <cell r="BI89259" t="str">
            <v>N</v>
          </cell>
          <cell r="BJ89259" t="str">
            <v>Farhan Ali Basheer</v>
          </cell>
          <cell r="BK89259">
            <v>45476</v>
          </cell>
          <cell r="BL89259" t="str">
            <v>450000</v>
          </cell>
          <cell r="BM89259" t="str">
            <v>036</v>
          </cell>
          <cell r="BN89259" t="str">
            <v>17</v>
          </cell>
          <cell r="BQ89259" t="str">
            <v>KHI/AR/AR/D/MO/MC COMP/P/92254/07/2024</v>
          </cell>
        </row>
        <row r="89260">
          <cell r="W89260" t="str">
            <v>E34DE002413</v>
          </cell>
          <cell r="X89260" t="str">
            <v>RE37S002307</v>
          </cell>
          <cell r="Y89260">
            <v>450000</v>
          </cell>
          <cell r="AC89260">
            <v>2900904</v>
          </cell>
          <cell r="AD89260" t="str">
            <v>02</v>
          </cell>
          <cell r="AE89260" t="str">
            <v>MOTOR</v>
          </cell>
          <cell r="AF89260">
            <v>15086</v>
          </cell>
          <cell r="AG89260">
            <v>0</v>
          </cell>
          <cell r="AH89260">
            <v>0</v>
          </cell>
          <cell r="AI89260">
            <v>0</v>
          </cell>
          <cell r="AJ89260">
            <v>18000</v>
          </cell>
          <cell r="AK89260">
            <v>0</v>
          </cell>
          <cell r="AL89260">
            <v>3125</v>
          </cell>
          <cell r="AM89260" t="str">
            <v>2024</v>
          </cell>
          <cell r="AN89260" t="str">
            <v>202407</v>
          </cell>
          <cell r="AO89260" t="str">
            <v>202407</v>
          </cell>
          <cell r="AP89260" t="str">
            <v>202407</v>
          </cell>
          <cell r="AQ89260" t="str">
            <v>MUBASHIRAHMED</v>
          </cell>
          <cell r="AR89260" t="str">
            <v>1912221</v>
          </cell>
          <cell r="AS89260" t="str">
            <v>D</v>
          </cell>
          <cell r="AT89260" t="str">
            <v>001</v>
          </cell>
          <cell r="AU89260" t="str">
            <v>30000002</v>
          </cell>
          <cell r="AV89260" t="str">
            <v>RETAIL</v>
          </cell>
          <cell r="AW89260" t="str">
            <v>31000278</v>
          </cell>
          <cell r="AX89260" t="str">
            <v>Al Haram Traders</v>
          </cell>
          <cell r="AY89260" t="str">
            <v>KHI/AR/AR/D/MO/MC COMP/P/93131/07/2024</v>
          </cell>
          <cell r="BA89260" t="str">
            <v>KARACHI</v>
          </cell>
          <cell r="BB89260" t="str">
            <v>House No. 271, Area 37-B, Landhi, Township 1, Karachi.</v>
          </cell>
          <cell r="BC89260" t="str">
            <v>Matt Grey</v>
          </cell>
          <cell r="BH89260" t="str">
            <v>N/A</v>
          </cell>
          <cell r="BI89260" t="str">
            <v>N</v>
          </cell>
          <cell r="BJ89260" t="str">
            <v>Farhan Ali Basheer</v>
          </cell>
          <cell r="BK89260">
            <v>45488</v>
          </cell>
          <cell r="BL89260" t="str">
            <v>450000</v>
          </cell>
          <cell r="BM89260" t="str">
            <v>470</v>
          </cell>
          <cell r="BN89260" t="str">
            <v>17</v>
          </cell>
          <cell r="BQ89260" t="str">
            <v>KHI/AR/AR/D/MO/MC COMP/P/93131/07/2024</v>
          </cell>
        </row>
        <row r="89261">
          <cell r="W89261" t="str">
            <v>E34DE002620</v>
          </cell>
          <cell r="X89261" t="str">
            <v>RE37S002513</v>
          </cell>
          <cell r="Y89261">
            <v>450000</v>
          </cell>
          <cell r="AC89261">
            <v>2885792</v>
          </cell>
          <cell r="AD89261" t="str">
            <v>02</v>
          </cell>
          <cell r="AE89261" t="str">
            <v>MOTOR</v>
          </cell>
          <cell r="AF89261">
            <v>15086</v>
          </cell>
          <cell r="AG89261">
            <v>0</v>
          </cell>
          <cell r="AH89261">
            <v>0</v>
          </cell>
          <cell r="AI89261">
            <v>0</v>
          </cell>
          <cell r="AJ89261">
            <v>18000</v>
          </cell>
          <cell r="AK89261">
            <v>0</v>
          </cell>
          <cell r="AL89261">
            <v>2273</v>
          </cell>
          <cell r="AM89261" t="str">
            <v>2024</v>
          </cell>
          <cell r="AN89261" t="str">
            <v>202407</v>
          </cell>
          <cell r="AO89261" t="str">
            <v>202407</v>
          </cell>
          <cell r="AP89261" t="str">
            <v>202407</v>
          </cell>
          <cell r="AQ89261" t="str">
            <v>MUBASHIRAHMED</v>
          </cell>
          <cell r="AR89261" t="str">
            <v>1899273</v>
          </cell>
          <cell r="AS89261" t="str">
            <v>D</v>
          </cell>
          <cell r="AT89261" t="str">
            <v>001</v>
          </cell>
          <cell r="AU89261" t="str">
            <v>30000002</v>
          </cell>
          <cell r="AV89261" t="str">
            <v>RETAIL</v>
          </cell>
          <cell r="AW89261" t="str">
            <v>31000278</v>
          </cell>
          <cell r="AX89261" t="str">
            <v>Al Haram Traders</v>
          </cell>
          <cell r="AY89261" t="str">
            <v>KHI/AR/AR/D/MO/MC COMP/P/92150/07/2024</v>
          </cell>
          <cell r="BA89261" t="str">
            <v>KARACHI</v>
          </cell>
          <cell r="BB89261" t="str">
            <v>House No. A-3-1085, Area Sayeedbad Baldia Town, Karachi.</v>
          </cell>
          <cell r="BC89261" t="str">
            <v>RED</v>
          </cell>
          <cell r="BH89261" t="str">
            <v>N/A</v>
          </cell>
          <cell r="BI89261" t="str">
            <v>N</v>
          </cell>
          <cell r="BJ89261" t="str">
            <v>Farhan Ali Basheer</v>
          </cell>
          <cell r="BK89261">
            <v>45475</v>
          </cell>
          <cell r="BL89261" t="str">
            <v>450000</v>
          </cell>
          <cell r="BM89261" t="str">
            <v>003</v>
          </cell>
          <cell r="BN89261" t="str">
            <v>17</v>
          </cell>
          <cell r="BQ89261" t="str">
            <v>KHI/AR/AR/D/MO/MC COMP/P/92150/07/2024</v>
          </cell>
        </row>
        <row r="89262">
          <cell r="W89262" t="str">
            <v>G4LCMS811616</v>
          </cell>
          <cell r="X89262" t="str">
            <v>NNAYB54BZMP700450</v>
          </cell>
          <cell r="Y89262">
            <v>7500000</v>
          </cell>
          <cell r="AC89262">
            <v>3155379</v>
          </cell>
          <cell r="AD89262" t="str">
            <v>02</v>
          </cell>
          <cell r="AE89262" t="str">
            <v>MOTOR</v>
          </cell>
          <cell r="AF89262">
            <v>3210</v>
          </cell>
          <cell r="AG89262">
            <v>481</v>
          </cell>
          <cell r="AH89262">
            <v>32</v>
          </cell>
          <cell r="AI89262">
            <v>0</v>
          </cell>
          <cell r="AJ89262">
            <v>3723</v>
          </cell>
          <cell r="AK89262">
            <v>8105</v>
          </cell>
          <cell r="AL89262">
            <v>803</v>
          </cell>
          <cell r="AM89262" t="str">
            <v>2024</v>
          </cell>
          <cell r="AN89262" t="str">
            <v>202411</v>
          </cell>
          <cell r="AO89262" t="str">
            <v>202411</v>
          </cell>
          <cell r="AP89262" t="str">
            <v>202411</v>
          </cell>
          <cell r="AQ89262" t="str">
            <v>SYS</v>
          </cell>
          <cell r="AR89262" t="str">
            <v>2002269</v>
          </cell>
          <cell r="AS89262" t="str">
            <v>D</v>
          </cell>
          <cell r="AT89262" t="str">
            <v>001</v>
          </cell>
          <cell r="AU89262" t="str">
            <v>30000002</v>
          </cell>
          <cell r="AV89262" t="str">
            <v>RETAIL</v>
          </cell>
          <cell r="AW89262" t="str">
            <v>31000127</v>
          </cell>
          <cell r="AX89262" t="str">
            <v>Digital Sale</v>
          </cell>
          <cell r="AY89262" t="str">
            <v>KHI/HO/D/MO/PD COMP/P/81280/01/2024</v>
          </cell>
          <cell r="AZ89262" t="str">
            <v>KHI/HO/D/MO/PD COMP/E/48560/11/2024</v>
          </cell>
          <cell r="BB89262" t="str">
            <v>IH-130, Upper Floor The Falcon Complex AFOHS, Malir Karachi.</v>
          </cell>
          <cell r="BC89262" t="str">
            <v>BLUE</v>
          </cell>
          <cell r="BI89262" t="str">
            <v>N</v>
          </cell>
          <cell r="BJ89262" t="str">
            <v>Syed Waqas</v>
          </cell>
          <cell r="BK89262">
            <v>45600</v>
          </cell>
          <cell r="BL89262" t="str">
            <v>7500000</v>
          </cell>
          <cell r="BM89262" t="str">
            <v>010</v>
          </cell>
          <cell r="BN89262" t="str">
            <v>01</v>
          </cell>
          <cell r="BQ89262" t="str">
            <v>KHI/HO/D/MO/PD COMP/P/81280/01/2024</v>
          </cell>
        </row>
        <row r="89263">
          <cell r="W89263" t="str">
            <v>G4LCMS811616</v>
          </cell>
          <cell r="X89263" t="str">
            <v>NNAYB54BZMP700450</v>
          </cell>
          <cell r="Y89263">
            <v>7500000</v>
          </cell>
          <cell r="AC89263">
            <v>2897622</v>
          </cell>
          <cell r="AD89263" t="str">
            <v>02</v>
          </cell>
          <cell r="AE89263" t="str">
            <v>MOTOR</v>
          </cell>
          <cell r="AF89263">
            <v>110</v>
          </cell>
          <cell r="AG89263">
            <v>17</v>
          </cell>
          <cell r="AH89263">
            <v>1</v>
          </cell>
          <cell r="AI89263">
            <v>0</v>
          </cell>
          <cell r="AJ89263">
            <v>128</v>
          </cell>
          <cell r="AK89263">
            <v>8105</v>
          </cell>
          <cell r="AL89263">
            <v>28</v>
          </cell>
          <cell r="AM89263" t="str">
            <v>2024</v>
          </cell>
          <cell r="AN89263" t="str">
            <v>202407</v>
          </cell>
          <cell r="AO89263" t="str">
            <v>202407</v>
          </cell>
          <cell r="AP89263" t="str">
            <v>202407</v>
          </cell>
          <cell r="AQ89263" t="str">
            <v>SYS</v>
          </cell>
          <cell r="AR89263" t="str">
            <v>1899605</v>
          </cell>
          <cell r="AS89263" t="str">
            <v>D</v>
          </cell>
          <cell r="AT89263" t="str">
            <v>001</v>
          </cell>
          <cell r="AU89263" t="str">
            <v>30000002</v>
          </cell>
          <cell r="AV89263" t="str">
            <v>RETAIL</v>
          </cell>
          <cell r="AW89263" t="str">
            <v>31000127</v>
          </cell>
          <cell r="AX89263" t="str">
            <v>Digital Sale</v>
          </cell>
          <cell r="AY89263" t="str">
            <v>KHI/HO/D/MO/PD COMP/P/81280/01/2024</v>
          </cell>
          <cell r="AZ89263" t="str">
            <v>KHI/HO/D/MO/PD COMP/E/43150/07/2024</v>
          </cell>
          <cell r="BB89263" t="str">
            <v>IH-130, Upper Floor The Falcon Complex AFOHS, Malir Karachi.</v>
          </cell>
          <cell r="BC89263" t="str">
            <v>BLUE</v>
          </cell>
          <cell r="BI89263" t="str">
            <v>N</v>
          </cell>
          <cell r="BJ89263" t="str">
            <v>Syed Waqas</v>
          </cell>
          <cell r="BK89263">
            <v>45475</v>
          </cell>
          <cell r="BL89263" t="str">
            <v>7500000</v>
          </cell>
          <cell r="BM89263" t="str">
            <v>010</v>
          </cell>
          <cell r="BN89263" t="str">
            <v>01</v>
          </cell>
          <cell r="BQ89263" t="str">
            <v>KHI/HO/D/MO/PD COMP/P/81280/01/2024</v>
          </cell>
        </row>
        <row r="89264">
          <cell r="W89264" t="str">
            <v>G4LCMS811616</v>
          </cell>
          <cell r="X89264" t="str">
            <v>NNAYB54BZMP700450</v>
          </cell>
          <cell r="Y89264">
            <v>7500000</v>
          </cell>
          <cell r="AC89264">
            <v>2988383</v>
          </cell>
          <cell r="AD89264" t="str">
            <v>02</v>
          </cell>
          <cell r="AE89264" t="str">
            <v>MOTOR</v>
          </cell>
          <cell r="AF89264">
            <v>16</v>
          </cell>
          <cell r="AG89264">
            <v>2</v>
          </cell>
          <cell r="AH89264">
            <v>0</v>
          </cell>
          <cell r="AI89264">
            <v>0</v>
          </cell>
          <cell r="AJ89264">
            <v>18</v>
          </cell>
          <cell r="AK89264">
            <v>8105</v>
          </cell>
          <cell r="AL89264">
            <v>4</v>
          </cell>
          <cell r="AM89264" t="str">
            <v>2024</v>
          </cell>
          <cell r="AN89264" t="str">
            <v>202409</v>
          </cell>
          <cell r="AO89264" t="str">
            <v>202409</v>
          </cell>
          <cell r="AP89264" t="str">
            <v>202409</v>
          </cell>
          <cell r="AQ89264" t="str">
            <v>SYS</v>
          </cell>
          <cell r="AR89264" t="str">
            <v>1946854</v>
          </cell>
          <cell r="AS89264" t="str">
            <v>D</v>
          </cell>
          <cell r="AT89264" t="str">
            <v>001</v>
          </cell>
          <cell r="AU89264" t="str">
            <v>30000002</v>
          </cell>
          <cell r="AV89264" t="str">
            <v>RETAIL</v>
          </cell>
          <cell r="AW89264" t="str">
            <v>31000127</v>
          </cell>
          <cell r="AX89264" t="str">
            <v>Digital Sale</v>
          </cell>
          <cell r="AY89264" t="str">
            <v>KHI/HO/D/MO/PD COMP/P/81280/01/2024</v>
          </cell>
          <cell r="AZ89264" t="str">
            <v>KHI/HO/D/MO/PD COMP/E/45608/09/2024</v>
          </cell>
          <cell r="BB89264" t="str">
            <v>IH-130, Upper Floor The Falcon Complex AFOHS, Malir Karachi.</v>
          </cell>
          <cell r="BC89264" t="str">
            <v>BLUE</v>
          </cell>
          <cell r="BI89264" t="str">
            <v>N</v>
          </cell>
          <cell r="BJ89264" t="str">
            <v>Syed Waqas</v>
          </cell>
          <cell r="BK89264">
            <v>45539</v>
          </cell>
          <cell r="BL89264" t="str">
            <v>7500000</v>
          </cell>
          <cell r="BM89264" t="str">
            <v>010</v>
          </cell>
          <cell r="BN89264" t="str">
            <v>01</v>
          </cell>
          <cell r="BQ89264" t="str">
            <v>KHI/HO/D/MO/PD COMP/P/81280/01/2024</v>
          </cell>
        </row>
        <row r="89265">
          <cell r="W89265" t="str">
            <v>G4LCMS811616</v>
          </cell>
          <cell r="X89265" t="str">
            <v>NNAYB54BZMP700450</v>
          </cell>
          <cell r="Y89265">
            <v>7500000</v>
          </cell>
          <cell r="AC89265">
            <v>3075603</v>
          </cell>
          <cell r="AD89265" t="str">
            <v>02</v>
          </cell>
          <cell r="AE89265" t="str">
            <v>MOTOR</v>
          </cell>
          <cell r="AF89265">
            <v>1952</v>
          </cell>
          <cell r="AG89265">
            <v>293</v>
          </cell>
          <cell r="AH89265">
            <v>20</v>
          </cell>
          <cell r="AI89265">
            <v>0</v>
          </cell>
          <cell r="AJ89265">
            <v>2265</v>
          </cell>
          <cell r="AK89265">
            <v>8105</v>
          </cell>
          <cell r="AL89265">
            <v>488</v>
          </cell>
          <cell r="AM89265" t="str">
            <v>2024</v>
          </cell>
          <cell r="AN89265" t="str">
            <v>202410</v>
          </cell>
          <cell r="AO89265" t="str">
            <v>202410</v>
          </cell>
          <cell r="AP89265" t="str">
            <v>202410</v>
          </cell>
          <cell r="AQ89265" t="str">
            <v>SYS</v>
          </cell>
          <cell r="AR89265" t="str">
            <v>1975379</v>
          </cell>
          <cell r="AS89265" t="str">
            <v>D</v>
          </cell>
          <cell r="AT89265" t="str">
            <v>001</v>
          </cell>
          <cell r="AU89265" t="str">
            <v>30000002</v>
          </cell>
          <cell r="AV89265" t="str">
            <v>RETAIL</v>
          </cell>
          <cell r="AW89265" t="str">
            <v>31000127</v>
          </cell>
          <cell r="AX89265" t="str">
            <v>Digital Sale</v>
          </cell>
          <cell r="AY89265" t="str">
            <v>KHI/HO/D/MO/PD COMP/P/81280/01/2024</v>
          </cell>
          <cell r="AZ89265" t="str">
            <v>KHI/HO/D/MO/PD COMP/E/46700/10/2024</v>
          </cell>
          <cell r="BB89265" t="str">
            <v>IH-130, Upper Floor The Falcon Complex AFOHS, Malir Karachi.</v>
          </cell>
          <cell r="BC89265" t="str">
            <v>BLUE</v>
          </cell>
          <cell r="BI89265" t="str">
            <v>N</v>
          </cell>
          <cell r="BJ89265" t="str">
            <v>Syed Waqas</v>
          </cell>
          <cell r="BK89265">
            <v>45574</v>
          </cell>
          <cell r="BL89265" t="str">
            <v>7500000</v>
          </cell>
          <cell r="BM89265" t="str">
            <v>010</v>
          </cell>
          <cell r="BN89265" t="str">
            <v>01</v>
          </cell>
          <cell r="BQ89265" t="str">
            <v>KHI/HO/D/MO/PD COMP/P/81280/01/2024</v>
          </cell>
        </row>
        <row r="89266">
          <cell r="W89266" t="str">
            <v>G4LCMS811616</v>
          </cell>
          <cell r="X89266" t="str">
            <v>NNAYB54BZMP700450</v>
          </cell>
          <cell r="Y89266">
            <v>7500000</v>
          </cell>
          <cell r="AC89266">
            <v>3208915</v>
          </cell>
          <cell r="AD89266" t="str">
            <v>02</v>
          </cell>
          <cell r="AE89266" t="str">
            <v>MOTOR</v>
          </cell>
          <cell r="AF89266">
            <v>2192</v>
          </cell>
          <cell r="AG89266">
            <v>329</v>
          </cell>
          <cell r="AH89266">
            <v>22</v>
          </cell>
          <cell r="AI89266">
            <v>0</v>
          </cell>
          <cell r="AJ89266">
            <v>2543</v>
          </cell>
          <cell r="AK89266">
            <v>8105</v>
          </cell>
          <cell r="AL89266">
            <v>548</v>
          </cell>
          <cell r="AM89266" t="str">
            <v>2024</v>
          </cell>
          <cell r="AN89266" t="str">
            <v>202412</v>
          </cell>
          <cell r="AO89266" t="str">
            <v>202412</v>
          </cell>
          <cell r="AP89266" t="str">
            <v>202412</v>
          </cell>
          <cell r="AQ89266" t="str">
            <v>SYS</v>
          </cell>
          <cell r="AR89266" t="str">
            <v>2026392</v>
          </cell>
          <cell r="AS89266" t="str">
            <v>D</v>
          </cell>
          <cell r="AT89266" t="str">
            <v>001</v>
          </cell>
          <cell r="AU89266" t="str">
            <v>30000002</v>
          </cell>
          <cell r="AV89266" t="str">
            <v>RETAIL</v>
          </cell>
          <cell r="AW89266" t="str">
            <v>31000127</v>
          </cell>
          <cell r="AX89266" t="str">
            <v>Digital Sale</v>
          </cell>
          <cell r="AY89266" t="str">
            <v>KHI/HO/D/MO/PD COMP/P/81280/01/2024</v>
          </cell>
          <cell r="AZ89266" t="str">
            <v>KHI/HO/D/MO/PD COMP/E/49706/12/2024</v>
          </cell>
          <cell r="BB89266" t="str">
            <v>IH-130, Upper Floor The Falcon Complex AFOHS, Malir Karachi.</v>
          </cell>
          <cell r="BC89266" t="str">
            <v>BLUE</v>
          </cell>
          <cell r="BI89266" t="str">
            <v>N</v>
          </cell>
          <cell r="BJ89266" t="str">
            <v>Syed Waqas</v>
          </cell>
          <cell r="BK89266">
            <v>45630</v>
          </cell>
          <cell r="BL89266" t="str">
            <v>7500000</v>
          </cell>
          <cell r="BM89266" t="str">
            <v>010</v>
          </cell>
          <cell r="BN89266" t="str">
            <v>01</v>
          </cell>
          <cell r="BQ89266" t="str">
            <v>KHI/HO/D/MO/PD COMP/P/81280/01/2024</v>
          </cell>
        </row>
        <row r="89267">
          <cell r="W89267" t="str">
            <v>G4LCMS818856</v>
          </cell>
          <cell r="X89267" t="str">
            <v>NNAYB54BZMP700419</v>
          </cell>
          <cell r="Y89267">
            <v>3166290</v>
          </cell>
          <cell r="AA89267" t="str">
            <v>0307-6814810</v>
          </cell>
          <cell r="AC89267">
            <v>3099900</v>
          </cell>
          <cell r="AD89267" t="str">
            <v>02</v>
          </cell>
          <cell r="AE89267" t="str">
            <v>MOTOR</v>
          </cell>
          <cell r="AF89267">
            <v>0</v>
          </cell>
          <cell r="AG89267">
            <v>0</v>
          </cell>
          <cell r="AH89267">
            <v>0</v>
          </cell>
          <cell r="AI89267">
            <v>0</v>
          </cell>
          <cell r="AJ89267">
            <v>0</v>
          </cell>
          <cell r="AK89267">
            <v>0</v>
          </cell>
          <cell r="AL89267">
            <v>-9374</v>
          </cell>
          <cell r="AM89267" t="str">
            <v>2024</v>
          </cell>
          <cell r="AN89267" t="str">
            <v>202409</v>
          </cell>
          <cell r="AO89267" t="str">
            <v>202409</v>
          </cell>
          <cell r="AP89267" t="str">
            <v>202409</v>
          </cell>
          <cell r="AQ89267" t="str">
            <v>SYS</v>
          </cell>
          <cell r="AR89267" t="str">
            <v>1985904</v>
          </cell>
          <cell r="AS89267" t="str">
            <v>D</v>
          </cell>
          <cell r="AT89267" t="str">
            <v>00436</v>
          </cell>
          <cell r="AY89267" t="str">
            <v>KHI/HO/D/MO/PC COMP/P/79901/12/2023</v>
          </cell>
          <cell r="AZ89267" t="str">
            <v>KHI/HO/D/MO/PC COMP/E/47871/00436/09/2024</v>
          </cell>
          <cell r="BB89267" t="str">
            <v>H No 170 Lda Gt Road Imamia Colony Ferozwala Lahore</v>
          </cell>
          <cell r="BC89267" t="str">
            <v>CHERRY BLACK</v>
          </cell>
          <cell r="BD89267" t="str">
            <v>3645025-391-2096</v>
          </cell>
          <cell r="BE89267">
            <v>46392</v>
          </cell>
          <cell r="BI89267" t="str">
            <v>N</v>
          </cell>
          <cell r="BK89267">
            <v>45289</v>
          </cell>
          <cell r="BL89267" t="str">
            <v>3166290</v>
          </cell>
          <cell r="BM89267" t="str">
            <v>339</v>
          </cell>
          <cell r="BN89267" t="str">
            <v>01</v>
          </cell>
          <cell r="BQ89267" t="str">
            <v>KHI/HO/D/MO/PC COMP/P/79901/12/2023</v>
          </cell>
        </row>
        <row r="89268">
          <cell r="W89268" t="str">
            <v>G4LCMS818856</v>
          </cell>
          <cell r="X89268" t="str">
            <v>NNAYB54BZMP700419</v>
          </cell>
          <cell r="Y89268">
            <v>2849661</v>
          </cell>
          <cell r="AA89268" t="str">
            <v>0307-6814810</v>
          </cell>
          <cell r="AC89268">
            <v>3251882</v>
          </cell>
          <cell r="AD89268" t="str">
            <v>02</v>
          </cell>
          <cell r="AE89268" t="str">
            <v>MOTOR</v>
          </cell>
          <cell r="AF89268">
            <v>55274</v>
          </cell>
          <cell r="AG89268">
            <v>8291</v>
          </cell>
          <cell r="AH89268">
            <v>553</v>
          </cell>
          <cell r="AI89268">
            <v>0</v>
          </cell>
          <cell r="AJ89268">
            <v>64118</v>
          </cell>
          <cell r="AK89268">
            <v>0</v>
          </cell>
          <cell r="AL89268">
            <v>3869</v>
          </cell>
          <cell r="AM89268" t="str">
            <v>2024</v>
          </cell>
          <cell r="AN89268" t="str">
            <v>202412</v>
          </cell>
          <cell r="AO89268" t="str">
            <v>202412</v>
          </cell>
          <cell r="AP89268" t="str">
            <v>202412</v>
          </cell>
          <cell r="AQ89268" t="str">
            <v>AMINAHMED</v>
          </cell>
          <cell r="AR89268" t="str">
            <v>2042325</v>
          </cell>
          <cell r="AS89268" t="str">
            <v>D</v>
          </cell>
          <cell r="AT89268" t="str">
            <v>00220</v>
          </cell>
          <cell r="AY89268" t="str">
            <v>KHI/HO/D/MO/PC COMP/C/103765/220/12/2024</v>
          </cell>
          <cell r="BB89268" t="str">
            <v>H No 170 Lda Gt Road Imamia Colony Ferozwala Lahore</v>
          </cell>
          <cell r="BD89268" t="str">
            <v>3645025-391-2096</v>
          </cell>
          <cell r="BE89268">
            <v>46392</v>
          </cell>
          <cell r="BI89268" t="str">
            <v>N</v>
          </cell>
          <cell r="BK89268">
            <v>45654</v>
          </cell>
          <cell r="BL89268" t="str">
            <v>2849661</v>
          </cell>
          <cell r="BN89268" t="str">
            <v>01</v>
          </cell>
          <cell r="BQ89268" t="str">
            <v>KHI/HO/D/MO/PC COMP/C/103765/220/12/2024</v>
          </cell>
        </row>
        <row r="89269">
          <cell r="W89269" t="str">
            <v>G4LACPS254505</v>
          </cell>
          <cell r="X89269" t="str">
            <v>NNAYB54BZRP703277</v>
          </cell>
          <cell r="Y89269">
            <v>4767000</v>
          </cell>
          <cell r="AC89269">
            <v>2890133</v>
          </cell>
          <cell r="AD89269" t="str">
            <v>02</v>
          </cell>
          <cell r="AE89269" t="str">
            <v>MOTOR</v>
          </cell>
          <cell r="AF89269">
            <v>0</v>
          </cell>
          <cell r="AG89269">
            <v>0</v>
          </cell>
          <cell r="AH89269">
            <v>0</v>
          </cell>
          <cell r="AI89269">
            <v>0</v>
          </cell>
          <cell r="AJ89269">
            <v>0</v>
          </cell>
          <cell r="AK89269">
            <v>0</v>
          </cell>
          <cell r="AL89269">
            <v>9402</v>
          </cell>
          <cell r="AM89269" t="str">
            <v>2024</v>
          </cell>
          <cell r="AN89269" t="str">
            <v>202407</v>
          </cell>
          <cell r="AO89269" t="str">
            <v>202406</v>
          </cell>
          <cell r="AP89269" t="str">
            <v>202407</v>
          </cell>
          <cell r="AQ89269" t="str">
            <v>KHALIDMEHMOOD</v>
          </cell>
          <cell r="AR89269" t="str">
            <v>1901867</v>
          </cell>
          <cell r="AS89269" t="str">
            <v>D</v>
          </cell>
          <cell r="AT89269" t="str">
            <v>001</v>
          </cell>
          <cell r="AU89269" t="str">
            <v>30000002</v>
          </cell>
          <cell r="AV89269" t="str">
            <v>RETAIL</v>
          </cell>
          <cell r="AW89269" t="str">
            <v>31000002</v>
          </cell>
          <cell r="AX89269" t="str">
            <v>Direct</v>
          </cell>
          <cell r="AY89269" t="str">
            <v>KHI/HO/D/MO/PC COMP/P/91988/06/2024</v>
          </cell>
          <cell r="AZ89269" t="str">
            <v>KHI/HO/D/MO/PC COMP/E/43347/07/2024</v>
          </cell>
          <cell r="BB89269" t="str">
            <v>House #. 1718/3, Memon Colony, F.B Area, Karachi.</v>
          </cell>
          <cell r="BC89269" t="str">
            <v>PANTHERA METAL</v>
          </cell>
          <cell r="BF89269" t="str">
            <v>ADDITION OF AGENCY COMMISSION</v>
          </cell>
          <cell r="BH89269" t="str">
            <v>N/A</v>
          </cell>
          <cell r="BI89269" t="str">
            <v>N</v>
          </cell>
          <cell r="BJ89269" t="str">
            <v>Affan</v>
          </cell>
          <cell r="BK89269">
            <v>45471</v>
          </cell>
          <cell r="BL89269" t="str">
            <v>4767000</v>
          </cell>
          <cell r="BM89269" t="str">
            <v>365</v>
          </cell>
          <cell r="BN89269" t="str">
            <v>01</v>
          </cell>
          <cell r="BQ89269" t="str">
            <v>KHI/HO/D/MO/PC COMP/P/91988/06/2024</v>
          </cell>
        </row>
        <row r="89270">
          <cell r="W89270" t="str">
            <v>G4LCNS877839</v>
          </cell>
          <cell r="X89270" t="str">
            <v>702231</v>
          </cell>
          <cell r="Y89270">
            <v>5000000</v>
          </cell>
          <cell r="AC89270">
            <v>3143969</v>
          </cell>
          <cell r="AD89270" t="str">
            <v>02</v>
          </cell>
          <cell r="AE89270" t="str">
            <v>MOTOR</v>
          </cell>
          <cell r="AF89270">
            <v>72633</v>
          </cell>
          <cell r="AG89270">
            <v>0</v>
          </cell>
          <cell r="AH89270">
            <v>0</v>
          </cell>
          <cell r="AI89270">
            <v>0</v>
          </cell>
          <cell r="AJ89270">
            <v>85000</v>
          </cell>
          <cell r="AK89270">
            <v>0</v>
          </cell>
          <cell r="AL89270">
            <v>18158</v>
          </cell>
          <cell r="AM89270" t="str">
            <v>2024</v>
          </cell>
          <cell r="AN89270" t="str">
            <v>202410</v>
          </cell>
          <cell r="AO89270" t="str">
            <v>202410</v>
          </cell>
          <cell r="AP89270" t="str">
            <v>202410</v>
          </cell>
          <cell r="AQ89270" t="str">
            <v>ABRAHAMBHATTI</v>
          </cell>
          <cell r="AR89270" t="str">
            <v>1977382</v>
          </cell>
          <cell r="AS89270" t="str">
            <v>D</v>
          </cell>
          <cell r="AT89270" t="str">
            <v>001</v>
          </cell>
          <cell r="AU89270" t="str">
            <v>30000002</v>
          </cell>
          <cell r="AV89270" t="str">
            <v>RETAIL</v>
          </cell>
          <cell r="AW89270" t="str">
            <v>31000726</v>
          </cell>
          <cell r="AX89270" t="str">
            <v>Kia Motors Royal City</v>
          </cell>
          <cell r="AY89270" t="str">
            <v>LHR/LHR/D/MO/PC COMP/P/99600/10/2024</v>
          </cell>
          <cell r="BB89270" t="str">
            <v>House # B III-2588, Area Mubarak Pura, Bahawalpur.</v>
          </cell>
          <cell r="BC89270" t="str">
            <v>CHERRY BLACK</v>
          </cell>
          <cell r="BH89270" t="str">
            <v>N/A</v>
          </cell>
          <cell r="BI89270" t="str">
            <v>N</v>
          </cell>
          <cell r="BJ89270" t="str">
            <v>DAANISH NAEEM KHAN</v>
          </cell>
          <cell r="BK89270">
            <v>45579</v>
          </cell>
          <cell r="BL89270" t="str">
            <v>5000000</v>
          </cell>
          <cell r="BM89270" t="str">
            <v>339</v>
          </cell>
          <cell r="BN89270" t="str">
            <v>03</v>
          </cell>
          <cell r="BQ89270" t="str">
            <v>LHR/LHR/D/MO/PC COMP/P/99600/10/2024</v>
          </cell>
        </row>
        <row r="89271">
          <cell r="W89271" t="str">
            <v>G4LCPS185185</v>
          </cell>
          <cell r="X89271" t="str">
            <v>NNAYB54BZPP702694</v>
          </cell>
          <cell r="Y89271">
            <v>5500000</v>
          </cell>
          <cell r="AB89271" t="str">
            <v>TRACKER (I-TECK)</v>
          </cell>
          <cell r="AC89271">
            <v>3112812</v>
          </cell>
          <cell r="AD89271" t="str">
            <v>02</v>
          </cell>
          <cell r="AE89271" t="str">
            <v>MOTOR</v>
          </cell>
          <cell r="AF89271">
            <v>8190</v>
          </cell>
          <cell r="AG89271">
            <v>1228</v>
          </cell>
          <cell r="AH89271">
            <v>82</v>
          </cell>
          <cell r="AI89271">
            <v>500</v>
          </cell>
          <cell r="AJ89271">
            <v>10000</v>
          </cell>
          <cell r="AK89271">
            <v>8105</v>
          </cell>
          <cell r="AL89271">
            <v>0</v>
          </cell>
          <cell r="AM89271" t="str">
            <v>2024</v>
          </cell>
          <cell r="AN89271" t="str">
            <v>202410</v>
          </cell>
          <cell r="AO89271" t="str">
            <v>202410</v>
          </cell>
          <cell r="AP89271" t="str">
            <v>202410</v>
          </cell>
          <cell r="AQ89271" t="str">
            <v>MUBASHIRAHMED</v>
          </cell>
          <cell r="AR89271" t="str">
            <v>1992013</v>
          </cell>
          <cell r="AS89271" t="str">
            <v>D</v>
          </cell>
          <cell r="AT89271" t="str">
            <v>001</v>
          </cell>
          <cell r="AU89271" t="str">
            <v>30000002</v>
          </cell>
          <cell r="AV89271" t="str">
            <v>RETAIL</v>
          </cell>
          <cell r="AW89271" t="str">
            <v>31000127</v>
          </cell>
          <cell r="AX89271" t="str">
            <v>Digital Sale</v>
          </cell>
          <cell r="AY89271" t="str">
            <v>KHI/HO/D/MO/PD COMP/P/100042/10/2024</v>
          </cell>
          <cell r="BA89271" t="str">
            <v>KARACHI</v>
          </cell>
          <cell r="BB89271" t="str">
            <v>House No. 128-C, Area KDA Scheme -1, Karachi.</v>
          </cell>
          <cell r="BC89271" t="str">
            <v>BLACK</v>
          </cell>
          <cell r="BH89271" t="str">
            <v>N/A</v>
          </cell>
          <cell r="BI89271" t="str">
            <v>N</v>
          </cell>
          <cell r="BJ89271" t="str">
            <v>Syed Waqas</v>
          </cell>
          <cell r="BK89271">
            <v>45586</v>
          </cell>
          <cell r="BL89271" t="str">
            <v>5500000</v>
          </cell>
          <cell r="BM89271" t="str">
            <v>004</v>
          </cell>
          <cell r="BN89271" t="str">
            <v>01</v>
          </cell>
          <cell r="BQ89271" t="str">
            <v>KHI/HO/D/MO/PD COMP/P/100042/10/2024</v>
          </cell>
        </row>
        <row r="89272">
          <cell r="W89272" t="str">
            <v>G4LCPS185185</v>
          </cell>
          <cell r="X89272" t="str">
            <v>NNAYB54BZPP702694</v>
          </cell>
          <cell r="Y89272">
            <v>5500000</v>
          </cell>
          <cell r="AC89272">
            <v>3174264</v>
          </cell>
          <cell r="AD89272" t="str">
            <v>02</v>
          </cell>
          <cell r="AE89272" t="str">
            <v>MOTOR</v>
          </cell>
          <cell r="AF89272">
            <v>15555</v>
          </cell>
          <cell r="AG89272">
            <v>2333</v>
          </cell>
          <cell r="AH89272">
            <v>156</v>
          </cell>
          <cell r="AI89272">
            <v>0</v>
          </cell>
          <cell r="AJ89272">
            <v>18044</v>
          </cell>
          <cell r="AK89272">
            <v>8105</v>
          </cell>
          <cell r="AL89272">
            <v>3889</v>
          </cell>
          <cell r="AM89272" t="str">
            <v>2024</v>
          </cell>
          <cell r="AN89272" t="str">
            <v>202411</v>
          </cell>
          <cell r="AO89272" t="str">
            <v>202411</v>
          </cell>
          <cell r="AP89272" t="str">
            <v>202411</v>
          </cell>
          <cell r="AQ89272" t="str">
            <v>SYS</v>
          </cell>
          <cell r="AR89272" t="str">
            <v>2014787</v>
          </cell>
          <cell r="AS89272" t="str">
            <v>D</v>
          </cell>
          <cell r="AT89272" t="str">
            <v>001</v>
          </cell>
          <cell r="AU89272" t="str">
            <v>30000002</v>
          </cell>
          <cell r="AV89272" t="str">
            <v>RETAIL</v>
          </cell>
          <cell r="AW89272" t="str">
            <v>31000127</v>
          </cell>
          <cell r="AX89272" t="str">
            <v>Digital Sale</v>
          </cell>
          <cell r="AY89272" t="str">
            <v>KHI/HO/D/MO/PD COMP/P/100042/10/2024</v>
          </cell>
          <cell r="AZ89272" t="str">
            <v>KHI/HO/D/MO/PD COMP/E/49134/11/2024</v>
          </cell>
          <cell r="BB89272" t="str">
            <v>House No. 128-C, Area KDA Scheme -1, Karachi.</v>
          </cell>
          <cell r="BC89272" t="str">
            <v>BLACK</v>
          </cell>
          <cell r="BI89272" t="str">
            <v>N</v>
          </cell>
          <cell r="BJ89272" t="str">
            <v>Syed Waqas</v>
          </cell>
          <cell r="BK89272">
            <v>45614</v>
          </cell>
          <cell r="BL89272" t="str">
            <v>5500000</v>
          </cell>
          <cell r="BM89272" t="str">
            <v>004</v>
          </cell>
          <cell r="BN89272" t="str">
            <v>01</v>
          </cell>
          <cell r="BQ89272" t="str">
            <v>KHI/HO/D/MO/PD COMP/P/100042/10/2024</v>
          </cell>
        </row>
        <row r="89273">
          <cell r="W89273" t="str">
            <v>G4LCPS185185</v>
          </cell>
          <cell r="X89273" t="str">
            <v>NNAYB54BZPP702694</v>
          </cell>
          <cell r="Y89273">
            <v>5500000</v>
          </cell>
          <cell r="AC89273">
            <v>3228965</v>
          </cell>
          <cell r="AD89273" t="str">
            <v>02</v>
          </cell>
          <cell r="AE89273" t="str">
            <v>MOTOR</v>
          </cell>
          <cell r="AF89273">
            <v>14518</v>
          </cell>
          <cell r="AG89273">
            <v>2178</v>
          </cell>
          <cell r="AH89273">
            <v>145</v>
          </cell>
          <cell r="AI89273">
            <v>0</v>
          </cell>
          <cell r="AJ89273">
            <v>16841</v>
          </cell>
          <cell r="AK89273">
            <v>8105</v>
          </cell>
          <cell r="AL89273">
            <v>3630</v>
          </cell>
          <cell r="AM89273" t="str">
            <v>2024</v>
          </cell>
          <cell r="AN89273" t="str">
            <v>202412</v>
          </cell>
          <cell r="AO89273" t="str">
            <v>202412</v>
          </cell>
          <cell r="AP89273" t="str">
            <v>202412</v>
          </cell>
          <cell r="AQ89273" t="str">
            <v>SYS</v>
          </cell>
          <cell r="AR89273" t="str">
            <v>2038203</v>
          </cell>
          <cell r="AS89273" t="str">
            <v>D</v>
          </cell>
          <cell r="AT89273" t="str">
            <v>001</v>
          </cell>
          <cell r="AU89273" t="str">
            <v>30000002</v>
          </cell>
          <cell r="AV89273" t="str">
            <v>RETAIL</v>
          </cell>
          <cell r="AW89273" t="str">
            <v>31000127</v>
          </cell>
          <cell r="AX89273" t="str">
            <v>Digital Sale</v>
          </cell>
          <cell r="AY89273" t="str">
            <v>KHI/HO/D/MO/PD COMP/P/100042/10/2024</v>
          </cell>
          <cell r="AZ89273" t="str">
            <v>KHI/HO/D/MO/PD COMP/E/50258/12/2024</v>
          </cell>
          <cell r="BB89273" t="str">
            <v>House No. 128-C, Area KDA Scheme -1, Karachi.</v>
          </cell>
          <cell r="BC89273" t="str">
            <v>BLACK</v>
          </cell>
          <cell r="BI89273" t="str">
            <v>N</v>
          </cell>
          <cell r="BJ89273" t="str">
            <v>Syed Waqas</v>
          </cell>
          <cell r="BK89273">
            <v>45644</v>
          </cell>
          <cell r="BL89273" t="str">
            <v>5500000</v>
          </cell>
          <cell r="BM89273" t="str">
            <v>004</v>
          </cell>
          <cell r="BN89273" t="str">
            <v>01</v>
          </cell>
          <cell r="BQ89273" t="str">
            <v>KHI/HO/D/MO/PD COMP/P/100042/10/2024</v>
          </cell>
        </row>
        <row r="89274">
          <cell r="W89274" t="str">
            <v>RS344399</v>
          </cell>
          <cell r="X89274" t="str">
            <v>P703567</v>
          </cell>
          <cell r="Y89274">
            <v>4767000</v>
          </cell>
          <cell r="AC89274">
            <v>3239862</v>
          </cell>
          <cell r="AD89274" t="str">
            <v>02</v>
          </cell>
          <cell r="AE89274" t="str">
            <v>MOTOR</v>
          </cell>
          <cell r="AF89274">
            <v>61211</v>
          </cell>
          <cell r="AG89274">
            <v>0</v>
          </cell>
          <cell r="AH89274">
            <v>0</v>
          </cell>
          <cell r="AI89274">
            <v>0</v>
          </cell>
          <cell r="AJ89274">
            <v>71505</v>
          </cell>
          <cell r="AK89274">
            <v>0</v>
          </cell>
          <cell r="AL89274">
            <v>6121</v>
          </cell>
          <cell r="AM89274" t="str">
            <v>2024</v>
          </cell>
          <cell r="AN89274" t="str">
            <v>202412</v>
          </cell>
          <cell r="AO89274" t="str">
            <v>202412</v>
          </cell>
          <cell r="AP89274" t="str">
            <v>202412</v>
          </cell>
          <cell r="AQ89274" t="str">
            <v>KHALIDMEHMOOD</v>
          </cell>
          <cell r="AR89274" t="str">
            <v>2040521</v>
          </cell>
          <cell r="AS89274" t="str">
            <v>D</v>
          </cell>
          <cell r="AT89274" t="str">
            <v>001</v>
          </cell>
          <cell r="AU89274" t="str">
            <v>30000002</v>
          </cell>
          <cell r="AV89274" t="str">
            <v>RETAIL</v>
          </cell>
          <cell r="AW89274" t="str">
            <v>31000707</v>
          </cell>
          <cell r="AX89274" t="str">
            <v>JUNAID MOTORS</v>
          </cell>
          <cell r="AY89274" t="str">
            <v>KHI/HO/D/MO/PC COMP/P/104708/12/2024</v>
          </cell>
          <cell r="BA89274" t="str">
            <v>KARACHI</v>
          </cell>
          <cell r="BB89274" t="str">
            <v>Flat No. 801, Saffron Residency, Civil Line, Karachi.</v>
          </cell>
          <cell r="BC89274" t="str">
            <v>BLACK</v>
          </cell>
          <cell r="BH89274" t="str">
            <v>Half Depreciation</v>
          </cell>
          <cell r="BI89274" t="str">
            <v>N</v>
          </cell>
          <cell r="BJ89274" t="str">
            <v>M.Shahbaz</v>
          </cell>
          <cell r="BK89274">
            <v>45652</v>
          </cell>
          <cell r="BL89274" t="str">
            <v>-1</v>
          </cell>
          <cell r="BM89274" t="str">
            <v>004</v>
          </cell>
          <cell r="BN89274" t="str">
            <v>01</v>
          </cell>
          <cell r="BQ89274" t="str">
            <v>KHI/HO/D/MO/PC COMP/P/104708/12/2024</v>
          </cell>
        </row>
        <row r="89275">
          <cell r="W89275" t="str">
            <v>G4LCRS350404</v>
          </cell>
          <cell r="X89275" t="str">
            <v>703409</v>
          </cell>
          <cell r="Y89275">
            <v>5600000</v>
          </cell>
          <cell r="AC89275">
            <v>3093452</v>
          </cell>
          <cell r="AD89275" t="str">
            <v>02</v>
          </cell>
          <cell r="AE89275" t="str">
            <v>MOTOR</v>
          </cell>
          <cell r="AF89275">
            <v>83744</v>
          </cell>
          <cell r="AG89275">
            <v>0</v>
          </cell>
          <cell r="AH89275">
            <v>0</v>
          </cell>
          <cell r="AI89275">
            <v>0</v>
          </cell>
          <cell r="AJ89275">
            <v>98000</v>
          </cell>
          <cell r="AK89275">
            <v>0</v>
          </cell>
          <cell r="AL89275">
            <v>20936</v>
          </cell>
          <cell r="AM89275" t="str">
            <v>2024</v>
          </cell>
          <cell r="AN89275" t="str">
            <v>202410</v>
          </cell>
          <cell r="AO89275" t="str">
            <v>202410</v>
          </cell>
          <cell r="AP89275" t="str">
            <v>202410</v>
          </cell>
          <cell r="AQ89275" t="str">
            <v>ABRAHAMBHATTI</v>
          </cell>
          <cell r="AR89275" t="str">
            <v>1976930</v>
          </cell>
          <cell r="AS89275" t="str">
            <v>D</v>
          </cell>
          <cell r="AT89275" t="str">
            <v>001</v>
          </cell>
          <cell r="AU89275" t="str">
            <v>30000002</v>
          </cell>
          <cell r="AV89275" t="str">
            <v>RETAIL</v>
          </cell>
          <cell r="AW89275" t="str">
            <v>31000252</v>
          </cell>
          <cell r="AX89275" t="str">
            <v>KIA Motors Kings Gate</v>
          </cell>
          <cell r="AY89275" t="str">
            <v>LHR/LHR/D/MO/PC COMP/P/99522/10/2024</v>
          </cell>
          <cell r="BB89275" t="str">
            <v>House # 157, Block H, Tariq Gardens, Lahore.</v>
          </cell>
          <cell r="BC89275" t="str">
            <v>CHERRY BLACK</v>
          </cell>
          <cell r="BH89275" t="str">
            <v>N/A</v>
          </cell>
          <cell r="BI89275" t="str">
            <v>N</v>
          </cell>
          <cell r="BJ89275" t="str">
            <v>NADEEM ALI</v>
          </cell>
          <cell r="BK89275">
            <v>45576</v>
          </cell>
          <cell r="BL89275" t="str">
            <v>5600000</v>
          </cell>
          <cell r="BM89275" t="str">
            <v>339</v>
          </cell>
          <cell r="BN89275" t="str">
            <v>03</v>
          </cell>
          <cell r="BQ89275" t="str">
            <v>LHR/LHR/D/MO/PC COMP/P/99522/10/2024</v>
          </cell>
        </row>
        <row r="89276">
          <cell r="W89276" t="str">
            <v>S890746</v>
          </cell>
          <cell r="X89276" t="str">
            <v>PP702607</v>
          </cell>
          <cell r="Y89276">
            <v>5500000</v>
          </cell>
          <cell r="AC89276">
            <v>2983495</v>
          </cell>
          <cell r="AD89276" t="str">
            <v>02</v>
          </cell>
          <cell r="AE89276" t="str">
            <v>MOTOR</v>
          </cell>
          <cell r="AF89276">
            <v>70496</v>
          </cell>
          <cell r="AG89276">
            <v>0</v>
          </cell>
          <cell r="AH89276">
            <v>0</v>
          </cell>
          <cell r="AI89276">
            <v>0</v>
          </cell>
          <cell r="AJ89276">
            <v>82500</v>
          </cell>
          <cell r="AK89276">
            <v>0</v>
          </cell>
          <cell r="AL89276">
            <v>17624</v>
          </cell>
          <cell r="AM89276" t="str">
            <v>2024</v>
          </cell>
          <cell r="AN89276" t="str">
            <v>202408</v>
          </cell>
          <cell r="AO89276" t="str">
            <v>202408</v>
          </cell>
          <cell r="AP89276" t="str">
            <v>202408</v>
          </cell>
          <cell r="AQ89276" t="str">
            <v>ABRAHAMBHATTI</v>
          </cell>
          <cell r="AR89276" t="str">
            <v>1942229</v>
          </cell>
          <cell r="AS89276" t="str">
            <v>D</v>
          </cell>
          <cell r="AT89276" t="str">
            <v>001</v>
          </cell>
          <cell r="AU89276" t="str">
            <v>30000002</v>
          </cell>
          <cell r="AV89276" t="str">
            <v>RETAIL</v>
          </cell>
          <cell r="AW89276" t="str">
            <v>31000221</v>
          </cell>
          <cell r="AX89276" t="str">
            <v>Changan Islamabad Motors</v>
          </cell>
          <cell r="AY89276" t="str">
            <v>LHR/LHR/D/MO/PC COMP/P/96454/08/2024</v>
          </cell>
          <cell r="BB89276" t="str">
            <v>The Galleria Bahria Enclave, Flat 4th Floor 426, Street # 3C-3, Sector H, Islamabad.</v>
          </cell>
          <cell r="BC89276" t="str">
            <v>Mercury Blue</v>
          </cell>
          <cell r="BH89276" t="str">
            <v>N/A</v>
          </cell>
          <cell r="BI89276" t="str">
            <v>N</v>
          </cell>
          <cell r="BJ89276" t="str">
            <v>Kamran Khalid</v>
          </cell>
          <cell r="BK89276">
            <v>45535</v>
          </cell>
          <cell r="BL89276" t="str">
            <v>5500000</v>
          </cell>
          <cell r="BM89276" t="str">
            <v>113</v>
          </cell>
          <cell r="BN89276" t="str">
            <v>03</v>
          </cell>
          <cell r="BQ89276" t="str">
            <v>LHR/LHR/D/MO/PC COMP/P/96454/08/2024</v>
          </cell>
        </row>
        <row r="89277">
          <cell r="W89277" t="str">
            <v>G4LCPS229111</v>
          </cell>
          <cell r="X89277" t="str">
            <v>NNAYB54BZRP703354</v>
          </cell>
          <cell r="Y89277">
            <v>4767000</v>
          </cell>
          <cell r="AC89277">
            <v>2920922</v>
          </cell>
          <cell r="AD89277" t="str">
            <v>02</v>
          </cell>
          <cell r="AE89277" t="str">
            <v>MOTOR</v>
          </cell>
          <cell r="AF89277">
            <v>50938</v>
          </cell>
          <cell r="AG89277">
            <v>0</v>
          </cell>
          <cell r="AH89277">
            <v>0</v>
          </cell>
          <cell r="AI89277">
            <v>0</v>
          </cell>
          <cell r="AJ89277">
            <v>59588</v>
          </cell>
          <cell r="AK89277">
            <v>0</v>
          </cell>
          <cell r="AL89277">
            <v>0</v>
          </cell>
          <cell r="AM89277" t="str">
            <v>2024</v>
          </cell>
          <cell r="AN89277" t="str">
            <v>202407</v>
          </cell>
          <cell r="AO89277" t="str">
            <v>202407</v>
          </cell>
          <cell r="AP89277" t="str">
            <v>202407</v>
          </cell>
          <cell r="AQ89277" t="str">
            <v>MUBASHIRAHMED</v>
          </cell>
          <cell r="AR89277" t="str">
            <v>1921671</v>
          </cell>
          <cell r="AS89277" t="str">
            <v>D</v>
          </cell>
          <cell r="AT89277" t="str">
            <v>001</v>
          </cell>
          <cell r="AU89277" t="str">
            <v>30000001</v>
          </cell>
          <cell r="AV89277" t="str">
            <v>DIRECT</v>
          </cell>
          <cell r="AW89277" t="str">
            <v>31000001</v>
          </cell>
          <cell r="AX89277" t="str">
            <v>Direct</v>
          </cell>
          <cell r="AY89277" t="str">
            <v>KHI/HO/D/MO/PC COMP/P/94282/07/2024</v>
          </cell>
          <cell r="BA89277" t="str">
            <v>KARACHI</v>
          </cell>
          <cell r="BB89277" t="str">
            <v>FAYSAL Bank House, Shahra E Faisal, Karachi.</v>
          </cell>
          <cell r="BC89277" t="str">
            <v>PANTHERA METAL</v>
          </cell>
          <cell r="BH89277" t="str">
            <v>N/A</v>
          </cell>
          <cell r="BI89277" t="str">
            <v>N</v>
          </cell>
          <cell r="BJ89277" t="str">
            <v>Syed Waqas</v>
          </cell>
          <cell r="BK89277">
            <v>45504</v>
          </cell>
          <cell r="BL89277" t="str">
            <v>4767000</v>
          </cell>
          <cell r="BM89277" t="str">
            <v>365</v>
          </cell>
          <cell r="BN89277" t="str">
            <v>01</v>
          </cell>
          <cell r="BQ89277" t="str">
            <v>KHI/HO/D/MO/PC COMP/P/94282/07/2024</v>
          </cell>
        </row>
        <row r="89278">
          <cell r="W89278" t="str">
            <v>G4LCRS348044</v>
          </cell>
          <cell r="X89278" t="str">
            <v>NNYAB54BZRP703419</v>
          </cell>
          <cell r="Y89278">
            <v>4764340</v>
          </cell>
          <cell r="AC89278">
            <v>3068361</v>
          </cell>
          <cell r="AD89278" t="str">
            <v>02</v>
          </cell>
          <cell r="AE89278" t="str">
            <v>MOTOR</v>
          </cell>
          <cell r="AF89278">
            <v>71445</v>
          </cell>
          <cell r="AG89278">
            <v>0</v>
          </cell>
          <cell r="AH89278">
            <v>0</v>
          </cell>
          <cell r="AI89278">
            <v>0</v>
          </cell>
          <cell r="AJ89278">
            <v>83376</v>
          </cell>
          <cell r="AK89278">
            <v>0</v>
          </cell>
          <cell r="AL89278">
            <v>14289</v>
          </cell>
          <cell r="AM89278" t="str">
            <v>2024</v>
          </cell>
          <cell r="AN89278" t="str">
            <v>202410</v>
          </cell>
          <cell r="AO89278" t="str">
            <v>202410</v>
          </cell>
          <cell r="AP89278" t="str">
            <v>202410</v>
          </cell>
          <cell r="AQ89278" t="str">
            <v>KHALIDMEHMOOD</v>
          </cell>
          <cell r="AR89278" t="str">
            <v>1973412</v>
          </cell>
          <cell r="AS89278" t="str">
            <v>D</v>
          </cell>
          <cell r="AT89278" t="str">
            <v>001</v>
          </cell>
          <cell r="AU89278" t="str">
            <v>30000002</v>
          </cell>
          <cell r="AV89278" t="str">
            <v>RETAIL</v>
          </cell>
          <cell r="AW89278" t="str">
            <v>31000019</v>
          </cell>
          <cell r="AX89278" t="str">
            <v>KIA South</v>
          </cell>
          <cell r="AY89278" t="str">
            <v>KHI/HO/D/MO/PC COMP/P/99016/10/2024</v>
          </cell>
          <cell r="BA89278" t="str">
            <v>KARACHI</v>
          </cell>
          <cell r="BB89278" t="str">
            <v>Flat No. A-18, Bano Plaza, Nashtar Road, Garden East, Karachi.</v>
          </cell>
          <cell r="BC89278" t="str">
            <v>WHITE</v>
          </cell>
          <cell r="BH89278" t="str">
            <v>N/A</v>
          </cell>
          <cell r="BI89278" t="str">
            <v>N</v>
          </cell>
          <cell r="BJ89278" t="str">
            <v>Faraz Baakza</v>
          </cell>
          <cell r="BK89278">
            <v>45569</v>
          </cell>
          <cell r="BL89278" t="str">
            <v>4764340</v>
          </cell>
          <cell r="BM89278" t="str">
            <v>002</v>
          </cell>
          <cell r="BN89278" t="str">
            <v>01</v>
          </cell>
          <cell r="BQ89278" t="str">
            <v>KHI/HO/D/MO/PC COMP/P/99016/10/2024</v>
          </cell>
        </row>
        <row r="89279">
          <cell r="W89279" t="str">
            <v>G4LCRS348044</v>
          </cell>
          <cell r="X89279" t="str">
            <v>NNYAB54BZRP703419</v>
          </cell>
          <cell r="Y89279">
            <v>4764340</v>
          </cell>
          <cell r="AC89279">
            <v>3209858</v>
          </cell>
          <cell r="AD89279" t="str">
            <v>02</v>
          </cell>
          <cell r="AE89279" t="str">
            <v>MOTOR</v>
          </cell>
          <cell r="AF89279">
            <v>0</v>
          </cell>
          <cell r="AG89279">
            <v>0</v>
          </cell>
          <cell r="AH89279">
            <v>0</v>
          </cell>
          <cell r="AI89279">
            <v>0</v>
          </cell>
          <cell r="AJ89279">
            <v>0</v>
          </cell>
          <cell r="AK89279">
            <v>0</v>
          </cell>
          <cell r="AL89279">
            <v>3572</v>
          </cell>
          <cell r="AM89279" t="str">
            <v>2024</v>
          </cell>
          <cell r="AN89279" t="str">
            <v>202412</v>
          </cell>
          <cell r="AO89279" t="str">
            <v>202410</v>
          </cell>
          <cell r="AP89279" t="str">
            <v>202412</v>
          </cell>
          <cell r="AQ89279" t="str">
            <v>KHALIDMEHMOOD</v>
          </cell>
          <cell r="AR89279" t="str">
            <v>2025992</v>
          </cell>
          <cell r="AS89279" t="str">
            <v>D</v>
          </cell>
          <cell r="AT89279" t="str">
            <v>001</v>
          </cell>
          <cell r="AU89279" t="str">
            <v>30000002</v>
          </cell>
          <cell r="AV89279" t="str">
            <v>RETAIL</v>
          </cell>
          <cell r="AW89279" t="str">
            <v>31000019</v>
          </cell>
          <cell r="AX89279" t="str">
            <v>KIA South</v>
          </cell>
          <cell r="AY89279" t="str">
            <v>KHI/HO/D/MO/PC COMP/P/99016/10/2024</v>
          </cell>
          <cell r="AZ89279" t="str">
            <v>KHI/HO/D/MO/PC COMP/E/49678/12/2024</v>
          </cell>
          <cell r="BB89279" t="str">
            <v>Flat No. A-18, Bano Plaza, Nashtar Road, Garden East, Karachi.</v>
          </cell>
          <cell r="BC89279" t="str">
            <v>WHITE</v>
          </cell>
          <cell r="BF89279" t="str">
            <v xml:space="preserve">Addition of agency commission.
</v>
          </cell>
          <cell r="BH89279" t="str">
            <v>N/A</v>
          </cell>
          <cell r="BI89279" t="str">
            <v>N</v>
          </cell>
          <cell r="BJ89279" t="str">
            <v>Faraz Baakza</v>
          </cell>
          <cell r="BK89279">
            <v>45568</v>
          </cell>
          <cell r="BL89279" t="str">
            <v>4764340</v>
          </cell>
          <cell r="BM89279" t="str">
            <v>002</v>
          </cell>
          <cell r="BN89279" t="str">
            <v>01</v>
          </cell>
          <cell r="BQ89279" t="str">
            <v>KHI/HO/D/MO/PC COMP/P/99016/10/2024</v>
          </cell>
        </row>
        <row r="89280">
          <cell r="W89280" t="str">
            <v>G4NANH303007</v>
          </cell>
          <cell r="X89280" t="str">
            <v>NNAQL51AZKP311308</v>
          </cell>
          <cell r="Y89280">
            <v>7500000</v>
          </cell>
          <cell r="AC89280">
            <v>3172343</v>
          </cell>
          <cell r="AD89280" t="str">
            <v>02</v>
          </cell>
          <cell r="AE89280" t="str">
            <v>MOTOR</v>
          </cell>
          <cell r="AF89280">
            <v>96551</v>
          </cell>
          <cell r="AG89280">
            <v>0</v>
          </cell>
          <cell r="AH89280">
            <v>0</v>
          </cell>
          <cell r="AI89280">
            <v>0</v>
          </cell>
          <cell r="AJ89280">
            <v>112500</v>
          </cell>
          <cell r="AK89280">
            <v>0</v>
          </cell>
          <cell r="AL89280">
            <v>9655</v>
          </cell>
          <cell r="AM89280" t="str">
            <v>2024</v>
          </cell>
          <cell r="AN89280" t="str">
            <v>202411</v>
          </cell>
          <cell r="AO89280" t="str">
            <v>202411</v>
          </cell>
          <cell r="AP89280" t="str">
            <v>202411</v>
          </cell>
          <cell r="AQ89280" t="str">
            <v>KHALIDMEHMOOD</v>
          </cell>
          <cell r="AR89280" t="str">
            <v>2012481</v>
          </cell>
          <cell r="AS89280" t="str">
            <v>D</v>
          </cell>
          <cell r="AT89280" t="str">
            <v>1</v>
          </cell>
          <cell r="AU89280" t="str">
            <v>30000002</v>
          </cell>
          <cell r="AV89280" t="str">
            <v>RETAIL</v>
          </cell>
          <cell r="AW89280" t="str">
            <v>31000007</v>
          </cell>
          <cell r="AX89280" t="str">
            <v>Toyota Central Motor</v>
          </cell>
          <cell r="AY89280" t="str">
            <v>KHI/HO/D/MO/PC TPP/P/101881/11/2024</v>
          </cell>
          <cell r="BA89280" t="str">
            <v>KARACHI</v>
          </cell>
          <cell r="BB89280" t="str">
            <v>House #. 64/II, 9th Commercial Street, Phase-4, D.H.A., Karachi.</v>
          </cell>
          <cell r="BC89280" t="str">
            <v>CHERRY BLACK</v>
          </cell>
          <cell r="BH89280" t="str">
            <v>TPP Retail</v>
          </cell>
          <cell r="BI89280" t="str">
            <v>N</v>
          </cell>
          <cell r="BJ89280" t="str">
            <v>Hamna Ali</v>
          </cell>
          <cell r="BK89280">
            <v>45610</v>
          </cell>
          <cell r="BL89280" t="str">
            <v>7500000</v>
          </cell>
          <cell r="BM89280" t="str">
            <v>339</v>
          </cell>
          <cell r="BN89280" t="str">
            <v>01</v>
          </cell>
          <cell r="BQ89280" t="str">
            <v>KHI/HO/D/MO/PC TPP/P/101881/11/2024</v>
          </cell>
        </row>
        <row r="89281">
          <cell r="W89281" t="str">
            <v>G4NAMH324852</v>
          </cell>
          <cell r="X89281" t="str">
            <v>NNAQL51AZPP312184</v>
          </cell>
          <cell r="Y89281">
            <v>7000000</v>
          </cell>
          <cell r="AC89281">
            <v>2888384</v>
          </cell>
          <cell r="AD89281" t="str">
            <v>02</v>
          </cell>
          <cell r="AE89281" t="str">
            <v>MOTOR</v>
          </cell>
          <cell r="AF89281">
            <v>85776</v>
          </cell>
          <cell r="AG89281">
            <v>0</v>
          </cell>
          <cell r="AH89281">
            <v>0</v>
          </cell>
          <cell r="AI89281">
            <v>0</v>
          </cell>
          <cell r="AJ89281">
            <v>100000</v>
          </cell>
          <cell r="AK89281">
            <v>0</v>
          </cell>
          <cell r="AL89281">
            <v>2059</v>
          </cell>
          <cell r="AM89281" t="str">
            <v>2024</v>
          </cell>
          <cell r="AN89281" t="str">
            <v>202407</v>
          </cell>
          <cell r="AO89281" t="str">
            <v>202407</v>
          </cell>
          <cell r="AP89281" t="str">
            <v>202407</v>
          </cell>
          <cell r="AQ89281" t="str">
            <v>KHALIDMEHMOOD</v>
          </cell>
          <cell r="AR89281" t="str">
            <v>1900284</v>
          </cell>
          <cell r="AS89281" t="str">
            <v>D</v>
          </cell>
          <cell r="AT89281" t="str">
            <v>001</v>
          </cell>
          <cell r="AU89281" t="str">
            <v>30000002</v>
          </cell>
          <cell r="AV89281" t="str">
            <v>RETAIL</v>
          </cell>
          <cell r="AW89281" t="str">
            <v>31000012</v>
          </cell>
          <cell r="AX89281" t="str">
            <v>Toyota Southern</v>
          </cell>
          <cell r="AY89281" t="str">
            <v>KHI/HO/D/MO/PC TPP/P/92329/07/2024</v>
          </cell>
          <cell r="BA89281" t="str">
            <v>KARACHI</v>
          </cell>
          <cell r="BB89281" t="str">
            <v>House No. 26, Street-26, Khayaban e Jami, Phase-7, DHA, Karachi.</v>
          </cell>
          <cell r="BC89281" t="str">
            <v>FIERY RED</v>
          </cell>
          <cell r="BH89281" t="str">
            <v>TPP Retail</v>
          </cell>
          <cell r="BI89281" t="str">
            <v>N</v>
          </cell>
          <cell r="BJ89281" t="str">
            <v>Faraz Baakza</v>
          </cell>
          <cell r="BK89281">
            <v>45477</v>
          </cell>
          <cell r="BL89281" t="str">
            <v>7000000</v>
          </cell>
          <cell r="BM89281" t="str">
            <v>340</v>
          </cell>
          <cell r="BN89281" t="str">
            <v>01</v>
          </cell>
          <cell r="BQ89281" t="str">
            <v>KHI/HO/D/MO/PC TPP/P/92329/07/2024</v>
          </cell>
        </row>
        <row r="89282">
          <cell r="W89282" t="str">
            <v>G4NAMH303964</v>
          </cell>
          <cell r="X89282" t="str">
            <v>NNAQL51AZKP305730</v>
          </cell>
          <cell r="Y89282">
            <v>7500000</v>
          </cell>
          <cell r="AC89282">
            <v>3163578</v>
          </cell>
          <cell r="AD89282" t="str">
            <v>02</v>
          </cell>
          <cell r="AE89282" t="str">
            <v>MOTOR</v>
          </cell>
          <cell r="AF89282">
            <v>96137</v>
          </cell>
          <cell r="AG89282">
            <v>0</v>
          </cell>
          <cell r="AH89282">
            <v>0</v>
          </cell>
          <cell r="AI89282">
            <v>0</v>
          </cell>
          <cell r="AJ89282">
            <v>112500</v>
          </cell>
          <cell r="AK89282">
            <v>0</v>
          </cell>
          <cell r="AL89282">
            <v>12017</v>
          </cell>
          <cell r="AM89282" t="str">
            <v>2024</v>
          </cell>
          <cell r="AN89282" t="str">
            <v>202411</v>
          </cell>
          <cell r="AO89282" t="str">
            <v>202411</v>
          </cell>
          <cell r="AP89282" t="str">
            <v>202411</v>
          </cell>
          <cell r="AQ89282" t="str">
            <v>ABRAHAMBHATTI</v>
          </cell>
          <cell r="AR89282" t="str">
            <v>2007578</v>
          </cell>
          <cell r="AS89282" t="str">
            <v>D</v>
          </cell>
          <cell r="AT89282" t="str">
            <v>001</v>
          </cell>
          <cell r="AU89282" t="str">
            <v>30000002</v>
          </cell>
          <cell r="AV89282" t="str">
            <v>RETAIL</v>
          </cell>
          <cell r="AW89282" t="str">
            <v>31000361</v>
          </cell>
          <cell r="AX89282" t="str">
            <v>Toyota Jhelum Motors</v>
          </cell>
          <cell r="AY89282" t="str">
            <v>LHR/LHR/D/MO/PC TPP/P/101438/11/2024</v>
          </cell>
          <cell r="BB89282" t="str">
            <v>Near Almaraj Flour Mills, Kala Gujran, House # BXV-525, Jhelum.</v>
          </cell>
          <cell r="BC89282" t="str">
            <v>WHITE</v>
          </cell>
          <cell r="BH89282" t="str">
            <v>TPP Retail</v>
          </cell>
          <cell r="BI89282" t="str">
            <v>N</v>
          </cell>
          <cell r="BJ89282" t="str">
            <v>DAANISH NAEEM KHAN</v>
          </cell>
          <cell r="BK89282">
            <v>45602</v>
          </cell>
          <cell r="BL89282" t="str">
            <v>7500000</v>
          </cell>
          <cell r="BM89282" t="str">
            <v>002</v>
          </cell>
          <cell r="BN89282" t="str">
            <v>03</v>
          </cell>
          <cell r="BQ89282" t="str">
            <v>LHR/LHR/D/MO/PC TPP/P/101438/11/2024</v>
          </cell>
        </row>
        <row r="89283">
          <cell r="W89283" t="str">
            <v>G4NAPH306736</v>
          </cell>
          <cell r="X89283" t="str">
            <v>NNAQL51AZRP312898</v>
          </cell>
          <cell r="Y89283">
            <v>8000000</v>
          </cell>
          <cell r="AC89283">
            <v>2912758</v>
          </cell>
          <cell r="AD89283" t="str">
            <v>02</v>
          </cell>
          <cell r="AE89283" t="str">
            <v>MOTOR</v>
          </cell>
          <cell r="AF89283">
            <v>136735</v>
          </cell>
          <cell r="AG89283">
            <v>0</v>
          </cell>
          <cell r="AH89283">
            <v>0</v>
          </cell>
          <cell r="AI89283">
            <v>0</v>
          </cell>
          <cell r="AJ89283">
            <v>160000</v>
          </cell>
          <cell r="AK89283">
            <v>0</v>
          </cell>
          <cell r="AL89283">
            <v>34184</v>
          </cell>
          <cell r="AM89283" t="str">
            <v>2024</v>
          </cell>
          <cell r="AN89283" t="str">
            <v>202407</v>
          </cell>
          <cell r="AO89283" t="str">
            <v>202407</v>
          </cell>
          <cell r="AP89283" t="str">
            <v>202407</v>
          </cell>
          <cell r="AQ89283" t="str">
            <v>MZUBAIRIQBAL</v>
          </cell>
          <cell r="AR89283" t="str">
            <v>1914673</v>
          </cell>
          <cell r="AS89283" t="str">
            <v>D</v>
          </cell>
          <cell r="AT89283" t="str">
            <v>001</v>
          </cell>
          <cell r="AU89283" t="str">
            <v>30000002</v>
          </cell>
          <cell r="AV89283" t="str">
            <v>RETAIL</v>
          </cell>
          <cell r="AW89283" t="str">
            <v>31000115</v>
          </cell>
          <cell r="AX89283" t="str">
            <v>Toyota Sahara Motors</v>
          </cell>
          <cell r="AY89283" t="str">
            <v>LHR/LHR/D/MO/PC TPP/P/93419/07/2024</v>
          </cell>
          <cell r="BB89283" t="str">
            <v>House # 39, Street # 05, Mohalla Harbans Pura, Lahore.</v>
          </cell>
          <cell r="BC89283" t="str">
            <v>CLEAR WHITE</v>
          </cell>
          <cell r="BH89283" t="str">
            <v>TPP Retail</v>
          </cell>
          <cell r="BI89283" t="str">
            <v>N</v>
          </cell>
          <cell r="BJ89283" t="str">
            <v>DANIYAL KALEEM</v>
          </cell>
          <cell r="BK89283">
            <v>45493</v>
          </cell>
          <cell r="BL89283" t="str">
            <v>8000000</v>
          </cell>
          <cell r="BM89283" t="str">
            <v>341</v>
          </cell>
          <cell r="BN89283" t="str">
            <v>03</v>
          </cell>
          <cell r="BQ89283" t="str">
            <v>LHR/LHR/D/MO/PC TPP/P/93419/07/2024</v>
          </cell>
        </row>
        <row r="89284">
          <cell r="W89284" t="str">
            <v>G4NANH300690</v>
          </cell>
          <cell r="X89284" t="str">
            <v>NNAQL51AZKP517435</v>
          </cell>
          <cell r="Y89284">
            <v>8000000</v>
          </cell>
          <cell r="AC89284">
            <v>3226012</v>
          </cell>
          <cell r="AD89284" t="str">
            <v>02</v>
          </cell>
          <cell r="AE89284" t="str">
            <v>MOTOR</v>
          </cell>
          <cell r="AF89284">
            <v>102547</v>
          </cell>
          <cell r="AG89284">
            <v>0</v>
          </cell>
          <cell r="AH89284">
            <v>0</v>
          </cell>
          <cell r="AI89284">
            <v>0</v>
          </cell>
          <cell r="AJ89284">
            <v>120000</v>
          </cell>
          <cell r="AK89284">
            <v>0</v>
          </cell>
          <cell r="AL89284">
            <v>12818</v>
          </cell>
          <cell r="AM89284" t="str">
            <v>2024</v>
          </cell>
          <cell r="AN89284" t="str">
            <v>202412</v>
          </cell>
          <cell r="AO89284" t="str">
            <v>202412</v>
          </cell>
          <cell r="AP89284" t="str">
            <v>202412</v>
          </cell>
          <cell r="AQ89284" t="str">
            <v>ABRAHAMBHATTI</v>
          </cell>
          <cell r="AR89284" t="str">
            <v>2037021</v>
          </cell>
          <cell r="AS89284" t="str">
            <v>D</v>
          </cell>
          <cell r="AT89284" t="str">
            <v>001</v>
          </cell>
          <cell r="AU89284" t="str">
            <v>30000002</v>
          </cell>
          <cell r="AV89284" t="str">
            <v>RETAIL</v>
          </cell>
          <cell r="AW89284" t="str">
            <v>31000582</v>
          </cell>
          <cell r="AX89284" t="str">
            <v>Toyota Ravi Motors</v>
          </cell>
          <cell r="AY89284" t="str">
            <v>LHR/LHR/D/MO/PC TPP/P/104132/12/2024</v>
          </cell>
          <cell r="BB89284" t="str">
            <v>Fareed Town, House # 242/U, Sahiwal.</v>
          </cell>
          <cell r="BC89284" t="str">
            <v>CHERRY BLACK</v>
          </cell>
          <cell r="BH89284" t="str">
            <v>TPP Retail</v>
          </cell>
          <cell r="BI89284" t="str">
            <v>N</v>
          </cell>
          <cell r="BJ89284" t="str">
            <v>DANIYAL KALEEM</v>
          </cell>
          <cell r="BK89284">
            <v>45643</v>
          </cell>
          <cell r="BL89284" t="str">
            <v>8000000</v>
          </cell>
          <cell r="BM89284" t="str">
            <v>339</v>
          </cell>
          <cell r="BN89284" t="str">
            <v>03</v>
          </cell>
          <cell r="BQ89284" t="str">
            <v>LHR/LHR/D/MO/PC TPP/P/104132/12/2024</v>
          </cell>
        </row>
        <row r="89285">
          <cell r="W89285" t="str">
            <v>H326650</v>
          </cell>
          <cell r="X89285" t="str">
            <v>KP505809</v>
          </cell>
          <cell r="Y89285">
            <v>6500000</v>
          </cell>
          <cell r="AC89285">
            <v>3002210</v>
          </cell>
          <cell r="AD89285" t="str">
            <v>02</v>
          </cell>
          <cell r="AE89285" t="str">
            <v>MOTOR</v>
          </cell>
          <cell r="AF89285">
            <v>83316</v>
          </cell>
          <cell r="AG89285">
            <v>0</v>
          </cell>
          <cell r="AH89285">
            <v>0</v>
          </cell>
          <cell r="AI89285">
            <v>0</v>
          </cell>
          <cell r="AJ89285">
            <v>97500</v>
          </cell>
          <cell r="AK89285">
            <v>0</v>
          </cell>
          <cell r="AL89285">
            <v>20829</v>
          </cell>
          <cell r="AM89285" t="str">
            <v>2024</v>
          </cell>
          <cell r="AN89285" t="str">
            <v>202409</v>
          </cell>
          <cell r="AO89285" t="str">
            <v>202409</v>
          </cell>
          <cell r="AP89285" t="str">
            <v>202409</v>
          </cell>
          <cell r="AQ89285" t="str">
            <v>ABRAHAMBHATTI</v>
          </cell>
          <cell r="AR89285" t="str">
            <v>1947432</v>
          </cell>
          <cell r="AS89285" t="str">
            <v>D</v>
          </cell>
          <cell r="AT89285" t="str">
            <v>001</v>
          </cell>
          <cell r="AU89285" t="str">
            <v>30000002</v>
          </cell>
          <cell r="AV89285" t="str">
            <v>RETAIL</v>
          </cell>
          <cell r="AW89285" t="str">
            <v>31000218</v>
          </cell>
          <cell r="AX89285" t="str">
            <v>Toyota G.T Motors</v>
          </cell>
          <cell r="AY89285" t="str">
            <v>LHR/LHR/D/MO/PC TPP/P/96763/09/2024</v>
          </cell>
          <cell r="BB89285" t="str">
            <v>House # 264, Mohalla Block-2, Sector C-1, Township, Lahore.</v>
          </cell>
          <cell r="BC89285" t="str">
            <v>CLEAR WHITE</v>
          </cell>
          <cell r="BH89285" t="str">
            <v>TPP Retail</v>
          </cell>
          <cell r="BI89285" t="str">
            <v>N</v>
          </cell>
          <cell r="BJ89285" t="str">
            <v>Kamran Khalid</v>
          </cell>
          <cell r="BK89285">
            <v>45539</v>
          </cell>
          <cell r="BL89285" t="str">
            <v>6500000</v>
          </cell>
          <cell r="BM89285" t="str">
            <v>341</v>
          </cell>
          <cell r="BN89285" t="str">
            <v>03</v>
          </cell>
          <cell r="BQ89285" t="str">
            <v>LHR/LHR/D/MO/PC TPP/P/96763/09/2024</v>
          </cell>
        </row>
        <row r="89286">
          <cell r="W89286" t="str">
            <v>G4ALH324316</v>
          </cell>
          <cell r="X89286" t="str">
            <v>505358</v>
          </cell>
          <cell r="Y89286">
            <v>6000000</v>
          </cell>
          <cell r="AC89286">
            <v>2955964</v>
          </cell>
          <cell r="AD89286" t="str">
            <v>02</v>
          </cell>
          <cell r="AE89286" t="str">
            <v>MOTOR</v>
          </cell>
          <cell r="AF89286">
            <v>76906</v>
          </cell>
          <cell r="AG89286">
            <v>0</v>
          </cell>
          <cell r="AH89286">
            <v>0</v>
          </cell>
          <cell r="AI89286">
            <v>0</v>
          </cell>
          <cell r="AJ89286">
            <v>90000</v>
          </cell>
          <cell r="AK89286">
            <v>0</v>
          </cell>
          <cell r="AL89286">
            <v>19226</v>
          </cell>
          <cell r="AM89286" t="str">
            <v>2024</v>
          </cell>
          <cell r="AN89286" t="str">
            <v>202408</v>
          </cell>
          <cell r="AO89286" t="str">
            <v>202408</v>
          </cell>
          <cell r="AP89286" t="str">
            <v>202408</v>
          </cell>
          <cell r="AQ89286" t="str">
            <v>ABRAHAMBHATTI</v>
          </cell>
          <cell r="AR89286" t="str">
            <v>1936158</v>
          </cell>
          <cell r="AS89286" t="str">
            <v>D</v>
          </cell>
          <cell r="AT89286" t="str">
            <v>001</v>
          </cell>
          <cell r="AU89286" t="str">
            <v>30000002</v>
          </cell>
          <cell r="AV89286" t="str">
            <v>RETAIL</v>
          </cell>
          <cell r="AW89286" t="str">
            <v>31000088</v>
          </cell>
          <cell r="AX89286" t="str">
            <v>Toyota Layalpur Motors</v>
          </cell>
          <cell r="AY89286" t="str">
            <v>LHR/LHR/D/MO/PC TPP/P/95678/08/2024</v>
          </cell>
          <cell r="BB89286" t="str">
            <v>House # 03, Street # 34, Hussain Pura, Ghaziabad, Lahore Cantt.</v>
          </cell>
          <cell r="BC89286" t="str">
            <v>CLEAR WHITE</v>
          </cell>
          <cell r="BH89286" t="str">
            <v>TPP Retail</v>
          </cell>
          <cell r="BI89286" t="str">
            <v>N</v>
          </cell>
          <cell r="BJ89286" t="str">
            <v>Muhammad Naeem</v>
          </cell>
          <cell r="BK89286">
            <v>45525</v>
          </cell>
          <cell r="BL89286" t="str">
            <v>6000000</v>
          </cell>
          <cell r="BM89286" t="str">
            <v>341</v>
          </cell>
          <cell r="BN89286" t="str">
            <v>03</v>
          </cell>
          <cell r="BQ89286" t="str">
            <v>LHR/LHR/D/MO/PC TPP/P/95678/08/2024</v>
          </cell>
        </row>
        <row r="89287">
          <cell r="W89287" t="str">
            <v>H326163</v>
          </cell>
          <cell r="X89287" t="str">
            <v>P505770</v>
          </cell>
          <cell r="Y89287">
            <v>6000000</v>
          </cell>
          <cell r="AC89287">
            <v>3002209</v>
          </cell>
          <cell r="AD89287" t="str">
            <v>02</v>
          </cell>
          <cell r="AE89287" t="str">
            <v>MOTOR</v>
          </cell>
          <cell r="AF89287">
            <v>76906</v>
          </cell>
          <cell r="AG89287">
            <v>0</v>
          </cell>
          <cell r="AH89287">
            <v>0</v>
          </cell>
          <cell r="AI89287">
            <v>0</v>
          </cell>
          <cell r="AJ89287">
            <v>90000</v>
          </cell>
          <cell r="AK89287">
            <v>0</v>
          </cell>
          <cell r="AL89287">
            <v>19226</v>
          </cell>
          <cell r="AM89287" t="str">
            <v>2024</v>
          </cell>
          <cell r="AN89287" t="str">
            <v>202409</v>
          </cell>
          <cell r="AO89287" t="str">
            <v>202409</v>
          </cell>
          <cell r="AP89287" t="str">
            <v>202409</v>
          </cell>
          <cell r="AQ89287" t="str">
            <v>ABRAHAMBHATTI</v>
          </cell>
          <cell r="AR89287" t="str">
            <v>1947429</v>
          </cell>
          <cell r="AS89287" t="str">
            <v>D</v>
          </cell>
          <cell r="AT89287" t="str">
            <v>001</v>
          </cell>
          <cell r="AU89287" t="str">
            <v>30000002</v>
          </cell>
          <cell r="AV89287" t="str">
            <v>RETAIL</v>
          </cell>
          <cell r="AW89287" t="str">
            <v>31000218</v>
          </cell>
          <cell r="AX89287" t="str">
            <v>Toyota G.T Motors</v>
          </cell>
          <cell r="AY89287" t="str">
            <v>LHR/LHR/D/MO/PC TPP/P/96761/09/2024</v>
          </cell>
          <cell r="BB89287" t="str">
            <v>House # 03, Street # 34, Mohalla Hussain Pura, Ghaziabad, Lahore Cantt.</v>
          </cell>
          <cell r="BC89287" t="str">
            <v>FIERY RED</v>
          </cell>
          <cell r="BH89287" t="str">
            <v>TPP Retail</v>
          </cell>
          <cell r="BI89287" t="str">
            <v>N</v>
          </cell>
          <cell r="BJ89287" t="str">
            <v>Kamran Khalid</v>
          </cell>
          <cell r="BK89287">
            <v>45539</v>
          </cell>
          <cell r="BL89287" t="str">
            <v>6000000</v>
          </cell>
          <cell r="BM89287" t="str">
            <v>340</v>
          </cell>
          <cell r="BN89287" t="str">
            <v>03</v>
          </cell>
          <cell r="BQ89287" t="str">
            <v>LHR/LHR/D/MO/PC TPP/P/96761/09/2024</v>
          </cell>
        </row>
        <row r="89288">
          <cell r="W89288" t="str">
            <v>L12B51027588</v>
          </cell>
          <cell r="X89288" t="str">
            <v>NFBGN8626RR044269</v>
          </cell>
          <cell r="Y89288">
            <v>4719000</v>
          </cell>
          <cell r="AC89288">
            <v>3164860</v>
          </cell>
          <cell r="AD89288" t="str">
            <v>02</v>
          </cell>
          <cell r="AE89288" t="str">
            <v>MOTOR</v>
          </cell>
          <cell r="AF89288">
            <v>50744</v>
          </cell>
          <cell r="AG89288">
            <v>0</v>
          </cell>
          <cell r="AH89288">
            <v>0</v>
          </cell>
          <cell r="AI89288">
            <v>0</v>
          </cell>
          <cell r="AJ89288">
            <v>50744</v>
          </cell>
          <cell r="AK89288">
            <v>0</v>
          </cell>
          <cell r="AL89288">
            <v>0</v>
          </cell>
          <cell r="AM89288" t="str">
            <v>2024</v>
          </cell>
          <cell r="AN89288" t="str">
            <v>202411</v>
          </cell>
          <cell r="AO89288" t="str">
            <v>202411</v>
          </cell>
          <cell r="AP89288" t="str">
            <v>202411</v>
          </cell>
          <cell r="AQ89288" t="str">
            <v>MUBASHIRAHMED</v>
          </cell>
          <cell r="AR89288" t="str">
            <v>2009581</v>
          </cell>
          <cell r="AS89288" t="str">
            <v>D</v>
          </cell>
          <cell r="AT89288" t="str">
            <v>002</v>
          </cell>
          <cell r="AU89288" t="str">
            <v>30000001</v>
          </cell>
          <cell r="AV89288" t="str">
            <v>DIRECT</v>
          </cell>
          <cell r="AW89288" t="str">
            <v>31000001</v>
          </cell>
          <cell r="AX89288" t="str">
            <v>Direct</v>
          </cell>
          <cell r="AY89288" t="str">
            <v>KHI/HO/D/MO/PC COMP/P/101646/11/2024</v>
          </cell>
          <cell r="BA89288" t="str">
            <v>KARACHI</v>
          </cell>
          <cell r="BB89288" t="str">
            <v>3RD FLOOR, P.N.S.C BUILDING MAULVI TAMIZUDDIN ROAD ,KARACHI</v>
          </cell>
          <cell r="BC89288" t="str">
            <v>TAFFETA WHITE</v>
          </cell>
          <cell r="BH89288" t="str">
            <v>N/A</v>
          </cell>
          <cell r="BI89288" t="str">
            <v>N</v>
          </cell>
          <cell r="BJ89288" t="str">
            <v>MAZHAR ABBAS</v>
          </cell>
          <cell r="BK89288">
            <v>45607</v>
          </cell>
          <cell r="BL89288" t="str">
            <v>4719000</v>
          </cell>
          <cell r="BM89288" t="str">
            <v>213</v>
          </cell>
          <cell r="BN89288" t="str">
            <v>01</v>
          </cell>
          <cell r="BQ89288" t="str">
            <v>KHI/HO/D/MO/PC COMP/P/101646/11/2024</v>
          </cell>
        </row>
        <row r="89289">
          <cell r="W89289" t="str">
            <v>L12B51027494</v>
          </cell>
          <cell r="X89289" t="str">
            <v>NFBGN8620RR044171</v>
          </cell>
          <cell r="Y89289">
            <v>4719000</v>
          </cell>
          <cell r="AC89289">
            <v>3164860</v>
          </cell>
          <cell r="AD89289" t="str">
            <v>02</v>
          </cell>
          <cell r="AE89289" t="str">
            <v>MOTOR</v>
          </cell>
          <cell r="AF89289">
            <v>50742</v>
          </cell>
          <cell r="AG89289">
            <v>0</v>
          </cell>
          <cell r="AH89289">
            <v>0</v>
          </cell>
          <cell r="AI89289">
            <v>0</v>
          </cell>
          <cell r="AJ89289">
            <v>50742</v>
          </cell>
          <cell r="AK89289">
            <v>0</v>
          </cell>
          <cell r="AL89289">
            <v>0</v>
          </cell>
          <cell r="AM89289" t="str">
            <v>2024</v>
          </cell>
          <cell r="AN89289" t="str">
            <v>202411</v>
          </cell>
          <cell r="AO89289" t="str">
            <v>202411</v>
          </cell>
          <cell r="AP89289" t="str">
            <v>202411</v>
          </cell>
          <cell r="AQ89289" t="str">
            <v>MUBASHIRAHMED</v>
          </cell>
          <cell r="AR89289" t="str">
            <v>2009583</v>
          </cell>
          <cell r="AS89289" t="str">
            <v>D</v>
          </cell>
          <cell r="AT89289" t="str">
            <v>004</v>
          </cell>
          <cell r="AU89289" t="str">
            <v>30000001</v>
          </cell>
          <cell r="AV89289" t="str">
            <v>DIRECT</v>
          </cell>
          <cell r="AW89289" t="str">
            <v>31000001</v>
          </cell>
          <cell r="AX89289" t="str">
            <v>Direct</v>
          </cell>
          <cell r="AY89289" t="str">
            <v>KHI/HO/D/MO/PC COMP/P/101646/11/2024</v>
          </cell>
          <cell r="BA89289" t="str">
            <v>KARACHI</v>
          </cell>
          <cell r="BB89289" t="str">
            <v>3RD FLOOR, P.N.S.C BUILDING MAULVI TAMIZUDDIN ROAD ,KARACHI</v>
          </cell>
          <cell r="BC89289" t="str">
            <v>LUNAR SILVER</v>
          </cell>
          <cell r="BH89289" t="str">
            <v>N/A</v>
          </cell>
          <cell r="BI89289" t="str">
            <v>N</v>
          </cell>
          <cell r="BJ89289" t="str">
            <v>MAZHAR ABBAS</v>
          </cell>
          <cell r="BK89289">
            <v>45607</v>
          </cell>
          <cell r="BL89289" t="str">
            <v>4719000</v>
          </cell>
          <cell r="BM89289" t="str">
            <v>293</v>
          </cell>
          <cell r="BN89289" t="str">
            <v>01</v>
          </cell>
          <cell r="BQ89289" t="str">
            <v>KHI/HO/D/MO/PC COMP/P/101646/11/2024</v>
          </cell>
        </row>
        <row r="89290">
          <cell r="W89290" t="str">
            <v>L12B51028285</v>
          </cell>
          <cell r="X89290" t="str">
            <v>NFBGN8625RR045106</v>
          </cell>
          <cell r="Y89290">
            <v>4719000</v>
          </cell>
          <cell r="AC89290">
            <v>3196824</v>
          </cell>
          <cell r="AD89290" t="str">
            <v>02</v>
          </cell>
          <cell r="AE89290" t="str">
            <v>MOTOR</v>
          </cell>
          <cell r="AF89290">
            <v>50636</v>
          </cell>
          <cell r="AG89290">
            <v>0</v>
          </cell>
          <cell r="AH89290">
            <v>0</v>
          </cell>
          <cell r="AI89290">
            <v>0</v>
          </cell>
          <cell r="AJ89290">
            <v>50636</v>
          </cell>
          <cell r="AK89290">
            <v>0</v>
          </cell>
          <cell r="AL89290">
            <v>0</v>
          </cell>
          <cell r="AM89290" t="str">
            <v>2024</v>
          </cell>
          <cell r="AN89290" t="str">
            <v>202411</v>
          </cell>
          <cell r="AO89290" t="str">
            <v>202411</v>
          </cell>
          <cell r="AP89290" t="str">
            <v>202411</v>
          </cell>
          <cell r="AQ89290" t="str">
            <v>MUBASHIRAHMED</v>
          </cell>
          <cell r="AR89290" t="str">
            <v>2019954</v>
          </cell>
          <cell r="AS89290" t="str">
            <v>D</v>
          </cell>
          <cell r="AT89290" t="str">
            <v>001</v>
          </cell>
          <cell r="AU89290" t="str">
            <v>30000001</v>
          </cell>
          <cell r="AV89290" t="str">
            <v>DIRECT</v>
          </cell>
          <cell r="AW89290" t="str">
            <v>31000001</v>
          </cell>
          <cell r="AX89290" t="str">
            <v>Direct</v>
          </cell>
          <cell r="AY89290" t="str">
            <v>KHI/HO/D/MO/PC COMP/P/102869/11/2024</v>
          </cell>
          <cell r="BA89290" t="str">
            <v>KARACHI</v>
          </cell>
          <cell r="BB89290" t="str">
            <v>3RD FLOOR, P.N.S.C BUILDING MAULVI TAMIZUDDIN ROAD ,KARACHI</v>
          </cell>
          <cell r="BC89290" t="str">
            <v>TAFFETA WHITE</v>
          </cell>
          <cell r="BH89290" t="str">
            <v>N/A</v>
          </cell>
          <cell r="BI89290" t="str">
            <v>N</v>
          </cell>
          <cell r="BJ89290" t="str">
            <v>MAZHAR ABBAS</v>
          </cell>
          <cell r="BK89290">
            <v>45624</v>
          </cell>
          <cell r="BL89290" t="str">
            <v>4719000</v>
          </cell>
          <cell r="BM89290" t="str">
            <v>213</v>
          </cell>
          <cell r="BN89290" t="str">
            <v>01</v>
          </cell>
          <cell r="BQ89290" t="str">
            <v>KHI/HO/D/MO/PC COMP/P/102869/11/2024</v>
          </cell>
        </row>
        <row r="89291">
          <cell r="W89291" t="str">
            <v>L12B51028180</v>
          </cell>
          <cell r="X89291" t="str">
            <v>NFBGN8622RR045113</v>
          </cell>
          <cell r="Y89291">
            <v>4719000</v>
          </cell>
          <cell r="AC89291">
            <v>3196824</v>
          </cell>
          <cell r="AD89291" t="str">
            <v>02</v>
          </cell>
          <cell r="AE89291" t="str">
            <v>MOTOR</v>
          </cell>
          <cell r="AF89291">
            <v>50635</v>
          </cell>
          <cell r="AG89291">
            <v>0</v>
          </cell>
          <cell r="AH89291">
            <v>0</v>
          </cell>
          <cell r="AI89291">
            <v>0</v>
          </cell>
          <cell r="AJ89291">
            <v>50635</v>
          </cell>
          <cell r="AK89291">
            <v>0</v>
          </cell>
          <cell r="AL89291">
            <v>0</v>
          </cell>
          <cell r="AM89291" t="str">
            <v>2024</v>
          </cell>
          <cell r="AN89291" t="str">
            <v>202411</v>
          </cell>
          <cell r="AO89291" t="str">
            <v>202411</v>
          </cell>
          <cell r="AP89291" t="str">
            <v>202411</v>
          </cell>
          <cell r="AQ89291" t="str">
            <v>MUBASHIRAHMED</v>
          </cell>
          <cell r="AR89291" t="str">
            <v>2019955</v>
          </cell>
          <cell r="AS89291" t="str">
            <v>D</v>
          </cell>
          <cell r="AT89291" t="str">
            <v>002</v>
          </cell>
          <cell r="AU89291" t="str">
            <v>30000001</v>
          </cell>
          <cell r="AV89291" t="str">
            <v>DIRECT</v>
          </cell>
          <cell r="AW89291" t="str">
            <v>31000001</v>
          </cell>
          <cell r="AX89291" t="str">
            <v>Direct</v>
          </cell>
          <cell r="AY89291" t="str">
            <v>KHI/HO/D/MO/PC COMP/P/102869/11/2024</v>
          </cell>
          <cell r="BA89291" t="str">
            <v>KARACHI</v>
          </cell>
          <cell r="BB89291" t="str">
            <v>3RD FLOOR, P.N.S.C BUILDING MAULVI TAMIZUDDIN ROAD ,KARACHI</v>
          </cell>
          <cell r="BC89291" t="str">
            <v>TAFFETA WHITE</v>
          </cell>
          <cell r="BH89291" t="str">
            <v>N/A</v>
          </cell>
          <cell r="BI89291" t="str">
            <v>N</v>
          </cell>
          <cell r="BJ89291" t="str">
            <v>MAZHAR ABBAS</v>
          </cell>
          <cell r="BK89291">
            <v>45624</v>
          </cell>
          <cell r="BL89291" t="str">
            <v>4719000</v>
          </cell>
          <cell r="BM89291" t="str">
            <v>213</v>
          </cell>
          <cell r="BN89291" t="str">
            <v>01</v>
          </cell>
          <cell r="BQ89291" t="str">
            <v>KHI/HO/D/MO/PC COMP/P/102869/11/2024</v>
          </cell>
        </row>
        <row r="89292">
          <cell r="W89292" t="str">
            <v>2TR-185145</v>
          </cell>
          <cell r="X89292" t="str">
            <v>TRJ150-0071274</v>
          </cell>
          <cell r="Y89292">
            <v>5600400</v>
          </cell>
          <cell r="AC89292">
            <v>2921030</v>
          </cell>
          <cell r="AD89292" t="str">
            <v>02</v>
          </cell>
          <cell r="AE89292" t="str">
            <v>MOTOR</v>
          </cell>
          <cell r="AF89292">
            <v>71693</v>
          </cell>
          <cell r="AG89292">
            <v>0</v>
          </cell>
          <cell r="AH89292">
            <v>0</v>
          </cell>
          <cell r="AI89292">
            <v>0</v>
          </cell>
          <cell r="AJ89292">
            <v>71693</v>
          </cell>
          <cell r="AK89292">
            <v>0</v>
          </cell>
          <cell r="AL89292">
            <v>6094</v>
          </cell>
          <cell r="AM89292" t="str">
            <v>2024</v>
          </cell>
          <cell r="AN89292" t="str">
            <v>202407</v>
          </cell>
          <cell r="AO89292" t="str">
            <v>202407</v>
          </cell>
          <cell r="AP89292" t="str">
            <v>202407</v>
          </cell>
          <cell r="AQ89292" t="str">
            <v>FAIZANHUSSAIN</v>
          </cell>
          <cell r="AR89292" t="str">
            <v>1913619</v>
          </cell>
          <cell r="AS89292" t="str">
            <v>D</v>
          </cell>
          <cell r="AT89292" t="str">
            <v>001</v>
          </cell>
          <cell r="AU89292" t="str">
            <v>30000001</v>
          </cell>
          <cell r="AV89292" t="str">
            <v>DIRECT</v>
          </cell>
          <cell r="AW89292" t="str">
            <v>31000001</v>
          </cell>
          <cell r="AX89292" t="str">
            <v>Direct</v>
          </cell>
          <cell r="AY89292" t="str">
            <v>KHI/HO/D/MO/PC COMP/P/93271/07/2024</v>
          </cell>
          <cell r="BA89292" t="str">
            <v>KARACHI</v>
          </cell>
          <cell r="BC89292" t="str">
            <v>BLACK</v>
          </cell>
          <cell r="BH89292" t="str">
            <v>N/A</v>
          </cell>
          <cell r="BI89292" t="str">
            <v>N</v>
          </cell>
          <cell r="BK89292">
            <v>45491</v>
          </cell>
          <cell r="BL89292" t="str">
            <v>5600400</v>
          </cell>
          <cell r="BM89292" t="str">
            <v>004</v>
          </cell>
          <cell r="BN89292" t="str">
            <v>01</v>
          </cell>
          <cell r="BO89292" t="str">
            <v>2024/05/CLFTTPCDP00552</v>
          </cell>
          <cell r="BQ89292" t="str">
            <v>KHI/HO/D/MO/PC COMP/P/93271/07/2024</v>
          </cell>
        </row>
        <row r="89293">
          <cell r="W89293" t="str">
            <v>1723990</v>
          </cell>
          <cell r="X89293" t="str">
            <v>0064210</v>
          </cell>
          <cell r="Y89293">
            <v>15390000</v>
          </cell>
          <cell r="AA89293" t="str">
            <v>0306-2181584</v>
          </cell>
          <cell r="AC89293">
            <v>2917547</v>
          </cell>
          <cell r="AD89293" t="str">
            <v>02</v>
          </cell>
          <cell r="AE89293" t="str">
            <v>MOTOR</v>
          </cell>
          <cell r="AF89293">
            <v>245444</v>
          </cell>
          <cell r="AG89293">
            <v>36817</v>
          </cell>
          <cell r="AH89293">
            <v>2454</v>
          </cell>
          <cell r="AI89293">
            <v>0</v>
          </cell>
          <cell r="AJ89293">
            <v>284715</v>
          </cell>
          <cell r="AK89293">
            <v>0</v>
          </cell>
          <cell r="AL89293">
            <v>0</v>
          </cell>
          <cell r="AM89293" t="str">
            <v>2024</v>
          </cell>
          <cell r="AN89293" t="str">
            <v>202407</v>
          </cell>
          <cell r="AO89293" t="str">
            <v>202407</v>
          </cell>
          <cell r="AP89293" t="str">
            <v>202407</v>
          </cell>
          <cell r="AQ89293" t="str">
            <v>AMINAHMED</v>
          </cell>
          <cell r="AR89293" t="str">
            <v>1918660</v>
          </cell>
          <cell r="AS89293" t="str">
            <v>D</v>
          </cell>
          <cell r="AT89293" t="str">
            <v>00184</v>
          </cell>
          <cell r="AY89293" t="str">
            <v>KHI/HO/D/MO/PC COMP/C/93602/184/07/2024</v>
          </cell>
          <cell r="BB89293" t="str">
            <v>UNIT NO 13, STREET NO S-10, RCCI, RAWALPINDI</v>
          </cell>
          <cell r="BE89293">
            <v>45863</v>
          </cell>
          <cell r="BI89293" t="str">
            <v>N</v>
          </cell>
          <cell r="BK89293">
            <v>45499</v>
          </cell>
          <cell r="BL89293" t="str">
            <v>15390000</v>
          </cell>
          <cell r="BN89293" t="str">
            <v>01</v>
          </cell>
          <cell r="BQ89293" t="str">
            <v>KHI/HO/D/MO/PC COMP/C/93602/184/07/2024</v>
          </cell>
        </row>
        <row r="89294">
          <cell r="W89294" t="str">
            <v>2TR-1415232</v>
          </cell>
          <cell r="X89294" t="str">
            <v>TRJ150-0041661</v>
          </cell>
          <cell r="Y89294">
            <v>9477000</v>
          </cell>
          <cell r="Z89294" t="str">
            <v>34603-0411448-5</v>
          </cell>
          <cell r="AA89294" t="str">
            <v>0306-2181584</v>
          </cell>
          <cell r="AC89294">
            <v>3059668</v>
          </cell>
          <cell r="AD89294" t="str">
            <v>02</v>
          </cell>
          <cell r="AE89294" t="str">
            <v>MOTOR</v>
          </cell>
          <cell r="AF89294">
            <v>142972</v>
          </cell>
          <cell r="AG89294">
            <v>21446</v>
          </cell>
          <cell r="AH89294">
            <v>1430</v>
          </cell>
          <cell r="AI89294">
            <v>0</v>
          </cell>
          <cell r="AJ89294">
            <v>165848</v>
          </cell>
          <cell r="AK89294">
            <v>0</v>
          </cell>
          <cell r="AL89294">
            <v>10008</v>
          </cell>
          <cell r="AM89294" t="str">
            <v>2024</v>
          </cell>
          <cell r="AN89294" t="str">
            <v>202409</v>
          </cell>
          <cell r="AO89294" t="str">
            <v>202409</v>
          </cell>
          <cell r="AP89294" t="str">
            <v>202409</v>
          </cell>
          <cell r="AQ89294" t="str">
            <v>AMINAHMED</v>
          </cell>
          <cell r="AR89294" t="str">
            <v>1962891</v>
          </cell>
          <cell r="AS89294" t="str">
            <v>D</v>
          </cell>
          <cell r="AT89294" t="str">
            <v>00238</v>
          </cell>
          <cell r="AY89294" t="str">
            <v>KHI/HO/D/MO/PC COMP/C/98172/238/09/2024</v>
          </cell>
          <cell r="BB89294" t="str">
            <v>Defence Homes Society Talwara Mughal House # 95 Sialkot</v>
          </cell>
          <cell r="BE89294">
            <v>45935</v>
          </cell>
          <cell r="BI89294" t="str">
            <v>N</v>
          </cell>
          <cell r="BK89294">
            <v>45559</v>
          </cell>
          <cell r="BL89294" t="str">
            <v>-1</v>
          </cell>
          <cell r="BN89294" t="str">
            <v>01</v>
          </cell>
          <cell r="BQ89294" t="str">
            <v>KHI/HO/D/MO/PC COMP/C/98172/238/09/2024</v>
          </cell>
        </row>
        <row r="89295">
          <cell r="W89295" t="str">
            <v>2TR-1415232</v>
          </cell>
          <cell r="X89295" t="str">
            <v>TRJ150-0041661</v>
          </cell>
          <cell r="Y89295">
            <v>9477000</v>
          </cell>
          <cell r="Z89295" t="str">
            <v>34603-0411448-5</v>
          </cell>
          <cell r="AA89295" t="str">
            <v>0306-2181584</v>
          </cell>
          <cell r="AC89295">
            <v>3066772</v>
          </cell>
          <cell r="AD89295" t="str">
            <v>02</v>
          </cell>
          <cell r="AE89295" t="str">
            <v>MOTOR</v>
          </cell>
          <cell r="AF89295">
            <v>-141405</v>
          </cell>
          <cell r="AG89295">
            <v>0</v>
          </cell>
          <cell r="AH89295">
            <v>0</v>
          </cell>
          <cell r="AI89295">
            <v>0</v>
          </cell>
          <cell r="AJ89295">
            <v>-164030</v>
          </cell>
          <cell r="AK89295">
            <v>0</v>
          </cell>
          <cell r="AL89295">
            <v>-9898</v>
          </cell>
          <cell r="AM89295" t="str">
            <v>2024</v>
          </cell>
          <cell r="AN89295" t="str">
            <v>202410</v>
          </cell>
          <cell r="AO89295" t="str">
            <v>202410</v>
          </cell>
          <cell r="AP89295" t="str">
            <v>202410</v>
          </cell>
          <cell r="AQ89295" t="str">
            <v>JAWADSIDDIQUI</v>
          </cell>
          <cell r="AR89295" t="str">
            <v>1970929</v>
          </cell>
          <cell r="AS89295" t="str">
            <v>D</v>
          </cell>
          <cell r="AT89295" t="str">
            <v>00238</v>
          </cell>
          <cell r="AY89295" t="str">
            <v>KHI/HO/D/MO/PC COMP/P/98172/09/2024</v>
          </cell>
          <cell r="AZ89295" t="str">
            <v>KHI/HO/D/MO/PC COMP/E/46426/00238/10/2024</v>
          </cell>
          <cell r="BA89295" t="str">
            <v>KARACHI</v>
          </cell>
          <cell r="BB89295" t="str">
            <v>Defence Homes Society Talwara Mughal House # 95 Sialkot</v>
          </cell>
          <cell r="BE89295">
            <v>45935</v>
          </cell>
          <cell r="BF89295" t="str">
            <v xml:space="preserve">IT IS HEREBY DECLARED AND AGREED THAT AT THE REQUEST OF THE PARTICIPANT VEHICLE, DETAIL AS ABOVE IS HEREBY EXCLUDED FROM THE SCHEDULE OF THE ABOVE-MENTIONED POLICY WITH EFFECT FROM 03/10/2024.
IN CONSEQUENCE WHEREOF AN AMOUNT OF RS 164,030/- FOR 361 DAYS ON PRO RATE BASIS AS UNDER IS HEREBY ALLOWED TO THE PARTICIPANT.
</v>
          </cell>
          <cell r="BG89295" t="str">
            <v>Remove</v>
          </cell>
          <cell r="BI89295" t="str">
            <v>N</v>
          </cell>
          <cell r="BK89295">
            <v>45568</v>
          </cell>
          <cell r="BL89295" t="str">
            <v>-1</v>
          </cell>
          <cell r="BN89295" t="str">
            <v>01</v>
          </cell>
          <cell r="BQ89295" t="str">
            <v>KHI/HO/D/MO/PC COMP/P/98172/09/2024</v>
          </cell>
        </row>
        <row r="89296">
          <cell r="W89296" t="str">
            <v>1GR-181737</v>
          </cell>
          <cell r="X89296" t="str">
            <v>GRJ150-0002808</v>
          </cell>
          <cell r="Y89296">
            <v>14000000</v>
          </cell>
          <cell r="AC89296">
            <v>3069764</v>
          </cell>
          <cell r="AD89296" t="str">
            <v>02</v>
          </cell>
          <cell r="AE89296" t="str">
            <v>MOTOR</v>
          </cell>
          <cell r="AF89296">
            <v>2144</v>
          </cell>
          <cell r="AG89296">
            <v>321</v>
          </cell>
          <cell r="AH89296">
            <v>21</v>
          </cell>
          <cell r="AI89296">
            <v>0</v>
          </cell>
          <cell r="AJ89296">
            <v>2486</v>
          </cell>
          <cell r="AK89296">
            <v>8105</v>
          </cell>
          <cell r="AL89296">
            <v>536</v>
          </cell>
          <cell r="AM89296" t="str">
            <v>2024</v>
          </cell>
          <cell r="AN89296" t="str">
            <v>202410</v>
          </cell>
          <cell r="AO89296" t="str">
            <v>202410</v>
          </cell>
          <cell r="AP89296" t="str">
            <v>202410</v>
          </cell>
          <cell r="AQ89296" t="str">
            <v>SYS</v>
          </cell>
          <cell r="AR89296" t="str">
            <v>1973541</v>
          </cell>
          <cell r="AS89296" t="str">
            <v>D</v>
          </cell>
          <cell r="AT89296" t="str">
            <v>001</v>
          </cell>
          <cell r="AU89296" t="str">
            <v>30000001</v>
          </cell>
          <cell r="AV89296" t="str">
            <v>DIRECT</v>
          </cell>
          <cell r="AW89296" t="str">
            <v>31000001</v>
          </cell>
          <cell r="AX89296" t="str">
            <v>Direct</v>
          </cell>
          <cell r="AY89296" t="str">
            <v>KHI/HO/D/MO/PD COMP/P/78774/11/2023</v>
          </cell>
          <cell r="AZ89296" t="str">
            <v>KHI/HO/D/MO/PD COMP/E/46489/10/2024</v>
          </cell>
          <cell r="BB89296" t="str">
            <v>House No: 47/2, Khayaban-e-Shaheen, Entrance B Street, Phase 5, DHA, Karachi.</v>
          </cell>
          <cell r="BC89296" t="str">
            <v>BLACK</v>
          </cell>
          <cell r="BI89296" t="str">
            <v>N</v>
          </cell>
          <cell r="BJ89296" t="str">
            <v>Maria Tauqeer</v>
          </cell>
          <cell r="BK89296">
            <v>45570</v>
          </cell>
          <cell r="BL89296" t="str">
            <v>14000000</v>
          </cell>
          <cell r="BM89296" t="str">
            <v>004</v>
          </cell>
          <cell r="BN89296" t="str">
            <v>01</v>
          </cell>
          <cell r="BQ89296" t="str">
            <v>KHI/HO/D/MO/PD COMP/P/78774/11/2023</v>
          </cell>
        </row>
        <row r="89297">
          <cell r="W89297" t="str">
            <v>1GR-181737</v>
          </cell>
          <cell r="X89297" t="str">
            <v>GRJ150-0002808</v>
          </cell>
          <cell r="Y89297">
            <v>14000000</v>
          </cell>
          <cell r="AC89297">
            <v>2986407</v>
          </cell>
          <cell r="AD89297" t="str">
            <v>02</v>
          </cell>
          <cell r="AE89297" t="str">
            <v>MOTOR</v>
          </cell>
          <cell r="AF89297">
            <v>3204</v>
          </cell>
          <cell r="AG89297">
            <v>481</v>
          </cell>
          <cell r="AH89297">
            <v>32</v>
          </cell>
          <cell r="AI89297">
            <v>0</v>
          </cell>
          <cell r="AJ89297">
            <v>3717</v>
          </cell>
          <cell r="AK89297">
            <v>8105</v>
          </cell>
          <cell r="AL89297">
            <v>801</v>
          </cell>
          <cell r="AM89297" t="str">
            <v>2024</v>
          </cell>
          <cell r="AN89297" t="str">
            <v>202409</v>
          </cell>
          <cell r="AO89297" t="str">
            <v>202409</v>
          </cell>
          <cell r="AP89297" t="str">
            <v>202409</v>
          </cell>
          <cell r="AQ89297" t="str">
            <v>SYS</v>
          </cell>
          <cell r="AR89297" t="str">
            <v>1946126</v>
          </cell>
          <cell r="AS89297" t="str">
            <v>D</v>
          </cell>
          <cell r="AT89297" t="str">
            <v>001</v>
          </cell>
          <cell r="AU89297" t="str">
            <v>30000001</v>
          </cell>
          <cell r="AV89297" t="str">
            <v>DIRECT</v>
          </cell>
          <cell r="AW89297" t="str">
            <v>31000001</v>
          </cell>
          <cell r="AX89297" t="str">
            <v>Direct</v>
          </cell>
          <cell r="AY89297" t="str">
            <v>KHI/HO/D/MO/PD COMP/P/78774/11/2023</v>
          </cell>
          <cell r="AZ89297" t="str">
            <v>KHI/HO/D/MO/PD COMP/E/45517/09/2024</v>
          </cell>
          <cell r="BB89297" t="str">
            <v>House No: 47/2, Khayaban-e-Shaheen, Entrance B Street, Phase 5, DHA, Karachi.</v>
          </cell>
          <cell r="BC89297" t="str">
            <v>BLACK</v>
          </cell>
          <cell r="BI89297" t="str">
            <v>N</v>
          </cell>
          <cell r="BJ89297" t="str">
            <v>Maria Tauqeer</v>
          </cell>
          <cell r="BK89297">
            <v>45538</v>
          </cell>
          <cell r="BL89297" t="str">
            <v>14000000</v>
          </cell>
          <cell r="BM89297" t="str">
            <v>004</v>
          </cell>
          <cell r="BN89297" t="str">
            <v>01</v>
          </cell>
          <cell r="BQ89297" t="str">
            <v>KHI/HO/D/MO/PD COMP/P/78774/11/2023</v>
          </cell>
        </row>
        <row r="89298">
          <cell r="W89298" t="str">
            <v>1GR-181737</v>
          </cell>
          <cell r="X89298" t="str">
            <v>GRJ150-0002808</v>
          </cell>
          <cell r="Y89298">
            <v>14000000</v>
          </cell>
          <cell r="AC89298">
            <v>3151692</v>
          </cell>
          <cell r="AD89298" t="str">
            <v>02</v>
          </cell>
          <cell r="AE89298" t="str">
            <v>MOTOR</v>
          </cell>
          <cell r="AF89298">
            <v>3041</v>
          </cell>
          <cell r="AG89298">
            <v>456</v>
          </cell>
          <cell r="AH89298">
            <v>30</v>
          </cell>
          <cell r="AI89298">
            <v>0</v>
          </cell>
          <cell r="AJ89298">
            <v>3527</v>
          </cell>
          <cell r="AK89298">
            <v>8105</v>
          </cell>
          <cell r="AL89298">
            <v>760</v>
          </cell>
          <cell r="AM89298" t="str">
            <v>2024</v>
          </cell>
          <cell r="AN89298" t="str">
            <v>202411</v>
          </cell>
          <cell r="AO89298" t="str">
            <v>202411</v>
          </cell>
          <cell r="AP89298" t="str">
            <v>202411</v>
          </cell>
          <cell r="AQ89298" t="str">
            <v>SYS</v>
          </cell>
          <cell r="AR89298" t="str">
            <v>2000677</v>
          </cell>
          <cell r="AS89298" t="str">
            <v>D</v>
          </cell>
          <cell r="AT89298" t="str">
            <v>001</v>
          </cell>
          <cell r="AU89298" t="str">
            <v>30000001</v>
          </cell>
          <cell r="AV89298" t="str">
            <v>DIRECT</v>
          </cell>
          <cell r="AW89298" t="str">
            <v>31000001</v>
          </cell>
          <cell r="AX89298" t="str">
            <v>Direct</v>
          </cell>
          <cell r="AY89298" t="str">
            <v>KHI/HO/D/MO/PD COMP/P/78774/11/2023</v>
          </cell>
          <cell r="AZ89298" t="str">
            <v>KHI/HO/D/MO/PD COMP/E/48477/11/2024</v>
          </cell>
          <cell r="BB89298" t="str">
            <v>House No: 47/2, Khayaban-e-Shaheen, Entrance B Street, Phase 5, DHA, Karachi.</v>
          </cell>
          <cell r="BC89298" t="str">
            <v>BLACK</v>
          </cell>
          <cell r="BI89298" t="str">
            <v>N</v>
          </cell>
          <cell r="BJ89298" t="str">
            <v>Maria Tauqeer</v>
          </cell>
          <cell r="BK89298">
            <v>45597</v>
          </cell>
          <cell r="BL89298" t="str">
            <v>14000000</v>
          </cell>
          <cell r="BM89298" t="str">
            <v>004</v>
          </cell>
          <cell r="BN89298" t="str">
            <v>01</v>
          </cell>
          <cell r="BQ89298" t="str">
            <v>KHI/HO/D/MO/PD COMP/P/78774/11/2023</v>
          </cell>
        </row>
        <row r="89299">
          <cell r="W89299" t="str">
            <v>1GR-181737</v>
          </cell>
          <cell r="X89299" t="str">
            <v>GRJ150-0002808</v>
          </cell>
          <cell r="Y89299">
            <v>14000000</v>
          </cell>
          <cell r="AC89299">
            <v>2896575</v>
          </cell>
          <cell r="AD89299" t="str">
            <v>02</v>
          </cell>
          <cell r="AE89299" t="str">
            <v>MOTOR</v>
          </cell>
          <cell r="AF89299">
            <v>5296</v>
          </cell>
          <cell r="AG89299">
            <v>689</v>
          </cell>
          <cell r="AH89299">
            <v>53</v>
          </cell>
          <cell r="AI89299">
            <v>0</v>
          </cell>
          <cell r="AJ89299">
            <v>6038</v>
          </cell>
          <cell r="AK89299">
            <v>8105</v>
          </cell>
          <cell r="AL89299">
            <v>1324</v>
          </cell>
          <cell r="AM89299" t="str">
            <v>2024</v>
          </cell>
          <cell r="AN89299" t="str">
            <v>202407</v>
          </cell>
          <cell r="AO89299" t="str">
            <v>202407</v>
          </cell>
          <cell r="AP89299" t="str">
            <v>202407</v>
          </cell>
          <cell r="AQ89299" t="str">
            <v>SYS</v>
          </cell>
          <cell r="AR89299" t="str">
            <v>1898947</v>
          </cell>
          <cell r="AS89299" t="str">
            <v>D</v>
          </cell>
          <cell r="AT89299" t="str">
            <v>001</v>
          </cell>
          <cell r="AU89299" t="str">
            <v>30000001</v>
          </cell>
          <cell r="AV89299" t="str">
            <v>DIRECT</v>
          </cell>
          <cell r="AW89299" t="str">
            <v>31000001</v>
          </cell>
          <cell r="AX89299" t="str">
            <v>Direct</v>
          </cell>
          <cell r="AY89299" t="str">
            <v>KHI/HO/D/MO/PD COMP/P/78774/11/2023</v>
          </cell>
          <cell r="AZ89299" t="str">
            <v>KHI/HO/D/MO/PD COMP/E/43082/07/2024</v>
          </cell>
          <cell r="BB89299" t="str">
            <v>House No: 47/2, Khayaban-e-Shaheen, Entrance B Street, Phase 5, DHA, Karachi.</v>
          </cell>
          <cell r="BC89299" t="str">
            <v>BLACK</v>
          </cell>
          <cell r="BI89299" t="str">
            <v>N</v>
          </cell>
          <cell r="BJ89299" t="str">
            <v>Maria Tauqeer</v>
          </cell>
          <cell r="BK89299">
            <v>45474</v>
          </cell>
          <cell r="BL89299" t="str">
            <v>14000000</v>
          </cell>
          <cell r="BM89299" t="str">
            <v>004</v>
          </cell>
          <cell r="BN89299" t="str">
            <v>01</v>
          </cell>
          <cell r="BQ89299" t="str">
            <v>KHI/HO/D/MO/PD COMP/P/78774/11/2023</v>
          </cell>
        </row>
        <row r="89300">
          <cell r="W89300" t="str">
            <v>1GR-181737</v>
          </cell>
          <cell r="X89300" t="str">
            <v>GRJ150-0002808</v>
          </cell>
          <cell r="Y89300">
            <v>14000000</v>
          </cell>
          <cell r="AC89300">
            <v>2916155</v>
          </cell>
          <cell r="AD89300" t="str">
            <v>02</v>
          </cell>
          <cell r="AE89300" t="str">
            <v>MOTOR</v>
          </cell>
          <cell r="AF89300">
            <v>3844</v>
          </cell>
          <cell r="AG89300">
            <v>577</v>
          </cell>
          <cell r="AH89300">
            <v>38</v>
          </cell>
          <cell r="AI89300">
            <v>0</v>
          </cell>
          <cell r="AJ89300">
            <v>4459</v>
          </cell>
          <cell r="AK89300">
            <v>8105</v>
          </cell>
          <cell r="AL89300">
            <v>961</v>
          </cell>
          <cell r="AM89300" t="str">
            <v>2024</v>
          </cell>
          <cell r="AN89300" t="str">
            <v>202407</v>
          </cell>
          <cell r="AO89300" t="str">
            <v>202407</v>
          </cell>
          <cell r="AP89300" t="str">
            <v>202407</v>
          </cell>
          <cell r="AQ89300" t="str">
            <v>SYS</v>
          </cell>
          <cell r="AR89300" t="str">
            <v>1920678</v>
          </cell>
          <cell r="AS89300" t="str">
            <v>D</v>
          </cell>
          <cell r="AT89300" t="str">
            <v>001</v>
          </cell>
          <cell r="AU89300" t="str">
            <v>30000001</v>
          </cell>
          <cell r="AV89300" t="str">
            <v>DIRECT</v>
          </cell>
          <cell r="AW89300" t="str">
            <v>31000001</v>
          </cell>
          <cell r="AX89300" t="str">
            <v>Direct</v>
          </cell>
          <cell r="AY89300" t="str">
            <v>KHI/HO/D/MO/PD COMP/P/78774/11/2023</v>
          </cell>
          <cell r="AZ89300" t="str">
            <v>KHI/HO/D/MO/PD COMP/E/44250/07/2024</v>
          </cell>
          <cell r="BB89300" t="str">
            <v>House No: 47/2, Khayaban-e-Shaheen, Entrance B Street, Phase 5, DHA, Karachi.</v>
          </cell>
          <cell r="BC89300" t="str">
            <v>BLACK</v>
          </cell>
          <cell r="BI89300" t="str">
            <v>N</v>
          </cell>
          <cell r="BJ89300" t="str">
            <v>Maria Tauqeer</v>
          </cell>
          <cell r="BK89300">
            <v>45503</v>
          </cell>
          <cell r="BL89300" t="str">
            <v>14000000</v>
          </cell>
          <cell r="BM89300" t="str">
            <v>004</v>
          </cell>
          <cell r="BN89300" t="str">
            <v>01</v>
          </cell>
          <cell r="BQ89300" t="str">
            <v>KHI/HO/D/MO/PD COMP/P/78774/11/2023</v>
          </cell>
        </row>
        <row r="89301">
          <cell r="W89301" t="str">
            <v>1GR-181737</v>
          </cell>
          <cell r="X89301" t="str">
            <v>GRJ150-0002808</v>
          </cell>
          <cell r="Y89301">
            <v>14000000</v>
          </cell>
          <cell r="AB89301" t="str">
            <v>TRACKER (I-TECK RENEWAL)</v>
          </cell>
          <cell r="AC89301">
            <v>3207489</v>
          </cell>
          <cell r="AD89301" t="str">
            <v>02</v>
          </cell>
          <cell r="AE89301" t="str">
            <v>MOTOR</v>
          </cell>
          <cell r="AF89301">
            <v>3879</v>
          </cell>
          <cell r="AG89301">
            <v>582</v>
          </cell>
          <cell r="AH89301">
            <v>39</v>
          </cell>
          <cell r="AI89301">
            <v>500</v>
          </cell>
          <cell r="AJ89301">
            <v>5000</v>
          </cell>
          <cell r="AK89301">
            <v>7540</v>
          </cell>
          <cell r="AL89301">
            <v>0</v>
          </cell>
          <cell r="AM89301" t="str">
            <v>2024</v>
          </cell>
          <cell r="AN89301" t="str">
            <v>202412</v>
          </cell>
          <cell r="AO89301" t="str">
            <v>202412</v>
          </cell>
          <cell r="AP89301" t="str">
            <v>202412</v>
          </cell>
          <cell r="AQ89301" t="str">
            <v>MUBASHIRAHMED</v>
          </cell>
          <cell r="AR89301" t="str">
            <v>2024902</v>
          </cell>
          <cell r="AS89301" t="str">
            <v>D</v>
          </cell>
          <cell r="AT89301" t="str">
            <v>1</v>
          </cell>
          <cell r="AU89301" t="str">
            <v>30000001</v>
          </cell>
          <cell r="AV89301" t="str">
            <v>DIRECT</v>
          </cell>
          <cell r="AW89301" t="str">
            <v>31000001</v>
          </cell>
          <cell r="AX89301" t="str">
            <v>Direct</v>
          </cell>
          <cell r="AY89301" t="str">
            <v>KHI/HO/D/MO/PD COMP/P/103314/12/2024</v>
          </cell>
          <cell r="BA89301" t="str">
            <v>KARACHI</v>
          </cell>
          <cell r="BB89301" t="str">
            <v>House No: 47/2, Khayaban-e-Shaheen, Entrance B Street, Phase 5, DHA, Karachi.</v>
          </cell>
          <cell r="BC89301" t="str">
            <v>BLACK</v>
          </cell>
          <cell r="BH89301" t="str">
            <v>N/A</v>
          </cell>
          <cell r="BI89301" t="str">
            <v>N</v>
          </cell>
          <cell r="BJ89301" t="str">
            <v>Fizza Sheikh</v>
          </cell>
          <cell r="BK89301">
            <v>45629</v>
          </cell>
          <cell r="BL89301" t="str">
            <v>14000000</v>
          </cell>
          <cell r="BM89301" t="str">
            <v>004</v>
          </cell>
          <cell r="BN89301" t="str">
            <v>01</v>
          </cell>
          <cell r="BQ89301" t="str">
            <v>KHI/HO/D/MO/PD COMP/P/103314/12/2024</v>
          </cell>
        </row>
        <row r="89302">
          <cell r="W89302" t="str">
            <v>1GR-181737</v>
          </cell>
          <cell r="X89302" t="str">
            <v>GRJ150-0002808</v>
          </cell>
          <cell r="Y89302">
            <v>14000000</v>
          </cell>
          <cell r="AC89302">
            <v>3255469</v>
          </cell>
          <cell r="AD89302" t="str">
            <v>02</v>
          </cell>
          <cell r="AE89302" t="str">
            <v>MOTOR</v>
          </cell>
          <cell r="AF89302">
            <v>2291</v>
          </cell>
          <cell r="AG89302">
            <v>344</v>
          </cell>
          <cell r="AH89302">
            <v>23</v>
          </cell>
          <cell r="AI89302">
            <v>0</v>
          </cell>
          <cell r="AJ89302">
            <v>2658</v>
          </cell>
          <cell r="AK89302">
            <v>7540</v>
          </cell>
          <cell r="AL89302">
            <v>573</v>
          </cell>
          <cell r="AM89302" t="str">
            <v>2024</v>
          </cell>
          <cell r="AN89302" t="str">
            <v>202412</v>
          </cell>
          <cell r="AO89302" t="str">
            <v>202412</v>
          </cell>
          <cell r="AP89302" t="str">
            <v>202412</v>
          </cell>
          <cell r="AQ89302" t="str">
            <v>SYS</v>
          </cell>
          <cell r="AR89302" t="str">
            <v>2045082</v>
          </cell>
          <cell r="AS89302" t="str">
            <v>D</v>
          </cell>
          <cell r="AT89302" t="str">
            <v>1</v>
          </cell>
          <cell r="AU89302" t="str">
            <v>30000001</v>
          </cell>
          <cell r="AV89302" t="str">
            <v>DIRECT</v>
          </cell>
          <cell r="AW89302" t="str">
            <v>31000001</v>
          </cell>
          <cell r="AX89302" t="str">
            <v>Direct</v>
          </cell>
          <cell r="AY89302" t="str">
            <v>KHI/HO/D/MO/PD COMP/P/103314/12/2024</v>
          </cell>
          <cell r="AZ89302" t="str">
            <v>KHI/HO/D/MO/PD COMP/E/50677/12/2024</v>
          </cell>
          <cell r="BB89302" t="str">
            <v>House No: 47/2, Khayaban-e-Shaheen, Entrance B Street, Phase 5, DHA, Karachi.</v>
          </cell>
          <cell r="BC89302" t="str">
            <v>BLACK</v>
          </cell>
          <cell r="BI89302" t="str">
            <v>N</v>
          </cell>
          <cell r="BJ89302" t="str">
            <v>Fizza Sheikh</v>
          </cell>
          <cell r="BK89302">
            <v>45657</v>
          </cell>
          <cell r="BL89302" t="str">
            <v>14000000</v>
          </cell>
          <cell r="BM89302" t="str">
            <v>004</v>
          </cell>
          <cell r="BN89302" t="str">
            <v>01</v>
          </cell>
          <cell r="BQ89302" t="str">
            <v>KHI/HO/D/MO/PD COMP/P/103314/12/2024</v>
          </cell>
        </row>
        <row r="89303">
          <cell r="W89303" t="str">
            <v>1GD1652910</v>
          </cell>
          <cell r="X89303" t="str">
            <v>GUN126R-5566981</v>
          </cell>
          <cell r="Y89303">
            <v>15374000</v>
          </cell>
          <cell r="AC89303">
            <v>3209908</v>
          </cell>
          <cell r="AD89303" t="str">
            <v>02</v>
          </cell>
          <cell r="AE89303" t="str">
            <v>MOTOR</v>
          </cell>
          <cell r="AF89303">
            <v>0</v>
          </cell>
          <cell r="AG89303">
            <v>0</v>
          </cell>
          <cell r="AH89303">
            <v>0</v>
          </cell>
          <cell r="AI89303">
            <v>0</v>
          </cell>
          <cell r="AJ89303">
            <v>0</v>
          </cell>
          <cell r="AK89303">
            <v>0</v>
          </cell>
          <cell r="AL89303">
            <v>3967</v>
          </cell>
          <cell r="AM89303" t="str">
            <v>2024</v>
          </cell>
          <cell r="AN89303" t="str">
            <v>202412</v>
          </cell>
          <cell r="AO89303" t="str">
            <v>202411</v>
          </cell>
          <cell r="AP89303" t="str">
            <v>202412</v>
          </cell>
          <cell r="AQ89303" t="str">
            <v>KHALIDMEHMOOD</v>
          </cell>
          <cell r="AR89303" t="str">
            <v>2026801</v>
          </cell>
          <cell r="AS89303" t="str">
            <v>D</v>
          </cell>
          <cell r="AT89303" t="str">
            <v>001</v>
          </cell>
          <cell r="AU89303" t="str">
            <v>30000002</v>
          </cell>
          <cell r="AV89303" t="str">
            <v>RETAIL</v>
          </cell>
          <cell r="AW89303" t="str">
            <v>31000002</v>
          </cell>
          <cell r="AX89303" t="str">
            <v>Direct</v>
          </cell>
          <cell r="AY89303" t="str">
            <v>KHI/HO/D/MO/PC COMP/P/102884/11/2024</v>
          </cell>
          <cell r="AZ89303" t="str">
            <v>KHI/HO/D/MO/PC COMP/E/49765/12/2024</v>
          </cell>
          <cell r="BB89303" t="str">
            <v>Town House # 2, Plot # 89, Block B Sindhi Muslim Cooperative Housing Society, Karachi.</v>
          </cell>
          <cell r="BC89303" t="str">
            <v>BLACK</v>
          </cell>
          <cell r="BF89303" t="str">
            <v>Addition of agency commission.</v>
          </cell>
          <cell r="BH89303" t="str">
            <v>N/A</v>
          </cell>
          <cell r="BI89303" t="str">
            <v>N</v>
          </cell>
          <cell r="BJ89303" t="str">
            <v>Affan</v>
          </cell>
          <cell r="BK89303">
            <v>45611</v>
          </cell>
          <cell r="BL89303" t="str">
            <v>15374000</v>
          </cell>
          <cell r="BM89303" t="str">
            <v>004</v>
          </cell>
          <cell r="BN89303" t="str">
            <v>01</v>
          </cell>
          <cell r="BQ89303" t="str">
            <v>KHI/HO/D/MO/PC COMP/P/102884/11/2024</v>
          </cell>
        </row>
        <row r="89304">
          <cell r="W89304" t="str">
            <v>1GD1652910</v>
          </cell>
          <cell r="X89304" t="str">
            <v>GUN126R-5566981</v>
          </cell>
          <cell r="Y89304">
            <v>15374000</v>
          </cell>
          <cell r="AC89304">
            <v>3190190</v>
          </cell>
          <cell r="AD89304" t="str">
            <v>02</v>
          </cell>
          <cell r="AE89304" t="str">
            <v>MOTOR</v>
          </cell>
          <cell r="AF89304">
            <v>198370</v>
          </cell>
          <cell r="AG89304">
            <v>0</v>
          </cell>
          <cell r="AH89304">
            <v>0</v>
          </cell>
          <cell r="AI89304">
            <v>0</v>
          </cell>
          <cell r="AJ89304">
            <v>230610</v>
          </cell>
          <cell r="AK89304">
            <v>0</v>
          </cell>
          <cell r="AL89304">
            <v>39674</v>
          </cell>
          <cell r="AM89304" t="str">
            <v>2024</v>
          </cell>
          <cell r="AN89304" t="str">
            <v>202411</v>
          </cell>
          <cell r="AO89304" t="str">
            <v>202411</v>
          </cell>
          <cell r="AP89304" t="str">
            <v>202411</v>
          </cell>
          <cell r="AQ89304" t="str">
            <v>KHALIDMEHMOOD</v>
          </cell>
          <cell r="AR89304" t="str">
            <v>2020008</v>
          </cell>
          <cell r="AS89304" t="str">
            <v>D</v>
          </cell>
          <cell r="AT89304" t="str">
            <v>001</v>
          </cell>
          <cell r="AU89304" t="str">
            <v>30000002</v>
          </cell>
          <cell r="AV89304" t="str">
            <v>RETAIL</v>
          </cell>
          <cell r="AW89304" t="str">
            <v>31000002</v>
          </cell>
          <cell r="AX89304" t="str">
            <v>Direct</v>
          </cell>
          <cell r="AY89304" t="str">
            <v>KHI/HO/D/MO/PC COMP/P/102884/11/2024</v>
          </cell>
          <cell r="BA89304" t="str">
            <v>KARACHI</v>
          </cell>
          <cell r="BB89304" t="str">
            <v>Town House # 2, Plot # 89, Block B Sindhi Muslim Cooperative Housing Society, Karachi.</v>
          </cell>
          <cell r="BC89304" t="str">
            <v>BLACK</v>
          </cell>
          <cell r="BH89304" t="str">
            <v>N/A</v>
          </cell>
          <cell r="BI89304" t="str">
            <v>N</v>
          </cell>
          <cell r="BJ89304" t="str">
            <v>Affan</v>
          </cell>
          <cell r="BK89304">
            <v>45624</v>
          </cell>
          <cell r="BL89304" t="str">
            <v>15374000</v>
          </cell>
          <cell r="BM89304" t="str">
            <v>004</v>
          </cell>
          <cell r="BN89304" t="str">
            <v>01</v>
          </cell>
          <cell r="BQ89304" t="str">
            <v>KHI/HO/D/MO/PC COMP/P/102884/11/2024</v>
          </cell>
        </row>
        <row r="89305">
          <cell r="W89305" t="str">
            <v xml:space="preserve"> G4LCNS888793 </v>
          </cell>
          <cell r="X89305" t="str">
            <v xml:space="preserve"> NNAYB54BZPP702376</v>
          </cell>
          <cell r="Y89305">
            <v>4770000</v>
          </cell>
          <cell r="Z89305" t="str">
            <v>3520186042906</v>
          </cell>
          <cell r="AA89305" t="str">
            <v>03214746780</v>
          </cell>
          <cell r="AC89305">
            <v>3086757</v>
          </cell>
          <cell r="AD89305" t="str">
            <v>02</v>
          </cell>
          <cell r="AE89305" t="str">
            <v>MOTOR</v>
          </cell>
          <cell r="AF89305">
            <v>0</v>
          </cell>
          <cell r="AG89305">
            <v>0</v>
          </cell>
          <cell r="AH89305">
            <v>0</v>
          </cell>
          <cell r="AI89305">
            <v>0</v>
          </cell>
          <cell r="AJ89305">
            <v>0</v>
          </cell>
          <cell r="AK89305">
            <v>0</v>
          </cell>
          <cell r="AL89305">
            <v>-6276</v>
          </cell>
          <cell r="AM89305" t="str">
            <v>2024</v>
          </cell>
          <cell r="AN89305" t="str">
            <v>202409</v>
          </cell>
          <cell r="AO89305" t="str">
            <v>202409</v>
          </cell>
          <cell r="AP89305" t="str">
            <v>202409</v>
          </cell>
          <cell r="AQ89305" t="str">
            <v>SYS</v>
          </cell>
          <cell r="AR89305" t="str">
            <v>1982592</v>
          </cell>
          <cell r="AS89305" t="str">
            <v>D</v>
          </cell>
          <cell r="AT89305" t="str">
            <v>00012</v>
          </cell>
          <cell r="AY89305" t="str">
            <v>KHI/HO/D/MO/PC COMP/P/83803/02/2024</v>
          </cell>
          <cell r="AZ89305" t="str">
            <v>KHI/HO/D/MO/PC COMP/E/47633/00012/09/2024</v>
          </cell>
          <cell r="BB89305" t="str">
            <v>H NO 1422/13, DHAKA ROAD , SADAR, BAZAR LAHORE</v>
          </cell>
          <cell r="BC89305" t="str">
            <v>SILVER</v>
          </cell>
          <cell r="BD89305" t="str">
            <v>CI-2023-0297-0001</v>
          </cell>
          <cell r="BI89305" t="str">
            <v>N</v>
          </cell>
          <cell r="BK89305">
            <v>45345</v>
          </cell>
          <cell r="BL89305" t="str">
            <v>4770000</v>
          </cell>
          <cell r="BM89305" t="str">
            <v>009</v>
          </cell>
          <cell r="BN89305" t="str">
            <v>01</v>
          </cell>
          <cell r="BQ89305" t="str">
            <v>KHI/HO/D/MO/PC COMP/P/83803/02/2024</v>
          </cell>
        </row>
        <row r="89306">
          <cell r="W89306" t="str">
            <v>GULCMS815242</v>
          </cell>
          <cell r="X89306" t="str">
            <v>700941</v>
          </cell>
          <cell r="Y89306">
            <v>5200000</v>
          </cell>
          <cell r="AC89306">
            <v>3221142</v>
          </cell>
          <cell r="AD89306" t="str">
            <v>02</v>
          </cell>
          <cell r="AE89306" t="str">
            <v>MOTOR</v>
          </cell>
          <cell r="AF89306">
            <v>77760</v>
          </cell>
          <cell r="AG89306">
            <v>0</v>
          </cell>
          <cell r="AH89306">
            <v>0</v>
          </cell>
          <cell r="AI89306">
            <v>0</v>
          </cell>
          <cell r="AJ89306">
            <v>91000</v>
          </cell>
          <cell r="AK89306">
            <v>0</v>
          </cell>
          <cell r="AL89306">
            <v>0</v>
          </cell>
          <cell r="AM89306" t="str">
            <v>2024</v>
          </cell>
          <cell r="AN89306" t="str">
            <v>202412</v>
          </cell>
          <cell r="AO89306" t="str">
            <v>202412</v>
          </cell>
          <cell r="AP89306" t="str">
            <v>202412</v>
          </cell>
          <cell r="AQ89306" t="str">
            <v>KHALIDMEHMOOD</v>
          </cell>
          <cell r="AR89306" t="str">
            <v>2034943</v>
          </cell>
          <cell r="AS89306" t="str">
            <v>D</v>
          </cell>
          <cell r="AT89306" t="str">
            <v>1</v>
          </cell>
          <cell r="AU89306" t="str">
            <v>30000002</v>
          </cell>
          <cell r="AV89306" t="str">
            <v>RETAIL</v>
          </cell>
          <cell r="AW89306" t="str">
            <v>31000252</v>
          </cell>
          <cell r="AX89306" t="str">
            <v>KIA Motors Kings Gate</v>
          </cell>
          <cell r="AY89306" t="str">
            <v>LHR/LHR/D/MO/PC COMP/P/103932/12/2024</v>
          </cell>
          <cell r="BA89306" t="str">
            <v>LAHORE</v>
          </cell>
          <cell r="BB89306" t="str">
            <v>45 E, Gulbahar Society, Canal Road, Lahore.</v>
          </cell>
          <cell r="BC89306" t="str">
            <v>Mercury Blue</v>
          </cell>
          <cell r="BH89306" t="str">
            <v>N/A</v>
          </cell>
          <cell r="BI89306" t="str">
            <v>N</v>
          </cell>
          <cell r="BJ89306" t="str">
            <v>Hamna Ali</v>
          </cell>
          <cell r="BK89306">
            <v>45639</v>
          </cell>
          <cell r="BL89306" t="str">
            <v>5200000</v>
          </cell>
          <cell r="BM89306" t="str">
            <v>113</v>
          </cell>
          <cell r="BN89306" t="str">
            <v>03</v>
          </cell>
          <cell r="BQ89306" t="str">
            <v>LHR/LHR/D/MO/PC COMP/P/103932/12/2024</v>
          </cell>
        </row>
        <row r="89307">
          <cell r="W89307" t="str">
            <v>G4LCR5375333</v>
          </cell>
          <cell r="X89307" t="str">
            <v>703733</v>
          </cell>
          <cell r="Y89307">
            <v>4862340</v>
          </cell>
          <cell r="AC89307">
            <v>3255347</v>
          </cell>
          <cell r="AD89307" t="str">
            <v>02</v>
          </cell>
          <cell r="AE89307" t="str">
            <v>MOTOR</v>
          </cell>
          <cell r="AF89307">
            <v>72710</v>
          </cell>
          <cell r="AG89307">
            <v>0</v>
          </cell>
          <cell r="AH89307">
            <v>0</v>
          </cell>
          <cell r="AI89307">
            <v>0</v>
          </cell>
          <cell r="AJ89307">
            <v>85091</v>
          </cell>
          <cell r="AK89307">
            <v>0</v>
          </cell>
          <cell r="AL89307">
            <v>18178</v>
          </cell>
          <cell r="AM89307" t="str">
            <v>2024</v>
          </cell>
          <cell r="AN89307" t="str">
            <v>202412</v>
          </cell>
          <cell r="AO89307" t="str">
            <v>202412</v>
          </cell>
          <cell r="AP89307" t="str">
            <v>202412</v>
          </cell>
          <cell r="AQ89307" t="str">
            <v>ABRAHAMBHATTI</v>
          </cell>
          <cell r="AR89307" t="str">
            <v>2044626</v>
          </cell>
          <cell r="AS89307" t="str">
            <v>D</v>
          </cell>
          <cell r="AT89307" t="str">
            <v>001</v>
          </cell>
          <cell r="AU89307" t="str">
            <v>30000002</v>
          </cell>
          <cell r="AV89307" t="str">
            <v>RETAIL</v>
          </cell>
          <cell r="AW89307" t="str">
            <v>31000686</v>
          </cell>
          <cell r="AX89307" t="str">
            <v>KIA CITRUS CITY SARGODHA</v>
          </cell>
          <cell r="AY89307" t="str">
            <v>LHR/LHR/D/MO/PC COMP/P/105075/12/2024</v>
          </cell>
          <cell r="BB89307" t="str">
            <v>House # 50, Qatab Block, Mohalla Awan Town, Lahore.</v>
          </cell>
          <cell r="BC89307" t="str">
            <v>CLEAR WHITE</v>
          </cell>
          <cell r="BI89307" t="str">
            <v>N</v>
          </cell>
          <cell r="BJ89307" t="str">
            <v>Muhammad Naeem</v>
          </cell>
          <cell r="BK89307">
            <v>45657</v>
          </cell>
          <cell r="BL89307" t="str">
            <v>4862340</v>
          </cell>
          <cell r="BM89307" t="str">
            <v>341</v>
          </cell>
          <cell r="BN89307" t="str">
            <v>03</v>
          </cell>
          <cell r="BQ89307" t="str">
            <v>LHR/LHR/D/MO/PC COMP/P/105075/12/2024</v>
          </cell>
        </row>
        <row r="89308">
          <cell r="W89308" t="str">
            <v>EBG-004348</v>
          </cell>
          <cell r="X89308" t="str">
            <v>WAUZZZFWXN7002671</v>
          </cell>
          <cell r="Y89308">
            <v>14875000</v>
          </cell>
          <cell r="AC89308">
            <v>3150994</v>
          </cell>
          <cell r="AD89308" t="str">
            <v>02</v>
          </cell>
          <cell r="AE89308" t="str">
            <v>MOTOR</v>
          </cell>
          <cell r="AF89308">
            <v>0</v>
          </cell>
          <cell r="AG89308">
            <v>0</v>
          </cell>
          <cell r="AH89308">
            <v>0</v>
          </cell>
          <cell r="AI89308">
            <v>0</v>
          </cell>
          <cell r="AJ89308">
            <v>0</v>
          </cell>
          <cell r="AK89308">
            <v>0</v>
          </cell>
          <cell r="AL89308">
            <v>684056</v>
          </cell>
          <cell r="AM89308" t="str">
            <v>2024</v>
          </cell>
          <cell r="AN89308" t="str">
            <v>202411</v>
          </cell>
          <cell r="AO89308" t="str">
            <v>202312</v>
          </cell>
          <cell r="AP89308" t="str">
            <v>202411</v>
          </cell>
          <cell r="AQ89308" t="str">
            <v>FAIZANHUSSAIN</v>
          </cell>
          <cell r="AR89308" t="str">
            <v>2000550</v>
          </cell>
          <cell r="AS89308" t="str">
            <v>D</v>
          </cell>
          <cell r="AT89308" t="str">
            <v>008</v>
          </cell>
          <cell r="AU89308" t="str">
            <v>30000001</v>
          </cell>
          <cell r="AV89308" t="str">
            <v>DIRECT</v>
          </cell>
          <cell r="AW89308" t="str">
            <v>31000001</v>
          </cell>
          <cell r="AX89308" t="str">
            <v>Direct</v>
          </cell>
          <cell r="AY89308" t="str">
            <v>KHI/HO/D/MO/PC COMP/P/90177/06/2024</v>
          </cell>
          <cell r="AZ89308" t="str">
            <v>KHI/HO/D/MO/PC COMP/E/48475/11/2024</v>
          </cell>
          <cell r="BF89308" t="str">
            <v>Issued due to addition of Reinsurance commission in the policies due to settlement.</v>
          </cell>
          <cell r="BG89308" t="str">
            <v>Add</v>
          </cell>
          <cell r="BH89308" t="str">
            <v>N/A</v>
          </cell>
          <cell r="BI89308" t="str">
            <v>N</v>
          </cell>
          <cell r="BK89308">
            <v>45565</v>
          </cell>
          <cell r="BL89308" t="str">
            <v>14875000</v>
          </cell>
          <cell r="BN89308" t="str">
            <v>01</v>
          </cell>
          <cell r="BO89308" t="str">
            <v>Various as per Schedule</v>
          </cell>
          <cell r="BP89308" t="str">
            <v>Various as per Schedule attached</v>
          </cell>
          <cell r="BQ89308" t="str">
            <v>KHI/HO/D/MO/PC COMP/P/90177/06/2024</v>
          </cell>
        </row>
        <row r="89309">
          <cell r="W89309" t="str">
            <v>EAS-051832</v>
          </cell>
          <cell r="X89309" t="str">
            <v>WAUZZZGE5MB008122</v>
          </cell>
          <cell r="Y89309">
            <v>14625000</v>
          </cell>
          <cell r="AC89309">
            <v>3150994</v>
          </cell>
          <cell r="AD89309" t="str">
            <v>02</v>
          </cell>
          <cell r="AE89309" t="str">
            <v>MOTOR</v>
          </cell>
          <cell r="AF89309">
            <v>0</v>
          </cell>
          <cell r="AG89309">
            <v>0</v>
          </cell>
          <cell r="AH89309">
            <v>0</v>
          </cell>
          <cell r="AI89309">
            <v>0</v>
          </cell>
          <cell r="AJ89309">
            <v>0</v>
          </cell>
          <cell r="AK89309">
            <v>0</v>
          </cell>
          <cell r="AL89309">
            <v>684056</v>
          </cell>
          <cell r="AM89309" t="str">
            <v>2024</v>
          </cell>
          <cell r="AN89309" t="str">
            <v>202411</v>
          </cell>
          <cell r="AO89309" t="str">
            <v>202312</v>
          </cell>
          <cell r="AP89309" t="str">
            <v>202411</v>
          </cell>
          <cell r="AQ89309" t="str">
            <v>FAIZANHUSSAIN</v>
          </cell>
          <cell r="AR89309" t="str">
            <v>2000559</v>
          </cell>
          <cell r="AS89309" t="str">
            <v>D</v>
          </cell>
          <cell r="AT89309" t="str">
            <v>017</v>
          </cell>
          <cell r="AU89309" t="str">
            <v>30000001</v>
          </cell>
          <cell r="AV89309" t="str">
            <v>DIRECT</v>
          </cell>
          <cell r="AW89309" t="str">
            <v>31000001</v>
          </cell>
          <cell r="AX89309" t="str">
            <v>Direct</v>
          </cell>
          <cell r="AY89309" t="str">
            <v>KHI/HO/D/MO/PC COMP/P/90177/06/2024</v>
          </cell>
          <cell r="AZ89309" t="str">
            <v>KHI/HO/D/MO/PC COMP/E/48475/11/2024</v>
          </cell>
          <cell r="BC89309" t="str">
            <v>Manhattan Grey</v>
          </cell>
          <cell r="BF89309" t="str">
            <v>Issued due to addition of Reinsurance commission in the policies due to settlement.</v>
          </cell>
          <cell r="BG89309" t="str">
            <v>Add</v>
          </cell>
          <cell r="BH89309" t="str">
            <v>N/A</v>
          </cell>
          <cell r="BI89309" t="str">
            <v>N</v>
          </cell>
          <cell r="BK89309">
            <v>45565</v>
          </cell>
          <cell r="BL89309" t="str">
            <v>14625000</v>
          </cell>
          <cell r="BM89309" t="str">
            <v>421</v>
          </cell>
          <cell r="BN89309" t="str">
            <v>01</v>
          </cell>
          <cell r="BO89309" t="str">
            <v>Various as per Schedule</v>
          </cell>
          <cell r="BP89309" t="str">
            <v>Various as per Schedule attached</v>
          </cell>
          <cell r="BQ89309" t="str">
            <v>KHI/HO/D/MO/PC COMP/P/90177/06/2024</v>
          </cell>
        </row>
        <row r="89310">
          <cell r="W89310" t="str">
            <v>EAS 180991</v>
          </cell>
          <cell r="X89310" t="str">
            <v>WAUZZZGE9PB009648</v>
          </cell>
          <cell r="Y89310">
            <v>10200000</v>
          </cell>
          <cell r="AC89310">
            <v>3150994</v>
          </cell>
          <cell r="AD89310" t="str">
            <v>02</v>
          </cell>
          <cell r="AE89310" t="str">
            <v>MOTOR</v>
          </cell>
          <cell r="AF89310">
            <v>0</v>
          </cell>
          <cell r="AG89310">
            <v>0</v>
          </cell>
          <cell r="AH89310">
            <v>0</v>
          </cell>
          <cell r="AI89310">
            <v>0</v>
          </cell>
          <cell r="AJ89310">
            <v>0</v>
          </cell>
          <cell r="AK89310">
            <v>0</v>
          </cell>
          <cell r="AL89310">
            <v>684056</v>
          </cell>
          <cell r="AM89310" t="str">
            <v>2024</v>
          </cell>
          <cell r="AN89310" t="str">
            <v>202411</v>
          </cell>
          <cell r="AO89310" t="str">
            <v>202312</v>
          </cell>
          <cell r="AP89310" t="str">
            <v>202411</v>
          </cell>
          <cell r="AQ89310" t="str">
            <v>FAIZANHUSSAIN</v>
          </cell>
          <cell r="AR89310" t="str">
            <v>2000588</v>
          </cell>
          <cell r="AS89310" t="str">
            <v>D</v>
          </cell>
          <cell r="AT89310" t="str">
            <v>046</v>
          </cell>
          <cell r="AU89310" t="str">
            <v>30000001</v>
          </cell>
          <cell r="AV89310" t="str">
            <v>DIRECT</v>
          </cell>
          <cell r="AW89310" t="str">
            <v>31000001</v>
          </cell>
          <cell r="AX89310" t="str">
            <v>Direct</v>
          </cell>
          <cell r="AY89310" t="str">
            <v>KHI/HO/D/MO/PC COMP/P/90177/06/2024</v>
          </cell>
          <cell r="AZ89310" t="str">
            <v>KHI/HO/D/MO/PC COMP/E/48475/11/2024</v>
          </cell>
          <cell r="BC89310" t="str">
            <v>MYTHOS BLACK</v>
          </cell>
          <cell r="BF89310" t="str">
            <v>Issued due to addition of Reinsurance commission in the policies due to settlement.</v>
          </cell>
          <cell r="BG89310" t="str">
            <v>Add</v>
          </cell>
          <cell r="BH89310" t="str">
            <v>N/A</v>
          </cell>
          <cell r="BI89310" t="str">
            <v>N</v>
          </cell>
          <cell r="BK89310">
            <v>45565</v>
          </cell>
          <cell r="BL89310" t="str">
            <v>10200000</v>
          </cell>
          <cell r="BM89310" t="str">
            <v>283</v>
          </cell>
          <cell r="BN89310" t="str">
            <v>01</v>
          </cell>
          <cell r="BO89310" t="str">
            <v>Various as per Schedule</v>
          </cell>
          <cell r="BP89310" t="str">
            <v>Various as per Schedule attached</v>
          </cell>
          <cell r="BQ89310" t="str">
            <v>KHI/HO/D/MO/PC COMP/P/90177/06/2024</v>
          </cell>
        </row>
        <row r="89311">
          <cell r="W89311" t="str">
            <v>EAS-051832</v>
          </cell>
          <cell r="X89311" t="str">
            <v>WAUZZZGE5MB008122</v>
          </cell>
          <cell r="Y89311">
            <v>14625000</v>
          </cell>
          <cell r="AC89311">
            <v>3066151</v>
          </cell>
          <cell r="AD89311" t="str">
            <v>02</v>
          </cell>
          <cell r="AE89311" t="str">
            <v>MOTOR</v>
          </cell>
          <cell r="AF89311">
            <v>120892</v>
          </cell>
          <cell r="AG89311">
            <v>0</v>
          </cell>
          <cell r="AH89311">
            <v>0</v>
          </cell>
          <cell r="AI89311">
            <v>0</v>
          </cell>
          <cell r="AJ89311">
            <v>120892</v>
          </cell>
          <cell r="AK89311">
            <v>0</v>
          </cell>
          <cell r="AL89311">
            <v>0</v>
          </cell>
          <cell r="AM89311" t="str">
            <v>2024</v>
          </cell>
          <cell r="AN89311" t="str">
            <v>202409</v>
          </cell>
          <cell r="AO89311" t="str">
            <v>202409</v>
          </cell>
          <cell r="AP89311" t="str">
            <v>202409</v>
          </cell>
          <cell r="AQ89311" t="str">
            <v>FAIZANHUSSAIN</v>
          </cell>
          <cell r="AR89311" t="str">
            <v>1965649</v>
          </cell>
          <cell r="AS89311" t="str">
            <v>D</v>
          </cell>
          <cell r="AT89311" t="str">
            <v>017</v>
          </cell>
          <cell r="AU89311" t="str">
            <v>30000001</v>
          </cell>
          <cell r="AV89311" t="str">
            <v>DIRECT</v>
          </cell>
          <cell r="AW89311" t="str">
            <v>31000001</v>
          </cell>
          <cell r="AX89311" t="str">
            <v>Direct</v>
          </cell>
          <cell r="AY89311" t="str">
            <v>KHI/HO/D/MO/PC COMP/P/90177/06/2024</v>
          </cell>
          <cell r="AZ89311" t="str">
            <v>KHI/HO/D/MO/PC COMP/E/46334/09/2024</v>
          </cell>
          <cell r="BA89311" t="str">
            <v>KARACHI</v>
          </cell>
          <cell r="BC89311" t="str">
            <v>Manhattan Grey</v>
          </cell>
          <cell r="BF89311" t="str">
            <v>Updated vehicle details through endorsement.</v>
          </cell>
          <cell r="BG89311" t="str">
            <v>Add</v>
          </cell>
          <cell r="BH89311" t="str">
            <v>N/A</v>
          </cell>
          <cell r="BI89311" t="str">
            <v>N</v>
          </cell>
          <cell r="BK89311">
            <v>45565</v>
          </cell>
          <cell r="BL89311" t="str">
            <v>14625000</v>
          </cell>
          <cell r="BM89311" t="str">
            <v>421</v>
          </cell>
          <cell r="BN89311" t="str">
            <v>01</v>
          </cell>
          <cell r="BO89311" t="str">
            <v>Various as per Schedule</v>
          </cell>
          <cell r="BP89311" t="str">
            <v>Various as per Schedule attached</v>
          </cell>
          <cell r="BQ89311" t="str">
            <v>KHI/HO/D/MO/PC COMP/P/90177/06/2024</v>
          </cell>
        </row>
        <row r="89312">
          <cell r="W89312" t="str">
            <v>EAS 180991</v>
          </cell>
          <cell r="X89312" t="str">
            <v>WAUZZZGE9PB009648</v>
          </cell>
          <cell r="Y89312">
            <v>10200000</v>
          </cell>
          <cell r="AC89312">
            <v>3066151</v>
          </cell>
          <cell r="AD89312" t="str">
            <v>02</v>
          </cell>
          <cell r="AE89312" t="str">
            <v>MOTOR</v>
          </cell>
          <cell r="AF89312">
            <v>85477</v>
          </cell>
          <cell r="AG89312">
            <v>0</v>
          </cell>
          <cell r="AH89312">
            <v>0</v>
          </cell>
          <cell r="AI89312">
            <v>0</v>
          </cell>
          <cell r="AJ89312">
            <v>85477</v>
          </cell>
          <cell r="AK89312">
            <v>0</v>
          </cell>
          <cell r="AL89312">
            <v>0</v>
          </cell>
          <cell r="AM89312" t="str">
            <v>2024</v>
          </cell>
          <cell r="AN89312" t="str">
            <v>202409</v>
          </cell>
          <cell r="AO89312" t="str">
            <v>202409</v>
          </cell>
          <cell r="AP89312" t="str">
            <v>202409</v>
          </cell>
          <cell r="AQ89312" t="str">
            <v>FAIZANHUSSAIN</v>
          </cell>
          <cell r="AR89312" t="str">
            <v>1965786</v>
          </cell>
          <cell r="AS89312" t="str">
            <v>D</v>
          </cell>
          <cell r="AT89312" t="str">
            <v>046</v>
          </cell>
          <cell r="AU89312" t="str">
            <v>30000001</v>
          </cell>
          <cell r="AV89312" t="str">
            <v>DIRECT</v>
          </cell>
          <cell r="AW89312" t="str">
            <v>31000001</v>
          </cell>
          <cell r="AX89312" t="str">
            <v>Direct</v>
          </cell>
          <cell r="AY89312" t="str">
            <v>KHI/HO/D/MO/PC COMP/P/90177/06/2024</v>
          </cell>
          <cell r="AZ89312" t="str">
            <v>KHI/HO/D/MO/PC COMP/E/46334/09/2024</v>
          </cell>
          <cell r="BA89312" t="str">
            <v>ISLAMABAD</v>
          </cell>
          <cell r="BC89312" t="str">
            <v>MYTHOS BLACK</v>
          </cell>
          <cell r="BF89312" t="str">
            <v>Updated vehicle details through endorsement.</v>
          </cell>
          <cell r="BG89312" t="str">
            <v>Add</v>
          </cell>
          <cell r="BH89312" t="str">
            <v>N/A</v>
          </cell>
          <cell r="BI89312" t="str">
            <v>N</v>
          </cell>
          <cell r="BK89312">
            <v>45565</v>
          </cell>
          <cell r="BL89312" t="str">
            <v>10200000</v>
          </cell>
          <cell r="BM89312" t="str">
            <v>283</v>
          </cell>
          <cell r="BN89312" t="str">
            <v>01</v>
          </cell>
          <cell r="BO89312" t="str">
            <v>Various as per Schedule</v>
          </cell>
          <cell r="BP89312" t="str">
            <v>Various as per Schedule attached</v>
          </cell>
          <cell r="BQ89312" t="str">
            <v>KHI/HO/D/MO/PC COMP/P/90177/06/2024</v>
          </cell>
        </row>
        <row r="89313">
          <cell r="W89313" t="str">
            <v>EBG-004348</v>
          </cell>
          <cell r="X89313" t="str">
            <v>WAUZZZFWXN7002671</v>
          </cell>
          <cell r="Y89313">
            <v>14875000</v>
          </cell>
          <cell r="AC89313">
            <v>3066151</v>
          </cell>
          <cell r="AD89313" t="str">
            <v>02</v>
          </cell>
          <cell r="AE89313" t="str">
            <v>MOTOR</v>
          </cell>
          <cell r="AF89313">
            <v>191109</v>
          </cell>
          <cell r="AG89313">
            <v>0</v>
          </cell>
          <cell r="AH89313">
            <v>0</v>
          </cell>
          <cell r="AI89313">
            <v>0</v>
          </cell>
          <cell r="AJ89313">
            <v>191109</v>
          </cell>
          <cell r="AK89313">
            <v>0</v>
          </cell>
          <cell r="AL89313">
            <v>0</v>
          </cell>
          <cell r="AM89313" t="str">
            <v>2024</v>
          </cell>
          <cell r="AN89313" t="str">
            <v>202409</v>
          </cell>
          <cell r="AO89313" t="str">
            <v>202409</v>
          </cell>
          <cell r="AP89313" t="str">
            <v>202409</v>
          </cell>
          <cell r="AQ89313" t="str">
            <v>FAIZANHUSSAIN</v>
          </cell>
          <cell r="AR89313" t="str">
            <v>1965636</v>
          </cell>
          <cell r="AS89313" t="str">
            <v>D</v>
          </cell>
          <cell r="AT89313" t="str">
            <v>008</v>
          </cell>
          <cell r="AU89313" t="str">
            <v>30000001</v>
          </cell>
          <cell r="AV89313" t="str">
            <v>DIRECT</v>
          </cell>
          <cell r="AW89313" t="str">
            <v>31000001</v>
          </cell>
          <cell r="AX89313" t="str">
            <v>Direct</v>
          </cell>
          <cell r="AY89313" t="str">
            <v>KHI/HO/D/MO/PC COMP/P/90177/06/2024</v>
          </cell>
          <cell r="AZ89313" t="str">
            <v>KHI/HO/D/MO/PC COMP/E/46334/09/2024</v>
          </cell>
          <cell r="BA89313" t="str">
            <v>LAHORE</v>
          </cell>
          <cell r="BF89313" t="str">
            <v>Updated vehicle details through endorsement.</v>
          </cell>
          <cell r="BG89313" t="str">
            <v>Add</v>
          </cell>
          <cell r="BH89313" t="str">
            <v>N/A</v>
          </cell>
          <cell r="BI89313" t="str">
            <v>N</v>
          </cell>
          <cell r="BK89313">
            <v>45565</v>
          </cell>
          <cell r="BL89313" t="str">
            <v>14875000</v>
          </cell>
          <cell r="BN89313" t="str">
            <v>01</v>
          </cell>
          <cell r="BO89313" t="str">
            <v>Various as per Schedule</v>
          </cell>
          <cell r="BP89313" t="str">
            <v>Various as per Schedule attached</v>
          </cell>
          <cell r="BQ89313" t="str">
            <v>KHI/HO/D/MO/PC COMP/P/90177/06/2024</v>
          </cell>
        </row>
        <row r="89314">
          <cell r="W89314" t="str">
            <v>EAS-156371</v>
          </cell>
          <cell r="X89314" t="str">
            <v>WAUZZZGE5NB027268</v>
          </cell>
          <cell r="Y89314">
            <v>15314136</v>
          </cell>
          <cell r="AC89314">
            <v>3203747</v>
          </cell>
          <cell r="AD89314" t="str">
            <v>02</v>
          </cell>
          <cell r="AE89314" t="str">
            <v>MOTOR</v>
          </cell>
          <cell r="AF89314">
            <v>158784</v>
          </cell>
          <cell r="AG89314">
            <v>0</v>
          </cell>
          <cell r="AH89314">
            <v>0</v>
          </cell>
          <cell r="AI89314">
            <v>0</v>
          </cell>
          <cell r="AJ89314">
            <v>158784</v>
          </cell>
          <cell r="AK89314">
            <v>0</v>
          </cell>
          <cell r="AL89314">
            <v>378855</v>
          </cell>
          <cell r="AM89314" t="str">
            <v>2024</v>
          </cell>
          <cell r="AN89314" t="str">
            <v>202411</v>
          </cell>
          <cell r="AO89314" t="str">
            <v>202411</v>
          </cell>
          <cell r="AP89314" t="str">
            <v>202411</v>
          </cell>
          <cell r="AQ89314" t="str">
            <v>FAIZANHUSSAIN</v>
          </cell>
          <cell r="AR89314" t="str">
            <v>2007856</v>
          </cell>
          <cell r="AS89314" t="str">
            <v>D</v>
          </cell>
          <cell r="AT89314" t="str">
            <v>003</v>
          </cell>
          <cell r="AU89314" t="str">
            <v>30000001</v>
          </cell>
          <cell r="AV89314" t="str">
            <v>DIRECT</v>
          </cell>
          <cell r="AW89314" t="str">
            <v>31000001</v>
          </cell>
          <cell r="AX89314" t="str">
            <v>Direct</v>
          </cell>
          <cell r="AY89314" t="str">
            <v>KHI/HO/D/MO/PC COMP/P/101460/11/2024</v>
          </cell>
          <cell r="BA89314" t="str">
            <v>KARACHI</v>
          </cell>
          <cell r="BC89314" t="str">
            <v>MYTHOS BLACK</v>
          </cell>
          <cell r="BH89314" t="str">
            <v>N/A</v>
          </cell>
          <cell r="BI89314" t="str">
            <v>N</v>
          </cell>
          <cell r="BK89314">
            <v>45602</v>
          </cell>
          <cell r="BL89314" t="str">
            <v>15314136</v>
          </cell>
          <cell r="BM89314" t="str">
            <v>283</v>
          </cell>
          <cell r="BN89314" t="str">
            <v>01</v>
          </cell>
          <cell r="BO89314" t="str">
            <v>Various per schedule attached</v>
          </cell>
          <cell r="BQ89314" t="str">
            <v>KHI/HO/D/MO/PC COMP/P/101460/11/2024</v>
          </cell>
        </row>
        <row r="89315">
          <cell r="W89315" t="str">
            <v>EAS 143868</v>
          </cell>
          <cell r="X89315" t="str">
            <v>WAUZZZGE8NB009346</v>
          </cell>
          <cell r="Y89315">
            <v>20000000</v>
          </cell>
          <cell r="AC89315">
            <v>3216250</v>
          </cell>
          <cell r="AD89315" t="str">
            <v>02</v>
          </cell>
          <cell r="AE89315" t="str">
            <v>MOTOR</v>
          </cell>
          <cell r="AF89315">
            <v>126713</v>
          </cell>
          <cell r="AG89315">
            <v>0</v>
          </cell>
          <cell r="AH89315">
            <v>0</v>
          </cell>
          <cell r="AI89315">
            <v>0</v>
          </cell>
          <cell r="AJ89315">
            <v>148274</v>
          </cell>
          <cell r="AK89315">
            <v>0</v>
          </cell>
          <cell r="AL89315">
            <v>0</v>
          </cell>
          <cell r="AM89315" t="str">
            <v>2024</v>
          </cell>
          <cell r="AN89315" t="str">
            <v>202412</v>
          </cell>
          <cell r="AO89315" t="str">
            <v>202412</v>
          </cell>
          <cell r="AP89315" t="str">
            <v>202412</v>
          </cell>
          <cell r="AQ89315" t="str">
            <v>AMINAHMED</v>
          </cell>
          <cell r="AR89315" t="str">
            <v>2027307</v>
          </cell>
          <cell r="AS89315" t="str">
            <v>D</v>
          </cell>
          <cell r="AT89315" t="str">
            <v>001</v>
          </cell>
          <cell r="AU89315" t="str">
            <v>30000001</v>
          </cell>
          <cell r="AV89315" t="str">
            <v>DIRECT</v>
          </cell>
          <cell r="AW89315" t="str">
            <v>31000001</v>
          </cell>
          <cell r="AX89315" t="str">
            <v>Direct</v>
          </cell>
          <cell r="AY89315" t="str">
            <v>LHR/LHR/D/MO/PC COMP/P/103450/12/2024</v>
          </cell>
          <cell r="BA89315" t="str">
            <v>LAHORE</v>
          </cell>
          <cell r="BB89315" t="str">
            <v>PINDI STOP, PECO ROAD, KOTLAKHPAT, LAHORE.</v>
          </cell>
          <cell r="BC89315" t="str">
            <v>MYTHOS BLACK</v>
          </cell>
          <cell r="BH89315" t="str">
            <v>N/A</v>
          </cell>
          <cell r="BI89315" t="str">
            <v>N</v>
          </cell>
          <cell r="BK89315">
            <v>45631</v>
          </cell>
          <cell r="BL89315" t="str">
            <v>20000000</v>
          </cell>
          <cell r="BM89315" t="str">
            <v>283</v>
          </cell>
          <cell r="BN89315" t="str">
            <v>03</v>
          </cell>
          <cell r="BQ89315" t="str">
            <v>LHR/LHR/D/MO/PC COMP/P/103450/12/2024</v>
          </cell>
        </row>
        <row r="89316">
          <cell r="W89316" t="str">
            <v>M04603903W</v>
          </cell>
          <cell r="X89316" t="str">
            <v>RAILPPM21G02686</v>
          </cell>
          <cell r="Y89316">
            <v>919200</v>
          </cell>
          <cell r="Z89316" t="str">
            <v>35202-1227209-6</v>
          </cell>
          <cell r="AA89316" t="str">
            <v>03367293443</v>
          </cell>
          <cell r="AC89316">
            <v>2948839</v>
          </cell>
          <cell r="AD89316" t="str">
            <v>02</v>
          </cell>
          <cell r="AE89316" t="str">
            <v>MOTOR</v>
          </cell>
          <cell r="AF89316">
            <v>15849</v>
          </cell>
          <cell r="AG89316">
            <v>2377</v>
          </cell>
          <cell r="AH89316">
            <v>158</v>
          </cell>
          <cell r="AI89316">
            <v>0</v>
          </cell>
          <cell r="AJ89316">
            <v>18384</v>
          </cell>
          <cell r="AK89316">
            <v>0</v>
          </cell>
          <cell r="AL89316">
            <v>2377</v>
          </cell>
          <cell r="AM89316" t="str">
            <v>2024</v>
          </cell>
          <cell r="AN89316" t="str">
            <v>202408</v>
          </cell>
          <cell r="AO89316" t="str">
            <v>202408</v>
          </cell>
          <cell r="AP89316" t="str">
            <v>202408</v>
          </cell>
          <cell r="AQ89316" t="str">
            <v>AMINAHMED</v>
          </cell>
          <cell r="AR89316" t="str">
            <v>1937985</v>
          </cell>
          <cell r="AS89316" t="str">
            <v>D</v>
          </cell>
          <cell r="AT89316" t="str">
            <v>00182</v>
          </cell>
          <cell r="AY89316" t="str">
            <v>KHI/HO/D/MO/PC COMP/C/95603/182/08/2024</v>
          </cell>
          <cell r="BB89316" t="str">
            <v>8-Canal Road Siddiqi Avenue Opposit E Doctors Hospital Near Tech Societ Y Lahore</v>
          </cell>
          <cell r="BD89316" t="str">
            <v>OLALHR300068191</v>
          </cell>
          <cell r="BE89316">
            <v>46261</v>
          </cell>
          <cell r="BI89316" t="str">
            <v>N</v>
          </cell>
          <cell r="BK89316">
            <v>45526</v>
          </cell>
          <cell r="BL89316" t="str">
            <v>919200</v>
          </cell>
          <cell r="BN89316" t="str">
            <v>01</v>
          </cell>
          <cell r="BQ89316" t="str">
            <v>KHI/HO/D/MO/PC COMP/C/95603/182/08/2024</v>
          </cell>
        </row>
        <row r="89317">
          <cell r="W89317" t="str">
            <v>L09608964W</v>
          </cell>
          <cell r="X89317" t="str">
            <v>B01964</v>
          </cell>
          <cell r="Y89317">
            <v>1035000</v>
          </cell>
          <cell r="Z89317" t="str">
            <v>42201-3508771-7</v>
          </cell>
          <cell r="AA89317" t="str">
            <v>03102846717</v>
          </cell>
          <cell r="AC89317">
            <v>2948764</v>
          </cell>
          <cell r="AD89317" t="str">
            <v>02</v>
          </cell>
          <cell r="AE89317" t="str">
            <v>MOTOR</v>
          </cell>
          <cell r="AF89317">
            <v>15615</v>
          </cell>
          <cell r="AG89317">
            <v>2342</v>
          </cell>
          <cell r="AH89317">
            <v>156</v>
          </cell>
          <cell r="AI89317">
            <v>0</v>
          </cell>
          <cell r="AJ89317">
            <v>18113</v>
          </cell>
          <cell r="AK89317">
            <v>0</v>
          </cell>
          <cell r="AL89317">
            <v>2342</v>
          </cell>
          <cell r="AM89317" t="str">
            <v>2024</v>
          </cell>
          <cell r="AN89317" t="str">
            <v>202408</v>
          </cell>
          <cell r="AO89317" t="str">
            <v>202408</v>
          </cell>
          <cell r="AP89317" t="str">
            <v>202408</v>
          </cell>
          <cell r="AQ89317" t="str">
            <v>AMINAHMED</v>
          </cell>
          <cell r="AR89317" t="str">
            <v>1937789</v>
          </cell>
          <cell r="AS89317" t="str">
            <v>D</v>
          </cell>
          <cell r="AT89317" t="str">
            <v>00109</v>
          </cell>
          <cell r="AY89317" t="str">
            <v>KHI/HO/D/MO/PC COMP/C/95603/109/08/2024</v>
          </cell>
          <cell r="BB89317" t="str">
            <v>H # R-60 Khay-E-Shareef Society Sec Tor 51-A Scheme 33 Karachi Pk</v>
          </cell>
          <cell r="BD89317" t="str">
            <v>OLUKHI300096484</v>
          </cell>
          <cell r="BE89317">
            <v>46999</v>
          </cell>
          <cell r="BI89317" t="str">
            <v>N</v>
          </cell>
          <cell r="BK89317">
            <v>45526</v>
          </cell>
          <cell r="BL89317" t="str">
            <v>1035000</v>
          </cell>
          <cell r="BN89317" t="str">
            <v>01</v>
          </cell>
          <cell r="BQ89317" t="str">
            <v>KHI/HO/D/MO/PC COMP/C/95603/109/08/2024</v>
          </cell>
        </row>
        <row r="89318">
          <cell r="W89318" t="str">
            <v>0460390700</v>
          </cell>
          <cell r="X89318" t="str">
            <v>21G02727</v>
          </cell>
          <cell r="Y89318">
            <v>919200</v>
          </cell>
          <cell r="Z89318" t="str">
            <v>45303-0688440-1</v>
          </cell>
          <cell r="AA89318" t="str">
            <v>03005549805</v>
          </cell>
          <cell r="AC89318">
            <v>3030242</v>
          </cell>
          <cell r="AD89318" t="str">
            <v>02</v>
          </cell>
          <cell r="AE89318" t="str">
            <v>MOTOR</v>
          </cell>
          <cell r="AF89318">
            <v>15849</v>
          </cell>
          <cell r="AG89318">
            <v>2377</v>
          </cell>
          <cell r="AH89318">
            <v>158</v>
          </cell>
          <cell r="AI89318">
            <v>0</v>
          </cell>
          <cell r="AJ89318">
            <v>18384</v>
          </cell>
          <cell r="AK89318">
            <v>0</v>
          </cell>
          <cell r="AL89318">
            <v>2377</v>
          </cell>
          <cell r="AM89318" t="str">
            <v>2024</v>
          </cell>
          <cell r="AN89318" t="str">
            <v>202409</v>
          </cell>
          <cell r="AO89318" t="str">
            <v>202409</v>
          </cell>
          <cell r="AP89318" t="str">
            <v>202409</v>
          </cell>
          <cell r="AQ89318" t="str">
            <v>AMINAHMED</v>
          </cell>
          <cell r="AR89318" t="str">
            <v>1960223</v>
          </cell>
          <cell r="AS89318" t="str">
            <v>D</v>
          </cell>
          <cell r="AT89318" t="str">
            <v>00286</v>
          </cell>
          <cell r="AY89318" t="str">
            <v>KHI/HO/D/MO/PC COMP/C/97805/286/09/2024</v>
          </cell>
          <cell r="BB89318" t="str">
            <v>M-3 1St Floor Naseem Shooping Mall Qasimabad Hyderabad Pk</v>
          </cell>
          <cell r="BD89318" t="str">
            <v>OLAHYD300067281</v>
          </cell>
          <cell r="BE89318">
            <v>46286</v>
          </cell>
          <cell r="BI89318" t="str">
            <v>N</v>
          </cell>
          <cell r="BK89318">
            <v>45558</v>
          </cell>
          <cell r="BL89318" t="str">
            <v>919200</v>
          </cell>
          <cell r="BN89318" t="str">
            <v>01</v>
          </cell>
          <cell r="BQ89318" t="str">
            <v>KHI/HO/D/MO/PC COMP/C/97805/286/09/2024</v>
          </cell>
        </row>
        <row r="89319">
          <cell r="W89319" t="str">
            <v>3602856W</v>
          </cell>
          <cell r="X89319" t="str">
            <v>02520</v>
          </cell>
          <cell r="Y89319">
            <v>1360000</v>
          </cell>
          <cell r="Z89319" t="str">
            <v>42101-8642987-9</v>
          </cell>
          <cell r="AA89319" t="str">
            <v>03332085028</v>
          </cell>
          <cell r="AC89319">
            <v>3125794</v>
          </cell>
          <cell r="AD89319" t="str">
            <v>02</v>
          </cell>
          <cell r="AE89319" t="str">
            <v>MOTOR</v>
          </cell>
          <cell r="AF89319">
            <v>20517</v>
          </cell>
          <cell r="AG89319">
            <v>3078</v>
          </cell>
          <cell r="AH89319">
            <v>205</v>
          </cell>
          <cell r="AI89319">
            <v>0</v>
          </cell>
          <cell r="AJ89319">
            <v>23800</v>
          </cell>
          <cell r="AK89319">
            <v>0</v>
          </cell>
          <cell r="AL89319">
            <v>3078</v>
          </cell>
          <cell r="AM89319" t="str">
            <v>2024</v>
          </cell>
          <cell r="AN89319" t="str">
            <v>202410</v>
          </cell>
          <cell r="AO89319" t="str">
            <v>202410</v>
          </cell>
          <cell r="AP89319" t="str">
            <v>202410</v>
          </cell>
          <cell r="AQ89319" t="str">
            <v>AMINAHMED</v>
          </cell>
          <cell r="AR89319" t="str">
            <v>1993624</v>
          </cell>
          <cell r="AS89319" t="str">
            <v>D</v>
          </cell>
          <cell r="AT89319" t="str">
            <v>00169</v>
          </cell>
          <cell r="AY89319" t="str">
            <v>KHI/HO/D/MO/PC COMP/C/99821/169/10/2024</v>
          </cell>
          <cell r="BB89319" t="str">
            <v>L- 497 1St Floor Sec 5-C /2 North K Hi Rose Appartment Karachi Pk</v>
          </cell>
          <cell r="BD89319" t="str">
            <v>OLUKHI300090324</v>
          </cell>
          <cell r="BE89319">
            <v>46681</v>
          </cell>
          <cell r="BI89319" t="str">
            <v>N</v>
          </cell>
          <cell r="BK89319">
            <v>45588</v>
          </cell>
          <cell r="BL89319" t="str">
            <v>1360000</v>
          </cell>
          <cell r="BN89319" t="str">
            <v>01</v>
          </cell>
          <cell r="BQ89319" t="str">
            <v>KHI/HO/D/MO/PC COMP/C/99821/169/10/2024</v>
          </cell>
        </row>
        <row r="89320">
          <cell r="W89320" t="str">
            <v>M05605795W</v>
          </cell>
          <cell r="X89320" t="str">
            <v>21K03261</v>
          </cell>
          <cell r="Y89320">
            <v>1102500</v>
          </cell>
          <cell r="Z89320" t="str">
            <v>42201-4278358-2</v>
          </cell>
          <cell r="AA89320" t="str">
            <v>03333212158</v>
          </cell>
          <cell r="AC89320">
            <v>3188950</v>
          </cell>
          <cell r="AD89320" t="str">
            <v>02</v>
          </cell>
          <cell r="AE89320" t="str">
            <v>MOTOR</v>
          </cell>
          <cell r="AF89320">
            <v>14256</v>
          </cell>
          <cell r="AG89320">
            <v>2139</v>
          </cell>
          <cell r="AH89320">
            <v>143</v>
          </cell>
          <cell r="AI89320">
            <v>0</v>
          </cell>
          <cell r="AJ89320">
            <v>16538</v>
          </cell>
          <cell r="AK89320">
            <v>0</v>
          </cell>
          <cell r="AL89320">
            <v>2138</v>
          </cell>
          <cell r="AM89320" t="str">
            <v>2024</v>
          </cell>
          <cell r="AN89320" t="str">
            <v>202411</v>
          </cell>
          <cell r="AO89320" t="str">
            <v>202411</v>
          </cell>
          <cell r="AP89320" t="str">
            <v>202411</v>
          </cell>
          <cell r="AQ89320" t="str">
            <v>AMINAHMED</v>
          </cell>
          <cell r="AR89320" t="str">
            <v>2016776</v>
          </cell>
          <cell r="AS89320" t="str">
            <v>D</v>
          </cell>
          <cell r="AT89320" t="str">
            <v>00169</v>
          </cell>
          <cell r="AY89320" t="str">
            <v>KHI/HO/D/MO/PC COMP/C/102086/169/11/2024</v>
          </cell>
          <cell r="BB89320" t="str">
            <v>House No A272, Ground Floor Block 2, Gulistan.E.Johar Karachi</v>
          </cell>
          <cell r="BD89320" t="str">
            <v>OLUKHI300098238</v>
          </cell>
          <cell r="BE89320">
            <v>47090</v>
          </cell>
          <cell r="BI89320" t="str">
            <v>N</v>
          </cell>
          <cell r="BK89320">
            <v>45617</v>
          </cell>
          <cell r="BL89320" t="str">
            <v>1102500</v>
          </cell>
          <cell r="BN89320" t="str">
            <v>01</v>
          </cell>
          <cell r="BQ89320" t="str">
            <v>KHI/HO/D/MO/PC COMP/C/102086/169/11/2024</v>
          </cell>
        </row>
        <row r="89321">
          <cell r="W89321" t="str">
            <v>K12611481W</v>
          </cell>
          <cell r="X89321" t="str">
            <v>RAILPPM20E00125</v>
          </cell>
          <cell r="Y89321">
            <v>1080000</v>
          </cell>
          <cell r="Z89321" t="str">
            <v>3120251917929</v>
          </cell>
          <cell r="AA89321" t="str">
            <v>0308-8208208</v>
          </cell>
          <cell r="AB89321" t="str">
            <v>TRACKER (TRASUR)</v>
          </cell>
          <cell r="AC89321">
            <v>3129577</v>
          </cell>
          <cell r="AD89321" t="str">
            <v>02</v>
          </cell>
          <cell r="AE89321" t="str">
            <v>MOTOR</v>
          </cell>
          <cell r="AF89321">
            <v>18621</v>
          </cell>
          <cell r="AG89321">
            <v>2793</v>
          </cell>
          <cell r="AH89321">
            <v>186</v>
          </cell>
          <cell r="AI89321">
            <v>0</v>
          </cell>
          <cell r="AJ89321">
            <v>21600</v>
          </cell>
          <cell r="AK89321">
            <v>7000</v>
          </cell>
          <cell r="AL89321">
            <v>2793</v>
          </cell>
          <cell r="AM89321" t="str">
            <v>2024</v>
          </cell>
          <cell r="AN89321" t="str">
            <v>202410</v>
          </cell>
          <cell r="AO89321" t="str">
            <v>202410</v>
          </cell>
          <cell r="AP89321" t="str">
            <v>202410</v>
          </cell>
          <cell r="AQ89321" t="str">
            <v>AMINAHMED</v>
          </cell>
          <cell r="AR89321" t="str">
            <v>1996937</v>
          </cell>
          <cell r="AS89321" t="str">
            <v>D</v>
          </cell>
          <cell r="AT89321" t="str">
            <v>00062</v>
          </cell>
          <cell r="AY89321" t="str">
            <v>KHI/HO/D/MO/PC COMP/C/100245/62/10/2024</v>
          </cell>
          <cell r="BB89321" t="str">
            <v>H No 21 Gulistan Colony Bahawalpur</v>
          </cell>
          <cell r="BE89321">
            <v>47063</v>
          </cell>
          <cell r="BI89321" t="str">
            <v>N</v>
          </cell>
          <cell r="BK89321">
            <v>45593</v>
          </cell>
          <cell r="BL89321" t="str">
            <v>1080000</v>
          </cell>
          <cell r="BN89321" t="str">
            <v>01</v>
          </cell>
          <cell r="BQ89321" t="str">
            <v>KHI/HO/D/MO/PC COMP/C/100245/62/10/2024</v>
          </cell>
        </row>
        <row r="89322">
          <cell r="W89322" t="str">
            <v>LO5604902W</v>
          </cell>
          <cell r="X89322" t="str">
            <v>PM20H00874</v>
          </cell>
          <cell r="Y89322">
            <v>1080000</v>
          </cell>
          <cell r="Z89322" t="str">
            <v>3520232780061</v>
          </cell>
          <cell r="AA89322" t="str">
            <v>0302-4282846</v>
          </cell>
          <cell r="AB89322" t="str">
            <v>TRACKER (TRASUR)</v>
          </cell>
          <cell r="AC89322">
            <v>3129600</v>
          </cell>
          <cell r="AD89322" t="str">
            <v>02</v>
          </cell>
          <cell r="AE89322" t="str">
            <v>MOTOR</v>
          </cell>
          <cell r="AF89322">
            <v>18621</v>
          </cell>
          <cell r="AG89322">
            <v>2793</v>
          </cell>
          <cell r="AH89322">
            <v>186</v>
          </cell>
          <cell r="AI89322">
            <v>0</v>
          </cell>
          <cell r="AJ89322">
            <v>21600</v>
          </cell>
          <cell r="AK89322">
            <v>7000</v>
          </cell>
          <cell r="AL89322">
            <v>2793</v>
          </cell>
          <cell r="AM89322" t="str">
            <v>2024</v>
          </cell>
          <cell r="AN89322" t="str">
            <v>202410</v>
          </cell>
          <cell r="AO89322" t="str">
            <v>202410</v>
          </cell>
          <cell r="AP89322" t="str">
            <v>202410</v>
          </cell>
          <cell r="AQ89322" t="str">
            <v>AMINAHMED</v>
          </cell>
          <cell r="AR89322" t="str">
            <v>1996958</v>
          </cell>
          <cell r="AS89322" t="str">
            <v>D</v>
          </cell>
          <cell r="AT89322" t="str">
            <v>00083</v>
          </cell>
          <cell r="AY89322" t="str">
            <v>KHI/HO/D/MO/PC COMP/C/100245/83/10/2024</v>
          </cell>
          <cell r="BB89322" t="str">
            <v>H No 13 St 07 Hanif Park Badami Bagh Lahore</v>
          </cell>
          <cell r="BC89322" t="str">
            <v>WHITE</v>
          </cell>
          <cell r="BE89322">
            <v>47063</v>
          </cell>
          <cell r="BI89322" t="str">
            <v>N</v>
          </cell>
          <cell r="BK89322">
            <v>45593</v>
          </cell>
          <cell r="BL89322" t="str">
            <v>1080000</v>
          </cell>
          <cell r="BM89322" t="str">
            <v>002</v>
          </cell>
          <cell r="BN89322" t="str">
            <v>01</v>
          </cell>
          <cell r="BQ89322" t="str">
            <v>KHI/HO/D/MO/PC COMP/C/100245/83/10/2024</v>
          </cell>
        </row>
        <row r="89323">
          <cell r="W89323" t="str">
            <v>N04603104W</v>
          </cell>
          <cell r="X89323" t="str">
            <v>RAILPPM22H04258</v>
          </cell>
          <cell r="Y89323">
            <v>1501482.5</v>
          </cell>
          <cell r="Z89323" t="str">
            <v>4220167102031</v>
          </cell>
          <cell r="AA89323" t="str">
            <v>0314-2149797</v>
          </cell>
          <cell r="AB89323" t="str">
            <v>TRACKER (TRASUR)</v>
          </cell>
          <cell r="AC89323">
            <v>3129612</v>
          </cell>
          <cell r="AD89323" t="str">
            <v>02</v>
          </cell>
          <cell r="AE89323" t="str">
            <v>MOTOR</v>
          </cell>
          <cell r="AF89323">
            <v>25888</v>
          </cell>
          <cell r="AG89323">
            <v>3883</v>
          </cell>
          <cell r="AH89323">
            <v>259</v>
          </cell>
          <cell r="AI89323">
            <v>0</v>
          </cell>
          <cell r="AJ89323">
            <v>30030</v>
          </cell>
          <cell r="AK89323">
            <v>7000</v>
          </cell>
          <cell r="AL89323">
            <v>3883</v>
          </cell>
          <cell r="AM89323" t="str">
            <v>2024</v>
          </cell>
          <cell r="AN89323" t="str">
            <v>202410</v>
          </cell>
          <cell r="AO89323" t="str">
            <v>202410</v>
          </cell>
          <cell r="AP89323" t="str">
            <v>202410</v>
          </cell>
          <cell r="AQ89323" t="str">
            <v>AMINAHMED</v>
          </cell>
          <cell r="AR89323" t="str">
            <v>1996969</v>
          </cell>
          <cell r="AS89323" t="str">
            <v>D</v>
          </cell>
          <cell r="AT89323" t="str">
            <v>00094</v>
          </cell>
          <cell r="AY89323" t="str">
            <v>KHI/HO/D/MO/PC COMP/C/100245/94/10/2024</v>
          </cell>
          <cell r="BB89323" t="str">
            <v>H # R-193 Block B Naya Nazimabad Karac Hi</v>
          </cell>
          <cell r="BE89323">
            <v>46696</v>
          </cell>
          <cell r="BI89323" t="str">
            <v>N</v>
          </cell>
          <cell r="BK89323">
            <v>45593</v>
          </cell>
          <cell r="BL89323" t="str">
            <v>1501482.5</v>
          </cell>
          <cell r="BN89323" t="str">
            <v>01</v>
          </cell>
          <cell r="BQ89323" t="str">
            <v>KHI/HO/D/MO/PC COMP/C/100245/94/10/2024</v>
          </cell>
        </row>
        <row r="89324">
          <cell r="W89324" t="str">
            <v>M05605717W</v>
          </cell>
          <cell r="X89324" t="str">
            <v>M21K03228</v>
          </cell>
          <cell r="Y89324">
            <v>888800</v>
          </cell>
          <cell r="Z89324" t="str">
            <v>3520183617665</v>
          </cell>
          <cell r="AA89324" t="str">
            <v>0345-5536733</v>
          </cell>
          <cell r="AB89324" t="str">
            <v>TRACKER (TRASUR)</v>
          </cell>
          <cell r="AC89324">
            <v>3231409</v>
          </cell>
          <cell r="AD89324" t="str">
            <v>02</v>
          </cell>
          <cell r="AE89324" t="str">
            <v>MOTOR</v>
          </cell>
          <cell r="AF89324">
            <v>13409</v>
          </cell>
          <cell r="AG89324">
            <v>2011</v>
          </cell>
          <cell r="AH89324">
            <v>134</v>
          </cell>
          <cell r="AI89324">
            <v>0</v>
          </cell>
          <cell r="AJ89324">
            <v>15554</v>
          </cell>
          <cell r="AK89324">
            <v>7000</v>
          </cell>
          <cell r="AL89324">
            <v>2011</v>
          </cell>
          <cell r="AM89324" t="str">
            <v>2024</v>
          </cell>
          <cell r="AN89324" t="str">
            <v>202412</v>
          </cell>
          <cell r="AO89324" t="str">
            <v>202412</v>
          </cell>
          <cell r="AP89324" t="str">
            <v>202412</v>
          </cell>
          <cell r="AQ89324" t="str">
            <v>AMINAHMED</v>
          </cell>
          <cell r="AR89324" t="str">
            <v>2037248</v>
          </cell>
          <cell r="AS89324" t="str">
            <v>D</v>
          </cell>
          <cell r="AT89324" t="str">
            <v>00094</v>
          </cell>
          <cell r="AY89324" t="str">
            <v>KHI/HO/D/MO/PC COMP/C/103764/94/12/2024</v>
          </cell>
          <cell r="BB89324" t="str">
            <v>House No. 123 D Block A Gule Daman Society Colleg Road Lahore</v>
          </cell>
          <cell r="BE89324">
            <v>47226</v>
          </cell>
          <cell r="BI89324" t="str">
            <v>N</v>
          </cell>
          <cell r="BK89324">
            <v>45644</v>
          </cell>
          <cell r="BL89324" t="str">
            <v>888800</v>
          </cell>
          <cell r="BN89324" t="str">
            <v>01</v>
          </cell>
          <cell r="BQ89324" t="str">
            <v>KHI/HO/D/MO/PC COMP/C/103764/94/12/2024</v>
          </cell>
        </row>
        <row r="89325">
          <cell r="W89325" t="str">
            <v>7607226W</v>
          </cell>
          <cell r="X89325" t="str">
            <v>2010213</v>
          </cell>
          <cell r="Y89325">
            <v>900000</v>
          </cell>
          <cell r="Z89325" t="str">
            <v>5140122827977</v>
          </cell>
          <cell r="AA89325" t="str">
            <v>03007105247</v>
          </cell>
          <cell r="AB89325" t="str">
            <v>TRACKER (TRASUR)</v>
          </cell>
          <cell r="AC89325">
            <v>3231328</v>
          </cell>
          <cell r="AD89325" t="str">
            <v>02</v>
          </cell>
          <cell r="AE89325" t="str">
            <v>MOTOR</v>
          </cell>
          <cell r="AF89325">
            <v>15517</v>
          </cell>
          <cell r="AG89325">
            <v>2328</v>
          </cell>
          <cell r="AH89325">
            <v>155</v>
          </cell>
          <cell r="AI89325">
            <v>0</v>
          </cell>
          <cell r="AJ89325">
            <v>18000</v>
          </cell>
          <cell r="AK89325">
            <v>7000</v>
          </cell>
          <cell r="AL89325">
            <v>2328</v>
          </cell>
          <cell r="AM89325" t="str">
            <v>2024</v>
          </cell>
          <cell r="AN89325" t="str">
            <v>202412</v>
          </cell>
          <cell r="AO89325" t="str">
            <v>202412</v>
          </cell>
          <cell r="AP89325" t="str">
            <v>202412</v>
          </cell>
          <cell r="AQ89325" t="str">
            <v>AMINAHMED</v>
          </cell>
          <cell r="AR89325" t="str">
            <v>2037168</v>
          </cell>
          <cell r="AS89325" t="str">
            <v>D</v>
          </cell>
          <cell r="AT89325" t="str">
            <v>00014</v>
          </cell>
          <cell r="AY89325" t="str">
            <v>KHI/HO/D/MO/PC COMP/C/103764/14/12/2024</v>
          </cell>
          <cell r="BB89325" t="str">
            <v>Haji Kot Kala Road Shahdara Lahore</v>
          </cell>
          <cell r="BC89325" t="str">
            <v>BROWN</v>
          </cell>
          <cell r="BE89325">
            <v>47146</v>
          </cell>
          <cell r="BI89325" t="str">
            <v>N</v>
          </cell>
          <cell r="BK89325">
            <v>45644</v>
          </cell>
          <cell r="BL89325" t="str">
            <v>900000</v>
          </cell>
          <cell r="BM89325" t="str">
            <v>074</v>
          </cell>
          <cell r="BN89325" t="str">
            <v>01</v>
          </cell>
          <cell r="BQ89325" t="str">
            <v>KHI/HO/D/MO/PC COMP/C/103764/14/12/2024</v>
          </cell>
        </row>
        <row r="89326">
          <cell r="W89326" t="str">
            <v xml:space="preserve">4603174W </v>
          </cell>
          <cell r="X89326" t="str">
            <v xml:space="preserve">04244 </v>
          </cell>
          <cell r="Y89326">
            <v>1430000</v>
          </cell>
          <cell r="Z89326" t="str">
            <v>42401-7461409-5</v>
          </cell>
          <cell r="AA89326" t="str">
            <v>03243313987</v>
          </cell>
          <cell r="AB89326" t="str">
            <v>TRACKER (TRASUR)</v>
          </cell>
          <cell r="AC89326">
            <v>3170445</v>
          </cell>
          <cell r="AD89326" t="str">
            <v>02</v>
          </cell>
          <cell r="AE89326" t="str">
            <v>MOTOR</v>
          </cell>
          <cell r="AF89326">
            <v>24655</v>
          </cell>
          <cell r="AG89326">
            <v>3698</v>
          </cell>
          <cell r="AH89326">
            <v>247</v>
          </cell>
          <cell r="AI89326">
            <v>0</v>
          </cell>
          <cell r="AJ89326">
            <v>28600</v>
          </cell>
          <cell r="AK89326">
            <v>7000</v>
          </cell>
          <cell r="AL89326">
            <v>3698</v>
          </cell>
          <cell r="AM89326" t="str">
            <v>2024</v>
          </cell>
          <cell r="AN89326" t="str">
            <v>202411</v>
          </cell>
          <cell r="AO89326" t="str">
            <v>202411</v>
          </cell>
          <cell r="AP89326" t="str">
            <v>202411</v>
          </cell>
          <cell r="AQ89326" t="str">
            <v>HABIB</v>
          </cell>
          <cell r="AR89326" t="str">
            <v>2014037</v>
          </cell>
          <cell r="AS89326" t="str">
            <v>D</v>
          </cell>
          <cell r="AT89326" t="str">
            <v>00010</v>
          </cell>
          <cell r="AY89326" t="str">
            <v>KHI/HO/D/MO/PC COMP/C/101342/10/11/2024</v>
          </cell>
          <cell r="BA89326" t="str">
            <v>KARACHI</v>
          </cell>
          <cell r="BB89326" t="str">
            <v xml:space="preserve">H # 710 Plot 193 Al Mustafa Colony Sector 11-A Orangi Town Karachi  </v>
          </cell>
          <cell r="BC89326" t="str">
            <v>BLUE</v>
          </cell>
          <cell r="BD89326" t="str">
            <v>0144-0158662200017</v>
          </cell>
          <cell r="BI89326" t="str">
            <v>N</v>
          </cell>
          <cell r="BK89326">
            <v>45611</v>
          </cell>
          <cell r="BL89326" t="str">
            <v>1430000</v>
          </cell>
          <cell r="BM89326" t="str">
            <v>010</v>
          </cell>
          <cell r="BN89326" t="str">
            <v>01</v>
          </cell>
          <cell r="BQ89326" t="str">
            <v>KHI/HO/D/MO/PC COMP/C/101342/10/11/2024</v>
          </cell>
        </row>
        <row r="89327">
          <cell r="W89327" t="str">
            <v>M12611080W</v>
          </cell>
          <cell r="X89327" t="str">
            <v>M22C03771</v>
          </cell>
          <cell r="Y89327">
            <v>1092690</v>
          </cell>
          <cell r="Z89327" t="str">
            <v>1430149504407</v>
          </cell>
          <cell r="AA89327" t="str">
            <v>0332-5890342</v>
          </cell>
          <cell r="AC89327">
            <v>3105415</v>
          </cell>
          <cell r="AD89327" t="str">
            <v>02</v>
          </cell>
          <cell r="AE89327" t="str">
            <v>MOTOR</v>
          </cell>
          <cell r="AF89327">
            <v>0</v>
          </cell>
          <cell r="AG89327">
            <v>0</v>
          </cell>
          <cell r="AH89327">
            <v>0</v>
          </cell>
          <cell r="AI89327">
            <v>0</v>
          </cell>
          <cell r="AJ89327">
            <v>0</v>
          </cell>
          <cell r="AK89327">
            <v>0</v>
          </cell>
          <cell r="AL89327">
            <v>-2861</v>
          </cell>
          <cell r="AM89327" t="str">
            <v>2024</v>
          </cell>
          <cell r="AN89327" t="str">
            <v>202409</v>
          </cell>
          <cell r="AO89327" t="str">
            <v>202409</v>
          </cell>
          <cell r="AP89327" t="str">
            <v>202409</v>
          </cell>
          <cell r="AQ89327" t="str">
            <v>SYS</v>
          </cell>
          <cell r="AR89327" t="str">
            <v>1988312</v>
          </cell>
          <cell r="AS89327" t="str">
            <v>D</v>
          </cell>
          <cell r="AT89327" t="str">
            <v>00095</v>
          </cell>
          <cell r="AY89327" t="str">
            <v>KHI/HO/D/MO/PC COMP/P/89428/05/2024</v>
          </cell>
          <cell r="AZ89327" t="str">
            <v>KHI/HO/D/MO/PC COMP/E/47891/00095/09/2024</v>
          </cell>
          <cell r="BB89327" t="str">
            <v>Kh # 1900-1704 Dk Karamabad Old Chakra Near Bilas Masjid</v>
          </cell>
          <cell r="BD89327" t="str">
            <v>1071689-236-3099</v>
          </cell>
          <cell r="BE89327">
            <v>46157</v>
          </cell>
          <cell r="BI89327" t="str">
            <v>N</v>
          </cell>
          <cell r="BK89327">
            <v>45426</v>
          </cell>
          <cell r="BL89327" t="str">
            <v>1092690</v>
          </cell>
          <cell r="BN89327" t="str">
            <v>01</v>
          </cell>
          <cell r="BQ89327" t="str">
            <v>KHI/HO/D/MO/PC COMP/P/89428/05/2024</v>
          </cell>
        </row>
        <row r="89328">
          <cell r="W89328" t="str">
            <v>03602264</v>
          </cell>
          <cell r="X89328" t="str">
            <v>02321</v>
          </cell>
          <cell r="Y89328">
            <v>753858.9</v>
          </cell>
          <cell r="AA89328" t="str">
            <v>0333-9213182</v>
          </cell>
          <cell r="AC89328">
            <v>3105634</v>
          </cell>
          <cell r="AD89328" t="str">
            <v>02</v>
          </cell>
          <cell r="AE89328" t="str">
            <v>MOTOR</v>
          </cell>
          <cell r="AF89328">
            <v>0</v>
          </cell>
          <cell r="AG89328">
            <v>0</v>
          </cell>
          <cell r="AH89328">
            <v>0</v>
          </cell>
          <cell r="AI89328">
            <v>0</v>
          </cell>
          <cell r="AJ89328">
            <v>0</v>
          </cell>
          <cell r="AK89328">
            <v>0</v>
          </cell>
          <cell r="AL89328">
            <v>-2182</v>
          </cell>
          <cell r="AM89328" t="str">
            <v>2024</v>
          </cell>
          <cell r="AN89328" t="str">
            <v>202409</v>
          </cell>
          <cell r="AO89328" t="str">
            <v>202409</v>
          </cell>
          <cell r="AP89328" t="str">
            <v>202409</v>
          </cell>
          <cell r="AQ89328" t="str">
            <v>SYS</v>
          </cell>
          <cell r="AR89328" t="str">
            <v>1988046</v>
          </cell>
          <cell r="AS89328" t="str">
            <v>D</v>
          </cell>
          <cell r="AT89328" t="str">
            <v>00220</v>
          </cell>
          <cell r="AY89328" t="str">
            <v>KHI/HO/D/MO/PC COMP/P/90919/06/2024</v>
          </cell>
          <cell r="AZ89328" t="str">
            <v>KHI/HO/D/MO/PC COMP/E/47890/00220/09/2024</v>
          </cell>
          <cell r="BB89328" t="str">
            <v>Mohallah Jalo Khel Village Jambil Po Kokarai Tehsil Saidu Sharif</v>
          </cell>
          <cell r="BD89328" t="str">
            <v>912869-12-3025</v>
          </cell>
          <cell r="BE89328">
            <v>46188</v>
          </cell>
          <cell r="BI89328" t="str">
            <v>N</v>
          </cell>
          <cell r="BK89328">
            <v>45454</v>
          </cell>
          <cell r="BL89328" t="str">
            <v>753858.9</v>
          </cell>
          <cell r="BN89328" t="str">
            <v>01</v>
          </cell>
          <cell r="BQ89328" t="str">
            <v>KHI/HO/D/MO/PC COMP/P/90919/06/2024</v>
          </cell>
        </row>
        <row r="89329">
          <cell r="W89329" t="str">
            <v>L07606629W</v>
          </cell>
          <cell r="X89329" t="str">
            <v>RAILPPM20J01361</v>
          </cell>
          <cell r="Y89329">
            <v>891000</v>
          </cell>
          <cell r="Z89329" t="str">
            <v>3460350447267</v>
          </cell>
          <cell r="AA89329" t="str">
            <v>0334-8017576</v>
          </cell>
          <cell r="AC89329">
            <v>2917505</v>
          </cell>
          <cell r="AD89329" t="str">
            <v>02</v>
          </cell>
          <cell r="AE89329" t="str">
            <v>MOTOR</v>
          </cell>
          <cell r="AF89329">
            <v>15285</v>
          </cell>
          <cell r="AG89329">
            <v>2293</v>
          </cell>
          <cell r="AH89329">
            <v>153</v>
          </cell>
          <cell r="AI89329">
            <v>0</v>
          </cell>
          <cell r="AJ89329">
            <v>17731</v>
          </cell>
          <cell r="AK89329">
            <v>0</v>
          </cell>
          <cell r="AL89329">
            <v>0</v>
          </cell>
          <cell r="AM89329" t="str">
            <v>2024</v>
          </cell>
          <cell r="AN89329" t="str">
            <v>202407</v>
          </cell>
          <cell r="AO89329" t="str">
            <v>202407</v>
          </cell>
          <cell r="AP89329" t="str">
            <v>202407</v>
          </cell>
          <cell r="AQ89329" t="str">
            <v>AMINAHMED</v>
          </cell>
          <cell r="AR89329" t="str">
            <v>1918628</v>
          </cell>
          <cell r="AS89329" t="str">
            <v>D</v>
          </cell>
          <cell r="AT89329" t="str">
            <v>00152</v>
          </cell>
          <cell r="AY89329" t="str">
            <v>KHI/HO/D/MO/PC COMP/C/93602/152/07/2024</v>
          </cell>
          <cell r="BB89329" t="str">
            <v>Shahab Pura Road Mohallah Bijli Ghar Sialkot</v>
          </cell>
          <cell r="BC89329" t="str">
            <v>WHITE</v>
          </cell>
          <cell r="BE89329">
            <v>46583</v>
          </cell>
          <cell r="BI89329" t="str">
            <v>N</v>
          </cell>
          <cell r="BK89329">
            <v>45499</v>
          </cell>
          <cell r="BL89329" t="str">
            <v>891000</v>
          </cell>
          <cell r="BM89329" t="str">
            <v>002</v>
          </cell>
          <cell r="BN89329" t="str">
            <v>01</v>
          </cell>
          <cell r="BQ89329" t="str">
            <v>KHI/HO/D/MO/PC COMP/C/93602/152/07/2024</v>
          </cell>
        </row>
        <row r="89330">
          <cell r="W89330" t="str">
            <v>03602264</v>
          </cell>
          <cell r="X89330" t="str">
            <v>02321</v>
          </cell>
          <cell r="Y89330">
            <v>753859</v>
          </cell>
          <cell r="AA89330" t="str">
            <v>0333-9213182</v>
          </cell>
          <cell r="AC89330">
            <v>3169241</v>
          </cell>
          <cell r="AD89330" t="str">
            <v>02</v>
          </cell>
          <cell r="AE89330" t="str">
            <v>MOTOR</v>
          </cell>
          <cell r="AF89330">
            <v>-8450</v>
          </cell>
          <cell r="AG89330">
            <v>0</v>
          </cell>
          <cell r="AH89330">
            <v>0</v>
          </cell>
          <cell r="AI89330">
            <v>0</v>
          </cell>
          <cell r="AJ89330">
            <v>-9802</v>
          </cell>
          <cell r="AK89330">
            <v>0</v>
          </cell>
          <cell r="AL89330">
            <v>-1268</v>
          </cell>
          <cell r="AM89330" t="str">
            <v>2024</v>
          </cell>
          <cell r="AN89330" t="str">
            <v>202411</v>
          </cell>
          <cell r="AO89330" t="str">
            <v>202411</v>
          </cell>
          <cell r="AP89330" t="str">
            <v>202411</v>
          </cell>
          <cell r="AQ89330" t="str">
            <v>FARHANAHMED</v>
          </cell>
          <cell r="AR89330" t="str">
            <v>2013021</v>
          </cell>
          <cell r="AS89330" t="str">
            <v>D</v>
          </cell>
          <cell r="AT89330" t="str">
            <v>00220</v>
          </cell>
          <cell r="AY89330" t="str">
            <v>KHI/HO/D/MO/PC COMP/P/90919/06/2024</v>
          </cell>
          <cell r="AZ89330" t="str">
            <v>KHI/HO/D/MO/PC COMP/E/48986/00220/11/2024</v>
          </cell>
          <cell r="BA89330" t="str">
            <v>KARACHI</v>
          </cell>
          <cell r="BB89330" t="str">
            <v>Mohallah Jalo Khel Village Jambil Po Kokarai Tehsil Saidu Sharif</v>
          </cell>
          <cell r="BD89330" t="str">
            <v>912869-12-3025</v>
          </cell>
          <cell r="BE89330">
            <v>46188</v>
          </cell>
          <cell r="BF89330" t="str">
            <v xml:space="preserve">IT IS HEREBY DECLARED AND AGREED THAT AT THE REQUEST OF THE PARTICIPANT VEHICLE, DETAIL AS ABOVE IS HEREBY EXCLUDED FROM THE SCHEDULE OF THE ABOVE-MENTIONED POLICY WITH EFFECT FROM 12-11-2024.
IN CONSEQUENCE WHEREOF AN AMOUNT OF RS. 9,802/- FOR 212 DAYS ON PRO RATE BASIS AS UNDER IS HEREBY ALLOWED TO THE PARTICIPANT.
</v>
          </cell>
          <cell r="BG89330" t="str">
            <v>Remove</v>
          </cell>
          <cell r="BI89330" t="str">
            <v>N</v>
          </cell>
          <cell r="BK89330">
            <v>45608</v>
          </cell>
          <cell r="BL89330" t="str">
            <v>-1</v>
          </cell>
          <cell r="BN89330" t="str">
            <v>01</v>
          </cell>
          <cell r="BQ89330" t="str">
            <v>KHI/HO/D/MO/PC COMP/P/90919/06/2024</v>
          </cell>
        </row>
        <row r="89331">
          <cell r="W89331" t="str">
            <v>M07606759W</v>
          </cell>
          <cell r="X89331" t="str">
            <v>RAILPPM22A03333</v>
          </cell>
          <cell r="Y89331">
            <v>946971</v>
          </cell>
          <cell r="AA89331" t="str">
            <v>0300-4555388</v>
          </cell>
          <cell r="AC89331">
            <v>3251883</v>
          </cell>
          <cell r="AD89331" t="str">
            <v>02</v>
          </cell>
          <cell r="AE89331" t="str">
            <v>MOTOR</v>
          </cell>
          <cell r="AF89331">
            <v>18368</v>
          </cell>
          <cell r="AG89331">
            <v>2755</v>
          </cell>
          <cell r="AH89331">
            <v>184</v>
          </cell>
          <cell r="AI89331">
            <v>0</v>
          </cell>
          <cell r="AJ89331">
            <v>21307</v>
          </cell>
          <cell r="AK89331">
            <v>0</v>
          </cell>
          <cell r="AL89331">
            <v>1286</v>
          </cell>
          <cell r="AM89331" t="str">
            <v>2024</v>
          </cell>
          <cell r="AN89331" t="str">
            <v>202412</v>
          </cell>
          <cell r="AO89331" t="str">
            <v>202412</v>
          </cell>
          <cell r="AP89331" t="str">
            <v>202412</v>
          </cell>
          <cell r="AQ89331" t="str">
            <v>AMINAHMED</v>
          </cell>
          <cell r="AR89331" t="str">
            <v>2042326</v>
          </cell>
          <cell r="AS89331" t="str">
            <v>D</v>
          </cell>
          <cell r="AT89331" t="str">
            <v>00221</v>
          </cell>
          <cell r="AY89331" t="str">
            <v>KHI/HO/D/MO/PC COMP/C/103765/221/12/2024</v>
          </cell>
          <cell r="BB89331" t="str">
            <v>H No A-20 11 Mohalla Education Town Allama Iqbal Town Lahore</v>
          </cell>
          <cell r="BD89331" t="str">
            <v>3632684-144-2061</v>
          </cell>
          <cell r="BE89331">
            <v>46392</v>
          </cell>
          <cell r="BI89331" t="str">
            <v>N</v>
          </cell>
          <cell r="BK89331">
            <v>45654</v>
          </cell>
          <cell r="BL89331" t="str">
            <v>946971</v>
          </cell>
          <cell r="BN89331" t="str">
            <v>01</v>
          </cell>
          <cell r="BQ89331" t="str">
            <v>KHI/HO/D/MO/PC COMP/C/103765/221/12/2024</v>
          </cell>
        </row>
        <row r="89332">
          <cell r="W89332" t="str">
            <v>M05605653W</v>
          </cell>
          <cell r="X89332" t="str">
            <v>RAILPPM21K03173</v>
          </cell>
          <cell r="Y89332">
            <v>809919</v>
          </cell>
          <cell r="AA89332" t="str">
            <v>0333-0230755</v>
          </cell>
          <cell r="AC89332">
            <v>3251678</v>
          </cell>
          <cell r="AD89332" t="str">
            <v>02</v>
          </cell>
          <cell r="AE89332" t="str">
            <v>MOTOR</v>
          </cell>
          <cell r="AF89332">
            <v>13894</v>
          </cell>
          <cell r="AG89332">
            <v>2084</v>
          </cell>
          <cell r="AH89332">
            <v>139</v>
          </cell>
          <cell r="AI89332">
            <v>0</v>
          </cell>
          <cell r="AJ89332">
            <v>16117</v>
          </cell>
          <cell r="AK89332">
            <v>0</v>
          </cell>
          <cell r="AL89332">
            <v>973</v>
          </cell>
          <cell r="AM89332" t="str">
            <v>2024</v>
          </cell>
          <cell r="AN89332" t="str">
            <v>202412</v>
          </cell>
          <cell r="AO89332" t="str">
            <v>202412</v>
          </cell>
          <cell r="AP89332" t="str">
            <v>202412</v>
          </cell>
          <cell r="AQ89332" t="str">
            <v>AMINAHMED</v>
          </cell>
          <cell r="AR89332" t="str">
            <v>2042135</v>
          </cell>
          <cell r="AS89332" t="str">
            <v>D</v>
          </cell>
          <cell r="AT89332" t="str">
            <v>00030</v>
          </cell>
          <cell r="AY89332" t="str">
            <v>KHI/HO/D/MO/PC COMP/C/103765/30/12/2024</v>
          </cell>
          <cell r="BB89332" t="str">
            <v>Flat # 501, 5Th Floor Abdullah Palace Wadhawah Road Qasimabad Hyderabad</v>
          </cell>
          <cell r="BD89332" t="str">
            <v>971118-205-1020</v>
          </cell>
          <cell r="BE89332">
            <v>46361</v>
          </cell>
          <cell r="BI89332" t="str">
            <v>N</v>
          </cell>
          <cell r="BK89332">
            <v>45654</v>
          </cell>
          <cell r="BL89332" t="str">
            <v>809919</v>
          </cell>
          <cell r="BN89332" t="str">
            <v>01</v>
          </cell>
          <cell r="BQ89332" t="str">
            <v>KHI/HO/D/MO/PC COMP/C/103765/30/12/2024</v>
          </cell>
        </row>
        <row r="89333">
          <cell r="W89333" t="str">
            <v>L04603363W</v>
          </cell>
          <cell r="X89333" t="str">
            <v>RAILPPM20G00408</v>
          </cell>
          <cell r="Y89333">
            <v>810000</v>
          </cell>
          <cell r="Z89333" t="str">
            <v>3510228673495</v>
          </cell>
          <cell r="AA89333" t="str">
            <v>03133366073</v>
          </cell>
          <cell r="AC89333">
            <v>3185588</v>
          </cell>
          <cell r="AD89333" t="str">
            <v>02</v>
          </cell>
          <cell r="AE89333" t="str">
            <v>MOTOR</v>
          </cell>
          <cell r="AF89333">
            <v>13896</v>
          </cell>
          <cell r="AG89333">
            <v>2084</v>
          </cell>
          <cell r="AH89333">
            <v>139</v>
          </cell>
          <cell r="AI89333">
            <v>0</v>
          </cell>
          <cell r="AJ89333">
            <v>16119</v>
          </cell>
          <cell r="AK89333">
            <v>0</v>
          </cell>
          <cell r="AL89333">
            <v>973</v>
          </cell>
          <cell r="AM89333" t="str">
            <v>2024</v>
          </cell>
          <cell r="AN89333" t="str">
            <v>202411</v>
          </cell>
          <cell r="AO89333" t="str">
            <v>202411</v>
          </cell>
          <cell r="AP89333" t="str">
            <v>202411</v>
          </cell>
          <cell r="AQ89333" t="str">
            <v>AMINAHMED</v>
          </cell>
          <cell r="AR89333" t="str">
            <v>2017118</v>
          </cell>
          <cell r="AS89333" t="str">
            <v>D</v>
          </cell>
          <cell r="AT89333" t="str">
            <v>00066</v>
          </cell>
          <cell r="AY89333" t="str">
            <v>KHI/HO/D/MO/PC COMP/C/101820/66/11/2024</v>
          </cell>
          <cell r="BA89333" t="str">
            <v>KARACHI</v>
          </cell>
          <cell r="BB89333" t="str">
            <v>H # 73 Madni Street, Near Old Suleman Block Factory, Chatha Bakhtawar</v>
          </cell>
          <cell r="BC89333" t="str">
            <v>WHITE</v>
          </cell>
          <cell r="BE89333">
            <v>46716</v>
          </cell>
          <cell r="BI89333" t="str">
            <v>N</v>
          </cell>
          <cell r="BK89333">
            <v>45617</v>
          </cell>
          <cell r="BL89333" t="str">
            <v>810000</v>
          </cell>
          <cell r="BM89333" t="str">
            <v>002</v>
          </cell>
          <cell r="BN89333" t="str">
            <v>01</v>
          </cell>
          <cell r="BQ89333" t="str">
            <v>KHI/HO/D/MO/PC COMP/C/101820/66/11/2024</v>
          </cell>
        </row>
        <row r="89334">
          <cell r="W89334" t="str">
            <v>GAFTPU300802</v>
          </cell>
          <cell r="X89334" t="str">
            <v>PMHS3811SRN501002</v>
          </cell>
          <cell r="Y89334">
            <v>15000000</v>
          </cell>
          <cell r="AC89334">
            <v>2907384</v>
          </cell>
          <cell r="AD89334" t="str">
            <v>02</v>
          </cell>
          <cell r="AE89334" t="str">
            <v>MOTOR</v>
          </cell>
          <cell r="AF89334">
            <v>-192291</v>
          </cell>
          <cell r="AG89334">
            <v>0</v>
          </cell>
          <cell r="AH89334">
            <v>0</v>
          </cell>
          <cell r="AI89334">
            <v>0</v>
          </cell>
          <cell r="AJ89334">
            <v>-225000</v>
          </cell>
          <cell r="AK89334">
            <v>0</v>
          </cell>
          <cell r="AL89334">
            <v>-16345</v>
          </cell>
          <cell r="AM89334" t="str">
            <v>2024</v>
          </cell>
          <cell r="AN89334" t="str">
            <v>202407</v>
          </cell>
          <cell r="AO89334" t="str">
            <v>202405</v>
          </cell>
          <cell r="AP89334" t="str">
            <v>202407</v>
          </cell>
          <cell r="AQ89334" t="str">
            <v>ABDULQADIR</v>
          </cell>
          <cell r="AR89334" t="str">
            <v>1900207</v>
          </cell>
          <cell r="AS89334" t="str">
            <v>D</v>
          </cell>
          <cell r="AT89334" t="str">
            <v>001</v>
          </cell>
          <cell r="AU89334" t="str">
            <v>30000001</v>
          </cell>
          <cell r="AV89334" t="str">
            <v>DIRECT</v>
          </cell>
          <cell r="AW89334" t="str">
            <v>31000001</v>
          </cell>
          <cell r="AX89334" t="str">
            <v>Direct</v>
          </cell>
          <cell r="AY89334" t="str">
            <v>LHR/LHR/D/MO/PC COMP/P/89022/05/2024</v>
          </cell>
          <cell r="AZ89334" t="str">
            <v>LHR/LHR/D/MO/PC COMP/E/43279/07/2024</v>
          </cell>
          <cell r="BB89334" t="str">
            <v>House no. 28, Street No. 3, Raja Colony, Pakistan Chowk, Faisalabad `</v>
          </cell>
          <cell r="BC89334" t="str">
            <v>WHITE</v>
          </cell>
          <cell r="BH89334" t="str">
            <v>N/A</v>
          </cell>
          <cell r="BI89334" t="str">
            <v>N</v>
          </cell>
          <cell r="BK89334">
            <v>45421</v>
          </cell>
          <cell r="BL89334" t="str">
            <v>15000000</v>
          </cell>
          <cell r="BM89334" t="str">
            <v>002</v>
          </cell>
          <cell r="BN89334" t="str">
            <v>03</v>
          </cell>
          <cell r="BQ89334" t="str">
            <v>LHR/LHR/D/MO/PC COMP/P/89022/05/2024</v>
          </cell>
        </row>
        <row r="89335">
          <cell r="W89335" t="str">
            <v>GAFTPU300802</v>
          </cell>
          <cell r="X89335" t="str">
            <v>PMHS3811SRN501002</v>
          </cell>
          <cell r="Y89335">
            <v>15000000</v>
          </cell>
          <cell r="AC89335">
            <v>2907942</v>
          </cell>
          <cell r="AD89335" t="str">
            <v>02</v>
          </cell>
          <cell r="AE89335" t="str">
            <v>MOTOR</v>
          </cell>
          <cell r="AF89335">
            <v>192291</v>
          </cell>
          <cell r="AG89335">
            <v>0</v>
          </cell>
          <cell r="AH89335">
            <v>0</v>
          </cell>
          <cell r="AI89335">
            <v>0</v>
          </cell>
          <cell r="AJ89335">
            <v>225000</v>
          </cell>
          <cell r="AK89335">
            <v>0</v>
          </cell>
          <cell r="AL89335">
            <v>16345</v>
          </cell>
          <cell r="AM89335" t="str">
            <v>2024</v>
          </cell>
          <cell r="AN89335" t="str">
            <v>202407</v>
          </cell>
          <cell r="AO89335" t="str">
            <v>202405</v>
          </cell>
          <cell r="AP89335" t="str">
            <v>202407</v>
          </cell>
          <cell r="AQ89335" t="str">
            <v>ABDULQADIR</v>
          </cell>
          <cell r="AR89335" t="str">
            <v>1917402</v>
          </cell>
          <cell r="AS89335" t="str">
            <v>D</v>
          </cell>
          <cell r="AT89335" t="str">
            <v>001</v>
          </cell>
          <cell r="AU89335" t="str">
            <v>30000001</v>
          </cell>
          <cell r="AV89335" t="str">
            <v>DIRECT</v>
          </cell>
          <cell r="AW89335" t="str">
            <v>31000001</v>
          </cell>
          <cell r="AX89335" t="str">
            <v>Direct</v>
          </cell>
          <cell r="AY89335" t="str">
            <v>LHR/LHR/D/MO/PC COMP/P/89022/05/2024</v>
          </cell>
          <cell r="AZ89335" t="str">
            <v>LHR/LHR/D/MO/PC COMP/E/44079/07/2024</v>
          </cell>
          <cell r="BB89335" t="str">
            <v>House no. 28, Street No. 3, Raja Colony, Pakistan Chowk, Faisalabad `</v>
          </cell>
          <cell r="BC89335" t="str">
            <v>WHITE</v>
          </cell>
          <cell r="BH89335" t="str">
            <v>N/A</v>
          </cell>
          <cell r="BI89335" t="str">
            <v>N</v>
          </cell>
          <cell r="BK89335">
            <v>45421</v>
          </cell>
          <cell r="BL89335" t="str">
            <v>15000000</v>
          </cell>
          <cell r="BM89335" t="str">
            <v>002</v>
          </cell>
          <cell r="BN89335" t="str">
            <v>03</v>
          </cell>
          <cell r="BQ89335" t="str">
            <v>LHR/LHR/D/MO/PC COMP/P/89022/05/2024</v>
          </cell>
        </row>
        <row r="89336">
          <cell r="W89336" t="str">
            <v>G4FTPU535433</v>
          </cell>
          <cell r="X89336" t="str">
            <v>PMHS3811SPN500248</v>
          </cell>
          <cell r="Y89336">
            <v>13700000</v>
          </cell>
          <cell r="AC89336">
            <v>3201416</v>
          </cell>
          <cell r="AD89336" t="str">
            <v>02</v>
          </cell>
          <cell r="AE89336" t="str">
            <v>MOTOR</v>
          </cell>
          <cell r="AF89336">
            <v>175624</v>
          </cell>
          <cell r="AG89336">
            <v>0</v>
          </cell>
          <cell r="AH89336">
            <v>0</v>
          </cell>
          <cell r="AI89336">
            <v>0</v>
          </cell>
          <cell r="AJ89336">
            <v>205500</v>
          </cell>
          <cell r="AK89336">
            <v>0</v>
          </cell>
          <cell r="AL89336">
            <v>0</v>
          </cell>
          <cell r="AM89336" t="str">
            <v>2024</v>
          </cell>
          <cell r="AN89336" t="str">
            <v>202411</v>
          </cell>
          <cell r="AO89336" t="str">
            <v>202411</v>
          </cell>
          <cell r="AP89336" t="str">
            <v>202411</v>
          </cell>
          <cell r="AQ89336" t="str">
            <v>ABRAHAMBHATTI</v>
          </cell>
          <cell r="AR89336" t="str">
            <v>2021450</v>
          </cell>
          <cell r="AS89336" t="str">
            <v>D</v>
          </cell>
          <cell r="AT89336" t="str">
            <v>001</v>
          </cell>
          <cell r="AU89336" t="str">
            <v>30000002</v>
          </cell>
          <cell r="AV89336" t="str">
            <v>RETAIL</v>
          </cell>
          <cell r="AW89336" t="str">
            <v>31000088</v>
          </cell>
          <cell r="AX89336" t="str">
            <v>Toyota Layalpur Motors</v>
          </cell>
          <cell r="AY89336" t="str">
            <v>LHR/LHR/D/MO/PC COMP/P/103125/11/2024</v>
          </cell>
          <cell r="BB89336" t="str">
            <v>People Colony # 02, PO 223 RB, Dogranwaan, Faisalabad.</v>
          </cell>
          <cell r="BC89336" t="str">
            <v>WHITE</v>
          </cell>
          <cell r="BH89336" t="str">
            <v>N/A</v>
          </cell>
          <cell r="BI89336" t="str">
            <v>N</v>
          </cell>
          <cell r="BJ89336" t="str">
            <v>Muhammad Naeem</v>
          </cell>
          <cell r="BK89336">
            <v>45626</v>
          </cell>
          <cell r="BL89336" t="str">
            <v>13700000</v>
          </cell>
          <cell r="BM89336" t="str">
            <v>002</v>
          </cell>
          <cell r="BN89336" t="str">
            <v>03</v>
          </cell>
          <cell r="BQ89336" t="str">
            <v>LHR/LHR/D/MO/PC COMP/P/103125/11/2024</v>
          </cell>
        </row>
        <row r="89337">
          <cell r="W89337" t="str">
            <v>G4FTPU535433</v>
          </cell>
          <cell r="X89337" t="str">
            <v>PMHS3811SPN500248</v>
          </cell>
          <cell r="Y89337">
            <v>13700000</v>
          </cell>
          <cell r="AC89337">
            <v>3203681</v>
          </cell>
          <cell r="AD89337" t="str">
            <v>02</v>
          </cell>
          <cell r="AE89337" t="str">
            <v>MOTOR</v>
          </cell>
          <cell r="AF89337">
            <v>0</v>
          </cell>
          <cell r="AG89337">
            <v>0</v>
          </cell>
          <cell r="AH89337">
            <v>0</v>
          </cell>
          <cell r="AI89337">
            <v>0</v>
          </cell>
          <cell r="AJ89337">
            <v>0</v>
          </cell>
          <cell r="AK89337">
            <v>0</v>
          </cell>
          <cell r="AL89337">
            <v>43906</v>
          </cell>
          <cell r="AM89337" t="str">
            <v>2024</v>
          </cell>
          <cell r="AN89337" t="str">
            <v>202412</v>
          </cell>
          <cell r="AO89337" t="str">
            <v>202411</v>
          </cell>
          <cell r="AP89337" t="str">
            <v>202412</v>
          </cell>
          <cell r="AQ89337" t="str">
            <v>ABRAHAMBHATTI</v>
          </cell>
          <cell r="AR89337" t="str">
            <v>2021527</v>
          </cell>
          <cell r="AS89337" t="str">
            <v>D</v>
          </cell>
          <cell r="AT89337" t="str">
            <v>001</v>
          </cell>
          <cell r="AU89337" t="str">
            <v>30000002</v>
          </cell>
          <cell r="AV89337" t="str">
            <v>RETAIL</v>
          </cell>
          <cell r="AW89337" t="str">
            <v>31000088</v>
          </cell>
          <cell r="AX89337" t="str">
            <v>Toyota Layalpur Motors</v>
          </cell>
          <cell r="AY89337" t="str">
            <v>LHR/LHR/D/MO/PC COMP/P/103125/11/2024</v>
          </cell>
          <cell r="AZ89337" t="str">
            <v>LHR/LHR/D/MO/PC COMP/E/49580/12/2024</v>
          </cell>
          <cell r="BB89337" t="str">
            <v>People Colony # 02, PO 223 RB, Dogranwaan, Faisalabad.</v>
          </cell>
          <cell r="BC89337" t="str">
            <v>WHITE</v>
          </cell>
          <cell r="BF89337" t="str">
            <v>Addition Of Agency Commission</v>
          </cell>
          <cell r="BH89337" t="str">
            <v>N/A</v>
          </cell>
          <cell r="BI89337" t="str">
            <v>N</v>
          </cell>
          <cell r="BJ89337" t="str">
            <v>Muhammad Naeem</v>
          </cell>
          <cell r="BK89337">
            <v>45623</v>
          </cell>
          <cell r="BL89337" t="str">
            <v>13700000</v>
          </cell>
          <cell r="BM89337" t="str">
            <v>002</v>
          </cell>
          <cell r="BN89337" t="str">
            <v>03</v>
          </cell>
          <cell r="BQ89337" t="str">
            <v>LHR/LHR/D/MO/PC COMP/P/103125/11/2024</v>
          </cell>
        </row>
        <row r="89338">
          <cell r="W89338" t="str">
            <v>ME4YAJ00190</v>
          </cell>
          <cell r="X89338" t="str">
            <v>NKMTATE63K1000621</v>
          </cell>
          <cell r="Y89338">
            <v>7500000</v>
          </cell>
          <cell r="AC89338">
            <v>3149432</v>
          </cell>
          <cell r="AD89338" t="str">
            <v>02</v>
          </cell>
          <cell r="AE89338" t="str">
            <v>MOTOR</v>
          </cell>
          <cell r="AF89338">
            <v>94628</v>
          </cell>
          <cell r="AG89338">
            <v>0</v>
          </cell>
          <cell r="AH89338">
            <v>0</v>
          </cell>
          <cell r="AI89338">
            <v>0</v>
          </cell>
          <cell r="AJ89338">
            <v>94628</v>
          </cell>
          <cell r="AK89338">
            <v>0</v>
          </cell>
          <cell r="AL89338">
            <v>14194</v>
          </cell>
          <cell r="AM89338" t="str">
            <v>2024</v>
          </cell>
          <cell r="AN89338" t="str">
            <v>202410</v>
          </cell>
          <cell r="AO89338" t="str">
            <v>202410</v>
          </cell>
          <cell r="AP89338" t="str">
            <v>202410</v>
          </cell>
          <cell r="AQ89338" t="str">
            <v>FAIZANHUSSAIN</v>
          </cell>
          <cell r="AR89338" t="str">
            <v>1995855</v>
          </cell>
          <cell r="AS89338" t="str">
            <v>D</v>
          </cell>
          <cell r="AT89338" t="str">
            <v>001</v>
          </cell>
          <cell r="AU89338" t="str">
            <v>30000001</v>
          </cell>
          <cell r="AV89338" t="str">
            <v>DIRECT</v>
          </cell>
          <cell r="AW89338" t="str">
            <v>31000001</v>
          </cell>
          <cell r="AX89338" t="str">
            <v>Direct</v>
          </cell>
          <cell r="AY89338" t="str">
            <v>KHI/HO/D/MO/CV TTT/P/100521/10/2024</v>
          </cell>
          <cell r="BA89338" t="str">
            <v>RAHIM YAR KHAN</v>
          </cell>
          <cell r="BB89338" t="str">
            <v xml:space="preserve">ASLAM JAVED FLOUR &amp; GENERAL MILLS, ., BY PASS ROAD, Rahim Yar Khan Sadiqabad
</v>
          </cell>
          <cell r="BC89338" t="str">
            <v>GREEN</v>
          </cell>
          <cell r="BH89338" t="str">
            <v>N/A</v>
          </cell>
          <cell r="BI89338" t="str">
            <v>N</v>
          </cell>
          <cell r="BK89338">
            <v>45590</v>
          </cell>
          <cell r="BL89338" t="str">
            <v>7500000</v>
          </cell>
          <cell r="BM89338" t="str">
            <v>005</v>
          </cell>
          <cell r="BN89338" t="str">
            <v>01</v>
          </cell>
          <cell r="BO89338" t="str">
            <v>2024/09/MTPVCCDP00094</v>
          </cell>
          <cell r="BQ89338" t="str">
            <v>KHI/HO/D/MO/CV TTT/P/100521/10/2024</v>
          </cell>
        </row>
        <row r="89339">
          <cell r="W89339" t="str">
            <v>JL473ZQ7NN8AH069765</v>
          </cell>
          <cell r="X89339" t="str">
            <v>NKMASE2E6N1000685</v>
          </cell>
          <cell r="Y89339">
            <v>8000000</v>
          </cell>
          <cell r="AC89339">
            <v>2918875</v>
          </cell>
          <cell r="AD89339" t="str">
            <v>02</v>
          </cell>
          <cell r="AE89339" t="str">
            <v>MOTOR</v>
          </cell>
          <cell r="AF89339">
            <v>119641</v>
          </cell>
          <cell r="AG89339">
            <v>0</v>
          </cell>
          <cell r="AH89339">
            <v>0</v>
          </cell>
          <cell r="AI89339">
            <v>0</v>
          </cell>
          <cell r="AJ89339">
            <v>140000</v>
          </cell>
          <cell r="AK89339">
            <v>0</v>
          </cell>
          <cell r="AL89339">
            <v>29910</v>
          </cell>
          <cell r="AM89339" t="str">
            <v>2024</v>
          </cell>
          <cell r="AN89339" t="str">
            <v>202407</v>
          </cell>
          <cell r="AO89339" t="str">
            <v>202407</v>
          </cell>
          <cell r="AP89339" t="str">
            <v>202407</v>
          </cell>
          <cell r="AQ89339" t="str">
            <v>ABRAHAMBHATTI</v>
          </cell>
          <cell r="AR89339" t="str">
            <v>1918311</v>
          </cell>
          <cell r="AS89339" t="str">
            <v>D</v>
          </cell>
          <cell r="AT89339" t="str">
            <v>001</v>
          </cell>
          <cell r="AU89339" t="str">
            <v>30000002</v>
          </cell>
          <cell r="AV89339" t="str">
            <v>RETAIL</v>
          </cell>
          <cell r="AW89339" t="str">
            <v>31000699</v>
          </cell>
          <cell r="AX89339" t="str">
            <v>MHP AUTO TRADERS</v>
          </cell>
          <cell r="AY89339" t="str">
            <v>LHR/LHR/D/MO/PC COMP/P/93756/07/2024</v>
          </cell>
          <cell r="BB89339" t="str">
            <v>House # 42-B, Sector 2, Block A, Ithad Garden, Rahim Yar Khan.</v>
          </cell>
          <cell r="BC89339" t="str">
            <v>Space Grey</v>
          </cell>
          <cell r="BH89339" t="str">
            <v>N/A</v>
          </cell>
          <cell r="BI89339" t="str">
            <v>N</v>
          </cell>
          <cell r="BJ89339" t="str">
            <v>Muhammad Asim</v>
          </cell>
          <cell r="BK89339">
            <v>45498</v>
          </cell>
          <cell r="BL89339" t="str">
            <v>8000000</v>
          </cell>
          <cell r="BM89339" t="str">
            <v>375</v>
          </cell>
          <cell r="BN89339" t="str">
            <v>03</v>
          </cell>
          <cell r="BQ89339" t="str">
            <v>LHR/LHR/D/MO/PC COMP/P/93756/07/2024</v>
          </cell>
        </row>
        <row r="89340">
          <cell r="W89340" t="str">
            <v>JL473ZQ7RN8AT277152</v>
          </cell>
          <cell r="X89340" t="str">
            <v>NKMASE2E9R1001178</v>
          </cell>
          <cell r="Y89340">
            <v>9000000</v>
          </cell>
          <cell r="AC89340">
            <v>3240075</v>
          </cell>
          <cell r="AD89340" t="str">
            <v>02</v>
          </cell>
          <cell r="AE89340" t="str">
            <v>MOTOR</v>
          </cell>
          <cell r="AF89340">
            <v>0</v>
          </cell>
          <cell r="AG89340">
            <v>0</v>
          </cell>
          <cell r="AH89340">
            <v>0</v>
          </cell>
          <cell r="AI89340">
            <v>0</v>
          </cell>
          <cell r="AJ89340">
            <v>0</v>
          </cell>
          <cell r="AK89340">
            <v>0</v>
          </cell>
          <cell r="AL89340">
            <v>17392</v>
          </cell>
          <cell r="AM89340" t="str">
            <v>2024</v>
          </cell>
          <cell r="AN89340" t="str">
            <v>202412</v>
          </cell>
          <cell r="AO89340" t="str">
            <v>202412</v>
          </cell>
          <cell r="AP89340" t="str">
            <v>202412</v>
          </cell>
          <cell r="AQ89340" t="str">
            <v>KHALIDMEHMOOD</v>
          </cell>
          <cell r="AR89340" t="str">
            <v>2040742</v>
          </cell>
          <cell r="AS89340" t="str">
            <v>D</v>
          </cell>
          <cell r="AT89340" t="str">
            <v>001</v>
          </cell>
          <cell r="AU89340" t="str">
            <v>30000002</v>
          </cell>
          <cell r="AV89340" t="str">
            <v>RETAIL</v>
          </cell>
          <cell r="AW89340" t="str">
            <v>31000002</v>
          </cell>
          <cell r="AX89340" t="str">
            <v>Direct</v>
          </cell>
          <cell r="AY89340" t="str">
            <v>KHI/HO/D/MO/PC COMP/P/104578/12/2024</v>
          </cell>
          <cell r="AZ89340" t="str">
            <v>KHI/HO/D/MO/PC COMP/E/50390/12/2024</v>
          </cell>
          <cell r="BB89340" t="str">
            <v>House # R-1/21, Block 15, ST 22 Gulistan-e-Johar, Karachi.</v>
          </cell>
          <cell r="BC89340" t="str">
            <v>Stellar White</v>
          </cell>
          <cell r="BF89340" t="str">
            <v>Addition of agency commission</v>
          </cell>
          <cell r="BH89340" t="str">
            <v>N/A</v>
          </cell>
          <cell r="BI89340" t="str">
            <v>N</v>
          </cell>
          <cell r="BJ89340" t="str">
            <v>Noman Abdul Haq</v>
          </cell>
          <cell r="BK89340">
            <v>45644</v>
          </cell>
          <cell r="BL89340" t="str">
            <v>9000000</v>
          </cell>
          <cell r="BM89340" t="str">
            <v>361</v>
          </cell>
          <cell r="BN89340" t="str">
            <v>01</v>
          </cell>
          <cell r="BQ89340" t="str">
            <v>KHI/HO/D/MO/PC COMP/P/104578/12/2024</v>
          </cell>
        </row>
        <row r="89341">
          <cell r="W89341" t="str">
            <v>JL473ZQ7RN8AT277152</v>
          </cell>
          <cell r="X89341" t="str">
            <v>NKMASE2E9R1001178</v>
          </cell>
          <cell r="Y89341">
            <v>9000000</v>
          </cell>
          <cell r="AC89341">
            <v>3236021</v>
          </cell>
          <cell r="AD89341" t="str">
            <v>02</v>
          </cell>
          <cell r="AE89341" t="str">
            <v>MOTOR</v>
          </cell>
          <cell r="AF89341">
            <v>115949</v>
          </cell>
          <cell r="AG89341">
            <v>0</v>
          </cell>
          <cell r="AH89341">
            <v>0</v>
          </cell>
          <cell r="AI89341">
            <v>0</v>
          </cell>
          <cell r="AJ89341">
            <v>135000</v>
          </cell>
          <cell r="AK89341">
            <v>0</v>
          </cell>
          <cell r="AL89341">
            <v>11595</v>
          </cell>
          <cell r="AM89341" t="str">
            <v>2024</v>
          </cell>
          <cell r="AN89341" t="str">
            <v>202412</v>
          </cell>
          <cell r="AO89341" t="str">
            <v>202412</v>
          </cell>
          <cell r="AP89341" t="str">
            <v>202412</v>
          </cell>
          <cell r="AQ89341" t="str">
            <v>KHALIDMEHMOOD</v>
          </cell>
          <cell r="AR89341" t="str">
            <v>2039785</v>
          </cell>
          <cell r="AS89341" t="str">
            <v>D</v>
          </cell>
          <cell r="AT89341" t="str">
            <v>001</v>
          </cell>
          <cell r="AU89341" t="str">
            <v>30000002</v>
          </cell>
          <cell r="AV89341" t="str">
            <v>RETAIL</v>
          </cell>
          <cell r="AW89341" t="str">
            <v>31000002</v>
          </cell>
          <cell r="AX89341" t="str">
            <v>Direct</v>
          </cell>
          <cell r="AY89341" t="str">
            <v>KHI/HO/D/MO/PC COMP/P/104578/12/2024</v>
          </cell>
          <cell r="BA89341" t="str">
            <v>KARACHI</v>
          </cell>
          <cell r="BB89341" t="str">
            <v>House # R-1/21, Block 15, ST 22 Gulistan-e-Johar, Karachi.</v>
          </cell>
          <cell r="BC89341" t="str">
            <v>Stellar White</v>
          </cell>
          <cell r="BH89341" t="str">
            <v>N/A</v>
          </cell>
          <cell r="BI89341" t="str">
            <v>N</v>
          </cell>
          <cell r="BJ89341" t="str">
            <v>Noman Abdul Haq</v>
          </cell>
          <cell r="BK89341">
            <v>45649</v>
          </cell>
          <cell r="BL89341" t="str">
            <v>9000000</v>
          </cell>
          <cell r="BM89341" t="str">
            <v>361</v>
          </cell>
          <cell r="BN89341" t="str">
            <v>01</v>
          </cell>
          <cell r="BQ89341" t="str">
            <v>KHI/HO/D/MO/PC COMP/P/104578/12/2024</v>
          </cell>
        </row>
        <row r="89342">
          <cell r="W89342" t="str">
            <v xml:space="preserve"> JL473ZQ7RN8AT223075</v>
          </cell>
          <cell r="X89342" t="str">
            <v xml:space="preserve"> NKMASE2E9R1000523</v>
          </cell>
          <cell r="Y89342">
            <v>9076980</v>
          </cell>
          <cell r="AB89342" t="str">
            <v>TRACKER (I-TECK)</v>
          </cell>
          <cell r="AC89342">
            <v>3121041</v>
          </cell>
          <cell r="AD89342" t="str">
            <v>02</v>
          </cell>
          <cell r="AE89342" t="str">
            <v>MOTOR</v>
          </cell>
          <cell r="AF89342">
            <v>109119</v>
          </cell>
          <cell r="AG89342">
            <v>0</v>
          </cell>
          <cell r="AH89342">
            <v>0</v>
          </cell>
          <cell r="AI89342">
            <v>0</v>
          </cell>
          <cell r="AJ89342">
            <v>127078</v>
          </cell>
          <cell r="AK89342">
            <v>8105</v>
          </cell>
          <cell r="AL89342">
            <v>0</v>
          </cell>
          <cell r="AM89342" t="str">
            <v>2024</v>
          </cell>
          <cell r="AN89342" t="str">
            <v>202410</v>
          </cell>
          <cell r="AO89342" t="str">
            <v>202410</v>
          </cell>
          <cell r="AP89342" t="str">
            <v>202410</v>
          </cell>
          <cell r="AQ89342" t="str">
            <v>MUBASHIRAHMED</v>
          </cell>
          <cell r="AR89342" t="str">
            <v>1995422</v>
          </cell>
          <cell r="AS89342" t="str">
            <v>D</v>
          </cell>
          <cell r="AT89342" t="str">
            <v>001</v>
          </cell>
          <cell r="AU89342" t="str">
            <v>30000001</v>
          </cell>
          <cell r="AV89342" t="str">
            <v>DIRECT</v>
          </cell>
          <cell r="AW89342" t="str">
            <v>31000001</v>
          </cell>
          <cell r="AX89342" t="str">
            <v>Direct</v>
          </cell>
          <cell r="AY89342" t="str">
            <v>KHI/HO/D/MO/PC COMP/P/100413/10/2024</v>
          </cell>
          <cell r="BA89342" t="str">
            <v>KARACHI</v>
          </cell>
          <cell r="BB89342" t="str">
            <v>House No. 1791, Block 14, Area Dastageer Colony F B Area, Karachi.</v>
          </cell>
          <cell r="BC89342" t="str">
            <v>Galaxy Black</v>
          </cell>
          <cell r="BH89342" t="str">
            <v>N/A</v>
          </cell>
          <cell r="BI89342" t="str">
            <v>N</v>
          </cell>
          <cell r="BJ89342" t="str">
            <v>Direct Client</v>
          </cell>
          <cell r="BK89342">
            <v>45589</v>
          </cell>
          <cell r="BL89342" t="str">
            <v>9076980</v>
          </cell>
          <cell r="BM89342" t="str">
            <v>362</v>
          </cell>
          <cell r="BN89342" t="str">
            <v>01</v>
          </cell>
          <cell r="BQ89342" t="str">
            <v>KHI/HO/D/MO/PC COMP/P/100413/10/2024</v>
          </cell>
        </row>
        <row r="89343">
          <cell r="W89343" t="str">
            <v>260388</v>
          </cell>
          <cell r="X89343" t="str">
            <v>1000942</v>
          </cell>
          <cell r="Y89343">
            <v>9000000</v>
          </cell>
          <cell r="AC89343">
            <v>3253677</v>
          </cell>
          <cell r="AD89343" t="str">
            <v>02</v>
          </cell>
          <cell r="AE89343" t="str">
            <v>MOTOR</v>
          </cell>
          <cell r="AF89343">
            <v>153829</v>
          </cell>
          <cell r="AG89343">
            <v>0</v>
          </cell>
          <cell r="AH89343">
            <v>0</v>
          </cell>
          <cell r="AI89343">
            <v>0</v>
          </cell>
          <cell r="AJ89343">
            <v>180000</v>
          </cell>
          <cell r="AK89343">
            <v>0</v>
          </cell>
          <cell r="AL89343">
            <v>38457</v>
          </cell>
          <cell r="AM89343" t="str">
            <v>2024</v>
          </cell>
          <cell r="AN89343" t="str">
            <v>202412</v>
          </cell>
          <cell r="AO89343" t="str">
            <v>202412</v>
          </cell>
          <cell r="AP89343" t="str">
            <v>202412</v>
          </cell>
          <cell r="AQ89343" t="str">
            <v>ABRAHAMBHATTI</v>
          </cell>
          <cell r="AR89343" t="str">
            <v>2042957</v>
          </cell>
          <cell r="AS89343" t="str">
            <v>D</v>
          </cell>
          <cell r="AT89343" t="str">
            <v>001</v>
          </cell>
          <cell r="AU89343" t="str">
            <v>30000002</v>
          </cell>
          <cell r="AV89343" t="str">
            <v>RETAIL</v>
          </cell>
          <cell r="AW89343" t="str">
            <v>31000266</v>
          </cell>
          <cell r="AX89343" t="str">
            <v>Changan Multan Motors</v>
          </cell>
          <cell r="AY89343" t="str">
            <v>LHR/LHR/D/MO/PC COMP/P/104872/12/2024</v>
          </cell>
          <cell r="BB89343" t="str">
            <v>Near Makki Chowk, Colony # 3, House # 2718, Street # 01,Khanewal.</v>
          </cell>
          <cell r="BC89343" t="str">
            <v>Stellar White</v>
          </cell>
          <cell r="BI89343" t="str">
            <v>N</v>
          </cell>
          <cell r="BJ89343" t="str">
            <v>UMAR KHAN</v>
          </cell>
          <cell r="BK89343">
            <v>45656</v>
          </cell>
          <cell r="BL89343" t="str">
            <v>9000000</v>
          </cell>
          <cell r="BM89343" t="str">
            <v>361</v>
          </cell>
          <cell r="BN89343" t="str">
            <v>03</v>
          </cell>
          <cell r="BQ89343" t="str">
            <v>LHR/LHR/D/MO/PC COMP/P/104872/12/2024</v>
          </cell>
        </row>
        <row r="89344">
          <cell r="W89344" t="str">
            <v>JL473ZQ7NN8AH357951</v>
          </cell>
          <cell r="X89344" t="str">
            <v>NKMASE2E6P1003342</v>
          </cell>
          <cell r="Y89344">
            <v>8000000</v>
          </cell>
          <cell r="AC89344">
            <v>3095512</v>
          </cell>
          <cell r="AD89344" t="str">
            <v>02</v>
          </cell>
          <cell r="AE89344" t="str">
            <v>MOTOR</v>
          </cell>
          <cell r="AF89344">
            <v>109914</v>
          </cell>
          <cell r="AG89344">
            <v>0</v>
          </cell>
          <cell r="AH89344">
            <v>0</v>
          </cell>
          <cell r="AI89344">
            <v>0</v>
          </cell>
          <cell r="AJ89344">
            <v>128000</v>
          </cell>
          <cell r="AK89344">
            <v>0</v>
          </cell>
          <cell r="AL89344">
            <v>21983</v>
          </cell>
          <cell r="AM89344" t="str">
            <v>2024</v>
          </cell>
          <cell r="AN89344" t="str">
            <v>202410</v>
          </cell>
          <cell r="AO89344" t="str">
            <v>202410</v>
          </cell>
          <cell r="AP89344" t="str">
            <v>202410</v>
          </cell>
          <cell r="AQ89344" t="str">
            <v>KHALIDMEHMOOD</v>
          </cell>
          <cell r="AR89344" t="str">
            <v>1984107</v>
          </cell>
          <cell r="AS89344" t="str">
            <v>D</v>
          </cell>
          <cell r="AT89344" t="str">
            <v>001</v>
          </cell>
          <cell r="AU89344" t="str">
            <v>30000002</v>
          </cell>
          <cell r="AV89344" t="str">
            <v>RETAIL</v>
          </cell>
          <cell r="AW89344" t="str">
            <v>31000724</v>
          </cell>
          <cell r="AX89344" t="str">
            <v>Changan South</v>
          </cell>
          <cell r="AY89344" t="str">
            <v>KHI/HO/D/MO/PC COMP/P/99692/10/2024</v>
          </cell>
          <cell r="BA89344" t="str">
            <v>KARACHI</v>
          </cell>
          <cell r="BB89344" t="str">
            <v>House #. A-201, Gawaliar Society, Sector 17-A, Scheme-33, Gulistan-e-Jauhar, Karachi.</v>
          </cell>
          <cell r="BC89344" t="str">
            <v>GREY</v>
          </cell>
          <cell r="BH89344" t="str">
            <v>Half Depreciation</v>
          </cell>
          <cell r="BI89344" t="str">
            <v>N</v>
          </cell>
          <cell r="BJ89344" t="str">
            <v>Faraz Baakza</v>
          </cell>
          <cell r="BK89344">
            <v>45580</v>
          </cell>
          <cell r="BL89344" t="str">
            <v>8000000</v>
          </cell>
          <cell r="BM89344" t="str">
            <v>001</v>
          </cell>
          <cell r="BN89344" t="str">
            <v>01</v>
          </cell>
          <cell r="BQ89344" t="str">
            <v>KHI/HO/D/MO/PC COMP/P/99692/10/2024</v>
          </cell>
        </row>
        <row r="89345">
          <cell r="W89345" t="str">
            <v>JL473ZQ7NN8AH357951</v>
          </cell>
          <cell r="X89345" t="str">
            <v>NKMASE2E6P1003342</v>
          </cell>
          <cell r="Y89345">
            <v>8000000</v>
          </cell>
          <cell r="AC89345">
            <v>3209877</v>
          </cell>
          <cell r="AD89345" t="str">
            <v>02</v>
          </cell>
          <cell r="AE89345" t="str">
            <v>MOTOR</v>
          </cell>
          <cell r="AF89345">
            <v>0</v>
          </cell>
          <cell r="AG89345">
            <v>0</v>
          </cell>
          <cell r="AH89345">
            <v>0</v>
          </cell>
          <cell r="AI89345">
            <v>0</v>
          </cell>
          <cell r="AJ89345">
            <v>0</v>
          </cell>
          <cell r="AK89345">
            <v>0</v>
          </cell>
          <cell r="AL89345">
            <v>5496</v>
          </cell>
          <cell r="AM89345" t="str">
            <v>2024</v>
          </cell>
          <cell r="AN89345" t="str">
            <v>202412</v>
          </cell>
          <cell r="AO89345" t="str">
            <v>202410</v>
          </cell>
          <cell r="AP89345" t="str">
            <v>202412</v>
          </cell>
          <cell r="AQ89345" t="str">
            <v>KHALIDMEHMOOD</v>
          </cell>
          <cell r="AR89345" t="str">
            <v>2026364</v>
          </cell>
          <cell r="AS89345" t="str">
            <v>D</v>
          </cell>
          <cell r="AT89345" t="str">
            <v>001</v>
          </cell>
          <cell r="AU89345" t="str">
            <v>30000002</v>
          </cell>
          <cell r="AV89345" t="str">
            <v>RETAIL</v>
          </cell>
          <cell r="AW89345" t="str">
            <v>31000724</v>
          </cell>
          <cell r="AX89345" t="str">
            <v>Changan South</v>
          </cell>
          <cell r="AY89345" t="str">
            <v>KHI/HO/D/MO/PC COMP/P/99692/10/2024</v>
          </cell>
          <cell r="AZ89345" t="str">
            <v>KHI/HO/D/MO/PC COMP/E/49693/12/2024</v>
          </cell>
          <cell r="BB89345" t="str">
            <v>House #. A-201, Gawaliar Society, Sector 17-A, Scheme-33, Gulistan-e-Jauhar, Karachi.</v>
          </cell>
          <cell r="BC89345" t="str">
            <v>GREY</v>
          </cell>
          <cell r="BF89345" t="str">
            <v>Addition of agency commission.</v>
          </cell>
          <cell r="BH89345" t="str">
            <v>Half Depreciation</v>
          </cell>
          <cell r="BI89345" t="str">
            <v>N</v>
          </cell>
          <cell r="BJ89345" t="str">
            <v>Faraz Baakza</v>
          </cell>
          <cell r="BK89345">
            <v>45576</v>
          </cell>
          <cell r="BL89345" t="str">
            <v>8000000</v>
          </cell>
          <cell r="BM89345" t="str">
            <v>001</v>
          </cell>
          <cell r="BN89345" t="str">
            <v>01</v>
          </cell>
          <cell r="BQ89345" t="str">
            <v>KHI/HO/D/MO/PC COMP/P/99692/10/2024</v>
          </cell>
        </row>
        <row r="89346">
          <cell r="W89346" t="str">
            <v>NN8AH04874</v>
          </cell>
          <cell r="X89346" t="str">
            <v>N1000439</v>
          </cell>
          <cell r="Y89346">
            <v>7500000</v>
          </cell>
          <cell r="AC89346">
            <v>2929250</v>
          </cell>
          <cell r="AD89346" t="str">
            <v>02</v>
          </cell>
          <cell r="AE89346" t="str">
            <v>MOTOR</v>
          </cell>
          <cell r="AF89346">
            <v>108957</v>
          </cell>
          <cell r="AG89346">
            <v>0</v>
          </cell>
          <cell r="AH89346">
            <v>0</v>
          </cell>
          <cell r="AI89346">
            <v>0</v>
          </cell>
          <cell r="AJ89346">
            <v>127500</v>
          </cell>
          <cell r="AK89346">
            <v>0</v>
          </cell>
          <cell r="AL89346">
            <v>29418</v>
          </cell>
          <cell r="AM89346" t="str">
            <v>2024</v>
          </cell>
          <cell r="AN89346" t="str">
            <v>202408</v>
          </cell>
          <cell r="AO89346" t="str">
            <v>202408</v>
          </cell>
          <cell r="AP89346" t="str">
            <v>202408</v>
          </cell>
          <cell r="AQ89346" t="str">
            <v>ABRAHAMBHATTI</v>
          </cell>
          <cell r="AR89346" t="str">
            <v>1922211</v>
          </cell>
          <cell r="AS89346" t="str">
            <v>D</v>
          </cell>
          <cell r="AT89346" t="str">
            <v>001</v>
          </cell>
          <cell r="AU89346" t="str">
            <v>30000002</v>
          </cell>
          <cell r="AV89346" t="str">
            <v>RETAIL</v>
          </cell>
          <cell r="AW89346" t="str">
            <v>31000047</v>
          </cell>
          <cell r="AX89346" t="str">
            <v>Hyundai Central</v>
          </cell>
          <cell r="AY89346" t="str">
            <v>LHR/LHR/D/MO/PC COMP/P/94366/08/2024</v>
          </cell>
          <cell r="BB89346" t="str">
            <v>Jhang Road, House # 206-P , Street # 9, Altaf Ganj Faisalabad.</v>
          </cell>
          <cell r="BC89346" t="str">
            <v>WHITE</v>
          </cell>
          <cell r="BH89346" t="str">
            <v>N/A</v>
          </cell>
          <cell r="BI89346" t="str">
            <v>N</v>
          </cell>
          <cell r="BJ89346" t="str">
            <v>Faizan Khalid</v>
          </cell>
          <cell r="BK89346">
            <v>45505</v>
          </cell>
          <cell r="BL89346" t="str">
            <v>7500000</v>
          </cell>
          <cell r="BM89346" t="str">
            <v>002</v>
          </cell>
          <cell r="BN89346" t="str">
            <v>03</v>
          </cell>
          <cell r="BQ89346" t="str">
            <v>LHR/LHR/D/MO/PC COMP/P/94366/08/2024</v>
          </cell>
        </row>
        <row r="89347">
          <cell r="W89347" t="str">
            <v>JL473ZQ7RN8A-T223069</v>
          </cell>
          <cell r="X89347" t="str">
            <v>NKMASE2E9R1000861</v>
          </cell>
          <cell r="Y89347">
            <v>8260980</v>
          </cell>
          <cell r="AC89347">
            <v>3157329</v>
          </cell>
          <cell r="AD89347" t="str">
            <v>02</v>
          </cell>
          <cell r="AE89347" t="str">
            <v>MOTOR</v>
          </cell>
          <cell r="AF89347">
            <v>106392</v>
          </cell>
          <cell r="AG89347">
            <v>0</v>
          </cell>
          <cell r="AH89347">
            <v>0</v>
          </cell>
          <cell r="AI89347">
            <v>0</v>
          </cell>
          <cell r="AJ89347">
            <v>123915</v>
          </cell>
          <cell r="AK89347">
            <v>0</v>
          </cell>
          <cell r="AL89347">
            <v>0</v>
          </cell>
          <cell r="AM89347" t="str">
            <v>2024</v>
          </cell>
          <cell r="AN89347" t="str">
            <v>202411</v>
          </cell>
          <cell r="AO89347" t="str">
            <v>202411</v>
          </cell>
          <cell r="AP89347" t="str">
            <v>202411</v>
          </cell>
          <cell r="AQ89347" t="str">
            <v>MUBASHIRAHMED</v>
          </cell>
          <cell r="AR89347" t="str">
            <v>2002634</v>
          </cell>
          <cell r="AS89347" t="str">
            <v>D</v>
          </cell>
          <cell r="AT89347" t="str">
            <v>001</v>
          </cell>
          <cell r="AU89347" t="str">
            <v>30000001</v>
          </cell>
          <cell r="AV89347" t="str">
            <v>DIRECT</v>
          </cell>
          <cell r="AW89347" t="str">
            <v>31000001</v>
          </cell>
          <cell r="AX89347" t="str">
            <v>Direct</v>
          </cell>
          <cell r="AY89347" t="str">
            <v>KHI/HO/D/MO/PC COMP/P/101321/11/2024</v>
          </cell>
          <cell r="BA89347" t="str">
            <v>KARACHI</v>
          </cell>
          <cell r="BB89347" t="str">
            <v>Plot 327, Alpine Center b m c h s, Near TV Station, Flat No. 604, Karachi.</v>
          </cell>
          <cell r="BC89347" t="str">
            <v>Steller White</v>
          </cell>
          <cell r="BH89347" t="str">
            <v>N/A</v>
          </cell>
          <cell r="BI89347" t="str">
            <v>N</v>
          </cell>
          <cell r="BJ89347" t="str">
            <v>MAZHAR ABBAS</v>
          </cell>
          <cell r="BK89347">
            <v>45601</v>
          </cell>
          <cell r="BL89347" t="str">
            <v>8260980</v>
          </cell>
          <cell r="BM89347" t="str">
            <v>360</v>
          </cell>
          <cell r="BN89347" t="str">
            <v>01</v>
          </cell>
          <cell r="BQ89347" t="str">
            <v>KHI/HO/D/MO/PC COMP/P/101321/11/2024</v>
          </cell>
        </row>
        <row r="89348">
          <cell r="W89348" t="str">
            <v>187957</v>
          </cell>
          <cell r="X89348" t="str">
            <v>1000083</v>
          </cell>
          <cell r="Y89348">
            <v>8300000</v>
          </cell>
          <cell r="AB89348" t="str">
            <v>TRACKER (I-TECK)</v>
          </cell>
          <cell r="AC89348">
            <v>3044924</v>
          </cell>
          <cell r="AD89348" t="str">
            <v>02</v>
          </cell>
          <cell r="AE89348" t="str">
            <v>MOTOR</v>
          </cell>
          <cell r="AF89348">
            <v>8190</v>
          </cell>
          <cell r="AG89348">
            <v>1228</v>
          </cell>
          <cell r="AH89348">
            <v>82</v>
          </cell>
          <cell r="AI89348">
            <v>500</v>
          </cell>
          <cell r="AJ89348">
            <v>10000</v>
          </cell>
          <cell r="AK89348">
            <v>8105</v>
          </cell>
          <cell r="AL89348">
            <v>0</v>
          </cell>
          <cell r="AM89348" t="str">
            <v>2024</v>
          </cell>
          <cell r="AN89348" t="str">
            <v>202409</v>
          </cell>
          <cell r="AO89348" t="str">
            <v>202409</v>
          </cell>
          <cell r="AP89348" t="str">
            <v>202409</v>
          </cell>
          <cell r="AQ89348" t="str">
            <v>MUBASHIRAHMED</v>
          </cell>
          <cell r="AR89348" t="str">
            <v>1952525</v>
          </cell>
          <cell r="AS89348" t="str">
            <v>D</v>
          </cell>
          <cell r="AT89348" t="str">
            <v>001</v>
          </cell>
          <cell r="AU89348" t="str">
            <v>30000002</v>
          </cell>
          <cell r="AV89348" t="str">
            <v>RETAIL</v>
          </cell>
          <cell r="AW89348" t="str">
            <v>31000127</v>
          </cell>
          <cell r="AX89348" t="str">
            <v>Digital Sale</v>
          </cell>
          <cell r="AY89348" t="str">
            <v>KHI/HO/D/MO/PD COMP/P/97075/09/2024</v>
          </cell>
          <cell r="BA89348" t="str">
            <v>RAWALPINDI</v>
          </cell>
          <cell r="BB89348" t="str">
            <v>River Garden Society Zone 5, House No. 11, Street No. 8, Islamabad.</v>
          </cell>
          <cell r="BC89348" t="str">
            <v>WHITE</v>
          </cell>
          <cell r="BH89348" t="str">
            <v>N/A</v>
          </cell>
          <cell r="BI89348" t="str">
            <v>N</v>
          </cell>
          <cell r="BJ89348" t="str">
            <v>Syed Waqas</v>
          </cell>
          <cell r="BK89348">
            <v>45545</v>
          </cell>
          <cell r="BL89348" t="str">
            <v>5000000</v>
          </cell>
          <cell r="BM89348" t="str">
            <v>002</v>
          </cell>
          <cell r="BN89348" t="str">
            <v>01</v>
          </cell>
          <cell r="BQ89348" t="str">
            <v>KHI/HO/D/MO/PD COMP/P/97075/09/2024</v>
          </cell>
        </row>
        <row r="89349">
          <cell r="W89349" t="str">
            <v>187957</v>
          </cell>
          <cell r="X89349" t="str">
            <v>1000083</v>
          </cell>
          <cell r="Y89349">
            <v>8300000</v>
          </cell>
          <cell r="AC89349">
            <v>3076895</v>
          </cell>
          <cell r="AD89349" t="str">
            <v>02</v>
          </cell>
          <cell r="AE89349" t="str">
            <v>MOTOR</v>
          </cell>
          <cell r="AF89349">
            <v>2410</v>
          </cell>
          <cell r="AG89349">
            <v>361</v>
          </cell>
          <cell r="AH89349">
            <v>24</v>
          </cell>
          <cell r="AI89349">
            <v>0</v>
          </cell>
          <cell r="AJ89349">
            <v>2795</v>
          </cell>
          <cell r="AK89349">
            <v>8105</v>
          </cell>
          <cell r="AL89349">
            <v>603</v>
          </cell>
          <cell r="AM89349" t="str">
            <v>2024</v>
          </cell>
          <cell r="AN89349" t="str">
            <v>202410</v>
          </cell>
          <cell r="AO89349" t="str">
            <v>202410</v>
          </cell>
          <cell r="AP89349" t="str">
            <v>202410</v>
          </cell>
          <cell r="AQ89349" t="str">
            <v>SYS</v>
          </cell>
          <cell r="AR89349" t="str">
            <v>1975838</v>
          </cell>
          <cell r="AS89349" t="str">
            <v>D</v>
          </cell>
          <cell r="AT89349" t="str">
            <v>001</v>
          </cell>
          <cell r="AU89349" t="str">
            <v>30000002</v>
          </cell>
          <cell r="AV89349" t="str">
            <v>RETAIL</v>
          </cell>
          <cell r="AW89349" t="str">
            <v>31000127</v>
          </cell>
          <cell r="AX89349" t="str">
            <v>Digital Sale</v>
          </cell>
          <cell r="AY89349" t="str">
            <v>KHI/HO/D/MO/PD COMP/P/97075/09/2024</v>
          </cell>
          <cell r="AZ89349" t="str">
            <v>KHI/HO/D/MO/PD COMP/E/46775/10/2024</v>
          </cell>
          <cell r="BB89349" t="str">
            <v>River Garden Society Zone 5, House No. 11, Street No. 8, Islamabad.</v>
          </cell>
          <cell r="BC89349" t="str">
            <v>WHITE</v>
          </cell>
          <cell r="BI89349" t="str">
            <v>N</v>
          </cell>
          <cell r="BJ89349" t="str">
            <v>Syed Waqas</v>
          </cell>
          <cell r="BK89349">
            <v>45574</v>
          </cell>
          <cell r="BL89349" t="str">
            <v>8300000</v>
          </cell>
          <cell r="BM89349" t="str">
            <v>002</v>
          </cell>
          <cell r="BN89349" t="str">
            <v>01</v>
          </cell>
          <cell r="BQ89349" t="str">
            <v>KHI/HO/D/MO/PD COMP/P/97075/09/2024</v>
          </cell>
        </row>
        <row r="89350">
          <cell r="W89350" t="str">
            <v>187957</v>
          </cell>
          <cell r="X89350" t="str">
            <v>1000083</v>
          </cell>
          <cell r="Y89350">
            <v>-3300000</v>
          </cell>
          <cell r="AC89350">
            <v>3227568</v>
          </cell>
          <cell r="AD89350" t="str">
            <v>02</v>
          </cell>
          <cell r="AE89350" t="str">
            <v>MOTOR</v>
          </cell>
          <cell r="AF89350">
            <v>0</v>
          </cell>
          <cell r="AG89350">
            <v>0</v>
          </cell>
          <cell r="AH89350">
            <v>0</v>
          </cell>
          <cell r="AI89350">
            <v>0</v>
          </cell>
          <cell r="AJ89350">
            <v>0</v>
          </cell>
          <cell r="AK89350">
            <v>8105</v>
          </cell>
          <cell r="AL89350">
            <v>0</v>
          </cell>
          <cell r="AM89350" t="str">
            <v>2024</v>
          </cell>
          <cell r="AN89350" t="str">
            <v>202412</v>
          </cell>
          <cell r="AO89350" t="str">
            <v>202412</v>
          </cell>
          <cell r="AP89350" t="str">
            <v>202412</v>
          </cell>
          <cell r="AQ89350" t="str">
            <v>FARHANAHMED</v>
          </cell>
          <cell r="AR89350" t="str">
            <v>2037140</v>
          </cell>
          <cell r="AS89350" t="str">
            <v>D</v>
          </cell>
          <cell r="AT89350" t="str">
            <v>001</v>
          </cell>
          <cell r="AU89350" t="str">
            <v>30000002</v>
          </cell>
          <cell r="AV89350" t="str">
            <v>RETAIL</v>
          </cell>
          <cell r="AW89350" t="str">
            <v>31000127</v>
          </cell>
          <cell r="AX89350" t="str">
            <v>Digital Sale</v>
          </cell>
          <cell r="AY89350" t="str">
            <v>KHI/HO/D/MO/PD COMP/P/97075/09/2024</v>
          </cell>
          <cell r="AZ89350" t="str">
            <v>KHI/HO/D/MO/PD COMP/E/50228/12/2024</v>
          </cell>
          <cell r="BA89350" t="str">
            <v>KARACHI</v>
          </cell>
          <cell r="BB89350" t="str">
            <v>River Garden Society Zone 5, House No. 11, Street No. 8, Islamabad.</v>
          </cell>
          <cell r="BC89350" t="str">
            <v>WHITE</v>
          </cell>
          <cell r="BF89350" t="str">
            <v>IT IS HEREBY DECLARED AND AGREED THAT AT THE REQUEST OF THE PARTICIPANT THE SUM COVERED OF THE VEHICLE COVERED UNDER THE WITH IN MENTIONED POLICY STANDS REDUCED FROM 8,300,000/- BY RS. 3,300,000/- TO RS.5,000,000/- WITH EFFECT FROM 17-12-2024.</v>
          </cell>
          <cell r="BG89350" t="str">
            <v>Change</v>
          </cell>
          <cell r="BH89350" t="str">
            <v>N/A</v>
          </cell>
          <cell r="BI89350" t="str">
            <v>N</v>
          </cell>
          <cell r="BJ89350" t="str">
            <v>Syed Waqas</v>
          </cell>
          <cell r="BK89350">
            <v>45643</v>
          </cell>
          <cell r="BL89350" t="str">
            <v>5000000</v>
          </cell>
          <cell r="BM89350" t="str">
            <v>002</v>
          </cell>
          <cell r="BN89350" t="str">
            <v>01</v>
          </cell>
          <cell r="BQ89350" t="str">
            <v>KHI/HO/D/MO/PD COMP/P/97075/09/2024</v>
          </cell>
        </row>
        <row r="89351">
          <cell r="W89351" t="str">
            <v>187957</v>
          </cell>
          <cell r="X89351" t="str">
            <v>1000083</v>
          </cell>
          <cell r="Y89351">
            <v>8300000</v>
          </cell>
          <cell r="AC89351">
            <v>3215962</v>
          </cell>
          <cell r="AD89351" t="str">
            <v>02</v>
          </cell>
          <cell r="AE89351" t="str">
            <v>MOTOR</v>
          </cell>
          <cell r="AF89351">
            <v>5150</v>
          </cell>
          <cell r="AG89351">
            <v>773</v>
          </cell>
          <cell r="AH89351">
            <v>52</v>
          </cell>
          <cell r="AI89351">
            <v>0</v>
          </cell>
          <cell r="AJ89351">
            <v>5975</v>
          </cell>
          <cell r="AK89351">
            <v>8105</v>
          </cell>
          <cell r="AL89351">
            <v>1288</v>
          </cell>
          <cell r="AM89351" t="str">
            <v>2024</v>
          </cell>
          <cell r="AN89351" t="str">
            <v>202412</v>
          </cell>
          <cell r="AO89351" t="str">
            <v>202412</v>
          </cell>
          <cell r="AP89351" t="str">
            <v>202412</v>
          </cell>
          <cell r="AQ89351" t="str">
            <v>SYS</v>
          </cell>
          <cell r="AR89351" t="str">
            <v>2030388</v>
          </cell>
          <cell r="AS89351" t="str">
            <v>D</v>
          </cell>
          <cell r="AT89351" t="str">
            <v>001</v>
          </cell>
          <cell r="AU89351" t="str">
            <v>30000002</v>
          </cell>
          <cell r="AV89351" t="str">
            <v>RETAIL</v>
          </cell>
          <cell r="AW89351" t="str">
            <v>31000127</v>
          </cell>
          <cell r="AX89351" t="str">
            <v>Digital Sale</v>
          </cell>
          <cell r="AY89351" t="str">
            <v>KHI/HO/D/MO/PD COMP/P/97075/09/2024</v>
          </cell>
          <cell r="AZ89351" t="str">
            <v>KHI/HO/D/MO/PD COMP/E/49900/12/2024</v>
          </cell>
          <cell r="BB89351" t="str">
            <v>River Garden Society Zone 5, House No. 11, Street No. 8, Islamabad.</v>
          </cell>
          <cell r="BC89351" t="str">
            <v>WHITE</v>
          </cell>
          <cell r="BI89351" t="str">
            <v>N</v>
          </cell>
          <cell r="BJ89351" t="str">
            <v>Syed Waqas</v>
          </cell>
          <cell r="BK89351">
            <v>45636</v>
          </cell>
          <cell r="BL89351" t="str">
            <v>8300000</v>
          </cell>
          <cell r="BM89351" t="str">
            <v>002</v>
          </cell>
          <cell r="BN89351" t="str">
            <v>01</v>
          </cell>
          <cell r="BQ89351" t="str">
            <v>KHI/HO/D/MO/PD COMP/P/97075/09/2024</v>
          </cell>
        </row>
        <row r="89352">
          <cell r="W89352" t="str">
            <v>187957</v>
          </cell>
          <cell r="X89352" t="str">
            <v>1000083</v>
          </cell>
          <cell r="Y89352">
            <v>8300000</v>
          </cell>
          <cell r="AC89352">
            <v>3158658</v>
          </cell>
          <cell r="AD89352" t="str">
            <v>02</v>
          </cell>
          <cell r="AE89352" t="str">
            <v>MOTOR</v>
          </cell>
          <cell r="AF89352">
            <v>5445</v>
          </cell>
          <cell r="AG89352">
            <v>817</v>
          </cell>
          <cell r="AH89352">
            <v>54</v>
          </cell>
          <cell r="AI89352">
            <v>0</v>
          </cell>
          <cell r="AJ89352">
            <v>6316</v>
          </cell>
          <cell r="AK89352">
            <v>8105</v>
          </cell>
          <cell r="AL89352">
            <v>1361</v>
          </cell>
          <cell r="AM89352" t="str">
            <v>2024</v>
          </cell>
          <cell r="AN89352" t="str">
            <v>202411</v>
          </cell>
          <cell r="AO89352" t="str">
            <v>202411</v>
          </cell>
          <cell r="AP89352" t="str">
            <v>202411</v>
          </cell>
          <cell r="AQ89352" t="str">
            <v>SYS</v>
          </cell>
          <cell r="AR89352" t="str">
            <v>2007897</v>
          </cell>
          <cell r="AS89352" t="str">
            <v>D</v>
          </cell>
          <cell r="AT89352" t="str">
            <v>001</v>
          </cell>
          <cell r="AU89352" t="str">
            <v>30000002</v>
          </cell>
          <cell r="AV89352" t="str">
            <v>RETAIL</v>
          </cell>
          <cell r="AW89352" t="str">
            <v>31000127</v>
          </cell>
          <cell r="AX89352" t="str">
            <v>Digital Sale</v>
          </cell>
          <cell r="AY89352" t="str">
            <v>KHI/HO/D/MO/PD COMP/P/97075/09/2024</v>
          </cell>
          <cell r="AZ89352" t="str">
            <v>KHI/HO/D/MO/PD COMP/E/48690/11/2024</v>
          </cell>
          <cell r="BB89352" t="str">
            <v>River Garden Society Zone 5, House No. 11, Street No. 8, Islamabad.</v>
          </cell>
          <cell r="BC89352" t="str">
            <v>WHITE</v>
          </cell>
          <cell r="BI89352" t="str">
            <v>N</v>
          </cell>
          <cell r="BJ89352" t="str">
            <v>Syed Waqas</v>
          </cell>
          <cell r="BK89352">
            <v>45602</v>
          </cell>
          <cell r="BL89352" t="str">
            <v>8300000</v>
          </cell>
          <cell r="BM89352" t="str">
            <v>002</v>
          </cell>
          <cell r="BN89352" t="str">
            <v>01</v>
          </cell>
          <cell r="BQ89352" t="str">
            <v>KHI/HO/D/MO/PD COMP/P/97075/09/2024</v>
          </cell>
        </row>
        <row r="89353">
          <cell r="W89353" t="str">
            <v xml:space="preserve">JL473ZQ7NN8AH179413	</v>
          </cell>
          <cell r="X89353" t="str">
            <v>NKMASE2E7N1000673</v>
          </cell>
          <cell r="Y89353">
            <v>7600000</v>
          </cell>
          <cell r="AC89353">
            <v>2926930</v>
          </cell>
          <cell r="AD89353" t="str">
            <v>02</v>
          </cell>
          <cell r="AE89353" t="str">
            <v>MOTOR</v>
          </cell>
          <cell r="AF89353">
            <v>0</v>
          </cell>
          <cell r="AG89353">
            <v>0</v>
          </cell>
          <cell r="AH89353">
            <v>0</v>
          </cell>
          <cell r="AI89353">
            <v>0</v>
          </cell>
          <cell r="AJ89353">
            <v>0</v>
          </cell>
          <cell r="AK89353">
            <v>0</v>
          </cell>
          <cell r="AL89353">
            <v>723102</v>
          </cell>
          <cell r="AM89353" t="str">
            <v>2024</v>
          </cell>
          <cell r="AN89353" t="str">
            <v>202408</v>
          </cell>
          <cell r="AO89353" t="str">
            <v>202407</v>
          </cell>
          <cell r="AP89353" t="str">
            <v>202408</v>
          </cell>
          <cell r="AQ89353" t="str">
            <v>AMINAHMED</v>
          </cell>
          <cell r="AR89353" t="str">
            <v>1927369</v>
          </cell>
          <cell r="AS89353" t="str">
            <v>D</v>
          </cell>
          <cell r="AT89353" t="str">
            <v>17</v>
          </cell>
          <cell r="AU89353" t="str">
            <v>30000001</v>
          </cell>
          <cell r="AV89353" t="str">
            <v>DIRECT</v>
          </cell>
          <cell r="AW89353" t="str">
            <v>31000001</v>
          </cell>
          <cell r="AX89353" t="str">
            <v>Direct</v>
          </cell>
          <cell r="AY89353" t="str">
            <v>KHI/HO/D/MO/PC COMP/P/92122/06/2024</v>
          </cell>
          <cell r="AZ89353" t="str">
            <v>KHI/HO/D/MO/PC COMP/E/44453/08/2024</v>
          </cell>
          <cell r="BB89353" t="str">
            <v>Room No. 601, 6th Floor, Progressive Plaza, Beaumont Road, Karachi.</v>
          </cell>
          <cell r="BF89353" t="str">
            <v>Correction of Agent commission for 8.5 %</v>
          </cell>
          <cell r="BH89353" t="str">
            <v>N/A</v>
          </cell>
          <cell r="BI89353" t="str">
            <v>N</v>
          </cell>
          <cell r="BJ89353" t="str">
            <v>KHURRAM ANIS</v>
          </cell>
          <cell r="BK89353">
            <v>45474</v>
          </cell>
          <cell r="BL89353" t="str">
            <v>7600000</v>
          </cell>
          <cell r="BN89353" t="str">
            <v>01</v>
          </cell>
          <cell r="BQ89353" t="str">
            <v>KHI/HO/D/MO/PC COMP/P/92122/06/2024</v>
          </cell>
        </row>
        <row r="89354">
          <cell r="W89354" t="str">
            <v xml:space="preserve">JL473ZQ7NN8AH179420	</v>
          </cell>
          <cell r="X89354" t="str">
            <v>NKMASE2E7N1000674</v>
          </cell>
          <cell r="Y89354">
            <v>7600000</v>
          </cell>
          <cell r="AC89354">
            <v>2926930</v>
          </cell>
          <cell r="AD89354" t="str">
            <v>02</v>
          </cell>
          <cell r="AE89354" t="str">
            <v>MOTOR</v>
          </cell>
          <cell r="AF89354">
            <v>0</v>
          </cell>
          <cell r="AG89354">
            <v>0</v>
          </cell>
          <cell r="AH89354">
            <v>0</v>
          </cell>
          <cell r="AI89354">
            <v>0</v>
          </cell>
          <cell r="AJ89354">
            <v>0</v>
          </cell>
          <cell r="AK89354">
            <v>0</v>
          </cell>
          <cell r="AL89354">
            <v>723102</v>
          </cell>
          <cell r="AM89354" t="str">
            <v>2024</v>
          </cell>
          <cell r="AN89354" t="str">
            <v>202408</v>
          </cell>
          <cell r="AO89354" t="str">
            <v>202407</v>
          </cell>
          <cell r="AP89354" t="str">
            <v>202408</v>
          </cell>
          <cell r="AQ89354" t="str">
            <v>AMINAHMED</v>
          </cell>
          <cell r="AR89354" t="str">
            <v>1927370</v>
          </cell>
          <cell r="AS89354" t="str">
            <v>D</v>
          </cell>
          <cell r="AT89354" t="str">
            <v>18</v>
          </cell>
          <cell r="AU89354" t="str">
            <v>30000001</v>
          </cell>
          <cell r="AV89354" t="str">
            <v>DIRECT</v>
          </cell>
          <cell r="AW89354" t="str">
            <v>31000001</v>
          </cell>
          <cell r="AX89354" t="str">
            <v>Direct</v>
          </cell>
          <cell r="AY89354" t="str">
            <v>KHI/HO/D/MO/PC COMP/P/92122/06/2024</v>
          </cell>
          <cell r="AZ89354" t="str">
            <v>KHI/HO/D/MO/PC COMP/E/44453/08/2024</v>
          </cell>
          <cell r="BB89354" t="str">
            <v>Room No. 601, 6th Floor, Progressive Plaza, Beaumont Road, Karachi.</v>
          </cell>
          <cell r="BF89354" t="str">
            <v>Correction of Agent commission for 8.5 %</v>
          </cell>
          <cell r="BH89354" t="str">
            <v>N/A</v>
          </cell>
          <cell r="BI89354" t="str">
            <v>N</v>
          </cell>
          <cell r="BJ89354" t="str">
            <v>KHURRAM ANIS</v>
          </cell>
          <cell r="BK89354">
            <v>45474</v>
          </cell>
          <cell r="BL89354" t="str">
            <v>7600000</v>
          </cell>
          <cell r="BN89354" t="str">
            <v>01</v>
          </cell>
          <cell r="BQ89354" t="str">
            <v>KHI/HO/D/MO/PC COMP/P/92122/06/2024</v>
          </cell>
        </row>
        <row r="89355">
          <cell r="W89355" t="str">
            <v xml:space="preserve">JL473ZQ7NN8AH179413	</v>
          </cell>
          <cell r="X89355" t="str">
            <v>NKMASE2E7N1000673</v>
          </cell>
          <cell r="Y89355">
            <v>7600000</v>
          </cell>
          <cell r="AC89355">
            <v>2911499</v>
          </cell>
          <cell r="AD89355" t="str">
            <v>02</v>
          </cell>
          <cell r="AE89355" t="str">
            <v>MOTOR</v>
          </cell>
          <cell r="AF89355">
            <v>0</v>
          </cell>
          <cell r="AG89355">
            <v>0</v>
          </cell>
          <cell r="AH89355">
            <v>0</v>
          </cell>
          <cell r="AI89355">
            <v>0</v>
          </cell>
          <cell r="AJ89355">
            <v>0</v>
          </cell>
          <cell r="AK89355">
            <v>0</v>
          </cell>
          <cell r="AL89355">
            <v>34785</v>
          </cell>
          <cell r="AM89355" t="str">
            <v>2024</v>
          </cell>
          <cell r="AN89355" t="str">
            <v>202407</v>
          </cell>
          <cell r="AO89355" t="str">
            <v>202407</v>
          </cell>
          <cell r="AP89355" t="str">
            <v>202407</v>
          </cell>
          <cell r="AQ89355" t="str">
            <v>AMINAHMED</v>
          </cell>
          <cell r="AR89355" t="str">
            <v>1902103</v>
          </cell>
          <cell r="AS89355" t="str">
            <v>D</v>
          </cell>
          <cell r="AT89355" t="str">
            <v>17</v>
          </cell>
          <cell r="AU89355" t="str">
            <v>30000001</v>
          </cell>
          <cell r="AV89355" t="str">
            <v>DIRECT</v>
          </cell>
          <cell r="AW89355" t="str">
            <v>31000001</v>
          </cell>
          <cell r="AX89355" t="str">
            <v>Direct</v>
          </cell>
          <cell r="AY89355" t="str">
            <v>KHI/HO/D/MO/PC COMP/P/92122/06/2024</v>
          </cell>
          <cell r="AZ89355" t="str">
            <v>KHI/HO/D/MO/PC COMP/E/43380/07/2024</v>
          </cell>
          <cell r="BB89355" t="str">
            <v>Room No. 601, 6th Floor, Progressive Plaza, Beaumont Road, Karachi.</v>
          </cell>
          <cell r="BF89355"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355" t="str">
            <v>N/A</v>
          </cell>
          <cell r="BI89355" t="str">
            <v>N</v>
          </cell>
          <cell r="BJ89355" t="str">
            <v>KHURRAM ANIS</v>
          </cell>
          <cell r="BK89355">
            <v>45476</v>
          </cell>
          <cell r="BL89355" t="str">
            <v>7600000</v>
          </cell>
          <cell r="BN89355" t="str">
            <v>01</v>
          </cell>
          <cell r="BQ89355" t="str">
            <v>KHI/HO/D/MO/PC COMP/P/92122/06/2024</v>
          </cell>
        </row>
        <row r="89356">
          <cell r="W89356" t="str">
            <v xml:space="preserve">JL473ZQ7NN8AH179420	</v>
          </cell>
          <cell r="X89356" t="str">
            <v>NKMASE2E7N1000674</v>
          </cell>
          <cell r="Y89356">
            <v>7600000</v>
          </cell>
          <cell r="AC89356">
            <v>2911499</v>
          </cell>
          <cell r="AD89356" t="str">
            <v>02</v>
          </cell>
          <cell r="AE89356" t="str">
            <v>MOTOR</v>
          </cell>
          <cell r="AF89356">
            <v>0</v>
          </cell>
          <cell r="AG89356">
            <v>0</v>
          </cell>
          <cell r="AH89356">
            <v>0</v>
          </cell>
          <cell r="AI89356">
            <v>0</v>
          </cell>
          <cell r="AJ89356">
            <v>0</v>
          </cell>
          <cell r="AK89356">
            <v>0</v>
          </cell>
          <cell r="AL89356">
            <v>34785</v>
          </cell>
          <cell r="AM89356" t="str">
            <v>2024</v>
          </cell>
          <cell r="AN89356" t="str">
            <v>202407</v>
          </cell>
          <cell r="AO89356" t="str">
            <v>202407</v>
          </cell>
          <cell r="AP89356" t="str">
            <v>202407</v>
          </cell>
          <cell r="AQ89356" t="str">
            <v>AMINAHMED</v>
          </cell>
          <cell r="AR89356" t="str">
            <v>1902104</v>
          </cell>
          <cell r="AS89356" t="str">
            <v>D</v>
          </cell>
          <cell r="AT89356" t="str">
            <v>18</v>
          </cell>
          <cell r="AU89356" t="str">
            <v>30000001</v>
          </cell>
          <cell r="AV89356" t="str">
            <v>DIRECT</v>
          </cell>
          <cell r="AW89356" t="str">
            <v>31000001</v>
          </cell>
          <cell r="AX89356" t="str">
            <v>Direct</v>
          </cell>
          <cell r="AY89356" t="str">
            <v>KHI/HO/D/MO/PC COMP/P/92122/06/2024</v>
          </cell>
          <cell r="AZ89356" t="str">
            <v>KHI/HO/D/MO/PC COMP/E/43380/07/2024</v>
          </cell>
          <cell r="BB89356" t="str">
            <v>Room No. 601, 6th Floor, Progressive Plaza, Beaumont Road, Karachi.</v>
          </cell>
          <cell r="BF89356"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356" t="str">
            <v>N/A</v>
          </cell>
          <cell r="BI89356" t="str">
            <v>N</v>
          </cell>
          <cell r="BJ89356" t="str">
            <v>KHURRAM ANIS</v>
          </cell>
          <cell r="BK89356">
            <v>45476</v>
          </cell>
          <cell r="BL89356" t="str">
            <v>7600000</v>
          </cell>
          <cell r="BN89356" t="str">
            <v>01</v>
          </cell>
          <cell r="BQ89356" t="str">
            <v>KHI/HO/D/MO/PC COMP/P/92122/06/2024</v>
          </cell>
        </row>
        <row r="89357">
          <cell r="W89357" t="str">
            <v xml:space="preserve">JL473ZQ7NN8AH179413	</v>
          </cell>
          <cell r="X89357" t="str">
            <v>NKMASE2E7N1000673</v>
          </cell>
          <cell r="Y89357">
            <v>7600000</v>
          </cell>
          <cell r="AC89357">
            <v>2939710</v>
          </cell>
          <cell r="AD89357" t="str">
            <v>02</v>
          </cell>
          <cell r="AE89357" t="str">
            <v>MOTOR</v>
          </cell>
          <cell r="AF89357">
            <v>0</v>
          </cell>
          <cell r="AG89357">
            <v>0</v>
          </cell>
          <cell r="AH89357">
            <v>0</v>
          </cell>
          <cell r="AI89357">
            <v>0</v>
          </cell>
          <cell r="AJ89357">
            <v>0</v>
          </cell>
          <cell r="AK89357">
            <v>0</v>
          </cell>
          <cell r="AL89357">
            <v>7791</v>
          </cell>
          <cell r="AM89357" t="str">
            <v>2024</v>
          </cell>
          <cell r="AN89357" t="str">
            <v>202408</v>
          </cell>
          <cell r="AO89357" t="str">
            <v>202408</v>
          </cell>
          <cell r="AP89357" t="str">
            <v>202408</v>
          </cell>
          <cell r="AQ89357" t="str">
            <v>JAHANGIRMIQBAL</v>
          </cell>
          <cell r="AR89357" t="str">
            <v>1927556</v>
          </cell>
          <cell r="AS89357" t="str">
            <v>D</v>
          </cell>
          <cell r="AT89357" t="str">
            <v>17</v>
          </cell>
          <cell r="AU89357" t="str">
            <v>30000001</v>
          </cell>
          <cell r="AV89357" t="str">
            <v>DIRECT</v>
          </cell>
          <cell r="AW89357" t="str">
            <v>31000001</v>
          </cell>
          <cell r="AX89357" t="str">
            <v>Direct</v>
          </cell>
          <cell r="AY89357" t="str">
            <v>KHI/HO/D/MO/PC COMP/P/92122/06/2024</v>
          </cell>
          <cell r="AZ89357" t="str">
            <v>KHI/HO/D/MO/PC COMP/E/44456/08/2024</v>
          </cell>
          <cell r="BB89357" t="str">
            <v>Room No. 601, 6th Floor, Progressive Plaza, Beaumont Road, Karachi.</v>
          </cell>
          <cell r="BF89357"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357" t="str">
            <v>N/A</v>
          </cell>
          <cell r="BI89357" t="str">
            <v>N</v>
          </cell>
          <cell r="BJ89357" t="str">
            <v>KHURRAM ANIS</v>
          </cell>
          <cell r="BK89357">
            <v>45510</v>
          </cell>
          <cell r="BL89357" t="str">
            <v>7600000</v>
          </cell>
          <cell r="BN89357" t="str">
            <v>01</v>
          </cell>
          <cell r="BQ89357" t="str">
            <v>KHI/HO/D/MO/PC COMP/P/92122/06/2024</v>
          </cell>
        </row>
        <row r="89358">
          <cell r="W89358" t="str">
            <v xml:space="preserve">JL473ZQ7NN8AH179420	</v>
          </cell>
          <cell r="X89358" t="str">
            <v>NKMASE2E7N1000674</v>
          </cell>
          <cell r="Y89358">
            <v>7600000</v>
          </cell>
          <cell r="AC89358">
            <v>2939710</v>
          </cell>
          <cell r="AD89358" t="str">
            <v>02</v>
          </cell>
          <cell r="AE89358" t="str">
            <v>MOTOR</v>
          </cell>
          <cell r="AF89358">
            <v>0</v>
          </cell>
          <cell r="AG89358">
            <v>0</v>
          </cell>
          <cell r="AH89358">
            <v>0</v>
          </cell>
          <cell r="AI89358">
            <v>0</v>
          </cell>
          <cell r="AJ89358">
            <v>0</v>
          </cell>
          <cell r="AK89358">
            <v>0</v>
          </cell>
          <cell r="AL89358">
            <v>7791</v>
          </cell>
          <cell r="AM89358" t="str">
            <v>2024</v>
          </cell>
          <cell r="AN89358" t="str">
            <v>202408</v>
          </cell>
          <cell r="AO89358" t="str">
            <v>202408</v>
          </cell>
          <cell r="AP89358" t="str">
            <v>202408</v>
          </cell>
          <cell r="AQ89358" t="str">
            <v>JAHANGIRMIQBAL</v>
          </cell>
          <cell r="AR89358" t="str">
            <v>1927557</v>
          </cell>
          <cell r="AS89358" t="str">
            <v>D</v>
          </cell>
          <cell r="AT89358" t="str">
            <v>18</v>
          </cell>
          <cell r="AU89358" t="str">
            <v>30000001</v>
          </cell>
          <cell r="AV89358" t="str">
            <v>DIRECT</v>
          </cell>
          <cell r="AW89358" t="str">
            <v>31000001</v>
          </cell>
          <cell r="AX89358" t="str">
            <v>Direct</v>
          </cell>
          <cell r="AY89358" t="str">
            <v>KHI/HO/D/MO/PC COMP/P/92122/06/2024</v>
          </cell>
          <cell r="AZ89358" t="str">
            <v>KHI/HO/D/MO/PC COMP/E/44456/08/2024</v>
          </cell>
          <cell r="BB89358" t="str">
            <v>Room No. 601, 6th Floor, Progressive Plaza, Beaumont Road, Karachi.</v>
          </cell>
          <cell r="BF89358"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358" t="str">
            <v>N/A</v>
          </cell>
          <cell r="BI89358" t="str">
            <v>N</v>
          </cell>
          <cell r="BJ89358" t="str">
            <v>KHURRAM ANIS</v>
          </cell>
          <cell r="BK89358">
            <v>45510</v>
          </cell>
          <cell r="BL89358" t="str">
            <v>7600000</v>
          </cell>
          <cell r="BN89358" t="str">
            <v>01</v>
          </cell>
          <cell r="BQ89358" t="str">
            <v>KHI/HO/D/MO/PC COMP/P/92122/06/2024</v>
          </cell>
        </row>
        <row r="89359">
          <cell r="W89359" t="str">
            <v xml:space="preserve">JL473ZQ7NN8AH179413	</v>
          </cell>
          <cell r="X89359" t="str">
            <v>NKMASE2E7N1000673</v>
          </cell>
          <cell r="Y89359">
            <v>7600000</v>
          </cell>
          <cell r="AC89359">
            <v>2926866</v>
          </cell>
          <cell r="AD89359" t="str">
            <v>02</v>
          </cell>
          <cell r="AE89359" t="str">
            <v>MOTOR</v>
          </cell>
          <cell r="AF89359">
            <v>0</v>
          </cell>
          <cell r="AG89359">
            <v>0</v>
          </cell>
          <cell r="AH89359">
            <v>0</v>
          </cell>
          <cell r="AI89359">
            <v>0</v>
          </cell>
          <cell r="AJ89359">
            <v>0</v>
          </cell>
          <cell r="AK89359">
            <v>0</v>
          </cell>
          <cell r="AL89359">
            <v>7909</v>
          </cell>
          <cell r="AM89359" t="str">
            <v>2024</v>
          </cell>
          <cell r="AN89359" t="str">
            <v>202408</v>
          </cell>
          <cell r="AO89359" t="str">
            <v>202408</v>
          </cell>
          <cell r="AP89359" t="str">
            <v>202408</v>
          </cell>
          <cell r="AQ89359" t="str">
            <v>JAHANGIRMIQBAL</v>
          </cell>
          <cell r="AR89359" t="str">
            <v>1923129</v>
          </cell>
          <cell r="AS89359" t="str">
            <v>D</v>
          </cell>
          <cell r="AT89359" t="str">
            <v>17</v>
          </cell>
          <cell r="AU89359" t="str">
            <v>30000001</v>
          </cell>
          <cell r="AV89359" t="str">
            <v>DIRECT</v>
          </cell>
          <cell r="AW89359" t="str">
            <v>31000001</v>
          </cell>
          <cell r="AX89359" t="str">
            <v>Direct</v>
          </cell>
          <cell r="AY89359" t="str">
            <v>KHI/HO/D/MO/PC COMP/P/92122/06/2024</v>
          </cell>
          <cell r="AZ89359" t="str">
            <v>KHI/HO/D/MO/PC COMP/E/44333/08/2024</v>
          </cell>
          <cell r="BB89359" t="str">
            <v>Room No. 601, 6th Floor, Progressive Plaza, Beaumont Road, Karachi.</v>
          </cell>
          <cell r="BF89359"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359" t="str">
            <v>N/A</v>
          </cell>
          <cell r="BI89359" t="str">
            <v>N</v>
          </cell>
          <cell r="BJ89359" t="str">
            <v>KHURRAM ANIS</v>
          </cell>
          <cell r="BK89359">
            <v>45505</v>
          </cell>
          <cell r="BL89359" t="str">
            <v>7600000</v>
          </cell>
          <cell r="BN89359" t="str">
            <v>01</v>
          </cell>
          <cell r="BQ89359" t="str">
            <v>KHI/HO/D/MO/PC COMP/P/92122/06/2024</v>
          </cell>
        </row>
        <row r="89360">
          <cell r="W89360" t="str">
            <v xml:space="preserve">JL473ZQ7NN8AH179420	</v>
          </cell>
          <cell r="X89360" t="str">
            <v>NKMASE2E7N1000674</v>
          </cell>
          <cell r="Y89360">
            <v>7600000</v>
          </cell>
          <cell r="AC89360">
            <v>2926866</v>
          </cell>
          <cell r="AD89360" t="str">
            <v>02</v>
          </cell>
          <cell r="AE89360" t="str">
            <v>MOTOR</v>
          </cell>
          <cell r="AF89360">
            <v>0</v>
          </cell>
          <cell r="AG89360">
            <v>0</v>
          </cell>
          <cell r="AH89360">
            <v>0</v>
          </cell>
          <cell r="AI89360">
            <v>0</v>
          </cell>
          <cell r="AJ89360">
            <v>0</v>
          </cell>
          <cell r="AK89360">
            <v>0</v>
          </cell>
          <cell r="AL89360">
            <v>7909</v>
          </cell>
          <cell r="AM89360" t="str">
            <v>2024</v>
          </cell>
          <cell r="AN89360" t="str">
            <v>202408</v>
          </cell>
          <cell r="AO89360" t="str">
            <v>202408</v>
          </cell>
          <cell r="AP89360" t="str">
            <v>202408</v>
          </cell>
          <cell r="AQ89360" t="str">
            <v>JAHANGIRMIQBAL</v>
          </cell>
          <cell r="AR89360" t="str">
            <v>1923130</v>
          </cell>
          <cell r="AS89360" t="str">
            <v>D</v>
          </cell>
          <cell r="AT89360" t="str">
            <v>18</v>
          </cell>
          <cell r="AU89360" t="str">
            <v>30000001</v>
          </cell>
          <cell r="AV89360" t="str">
            <v>DIRECT</v>
          </cell>
          <cell r="AW89360" t="str">
            <v>31000001</v>
          </cell>
          <cell r="AX89360" t="str">
            <v>Direct</v>
          </cell>
          <cell r="AY89360" t="str">
            <v>KHI/HO/D/MO/PC COMP/P/92122/06/2024</v>
          </cell>
          <cell r="AZ89360" t="str">
            <v>KHI/HO/D/MO/PC COMP/E/44333/08/2024</v>
          </cell>
          <cell r="BB89360" t="str">
            <v>Room No. 601, 6th Floor, Progressive Plaza, Beaumont Road, Karachi.</v>
          </cell>
          <cell r="BF89360"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360" t="str">
            <v>N/A</v>
          </cell>
          <cell r="BI89360" t="str">
            <v>N</v>
          </cell>
          <cell r="BJ89360" t="str">
            <v>KHURRAM ANIS</v>
          </cell>
          <cell r="BK89360">
            <v>45505</v>
          </cell>
          <cell r="BL89360" t="str">
            <v>7600000</v>
          </cell>
          <cell r="BN89360" t="str">
            <v>01</v>
          </cell>
          <cell r="BQ89360" t="str">
            <v>KHI/HO/D/MO/PC COMP/P/92122/06/2024</v>
          </cell>
        </row>
        <row r="89361">
          <cell r="W89361" t="str">
            <v xml:space="preserve">JL473ZQ7NN8AH179413	</v>
          </cell>
          <cell r="X89361" t="str">
            <v>NKMASE2E7N1000673</v>
          </cell>
          <cell r="Y89361">
            <v>7600000</v>
          </cell>
          <cell r="AC89361">
            <v>3140853</v>
          </cell>
          <cell r="AD89361" t="str">
            <v>02</v>
          </cell>
          <cell r="AE89361" t="str">
            <v>MOTOR</v>
          </cell>
          <cell r="AF89361">
            <v>0</v>
          </cell>
          <cell r="AG89361">
            <v>0</v>
          </cell>
          <cell r="AH89361">
            <v>0</v>
          </cell>
          <cell r="AI89361">
            <v>0</v>
          </cell>
          <cell r="AJ89361">
            <v>0</v>
          </cell>
          <cell r="AK89361">
            <v>0</v>
          </cell>
          <cell r="AL89361">
            <v>9353</v>
          </cell>
          <cell r="AM89361" t="str">
            <v>2024</v>
          </cell>
          <cell r="AN89361" t="str">
            <v>202410</v>
          </cell>
          <cell r="AO89361" t="str">
            <v>202410</v>
          </cell>
          <cell r="AP89361" t="str">
            <v>202410</v>
          </cell>
          <cell r="AQ89361" t="str">
            <v>AMINAHMED</v>
          </cell>
          <cell r="AR89361" t="str">
            <v>1998383</v>
          </cell>
          <cell r="AS89361" t="str">
            <v>D</v>
          </cell>
          <cell r="AT89361" t="str">
            <v>17</v>
          </cell>
          <cell r="AU89361" t="str">
            <v>30000001</v>
          </cell>
          <cell r="AV89361" t="str">
            <v>DIRECT</v>
          </cell>
          <cell r="AW89361" t="str">
            <v>31000001</v>
          </cell>
          <cell r="AX89361" t="str">
            <v>Direct</v>
          </cell>
          <cell r="AY89361" t="str">
            <v>KHI/HO/D/MO/PC COMP/P/92122/06/2024</v>
          </cell>
          <cell r="AZ89361" t="str">
            <v>KHI/HO/D/MO/PC COMP/E/48393/10/2024</v>
          </cell>
          <cell r="BB89361" t="str">
            <v>Room No. 601, 6th Floor, Progressive Plaza, Beaumont Road, Karachi.</v>
          </cell>
          <cell r="BF89361"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361" t="str">
            <v>N/A</v>
          </cell>
          <cell r="BI89361" t="str">
            <v>N</v>
          </cell>
          <cell r="BJ89361" t="str">
            <v>KHURRAM ANIS</v>
          </cell>
          <cell r="BK89361">
            <v>45595</v>
          </cell>
          <cell r="BL89361" t="str">
            <v>7600000</v>
          </cell>
          <cell r="BN89361" t="str">
            <v>01</v>
          </cell>
          <cell r="BQ89361" t="str">
            <v>KHI/HO/D/MO/PC COMP/P/92122/06/2024</v>
          </cell>
        </row>
        <row r="89362">
          <cell r="W89362" t="str">
            <v xml:space="preserve">JL473ZQ7NN8AH179420	</v>
          </cell>
          <cell r="X89362" t="str">
            <v>NKMASE2E7N1000674</v>
          </cell>
          <cell r="Y89362">
            <v>7600000</v>
          </cell>
          <cell r="AC89362">
            <v>3140853</v>
          </cell>
          <cell r="AD89362" t="str">
            <v>02</v>
          </cell>
          <cell r="AE89362" t="str">
            <v>MOTOR</v>
          </cell>
          <cell r="AF89362">
            <v>0</v>
          </cell>
          <cell r="AG89362">
            <v>0</v>
          </cell>
          <cell r="AH89362">
            <v>0</v>
          </cell>
          <cell r="AI89362">
            <v>0</v>
          </cell>
          <cell r="AJ89362">
            <v>0</v>
          </cell>
          <cell r="AK89362">
            <v>0</v>
          </cell>
          <cell r="AL89362">
            <v>9353</v>
          </cell>
          <cell r="AM89362" t="str">
            <v>2024</v>
          </cell>
          <cell r="AN89362" t="str">
            <v>202410</v>
          </cell>
          <cell r="AO89362" t="str">
            <v>202410</v>
          </cell>
          <cell r="AP89362" t="str">
            <v>202410</v>
          </cell>
          <cell r="AQ89362" t="str">
            <v>AMINAHMED</v>
          </cell>
          <cell r="AR89362" t="str">
            <v>1998384</v>
          </cell>
          <cell r="AS89362" t="str">
            <v>D</v>
          </cell>
          <cell r="AT89362" t="str">
            <v>18</v>
          </cell>
          <cell r="AU89362" t="str">
            <v>30000001</v>
          </cell>
          <cell r="AV89362" t="str">
            <v>DIRECT</v>
          </cell>
          <cell r="AW89362" t="str">
            <v>31000001</v>
          </cell>
          <cell r="AX89362" t="str">
            <v>Direct</v>
          </cell>
          <cell r="AY89362" t="str">
            <v>KHI/HO/D/MO/PC COMP/P/92122/06/2024</v>
          </cell>
          <cell r="AZ89362" t="str">
            <v>KHI/HO/D/MO/PC COMP/E/48393/10/2024</v>
          </cell>
          <cell r="BB89362" t="str">
            <v>Room No. 601, 6th Floor, Progressive Plaza, Beaumont Road, Karachi.</v>
          </cell>
          <cell r="BF89362"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362" t="str">
            <v>N/A</v>
          </cell>
          <cell r="BI89362" t="str">
            <v>N</v>
          </cell>
          <cell r="BJ89362" t="str">
            <v>KHURRAM ANIS</v>
          </cell>
          <cell r="BK89362">
            <v>45595</v>
          </cell>
          <cell r="BL89362" t="str">
            <v>7600000</v>
          </cell>
          <cell r="BN89362" t="str">
            <v>01</v>
          </cell>
          <cell r="BQ89362" t="str">
            <v>KHI/HO/D/MO/PC COMP/P/92122/06/2024</v>
          </cell>
        </row>
        <row r="89363">
          <cell r="W89363" t="str">
            <v xml:space="preserve">JL473ZQ7NN8AH179413	</v>
          </cell>
          <cell r="X89363" t="str">
            <v>NKMASE2E7N1000673</v>
          </cell>
          <cell r="Y89363">
            <v>7600000</v>
          </cell>
          <cell r="AC89363">
            <v>2918921</v>
          </cell>
          <cell r="AD89363" t="str">
            <v>02</v>
          </cell>
          <cell r="AE89363" t="str">
            <v>MOTOR</v>
          </cell>
          <cell r="AF89363">
            <v>0</v>
          </cell>
          <cell r="AG89363">
            <v>0</v>
          </cell>
          <cell r="AH89363">
            <v>0</v>
          </cell>
          <cell r="AI89363">
            <v>0</v>
          </cell>
          <cell r="AJ89363">
            <v>0</v>
          </cell>
          <cell r="AK89363">
            <v>0</v>
          </cell>
          <cell r="AL89363">
            <v>6497</v>
          </cell>
          <cell r="AM89363" t="str">
            <v>2024</v>
          </cell>
          <cell r="AN89363" t="str">
            <v>202407</v>
          </cell>
          <cell r="AO89363" t="str">
            <v>202407</v>
          </cell>
          <cell r="AP89363" t="str">
            <v>202407</v>
          </cell>
          <cell r="AQ89363" t="str">
            <v>JAHANGIRMIQBAL</v>
          </cell>
          <cell r="AR89363" t="str">
            <v>1919907</v>
          </cell>
          <cell r="AS89363" t="str">
            <v>D</v>
          </cell>
          <cell r="AT89363" t="str">
            <v>17</v>
          </cell>
          <cell r="AU89363" t="str">
            <v>30000001</v>
          </cell>
          <cell r="AV89363" t="str">
            <v>DIRECT</v>
          </cell>
          <cell r="AW89363" t="str">
            <v>31000001</v>
          </cell>
          <cell r="AX89363" t="str">
            <v>Direct</v>
          </cell>
          <cell r="AY89363" t="str">
            <v>KHI/HO/D/MO/PC COMP/P/92122/06/2024</v>
          </cell>
          <cell r="AZ89363" t="str">
            <v>KHI/HO/D/MO/PC COMP/E/44227/07/2024</v>
          </cell>
          <cell r="BB89363" t="str">
            <v>Room No. 601, 6th Floor, Progressive Plaza, Beaumont Road, Karachi.</v>
          </cell>
          <cell r="BF89363"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363" t="str">
            <v>N/A</v>
          </cell>
          <cell r="BI89363" t="str">
            <v>N</v>
          </cell>
          <cell r="BJ89363" t="str">
            <v>KHURRAM ANIS</v>
          </cell>
          <cell r="BK89363">
            <v>45500</v>
          </cell>
          <cell r="BL89363" t="str">
            <v>7600000</v>
          </cell>
          <cell r="BN89363" t="str">
            <v>01</v>
          </cell>
          <cell r="BQ89363" t="str">
            <v>KHI/HO/D/MO/PC COMP/P/92122/06/2024</v>
          </cell>
        </row>
        <row r="89364">
          <cell r="W89364" t="str">
            <v xml:space="preserve">JL473ZQ7NN8AH179420	</v>
          </cell>
          <cell r="X89364" t="str">
            <v>NKMASE2E7N1000674</v>
          </cell>
          <cell r="Y89364">
            <v>7600000</v>
          </cell>
          <cell r="AC89364">
            <v>2918921</v>
          </cell>
          <cell r="AD89364" t="str">
            <v>02</v>
          </cell>
          <cell r="AE89364" t="str">
            <v>MOTOR</v>
          </cell>
          <cell r="AF89364">
            <v>0</v>
          </cell>
          <cell r="AG89364">
            <v>0</v>
          </cell>
          <cell r="AH89364">
            <v>0</v>
          </cell>
          <cell r="AI89364">
            <v>0</v>
          </cell>
          <cell r="AJ89364">
            <v>0</v>
          </cell>
          <cell r="AK89364">
            <v>0</v>
          </cell>
          <cell r="AL89364">
            <v>6497</v>
          </cell>
          <cell r="AM89364" t="str">
            <v>2024</v>
          </cell>
          <cell r="AN89364" t="str">
            <v>202407</v>
          </cell>
          <cell r="AO89364" t="str">
            <v>202407</v>
          </cell>
          <cell r="AP89364" t="str">
            <v>202407</v>
          </cell>
          <cell r="AQ89364" t="str">
            <v>JAHANGIRMIQBAL</v>
          </cell>
          <cell r="AR89364" t="str">
            <v>1919908</v>
          </cell>
          <cell r="AS89364" t="str">
            <v>D</v>
          </cell>
          <cell r="AT89364" t="str">
            <v>18</v>
          </cell>
          <cell r="AU89364" t="str">
            <v>30000001</v>
          </cell>
          <cell r="AV89364" t="str">
            <v>DIRECT</v>
          </cell>
          <cell r="AW89364" t="str">
            <v>31000001</v>
          </cell>
          <cell r="AX89364" t="str">
            <v>Direct</v>
          </cell>
          <cell r="AY89364" t="str">
            <v>KHI/HO/D/MO/PC COMP/P/92122/06/2024</v>
          </cell>
          <cell r="AZ89364" t="str">
            <v>KHI/HO/D/MO/PC COMP/E/44227/07/2024</v>
          </cell>
          <cell r="BB89364" t="str">
            <v>Room No. 601, 6th Floor, Progressive Plaza, Beaumont Road, Karachi.</v>
          </cell>
          <cell r="BF89364"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364" t="str">
            <v>N/A</v>
          </cell>
          <cell r="BI89364" t="str">
            <v>N</v>
          </cell>
          <cell r="BJ89364" t="str">
            <v>KHURRAM ANIS</v>
          </cell>
          <cell r="BK89364">
            <v>45500</v>
          </cell>
          <cell r="BL89364" t="str">
            <v>7600000</v>
          </cell>
          <cell r="BN89364" t="str">
            <v>01</v>
          </cell>
          <cell r="BQ89364" t="str">
            <v>KHI/HO/D/MO/PC COMP/P/92122/06/2024</v>
          </cell>
        </row>
        <row r="89365">
          <cell r="W89365" t="str">
            <v xml:space="preserve">JL473ZQ7NN8AH179413	</v>
          </cell>
          <cell r="X89365" t="str">
            <v>NKMASE2E7N1000673</v>
          </cell>
          <cell r="Y89365">
            <v>7600000</v>
          </cell>
          <cell r="AB89365" t="str">
            <v>TRACKER (I-TECK RENEWAL)</v>
          </cell>
          <cell r="AC89365">
            <v>3256051</v>
          </cell>
          <cell r="AD89365" t="str">
            <v>02</v>
          </cell>
          <cell r="AE89365" t="str">
            <v>MOTOR</v>
          </cell>
          <cell r="AF89365">
            <v>0</v>
          </cell>
          <cell r="AG89365">
            <v>0</v>
          </cell>
          <cell r="AH89365">
            <v>0</v>
          </cell>
          <cell r="AI89365">
            <v>0</v>
          </cell>
          <cell r="AJ89365">
            <v>0</v>
          </cell>
          <cell r="AK89365">
            <v>7540</v>
          </cell>
          <cell r="AL89365">
            <v>0</v>
          </cell>
          <cell r="AM89365" t="str">
            <v>2024</v>
          </cell>
          <cell r="AN89365" t="str">
            <v>202412</v>
          </cell>
          <cell r="AO89365" t="str">
            <v>202407</v>
          </cell>
          <cell r="AP89365" t="str">
            <v>202412</v>
          </cell>
          <cell r="AQ89365" t="str">
            <v>AMINAHMED</v>
          </cell>
          <cell r="AR89365" t="str">
            <v>2040843</v>
          </cell>
          <cell r="AS89365" t="str">
            <v>D</v>
          </cell>
          <cell r="AT89365" t="str">
            <v>17</v>
          </cell>
          <cell r="AU89365" t="str">
            <v>30000001</v>
          </cell>
          <cell r="AV89365" t="str">
            <v>DIRECT</v>
          </cell>
          <cell r="AW89365" t="str">
            <v>31000001</v>
          </cell>
          <cell r="AX89365" t="str">
            <v>Direct</v>
          </cell>
          <cell r="AY89365" t="str">
            <v>KHI/HO/D/MO/PC COMP/P/92122/06/2024</v>
          </cell>
          <cell r="AZ89365" t="str">
            <v>KHI/HO/D/MO/PC COMP/E/50391/12/2024</v>
          </cell>
          <cell r="BB89365" t="str">
            <v>Room No. 601, 6th Floor, Progressive Plaza, Beaumont Road, Karachi.</v>
          </cell>
          <cell r="BF89365" t="str">
            <v>add tracker itecknologi (renewal) in various vehicles</v>
          </cell>
          <cell r="BH89365" t="str">
            <v>N/A</v>
          </cell>
          <cell r="BI89365" t="str">
            <v>N</v>
          </cell>
          <cell r="BJ89365" t="str">
            <v>KHURRAM ANIS</v>
          </cell>
          <cell r="BK89365">
            <v>45474</v>
          </cell>
          <cell r="BL89365" t="str">
            <v>7600000</v>
          </cell>
          <cell r="BN89365" t="str">
            <v>01</v>
          </cell>
          <cell r="BQ89365" t="str">
            <v>KHI/HO/D/MO/PC COMP/P/92122/06/2024</v>
          </cell>
        </row>
        <row r="89366">
          <cell r="W89366" t="str">
            <v xml:space="preserve">JL473ZQ7NN8AH179420	</v>
          </cell>
          <cell r="X89366" t="str">
            <v>NKMASE2E7N1000674</v>
          </cell>
          <cell r="Y89366">
            <v>7600000</v>
          </cell>
          <cell r="AB89366" t="str">
            <v>TRACKER (I-TECK RENEWAL)</v>
          </cell>
          <cell r="AC89366">
            <v>3256051</v>
          </cell>
          <cell r="AD89366" t="str">
            <v>02</v>
          </cell>
          <cell r="AE89366" t="str">
            <v>MOTOR</v>
          </cell>
          <cell r="AF89366">
            <v>0</v>
          </cell>
          <cell r="AG89366">
            <v>0</v>
          </cell>
          <cell r="AH89366">
            <v>0</v>
          </cell>
          <cell r="AI89366">
            <v>0</v>
          </cell>
          <cell r="AJ89366">
            <v>0</v>
          </cell>
          <cell r="AK89366">
            <v>7540</v>
          </cell>
          <cell r="AL89366">
            <v>0</v>
          </cell>
          <cell r="AM89366" t="str">
            <v>2024</v>
          </cell>
          <cell r="AN89366" t="str">
            <v>202412</v>
          </cell>
          <cell r="AO89366" t="str">
            <v>202407</v>
          </cell>
          <cell r="AP89366" t="str">
            <v>202412</v>
          </cell>
          <cell r="AQ89366" t="str">
            <v>AMINAHMED</v>
          </cell>
          <cell r="AR89366" t="str">
            <v>2040844</v>
          </cell>
          <cell r="AS89366" t="str">
            <v>D</v>
          </cell>
          <cell r="AT89366" t="str">
            <v>18</v>
          </cell>
          <cell r="AU89366" t="str">
            <v>30000001</v>
          </cell>
          <cell r="AV89366" t="str">
            <v>DIRECT</v>
          </cell>
          <cell r="AW89366" t="str">
            <v>31000001</v>
          </cell>
          <cell r="AX89366" t="str">
            <v>Direct</v>
          </cell>
          <cell r="AY89366" t="str">
            <v>KHI/HO/D/MO/PC COMP/P/92122/06/2024</v>
          </cell>
          <cell r="AZ89366" t="str">
            <v>KHI/HO/D/MO/PC COMP/E/50391/12/2024</v>
          </cell>
          <cell r="BB89366" t="str">
            <v>Room No. 601, 6th Floor, Progressive Plaza, Beaumont Road, Karachi.</v>
          </cell>
          <cell r="BF89366" t="str">
            <v>add tracker itecknologi (renewal) in various vehicles</v>
          </cell>
          <cell r="BH89366" t="str">
            <v>N/A</v>
          </cell>
          <cell r="BI89366" t="str">
            <v>N</v>
          </cell>
          <cell r="BJ89366" t="str">
            <v>KHURRAM ANIS</v>
          </cell>
          <cell r="BK89366">
            <v>45474</v>
          </cell>
          <cell r="BL89366" t="str">
            <v>7600000</v>
          </cell>
          <cell r="BN89366" t="str">
            <v>01</v>
          </cell>
          <cell r="BQ89366" t="str">
            <v>KHI/HO/D/MO/PC COMP/P/92122/06/2024</v>
          </cell>
        </row>
        <row r="89367">
          <cell r="W89367" t="str">
            <v>JL473ZQ7RN8AT22624</v>
          </cell>
          <cell r="X89367" t="str">
            <v xml:space="preserve">NKMASE2E9R1000560 </v>
          </cell>
          <cell r="Y89367">
            <v>8899000</v>
          </cell>
          <cell r="Z89367" t="str">
            <v xml:space="preserve"> 3110274748335</v>
          </cell>
          <cell r="AA89367" t="str">
            <v>03017914979</v>
          </cell>
          <cell r="AC89367">
            <v>3077904</v>
          </cell>
          <cell r="AD89367" t="str">
            <v>02</v>
          </cell>
          <cell r="AE89367" t="str">
            <v>MOTOR</v>
          </cell>
          <cell r="AF89367">
            <v>114643</v>
          </cell>
          <cell r="AG89367">
            <v>17196</v>
          </cell>
          <cell r="AH89367">
            <v>1146</v>
          </cell>
          <cell r="AI89367">
            <v>500</v>
          </cell>
          <cell r="AJ89367">
            <v>133485</v>
          </cell>
          <cell r="AK89367">
            <v>0</v>
          </cell>
          <cell r="AL89367">
            <v>11464</v>
          </cell>
          <cell r="AM89367" t="str">
            <v>2024</v>
          </cell>
          <cell r="AN89367" t="str">
            <v>202410</v>
          </cell>
          <cell r="AO89367" t="str">
            <v>202410</v>
          </cell>
          <cell r="AP89367" t="str">
            <v>202410</v>
          </cell>
          <cell r="AQ89367" t="str">
            <v>HABIB</v>
          </cell>
          <cell r="AR89367" t="str">
            <v>1972757</v>
          </cell>
          <cell r="AS89367" t="str">
            <v>D</v>
          </cell>
          <cell r="AT89367" t="str">
            <v>00001</v>
          </cell>
          <cell r="AY89367" t="str">
            <v>KHI/HO/D/MO/PC COMP/C/98978/1/10/2024</v>
          </cell>
          <cell r="BB89367" t="str">
            <v xml:space="preserve">ATEEMWALA ROAD, DHARANWALA </v>
          </cell>
          <cell r="BC89367" t="str">
            <v>Galaxy Black</v>
          </cell>
          <cell r="BD89367" t="str">
            <v xml:space="preserve"> 4055-1 </v>
          </cell>
          <cell r="BI89367" t="str">
            <v>N</v>
          </cell>
          <cell r="BK89367">
            <v>45568</v>
          </cell>
          <cell r="BL89367" t="str">
            <v>8899000</v>
          </cell>
          <cell r="BM89367" t="str">
            <v>362</v>
          </cell>
          <cell r="BN89367" t="str">
            <v>01</v>
          </cell>
          <cell r="BQ89367" t="str">
            <v>KHI/HO/D/MO/PC COMP/C/98978/1/10/2024</v>
          </cell>
        </row>
        <row r="89368">
          <cell r="W89368" t="str">
            <v xml:space="preserve">JL473ZQ7RN8AT48825 </v>
          </cell>
          <cell r="X89368" t="str">
            <v>NKMASE8R1000577</v>
          </cell>
          <cell r="Y89368">
            <v>8749000</v>
          </cell>
          <cell r="AA89368" t="str">
            <v>0321-5572899</v>
          </cell>
          <cell r="AC89368">
            <v>3181304</v>
          </cell>
          <cell r="AD89368" t="str">
            <v>02</v>
          </cell>
          <cell r="AE89368" t="str">
            <v>MOTOR</v>
          </cell>
          <cell r="AF89368">
            <v>98050</v>
          </cell>
          <cell r="AG89368">
            <v>14707</v>
          </cell>
          <cell r="AH89368">
            <v>980</v>
          </cell>
          <cell r="AI89368">
            <v>0</v>
          </cell>
          <cell r="AJ89368">
            <v>113737</v>
          </cell>
          <cell r="AK89368">
            <v>0</v>
          </cell>
          <cell r="AL89368">
            <v>6864</v>
          </cell>
          <cell r="AM89368" t="str">
            <v>2024</v>
          </cell>
          <cell r="AN89368" t="str">
            <v>202411</v>
          </cell>
          <cell r="AO89368" t="str">
            <v>202411</v>
          </cell>
          <cell r="AP89368" t="str">
            <v>202411</v>
          </cell>
          <cell r="AQ89368" t="str">
            <v>HABIB</v>
          </cell>
          <cell r="AR89368" t="str">
            <v>2017722</v>
          </cell>
          <cell r="AS89368" t="str">
            <v>D</v>
          </cell>
          <cell r="AT89368" t="str">
            <v>00007</v>
          </cell>
          <cell r="AY89368" t="str">
            <v>KHI/HO/D/MO/PC COMP/C/101132/7/11/2024</v>
          </cell>
          <cell r="BA89368" t="str">
            <v>KARACHI</v>
          </cell>
          <cell r="BB89368" t="str">
            <v xml:space="preserve">Karachi </v>
          </cell>
          <cell r="BC89368" t="str">
            <v>Space Grey</v>
          </cell>
          <cell r="BD89368" t="str">
            <v>76655 - 1132</v>
          </cell>
          <cell r="BI89368" t="str">
            <v>N</v>
          </cell>
          <cell r="BK89368">
            <v>45618</v>
          </cell>
          <cell r="BL89368" t="str">
            <v>8749000</v>
          </cell>
          <cell r="BM89368" t="str">
            <v>388</v>
          </cell>
          <cell r="BN89368" t="str">
            <v>01</v>
          </cell>
          <cell r="BQ89368" t="str">
            <v>KHI/HO/D/MO/PC COMP/C/101132/7/11/2024</v>
          </cell>
        </row>
        <row r="89369">
          <cell r="W89369" t="str">
            <v xml:space="preserve">JL473ZQ7RN8AT252508  </v>
          </cell>
          <cell r="X89369" t="str">
            <v>NKMASE2E9R1001046</v>
          </cell>
          <cell r="Y89369">
            <v>8099000</v>
          </cell>
          <cell r="Z89369" t="str">
            <v>4210194439193</v>
          </cell>
          <cell r="AA89369" t="str">
            <v xml:space="preserve">03002528961 </v>
          </cell>
          <cell r="AC89369">
            <v>3165281</v>
          </cell>
          <cell r="AD89369" t="str">
            <v>02</v>
          </cell>
          <cell r="AE89369" t="str">
            <v>MOTOR</v>
          </cell>
          <cell r="AF89369">
            <v>104729</v>
          </cell>
          <cell r="AG89369">
            <v>15709</v>
          </cell>
          <cell r="AH89369">
            <v>1047</v>
          </cell>
          <cell r="AI89369">
            <v>0</v>
          </cell>
          <cell r="AJ89369">
            <v>121485</v>
          </cell>
          <cell r="AK89369">
            <v>0</v>
          </cell>
          <cell r="AL89369">
            <v>10473</v>
          </cell>
          <cell r="AM89369" t="str">
            <v>2024</v>
          </cell>
          <cell r="AN89369" t="str">
            <v>202411</v>
          </cell>
          <cell r="AO89369" t="str">
            <v>202411</v>
          </cell>
          <cell r="AP89369" t="str">
            <v>202411</v>
          </cell>
          <cell r="AQ89369" t="str">
            <v>AMINAHMED</v>
          </cell>
          <cell r="AR89369" t="str">
            <v>2010372</v>
          </cell>
          <cell r="AS89369" t="str">
            <v>D</v>
          </cell>
          <cell r="AT89369" t="str">
            <v>00008</v>
          </cell>
          <cell r="AY89369" t="str">
            <v>KHI/HO/D/MO/PC COMP/C/101160/8/11/2024</v>
          </cell>
          <cell r="BA89369" t="str">
            <v>KARACHI</v>
          </cell>
          <cell r="BB89369" t="str">
            <v xml:space="preserve">H NO B 159, 1ST FLOOR, BLOCK L, NORTH NAZIMABAD, KARACHI  </v>
          </cell>
          <cell r="BC89369" t="str">
            <v>Galaxy Black</v>
          </cell>
          <cell r="BD89369" t="str">
            <v xml:space="preserve">CI-2024-1021-0014 </v>
          </cell>
          <cell r="BI89369" t="str">
            <v>N</v>
          </cell>
          <cell r="BK89369">
            <v>45608</v>
          </cell>
          <cell r="BL89369" t="str">
            <v>8099000</v>
          </cell>
          <cell r="BM89369" t="str">
            <v>362</v>
          </cell>
          <cell r="BN89369" t="str">
            <v>01</v>
          </cell>
          <cell r="BQ89369" t="str">
            <v>KHI/HO/D/MO/PC COMP/C/101160/8/11/2024</v>
          </cell>
        </row>
        <row r="89370">
          <cell r="W89370" t="str">
            <v>203429</v>
          </cell>
          <cell r="X89370" t="str">
            <v>1000321</v>
          </cell>
          <cell r="Y89370">
            <v>8099000</v>
          </cell>
          <cell r="Z89370" t="str">
            <v>34603-2149883-5</v>
          </cell>
          <cell r="AA89370" t="str">
            <v>0333-8622020</v>
          </cell>
          <cell r="AC89370">
            <v>3077916</v>
          </cell>
          <cell r="AD89370" t="str">
            <v>02</v>
          </cell>
          <cell r="AE89370" t="str">
            <v>MOTOR</v>
          </cell>
          <cell r="AF89370">
            <v>104729</v>
          </cell>
          <cell r="AG89370">
            <v>15709</v>
          </cell>
          <cell r="AH89370">
            <v>1047</v>
          </cell>
          <cell r="AI89370">
            <v>0</v>
          </cell>
          <cell r="AJ89370">
            <v>121485</v>
          </cell>
          <cell r="AK89370">
            <v>0</v>
          </cell>
          <cell r="AL89370">
            <v>15709</v>
          </cell>
          <cell r="AM89370" t="str">
            <v>2024</v>
          </cell>
          <cell r="AN89370" t="str">
            <v>202410</v>
          </cell>
          <cell r="AO89370" t="str">
            <v>202410</v>
          </cell>
          <cell r="AP89370" t="str">
            <v>202410</v>
          </cell>
          <cell r="AQ89370" t="str">
            <v>FARHANAHMED</v>
          </cell>
          <cell r="AR89370" t="str">
            <v>1973429</v>
          </cell>
          <cell r="AS89370" t="str">
            <v>D</v>
          </cell>
          <cell r="AT89370" t="str">
            <v>00012</v>
          </cell>
          <cell r="AY89370" t="str">
            <v>KHI/HO/D/MO/PC COMP/C/98726/12/10/2024</v>
          </cell>
          <cell r="BB89370" t="str">
            <v>HOUSE NO 13/127 HAIDER ROAD NEAR JAMIA MASJID SIALKOT CANTT.</v>
          </cell>
          <cell r="BC89370" t="str">
            <v>Space Grey</v>
          </cell>
          <cell r="BD89370" t="str">
            <v>21082024316</v>
          </cell>
          <cell r="BI89370" t="str">
            <v>N</v>
          </cell>
          <cell r="BK89370">
            <v>45569</v>
          </cell>
          <cell r="BL89370" t="str">
            <v>8099000</v>
          </cell>
          <cell r="BM89370" t="str">
            <v>375</v>
          </cell>
          <cell r="BN89370" t="str">
            <v>01</v>
          </cell>
          <cell r="BQ89370" t="str">
            <v>KHI/HO/D/MO/PC COMP/C/98726/12/10/2024</v>
          </cell>
        </row>
        <row r="89371">
          <cell r="W89371" t="str">
            <v>JL473ZQ7PN8AH66340</v>
          </cell>
          <cell r="X89371" t="str">
            <v>NKMASE2E7R1001660</v>
          </cell>
          <cell r="Y89371">
            <v>8500000</v>
          </cell>
          <cell r="AC89371">
            <v>2927514</v>
          </cell>
          <cell r="AD89371" t="str">
            <v>02</v>
          </cell>
          <cell r="AE89371" t="str">
            <v>MOTOR</v>
          </cell>
          <cell r="AF89371">
            <v>9526</v>
          </cell>
          <cell r="AG89371">
            <v>1429</v>
          </cell>
          <cell r="AH89371">
            <v>95</v>
          </cell>
          <cell r="AI89371">
            <v>0</v>
          </cell>
          <cell r="AJ89371">
            <v>11050</v>
          </cell>
          <cell r="AK89371">
            <v>8105</v>
          </cell>
          <cell r="AL89371">
            <v>2382</v>
          </cell>
          <cell r="AM89371" t="str">
            <v>2024</v>
          </cell>
          <cell r="AN89371" t="str">
            <v>202408</v>
          </cell>
          <cell r="AO89371" t="str">
            <v>202408</v>
          </cell>
          <cell r="AP89371" t="str">
            <v>202408</v>
          </cell>
          <cell r="AQ89371" t="str">
            <v>SYS</v>
          </cell>
          <cell r="AR89371" t="str">
            <v>1927674</v>
          </cell>
          <cell r="AS89371" t="str">
            <v>D</v>
          </cell>
          <cell r="AT89371" t="str">
            <v>001</v>
          </cell>
          <cell r="AU89371" t="str">
            <v>30000002</v>
          </cell>
          <cell r="AV89371" t="str">
            <v>RETAIL</v>
          </cell>
          <cell r="AW89371" t="str">
            <v>31000127</v>
          </cell>
          <cell r="AX89371" t="str">
            <v>Digital Sale</v>
          </cell>
          <cell r="AY89371" t="str">
            <v>KHI/HO/D/MO/PD COMP/P/90382/06/2024</v>
          </cell>
          <cell r="AZ89371" t="str">
            <v>KHI/HO/D/MO/PD COMP/E/44521/08/2024</v>
          </cell>
          <cell r="BB89371" t="str">
            <v>House 42, street 1, G15/2, Khayaban-e-Kashmir Society, Islamabad</v>
          </cell>
          <cell r="BC89371" t="str">
            <v>Stellar White</v>
          </cell>
          <cell r="BI89371" t="str">
            <v>N</v>
          </cell>
          <cell r="BJ89371" t="str">
            <v>Syed Waqas</v>
          </cell>
          <cell r="BK89371">
            <v>45511</v>
          </cell>
          <cell r="BL89371" t="str">
            <v>8500000</v>
          </cell>
          <cell r="BM89371" t="str">
            <v>361</v>
          </cell>
          <cell r="BN89371" t="str">
            <v>01</v>
          </cell>
          <cell r="BQ89371" t="str">
            <v>KHI/HO/D/MO/PD COMP/P/90382/06/2024</v>
          </cell>
        </row>
        <row r="89372">
          <cell r="W89372" t="str">
            <v>JL473ZQ7PN8AH66340</v>
          </cell>
          <cell r="X89372" t="str">
            <v>NKMASE2E7R1001660</v>
          </cell>
          <cell r="Y89372">
            <v>8500000</v>
          </cell>
          <cell r="AC89372">
            <v>2897788</v>
          </cell>
          <cell r="AD89372" t="str">
            <v>02</v>
          </cell>
          <cell r="AE89372" t="str">
            <v>MOTOR</v>
          </cell>
          <cell r="AF89372">
            <v>9156</v>
          </cell>
          <cell r="AG89372">
            <v>1373</v>
          </cell>
          <cell r="AH89372">
            <v>92</v>
          </cell>
          <cell r="AI89372">
            <v>0</v>
          </cell>
          <cell r="AJ89372">
            <v>10621</v>
          </cell>
          <cell r="AK89372">
            <v>8105</v>
          </cell>
          <cell r="AL89372">
            <v>2289</v>
          </cell>
          <cell r="AM89372" t="str">
            <v>2024</v>
          </cell>
          <cell r="AN89372" t="str">
            <v>202407</v>
          </cell>
          <cell r="AO89372" t="str">
            <v>202407</v>
          </cell>
          <cell r="AP89372" t="str">
            <v>202407</v>
          </cell>
          <cell r="AQ89372" t="str">
            <v>SYS</v>
          </cell>
          <cell r="AR89372" t="str">
            <v>1901947</v>
          </cell>
          <cell r="AS89372" t="str">
            <v>D</v>
          </cell>
          <cell r="AT89372" t="str">
            <v>001</v>
          </cell>
          <cell r="AU89372" t="str">
            <v>30000002</v>
          </cell>
          <cell r="AV89372" t="str">
            <v>RETAIL</v>
          </cell>
          <cell r="AW89372" t="str">
            <v>31000127</v>
          </cell>
          <cell r="AX89372" t="str">
            <v>Digital Sale</v>
          </cell>
          <cell r="AY89372" t="str">
            <v>KHI/HO/D/MO/PD COMP/P/90382/06/2024</v>
          </cell>
          <cell r="AZ89372" t="str">
            <v>KHI/HO/D/MO/PD COMP/E/43377/07/2024</v>
          </cell>
          <cell r="BB89372" t="str">
            <v>House 42, street 1, G15/2, Khayaban-e-Kashmir Society, Islamabad</v>
          </cell>
          <cell r="BC89372" t="str">
            <v>Stellar White</v>
          </cell>
          <cell r="BI89372" t="str">
            <v>N</v>
          </cell>
          <cell r="BJ89372" t="str">
            <v>Syed Waqas</v>
          </cell>
          <cell r="BK89372">
            <v>45478</v>
          </cell>
          <cell r="BL89372" t="str">
            <v>8500000</v>
          </cell>
          <cell r="BM89372" t="str">
            <v>361</v>
          </cell>
          <cell r="BN89372" t="str">
            <v>01</v>
          </cell>
          <cell r="BQ89372" t="str">
            <v>KHI/HO/D/MO/PD COMP/P/90382/06/2024</v>
          </cell>
        </row>
        <row r="89373">
          <cell r="W89373" t="str">
            <v>JL473ZQ7PN8AH66340</v>
          </cell>
          <cell r="X89373" t="str">
            <v>NKMASE2E7R1001660</v>
          </cell>
          <cell r="Y89373">
            <v>8500000</v>
          </cell>
          <cell r="AC89373">
            <v>3076884</v>
          </cell>
          <cell r="AD89373" t="str">
            <v>02</v>
          </cell>
          <cell r="AE89373" t="str">
            <v>MOTOR</v>
          </cell>
          <cell r="AF89373">
            <v>11285</v>
          </cell>
          <cell r="AG89373">
            <v>1693</v>
          </cell>
          <cell r="AH89373">
            <v>113</v>
          </cell>
          <cell r="AI89373">
            <v>0</v>
          </cell>
          <cell r="AJ89373">
            <v>13091</v>
          </cell>
          <cell r="AK89373">
            <v>8105</v>
          </cell>
          <cell r="AL89373">
            <v>2821</v>
          </cell>
          <cell r="AM89373" t="str">
            <v>2024</v>
          </cell>
          <cell r="AN89373" t="str">
            <v>202410</v>
          </cell>
          <cell r="AO89373" t="str">
            <v>202410</v>
          </cell>
          <cell r="AP89373" t="str">
            <v>202410</v>
          </cell>
          <cell r="AQ89373" t="str">
            <v>SYS</v>
          </cell>
          <cell r="AR89373" t="str">
            <v>1975827</v>
          </cell>
          <cell r="AS89373" t="str">
            <v>D</v>
          </cell>
          <cell r="AT89373" t="str">
            <v>001</v>
          </cell>
          <cell r="AU89373" t="str">
            <v>30000002</v>
          </cell>
          <cell r="AV89373" t="str">
            <v>RETAIL</v>
          </cell>
          <cell r="AW89373" t="str">
            <v>31000127</v>
          </cell>
          <cell r="AX89373" t="str">
            <v>Digital Sale</v>
          </cell>
          <cell r="AY89373" t="str">
            <v>KHI/HO/D/MO/PD COMP/P/90382/06/2024</v>
          </cell>
          <cell r="AZ89373" t="str">
            <v>KHI/HO/D/MO/PD COMP/E/46764/10/2024</v>
          </cell>
          <cell r="BB89373" t="str">
            <v>House 42, street 1, G15/2, Khayaban-e-Kashmir Society, Islamabad</v>
          </cell>
          <cell r="BC89373" t="str">
            <v>Stellar White</v>
          </cell>
          <cell r="BI89373" t="str">
            <v>N</v>
          </cell>
          <cell r="BJ89373" t="str">
            <v>Syed Waqas</v>
          </cell>
          <cell r="BK89373">
            <v>45574</v>
          </cell>
          <cell r="BL89373" t="str">
            <v>8500000</v>
          </cell>
          <cell r="BM89373" t="str">
            <v>361</v>
          </cell>
          <cell r="BN89373" t="str">
            <v>01</v>
          </cell>
          <cell r="BQ89373" t="str">
            <v>KHI/HO/D/MO/PD COMP/P/90382/06/2024</v>
          </cell>
        </row>
        <row r="89374">
          <cell r="W89374" t="str">
            <v>JL473ZQ7PN8AH66340</v>
          </cell>
          <cell r="X89374" t="str">
            <v>NKMASE2E7R1001660</v>
          </cell>
          <cell r="Y89374">
            <v>8500000</v>
          </cell>
          <cell r="AC89374">
            <v>2991552</v>
          </cell>
          <cell r="AD89374" t="str">
            <v>02</v>
          </cell>
          <cell r="AE89374" t="str">
            <v>MOTOR</v>
          </cell>
          <cell r="AF89374">
            <v>5590</v>
          </cell>
          <cell r="AG89374">
            <v>838</v>
          </cell>
          <cell r="AH89374">
            <v>56</v>
          </cell>
          <cell r="AI89374">
            <v>0</v>
          </cell>
          <cell r="AJ89374">
            <v>6484</v>
          </cell>
          <cell r="AK89374">
            <v>8105</v>
          </cell>
          <cell r="AL89374">
            <v>1398</v>
          </cell>
          <cell r="AM89374" t="str">
            <v>2024</v>
          </cell>
          <cell r="AN89374" t="str">
            <v>202409</v>
          </cell>
          <cell r="AO89374" t="str">
            <v>202409</v>
          </cell>
          <cell r="AP89374" t="str">
            <v>202409</v>
          </cell>
          <cell r="AQ89374" t="str">
            <v>SYS</v>
          </cell>
          <cell r="AR89374" t="str">
            <v>1949626</v>
          </cell>
          <cell r="AS89374" t="str">
            <v>D</v>
          </cell>
          <cell r="AT89374" t="str">
            <v>001</v>
          </cell>
          <cell r="AU89374" t="str">
            <v>30000002</v>
          </cell>
          <cell r="AV89374" t="str">
            <v>RETAIL</v>
          </cell>
          <cell r="AW89374" t="str">
            <v>31000127</v>
          </cell>
          <cell r="AX89374" t="str">
            <v>Digital Sale</v>
          </cell>
          <cell r="AY89374" t="str">
            <v>KHI/HO/D/MO/PD COMP/P/90382/06/2024</v>
          </cell>
          <cell r="AZ89374" t="str">
            <v>KHI/HO/D/MO/PD COMP/E/45746/09/2024</v>
          </cell>
          <cell r="BB89374" t="str">
            <v>House 42, street 1, G15/2, Khayaban-e-Kashmir Society, Islamabad</v>
          </cell>
          <cell r="BC89374" t="str">
            <v>Stellar White</v>
          </cell>
          <cell r="BI89374" t="str">
            <v>N</v>
          </cell>
          <cell r="BJ89374" t="str">
            <v>Syed Waqas</v>
          </cell>
          <cell r="BK89374">
            <v>45541</v>
          </cell>
          <cell r="BL89374" t="str">
            <v>8500000</v>
          </cell>
          <cell r="BM89374" t="str">
            <v>361</v>
          </cell>
          <cell r="BN89374" t="str">
            <v>01</v>
          </cell>
          <cell r="BQ89374" t="str">
            <v>KHI/HO/D/MO/PD COMP/P/90382/06/2024</v>
          </cell>
        </row>
        <row r="89375">
          <cell r="W89375" t="str">
            <v>JL473ZQ7PN8AH66340</v>
          </cell>
          <cell r="X89375" t="str">
            <v>NKMASE2E7R1001660</v>
          </cell>
          <cell r="Y89375">
            <v>8500000</v>
          </cell>
          <cell r="AC89375">
            <v>3215952</v>
          </cell>
          <cell r="AD89375" t="str">
            <v>02</v>
          </cell>
          <cell r="AE89375" t="str">
            <v>MOTOR</v>
          </cell>
          <cell r="AF89375">
            <v>9498</v>
          </cell>
          <cell r="AG89375">
            <v>1425</v>
          </cell>
          <cell r="AH89375">
            <v>95</v>
          </cell>
          <cell r="AI89375">
            <v>0</v>
          </cell>
          <cell r="AJ89375">
            <v>11018</v>
          </cell>
          <cell r="AK89375">
            <v>8105</v>
          </cell>
          <cell r="AL89375">
            <v>2375</v>
          </cell>
          <cell r="AM89375" t="str">
            <v>2024</v>
          </cell>
          <cell r="AN89375" t="str">
            <v>202412</v>
          </cell>
          <cell r="AO89375" t="str">
            <v>202412</v>
          </cell>
          <cell r="AP89375" t="str">
            <v>202412</v>
          </cell>
          <cell r="AQ89375" t="str">
            <v>SYS</v>
          </cell>
          <cell r="AR89375" t="str">
            <v>2030381</v>
          </cell>
          <cell r="AS89375" t="str">
            <v>D</v>
          </cell>
          <cell r="AT89375" t="str">
            <v>001</v>
          </cell>
          <cell r="AU89375" t="str">
            <v>30000002</v>
          </cell>
          <cell r="AV89375" t="str">
            <v>RETAIL</v>
          </cell>
          <cell r="AW89375" t="str">
            <v>31000127</v>
          </cell>
          <cell r="AX89375" t="str">
            <v>Digital Sale</v>
          </cell>
          <cell r="AY89375" t="str">
            <v>KHI/HO/D/MO/PD COMP/P/90382/06/2024</v>
          </cell>
          <cell r="AZ89375" t="str">
            <v>KHI/HO/D/MO/PD COMP/E/49893/12/2024</v>
          </cell>
          <cell r="BB89375" t="str">
            <v>House 42, street 1, G15/2, Khayaban-e-Kashmir Society, Islamabad</v>
          </cell>
          <cell r="BC89375" t="str">
            <v>Stellar White</v>
          </cell>
          <cell r="BI89375" t="str">
            <v>N</v>
          </cell>
          <cell r="BJ89375" t="str">
            <v>Syed Waqas</v>
          </cell>
          <cell r="BK89375">
            <v>45636</v>
          </cell>
          <cell r="BL89375" t="str">
            <v>8500000</v>
          </cell>
          <cell r="BM89375" t="str">
            <v>361</v>
          </cell>
          <cell r="BN89375" t="str">
            <v>01</v>
          </cell>
          <cell r="BQ89375" t="str">
            <v>KHI/HO/D/MO/PD COMP/P/90382/06/2024</v>
          </cell>
        </row>
        <row r="89376">
          <cell r="W89376" t="str">
            <v>JL473ZQ7PN8AH66340</v>
          </cell>
          <cell r="X89376" t="str">
            <v>NKMASE2E7R1001660</v>
          </cell>
          <cell r="Y89376">
            <v>8500000</v>
          </cell>
          <cell r="AC89376">
            <v>3158650</v>
          </cell>
          <cell r="AD89376" t="str">
            <v>02</v>
          </cell>
          <cell r="AE89376" t="str">
            <v>MOTOR</v>
          </cell>
          <cell r="AF89376">
            <v>11971</v>
          </cell>
          <cell r="AG89376">
            <v>1796</v>
          </cell>
          <cell r="AH89376">
            <v>120</v>
          </cell>
          <cell r="AI89376">
            <v>0</v>
          </cell>
          <cell r="AJ89376">
            <v>13887</v>
          </cell>
          <cell r="AK89376">
            <v>8105</v>
          </cell>
          <cell r="AL89376">
            <v>2993</v>
          </cell>
          <cell r="AM89376" t="str">
            <v>2024</v>
          </cell>
          <cell r="AN89376" t="str">
            <v>202411</v>
          </cell>
          <cell r="AO89376" t="str">
            <v>202411</v>
          </cell>
          <cell r="AP89376" t="str">
            <v>202411</v>
          </cell>
          <cell r="AQ89376" t="str">
            <v>SYS</v>
          </cell>
          <cell r="AR89376" t="str">
            <v>2007889</v>
          </cell>
          <cell r="AS89376" t="str">
            <v>D</v>
          </cell>
          <cell r="AT89376" t="str">
            <v>001</v>
          </cell>
          <cell r="AU89376" t="str">
            <v>30000002</v>
          </cell>
          <cell r="AV89376" t="str">
            <v>RETAIL</v>
          </cell>
          <cell r="AW89376" t="str">
            <v>31000127</v>
          </cell>
          <cell r="AX89376" t="str">
            <v>Digital Sale</v>
          </cell>
          <cell r="AY89376" t="str">
            <v>KHI/HO/D/MO/PD COMP/P/90382/06/2024</v>
          </cell>
          <cell r="AZ89376" t="str">
            <v>KHI/HO/D/MO/PD COMP/E/48682/11/2024</v>
          </cell>
          <cell r="BB89376" t="str">
            <v>House 42, street 1, G15/2, Khayaban-e-Kashmir Society, Islamabad</v>
          </cell>
          <cell r="BC89376" t="str">
            <v>Stellar White</v>
          </cell>
          <cell r="BI89376" t="str">
            <v>N</v>
          </cell>
          <cell r="BJ89376" t="str">
            <v>Syed Waqas</v>
          </cell>
          <cell r="BK89376">
            <v>45602</v>
          </cell>
          <cell r="BL89376" t="str">
            <v>8500000</v>
          </cell>
          <cell r="BM89376" t="str">
            <v>361</v>
          </cell>
          <cell r="BN89376" t="str">
            <v>01</v>
          </cell>
          <cell r="BQ89376" t="str">
            <v>KHI/HO/D/MO/PD COMP/P/90382/06/2024</v>
          </cell>
        </row>
        <row r="89377">
          <cell r="W89377" t="str">
            <v>JL473ZQ7RN8AT219887</v>
          </cell>
          <cell r="X89377" t="str">
            <v>NKMASE2E8R1000213</v>
          </cell>
          <cell r="Y89377">
            <v>9000000</v>
          </cell>
          <cell r="AC89377">
            <v>3044258</v>
          </cell>
          <cell r="AD89377" t="str">
            <v>02</v>
          </cell>
          <cell r="AE89377" t="str">
            <v>MOTOR</v>
          </cell>
          <cell r="AF89377">
            <v>143103</v>
          </cell>
          <cell r="AG89377">
            <v>0</v>
          </cell>
          <cell r="AH89377">
            <v>0</v>
          </cell>
          <cell r="AI89377">
            <v>0</v>
          </cell>
          <cell r="AJ89377">
            <v>166500</v>
          </cell>
          <cell r="AK89377">
            <v>0</v>
          </cell>
          <cell r="AL89377">
            <v>0</v>
          </cell>
          <cell r="AM89377" t="str">
            <v>2024</v>
          </cell>
          <cell r="AN89377" t="str">
            <v>202409</v>
          </cell>
          <cell r="AO89377" t="str">
            <v>202409</v>
          </cell>
          <cell r="AP89377" t="str">
            <v>202409</v>
          </cell>
          <cell r="AQ89377" t="str">
            <v>KHALIDMEHMOOD</v>
          </cell>
          <cell r="AR89377" t="str">
            <v>1963135</v>
          </cell>
          <cell r="AS89377" t="str">
            <v>D</v>
          </cell>
          <cell r="AT89377" t="str">
            <v>001</v>
          </cell>
          <cell r="AU89377" t="str">
            <v>30000002</v>
          </cell>
          <cell r="AV89377" t="str">
            <v>RETAIL</v>
          </cell>
          <cell r="AW89377" t="str">
            <v>31000704</v>
          </cell>
          <cell r="AX89377" t="str">
            <v>Kashif Enterprises</v>
          </cell>
          <cell r="AY89377" t="str">
            <v>KHI/HO/D/MO/PC COMP/P/98233/09/2024</v>
          </cell>
          <cell r="BA89377" t="str">
            <v>KARACHI</v>
          </cell>
          <cell r="BB89377" t="str">
            <v>House #. 4, Street #. 38, Sector 36-B, Landhi #. 5, Karachi.</v>
          </cell>
          <cell r="BC89377" t="str">
            <v>BLACK</v>
          </cell>
          <cell r="BH89377" t="str">
            <v>N/A</v>
          </cell>
          <cell r="BI89377" t="str">
            <v>N</v>
          </cell>
          <cell r="BJ89377" t="str">
            <v>M.Shahbaz</v>
          </cell>
          <cell r="BK89377">
            <v>45560</v>
          </cell>
          <cell r="BL89377" t="str">
            <v>9000000</v>
          </cell>
          <cell r="BM89377" t="str">
            <v>004</v>
          </cell>
          <cell r="BN89377" t="str">
            <v>01</v>
          </cell>
          <cell r="BQ89377" t="str">
            <v>KHI/HO/D/MO/PC COMP/P/98233/09/2024</v>
          </cell>
        </row>
        <row r="89378">
          <cell r="W89378" t="str">
            <v>Q108279</v>
          </cell>
          <cell r="X89378" t="str">
            <v>ZRE171R-6085772</v>
          </cell>
          <cell r="Y89378">
            <v>6572000</v>
          </cell>
          <cell r="AB89378" t="str">
            <v>TRACKER (I-TECK)</v>
          </cell>
          <cell r="AC89378">
            <v>2982365</v>
          </cell>
          <cell r="AD89378" t="str">
            <v>02</v>
          </cell>
          <cell r="AE89378" t="str">
            <v>MOTOR</v>
          </cell>
          <cell r="AF89378">
            <v>171082</v>
          </cell>
          <cell r="AG89378">
            <v>0</v>
          </cell>
          <cell r="AH89378">
            <v>0</v>
          </cell>
          <cell r="AI89378">
            <v>0</v>
          </cell>
          <cell r="AJ89378">
            <v>171082</v>
          </cell>
          <cell r="AK89378">
            <v>8105</v>
          </cell>
          <cell r="AL89378">
            <v>0</v>
          </cell>
          <cell r="AM89378" t="str">
            <v>2024</v>
          </cell>
          <cell r="AN89378" t="str">
            <v>202408</v>
          </cell>
          <cell r="AO89378" t="str">
            <v>202408</v>
          </cell>
          <cell r="AP89378" t="str">
            <v>202408</v>
          </cell>
          <cell r="AQ89378" t="str">
            <v>MUBASHIRAHMED</v>
          </cell>
          <cell r="AR89378" t="str">
            <v>1940199</v>
          </cell>
          <cell r="AS89378" t="str">
            <v>D</v>
          </cell>
          <cell r="AT89378" t="str">
            <v>001</v>
          </cell>
          <cell r="AU89378" t="str">
            <v>30000001</v>
          </cell>
          <cell r="AV89378" t="str">
            <v>DIRECT</v>
          </cell>
          <cell r="AW89378" t="str">
            <v>31000001</v>
          </cell>
          <cell r="AX89378" t="str">
            <v>Direct</v>
          </cell>
          <cell r="AY89378" t="str">
            <v>KHI/HO/D/MO/PC COMP/P/96228/08/2024</v>
          </cell>
          <cell r="BA89378" t="str">
            <v>KARACHI</v>
          </cell>
          <cell r="BB89378" t="str">
            <v>DC-7, BLOCK 7, KEHKASHAN, CLIFTON, KARACHI.</v>
          </cell>
          <cell r="BC89378" t="str">
            <v>SUPER WHITE</v>
          </cell>
          <cell r="BH89378" t="str">
            <v>N/A</v>
          </cell>
          <cell r="BI89378" t="str">
            <v>N</v>
          </cell>
          <cell r="BJ89378" t="str">
            <v>MAZHAR ABBAS</v>
          </cell>
          <cell r="BK89378">
            <v>45532</v>
          </cell>
          <cell r="BL89378" t="str">
            <v>6572000</v>
          </cell>
          <cell r="BM89378" t="str">
            <v>274</v>
          </cell>
          <cell r="BN89378" t="str">
            <v>01</v>
          </cell>
          <cell r="BQ89378" t="str">
            <v>KHI/HO/D/MO/PC COMP/P/96228/08/2024</v>
          </cell>
        </row>
        <row r="89379">
          <cell r="W89379" t="str">
            <v>Q108273</v>
          </cell>
          <cell r="X89379" t="str">
            <v>ZRE171R-6085769</v>
          </cell>
          <cell r="Y89379">
            <v>6572000</v>
          </cell>
          <cell r="AB89379" t="str">
            <v>TRACKER (I-TECK)</v>
          </cell>
          <cell r="AC89379">
            <v>2982365</v>
          </cell>
          <cell r="AD89379" t="str">
            <v>02</v>
          </cell>
          <cell r="AE89379" t="str">
            <v>MOTOR</v>
          </cell>
          <cell r="AF89379">
            <v>171082</v>
          </cell>
          <cell r="AG89379">
            <v>0</v>
          </cell>
          <cell r="AH89379">
            <v>0</v>
          </cell>
          <cell r="AI89379">
            <v>0</v>
          </cell>
          <cell r="AJ89379">
            <v>171082</v>
          </cell>
          <cell r="AK89379">
            <v>8105</v>
          </cell>
          <cell r="AL89379">
            <v>0</v>
          </cell>
          <cell r="AM89379" t="str">
            <v>2024</v>
          </cell>
          <cell r="AN89379" t="str">
            <v>202408</v>
          </cell>
          <cell r="AO89379" t="str">
            <v>202408</v>
          </cell>
          <cell r="AP89379" t="str">
            <v>202408</v>
          </cell>
          <cell r="AQ89379" t="str">
            <v>MUBASHIRAHMED</v>
          </cell>
          <cell r="AR89379" t="str">
            <v>1940200</v>
          </cell>
          <cell r="AS89379" t="str">
            <v>D</v>
          </cell>
          <cell r="AT89379" t="str">
            <v>002</v>
          </cell>
          <cell r="AU89379" t="str">
            <v>30000001</v>
          </cell>
          <cell r="AV89379" t="str">
            <v>DIRECT</v>
          </cell>
          <cell r="AW89379" t="str">
            <v>31000001</v>
          </cell>
          <cell r="AX89379" t="str">
            <v>Direct</v>
          </cell>
          <cell r="AY89379" t="str">
            <v>KHI/HO/D/MO/PC COMP/P/96228/08/2024</v>
          </cell>
          <cell r="BA89379" t="str">
            <v>KARACHI</v>
          </cell>
          <cell r="BB89379" t="str">
            <v>DC-7, BLOCK 7, KEHKASHAN, CLIFTON, KARACHI.</v>
          </cell>
          <cell r="BC89379" t="str">
            <v>SUPER WHITE</v>
          </cell>
          <cell r="BH89379" t="str">
            <v>N/A</v>
          </cell>
          <cell r="BI89379" t="str">
            <v>N</v>
          </cell>
          <cell r="BJ89379" t="str">
            <v>MAZHAR ABBAS</v>
          </cell>
          <cell r="BK89379">
            <v>45532</v>
          </cell>
          <cell r="BL89379" t="str">
            <v>6572000</v>
          </cell>
          <cell r="BM89379" t="str">
            <v>274</v>
          </cell>
          <cell r="BN89379" t="str">
            <v>01</v>
          </cell>
          <cell r="BQ89379" t="str">
            <v>KHI/HO/D/MO/PC COMP/P/96228/08/2024</v>
          </cell>
        </row>
        <row r="89380">
          <cell r="W89380" t="str">
            <v>Q108270</v>
          </cell>
          <cell r="X89380" t="str">
            <v>ZRE171R-6085748</v>
          </cell>
          <cell r="Y89380">
            <v>6572000</v>
          </cell>
          <cell r="AB89380" t="str">
            <v>TRACKER (I-TECK)</v>
          </cell>
          <cell r="AC89380">
            <v>2982365</v>
          </cell>
          <cell r="AD89380" t="str">
            <v>02</v>
          </cell>
          <cell r="AE89380" t="str">
            <v>MOTOR</v>
          </cell>
          <cell r="AF89380">
            <v>171082</v>
          </cell>
          <cell r="AG89380">
            <v>0</v>
          </cell>
          <cell r="AH89380">
            <v>0</v>
          </cell>
          <cell r="AI89380">
            <v>0</v>
          </cell>
          <cell r="AJ89380">
            <v>171082</v>
          </cell>
          <cell r="AK89380">
            <v>8105</v>
          </cell>
          <cell r="AL89380">
            <v>0</v>
          </cell>
          <cell r="AM89380" t="str">
            <v>2024</v>
          </cell>
          <cell r="AN89380" t="str">
            <v>202408</v>
          </cell>
          <cell r="AO89380" t="str">
            <v>202408</v>
          </cell>
          <cell r="AP89380" t="str">
            <v>202408</v>
          </cell>
          <cell r="AQ89380" t="str">
            <v>MUBASHIRAHMED</v>
          </cell>
          <cell r="AR89380" t="str">
            <v>1940201</v>
          </cell>
          <cell r="AS89380" t="str">
            <v>D</v>
          </cell>
          <cell r="AT89380" t="str">
            <v>003</v>
          </cell>
          <cell r="AU89380" t="str">
            <v>30000001</v>
          </cell>
          <cell r="AV89380" t="str">
            <v>DIRECT</v>
          </cell>
          <cell r="AW89380" t="str">
            <v>31000001</v>
          </cell>
          <cell r="AX89380" t="str">
            <v>Direct</v>
          </cell>
          <cell r="AY89380" t="str">
            <v>KHI/HO/D/MO/PC COMP/P/96228/08/2024</v>
          </cell>
          <cell r="BA89380" t="str">
            <v>KARACHI</v>
          </cell>
          <cell r="BB89380" t="str">
            <v>DC-7, BLOCK 7, KEHKASHAN, CLIFTON, KARACHI.</v>
          </cell>
          <cell r="BC89380" t="str">
            <v>SILVER</v>
          </cell>
          <cell r="BH89380" t="str">
            <v>N/A</v>
          </cell>
          <cell r="BI89380" t="str">
            <v>N</v>
          </cell>
          <cell r="BJ89380" t="str">
            <v>MAZHAR ABBAS</v>
          </cell>
          <cell r="BK89380">
            <v>45532</v>
          </cell>
          <cell r="BL89380" t="str">
            <v>6572000</v>
          </cell>
          <cell r="BM89380" t="str">
            <v>009</v>
          </cell>
          <cell r="BN89380" t="str">
            <v>01</v>
          </cell>
          <cell r="BQ89380" t="str">
            <v>KHI/HO/D/MO/PC COMP/P/96228/08/2024</v>
          </cell>
        </row>
        <row r="89381">
          <cell r="W89381" t="str">
            <v>Q108269</v>
          </cell>
          <cell r="X89381" t="str">
            <v>ZRE171R-6085775</v>
          </cell>
          <cell r="Y89381">
            <v>6572000</v>
          </cell>
          <cell r="AB89381" t="str">
            <v>TRACKER (I-TECK)</v>
          </cell>
          <cell r="AC89381">
            <v>2982365</v>
          </cell>
          <cell r="AD89381" t="str">
            <v>02</v>
          </cell>
          <cell r="AE89381" t="str">
            <v>MOTOR</v>
          </cell>
          <cell r="AF89381">
            <v>171082</v>
          </cell>
          <cell r="AG89381">
            <v>0</v>
          </cell>
          <cell r="AH89381">
            <v>0</v>
          </cell>
          <cell r="AI89381">
            <v>0</v>
          </cell>
          <cell r="AJ89381">
            <v>171082</v>
          </cell>
          <cell r="AK89381">
            <v>8105</v>
          </cell>
          <cell r="AL89381">
            <v>0</v>
          </cell>
          <cell r="AM89381" t="str">
            <v>2024</v>
          </cell>
          <cell r="AN89381" t="str">
            <v>202408</v>
          </cell>
          <cell r="AO89381" t="str">
            <v>202408</v>
          </cell>
          <cell r="AP89381" t="str">
            <v>202408</v>
          </cell>
          <cell r="AQ89381" t="str">
            <v>MUBASHIRAHMED</v>
          </cell>
          <cell r="AR89381" t="str">
            <v>1940202</v>
          </cell>
          <cell r="AS89381" t="str">
            <v>D</v>
          </cell>
          <cell r="AT89381" t="str">
            <v>004</v>
          </cell>
          <cell r="AU89381" t="str">
            <v>30000001</v>
          </cell>
          <cell r="AV89381" t="str">
            <v>DIRECT</v>
          </cell>
          <cell r="AW89381" t="str">
            <v>31000001</v>
          </cell>
          <cell r="AX89381" t="str">
            <v>Direct</v>
          </cell>
          <cell r="AY89381" t="str">
            <v>KHI/HO/D/MO/PC COMP/P/96228/08/2024</v>
          </cell>
          <cell r="BA89381" t="str">
            <v>KARACHI</v>
          </cell>
          <cell r="BB89381" t="str">
            <v>DC-7, BLOCK 7, KEHKASHAN, CLIFTON, KARACHI.</v>
          </cell>
          <cell r="BC89381" t="str">
            <v>SILVER</v>
          </cell>
          <cell r="BH89381" t="str">
            <v>N/A</v>
          </cell>
          <cell r="BI89381" t="str">
            <v>N</v>
          </cell>
          <cell r="BJ89381" t="str">
            <v>MAZHAR ABBAS</v>
          </cell>
          <cell r="BK89381">
            <v>45532</v>
          </cell>
          <cell r="BL89381" t="str">
            <v>6572000</v>
          </cell>
          <cell r="BM89381" t="str">
            <v>009</v>
          </cell>
          <cell r="BN89381" t="str">
            <v>01</v>
          </cell>
          <cell r="BQ89381" t="str">
            <v>KHI/HO/D/MO/PC COMP/P/96228/08/2024</v>
          </cell>
        </row>
        <row r="89382">
          <cell r="W89382" t="str">
            <v xml:space="preserve">Q108890 </v>
          </cell>
          <cell r="X89382" t="str">
            <v>ZRE171R-6086396</v>
          </cell>
          <cell r="Y89382">
            <v>6572000</v>
          </cell>
          <cell r="AB89382" t="str">
            <v>TRACKER (I-TECK RENEWAL)</v>
          </cell>
          <cell r="AC89382">
            <v>3154364</v>
          </cell>
          <cell r="AD89382" t="str">
            <v>02</v>
          </cell>
          <cell r="AE89382" t="str">
            <v>MOTOR</v>
          </cell>
          <cell r="AF89382">
            <v>0</v>
          </cell>
          <cell r="AG89382">
            <v>0</v>
          </cell>
          <cell r="AH89382">
            <v>0</v>
          </cell>
          <cell r="AI89382">
            <v>0</v>
          </cell>
          <cell r="AJ89382">
            <v>0</v>
          </cell>
          <cell r="AK89382">
            <v>0</v>
          </cell>
          <cell r="AL89382">
            <v>2363</v>
          </cell>
          <cell r="AM89382" t="str">
            <v>2024</v>
          </cell>
          <cell r="AN89382" t="str">
            <v>202411</v>
          </cell>
          <cell r="AO89382" t="str">
            <v>202410</v>
          </cell>
          <cell r="AP89382" t="str">
            <v>202411</v>
          </cell>
          <cell r="AQ89382" t="str">
            <v>HABIB</v>
          </cell>
          <cell r="AR89382" t="str">
            <v>2001321</v>
          </cell>
          <cell r="AS89382" t="str">
            <v>D</v>
          </cell>
          <cell r="AT89382" t="str">
            <v>179</v>
          </cell>
          <cell r="AU89382" t="str">
            <v>30000001</v>
          </cell>
          <cell r="AV89382" t="str">
            <v>DIRECT</v>
          </cell>
          <cell r="AW89382" t="str">
            <v>31000001</v>
          </cell>
          <cell r="AX89382" t="str">
            <v>Direct</v>
          </cell>
          <cell r="AY89382" t="str">
            <v>KHI/HO/D/MO/PC COMP/P/95114/08/2024</v>
          </cell>
          <cell r="AZ89382" t="str">
            <v>KHI/HO/D/MO/PC COMP/E/48532/11/2024</v>
          </cell>
          <cell r="BB89382" t="str">
            <v>13TH FLOOR SUMMIT TOWER HO PLOT G2 BLOCK 2 SCHEME 5 CLIFTON KARACHI</v>
          </cell>
          <cell r="BC89382" t="str">
            <v>ATTITUDE BLACK</v>
          </cell>
          <cell r="BF89382"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9382" t="str">
            <v>Add</v>
          </cell>
          <cell r="BH89382" t="str">
            <v>N/A</v>
          </cell>
          <cell r="BI89382" t="str">
            <v>N</v>
          </cell>
          <cell r="BJ89382" t="str">
            <v>MAZHAR ABBAS</v>
          </cell>
          <cell r="BK89382">
            <v>45596</v>
          </cell>
          <cell r="BL89382" t="str">
            <v>6572000</v>
          </cell>
          <cell r="BM89382" t="str">
            <v>272</v>
          </cell>
          <cell r="BN89382" t="str">
            <v>01</v>
          </cell>
          <cell r="BQ89382" t="str">
            <v>KHI/HO/D/MO/PC COMP/P/95114/08/2024</v>
          </cell>
        </row>
        <row r="89383">
          <cell r="W89383" t="str">
            <v xml:space="preserve">Q108890 </v>
          </cell>
          <cell r="X89383" t="str">
            <v>ZRE171R-6086396</v>
          </cell>
          <cell r="Y89383">
            <v>6572000</v>
          </cell>
          <cell r="AB89383" t="str">
            <v>TRACKER (I-TECK RENEWAL)</v>
          </cell>
          <cell r="AC89383">
            <v>3153620</v>
          </cell>
          <cell r="AD89383" t="str">
            <v>02</v>
          </cell>
          <cell r="AE89383" t="str">
            <v>MOTOR</v>
          </cell>
          <cell r="AF89383">
            <v>38278</v>
          </cell>
          <cell r="AG89383">
            <v>0</v>
          </cell>
          <cell r="AH89383">
            <v>0</v>
          </cell>
          <cell r="AI89383">
            <v>0</v>
          </cell>
          <cell r="AJ89383">
            <v>38278</v>
          </cell>
          <cell r="AK89383">
            <v>0</v>
          </cell>
          <cell r="AL89383">
            <v>1914</v>
          </cell>
          <cell r="AM89383" t="str">
            <v>2024</v>
          </cell>
          <cell r="AN89383" t="str">
            <v>202411</v>
          </cell>
          <cell r="AO89383" t="str">
            <v>202410</v>
          </cell>
          <cell r="AP89383" t="str">
            <v>202411</v>
          </cell>
          <cell r="AQ89383" t="str">
            <v>HABIB</v>
          </cell>
          <cell r="AR89383" t="str">
            <v>2000078</v>
          </cell>
          <cell r="AS89383" t="str">
            <v>D</v>
          </cell>
          <cell r="AT89383" t="str">
            <v>179</v>
          </cell>
          <cell r="AU89383" t="str">
            <v>30000001</v>
          </cell>
          <cell r="AV89383" t="str">
            <v>DIRECT</v>
          </cell>
          <cell r="AW89383" t="str">
            <v>31000001</v>
          </cell>
          <cell r="AX89383" t="str">
            <v>Direct</v>
          </cell>
          <cell r="AY89383" t="str">
            <v>KHI/HO/D/MO/PC COMP/P/95114/08/2024</v>
          </cell>
          <cell r="AZ89383" t="str">
            <v>KHI/HO/D/MO/PC COMP/E/48467/11/2024</v>
          </cell>
          <cell r="BA89383" t="str">
            <v>KARACHI</v>
          </cell>
          <cell r="BB89383" t="str">
            <v>13TH FLOOR SUMMIT TOWER HO PLOT G2 BLOCK 2 SCHEME 5 CLIFTON KARACHI</v>
          </cell>
          <cell r="BC89383" t="str">
            <v>ATTITUDE BLACK</v>
          </cell>
          <cell r="BF89383"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9383" t="str">
            <v>Add</v>
          </cell>
          <cell r="BH89383" t="str">
            <v>N/A</v>
          </cell>
          <cell r="BI89383" t="str">
            <v>N</v>
          </cell>
          <cell r="BJ89383" t="str">
            <v>MAZHAR ABBAS</v>
          </cell>
          <cell r="BK89383">
            <v>45596</v>
          </cell>
          <cell r="BL89383" t="str">
            <v>6572000</v>
          </cell>
          <cell r="BM89383" t="str">
            <v>272</v>
          </cell>
          <cell r="BN89383" t="str">
            <v>01</v>
          </cell>
          <cell r="BQ89383" t="str">
            <v>KHI/HO/D/MO/PC COMP/P/95114/08/2024</v>
          </cell>
        </row>
        <row r="89384">
          <cell r="W89384" t="str">
            <v xml:space="preserve">Q108890 </v>
          </cell>
          <cell r="X89384" t="str">
            <v>ZRE171R-6086396</v>
          </cell>
          <cell r="Y89384">
            <v>6572000</v>
          </cell>
          <cell r="AB89384" t="str">
            <v>TRACKER (I-TECK RENEWAL)</v>
          </cell>
          <cell r="AC89384">
            <v>3154131</v>
          </cell>
          <cell r="AD89384" t="str">
            <v>02</v>
          </cell>
          <cell r="AE89384" t="str">
            <v>MOTOR</v>
          </cell>
          <cell r="AF89384">
            <v>0</v>
          </cell>
          <cell r="AG89384">
            <v>0</v>
          </cell>
          <cell r="AH89384">
            <v>0</v>
          </cell>
          <cell r="AI89384">
            <v>0</v>
          </cell>
          <cell r="AJ89384">
            <v>0</v>
          </cell>
          <cell r="AK89384">
            <v>0</v>
          </cell>
          <cell r="AL89384">
            <v>958</v>
          </cell>
          <cell r="AM89384" t="str">
            <v>2024</v>
          </cell>
          <cell r="AN89384" t="str">
            <v>202411</v>
          </cell>
          <cell r="AO89384" t="str">
            <v>202411</v>
          </cell>
          <cell r="AP89384" t="str">
            <v>202411</v>
          </cell>
          <cell r="AQ89384" t="str">
            <v>AMINAHMED</v>
          </cell>
          <cell r="AR89384" t="str">
            <v>2000953</v>
          </cell>
          <cell r="AS89384" t="str">
            <v>D</v>
          </cell>
          <cell r="AT89384" t="str">
            <v>179</v>
          </cell>
          <cell r="AU89384" t="str">
            <v>30000001</v>
          </cell>
          <cell r="AV89384" t="str">
            <v>DIRECT</v>
          </cell>
          <cell r="AW89384" t="str">
            <v>31000001</v>
          </cell>
          <cell r="AX89384" t="str">
            <v>Direct</v>
          </cell>
          <cell r="AY89384" t="str">
            <v>KHI/HO/D/MO/PC COMP/P/95114/08/2024</v>
          </cell>
          <cell r="AZ89384" t="str">
            <v>KHI/HO/D/MO/PC COMP/E/48525/11/2024</v>
          </cell>
          <cell r="BB89384" t="str">
            <v>13TH FLOOR SUMMIT TOWER HO PLOT G2 BLOCK 2 SCHEME 5 CLIFTON KARACHI</v>
          </cell>
          <cell r="BC89384" t="str">
            <v>ATTITUDE BLACK</v>
          </cell>
          <cell r="BF89384"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9384" t="str">
            <v>Add</v>
          </cell>
          <cell r="BH89384" t="str">
            <v>N/A</v>
          </cell>
          <cell r="BI89384" t="str">
            <v>N</v>
          </cell>
          <cell r="BJ89384" t="str">
            <v>MAZHAR ABBAS</v>
          </cell>
          <cell r="BK89384">
            <v>45596</v>
          </cell>
          <cell r="BL89384" t="str">
            <v>6572000</v>
          </cell>
          <cell r="BM89384" t="str">
            <v>272</v>
          </cell>
          <cell r="BN89384" t="str">
            <v>01</v>
          </cell>
          <cell r="BQ89384" t="str">
            <v>KHI/HO/D/MO/PC COMP/P/95114/08/2024</v>
          </cell>
        </row>
        <row r="89385">
          <cell r="W89385" t="str">
            <v xml:space="preserve">Q108890 </v>
          </cell>
          <cell r="X89385" t="str">
            <v>ZRE171R-6086396</v>
          </cell>
          <cell r="Y89385">
            <v>6572000</v>
          </cell>
          <cell r="AB89385" t="str">
            <v>TRACKER (I-TECK RENEWAL)</v>
          </cell>
          <cell r="AC89385">
            <v>3154378</v>
          </cell>
          <cell r="AD89385" t="str">
            <v>02</v>
          </cell>
          <cell r="AE89385" t="str">
            <v>MOTOR</v>
          </cell>
          <cell r="AF89385">
            <v>0</v>
          </cell>
          <cell r="AG89385">
            <v>0</v>
          </cell>
          <cell r="AH89385">
            <v>0</v>
          </cell>
          <cell r="AI89385">
            <v>0</v>
          </cell>
          <cell r="AJ89385">
            <v>0</v>
          </cell>
          <cell r="AK89385">
            <v>0</v>
          </cell>
          <cell r="AL89385">
            <v>-3390</v>
          </cell>
          <cell r="AM89385" t="str">
            <v>2024</v>
          </cell>
          <cell r="AN89385" t="str">
            <v>202411</v>
          </cell>
          <cell r="AO89385" t="str">
            <v>202408</v>
          </cell>
          <cell r="AP89385" t="str">
            <v>202411</v>
          </cell>
          <cell r="AQ89385" t="str">
            <v>AMINAHMED</v>
          </cell>
          <cell r="AR89385" t="str">
            <v>2001839</v>
          </cell>
          <cell r="AS89385" t="str">
            <v>D</v>
          </cell>
          <cell r="AT89385" t="str">
            <v>179</v>
          </cell>
          <cell r="AU89385" t="str">
            <v>30000001</v>
          </cell>
          <cell r="AV89385" t="str">
            <v>DIRECT</v>
          </cell>
          <cell r="AW89385" t="str">
            <v>31000001</v>
          </cell>
          <cell r="AX89385" t="str">
            <v>Direct</v>
          </cell>
          <cell r="AY89385" t="str">
            <v>KHI/HO/D/MO/PC COMP/P/95114/08/2024</v>
          </cell>
          <cell r="AZ89385" t="str">
            <v>KHI/HO/D/MO/PC COMP/E/48541/11/2024</v>
          </cell>
          <cell r="BB89385" t="str">
            <v>13TH FLOOR SUMMIT TOWER HO PLOT G2 BLOCK 2 SCHEME 5 CLIFTON KARACHI</v>
          </cell>
          <cell r="BC89385" t="str">
            <v>ATTITUDE BLACK</v>
          </cell>
          <cell r="BF89385" t="str">
            <v xml:space="preserve">CORRECTION OF CONTRIBUTION OF VARIOUS VEHICLES </v>
          </cell>
          <cell r="BG89385" t="str">
            <v>Add</v>
          </cell>
          <cell r="BH89385" t="str">
            <v>N/A</v>
          </cell>
          <cell r="BI89385" t="str">
            <v>N</v>
          </cell>
          <cell r="BJ89385" t="str">
            <v>MAZHAR ABBAS</v>
          </cell>
          <cell r="BK89385">
            <v>45596</v>
          </cell>
          <cell r="BL89385" t="str">
            <v>6572000</v>
          </cell>
          <cell r="BM89385" t="str">
            <v>272</v>
          </cell>
          <cell r="BN89385" t="str">
            <v>01</v>
          </cell>
          <cell r="BQ89385" t="str">
            <v>KHI/HO/D/MO/PC COMP/P/95114/08/2024</v>
          </cell>
        </row>
        <row r="89386">
          <cell r="W89386" t="str">
            <v xml:space="preserve">Q108890 </v>
          </cell>
          <cell r="X89386" t="str">
            <v>ZRE171R-6086396</v>
          </cell>
          <cell r="Y89386">
            <v>6572000</v>
          </cell>
          <cell r="AB89386" t="str">
            <v>TRACKER (I-TECK)</v>
          </cell>
          <cell r="AC89386">
            <v>3164930</v>
          </cell>
          <cell r="AD89386" t="str">
            <v>02</v>
          </cell>
          <cell r="AE89386" t="str">
            <v>MOTOR</v>
          </cell>
          <cell r="AF89386">
            <v>0</v>
          </cell>
          <cell r="AG89386">
            <v>0</v>
          </cell>
          <cell r="AH89386">
            <v>0</v>
          </cell>
          <cell r="AI89386">
            <v>0</v>
          </cell>
          <cell r="AJ89386">
            <v>0</v>
          </cell>
          <cell r="AK89386">
            <v>0</v>
          </cell>
          <cell r="AL89386">
            <v>1887</v>
          </cell>
          <cell r="AM89386" t="str">
            <v>2024</v>
          </cell>
          <cell r="AN89386" t="str">
            <v>202411</v>
          </cell>
          <cell r="AO89386" t="str">
            <v>202411</v>
          </cell>
          <cell r="AP89386" t="str">
            <v>202411</v>
          </cell>
          <cell r="AQ89386" t="str">
            <v>AMINAHMED</v>
          </cell>
          <cell r="AR89386" t="str">
            <v>2005426</v>
          </cell>
          <cell r="AS89386" t="str">
            <v>D</v>
          </cell>
          <cell r="AT89386" t="str">
            <v>179</v>
          </cell>
          <cell r="AU89386" t="str">
            <v>30000001</v>
          </cell>
          <cell r="AV89386" t="str">
            <v>DIRECT</v>
          </cell>
          <cell r="AW89386" t="str">
            <v>31000001</v>
          </cell>
          <cell r="AX89386" t="str">
            <v>Direct</v>
          </cell>
          <cell r="AY89386" t="str">
            <v>KHI/HO/D/MO/PC COMP/P/95114/08/2024</v>
          </cell>
          <cell r="AZ89386" t="str">
            <v>KHI/HO/D/MO/PC COMP/E/48629/11/2024</v>
          </cell>
          <cell r="BB89386" t="str">
            <v>13TH FLOOR SUMMIT TOWER HO PLOT G2 BLOCK 2 SCHEME 5 CLIFTON KARACHI</v>
          </cell>
          <cell r="BC89386" t="str">
            <v>ATTITUDE BLACK</v>
          </cell>
          <cell r="BF89386"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9386" t="str">
            <v>Add</v>
          </cell>
          <cell r="BH89386" t="str">
            <v>N/A</v>
          </cell>
          <cell r="BI89386" t="str">
            <v>N</v>
          </cell>
          <cell r="BJ89386" t="str">
            <v>MAZHAR ABBAS</v>
          </cell>
          <cell r="BK89386">
            <v>45596</v>
          </cell>
          <cell r="BL89386" t="str">
            <v>6572000</v>
          </cell>
          <cell r="BM89386" t="str">
            <v>272</v>
          </cell>
          <cell r="BN89386" t="str">
            <v>01</v>
          </cell>
          <cell r="BQ89386" t="str">
            <v>KHI/HO/D/MO/PC COMP/P/95114/08/2024</v>
          </cell>
        </row>
        <row r="89387">
          <cell r="W89387" t="str">
            <v xml:space="preserve">Q108890 </v>
          </cell>
          <cell r="X89387" t="str">
            <v>ZRE171R-6086396</v>
          </cell>
          <cell r="Y89387">
            <v>6572000</v>
          </cell>
          <cell r="AB89387" t="str">
            <v>TRACKER (I-TECK)</v>
          </cell>
          <cell r="AC89387">
            <v>3218257</v>
          </cell>
          <cell r="AD89387" t="str">
            <v>02</v>
          </cell>
          <cell r="AE89387" t="str">
            <v>MOTOR</v>
          </cell>
          <cell r="AF89387">
            <v>0</v>
          </cell>
          <cell r="AG89387">
            <v>0</v>
          </cell>
          <cell r="AH89387">
            <v>0</v>
          </cell>
          <cell r="AI89387">
            <v>0</v>
          </cell>
          <cell r="AJ89387">
            <v>0</v>
          </cell>
          <cell r="AK89387">
            <v>0</v>
          </cell>
          <cell r="AL89387">
            <v>988</v>
          </cell>
          <cell r="AM89387" t="str">
            <v>2024</v>
          </cell>
          <cell r="AN89387" t="str">
            <v>202412</v>
          </cell>
          <cell r="AO89387" t="str">
            <v>202412</v>
          </cell>
          <cell r="AP89387" t="str">
            <v>202412</v>
          </cell>
          <cell r="AQ89387" t="str">
            <v>MUBASHIRAHMED</v>
          </cell>
          <cell r="AR89387" t="str">
            <v>2030021</v>
          </cell>
          <cell r="AS89387" t="str">
            <v>D</v>
          </cell>
          <cell r="AT89387" t="str">
            <v>179</v>
          </cell>
          <cell r="AU89387" t="str">
            <v>30000001</v>
          </cell>
          <cell r="AV89387" t="str">
            <v>DIRECT</v>
          </cell>
          <cell r="AW89387" t="str">
            <v>31000001</v>
          </cell>
          <cell r="AX89387" t="str">
            <v>Direct</v>
          </cell>
          <cell r="AY89387" t="str">
            <v>KHI/HO/D/MO/PC COMP/P/95114/08/2024</v>
          </cell>
          <cell r="AZ89387" t="str">
            <v>KHI/HO/D/MO/PC COMP/E/49865/12/2024</v>
          </cell>
          <cell r="BB89387" t="str">
            <v>13TH FLOOR SUMMIT TOWER HO PLOT G2 BLOCK 2 SCHEME 5 CLIFTON KARACHI</v>
          </cell>
          <cell r="BC89387" t="str">
            <v>ATTITUDE BLACK</v>
          </cell>
          <cell r="BF89387"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9387" t="str">
            <v>Add</v>
          </cell>
          <cell r="BH89387" t="str">
            <v>N/A</v>
          </cell>
          <cell r="BI89387" t="str">
            <v>N</v>
          </cell>
          <cell r="BJ89387" t="str">
            <v>MAZHAR ABBAS</v>
          </cell>
          <cell r="BK89387">
            <v>45596</v>
          </cell>
          <cell r="BL89387" t="str">
            <v>6572000</v>
          </cell>
          <cell r="BM89387" t="str">
            <v>272</v>
          </cell>
          <cell r="BN89387" t="str">
            <v>01</v>
          </cell>
          <cell r="BQ89387" t="str">
            <v>KHI/HO/D/MO/PC COMP/P/95114/08/2024</v>
          </cell>
        </row>
        <row r="89388">
          <cell r="W89388" t="str">
            <v xml:space="preserve">Q108890 </v>
          </cell>
          <cell r="X89388" t="str">
            <v>ZRE171R-6086396</v>
          </cell>
          <cell r="Y89388">
            <v>6572000</v>
          </cell>
          <cell r="AB89388" t="str">
            <v>TRACKER (I-TECK)</v>
          </cell>
          <cell r="AC89388">
            <v>3227837</v>
          </cell>
          <cell r="AD89388" t="str">
            <v>02</v>
          </cell>
          <cell r="AE89388" t="str">
            <v>MOTOR</v>
          </cell>
          <cell r="AF89388">
            <v>0</v>
          </cell>
          <cell r="AG89388">
            <v>0</v>
          </cell>
          <cell r="AH89388">
            <v>0</v>
          </cell>
          <cell r="AI89388">
            <v>0</v>
          </cell>
          <cell r="AJ89388">
            <v>0</v>
          </cell>
          <cell r="AK89388">
            <v>0</v>
          </cell>
          <cell r="AL89388">
            <v>1645</v>
          </cell>
          <cell r="AM89388" t="str">
            <v>2024</v>
          </cell>
          <cell r="AN89388" t="str">
            <v>202412</v>
          </cell>
          <cell r="AO89388" t="str">
            <v>202412</v>
          </cell>
          <cell r="AP89388" t="str">
            <v>202412</v>
          </cell>
          <cell r="AQ89388" t="str">
            <v>AMINAHMED</v>
          </cell>
          <cell r="AR89388" t="str">
            <v>2035285</v>
          </cell>
          <cell r="AS89388" t="str">
            <v>D</v>
          </cell>
          <cell r="AT89388" t="str">
            <v>179</v>
          </cell>
          <cell r="AU89388" t="str">
            <v>30000001</v>
          </cell>
          <cell r="AV89388" t="str">
            <v>DIRECT</v>
          </cell>
          <cell r="AW89388" t="str">
            <v>31000001</v>
          </cell>
          <cell r="AX89388" t="str">
            <v>Direct</v>
          </cell>
          <cell r="AY89388" t="str">
            <v>KHI/HO/D/MO/PC COMP/P/95114/08/2024</v>
          </cell>
          <cell r="AZ89388" t="str">
            <v>KHI/HO/D/MO/PC COMP/E/50044/12/2024</v>
          </cell>
          <cell r="BB89388" t="str">
            <v>13TH FLOOR SUMMIT TOWER HO PLOT G2 BLOCK 2 SCHEME 5 CLIFTON KARACHI</v>
          </cell>
          <cell r="BC89388" t="str">
            <v>ATTITUDE BLACK</v>
          </cell>
          <cell r="BF89388"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9388" t="str">
            <v>Add</v>
          </cell>
          <cell r="BH89388" t="str">
            <v>N/A</v>
          </cell>
          <cell r="BI89388" t="str">
            <v>N</v>
          </cell>
          <cell r="BJ89388" t="str">
            <v>MAZHAR ABBAS</v>
          </cell>
          <cell r="BK89388">
            <v>45596</v>
          </cell>
          <cell r="BL89388" t="str">
            <v>6572000</v>
          </cell>
          <cell r="BM89388" t="str">
            <v>272</v>
          </cell>
          <cell r="BN89388" t="str">
            <v>01</v>
          </cell>
          <cell r="BQ89388" t="str">
            <v>KHI/HO/D/MO/PC COMP/P/95114/08/2024</v>
          </cell>
        </row>
        <row r="89389">
          <cell r="W89389" t="str">
            <v xml:space="preserve">Q108890 </v>
          </cell>
          <cell r="X89389" t="str">
            <v>ZRE171R-6086396</v>
          </cell>
          <cell r="Y89389">
            <v>6572000</v>
          </cell>
          <cell r="AB89389" t="str">
            <v>TRACKER (I-TECK)</v>
          </cell>
          <cell r="AC89389">
            <v>3196765</v>
          </cell>
          <cell r="AD89389" t="str">
            <v>02</v>
          </cell>
          <cell r="AE89389" t="str">
            <v>MOTOR</v>
          </cell>
          <cell r="AF89389">
            <v>0</v>
          </cell>
          <cell r="AG89389">
            <v>0</v>
          </cell>
          <cell r="AH89389">
            <v>0</v>
          </cell>
          <cell r="AI89389">
            <v>0</v>
          </cell>
          <cell r="AJ89389">
            <v>0</v>
          </cell>
          <cell r="AK89389">
            <v>0</v>
          </cell>
          <cell r="AL89389">
            <v>-2040</v>
          </cell>
          <cell r="AM89389" t="str">
            <v>2024</v>
          </cell>
          <cell r="AN89389" t="str">
            <v>202411</v>
          </cell>
          <cell r="AO89389" t="str">
            <v>202411</v>
          </cell>
          <cell r="AP89389" t="str">
            <v>202411</v>
          </cell>
          <cell r="AQ89389" t="str">
            <v>AMINAHMED</v>
          </cell>
          <cell r="AR89389" t="str">
            <v>2017991</v>
          </cell>
          <cell r="AS89389" t="str">
            <v>D</v>
          </cell>
          <cell r="AT89389" t="str">
            <v>179</v>
          </cell>
          <cell r="AU89389" t="str">
            <v>30000001</v>
          </cell>
          <cell r="AV89389" t="str">
            <v>DIRECT</v>
          </cell>
          <cell r="AW89389" t="str">
            <v>31000001</v>
          </cell>
          <cell r="AX89389" t="str">
            <v>Direct</v>
          </cell>
          <cell r="AY89389" t="str">
            <v>KHI/HO/D/MO/PC COMP/P/95114/08/2024</v>
          </cell>
          <cell r="AZ89389" t="str">
            <v>KHI/HO/D/MO/PC COMP/E/49214/11/2024</v>
          </cell>
          <cell r="BB89389" t="str">
            <v>13TH FLOOR SUMMIT TOWER HO PLOT G2 BLOCK 2 SCHEME 5 CLIFTON KARACHI</v>
          </cell>
          <cell r="BC89389" t="str">
            <v>ATTITUDE BLACK</v>
          </cell>
          <cell r="BF89389"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9389" t="str">
            <v>Add</v>
          </cell>
          <cell r="BH89389" t="str">
            <v>N/A</v>
          </cell>
          <cell r="BI89389" t="str">
            <v>N</v>
          </cell>
          <cell r="BJ89389" t="str">
            <v>MAZHAR ABBAS</v>
          </cell>
          <cell r="BK89389">
            <v>45596</v>
          </cell>
          <cell r="BL89389" t="str">
            <v>6572000</v>
          </cell>
          <cell r="BM89389" t="str">
            <v>272</v>
          </cell>
          <cell r="BN89389" t="str">
            <v>01</v>
          </cell>
          <cell r="BQ89389" t="str">
            <v>KHI/HO/D/MO/PC COMP/P/95114/08/2024</v>
          </cell>
        </row>
        <row r="89390">
          <cell r="W89390" t="str">
            <v xml:space="preserve">Q108890 </v>
          </cell>
          <cell r="X89390" t="str">
            <v>ZRE171R-6086396</v>
          </cell>
          <cell r="Y89390">
            <v>6572000</v>
          </cell>
          <cell r="AB89390" t="str">
            <v>TRACKER (I-TECK)</v>
          </cell>
          <cell r="AC89390">
            <v>3176680</v>
          </cell>
          <cell r="AD89390" t="str">
            <v>02</v>
          </cell>
          <cell r="AE89390" t="str">
            <v>MOTOR</v>
          </cell>
          <cell r="AF89390">
            <v>0</v>
          </cell>
          <cell r="AG89390">
            <v>0</v>
          </cell>
          <cell r="AH89390">
            <v>0</v>
          </cell>
          <cell r="AI89390">
            <v>0</v>
          </cell>
          <cell r="AJ89390">
            <v>0</v>
          </cell>
          <cell r="AK89390">
            <v>0</v>
          </cell>
          <cell r="AL89390">
            <v>1224</v>
          </cell>
          <cell r="AM89390" t="str">
            <v>2024</v>
          </cell>
          <cell r="AN89390" t="str">
            <v>202411</v>
          </cell>
          <cell r="AO89390" t="str">
            <v>202411</v>
          </cell>
          <cell r="AP89390" t="str">
            <v>202411</v>
          </cell>
          <cell r="AQ89390" t="str">
            <v>MUBASHIRAHMED</v>
          </cell>
          <cell r="AR89390" t="str">
            <v>2014729</v>
          </cell>
          <cell r="AS89390" t="str">
            <v>D</v>
          </cell>
          <cell r="AT89390" t="str">
            <v>179</v>
          </cell>
          <cell r="AU89390" t="str">
            <v>30000001</v>
          </cell>
          <cell r="AV89390" t="str">
            <v>DIRECT</v>
          </cell>
          <cell r="AW89390" t="str">
            <v>31000001</v>
          </cell>
          <cell r="AX89390" t="str">
            <v>Direct</v>
          </cell>
          <cell r="AY89390" t="str">
            <v>KHI/HO/D/MO/PC COMP/P/95114/08/2024</v>
          </cell>
          <cell r="AZ89390" t="str">
            <v>KHI/HO/D/MO/PC COMP/E/49102/11/2024</v>
          </cell>
          <cell r="BB89390" t="str">
            <v>13TH FLOOR SUMMIT TOWER HO PLOT G2 BLOCK 2 SCHEME 5 CLIFTON KARACHI</v>
          </cell>
          <cell r="BC89390" t="str">
            <v>ATTITUDE BLACK</v>
          </cell>
          <cell r="BF89390"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9390" t="str">
            <v>Add</v>
          </cell>
          <cell r="BH89390" t="str">
            <v>N/A</v>
          </cell>
          <cell r="BI89390" t="str">
            <v>N</v>
          </cell>
          <cell r="BJ89390" t="str">
            <v>MAZHAR ABBAS</v>
          </cell>
          <cell r="BK89390">
            <v>45596</v>
          </cell>
          <cell r="BL89390" t="str">
            <v>6572000</v>
          </cell>
          <cell r="BM89390" t="str">
            <v>272</v>
          </cell>
          <cell r="BN89390" t="str">
            <v>01</v>
          </cell>
          <cell r="BQ89390" t="str">
            <v>KHI/HO/D/MO/PC COMP/P/95114/08/2024</v>
          </cell>
        </row>
        <row r="89391">
          <cell r="W89391" t="str">
            <v xml:space="preserve">Q108890 </v>
          </cell>
          <cell r="X89391" t="str">
            <v>ZRE171R-6086396</v>
          </cell>
          <cell r="Y89391">
            <v>6572000</v>
          </cell>
          <cell r="AB89391" t="str">
            <v>TRACKER (I-TECK)</v>
          </cell>
          <cell r="AC89391">
            <v>3177016</v>
          </cell>
          <cell r="AD89391" t="str">
            <v>02</v>
          </cell>
          <cell r="AE89391" t="str">
            <v>MOTOR</v>
          </cell>
          <cell r="AF89391">
            <v>0</v>
          </cell>
          <cell r="AG89391">
            <v>0</v>
          </cell>
          <cell r="AH89391">
            <v>0</v>
          </cell>
          <cell r="AI89391">
            <v>0</v>
          </cell>
          <cell r="AJ89391">
            <v>0</v>
          </cell>
          <cell r="AK89391">
            <v>0</v>
          </cell>
          <cell r="AL89391">
            <v>14438</v>
          </cell>
          <cell r="AM89391" t="str">
            <v>2024</v>
          </cell>
          <cell r="AN89391" t="str">
            <v>202411</v>
          </cell>
          <cell r="AO89391" t="str">
            <v>202411</v>
          </cell>
          <cell r="AP89391" t="str">
            <v>202411</v>
          </cell>
          <cell r="AQ89391" t="str">
            <v>AMINAHMED</v>
          </cell>
          <cell r="AR89391" t="str">
            <v>2016437</v>
          </cell>
          <cell r="AS89391" t="str">
            <v>D</v>
          </cell>
          <cell r="AT89391" t="str">
            <v>179</v>
          </cell>
          <cell r="AU89391" t="str">
            <v>30000001</v>
          </cell>
          <cell r="AV89391" t="str">
            <v>DIRECT</v>
          </cell>
          <cell r="AW89391" t="str">
            <v>31000001</v>
          </cell>
          <cell r="AX89391" t="str">
            <v>Direct</v>
          </cell>
          <cell r="AY89391" t="str">
            <v>KHI/HO/D/MO/PC COMP/P/95114/08/2024</v>
          </cell>
          <cell r="AZ89391" t="str">
            <v>KHI/HO/D/MO/PC COMP/E/49163/11/2024</v>
          </cell>
          <cell r="BB89391" t="str">
            <v>13TH FLOOR SUMMIT TOWER HO PLOT G2 BLOCK 2 SCHEME 5 CLIFTON KARACHI</v>
          </cell>
          <cell r="BC89391" t="str">
            <v>ATTITUDE BLACK</v>
          </cell>
          <cell r="BG89391" t="str">
            <v>Add</v>
          </cell>
          <cell r="BH89391" t="str">
            <v>N/A</v>
          </cell>
          <cell r="BI89391" t="str">
            <v>N</v>
          </cell>
          <cell r="BJ89391" t="str">
            <v>MAZHAR ABBAS</v>
          </cell>
          <cell r="BK89391">
            <v>45596</v>
          </cell>
          <cell r="BL89391" t="str">
            <v>6572000</v>
          </cell>
          <cell r="BM89391" t="str">
            <v>272</v>
          </cell>
          <cell r="BN89391" t="str">
            <v>01</v>
          </cell>
          <cell r="BQ89391" t="str">
            <v>KHI/HO/D/MO/PC COMP/P/95114/08/2024</v>
          </cell>
        </row>
        <row r="89392">
          <cell r="W89392" t="str">
            <v xml:space="preserve">Q108890 </v>
          </cell>
          <cell r="X89392" t="str">
            <v>ZRE171R-6086396</v>
          </cell>
          <cell r="Y89392">
            <v>6572000</v>
          </cell>
          <cell r="AB89392" t="str">
            <v>TRACKER (I-TECK)</v>
          </cell>
          <cell r="AC89392">
            <v>3173266</v>
          </cell>
          <cell r="AD89392" t="str">
            <v>02</v>
          </cell>
          <cell r="AE89392" t="str">
            <v>MOTOR</v>
          </cell>
          <cell r="AF89392">
            <v>0</v>
          </cell>
          <cell r="AG89392">
            <v>0</v>
          </cell>
          <cell r="AH89392">
            <v>0</v>
          </cell>
          <cell r="AI89392">
            <v>0</v>
          </cell>
          <cell r="AJ89392">
            <v>0</v>
          </cell>
          <cell r="AK89392">
            <v>0</v>
          </cell>
          <cell r="AL89392">
            <v>1054</v>
          </cell>
          <cell r="AM89392" t="str">
            <v>2024</v>
          </cell>
          <cell r="AN89392" t="str">
            <v>202411</v>
          </cell>
          <cell r="AO89392" t="str">
            <v>202411</v>
          </cell>
          <cell r="AP89392" t="str">
            <v>202411</v>
          </cell>
          <cell r="AQ89392" t="str">
            <v>AMINAHMED</v>
          </cell>
          <cell r="AR89392" t="str">
            <v>2011529</v>
          </cell>
          <cell r="AS89392" t="str">
            <v>D</v>
          </cell>
          <cell r="AT89392" t="str">
            <v>179</v>
          </cell>
          <cell r="AU89392" t="str">
            <v>30000001</v>
          </cell>
          <cell r="AV89392" t="str">
            <v>DIRECT</v>
          </cell>
          <cell r="AW89392" t="str">
            <v>31000001</v>
          </cell>
          <cell r="AX89392" t="str">
            <v>Direct</v>
          </cell>
          <cell r="AY89392" t="str">
            <v>KHI/HO/D/MO/PC COMP/P/95114/08/2024</v>
          </cell>
          <cell r="AZ89392" t="str">
            <v>KHI/HO/D/MO/PC COMP/E/48962/11/2024</v>
          </cell>
          <cell r="BB89392" t="str">
            <v>13TH FLOOR SUMMIT TOWER HO PLOT G2 BLOCK 2 SCHEME 5 CLIFTON KARACHI</v>
          </cell>
          <cell r="BC89392" t="str">
            <v>ATTITUDE BLACK</v>
          </cell>
          <cell r="BF89392"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9392" t="str">
            <v>Add</v>
          </cell>
          <cell r="BH89392" t="str">
            <v>N/A</v>
          </cell>
          <cell r="BI89392" t="str">
            <v>N</v>
          </cell>
          <cell r="BJ89392" t="str">
            <v>MAZHAR ABBAS</v>
          </cell>
          <cell r="BK89392">
            <v>45596</v>
          </cell>
          <cell r="BL89392" t="str">
            <v>6572000</v>
          </cell>
          <cell r="BM89392" t="str">
            <v>272</v>
          </cell>
          <cell r="BN89392" t="str">
            <v>01</v>
          </cell>
          <cell r="BQ89392" t="str">
            <v>KHI/HO/D/MO/PC COMP/P/95114/08/2024</v>
          </cell>
        </row>
        <row r="89393">
          <cell r="W89393" t="str">
            <v xml:space="preserve">Q108890 </v>
          </cell>
          <cell r="X89393" t="str">
            <v>ZRE171R-6086396</v>
          </cell>
          <cell r="Y89393">
            <v>6572000</v>
          </cell>
          <cell r="AB89393" t="str">
            <v>TRACKER (I-TECK)</v>
          </cell>
          <cell r="AC89393">
            <v>3166074</v>
          </cell>
          <cell r="AD89393" t="str">
            <v>02</v>
          </cell>
          <cell r="AE89393" t="str">
            <v>MOTOR</v>
          </cell>
          <cell r="AF89393">
            <v>0</v>
          </cell>
          <cell r="AG89393">
            <v>0</v>
          </cell>
          <cell r="AH89393">
            <v>0</v>
          </cell>
          <cell r="AI89393">
            <v>0</v>
          </cell>
          <cell r="AJ89393">
            <v>0</v>
          </cell>
          <cell r="AK89393">
            <v>0</v>
          </cell>
          <cell r="AL89393">
            <v>237</v>
          </cell>
          <cell r="AM89393" t="str">
            <v>2024</v>
          </cell>
          <cell r="AN89393" t="str">
            <v>202411</v>
          </cell>
          <cell r="AO89393" t="str">
            <v>202411</v>
          </cell>
          <cell r="AP89393" t="str">
            <v>202411</v>
          </cell>
          <cell r="AQ89393" t="str">
            <v>AMINAHMED</v>
          </cell>
          <cell r="AR89393" t="str">
            <v>2010793</v>
          </cell>
          <cell r="AS89393" t="str">
            <v>D</v>
          </cell>
          <cell r="AT89393" t="str">
            <v>179</v>
          </cell>
          <cell r="AU89393" t="str">
            <v>30000001</v>
          </cell>
          <cell r="AV89393" t="str">
            <v>DIRECT</v>
          </cell>
          <cell r="AW89393" t="str">
            <v>31000001</v>
          </cell>
          <cell r="AX89393" t="str">
            <v>Direct</v>
          </cell>
          <cell r="AY89393" t="str">
            <v>KHI/HO/D/MO/PC COMP/P/95114/08/2024</v>
          </cell>
          <cell r="AZ89393" t="str">
            <v>KHI/HO/D/MO/PC COMP/E/48958/11/2024</v>
          </cell>
          <cell r="BB89393" t="str">
            <v>13TH FLOOR SUMMIT TOWER HO PLOT G2 BLOCK 2 SCHEME 5 CLIFTON KARACHI</v>
          </cell>
          <cell r="BC89393" t="str">
            <v>ATTITUDE BLACK</v>
          </cell>
          <cell r="BF89393" t="str">
            <v xml:space="preserve">as per bank request correction of main contribtuion in vehicle engine no. 2A39811 Rs. 5,495/- 
</v>
          </cell>
          <cell r="BG89393" t="str">
            <v>Add</v>
          </cell>
          <cell r="BH89393" t="str">
            <v>N/A</v>
          </cell>
          <cell r="BI89393" t="str">
            <v>N</v>
          </cell>
          <cell r="BJ89393" t="str">
            <v>MAZHAR ABBAS</v>
          </cell>
          <cell r="BK89393">
            <v>45596</v>
          </cell>
          <cell r="BL89393" t="str">
            <v>6572000</v>
          </cell>
          <cell r="BM89393" t="str">
            <v>272</v>
          </cell>
          <cell r="BN89393" t="str">
            <v>01</v>
          </cell>
          <cell r="BQ89393" t="str">
            <v>KHI/HO/D/MO/PC COMP/P/95114/08/2024</v>
          </cell>
        </row>
        <row r="89394">
          <cell r="W89394" t="str">
            <v xml:space="preserve">Q108890 </v>
          </cell>
          <cell r="X89394" t="str">
            <v>ZRE171R-6086396</v>
          </cell>
          <cell r="Y89394">
            <v>6572000</v>
          </cell>
          <cell r="AB89394" t="str">
            <v>TRACKER (I-TECK)</v>
          </cell>
          <cell r="AC89394">
            <v>3228105</v>
          </cell>
          <cell r="AD89394" t="str">
            <v>02</v>
          </cell>
          <cell r="AE89394" t="str">
            <v>MOTOR</v>
          </cell>
          <cell r="AF89394">
            <v>0</v>
          </cell>
          <cell r="AG89394">
            <v>0</v>
          </cell>
          <cell r="AH89394">
            <v>0</v>
          </cell>
          <cell r="AI89394">
            <v>0</v>
          </cell>
          <cell r="AJ89394">
            <v>0</v>
          </cell>
          <cell r="AK89394">
            <v>0</v>
          </cell>
          <cell r="AL89394">
            <v>-1102</v>
          </cell>
          <cell r="AM89394" t="str">
            <v>2024</v>
          </cell>
          <cell r="AN89394" t="str">
            <v>202412</v>
          </cell>
          <cell r="AO89394" t="str">
            <v>202412</v>
          </cell>
          <cell r="AP89394" t="str">
            <v>202412</v>
          </cell>
          <cell r="AQ89394" t="str">
            <v>MUBASHIRAHMED</v>
          </cell>
          <cell r="AR89394" t="str">
            <v>2037557</v>
          </cell>
          <cell r="AS89394" t="str">
            <v>D</v>
          </cell>
          <cell r="AT89394" t="str">
            <v>179</v>
          </cell>
          <cell r="AU89394" t="str">
            <v>30000001</v>
          </cell>
          <cell r="AV89394" t="str">
            <v>DIRECT</v>
          </cell>
          <cell r="AW89394" t="str">
            <v>31000001</v>
          </cell>
          <cell r="AX89394" t="str">
            <v>Direct</v>
          </cell>
          <cell r="AY89394" t="str">
            <v>KHI/HO/D/MO/PC COMP/P/95114/08/2024</v>
          </cell>
          <cell r="AZ89394" t="str">
            <v>KHI/HO/D/MO/PC COMP/E/50235/12/2024</v>
          </cell>
          <cell r="BB89394" t="str">
            <v>13TH FLOOR SUMMIT TOWER HO PLOT G2 BLOCK 2 SCHEME 5 CLIFTON KARACHI</v>
          </cell>
          <cell r="BC89394" t="str">
            <v>ATTITUDE BLACK</v>
          </cell>
          <cell r="BF89394"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9394" t="str">
            <v>Add</v>
          </cell>
          <cell r="BH89394" t="str">
            <v>N/A</v>
          </cell>
          <cell r="BI89394" t="str">
            <v>N</v>
          </cell>
          <cell r="BJ89394" t="str">
            <v>MAZHAR ABBAS</v>
          </cell>
          <cell r="BK89394">
            <v>45596</v>
          </cell>
          <cell r="BL89394" t="str">
            <v>6572000</v>
          </cell>
          <cell r="BM89394" t="str">
            <v>272</v>
          </cell>
          <cell r="BN89394" t="str">
            <v>01</v>
          </cell>
          <cell r="BQ89394" t="str">
            <v>KHI/HO/D/MO/PC COMP/P/95114/08/2024</v>
          </cell>
        </row>
        <row r="89395">
          <cell r="W89395" t="str">
            <v xml:space="preserve">Q108890 </v>
          </cell>
          <cell r="X89395" t="str">
            <v>ZRE171R-6086396</v>
          </cell>
          <cell r="Y89395">
            <v>6572000</v>
          </cell>
          <cell r="AB89395" t="str">
            <v>TRACKER (I-TECK)</v>
          </cell>
          <cell r="AC89395">
            <v>3221331</v>
          </cell>
          <cell r="AD89395" t="str">
            <v>02</v>
          </cell>
          <cell r="AE89395" t="str">
            <v>MOTOR</v>
          </cell>
          <cell r="AF89395">
            <v>0</v>
          </cell>
          <cell r="AG89395">
            <v>0</v>
          </cell>
          <cell r="AH89395">
            <v>0</v>
          </cell>
          <cell r="AI89395">
            <v>0</v>
          </cell>
          <cell r="AJ89395">
            <v>0</v>
          </cell>
          <cell r="AK89395">
            <v>0</v>
          </cell>
          <cell r="AL89395">
            <v>1102</v>
          </cell>
          <cell r="AM89395" t="str">
            <v>2024</v>
          </cell>
          <cell r="AN89395" t="str">
            <v>202412</v>
          </cell>
          <cell r="AO89395" t="str">
            <v>202412</v>
          </cell>
          <cell r="AP89395" t="str">
            <v>202412</v>
          </cell>
          <cell r="AQ89395" t="str">
            <v>SHOUKATALI</v>
          </cell>
          <cell r="AR89395" t="str">
            <v>2033464</v>
          </cell>
          <cell r="AS89395" t="str">
            <v>D</v>
          </cell>
          <cell r="AT89395" t="str">
            <v>179</v>
          </cell>
          <cell r="AU89395" t="str">
            <v>30000001</v>
          </cell>
          <cell r="AV89395" t="str">
            <v>DIRECT</v>
          </cell>
          <cell r="AW89395" t="str">
            <v>31000001</v>
          </cell>
          <cell r="AX89395" t="str">
            <v>Direct</v>
          </cell>
          <cell r="AY89395" t="str">
            <v>KHI/HO/D/MO/PC COMP/P/95114/08/2024</v>
          </cell>
          <cell r="AZ89395" t="str">
            <v>KHI/HO/D/MO/PC COMP/E/49941/12/2024</v>
          </cell>
          <cell r="BB89395" t="str">
            <v>13TH FLOOR SUMMIT TOWER HO PLOT G2 BLOCK 2 SCHEME 5 CLIFTON KARACHI</v>
          </cell>
          <cell r="BC89395" t="str">
            <v>ATTITUDE BLACK</v>
          </cell>
          <cell r="BF89395"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9395" t="str">
            <v>Add</v>
          </cell>
          <cell r="BH89395" t="str">
            <v>N/A</v>
          </cell>
          <cell r="BI89395" t="str">
            <v>N</v>
          </cell>
          <cell r="BJ89395" t="str">
            <v>MAZHAR ABBAS</v>
          </cell>
          <cell r="BK89395">
            <v>45596</v>
          </cell>
          <cell r="BL89395" t="str">
            <v>6572000</v>
          </cell>
          <cell r="BM89395" t="str">
            <v>272</v>
          </cell>
          <cell r="BN89395" t="str">
            <v>01</v>
          </cell>
          <cell r="BQ89395" t="str">
            <v>KHI/HO/D/MO/PC COMP/P/95114/08/2024</v>
          </cell>
        </row>
        <row r="89396">
          <cell r="W89396" t="str">
            <v xml:space="preserve">Q108890 </v>
          </cell>
          <cell r="X89396" t="str">
            <v>ZRE171R-6086396</v>
          </cell>
          <cell r="Y89396">
            <v>6572000</v>
          </cell>
          <cell r="AB89396" t="str">
            <v>TRACKER (I-TECK)</v>
          </cell>
          <cell r="AC89396">
            <v>3214792</v>
          </cell>
          <cell r="AD89396" t="str">
            <v>02</v>
          </cell>
          <cell r="AE89396" t="str">
            <v>MOTOR</v>
          </cell>
          <cell r="AF89396">
            <v>0</v>
          </cell>
          <cell r="AG89396">
            <v>0</v>
          </cell>
          <cell r="AH89396">
            <v>0</v>
          </cell>
          <cell r="AI89396">
            <v>0</v>
          </cell>
          <cell r="AJ89396">
            <v>0</v>
          </cell>
          <cell r="AK89396">
            <v>0</v>
          </cell>
          <cell r="AL89396">
            <v>1168</v>
          </cell>
          <cell r="AM89396" t="str">
            <v>2024</v>
          </cell>
          <cell r="AN89396" t="str">
            <v>202412</v>
          </cell>
          <cell r="AO89396" t="str">
            <v>202412</v>
          </cell>
          <cell r="AP89396" t="str">
            <v>202412</v>
          </cell>
          <cell r="AQ89396" t="str">
            <v>AMINAHMED</v>
          </cell>
          <cell r="AR89396" t="str">
            <v>2022562</v>
          </cell>
          <cell r="AS89396" t="str">
            <v>D</v>
          </cell>
          <cell r="AT89396" t="str">
            <v>179</v>
          </cell>
          <cell r="AU89396" t="str">
            <v>30000001</v>
          </cell>
          <cell r="AV89396" t="str">
            <v>DIRECT</v>
          </cell>
          <cell r="AW89396" t="str">
            <v>31000001</v>
          </cell>
          <cell r="AX89396" t="str">
            <v>Direct</v>
          </cell>
          <cell r="AY89396" t="str">
            <v>KHI/HO/D/MO/PC COMP/P/95114/08/2024</v>
          </cell>
          <cell r="AZ89396" t="str">
            <v>KHI/HO/D/MO/PC COMP/E/49599/12/2024</v>
          </cell>
          <cell r="BB89396" t="str">
            <v>13TH FLOOR SUMMIT TOWER HO PLOT G2 BLOCK 2 SCHEME 5 CLIFTON KARACHI</v>
          </cell>
          <cell r="BC89396" t="str">
            <v>ATTITUDE BLACK</v>
          </cell>
          <cell r="BF89396"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9396" t="str">
            <v>Add</v>
          </cell>
          <cell r="BH89396" t="str">
            <v>N/A</v>
          </cell>
          <cell r="BI89396" t="str">
            <v>N</v>
          </cell>
          <cell r="BJ89396" t="str">
            <v>MAZHAR ABBAS</v>
          </cell>
          <cell r="BK89396">
            <v>45596</v>
          </cell>
          <cell r="BL89396" t="str">
            <v>6572000</v>
          </cell>
          <cell r="BM89396" t="str">
            <v>272</v>
          </cell>
          <cell r="BN89396" t="str">
            <v>01</v>
          </cell>
          <cell r="BQ89396" t="str">
            <v>KHI/HO/D/MO/PC COMP/P/95114/08/2024</v>
          </cell>
        </row>
        <row r="89397">
          <cell r="W89397" t="str">
            <v xml:space="preserve">Q108890 </v>
          </cell>
          <cell r="X89397" t="str">
            <v>ZRE171R-6086396</v>
          </cell>
          <cell r="Y89397">
            <v>6572000</v>
          </cell>
          <cell r="AB89397" t="str">
            <v>TRACKER (I-TECK)</v>
          </cell>
          <cell r="AC89397">
            <v>3229273</v>
          </cell>
          <cell r="AD89397" t="str">
            <v>02</v>
          </cell>
          <cell r="AE89397" t="str">
            <v>MOTOR</v>
          </cell>
          <cell r="AF89397">
            <v>0</v>
          </cell>
          <cell r="AG89397">
            <v>0</v>
          </cell>
          <cell r="AH89397">
            <v>0</v>
          </cell>
          <cell r="AI89397">
            <v>0</v>
          </cell>
          <cell r="AJ89397">
            <v>0</v>
          </cell>
          <cell r="AK89397">
            <v>0</v>
          </cell>
          <cell r="AL89397">
            <v>1165</v>
          </cell>
          <cell r="AM89397" t="str">
            <v>2024</v>
          </cell>
          <cell r="AN89397" t="str">
            <v>202412</v>
          </cell>
          <cell r="AO89397" t="str">
            <v>202412</v>
          </cell>
          <cell r="AP89397" t="str">
            <v>202412</v>
          </cell>
          <cell r="AQ89397" t="str">
            <v>AMINAHMED</v>
          </cell>
          <cell r="AR89397" t="str">
            <v>2037889</v>
          </cell>
          <cell r="AS89397" t="str">
            <v>D</v>
          </cell>
          <cell r="AT89397" t="str">
            <v>179</v>
          </cell>
          <cell r="AU89397" t="str">
            <v>30000001</v>
          </cell>
          <cell r="AV89397" t="str">
            <v>DIRECT</v>
          </cell>
          <cell r="AW89397" t="str">
            <v>31000001</v>
          </cell>
          <cell r="AX89397" t="str">
            <v>Direct</v>
          </cell>
          <cell r="AY89397" t="str">
            <v>KHI/HO/D/MO/PC COMP/P/95114/08/2024</v>
          </cell>
          <cell r="AZ89397" t="str">
            <v>KHI/HO/D/MO/PC COMP/E/50237/12/2024</v>
          </cell>
          <cell r="BB89397" t="str">
            <v>13TH FLOOR SUMMIT TOWER HO PLOT G2 BLOCK 2 SCHEME 5 CLIFTON KARACHI</v>
          </cell>
          <cell r="BC89397" t="str">
            <v>ATTITUDE BLACK</v>
          </cell>
          <cell r="BF89397"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9397" t="str">
            <v>Add</v>
          </cell>
          <cell r="BH89397" t="str">
            <v>N/A</v>
          </cell>
          <cell r="BI89397" t="str">
            <v>N</v>
          </cell>
          <cell r="BJ89397" t="str">
            <v>MAZHAR ABBAS</v>
          </cell>
          <cell r="BK89397">
            <v>45596</v>
          </cell>
          <cell r="BL89397" t="str">
            <v>6572000</v>
          </cell>
          <cell r="BM89397" t="str">
            <v>272</v>
          </cell>
          <cell r="BN89397" t="str">
            <v>01</v>
          </cell>
          <cell r="BQ89397" t="str">
            <v>KHI/HO/D/MO/PC COMP/P/95114/08/2024</v>
          </cell>
        </row>
        <row r="89398">
          <cell r="W89398" t="str">
            <v xml:space="preserve">Q108890 </v>
          </cell>
          <cell r="X89398" t="str">
            <v>ZRE171R-6086396</v>
          </cell>
          <cell r="Y89398">
            <v>6572000</v>
          </cell>
          <cell r="AB89398" t="str">
            <v>TRACKER (I-TECK)</v>
          </cell>
          <cell r="AC89398">
            <v>3256295</v>
          </cell>
          <cell r="AD89398" t="str">
            <v>02</v>
          </cell>
          <cell r="AE89398" t="str">
            <v>MOTOR</v>
          </cell>
          <cell r="AF89398">
            <v>0</v>
          </cell>
          <cell r="AG89398">
            <v>0</v>
          </cell>
          <cell r="AH89398">
            <v>0</v>
          </cell>
          <cell r="AI89398">
            <v>0</v>
          </cell>
          <cell r="AJ89398">
            <v>0</v>
          </cell>
          <cell r="AK89398">
            <v>0</v>
          </cell>
          <cell r="AL89398">
            <v>890</v>
          </cell>
          <cell r="AM89398" t="str">
            <v>2024</v>
          </cell>
          <cell r="AN89398" t="str">
            <v>202412</v>
          </cell>
          <cell r="AO89398" t="str">
            <v>202412</v>
          </cell>
          <cell r="AP89398" t="str">
            <v>202412</v>
          </cell>
          <cell r="AQ89398" t="str">
            <v>AMINAHMED</v>
          </cell>
          <cell r="AR89398" t="str">
            <v>2041694</v>
          </cell>
          <cell r="AS89398" t="str">
            <v>D</v>
          </cell>
          <cell r="AT89398" t="str">
            <v>179</v>
          </cell>
          <cell r="AU89398" t="str">
            <v>30000001</v>
          </cell>
          <cell r="AV89398" t="str">
            <v>DIRECT</v>
          </cell>
          <cell r="AW89398" t="str">
            <v>31000001</v>
          </cell>
          <cell r="AX89398" t="str">
            <v>Direct</v>
          </cell>
          <cell r="AY89398" t="str">
            <v>KHI/HO/D/MO/PC COMP/P/95114/08/2024</v>
          </cell>
          <cell r="AZ89398" t="str">
            <v>KHI/HO/D/MO/PC COMP/E/50425/12/2024</v>
          </cell>
          <cell r="BB89398" t="str">
            <v>13TH FLOOR SUMMIT TOWER HO PLOT G2 BLOCK 2 SCHEME 5 CLIFTON KARACHI</v>
          </cell>
          <cell r="BC89398" t="str">
            <v>ATTITUDE BLACK</v>
          </cell>
          <cell r="BF89398"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9398" t="str">
            <v>Add</v>
          </cell>
          <cell r="BH89398" t="str">
            <v>N/A</v>
          </cell>
          <cell r="BI89398" t="str">
            <v>N</v>
          </cell>
          <cell r="BJ89398" t="str">
            <v>MAZHAR ABBAS</v>
          </cell>
          <cell r="BK89398">
            <v>45596</v>
          </cell>
          <cell r="BL89398" t="str">
            <v>6572000</v>
          </cell>
          <cell r="BM89398" t="str">
            <v>272</v>
          </cell>
          <cell r="BN89398" t="str">
            <v>01</v>
          </cell>
          <cell r="BQ89398" t="str">
            <v>KHI/HO/D/MO/PC COMP/P/95114/08/2024</v>
          </cell>
        </row>
        <row r="89399">
          <cell r="W89399" t="str">
            <v xml:space="preserve">Q108890 </v>
          </cell>
          <cell r="X89399" t="str">
            <v>ZRE171R-6086396</v>
          </cell>
          <cell r="Y89399">
            <v>6572000</v>
          </cell>
          <cell r="AB89399" t="str">
            <v>TRACKER (I-TECK)</v>
          </cell>
          <cell r="AC89399">
            <v>3241000</v>
          </cell>
          <cell r="AD89399" t="str">
            <v>02</v>
          </cell>
          <cell r="AE89399" t="str">
            <v>MOTOR</v>
          </cell>
          <cell r="AF89399">
            <v>0</v>
          </cell>
          <cell r="AG89399">
            <v>0</v>
          </cell>
          <cell r="AH89399">
            <v>0</v>
          </cell>
          <cell r="AI89399">
            <v>0</v>
          </cell>
          <cell r="AJ89399">
            <v>0</v>
          </cell>
          <cell r="AK89399">
            <v>0</v>
          </cell>
          <cell r="AL89399">
            <v>960</v>
          </cell>
          <cell r="AM89399" t="str">
            <v>2024</v>
          </cell>
          <cell r="AN89399" t="str">
            <v>202412</v>
          </cell>
          <cell r="AO89399" t="str">
            <v>202412</v>
          </cell>
          <cell r="AP89399" t="str">
            <v>202412</v>
          </cell>
          <cell r="AQ89399" t="str">
            <v>MUBASHIRAHMED</v>
          </cell>
          <cell r="AR89399" t="str">
            <v>2041177</v>
          </cell>
          <cell r="AS89399" t="str">
            <v>D</v>
          </cell>
          <cell r="AT89399" t="str">
            <v>179</v>
          </cell>
          <cell r="AU89399" t="str">
            <v>30000001</v>
          </cell>
          <cell r="AV89399" t="str">
            <v>DIRECT</v>
          </cell>
          <cell r="AW89399" t="str">
            <v>31000001</v>
          </cell>
          <cell r="AX89399" t="str">
            <v>Direct</v>
          </cell>
          <cell r="AY89399" t="str">
            <v>KHI/HO/D/MO/PC COMP/P/95114/08/2024</v>
          </cell>
          <cell r="AZ89399" t="str">
            <v>KHI/HO/D/MO/PC COMP/E/50403/12/2024</v>
          </cell>
          <cell r="BB89399" t="str">
            <v>13TH FLOOR SUMMIT TOWER HO PLOT G2 BLOCK 2 SCHEME 5 CLIFTON KARACHI</v>
          </cell>
          <cell r="BC89399" t="str">
            <v>ATTITUDE BLACK</v>
          </cell>
          <cell r="BF89399"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9399" t="str">
            <v>Add</v>
          </cell>
          <cell r="BH89399" t="str">
            <v>N/A</v>
          </cell>
          <cell r="BI89399" t="str">
            <v>N</v>
          </cell>
          <cell r="BJ89399" t="str">
            <v>MAZHAR ABBAS</v>
          </cell>
          <cell r="BK89399">
            <v>45596</v>
          </cell>
          <cell r="BL89399" t="str">
            <v>6572000</v>
          </cell>
          <cell r="BM89399" t="str">
            <v>272</v>
          </cell>
          <cell r="BN89399" t="str">
            <v>01</v>
          </cell>
          <cell r="BQ89399" t="str">
            <v>KHI/HO/D/MO/PC COMP/P/95114/08/2024</v>
          </cell>
        </row>
        <row r="89400">
          <cell r="W89400" t="str">
            <v xml:space="preserve">Q108890 </v>
          </cell>
          <cell r="X89400" t="str">
            <v>ZRE171R-6086396</v>
          </cell>
          <cell r="Y89400">
            <v>6572000</v>
          </cell>
          <cell r="AB89400" t="str">
            <v>TRACKER (I-TECK)</v>
          </cell>
          <cell r="AC89400">
            <v>3166067</v>
          </cell>
          <cell r="AD89400" t="str">
            <v>02</v>
          </cell>
          <cell r="AE89400" t="str">
            <v>MOTOR</v>
          </cell>
          <cell r="AF89400">
            <v>0</v>
          </cell>
          <cell r="AG89400">
            <v>0</v>
          </cell>
          <cell r="AH89400">
            <v>0</v>
          </cell>
          <cell r="AI89400">
            <v>0</v>
          </cell>
          <cell r="AJ89400">
            <v>0</v>
          </cell>
          <cell r="AK89400">
            <v>0</v>
          </cell>
          <cell r="AL89400">
            <v>1197</v>
          </cell>
          <cell r="AM89400" t="str">
            <v>2024</v>
          </cell>
          <cell r="AN89400" t="str">
            <v>202411</v>
          </cell>
          <cell r="AO89400" t="str">
            <v>202411</v>
          </cell>
          <cell r="AP89400" t="str">
            <v>202411</v>
          </cell>
          <cell r="AQ89400" t="str">
            <v>MUBASHIRAHMED</v>
          </cell>
          <cell r="AR89400" t="str">
            <v>2010307</v>
          </cell>
          <cell r="AS89400" t="str">
            <v>D</v>
          </cell>
          <cell r="AT89400" t="str">
            <v>179</v>
          </cell>
          <cell r="AU89400" t="str">
            <v>30000001</v>
          </cell>
          <cell r="AV89400" t="str">
            <v>DIRECT</v>
          </cell>
          <cell r="AW89400" t="str">
            <v>31000001</v>
          </cell>
          <cell r="AX89400" t="str">
            <v>Direct</v>
          </cell>
          <cell r="AY89400" t="str">
            <v>KHI/HO/D/MO/PC COMP/P/95114/08/2024</v>
          </cell>
          <cell r="AZ89400" t="str">
            <v>KHI/HO/D/MO/PC COMP/E/48914/11/2024</v>
          </cell>
          <cell r="BB89400" t="str">
            <v>13TH FLOOR SUMMIT TOWER HO PLOT G2 BLOCK 2 SCHEME 5 CLIFTON KARACHI</v>
          </cell>
          <cell r="BC89400" t="str">
            <v>ATTITUDE BLACK</v>
          </cell>
          <cell r="BF89400"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9400" t="str">
            <v>Add</v>
          </cell>
          <cell r="BH89400" t="str">
            <v>N/A</v>
          </cell>
          <cell r="BI89400" t="str">
            <v>N</v>
          </cell>
          <cell r="BJ89400" t="str">
            <v>MAZHAR ABBAS</v>
          </cell>
          <cell r="BK89400">
            <v>45596</v>
          </cell>
          <cell r="BL89400" t="str">
            <v>6572000</v>
          </cell>
          <cell r="BM89400" t="str">
            <v>272</v>
          </cell>
          <cell r="BN89400" t="str">
            <v>01</v>
          </cell>
          <cell r="BQ89400" t="str">
            <v>KHI/HO/D/MO/PC COMP/P/95114/08/2024</v>
          </cell>
        </row>
        <row r="89401">
          <cell r="W89401" t="str">
            <v xml:space="preserve">Q108890 </v>
          </cell>
          <cell r="X89401" t="str">
            <v>ZRE171R-6086396</v>
          </cell>
          <cell r="Y89401">
            <v>6572000</v>
          </cell>
          <cell r="AB89401" t="str">
            <v>TRACKER (I-TECK)</v>
          </cell>
          <cell r="AC89401">
            <v>3229777</v>
          </cell>
          <cell r="AD89401" t="str">
            <v>02</v>
          </cell>
          <cell r="AE89401" t="str">
            <v>MOTOR</v>
          </cell>
          <cell r="AF89401">
            <v>0</v>
          </cell>
          <cell r="AG89401">
            <v>0</v>
          </cell>
          <cell r="AH89401">
            <v>0</v>
          </cell>
          <cell r="AI89401">
            <v>0</v>
          </cell>
          <cell r="AJ89401">
            <v>0</v>
          </cell>
          <cell r="AK89401">
            <v>0</v>
          </cell>
          <cell r="AL89401">
            <v>-1729</v>
          </cell>
          <cell r="AM89401" t="str">
            <v>2024</v>
          </cell>
          <cell r="AN89401" t="str">
            <v>202412</v>
          </cell>
          <cell r="AO89401" t="str">
            <v>202412</v>
          </cell>
          <cell r="AP89401" t="str">
            <v>202412</v>
          </cell>
          <cell r="AQ89401" t="str">
            <v>FARHANAHMED</v>
          </cell>
          <cell r="AR89401" t="str">
            <v>2038418</v>
          </cell>
          <cell r="AS89401" t="str">
            <v>D</v>
          </cell>
          <cell r="AT89401" t="str">
            <v>179</v>
          </cell>
          <cell r="AU89401" t="str">
            <v>30000001</v>
          </cell>
          <cell r="AV89401" t="str">
            <v>DIRECT</v>
          </cell>
          <cell r="AW89401" t="str">
            <v>31000001</v>
          </cell>
          <cell r="AX89401" t="str">
            <v>Direct</v>
          </cell>
          <cell r="AY89401" t="str">
            <v>KHI/HO/D/MO/PC COMP/P/95114/08/2024</v>
          </cell>
          <cell r="AZ89401" t="str">
            <v>KHI/HO/D/MO/PC COMP/E/50260/12/2024</v>
          </cell>
          <cell r="BB89401" t="str">
            <v>13TH FLOOR SUMMIT TOWER HO PLOT G2 BLOCK 2 SCHEME 5 CLIFTON KARACHI</v>
          </cell>
          <cell r="BC89401" t="str">
            <v>ATTITUDE BLACK</v>
          </cell>
          <cell r="BF89401"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9401" t="str">
            <v>Add</v>
          </cell>
          <cell r="BH89401" t="str">
            <v>N/A</v>
          </cell>
          <cell r="BI89401" t="str">
            <v>N</v>
          </cell>
          <cell r="BJ89401" t="str">
            <v>MAZHAR ABBAS</v>
          </cell>
          <cell r="BK89401">
            <v>45596</v>
          </cell>
          <cell r="BL89401" t="str">
            <v>6572000</v>
          </cell>
          <cell r="BM89401" t="str">
            <v>272</v>
          </cell>
          <cell r="BN89401" t="str">
            <v>01</v>
          </cell>
          <cell r="BQ89401" t="str">
            <v>KHI/HO/D/MO/PC COMP/P/95114/08/2024</v>
          </cell>
        </row>
        <row r="89402">
          <cell r="W89402" t="str">
            <v>Q108601</v>
          </cell>
          <cell r="X89402" t="str">
            <v>ZRE171R6086115</v>
          </cell>
          <cell r="Y89402">
            <v>6641000</v>
          </cell>
          <cell r="Z89402" t="str">
            <v xml:space="preserve">8130298737822  </v>
          </cell>
          <cell r="AA89402" t="str">
            <v xml:space="preserve">03427960981 </v>
          </cell>
          <cell r="AC89402">
            <v>3110829</v>
          </cell>
          <cell r="AD89402" t="str">
            <v>02</v>
          </cell>
          <cell r="AE89402" t="str">
            <v>MOTOR</v>
          </cell>
          <cell r="AF89402">
            <v>85875</v>
          </cell>
          <cell r="AG89402">
            <v>12881</v>
          </cell>
          <cell r="AH89402">
            <v>859</v>
          </cell>
          <cell r="AI89402">
            <v>0</v>
          </cell>
          <cell r="AJ89402">
            <v>99615</v>
          </cell>
          <cell r="AK89402">
            <v>0</v>
          </cell>
          <cell r="AL89402">
            <v>8588</v>
          </cell>
          <cell r="AM89402" t="str">
            <v>2024</v>
          </cell>
          <cell r="AN89402" t="str">
            <v>202410</v>
          </cell>
          <cell r="AO89402" t="str">
            <v>202410</v>
          </cell>
          <cell r="AP89402" t="str">
            <v>202410</v>
          </cell>
          <cell r="AQ89402" t="str">
            <v>HABIB</v>
          </cell>
          <cell r="AR89402" t="str">
            <v>1990275</v>
          </cell>
          <cell r="AS89402" t="str">
            <v>D</v>
          </cell>
          <cell r="AT89402" t="str">
            <v>00004</v>
          </cell>
          <cell r="AY89402" t="str">
            <v>KHI/HO/D/MO/PC COMP/C/98957/4/10/2024</v>
          </cell>
          <cell r="BA89402" t="str">
            <v>SARGODHA</v>
          </cell>
          <cell r="BB89402" t="str">
            <v>Po Khas , Chak no 82 NB , Teh and Dist, SARGODHA</v>
          </cell>
          <cell r="BC89402" t="str">
            <v>SUPER WHITE</v>
          </cell>
          <cell r="BD89402" t="str">
            <v xml:space="preserve">CI-2024-1401-0014 </v>
          </cell>
          <cell r="BI89402" t="str">
            <v>N</v>
          </cell>
          <cell r="BK89402">
            <v>45583</v>
          </cell>
          <cell r="BL89402" t="str">
            <v>6641000</v>
          </cell>
          <cell r="BM89402" t="str">
            <v>274</v>
          </cell>
          <cell r="BN89402" t="str">
            <v>01</v>
          </cell>
          <cell r="BQ89402" t="str">
            <v>KHI/HO/D/MO/PC COMP/C/98957/4/10/2024</v>
          </cell>
        </row>
        <row r="89403">
          <cell r="W89403" t="str">
            <v>Q108779</v>
          </cell>
          <cell r="X89403" t="str">
            <v>ZRE171R-6086288</v>
          </cell>
          <cell r="Y89403">
            <v>7000000</v>
          </cell>
          <cell r="AC89403">
            <v>3121353</v>
          </cell>
          <cell r="AD89403" t="str">
            <v>02</v>
          </cell>
          <cell r="AE89403" t="str">
            <v>MOTOR</v>
          </cell>
          <cell r="AF89403">
            <v>96121</v>
          </cell>
          <cell r="AG89403">
            <v>0</v>
          </cell>
          <cell r="AH89403">
            <v>0</v>
          </cell>
          <cell r="AI89403">
            <v>0</v>
          </cell>
          <cell r="AJ89403">
            <v>112000</v>
          </cell>
          <cell r="AK89403">
            <v>0</v>
          </cell>
          <cell r="AL89403">
            <v>16341</v>
          </cell>
          <cell r="AM89403" t="str">
            <v>2024</v>
          </cell>
          <cell r="AN89403" t="str">
            <v>202410</v>
          </cell>
          <cell r="AO89403" t="str">
            <v>202410</v>
          </cell>
          <cell r="AP89403" t="str">
            <v>202410</v>
          </cell>
          <cell r="AQ89403" t="str">
            <v>KHALIDMEHMOOD</v>
          </cell>
          <cell r="AR89403" t="str">
            <v>1995533</v>
          </cell>
          <cell r="AS89403" t="str">
            <v>D</v>
          </cell>
          <cell r="AT89403" t="str">
            <v>001</v>
          </cell>
          <cell r="AU89403" t="str">
            <v>30000002</v>
          </cell>
          <cell r="AV89403" t="str">
            <v>RETAIL</v>
          </cell>
          <cell r="AW89403" t="str">
            <v>31000705</v>
          </cell>
          <cell r="AX89403" t="str">
            <v>A.B Motors</v>
          </cell>
          <cell r="AY89403" t="str">
            <v>KHI/HO/D/MO/PC COMP/P/100485/10/2024</v>
          </cell>
          <cell r="BA89403" t="str">
            <v>KARACHI</v>
          </cell>
          <cell r="BB89403" t="str">
            <v>Siraj Ahmed Goth, Gadap Town, Malir, Karachi.</v>
          </cell>
          <cell r="BC89403" t="str">
            <v>SUPER WHITE</v>
          </cell>
          <cell r="BH89403" t="str">
            <v>N/A</v>
          </cell>
          <cell r="BI89403" t="str">
            <v>N</v>
          </cell>
          <cell r="BJ89403" t="str">
            <v>Noman Abdul Haq</v>
          </cell>
          <cell r="BK89403">
            <v>45590</v>
          </cell>
          <cell r="BL89403" t="str">
            <v>7000000</v>
          </cell>
          <cell r="BM89403" t="str">
            <v>274</v>
          </cell>
          <cell r="BN89403" t="str">
            <v>01</v>
          </cell>
          <cell r="BQ89403" t="str">
            <v>KHI/HO/D/MO/PC COMP/P/100485/10/2024</v>
          </cell>
        </row>
        <row r="89404">
          <cell r="W89404" t="str">
            <v>G4NAPH306376</v>
          </cell>
          <cell r="X89404" t="str">
            <v>NNAQL51AZPP519832</v>
          </cell>
          <cell r="Y89404">
            <v>8000000</v>
          </cell>
          <cell r="AC89404">
            <v>3168380</v>
          </cell>
          <cell r="AD89404" t="str">
            <v>02</v>
          </cell>
          <cell r="AE89404" t="str">
            <v>MOTOR</v>
          </cell>
          <cell r="AF89404">
            <v>109914</v>
          </cell>
          <cell r="AG89404">
            <v>0</v>
          </cell>
          <cell r="AH89404">
            <v>0</v>
          </cell>
          <cell r="AI89404">
            <v>0</v>
          </cell>
          <cell r="AJ89404">
            <v>128000</v>
          </cell>
          <cell r="AK89404">
            <v>0</v>
          </cell>
          <cell r="AL89404">
            <v>18685</v>
          </cell>
          <cell r="AM89404" t="str">
            <v>2024</v>
          </cell>
          <cell r="AN89404" t="str">
            <v>202411</v>
          </cell>
          <cell r="AO89404" t="str">
            <v>202411</v>
          </cell>
          <cell r="AP89404" t="str">
            <v>202411</v>
          </cell>
          <cell r="AQ89404" t="str">
            <v>KHALIDMEHMOOD</v>
          </cell>
          <cell r="AR89404" t="str">
            <v>2013384</v>
          </cell>
          <cell r="AS89404" t="str">
            <v>D</v>
          </cell>
          <cell r="AT89404" t="str">
            <v>001</v>
          </cell>
          <cell r="AU89404" t="str">
            <v>30000002</v>
          </cell>
          <cell r="AV89404" t="str">
            <v>RETAIL</v>
          </cell>
          <cell r="AW89404" t="str">
            <v>31000705</v>
          </cell>
          <cell r="AX89404" t="str">
            <v>A.B Motors</v>
          </cell>
          <cell r="AY89404" t="str">
            <v>KHI/HO/D/MO/PC COMP/P/101929/11/2024</v>
          </cell>
          <cell r="BA89404" t="str">
            <v>KARACHI</v>
          </cell>
          <cell r="BB89404" t="str">
            <v>Siraj Ahmed Goth, Daakhana, Kathore Malir, Karachi.</v>
          </cell>
          <cell r="BC89404" t="str">
            <v>CLEAR WHITE</v>
          </cell>
          <cell r="BH89404" t="str">
            <v>N/A</v>
          </cell>
          <cell r="BI89404" t="str">
            <v>N</v>
          </cell>
          <cell r="BJ89404" t="str">
            <v>Noman Abdul Haq</v>
          </cell>
          <cell r="BK89404">
            <v>45610</v>
          </cell>
          <cell r="BL89404" t="str">
            <v>8000000</v>
          </cell>
          <cell r="BM89404" t="str">
            <v>341</v>
          </cell>
          <cell r="BN89404" t="str">
            <v>01</v>
          </cell>
          <cell r="BQ89404" t="str">
            <v>KHI/HO/D/MO/PC COMP/P/101929/11/2024</v>
          </cell>
        </row>
        <row r="89405">
          <cell r="W89405" t="str">
            <v>G4NAPH307182</v>
          </cell>
          <cell r="X89405" t="str">
            <v>NNAQL51AZRP520175</v>
          </cell>
          <cell r="Y89405">
            <v>8541000</v>
          </cell>
          <cell r="AB89405" t="str">
            <v>TRACKER (I-TECK)</v>
          </cell>
          <cell r="AC89405">
            <v>2911789</v>
          </cell>
          <cell r="AD89405" t="str">
            <v>02</v>
          </cell>
          <cell r="AE89405" t="str">
            <v>MOTOR</v>
          </cell>
          <cell r="AF89405">
            <v>128421</v>
          </cell>
          <cell r="AG89405">
            <v>0</v>
          </cell>
          <cell r="AH89405">
            <v>0</v>
          </cell>
          <cell r="AI89405">
            <v>0</v>
          </cell>
          <cell r="AJ89405">
            <v>149468</v>
          </cell>
          <cell r="AK89405">
            <v>8105</v>
          </cell>
          <cell r="AL89405">
            <v>0</v>
          </cell>
          <cell r="AM89405" t="str">
            <v>2024</v>
          </cell>
          <cell r="AN89405" t="str">
            <v>202407</v>
          </cell>
          <cell r="AO89405" t="str">
            <v>202407</v>
          </cell>
          <cell r="AP89405" t="str">
            <v>202407</v>
          </cell>
          <cell r="AQ89405" t="str">
            <v>MUBASHIRAHMED</v>
          </cell>
          <cell r="AR89405" t="str">
            <v>1899664</v>
          </cell>
          <cell r="AS89405" t="str">
            <v>D</v>
          </cell>
          <cell r="AT89405" t="str">
            <v>001</v>
          </cell>
          <cell r="AU89405" t="str">
            <v>30000001</v>
          </cell>
          <cell r="AV89405" t="str">
            <v>DIRECT</v>
          </cell>
          <cell r="AW89405" t="str">
            <v>31000001</v>
          </cell>
          <cell r="AX89405" t="str">
            <v>Direct</v>
          </cell>
          <cell r="AY89405" t="str">
            <v>KHI/HO/D/MO/PC COMP/P/92241/07/2024</v>
          </cell>
          <cell r="BA89405" t="str">
            <v>LAHORE</v>
          </cell>
          <cell r="BB89405" t="str">
            <v>821-XX, STREET NO 18 PHASE-3, DHA, Lahore.</v>
          </cell>
          <cell r="BC89405" t="str">
            <v>CHERRY BLACK</v>
          </cell>
          <cell r="BH89405" t="str">
            <v>N/A</v>
          </cell>
          <cell r="BI89405" t="str">
            <v>N</v>
          </cell>
          <cell r="BJ89405" t="str">
            <v>MAZHAR ABBAS</v>
          </cell>
          <cell r="BK89405">
            <v>45476</v>
          </cell>
          <cell r="BL89405" t="str">
            <v>8541000</v>
          </cell>
          <cell r="BM89405" t="str">
            <v>392</v>
          </cell>
          <cell r="BN89405" t="str">
            <v>01</v>
          </cell>
          <cell r="BQ89405" t="str">
            <v>KHI/HO/D/MO/PC COMP/P/92241/07/2024</v>
          </cell>
        </row>
        <row r="89406">
          <cell r="W89406" t="str">
            <v>G4NAPH308449</v>
          </cell>
          <cell r="X89406" t="str">
            <v>NNAQL51AZRP520782</v>
          </cell>
          <cell r="Y89406">
            <v>8400000</v>
          </cell>
          <cell r="AB89406" t="str">
            <v>TRACKER (I-TECK)</v>
          </cell>
          <cell r="AC89406">
            <v>3074408</v>
          </cell>
          <cell r="AD89406" t="str">
            <v>02</v>
          </cell>
          <cell r="AE89406" t="str">
            <v>MOTOR</v>
          </cell>
          <cell r="AF89406">
            <v>125862</v>
          </cell>
          <cell r="AG89406">
            <v>0</v>
          </cell>
          <cell r="AH89406">
            <v>0</v>
          </cell>
          <cell r="AI89406">
            <v>0</v>
          </cell>
          <cell r="AJ89406">
            <v>146500</v>
          </cell>
          <cell r="AK89406">
            <v>8105</v>
          </cell>
          <cell r="AL89406">
            <v>25172</v>
          </cell>
          <cell r="AM89406" t="str">
            <v>2024</v>
          </cell>
          <cell r="AN89406" t="str">
            <v>202410</v>
          </cell>
          <cell r="AO89406" t="str">
            <v>202410</v>
          </cell>
          <cell r="AP89406" t="str">
            <v>202410</v>
          </cell>
          <cell r="AQ89406" t="str">
            <v>KHALIDMEHMOOD</v>
          </cell>
          <cell r="AR89406" t="str">
            <v>1975055</v>
          </cell>
          <cell r="AS89406" t="str">
            <v>D</v>
          </cell>
          <cell r="AT89406" t="str">
            <v>001</v>
          </cell>
          <cell r="AU89406" t="str">
            <v>30000002</v>
          </cell>
          <cell r="AV89406" t="str">
            <v>RETAIL</v>
          </cell>
          <cell r="AW89406" t="str">
            <v>31000020</v>
          </cell>
          <cell r="AX89406" t="str">
            <v>KIA Clifton</v>
          </cell>
          <cell r="AY89406" t="str">
            <v>KHI/HO/D/MO/PC COMP/P/99264/10/2024</v>
          </cell>
          <cell r="BA89406" t="str">
            <v>KARACHI</v>
          </cell>
          <cell r="BB89406" t="str">
            <v>Flat #. 141/2, Martin Quarters, Jamshed Road, Karachi.</v>
          </cell>
          <cell r="BC89406" t="str">
            <v>WHITE</v>
          </cell>
          <cell r="BH89406" t="str">
            <v>Half Depreciation</v>
          </cell>
          <cell r="BI89406" t="str">
            <v>N</v>
          </cell>
          <cell r="BJ89406" t="str">
            <v>Farhan Ali Basheer</v>
          </cell>
          <cell r="BK89406">
            <v>45573</v>
          </cell>
          <cell r="BL89406" t="str">
            <v>8400000</v>
          </cell>
          <cell r="BM89406" t="str">
            <v>002</v>
          </cell>
          <cell r="BN89406" t="str">
            <v>01</v>
          </cell>
          <cell r="BQ89406" t="str">
            <v>KHI/HO/D/MO/PC COMP/P/99264/10/2024</v>
          </cell>
        </row>
        <row r="89407">
          <cell r="W89407" t="str">
            <v>G4NAPH308449</v>
          </cell>
          <cell r="X89407" t="str">
            <v>NNAQL51AZRP520782</v>
          </cell>
          <cell r="Y89407">
            <v>8400000</v>
          </cell>
          <cell r="AC89407">
            <v>3209861</v>
          </cell>
          <cell r="AD89407" t="str">
            <v>02</v>
          </cell>
          <cell r="AE89407" t="str">
            <v>MOTOR</v>
          </cell>
          <cell r="AF89407">
            <v>0</v>
          </cell>
          <cell r="AG89407">
            <v>0</v>
          </cell>
          <cell r="AH89407">
            <v>0</v>
          </cell>
          <cell r="AI89407">
            <v>0</v>
          </cell>
          <cell r="AJ89407">
            <v>0</v>
          </cell>
          <cell r="AK89407">
            <v>8105</v>
          </cell>
          <cell r="AL89407">
            <v>6293</v>
          </cell>
          <cell r="AM89407" t="str">
            <v>2024</v>
          </cell>
          <cell r="AN89407" t="str">
            <v>202412</v>
          </cell>
          <cell r="AO89407" t="str">
            <v>202409</v>
          </cell>
          <cell r="AP89407" t="str">
            <v>202412</v>
          </cell>
          <cell r="AQ89407" t="str">
            <v>KHALIDMEHMOOD</v>
          </cell>
          <cell r="AR89407" t="str">
            <v>2026274</v>
          </cell>
          <cell r="AS89407" t="str">
            <v>D</v>
          </cell>
          <cell r="AT89407" t="str">
            <v>001</v>
          </cell>
          <cell r="AU89407" t="str">
            <v>30000002</v>
          </cell>
          <cell r="AV89407" t="str">
            <v>RETAIL</v>
          </cell>
          <cell r="AW89407" t="str">
            <v>31000020</v>
          </cell>
          <cell r="AX89407" t="str">
            <v>KIA Clifton</v>
          </cell>
          <cell r="AY89407" t="str">
            <v>KHI/HO/D/MO/PC COMP/P/99264/10/2024</v>
          </cell>
          <cell r="AZ89407" t="str">
            <v>KHI/HO/D/MO/PC COMP/E/49681/12/2024</v>
          </cell>
          <cell r="BB89407" t="str">
            <v>Flat #. 141/2, Martin Quarters, Jamshed Road, Karachi.</v>
          </cell>
          <cell r="BC89407" t="str">
            <v>WHITE</v>
          </cell>
          <cell r="BF89407" t="str">
            <v xml:space="preserve">Addition of agency commission.
</v>
          </cell>
          <cell r="BH89407" t="str">
            <v>Half Depreciation</v>
          </cell>
          <cell r="BI89407" t="str">
            <v>N</v>
          </cell>
          <cell r="BJ89407" t="str">
            <v>Farhan Ali Basheer</v>
          </cell>
          <cell r="BK89407">
            <v>45565</v>
          </cell>
          <cell r="BL89407" t="str">
            <v>8400000</v>
          </cell>
          <cell r="BM89407" t="str">
            <v>002</v>
          </cell>
          <cell r="BN89407" t="str">
            <v>01</v>
          </cell>
          <cell r="BQ89407" t="str">
            <v>KHI/HO/D/MO/PC COMP/P/99264/10/2024</v>
          </cell>
        </row>
        <row r="89408">
          <cell r="W89408" t="str">
            <v>64NAMH313089</v>
          </cell>
          <cell r="X89408" t="str">
            <v>514583</v>
          </cell>
          <cell r="Y89408">
            <v>7000000</v>
          </cell>
          <cell r="AC89408">
            <v>2917438</v>
          </cell>
          <cell r="AD89408" t="str">
            <v>02</v>
          </cell>
          <cell r="AE89408" t="str">
            <v>MOTOR</v>
          </cell>
          <cell r="AF89408">
            <v>98701</v>
          </cell>
          <cell r="AG89408">
            <v>0</v>
          </cell>
          <cell r="AH89408">
            <v>0</v>
          </cell>
          <cell r="AI89408">
            <v>0</v>
          </cell>
          <cell r="AJ89408">
            <v>115500</v>
          </cell>
          <cell r="AK89408">
            <v>0</v>
          </cell>
          <cell r="AL89408">
            <v>24675</v>
          </cell>
          <cell r="AM89408" t="str">
            <v>2024</v>
          </cell>
          <cell r="AN89408" t="str">
            <v>202407</v>
          </cell>
          <cell r="AO89408" t="str">
            <v>202407</v>
          </cell>
          <cell r="AP89408" t="str">
            <v>202407</v>
          </cell>
          <cell r="AQ89408" t="str">
            <v>ABRAHAMBHATTI</v>
          </cell>
          <cell r="AR89408" t="str">
            <v>1918371</v>
          </cell>
          <cell r="AS89408" t="str">
            <v>D</v>
          </cell>
          <cell r="AT89408" t="str">
            <v>001</v>
          </cell>
          <cell r="AU89408" t="str">
            <v>30000002</v>
          </cell>
          <cell r="AV89408" t="str">
            <v>RETAIL</v>
          </cell>
          <cell r="AW89408" t="str">
            <v>31000252</v>
          </cell>
          <cell r="AX89408" t="str">
            <v>KIA Motors Kings Gate</v>
          </cell>
          <cell r="AY89408" t="str">
            <v>LHR/LHR/D/MO/PC COMP/P/93778/07/2024</v>
          </cell>
          <cell r="BA89408" t="str">
            <v>LAHORE</v>
          </cell>
          <cell r="BB89408" t="str">
            <v>Mohalla Hassan Pura, PO Talwandi, Bhandram, Tehsil Narowal.</v>
          </cell>
          <cell r="BC89408" t="str">
            <v>WHITE</v>
          </cell>
          <cell r="BH89408" t="str">
            <v>N/A</v>
          </cell>
          <cell r="BI89408" t="str">
            <v>N</v>
          </cell>
          <cell r="BJ89408" t="str">
            <v>NADEEM ALI</v>
          </cell>
          <cell r="BK89408">
            <v>45498</v>
          </cell>
          <cell r="BL89408" t="str">
            <v>7000000</v>
          </cell>
          <cell r="BM89408" t="str">
            <v>002</v>
          </cell>
          <cell r="BN89408" t="str">
            <v>03</v>
          </cell>
          <cell r="BQ89408" t="str">
            <v>LHR/LHR/D/MO/PC COMP/P/93778/07/2024</v>
          </cell>
        </row>
        <row r="89409">
          <cell r="W89409" t="str">
            <v>G4NAKH050066</v>
          </cell>
          <cell r="X89409" t="str">
            <v>KP501516</v>
          </cell>
          <cell r="Y89409">
            <v>7000000</v>
          </cell>
          <cell r="AC89409">
            <v>2917450</v>
          </cell>
          <cell r="AD89409" t="str">
            <v>02</v>
          </cell>
          <cell r="AE89409" t="str">
            <v>MOTOR</v>
          </cell>
          <cell r="AF89409">
            <v>89727</v>
          </cell>
          <cell r="AG89409">
            <v>0</v>
          </cell>
          <cell r="AH89409">
            <v>0</v>
          </cell>
          <cell r="AI89409">
            <v>0</v>
          </cell>
          <cell r="AJ89409">
            <v>105000</v>
          </cell>
          <cell r="AK89409">
            <v>0</v>
          </cell>
          <cell r="AL89409">
            <v>24226</v>
          </cell>
          <cell r="AM89409" t="str">
            <v>2024</v>
          </cell>
          <cell r="AN89409" t="str">
            <v>202407</v>
          </cell>
          <cell r="AO89409" t="str">
            <v>202407</v>
          </cell>
          <cell r="AP89409" t="str">
            <v>202407</v>
          </cell>
          <cell r="AQ89409" t="str">
            <v>ABRAHAMBHATTI</v>
          </cell>
          <cell r="AR89409" t="str">
            <v>1918445</v>
          </cell>
          <cell r="AS89409" t="str">
            <v>D</v>
          </cell>
          <cell r="AT89409" t="str">
            <v>001</v>
          </cell>
          <cell r="AU89409" t="str">
            <v>30000002</v>
          </cell>
          <cell r="AV89409" t="str">
            <v>RETAIL</v>
          </cell>
          <cell r="AW89409" t="str">
            <v>31000047</v>
          </cell>
          <cell r="AX89409" t="str">
            <v>Hyundai Central</v>
          </cell>
          <cell r="AY89409" t="str">
            <v>LHR/LHR/D/MO/PC COMP/P/93795/07/2024</v>
          </cell>
          <cell r="BB89409" t="str">
            <v>PO Khas, Mong, District Mandi Bahauddin.</v>
          </cell>
          <cell r="BC89409" t="str">
            <v>WHITE</v>
          </cell>
          <cell r="BH89409" t="str">
            <v>N/A</v>
          </cell>
          <cell r="BI89409" t="str">
            <v>N</v>
          </cell>
          <cell r="BJ89409" t="str">
            <v>Faizan Khalid</v>
          </cell>
          <cell r="BK89409">
            <v>45498</v>
          </cell>
          <cell r="BL89409" t="str">
            <v>7000000</v>
          </cell>
          <cell r="BM89409" t="str">
            <v>002</v>
          </cell>
          <cell r="BN89409" t="str">
            <v>03</v>
          </cell>
          <cell r="BQ89409" t="str">
            <v>LHR/LHR/D/MO/PC COMP/P/93795/07/2024</v>
          </cell>
        </row>
        <row r="89410">
          <cell r="W89410" t="str">
            <v>G4NAKH050066</v>
          </cell>
          <cell r="X89410" t="str">
            <v>KP501516</v>
          </cell>
          <cell r="Y89410">
            <v>7000000</v>
          </cell>
          <cell r="AC89410">
            <v>2931603</v>
          </cell>
          <cell r="AD89410" t="str">
            <v>02</v>
          </cell>
          <cell r="AE89410" t="str">
            <v>MOTOR</v>
          </cell>
          <cell r="AF89410">
            <v>-64671</v>
          </cell>
          <cell r="AG89410">
            <v>0</v>
          </cell>
          <cell r="AH89410">
            <v>0</v>
          </cell>
          <cell r="AI89410">
            <v>0</v>
          </cell>
          <cell r="AJ89410">
            <v>-75665</v>
          </cell>
          <cell r="AK89410">
            <v>0</v>
          </cell>
          <cell r="AL89410">
            <v>0</v>
          </cell>
          <cell r="AM89410" t="str">
            <v>2024</v>
          </cell>
          <cell r="AN89410" t="str">
            <v>202408</v>
          </cell>
          <cell r="AO89410" t="str">
            <v>202408</v>
          </cell>
          <cell r="AP89410" t="str">
            <v>202408</v>
          </cell>
          <cell r="AQ89410" t="str">
            <v>MZUBAIRIQBAL</v>
          </cell>
          <cell r="AR89410" t="str">
            <v>1929195</v>
          </cell>
          <cell r="AS89410" t="str">
            <v>D</v>
          </cell>
          <cell r="AT89410" t="str">
            <v>001</v>
          </cell>
          <cell r="AU89410" t="str">
            <v>30000002</v>
          </cell>
          <cell r="AV89410" t="str">
            <v>RETAIL</v>
          </cell>
          <cell r="AW89410" t="str">
            <v>31000047</v>
          </cell>
          <cell r="AX89410" t="str">
            <v>Hyundai Central</v>
          </cell>
          <cell r="AY89410" t="str">
            <v>LHR/LHR/D/MO/PC COMP/P/93795/07/2024</v>
          </cell>
          <cell r="AZ89410" t="str">
            <v>LHR/LHR/D/MO/PC COMP/E/44564/08/2024</v>
          </cell>
          <cell r="BB89410" t="str">
            <v>PO Khas, Mong, District Mandi Bahauddin.</v>
          </cell>
          <cell r="BC89410" t="str">
            <v>WHITE</v>
          </cell>
          <cell r="BF89410" t="str">
            <v>IT IS HEREBY DECLARED AND AGREED THAT AS PER REQUEST LETTER DATED: 05-08-2024, THE ABOVE-MENTIONED POLICY STANDS CANCELLED DUE TO SALE OF VEHICLE AS FROM 05-08-2024
IN CONSEQUENCE WHEREOF AN AMOUNT OF RS.75,665/- WILL BE REFUND TO PARTICIPANT.</v>
          </cell>
          <cell r="BH89410" t="str">
            <v>N/A</v>
          </cell>
          <cell r="BI89410" t="str">
            <v>N</v>
          </cell>
          <cell r="BJ89410" t="str">
            <v>Faizan Khalid</v>
          </cell>
          <cell r="BK89410">
            <v>45509</v>
          </cell>
          <cell r="BL89410" t="str">
            <v>7000000</v>
          </cell>
          <cell r="BM89410" t="str">
            <v>002</v>
          </cell>
          <cell r="BN89410" t="str">
            <v>03</v>
          </cell>
          <cell r="BQ89410" t="str">
            <v>LHR/LHR/D/MO/PC COMP/P/93795/07/2024</v>
          </cell>
        </row>
        <row r="89411">
          <cell r="W89411" t="str">
            <v>G4NARH300033</v>
          </cell>
          <cell r="X89411" t="str">
            <v>NNAQL51AZRP520445</v>
          </cell>
          <cell r="Y89411">
            <v>8470000</v>
          </cell>
          <cell r="AC89411">
            <v>2979991</v>
          </cell>
          <cell r="AD89411" t="str">
            <v>02</v>
          </cell>
          <cell r="AE89411" t="str">
            <v>MOTOR</v>
          </cell>
          <cell r="AF89411">
            <v>108572</v>
          </cell>
          <cell r="AG89411">
            <v>0</v>
          </cell>
          <cell r="AH89411">
            <v>0</v>
          </cell>
          <cell r="AI89411">
            <v>0</v>
          </cell>
          <cell r="AJ89411">
            <v>127050</v>
          </cell>
          <cell r="AK89411">
            <v>0</v>
          </cell>
          <cell r="AL89411">
            <v>27143</v>
          </cell>
          <cell r="AM89411" t="str">
            <v>2024</v>
          </cell>
          <cell r="AN89411" t="str">
            <v>202408</v>
          </cell>
          <cell r="AO89411" t="str">
            <v>202408</v>
          </cell>
          <cell r="AP89411" t="str">
            <v>202408</v>
          </cell>
          <cell r="AQ89411" t="str">
            <v>ABRAHAMBHATTI</v>
          </cell>
          <cell r="AR89411" t="str">
            <v>1940721</v>
          </cell>
          <cell r="AS89411" t="str">
            <v>D</v>
          </cell>
          <cell r="AT89411" t="str">
            <v>001</v>
          </cell>
          <cell r="AU89411" t="str">
            <v>30000002</v>
          </cell>
          <cell r="AV89411" t="str">
            <v>RETAIL</v>
          </cell>
          <cell r="AW89411" t="str">
            <v>31000131</v>
          </cell>
          <cell r="AX89411" t="str">
            <v>Kia Festival Motors</v>
          </cell>
          <cell r="AY89411" t="str">
            <v>LHR/LHR/D/MO/PC COMP/P/96301/08/2024</v>
          </cell>
          <cell r="BB89411" t="str">
            <v>House # 124, Audit &amp; Accounts Housing Society, Lahore.</v>
          </cell>
          <cell r="BC89411" t="str">
            <v>CLEAR WHITE</v>
          </cell>
          <cell r="BH89411" t="str">
            <v>N/A</v>
          </cell>
          <cell r="BI89411" t="str">
            <v>N</v>
          </cell>
          <cell r="BJ89411" t="str">
            <v>NADEEM ALI</v>
          </cell>
          <cell r="BK89411">
            <v>45533</v>
          </cell>
          <cell r="BL89411" t="str">
            <v>8470000</v>
          </cell>
          <cell r="BM89411" t="str">
            <v>341</v>
          </cell>
          <cell r="BN89411" t="str">
            <v>03</v>
          </cell>
          <cell r="BQ89411" t="str">
            <v>LHR/LHR/D/MO/PC COMP/P/96301/08/2024</v>
          </cell>
        </row>
        <row r="89412">
          <cell r="W89412" t="str">
            <v>319529</v>
          </cell>
          <cell r="X89412" t="str">
            <v>504388</v>
          </cell>
          <cell r="Y89412">
            <v>6500000</v>
          </cell>
          <cell r="AC89412">
            <v>2940646</v>
          </cell>
          <cell r="AD89412" t="str">
            <v>02</v>
          </cell>
          <cell r="AE89412" t="str">
            <v>MOTOR</v>
          </cell>
          <cell r="AF89412">
            <v>83316</v>
          </cell>
          <cell r="AG89412">
            <v>0</v>
          </cell>
          <cell r="AH89412">
            <v>0</v>
          </cell>
          <cell r="AI89412">
            <v>0</v>
          </cell>
          <cell r="AJ89412">
            <v>97500</v>
          </cell>
          <cell r="AK89412">
            <v>0</v>
          </cell>
          <cell r="AL89412">
            <v>0</v>
          </cell>
          <cell r="AM89412" t="str">
            <v>2024</v>
          </cell>
          <cell r="AN89412" t="str">
            <v>202408</v>
          </cell>
          <cell r="AO89412" t="str">
            <v>202408</v>
          </cell>
          <cell r="AP89412" t="str">
            <v>202408</v>
          </cell>
          <cell r="AQ89412" t="str">
            <v>ABRAHAMBHATTI</v>
          </cell>
          <cell r="AR89412" t="str">
            <v>1934552</v>
          </cell>
          <cell r="AS89412" t="str">
            <v>D</v>
          </cell>
          <cell r="AT89412" t="str">
            <v>001</v>
          </cell>
          <cell r="AU89412" t="str">
            <v>30000002</v>
          </cell>
          <cell r="AV89412" t="str">
            <v>RETAIL</v>
          </cell>
          <cell r="AW89412" t="str">
            <v>31000110</v>
          </cell>
          <cell r="AX89412" t="str">
            <v>Suzuki Modern Township Motors</v>
          </cell>
          <cell r="AY89412" t="str">
            <v>LHR/LHR/D/MO/PC COMP/P/95353/08/2024</v>
          </cell>
          <cell r="BB89412" t="str">
            <v>House # 21-D/1, Model Town, Lahore.</v>
          </cell>
          <cell r="BC89412" t="str">
            <v>WHITE</v>
          </cell>
          <cell r="BH89412" t="str">
            <v>Pak Suzuki</v>
          </cell>
          <cell r="BI89412" t="str">
            <v>N</v>
          </cell>
          <cell r="BJ89412" t="str">
            <v>Ateeb Hassan</v>
          </cell>
          <cell r="BK89412">
            <v>45520</v>
          </cell>
          <cell r="BL89412" t="str">
            <v>6500000</v>
          </cell>
          <cell r="BM89412" t="str">
            <v>002</v>
          </cell>
          <cell r="BN89412" t="str">
            <v>03</v>
          </cell>
          <cell r="BQ89412" t="str">
            <v>LHR/LHR/D/MO/PC COMP/P/95353/08/2024</v>
          </cell>
        </row>
        <row r="89413">
          <cell r="W89413" t="str">
            <v>G4NALH323580</v>
          </cell>
          <cell r="X89413" t="str">
            <v>NNAQL51AZKP505011</v>
          </cell>
          <cell r="Y89413">
            <v>7000000</v>
          </cell>
          <cell r="AC89413">
            <v>3116924</v>
          </cell>
          <cell r="AD89413" t="str">
            <v>02</v>
          </cell>
          <cell r="AE89413" t="str">
            <v>MOTOR</v>
          </cell>
          <cell r="AF89413">
            <v>96121</v>
          </cell>
          <cell r="AG89413">
            <v>0</v>
          </cell>
          <cell r="AH89413">
            <v>0</v>
          </cell>
          <cell r="AI89413">
            <v>0</v>
          </cell>
          <cell r="AJ89413">
            <v>112000</v>
          </cell>
          <cell r="AK89413">
            <v>0</v>
          </cell>
          <cell r="AL89413">
            <v>1922</v>
          </cell>
          <cell r="AM89413" t="str">
            <v>2024</v>
          </cell>
          <cell r="AN89413" t="str">
            <v>202410</v>
          </cell>
          <cell r="AO89413" t="str">
            <v>202410</v>
          </cell>
          <cell r="AP89413" t="str">
            <v>202410</v>
          </cell>
          <cell r="AQ89413" t="str">
            <v>KHALIDMEHMOOD</v>
          </cell>
          <cell r="AR89413" t="str">
            <v>1992799</v>
          </cell>
          <cell r="AS89413" t="str">
            <v>D</v>
          </cell>
          <cell r="AT89413" t="str">
            <v>001</v>
          </cell>
          <cell r="AU89413" t="str">
            <v>30000002</v>
          </cell>
          <cell r="AV89413" t="str">
            <v>RETAIL</v>
          </cell>
          <cell r="AW89413" t="str">
            <v>31000021</v>
          </cell>
          <cell r="AX89413" t="str">
            <v>KIA Site</v>
          </cell>
          <cell r="AY89413" t="str">
            <v>KHI/HO/D/MO/PC COMP/P/100197/10/2024</v>
          </cell>
          <cell r="BA89413" t="str">
            <v>KARACHI</v>
          </cell>
          <cell r="BB89413" t="str">
            <v>House No. 134, Faran Society, P.E.C.H.S, Karachi.</v>
          </cell>
          <cell r="BC89413" t="str">
            <v>CHERRY BLACK</v>
          </cell>
          <cell r="BH89413" t="str">
            <v>N/A</v>
          </cell>
          <cell r="BI89413" t="str">
            <v>N</v>
          </cell>
          <cell r="BJ89413" t="str">
            <v>Affan</v>
          </cell>
          <cell r="BK89413">
            <v>45587</v>
          </cell>
          <cell r="BL89413" t="str">
            <v>7000000</v>
          </cell>
          <cell r="BM89413" t="str">
            <v>339</v>
          </cell>
          <cell r="BN89413" t="str">
            <v>01</v>
          </cell>
          <cell r="BQ89413" t="str">
            <v>KHI/HO/D/MO/PC COMP/P/100197/10/2024</v>
          </cell>
        </row>
        <row r="89414">
          <cell r="W89414" t="str">
            <v>G4NALH323580</v>
          </cell>
          <cell r="X89414" t="str">
            <v>NNAQL51AZKP505011</v>
          </cell>
          <cell r="Y89414">
            <v>7000000</v>
          </cell>
          <cell r="AC89414">
            <v>3209884</v>
          </cell>
          <cell r="AD89414" t="str">
            <v>02</v>
          </cell>
          <cell r="AE89414" t="str">
            <v>MOTOR</v>
          </cell>
          <cell r="AF89414">
            <v>0</v>
          </cell>
          <cell r="AG89414">
            <v>0</v>
          </cell>
          <cell r="AH89414">
            <v>0</v>
          </cell>
          <cell r="AI89414">
            <v>0</v>
          </cell>
          <cell r="AJ89414">
            <v>0</v>
          </cell>
          <cell r="AK89414">
            <v>0</v>
          </cell>
          <cell r="AL89414">
            <v>4806</v>
          </cell>
          <cell r="AM89414" t="str">
            <v>2024</v>
          </cell>
          <cell r="AN89414" t="str">
            <v>202412</v>
          </cell>
          <cell r="AO89414" t="str">
            <v>202410</v>
          </cell>
          <cell r="AP89414" t="str">
            <v>202412</v>
          </cell>
          <cell r="AQ89414" t="str">
            <v>KHALIDMEHMOOD</v>
          </cell>
          <cell r="AR89414" t="str">
            <v>2026429</v>
          </cell>
          <cell r="AS89414" t="str">
            <v>D</v>
          </cell>
          <cell r="AT89414" t="str">
            <v>001</v>
          </cell>
          <cell r="AU89414" t="str">
            <v>30000002</v>
          </cell>
          <cell r="AV89414" t="str">
            <v>RETAIL</v>
          </cell>
          <cell r="AW89414" t="str">
            <v>31000021</v>
          </cell>
          <cell r="AX89414" t="str">
            <v>KIA Site</v>
          </cell>
          <cell r="AY89414" t="str">
            <v>KHI/HO/D/MO/PC COMP/P/100197/10/2024</v>
          </cell>
          <cell r="AZ89414" t="str">
            <v>KHI/HO/D/MO/PC COMP/E/49742/12/2024</v>
          </cell>
          <cell r="BB89414" t="str">
            <v>House No. 134, Faran Society, P.E.C.H.S, Karachi.</v>
          </cell>
          <cell r="BC89414" t="str">
            <v>CHERRY BLACK</v>
          </cell>
          <cell r="BF89414" t="str">
            <v>Addition of agency commission.</v>
          </cell>
          <cell r="BH89414" t="str">
            <v>N/A</v>
          </cell>
          <cell r="BI89414" t="str">
            <v>N</v>
          </cell>
          <cell r="BJ89414" t="str">
            <v>Affan</v>
          </cell>
          <cell r="BK89414">
            <v>45568</v>
          </cell>
          <cell r="BL89414" t="str">
            <v>7000000</v>
          </cell>
          <cell r="BM89414" t="str">
            <v>339</v>
          </cell>
          <cell r="BN89414" t="str">
            <v>01</v>
          </cell>
          <cell r="BQ89414" t="str">
            <v>KHI/HO/D/MO/PC COMP/P/100197/10/2024</v>
          </cell>
        </row>
        <row r="89415">
          <cell r="W89415" t="str">
            <v>G4NALH322813</v>
          </cell>
          <cell r="X89415" t="str">
            <v>NNAQL51AZKP505231</v>
          </cell>
          <cell r="Y89415">
            <v>7200000</v>
          </cell>
          <cell r="AC89415">
            <v>3251225</v>
          </cell>
          <cell r="AD89415" t="str">
            <v>02</v>
          </cell>
          <cell r="AE89415" t="str">
            <v>MOTOR</v>
          </cell>
          <cell r="AF89415">
            <v>92672</v>
          </cell>
          <cell r="AG89415">
            <v>0</v>
          </cell>
          <cell r="AH89415">
            <v>0</v>
          </cell>
          <cell r="AI89415">
            <v>0</v>
          </cell>
          <cell r="AJ89415">
            <v>108000</v>
          </cell>
          <cell r="AK89415">
            <v>0</v>
          </cell>
          <cell r="AL89415">
            <v>1853</v>
          </cell>
          <cell r="AM89415" t="str">
            <v>2024</v>
          </cell>
          <cell r="AN89415" t="str">
            <v>202412</v>
          </cell>
          <cell r="AO89415" t="str">
            <v>202412</v>
          </cell>
          <cell r="AP89415" t="str">
            <v>202412</v>
          </cell>
          <cell r="AQ89415" t="str">
            <v>KHALIDMEHMOOD</v>
          </cell>
          <cell r="AR89415" t="str">
            <v>2040041</v>
          </cell>
          <cell r="AS89415" t="str">
            <v>D</v>
          </cell>
          <cell r="AT89415" t="str">
            <v>001</v>
          </cell>
          <cell r="AU89415" t="str">
            <v>30000002</v>
          </cell>
          <cell r="AV89415" t="str">
            <v>RETAIL</v>
          </cell>
          <cell r="AW89415" t="str">
            <v>31000002</v>
          </cell>
          <cell r="AX89415" t="str">
            <v>Direct</v>
          </cell>
          <cell r="AY89415" t="str">
            <v>KHI/HO/D/MO/PC COMP/P/104668/12/2024</v>
          </cell>
          <cell r="BA89415" t="str">
            <v>KARACHI</v>
          </cell>
          <cell r="BB89415" t="str">
            <v>House #. C-60, Block-14, Gulistan-e-Johar, Karachi.</v>
          </cell>
          <cell r="BC89415" t="str">
            <v>CLEAR WHITE</v>
          </cell>
          <cell r="BH89415" t="str">
            <v>N/A</v>
          </cell>
          <cell r="BI89415" t="str">
            <v>N</v>
          </cell>
          <cell r="BJ89415" t="str">
            <v>Affan</v>
          </cell>
          <cell r="BK89415">
            <v>45650</v>
          </cell>
          <cell r="BL89415" t="str">
            <v>7200000</v>
          </cell>
          <cell r="BM89415" t="str">
            <v>341</v>
          </cell>
          <cell r="BN89415" t="str">
            <v>01</v>
          </cell>
          <cell r="BQ89415" t="str">
            <v>KHI/HO/D/MO/PC COMP/P/104668/12/2024</v>
          </cell>
        </row>
        <row r="89416">
          <cell r="W89416" t="str">
            <v>1GD1563055</v>
          </cell>
          <cell r="X89416" t="str">
            <v>GUN126R-5564837</v>
          </cell>
          <cell r="Y89416">
            <v>18864000</v>
          </cell>
          <cell r="AC89416">
            <v>2911393</v>
          </cell>
          <cell r="AD89416" t="str">
            <v>02</v>
          </cell>
          <cell r="AE89416" t="str">
            <v>MOTOR</v>
          </cell>
          <cell r="AF89416">
            <v>276024</v>
          </cell>
          <cell r="AG89416">
            <v>0</v>
          </cell>
          <cell r="AH89416">
            <v>0</v>
          </cell>
          <cell r="AI89416">
            <v>0</v>
          </cell>
          <cell r="AJ89416">
            <v>320688</v>
          </cell>
          <cell r="AK89416">
            <v>0</v>
          </cell>
          <cell r="AL89416">
            <v>34503</v>
          </cell>
          <cell r="AM89416" t="str">
            <v>2024</v>
          </cell>
          <cell r="AN89416" t="str">
            <v>202407</v>
          </cell>
          <cell r="AO89416" t="str">
            <v>202407</v>
          </cell>
          <cell r="AP89416" t="str">
            <v>202407</v>
          </cell>
          <cell r="AQ89416" t="str">
            <v>KHALIDMEHMOOD</v>
          </cell>
          <cell r="AR89416" t="str">
            <v>1919069</v>
          </cell>
          <cell r="AS89416" t="str">
            <v>D</v>
          </cell>
          <cell r="AT89416" t="str">
            <v>001</v>
          </cell>
          <cell r="AU89416" t="str">
            <v>30000002</v>
          </cell>
          <cell r="AV89416" t="str">
            <v>RETAIL</v>
          </cell>
          <cell r="AW89416" t="str">
            <v>31000007</v>
          </cell>
          <cell r="AX89416" t="str">
            <v>Toyota Central Motor</v>
          </cell>
          <cell r="AY89416" t="str">
            <v>KHI/HO/D/MO/PC TPP/P/93882/07/2024</v>
          </cell>
          <cell r="BA89416" t="str">
            <v>KARACHI</v>
          </cell>
          <cell r="BB89416" t="str">
            <v>Bungalow #. 20, Street #. 16, Main khayaban-e-Qasim, Near Oman Embassy, Phase 8, D.H.A., Karachi.</v>
          </cell>
          <cell r="BC89416" t="str">
            <v>SUPER WHITE</v>
          </cell>
          <cell r="BH89416" t="str">
            <v>TPP Retail</v>
          </cell>
          <cell r="BI89416" t="str">
            <v>N</v>
          </cell>
          <cell r="BJ89416" t="str">
            <v>Noman Abdul Haq</v>
          </cell>
          <cell r="BK89416">
            <v>45499</v>
          </cell>
          <cell r="BL89416" t="str">
            <v>18864000</v>
          </cell>
          <cell r="BM89416" t="str">
            <v>274</v>
          </cell>
          <cell r="BN89416" t="str">
            <v>01</v>
          </cell>
          <cell r="BQ89416" t="str">
            <v>KHI/HO/D/MO/PC TPP/P/93882/07/2024</v>
          </cell>
        </row>
        <row r="89417">
          <cell r="W89417" t="str">
            <v>1GD1587360</v>
          </cell>
          <cell r="X89417" t="str">
            <v>GUN126R-5565107</v>
          </cell>
          <cell r="Y89417">
            <v>15374000</v>
          </cell>
          <cell r="AC89417">
            <v>2902147</v>
          </cell>
          <cell r="AD89417" t="str">
            <v>02</v>
          </cell>
          <cell r="AE89417" t="str">
            <v>MOTOR</v>
          </cell>
          <cell r="AF89417">
            <v>198370</v>
          </cell>
          <cell r="AG89417">
            <v>0</v>
          </cell>
          <cell r="AH89417">
            <v>0</v>
          </cell>
          <cell r="AI89417">
            <v>0</v>
          </cell>
          <cell r="AJ89417">
            <v>230610</v>
          </cell>
          <cell r="AK89417">
            <v>0</v>
          </cell>
          <cell r="AL89417">
            <v>0</v>
          </cell>
          <cell r="AM89417" t="str">
            <v>2024</v>
          </cell>
          <cell r="AN89417" t="str">
            <v>202407</v>
          </cell>
          <cell r="AO89417" t="str">
            <v>202407</v>
          </cell>
          <cell r="AP89417" t="str">
            <v>202407</v>
          </cell>
          <cell r="AQ89417" t="str">
            <v>KHALIDMEHMOOD</v>
          </cell>
          <cell r="AR89417" t="str">
            <v>1913264</v>
          </cell>
          <cell r="AS89417" t="str">
            <v>D</v>
          </cell>
          <cell r="AT89417" t="str">
            <v>001</v>
          </cell>
          <cell r="AU89417" t="str">
            <v>30000002</v>
          </cell>
          <cell r="AV89417" t="str">
            <v>RETAIL</v>
          </cell>
          <cell r="AW89417" t="str">
            <v>31000581</v>
          </cell>
          <cell r="AX89417" t="str">
            <v xml:space="preserve">	Toyota Creek Motors</v>
          </cell>
          <cell r="AY89417" t="str">
            <v>KHI/HO/D/MO/PC TPP/P/93218/07/2024</v>
          </cell>
          <cell r="BA89417" t="str">
            <v>KARACHI</v>
          </cell>
          <cell r="BB89417" t="str">
            <v>House #. 10-C, Sunset Lane #. 4, Phase-2 Ext. D.H.A., Karachi.</v>
          </cell>
          <cell r="BC89417" t="str">
            <v>SUPER WHITE</v>
          </cell>
          <cell r="BH89417" t="str">
            <v>TPP Retail</v>
          </cell>
          <cell r="BI89417" t="str">
            <v>N</v>
          </cell>
          <cell r="BJ89417" t="str">
            <v>M.Shahbaz</v>
          </cell>
          <cell r="BK89417">
            <v>45491</v>
          </cell>
          <cell r="BL89417" t="str">
            <v>15374000</v>
          </cell>
          <cell r="BM89417" t="str">
            <v>274</v>
          </cell>
          <cell r="BN89417" t="str">
            <v>01</v>
          </cell>
          <cell r="BQ89417" t="str">
            <v>KHI/HO/D/MO/PC TPP/P/93218/07/2024</v>
          </cell>
        </row>
        <row r="89418">
          <cell r="W89418" t="str">
            <v>1GD1607751</v>
          </cell>
          <cell r="X89418" t="str">
            <v>GUN126R-5565525</v>
          </cell>
          <cell r="Y89418">
            <v>15451000</v>
          </cell>
          <cell r="AC89418">
            <v>2983453</v>
          </cell>
          <cell r="AD89418" t="str">
            <v>02</v>
          </cell>
          <cell r="AE89418" t="str">
            <v>MOTOR</v>
          </cell>
          <cell r="AF89418">
            <v>198072</v>
          </cell>
          <cell r="AG89418">
            <v>0</v>
          </cell>
          <cell r="AH89418">
            <v>0</v>
          </cell>
          <cell r="AI89418">
            <v>0</v>
          </cell>
          <cell r="AJ89418">
            <v>231765</v>
          </cell>
          <cell r="AK89418">
            <v>0</v>
          </cell>
          <cell r="AL89418">
            <v>49518</v>
          </cell>
          <cell r="AM89418" t="str">
            <v>2024</v>
          </cell>
          <cell r="AN89418" t="str">
            <v>202408</v>
          </cell>
          <cell r="AO89418" t="str">
            <v>202408</v>
          </cell>
          <cell r="AP89418" t="str">
            <v>202408</v>
          </cell>
          <cell r="AQ89418" t="str">
            <v>ABRAHAMBHATTI</v>
          </cell>
          <cell r="AR89418" t="str">
            <v>1942269</v>
          </cell>
          <cell r="AS89418" t="str">
            <v>D</v>
          </cell>
          <cell r="AT89418" t="str">
            <v>001</v>
          </cell>
          <cell r="AU89418" t="str">
            <v>30000002</v>
          </cell>
          <cell r="AV89418" t="str">
            <v>RETAIL</v>
          </cell>
          <cell r="AW89418" t="str">
            <v>31000126</v>
          </cell>
          <cell r="AX89418" t="str">
            <v>Toyota HN Motors</v>
          </cell>
          <cell r="AY89418" t="str">
            <v>LHR/LHR/D/MO/PC TPP/P/96472/08/2024</v>
          </cell>
          <cell r="BB89418" t="str">
            <v>GALI # 11, MUSTAFAABAD, WANDALA DIYAL SHAH, SHAHDARAH, LAHORE.</v>
          </cell>
          <cell r="BC89418" t="str">
            <v>ATTITUDE BLACK</v>
          </cell>
          <cell r="BH89418" t="str">
            <v>TPP Retail</v>
          </cell>
          <cell r="BI89418" t="str">
            <v>N</v>
          </cell>
          <cell r="BJ89418" t="str">
            <v>ZEESHAN MEHMOOD</v>
          </cell>
          <cell r="BK89418">
            <v>45535</v>
          </cell>
          <cell r="BL89418" t="str">
            <v>15451000</v>
          </cell>
          <cell r="BM89418" t="str">
            <v>272</v>
          </cell>
          <cell r="BN89418" t="str">
            <v>03</v>
          </cell>
          <cell r="BQ89418" t="str">
            <v>LHR/LHR/D/MO/PC TPP/P/96472/08/2024</v>
          </cell>
        </row>
        <row r="89419">
          <cell r="W89419" t="str">
            <v>20220616004</v>
          </cell>
          <cell r="X89419" t="str">
            <v>AMA-EP-9578603</v>
          </cell>
          <cell r="Y89419">
            <v>600000</v>
          </cell>
          <cell r="AB89419" t="str">
            <v>TRACKER (I-TECK)</v>
          </cell>
          <cell r="AC89419">
            <v>2940044</v>
          </cell>
          <cell r="AD89419" t="str">
            <v>02</v>
          </cell>
          <cell r="AE89419" t="str">
            <v>MOTOR</v>
          </cell>
          <cell r="AF89419">
            <v>28188</v>
          </cell>
          <cell r="AG89419">
            <v>0</v>
          </cell>
          <cell r="AH89419">
            <v>0</v>
          </cell>
          <cell r="AI89419">
            <v>0</v>
          </cell>
          <cell r="AJ89419">
            <v>33000</v>
          </cell>
          <cell r="AK89419">
            <v>8105</v>
          </cell>
          <cell r="AL89419">
            <v>2819</v>
          </cell>
          <cell r="AM89419" t="str">
            <v>2024</v>
          </cell>
          <cell r="AN89419" t="str">
            <v>202408</v>
          </cell>
          <cell r="AO89419" t="str">
            <v>202408</v>
          </cell>
          <cell r="AP89419" t="str">
            <v>202408</v>
          </cell>
          <cell r="AQ89419" t="str">
            <v>MZUBAIRIQBAL</v>
          </cell>
          <cell r="AR89419" t="str">
            <v>1934544</v>
          </cell>
          <cell r="AS89419" t="str">
            <v>D</v>
          </cell>
          <cell r="AT89419" t="str">
            <v>001</v>
          </cell>
          <cell r="AU89419" t="str">
            <v>30000002</v>
          </cell>
          <cell r="AV89419" t="str">
            <v>RETAIL</v>
          </cell>
          <cell r="AW89419" t="str">
            <v>31000002</v>
          </cell>
          <cell r="AX89419" t="str">
            <v>Direct</v>
          </cell>
          <cell r="AY89419" t="str">
            <v>LHR/LHR/D/MO/CV/P/95346/08/2024</v>
          </cell>
          <cell r="BB89419" t="str">
            <v>GODOWN NO. 324, ALHADEED BAZAR, LANDA BAZAR PUNJAB, Lahore</v>
          </cell>
          <cell r="BC89419" t="str">
            <v>GREEN</v>
          </cell>
          <cell r="BH89419" t="str">
            <v>N/A</v>
          </cell>
          <cell r="BI89419" t="str">
            <v>N</v>
          </cell>
          <cell r="BJ89419" t="str">
            <v>HAMAD BUTT</v>
          </cell>
          <cell r="BK89419">
            <v>45520</v>
          </cell>
          <cell r="BL89419" t="str">
            <v>600000</v>
          </cell>
          <cell r="BM89419" t="str">
            <v>005</v>
          </cell>
          <cell r="BN89419" t="str">
            <v>03</v>
          </cell>
          <cell r="BQ89419" t="str">
            <v>LHR/LHR/D/MO/CV/P/95346/08/2024</v>
          </cell>
        </row>
        <row r="89420">
          <cell r="W89420" t="str">
            <v>70H21057058</v>
          </cell>
          <cell r="X89420" t="str">
            <v>AMA-EP-9578605</v>
          </cell>
          <cell r="Y89420">
            <v>600000</v>
          </cell>
          <cell r="AB89420" t="str">
            <v>TRACKER (I-TECK)</v>
          </cell>
          <cell r="AC89420">
            <v>2940038</v>
          </cell>
          <cell r="AD89420" t="str">
            <v>02</v>
          </cell>
          <cell r="AE89420" t="str">
            <v>MOTOR</v>
          </cell>
          <cell r="AF89420">
            <v>28205</v>
          </cell>
          <cell r="AG89420">
            <v>0</v>
          </cell>
          <cell r="AH89420">
            <v>0</v>
          </cell>
          <cell r="AI89420">
            <v>0</v>
          </cell>
          <cell r="AJ89420">
            <v>33000</v>
          </cell>
          <cell r="AK89420">
            <v>8105</v>
          </cell>
          <cell r="AL89420">
            <v>2819</v>
          </cell>
          <cell r="AM89420" t="str">
            <v>2024</v>
          </cell>
          <cell r="AN89420" t="str">
            <v>202408</v>
          </cell>
          <cell r="AO89420" t="str">
            <v>202408</v>
          </cell>
          <cell r="AP89420" t="str">
            <v>202408</v>
          </cell>
          <cell r="AQ89420" t="str">
            <v>MZUBAIRIQBAL</v>
          </cell>
          <cell r="AR89420" t="str">
            <v>1934449</v>
          </cell>
          <cell r="AS89420" t="str">
            <v>D</v>
          </cell>
          <cell r="AT89420" t="str">
            <v>001</v>
          </cell>
          <cell r="AU89420" t="str">
            <v>30000002</v>
          </cell>
          <cell r="AV89420" t="str">
            <v>RETAIL</v>
          </cell>
          <cell r="AW89420" t="str">
            <v>31000002</v>
          </cell>
          <cell r="AX89420" t="str">
            <v>Direct</v>
          </cell>
          <cell r="AY89420" t="str">
            <v>LHR/LHR/D/MO/CV/P/95317/08/2024</v>
          </cell>
          <cell r="BB89420" t="str">
            <v>GODOWN NO. 324, ALHADEED BAZAR, LANDA BAZAR PUNJAB, Lahore</v>
          </cell>
          <cell r="BC89420" t="str">
            <v>RED</v>
          </cell>
          <cell r="BH89420" t="str">
            <v>N/A</v>
          </cell>
          <cell r="BI89420" t="str">
            <v>N</v>
          </cell>
          <cell r="BJ89420" t="str">
            <v>HAMAD BUTT</v>
          </cell>
          <cell r="BK89420">
            <v>45520</v>
          </cell>
          <cell r="BL89420" t="str">
            <v>600000</v>
          </cell>
          <cell r="BM89420" t="str">
            <v>003</v>
          </cell>
          <cell r="BN89420" t="str">
            <v>03</v>
          </cell>
          <cell r="BQ89420" t="str">
            <v>LHR/LHR/D/MO/CV/P/95317/08/2024</v>
          </cell>
        </row>
        <row r="89421">
          <cell r="W89421" t="str">
            <v>244H0003573</v>
          </cell>
          <cell r="X89421" t="str">
            <v>NF9EEUA59R2008135</v>
          </cell>
          <cell r="Y89421">
            <v>9438950</v>
          </cell>
          <cell r="AC89421">
            <v>3203742</v>
          </cell>
          <cell r="AD89421" t="str">
            <v>02</v>
          </cell>
          <cell r="AE89421" t="str">
            <v>MOTOR</v>
          </cell>
          <cell r="AF89421">
            <v>34605</v>
          </cell>
          <cell r="AG89421">
            <v>0</v>
          </cell>
          <cell r="AH89421">
            <v>0</v>
          </cell>
          <cell r="AI89421">
            <v>0</v>
          </cell>
          <cell r="AJ89421">
            <v>40488</v>
          </cell>
          <cell r="AK89421">
            <v>0</v>
          </cell>
          <cell r="AL89421">
            <v>2941</v>
          </cell>
          <cell r="AM89421" t="str">
            <v>2024</v>
          </cell>
          <cell r="AN89421" t="str">
            <v>202411</v>
          </cell>
          <cell r="AO89421" t="str">
            <v>202411</v>
          </cell>
          <cell r="AP89421" t="str">
            <v>202411</v>
          </cell>
          <cell r="AQ89421" t="str">
            <v>IRFANHAIDER</v>
          </cell>
          <cell r="AR89421" t="str">
            <v>2005563</v>
          </cell>
          <cell r="AS89421" t="str">
            <v>F</v>
          </cell>
          <cell r="AT89421" t="str">
            <v>001</v>
          </cell>
          <cell r="AU89421" t="str">
            <v>30000001</v>
          </cell>
          <cell r="AV89421" t="str">
            <v>DIRECT</v>
          </cell>
          <cell r="AW89421" t="str">
            <v>31000001</v>
          </cell>
          <cell r="AX89421" t="str">
            <v>Direct</v>
          </cell>
          <cell r="AY89421" t="str">
            <v>FSD/FSD/F/MO/PC COMP/P/101402/11/2024</v>
          </cell>
          <cell r="BA89421" t="str">
            <v>FAISALABAD</v>
          </cell>
          <cell r="BB89421" t="str">
            <v>Office No. 1, 5Th Floor, Legacy Tower, Kohi-e-Noor City, Faisalabad</v>
          </cell>
          <cell r="BC89421" t="str">
            <v>BLACK PEARL</v>
          </cell>
          <cell r="BH89421" t="str">
            <v>N/A</v>
          </cell>
          <cell r="BI89421" t="str">
            <v>N</v>
          </cell>
          <cell r="BK89421">
            <v>45602</v>
          </cell>
          <cell r="BL89421" t="str">
            <v>9438950</v>
          </cell>
          <cell r="BM89421" t="str">
            <v>025</v>
          </cell>
          <cell r="BN89421" t="str">
            <v>02</v>
          </cell>
          <cell r="BO89421" t="str">
            <v>2024T06VPCOP00011</v>
          </cell>
          <cell r="BQ89421" t="str">
            <v>FSD/FSD/F/MO/PC COMP/P/101402/11/2024</v>
          </cell>
        </row>
        <row r="89422">
          <cell r="W89422" t="str">
            <v>2A63221</v>
          </cell>
          <cell r="X89422" t="str">
            <v>7041006</v>
          </cell>
          <cell r="Y89422">
            <v>5079500</v>
          </cell>
          <cell r="AB89422" t="str">
            <v>TRACKER (I-TECK)</v>
          </cell>
          <cell r="AC89422">
            <v>3074021</v>
          </cell>
          <cell r="AD89422" t="str">
            <v>02</v>
          </cell>
          <cell r="AE89422" t="str">
            <v>MOTOR</v>
          </cell>
          <cell r="AF89422">
            <v>56422</v>
          </cell>
          <cell r="AG89422">
            <v>0</v>
          </cell>
          <cell r="AH89422">
            <v>0</v>
          </cell>
          <cell r="AI89422">
            <v>0</v>
          </cell>
          <cell r="AJ89422">
            <v>66034</v>
          </cell>
          <cell r="AK89422">
            <v>8105</v>
          </cell>
          <cell r="AL89422">
            <v>0</v>
          </cell>
          <cell r="AM89422" t="str">
            <v>2024</v>
          </cell>
          <cell r="AN89422" t="str">
            <v>202410</v>
          </cell>
          <cell r="AO89422" t="str">
            <v>202410</v>
          </cell>
          <cell r="AP89422" t="str">
            <v>202410</v>
          </cell>
          <cell r="AQ89422" t="str">
            <v>HASSANSALEEM</v>
          </cell>
          <cell r="AR89422" t="str">
            <v>1974694</v>
          </cell>
          <cell r="AS89422" t="str">
            <v>D</v>
          </cell>
          <cell r="AT89422" t="str">
            <v>1</v>
          </cell>
          <cell r="AU89422" t="str">
            <v>30000002</v>
          </cell>
          <cell r="AV89422" t="str">
            <v>RETAIL</v>
          </cell>
          <cell r="AW89422" t="str">
            <v>31000220</v>
          </cell>
          <cell r="AX89422" t="str">
            <v>Toyota Islamabad Motors</v>
          </cell>
          <cell r="AY89422" t="str">
            <v>LHR/LHR/D/MO/PC TPP/P/99241/10/2024</v>
          </cell>
          <cell r="BB89422" t="str">
            <v>House no 628, street no 29, G-14/4 Islamabad</v>
          </cell>
          <cell r="BC89422" t="str">
            <v>ATTITUDE BLACK</v>
          </cell>
          <cell r="BF89422" t="str">
            <v>Addition Of Agency Commission</v>
          </cell>
          <cell r="BH89422" t="str">
            <v>TPP Retail</v>
          </cell>
          <cell r="BI89422" t="str">
            <v>N</v>
          </cell>
          <cell r="BJ89422" t="str">
            <v>Muhammad Asad Noman</v>
          </cell>
          <cell r="BK89422">
            <v>45573</v>
          </cell>
          <cell r="BL89422" t="str">
            <v>-1</v>
          </cell>
          <cell r="BM89422" t="str">
            <v>272</v>
          </cell>
          <cell r="BN89422" t="str">
            <v>03</v>
          </cell>
          <cell r="BQ89422" t="str">
            <v>LHR/LHR/D/MO/PC TPP/P/99241/10/2024</v>
          </cell>
        </row>
        <row r="89423">
          <cell r="W89423" t="str">
            <v>2A63221</v>
          </cell>
          <cell r="X89423" t="str">
            <v>7041006</v>
          </cell>
          <cell r="Y89423">
            <v>5079500</v>
          </cell>
          <cell r="AB89423" t="str">
            <v>TRACKER (I-TECK RENEWAL)</v>
          </cell>
          <cell r="AC89423">
            <v>3227500</v>
          </cell>
          <cell r="AD89423" t="str">
            <v>02</v>
          </cell>
          <cell r="AE89423" t="str">
            <v>MOTOR</v>
          </cell>
          <cell r="AF89423">
            <v>0</v>
          </cell>
          <cell r="AG89423">
            <v>0</v>
          </cell>
          <cell r="AH89423">
            <v>0</v>
          </cell>
          <cell r="AI89423">
            <v>0</v>
          </cell>
          <cell r="AJ89423">
            <v>0</v>
          </cell>
          <cell r="AK89423">
            <v>7540</v>
          </cell>
          <cell r="AL89423">
            <v>0</v>
          </cell>
          <cell r="AM89423" t="str">
            <v>2024</v>
          </cell>
          <cell r="AN89423" t="str">
            <v>202412</v>
          </cell>
          <cell r="AO89423" t="str">
            <v>202412</v>
          </cell>
          <cell r="AP89423" t="str">
            <v>202412</v>
          </cell>
          <cell r="AQ89423" t="str">
            <v>MUBASHIRAHMED</v>
          </cell>
          <cell r="AR89423" t="str">
            <v>2035832</v>
          </cell>
          <cell r="AS89423" t="str">
            <v>D</v>
          </cell>
          <cell r="AT89423" t="str">
            <v>1</v>
          </cell>
          <cell r="AU89423" t="str">
            <v>30000002</v>
          </cell>
          <cell r="AV89423" t="str">
            <v>RETAIL</v>
          </cell>
          <cell r="AW89423" t="str">
            <v>31000220</v>
          </cell>
          <cell r="AX89423" t="str">
            <v>Toyota Islamabad Motors</v>
          </cell>
          <cell r="AY89423" t="str">
            <v>LHR/LHR/D/MO/PC TPP/P/99241/10/2024</v>
          </cell>
          <cell r="AZ89423" t="str">
            <v>LHR/LHR/D/MO/PC TPP/E/49959/12/2024</v>
          </cell>
          <cell r="BB89423" t="str">
            <v>House no 628, street no 29, G-14/4 Islamabad</v>
          </cell>
          <cell r="BC89423" t="str">
            <v>ATTITUDE BLACK</v>
          </cell>
          <cell r="BF89423" t="str">
            <v>Addition Of Agency Commission and change tracker from iteck to iteck renewal</v>
          </cell>
          <cell r="BH89423" t="str">
            <v>TPP Retail</v>
          </cell>
          <cell r="BI89423" t="str">
            <v>N</v>
          </cell>
          <cell r="BJ89423" t="str">
            <v>Muhammad Asad Noman</v>
          </cell>
          <cell r="BK89423">
            <v>45638</v>
          </cell>
          <cell r="BL89423" t="str">
            <v>5079500</v>
          </cell>
          <cell r="BM89423" t="str">
            <v>272</v>
          </cell>
          <cell r="BN89423" t="str">
            <v>03</v>
          </cell>
          <cell r="BQ89423" t="str">
            <v>LHR/LHR/D/MO/PC TPP/P/99241/10/2024</v>
          </cell>
        </row>
        <row r="89424">
          <cell r="W89424" t="str">
            <v xml:space="preserve"> 2A63221</v>
          </cell>
          <cell r="X89424" t="str">
            <v xml:space="preserve"> 7041006</v>
          </cell>
          <cell r="Y89424">
            <v>5079500</v>
          </cell>
          <cell r="AB89424" t="str">
            <v>TRACKER (I-TECK RENEWAL)</v>
          </cell>
          <cell r="AC89424">
            <v>3255328</v>
          </cell>
          <cell r="AD89424" t="str">
            <v>02</v>
          </cell>
          <cell r="AE89424" t="str">
            <v>MOTOR</v>
          </cell>
          <cell r="AF89424">
            <v>-56422</v>
          </cell>
          <cell r="AG89424">
            <v>0</v>
          </cell>
          <cell r="AH89424">
            <v>0</v>
          </cell>
          <cell r="AI89424">
            <v>0</v>
          </cell>
          <cell r="AJ89424">
            <v>-66034</v>
          </cell>
          <cell r="AK89424">
            <v>7540</v>
          </cell>
          <cell r="AL89424">
            <v>0</v>
          </cell>
          <cell r="AM89424" t="str">
            <v>2024</v>
          </cell>
          <cell r="AN89424" t="str">
            <v>202412</v>
          </cell>
          <cell r="AO89424" t="str">
            <v>202410</v>
          </cell>
          <cell r="AP89424" t="str">
            <v>202412</v>
          </cell>
          <cell r="AQ89424" t="str">
            <v>HASSANSALEEM</v>
          </cell>
          <cell r="AR89424" t="str">
            <v>2039710</v>
          </cell>
          <cell r="AS89424" t="str">
            <v>D</v>
          </cell>
          <cell r="AT89424" t="str">
            <v>1</v>
          </cell>
          <cell r="AU89424" t="str">
            <v>30000002</v>
          </cell>
          <cell r="AV89424" t="str">
            <v>RETAIL</v>
          </cell>
          <cell r="AW89424" t="str">
            <v>31000220</v>
          </cell>
          <cell r="AX89424" t="str">
            <v>Toyota Islamabad Motors</v>
          </cell>
          <cell r="AY89424" t="str">
            <v>LHR/LHR/D/MO/PC TPP/P/99241/10/2024</v>
          </cell>
          <cell r="AZ89424" t="str">
            <v>LHR/LHR/D/MO/PC TPP/E/50307/12/2024</v>
          </cell>
          <cell r="BA89424" t="str">
            <v>ISLAMABAD</v>
          </cell>
          <cell r="BB89424" t="str">
            <v>...</v>
          </cell>
          <cell r="BC89424" t="str">
            <v>ATTITUDE BLACK</v>
          </cell>
          <cell r="BF89424" t="str">
            <v>IT IS HEREBY DECLARED THAT THE ABOVE MENTIONED POLICY IS HEREBY CANCELLED DUE TO ISSUED DUPLICATE POLICY NO. 99230 FROM AS FROM INCEPTION.</v>
          </cell>
          <cell r="BG89424" t="str">
            <v>Remove</v>
          </cell>
          <cell r="BH89424" t="str">
            <v>TPP Retail</v>
          </cell>
          <cell r="BI89424" t="str">
            <v>N</v>
          </cell>
          <cell r="BJ89424" t="str">
            <v>Muhammad Asad Noman</v>
          </cell>
          <cell r="BK89424">
            <v>45572</v>
          </cell>
          <cell r="BL89424" t="str">
            <v>-1</v>
          </cell>
          <cell r="BM89424" t="str">
            <v>272</v>
          </cell>
          <cell r="BN89424" t="str">
            <v>03</v>
          </cell>
          <cell r="BQ89424" t="str">
            <v>LHR/LHR/D/MO/PC TPP/P/99241/10/2024</v>
          </cell>
        </row>
        <row r="89425">
          <cell r="W89425" t="str">
            <v>2A53221</v>
          </cell>
          <cell r="X89425" t="str">
            <v>7041006</v>
          </cell>
          <cell r="Y89425">
            <v>5079500</v>
          </cell>
          <cell r="AC89425">
            <v>3227395</v>
          </cell>
          <cell r="AD89425" t="str">
            <v>02</v>
          </cell>
          <cell r="AE89425" t="str">
            <v>MOTOR</v>
          </cell>
          <cell r="AF89425">
            <v>0</v>
          </cell>
          <cell r="AG89425">
            <v>0</v>
          </cell>
          <cell r="AH89425">
            <v>0</v>
          </cell>
          <cell r="AI89425">
            <v>0</v>
          </cell>
          <cell r="AJ89425">
            <v>0</v>
          </cell>
          <cell r="AK89425">
            <v>8105</v>
          </cell>
          <cell r="AL89425">
            <v>5642</v>
          </cell>
          <cell r="AM89425" t="str">
            <v>2024</v>
          </cell>
          <cell r="AN89425" t="str">
            <v>202412</v>
          </cell>
          <cell r="AO89425" t="str">
            <v>202410</v>
          </cell>
          <cell r="AP89425" t="str">
            <v>202412</v>
          </cell>
          <cell r="AQ89425" t="str">
            <v>MZUBAIRIQBAL</v>
          </cell>
          <cell r="AR89425" t="str">
            <v>2036958</v>
          </cell>
          <cell r="AS89425" t="str">
            <v>D</v>
          </cell>
          <cell r="AT89425" t="str">
            <v>1</v>
          </cell>
          <cell r="AU89425" t="str">
            <v>30000002</v>
          </cell>
          <cell r="AV89425" t="str">
            <v>RETAIL</v>
          </cell>
          <cell r="AW89425" t="str">
            <v>31000220</v>
          </cell>
          <cell r="AX89425" t="str">
            <v>Toyota Islamabad Motors</v>
          </cell>
          <cell r="AY89425" t="str">
            <v>LHR/LHR/D/MO/PC TPP/P/99230/10/2024</v>
          </cell>
          <cell r="AZ89425" t="str">
            <v>LHR/LHR/D/MO/PC TPP/E/50186/12/2024</v>
          </cell>
          <cell r="BB89425" t="str">
            <v>House no 628, street no 29, G-14/4 Islamabad</v>
          </cell>
          <cell r="BC89425" t="str">
            <v>ATTITUDE BLACK</v>
          </cell>
          <cell r="BF89425" t="str">
            <v>10% commission Booked
Agency Kamran Khalid</v>
          </cell>
          <cell r="BH89425" t="str">
            <v>TPP Retail</v>
          </cell>
          <cell r="BI89425" t="str">
            <v>N</v>
          </cell>
          <cell r="BJ89425" t="str">
            <v>Kamran Khalid</v>
          </cell>
          <cell r="BK89425">
            <v>45573</v>
          </cell>
          <cell r="BL89425" t="str">
            <v>5079500</v>
          </cell>
          <cell r="BM89425" t="str">
            <v>272</v>
          </cell>
          <cell r="BN89425" t="str">
            <v>03</v>
          </cell>
          <cell r="BQ89425" t="str">
            <v>LHR/LHR/D/MO/PC TPP/P/99230/10/2024</v>
          </cell>
        </row>
        <row r="89426">
          <cell r="W89426" t="str">
            <v>2A53221</v>
          </cell>
          <cell r="X89426" t="str">
            <v>7041006</v>
          </cell>
          <cell r="Y89426">
            <v>5079500</v>
          </cell>
          <cell r="AB89426" t="str">
            <v>TRACKER (I-TECK)</v>
          </cell>
          <cell r="AC89426">
            <v>3074902</v>
          </cell>
          <cell r="AD89426" t="str">
            <v>02</v>
          </cell>
          <cell r="AE89426" t="str">
            <v>MOTOR</v>
          </cell>
          <cell r="AF89426">
            <v>56422</v>
          </cell>
          <cell r="AG89426">
            <v>0</v>
          </cell>
          <cell r="AH89426">
            <v>0</v>
          </cell>
          <cell r="AI89426">
            <v>0</v>
          </cell>
          <cell r="AJ89426">
            <v>66034</v>
          </cell>
          <cell r="AK89426">
            <v>8105</v>
          </cell>
          <cell r="AL89426">
            <v>0</v>
          </cell>
          <cell r="AM89426" t="str">
            <v>2024</v>
          </cell>
          <cell r="AN89426" t="str">
            <v>202410</v>
          </cell>
          <cell r="AO89426" t="str">
            <v>202410</v>
          </cell>
          <cell r="AP89426" t="str">
            <v>202410</v>
          </cell>
          <cell r="AQ89426" t="str">
            <v>MZUBAIRIQBAL</v>
          </cell>
          <cell r="AR89426" t="str">
            <v>1974591</v>
          </cell>
          <cell r="AS89426" t="str">
            <v>D</v>
          </cell>
          <cell r="AT89426" t="str">
            <v>1</v>
          </cell>
          <cell r="AU89426" t="str">
            <v>30000002</v>
          </cell>
          <cell r="AV89426" t="str">
            <v>RETAIL</v>
          </cell>
          <cell r="AW89426" t="str">
            <v>31000220</v>
          </cell>
          <cell r="AX89426" t="str">
            <v>Toyota Islamabad Motors</v>
          </cell>
          <cell r="AY89426" t="str">
            <v>LHR/LHR/D/MO/PC TPP/P/99230/10/2024</v>
          </cell>
          <cell r="BB89426" t="str">
            <v>House no 628, street no 29, G-14/4 Islamabad</v>
          </cell>
          <cell r="BC89426" t="str">
            <v>ATTITUDE BLACK</v>
          </cell>
          <cell r="BH89426" t="str">
            <v>TPP Retail</v>
          </cell>
          <cell r="BI89426" t="str">
            <v>N</v>
          </cell>
          <cell r="BJ89426" t="str">
            <v>Kamran Khalid</v>
          </cell>
          <cell r="BK89426">
            <v>45573</v>
          </cell>
          <cell r="BL89426" t="str">
            <v>5079500</v>
          </cell>
          <cell r="BM89426" t="str">
            <v>272</v>
          </cell>
          <cell r="BN89426" t="str">
            <v>03</v>
          </cell>
          <cell r="BQ89426" t="str">
            <v>LHR/LHR/D/MO/PC TPP/P/99230/10/2024</v>
          </cell>
        </row>
        <row r="89427">
          <cell r="W89427" t="str">
            <v>2A71036</v>
          </cell>
          <cell r="X89427" t="str">
            <v>NSP150R-7048250</v>
          </cell>
          <cell r="Y89427">
            <v>4760000</v>
          </cell>
          <cell r="AC89427">
            <v>3221154</v>
          </cell>
          <cell r="AD89427" t="str">
            <v>02</v>
          </cell>
          <cell r="AE89427" t="str">
            <v>MOTOR</v>
          </cell>
          <cell r="AF89427">
            <v>61121</v>
          </cell>
          <cell r="AG89427">
            <v>0</v>
          </cell>
          <cell r="AH89427">
            <v>0</v>
          </cell>
          <cell r="AI89427">
            <v>0</v>
          </cell>
          <cell r="AJ89427">
            <v>71400</v>
          </cell>
          <cell r="AK89427">
            <v>0</v>
          </cell>
          <cell r="AL89427">
            <v>2292</v>
          </cell>
          <cell r="AM89427" t="str">
            <v>2024</v>
          </cell>
          <cell r="AN89427" t="str">
            <v>202412</v>
          </cell>
          <cell r="AO89427" t="str">
            <v>202412</v>
          </cell>
          <cell r="AP89427" t="str">
            <v>202412</v>
          </cell>
          <cell r="AQ89427" t="str">
            <v>KHALIDMEHMOOD</v>
          </cell>
          <cell r="AR89427" t="str">
            <v>2034947</v>
          </cell>
          <cell r="AS89427" t="str">
            <v>D</v>
          </cell>
          <cell r="AT89427" t="str">
            <v>001</v>
          </cell>
          <cell r="AU89427" t="str">
            <v>30000002</v>
          </cell>
          <cell r="AV89427" t="str">
            <v>RETAIL</v>
          </cell>
          <cell r="AW89427" t="str">
            <v>31000012</v>
          </cell>
          <cell r="AX89427" t="str">
            <v>Toyota Southern</v>
          </cell>
          <cell r="AY89427" t="str">
            <v>KHI/HO/D/MO/PC TPP/P/103936/12/2024</v>
          </cell>
          <cell r="BA89427" t="str">
            <v>KARACHI</v>
          </cell>
          <cell r="BB89427" t="str">
            <v>West Wing, 7th Floor, Faysal House ST-02, Shahrah-e-Faisal, Karachi</v>
          </cell>
          <cell r="BC89427" t="str">
            <v>GRAPHITE GREY</v>
          </cell>
          <cell r="BH89427" t="str">
            <v>TPP Retail</v>
          </cell>
          <cell r="BI89427" t="str">
            <v>N</v>
          </cell>
          <cell r="BJ89427" t="str">
            <v>Faraz Baakza</v>
          </cell>
          <cell r="BK89427">
            <v>45639</v>
          </cell>
          <cell r="BL89427" t="str">
            <v>4760000</v>
          </cell>
          <cell r="BM89427" t="str">
            <v>136</v>
          </cell>
          <cell r="BN89427" t="str">
            <v>01</v>
          </cell>
          <cell r="BQ89427" t="str">
            <v>KHI/HO/D/MO/PC TPP/P/103936/12/2024</v>
          </cell>
        </row>
        <row r="89428">
          <cell r="W89428" t="str">
            <v>2A18531</v>
          </cell>
          <cell r="X89428" t="str">
            <v>NSP150R-7010985</v>
          </cell>
          <cell r="Y89428">
            <v>3000000</v>
          </cell>
          <cell r="AC89428">
            <v>2910836</v>
          </cell>
          <cell r="AD89428" t="str">
            <v>02</v>
          </cell>
          <cell r="AE89428" t="str">
            <v>MOTOR</v>
          </cell>
          <cell r="AF89428">
            <v>42500</v>
          </cell>
          <cell r="AG89428">
            <v>0</v>
          </cell>
          <cell r="AH89428">
            <v>0</v>
          </cell>
          <cell r="AI89428">
            <v>0</v>
          </cell>
          <cell r="AJ89428">
            <v>49800</v>
          </cell>
          <cell r="AK89428">
            <v>0</v>
          </cell>
          <cell r="AL89428">
            <v>0</v>
          </cell>
          <cell r="AM89428" t="str">
            <v>2024</v>
          </cell>
          <cell r="AN89428" t="str">
            <v>202407</v>
          </cell>
          <cell r="AO89428" t="str">
            <v>202407</v>
          </cell>
          <cell r="AP89428" t="str">
            <v>202407</v>
          </cell>
          <cell r="AQ89428" t="str">
            <v>KHALIDMEHMOOD</v>
          </cell>
          <cell r="AR89428" t="str">
            <v>1919347</v>
          </cell>
          <cell r="AS89428" t="str">
            <v>D</v>
          </cell>
          <cell r="AT89428" t="str">
            <v>1</v>
          </cell>
          <cell r="AU89428" t="str">
            <v>30000002</v>
          </cell>
          <cell r="AV89428" t="str">
            <v>RETAIL</v>
          </cell>
          <cell r="AW89428" t="str">
            <v>31000674</v>
          </cell>
          <cell r="AX89428" t="str">
            <v>Toyota Eastern Motors Workshop</v>
          </cell>
          <cell r="AY89428" t="str">
            <v>KHI/HO/D/MO/PC TPP/P/93916/07/2024</v>
          </cell>
          <cell r="BA89428" t="str">
            <v>KARACHI</v>
          </cell>
          <cell r="BB89428" t="str">
            <v>House No 58, Tower No 19, Bahria Town, Karachi.</v>
          </cell>
          <cell r="BC89428" t="str">
            <v>ATTITUDE BLACK</v>
          </cell>
          <cell r="BH89428" t="str">
            <v>TPP Retail</v>
          </cell>
          <cell r="BI89428" t="str">
            <v>N</v>
          </cell>
          <cell r="BJ89428" t="str">
            <v>Muhammad Danish</v>
          </cell>
          <cell r="BK89428">
            <v>45499</v>
          </cell>
          <cell r="BL89428" t="str">
            <v>3000000</v>
          </cell>
          <cell r="BM89428" t="str">
            <v>272</v>
          </cell>
          <cell r="BN89428" t="str">
            <v>01</v>
          </cell>
          <cell r="BQ89428" t="str">
            <v>KHI/HO/D/MO/PC TPP/P/93916/07/2024</v>
          </cell>
        </row>
        <row r="89429">
          <cell r="W89429" t="str">
            <v>2A18531</v>
          </cell>
          <cell r="X89429" t="str">
            <v>NSP150R-7010985</v>
          </cell>
          <cell r="Y89429">
            <v>3000000</v>
          </cell>
          <cell r="AC89429">
            <v>2935565</v>
          </cell>
          <cell r="AD89429" t="str">
            <v>02</v>
          </cell>
          <cell r="AE89429" t="str">
            <v>MOTOR</v>
          </cell>
          <cell r="AF89429">
            <v>0</v>
          </cell>
          <cell r="AG89429">
            <v>0</v>
          </cell>
          <cell r="AH89429">
            <v>0</v>
          </cell>
          <cell r="AI89429">
            <v>0</v>
          </cell>
          <cell r="AJ89429">
            <v>0</v>
          </cell>
          <cell r="AK89429">
            <v>0</v>
          </cell>
          <cell r="AL89429">
            <v>2975</v>
          </cell>
          <cell r="AM89429" t="str">
            <v>2024</v>
          </cell>
          <cell r="AN89429" t="str">
            <v>202408</v>
          </cell>
          <cell r="AO89429" t="str">
            <v>202407</v>
          </cell>
          <cell r="AP89429" t="str">
            <v>202408</v>
          </cell>
          <cell r="AQ89429" t="str">
            <v>KHALIDMEHMOOD</v>
          </cell>
          <cell r="AR89429" t="str">
            <v>1932323</v>
          </cell>
          <cell r="AS89429" t="str">
            <v>D</v>
          </cell>
          <cell r="AT89429" t="str">
            <v>1</v>
          </cell>
          <cell r="AU89429" t="str">
            <v>30000002</v>
          </cell>
          <cell r="AV89429" t="str">
            <v>RETAIL</v>
          </cell>
          <cell r="AW89429" t="str">
            <v>31000674</v>
          </cell>
          <cell r="AX89429" t="str">
            <v>Toyota Eastern Motors Workshop</v>
          </cell>
          <cell r="AY89429" t="str">
            <v>KHI/HO/D/MO/PC TPP/P/93916/07/2024</v>
          </cell>
          <cell r="AZ89429" t="str">
            <v>KHI/HO/D/MO/PC TPP/E/44744/08/2024</v>
          </cell>
          <cell r="BB89429" t="str">
            <v>House No 58, Tower No 19, Bahria Town, Karachi.</v>
          </cell>
          <cell r="BC89429" t="str">
            <v>ATTITUDE BLACK</v>
          </cell>
          <cell r="BF89429" t="str">
            <v>Addition of 7% IMC Commission.</v>
          </cell>
          <cell r="BH89429" t="str">
            <v>TPP Retail</v>
          </cell>
          <cell r="BI89429" t="str">
            <v>N</v>
          </cell>
          <cell r="BJ89429" t="str">
            <v>Muhammad Danish</v>
          </cell>
          <cell r="BK89429">
            <v>45499</v>
          </cell>
          <cell r="BL89429" t="str">
            <v>3000000</v>
          </cell>
          <cell r="BM89429" t="str">
            <v>272</v>
          </cell>
          <cell r="BN89429" t="str">
            <v>01</v>
          </cell>
          <cell r="BQ89429" t="str">
            <v>KHI/HO/D/MO/PC TPP/P/93916/07/2024</v>
          </cell>
        </row>
        <row r="89430">
          <cell r="W89430" t="str">
            <v>2A18531</v>
          </cell>
          <cell r="X89430" t="str">
            <v>NSP150R-7010985</v>
          </cell>
          <cell r="Y89430">
            <v>3000000</v>
          </cell>
          <cell r="AC89430">
            <v>2957218</v>
          </cell>
          <cell r="AD89430" t="str">
            <v>02</v>
          </cell>
          <cell r="AE89430" t="str">
            <v>MOTOR</v>
          </cell>
          <cell r="AF89430">
            <v>0</v>
          </cell>
          <cell r="AG89430">
            <v>0</v>
          </cell>
          <cell r="AH89430">
            <v>0</v>
          </cell>
          <cell r="AI89430">
            <v>0</v>
          </cell>
          <cell r="AJ89430">
            <v>0</v>
          </cell>
          <cell r="AK89430">
            <v>0</v>
          </cell>
          <cell r="AL89430">
            <v>1275</v>
          </cell>
          <cell r="AM89430" t="str">
            <v>2024</v>
          </cell>
          <cell r="AN89430" t="str">
            <v>202408</v>
          </cell>
          <cell r="AO89430" t="str">
            <v>202407</v>
          </cell>
          <cell r="AP89430" t="str">
            <v>202408</v>
          </cell>
          <cell r="AQ89430" t="str">
            <v>KHALIDMEHMOOD</v>
          </cell>
          <cell r="AR89430" t="str">
            <v>1938677</v>
          </cell>
          <cell r="AS89430" t="str">
            <v>D</v>
          </cell>
          <cell r="AT89430" t="str">
            <v>1</v>
          </cell>
          <cell r="AU89430" t="str">
            <v>30000002</v>
          </cell>
          <cell r="AV89430" t="str">
            <v>RETAIL</v>
          </cell>
          <cell r="AW89430" t="str">
            <v>31000674</v>
          </cell>
          <cell r="AX89430" t="str">
            <v>Toyota Eastern Motors Workshop</v>
          </cell>
          <cell r="AY89430" t="str">
            <v>KHI/HO/D/MO/PC TPP/P/93916/07/2024</v>
          </cell>
          <cell r="AZ89430" t="str">
            <v>KHI/HO/D/MO/PC TPP/E/45119/08/2024</v>
          </cell>
          <cell r="BB89430" t="str">
            <v>House No 58, Tower No 19, Bahria Town, Karachi.</v>
          </cell>
          <cell r="BC89430" t="str">
            <v>ATTITUDE BLACK</v>
          </cell>
          <cell r="BF89430" t="str">
            <v>Addition of agency commission.</v>
          </cell>
          <cell r="BH89430" t="str">
            <v>TPP Retail</v>
          </cell>
          <cell r="BI89430" t="str">
            <v>N</v>
          </cell>
          <cell r="BJ89430" t="str">
            <v>Muhammad Danish</v>
          </cell>
          <cell r="BK89430">
            <v>45499</v>
          </cell>
          <cell r="BL89430" t="str">
            <v>3000000</v>
          </cell>
          <cell r="BM89430" t="str">
            <v>272</v>
          </cell>
          <cell r="BN89430" t="str">
            <v>01</v>
          </cell>
          <cell r="BQ89430" t="str">
            <v>KHI/HO/D/MO/PC TPP/P/93916/07/2024</v>
          </cell>
        </row>
        <row r="89431">
          <cell r="W89431" t="str">
            <v>2A25024</v>
          </cell>
          <cell r="X89431" t="str">
            <v>NSP150R7014991</v>
          </cell>
          <cell r="Y89431">
            <v>4000000</v>
          </cell>
          <cell r="AC89431">
            <v>3071893</v>
          </cell>
          <cell r="AD89431" t="str">
            <v>02</v>
          </cell>
          <cell r="AE89431" t="str">
            <v>MOTOR</v>
          </cell>
          <cell r="AF89431">
            <v>51265</v>
          </cell>
          <cell r="AG89431">
            <v>0</v>
          </cell>
          <cell r="AH89431">
            <v>0</v>
          </cell>
          <cell r="AI89431">
            <v>0</v>
          </cell>
          <cell r="AJ89431">
            <v>60000</v>
          </cell>
          <cell r="AK89431">
            <v>0</v>
          </cell>
          <cell r="AL89431">
            <v>6408</v>
          </cell>
          <cell r="AM89431" t="str">
            <v>2024</v>
          </cell>
          <cell r="AN89431" t="str">
            <v>202410</v>
          </cell>
          <cell r="AO89431" t="str">
            <v>202410</v>
          </cell>
          <cell r="AP89431" t="str">
            <v>202410</v>
          </cell>
          <cell r="AQ89431" t="str">
            <v>ABRAHAMBHATTI</v>
          </cell>
          <cell r="AR89431" t="str">
            <v>1972805</v>
          </cell>
          <cell r="AS89431" t="str">
            <v>D</v>
          </cell>
          <cell r="AT89431" t="str">
            <v>001</v>
          </cell>
          <cell r="AU89431" t="str">
            <v>30000002</v>
          </cell>
          <cell r="AV89431" t="str">
            <v>RETAIL</v>
          </cell>
          <cell r="AW89431" t="str">
            <v>31000029</v>
          </cell>
          <cell r="AX89431" t="str">
            <v>Royal Motors</v>
          </cell>
          <cell r="AY89431" t="str">
            <v>LHR/LHR/D/MO/PC TPP/P/99008/10/2024</v>
          </cell>
          <cell r="BB89431" t="str">
            <v>Fuji Colony, House # 76, Liaqat Pur, Dist Rahim Yar Khan.</v>
          </cell>
          <cell r="BC89431" t="str">
            <v>SILVER</v>
          </cell>
          <cell r="BH89431" t="str">
            <v>TPP Retail</v>
          </cell>
          <cell r="BI89431" t="str">
            <v>N</v>
          </cell>
          <cell r="BJ89431" t="str">
            <v>DAANISH NAEEM KHAN</v>
          </cell>
          <cell r="BK89431">
            <v>45569</v>
          </cell>
          <cell r="BL89431" t="str">
            <v>4000000</v>
          </cell>
          <cell r="BM89431" t="str">
            <v>009</v>
          </cell>
          <cell r="BN89431" t="str">
            <v>03</v>
          </cell>
          <cell r="BQ89431" t="str">
            <v>LHR/LHR/D/MO/PC TPP/P/99008/10/2024</v>
          </cell>
        </row>
        <row r="89432">
          <cell r="W89432" t="str">
            <v>2A17143</v>
          </cell>
          <cell r="X89432" t="str">
            <v>9506958</v>
          </cell>
          <cell r="Y89432">
            <v>4500000</v>
          </cell>
          <cell r="AC89432">
            <v>2909523</v>
          </cell>
          <cell r="AD89432" t="str">
            <v>02</v>
          </cell>
          <cell r="AE89432" t="str">
            <v>MOTOR</v>
          </cell>
          <cell r="AF89432">
            <v>76906</v>
          </cell>
          <cell r="AG89432">
            <v>0</v>
          </cell>
          <cell r="AH89432">
            <v>0</v>
          </cell>
          <cell r="AI89432">
            <v>0</v>
          </cell>
          <cell r="AJ89432">
            <v>90000</v>
          </cell>
          <cell r="AK89432">
            <v>0</v>
          </cell>
          <cell r="AL89432">
            <v>19226</v>
          </cell>
          <cell r="AM89432" t="str">
            <v>2024</v>
          </cell>
          <cell r="AN89432" t="str">
            <v>202407</v>
          </cell>
          <cell r="AO89432" t="str">
            <v>202407</v>
          </cell>
          <cell r="AP89432" t="str">
            <v>202407</v>
          </cell>
          <cell r="AQ89432" t="str">
            <v>MZUBAIRIQBAL</v>
          </cell>
          <cell r="AR89432" t="str">
            <v>1914678</v>
          </cell>
          <cell r="AS89432" t="str">
            <v>D</v>
          </cell>
          <cell r="AT89432" t="str">
            <v>001</v>
          </cell>
          <cell r="AU89432" t="str">
            <v>30000002</v>
          </cell>
          <cell r="AV89432" t="str">
            <v>RETAIL</v>
          </cell>
          <cell r="AW89432" t="str">
            <v>31000713</v>
          </cell>
          <cell r="AX89432" t="str">
            <v>Toyota Sialkot Motors</v>
          </cell>
          <cell r="AY89432" t="str">
            <v>LHR/LHR/D/MO/PC TPP/P/93425/07/2024</v>
          </cell>
          <cell r="BB89432" t="str">
            <v>House # R 22 TP 2, Mehmooda Baad 2, Block c, Karachi.</v>
          </cell>
          <cell r="BC89432" t="str">
            <v>SUPER WHITE</v>
          </cell>
          <cell r="BH89432" t="str">
            <v>TPP Retail</v>
          </cell>
          <cell r="BI89432" t="str">
            <v>N</v>
          </cell>
          <cell r="BJ89432" t="str">
            <v>DAANISH NAEEM KHAN</v>
          </cell>
          <cell r="BK89432">
            <v>45493</v>
          </cell>
          <cell r="BL89432" t="str">
            <v>4500000</v>
          </cell>
          <cell r="BM89432" t="str">
            <v>274</v>
          </cell>
          <cell r="BN89432" t="str">
            <v>03</v>
          </cell>
          <cell r="BQ89432" t="str">
            <v>LHR/LHR/D/MO/PC TPP/P/93425/07/2024</v>
          </cell>
        </row>
        <row r="89433">
          <cell r="W89433" t="str">
            <v>6R235659</v>
          </cell>
          <cell r="X89433" t="str">
            <v>1135662</v>
          </cell>
          <cell r="Y89433">
            <v>2200000</v>
          </cell>
          <cell r="AC89433">
            <v>3167526</v>
          </cell>
          <cell r="AD89433" t="str">
            <v>02</v>
          </cell>
          <cell r="AE89433" t="str">
            <v>MOTOR</v>
          </cell>
          <cell r="AF89433">
            <v>28017</v>
          </cell>
          <cell r="AG89433">
            <v>0</v>
          </cell>
          <cell r="AH89433">
            <v>0</v>
          </cell>
          <cell r="AI89433">
            <v>0</v>
          </cell>
          <cell r="AJ89433">
            <v>33000</v>
          </cell>
          <cell r="AK89433">
            <v>0</v>
          </cell>
          <cell r="AL89433">
            <v>2802</v>
          </cell>
          <cell r="AM89433" t="str">
            <v>2024</v>
          </cell>
          <cell r="AN89433" t="str">
            <v>202411</v>
          </cell>
          <cell r="AO89433" t="str">
            <v>202411</v>
          </cell>
          <cell r="AP89433" t="str">
            <v>202411</v>
          </cell>
          <cell r="AQ89433" t="str">
            <v>KHALIDMEHMOOD</v>
          </cell>
          <cell r="AR89433" t="str">
            <v>2011731</v>
          </cell>
          <cell r="AS89433" t="str">
            <v>D</v>
          </cell>
          <cell r="AT89433" t="str">
            <v>1</v>
          </cell>
          <cell r="AU89433" t="str">
            <v>30000002</v>
          </cell>
          <cell r="AV89433" t="str">
            <v>RETAIL</v>
          </cell>
          <cell r="AW89433" t="str">
            <v>31000007</v>
          </cell>
          <cell r="AX89433" t="str">
            <v>Toyota Central Motor</v>
          </cell>
          <cell r="AY89433" t="str">
            <v>KHI/HO/D/MO/PC TPP/P/101867/11/2024</v>
          </cell>
          <cell r="BA89433" t="str">
            <v>KARACHI</v>
          </cell>
          <cell r="BB89433" t="str">
            <v>Flat #. B-403, Block-10, Bismillah Tower, Gulistan-e-Jauhar, Karachi.</v>
          </cell>
          <cell r="BC89433" t="str">
            <v>WHITE</v>
          </cell>
          <cell r="BH89433" t="str">
            <v>TPP Retail</v>
          </cell>
          <cell r="BI89433" t="str">
            <v>N</v>
          </cell>
          <cell r="BJ89433" t="str">
            <v>Muhammad Danish</v>
          </cell>
          <cell r="BK89433">
            <v>45610</v>
          </cell>
          <cell r="BL89433" t="str">
            <v>2200000</v>
          </cell>
          <cell r="BM89433" t="str">
            <v>002</v>
          </cell>
          <cell r="BN89433" t="str">
            <v>01</v>
          </cell>
          <cell r="BQ89433" t="str">
            <v>KHI/HO/D/MO/PC TPP/P/101867/11/2024</v>
          </cell>
        </row>
        <row r="89434">
          <cell r="W89434" t="str">
            <v>2A52723</v>
          </cell>
          <cell r="X89434" t="str">
            <v>NSP150R-7033217</v>
          </cell>
          <cell r="Y89434">
            <v>4500000</v>
          </cell>
          <cell r="AC89434">
            <v>2905481</v>
          </cell>
          <cell r="AD89434" t="str">
            <v>02</v>
          </cell>
          <cell r="AE89434" t="str">
            <v>MOTOR</v>
          </cell>
          <cell r="AF89434">
            <v>51265</v>
          </cell>
          <cell r="AG89434">
            <v>0</v>
          </cell>
          <cell r="AH89434">
            <v>0</v>
          </cell>
          <cell r="AI89434">
            <v>0</v>
          </cell>
          <cell r="AJ89434">
            <v>67500</v>
          </cell>
          <cell r="AK89434">
            <v>0</v>
          </cell>
          <cell r="AL89434">
            <v>0</v>
          </cell>
          <cell r="AM89434" t="str">
            <v>2024</v>
          </cell>
          <cell r="AN89434" t="str">
            <v>202407</v>
          </cell>
          <cell r="AO89434" t="str">
            <v>202407</v>
          </cell>
          <cell r="AP89434" t="str">
            <v>202407</v>
          </cell>
          <cell r="AQ89434" t="str">
            <v>MUHAMMADSAJJAD</v>
          </cell>
          <cell r="AR89434" t="str">
            <v>1915132</v>
          </cell>
          <cell r="AS89434" t="str">
            <v>D</v>
          </cell>
          <cell r="AT89434" t="str">
            <v>1</v>
          </cell>
          <cell r="AU89434" t="str">
            <v>30000002</v>
          </cell>
          <cell r="AV89434" t="str">
            <v>RETAIL</v>
          </cell>
          <cell r="AW89434" t="str">
            <v>31000582</v>
          </cell>
          <cell r="AX89434" t="str">
            <v>Toyota Ravi Motors</v>
          </cell>
          <cell r="AY89434" t="str">
            <v>LHR/LHR/D/MO/PC TPP/P/93451/07/2024</v>
          </cell>
          <cell r="BB89434" t="str">
            <v>House # 27-A, Farmanity Housing Scheme, Lahore Cantt.</v>
          </cell>
          <cell r="BC89434" t="str">
            <v>SUPER WHITE</v>
          </cell>
          <cell r="BH89434" t="str">
            <v>TPP Retail</v>
          </cell>
          <cell r="BI89434" t="str">
            <v>N</v>
          </cell>
          <cell r="BJ89434" t="str">
            <v>Moied Shamoon</v>
          </cell>
          <cell r="BK89434">
            <v>45495</v>
          </cell>
          <cell r="BL89434" t="str">
            <v>4500000</v>
          </cell>
          <cell r="BM89434" t="str">
            <v>274</v>
          </cell>
          <cell r="BN89434" t="str">
            <v>03</v>
          </cell>
          <cell r="BQ89434" t="str">
            <v>LHR/LHR/D/MO/PC TPP/P/93451/07/2024</v>
          </cell>
        </row>
        <row r="89435">
          <cell r="W89435" t="str">
            <v>2A52723</v>
          </cell>
          <cell r="X89435" t="str">
            <v>NSP150R-7033217</v>
          </cell>
          <cell r="Y89435">
            <v>4500000</v>
          </cell>
          <cell r="AC89435">
            <v>2950730</v>
          </cell>
          <cell r="AD89435" t="str">
            <v>02</v>
          </cell>
          <cell r="AE89435" t="str">
            <v>MOTOR</v>
          </cell>
          <cell r="AF89435">
            <v>0</v>
          </cell>
          <cell r="AG89435">
            <v>0</v>
          </cell>
          <cell r="AH89435">
            <v>0</v>
          </cell>
          <cell r="AI89435">
            <v>0</v>
          </cell>
          <cell r="AJ89435">
            <v>0</v>
          </cell>
          <cell r="AK89435">
            <v>0</v>
          </cell>
          <cell r="AL89435">
            <v>1730</v>
          </cell>
          <cell r="AM89435" t="str">
            <v>2024</v>
          </cell>
          <cell r="AN89435" t="str">
            <v>202408</v>
          </cell>
          <cell r="AO89435" t="str">
            <v>202407</v>
          </cell>
          <cell r="AP89435" t="str">
            <v>202408</v>
          </cell>
          <cell r="AQ89435" t="str">
            <v>KHALIDMEHMOOD</v>
          </cell>
          <cell r="AR89435" t="str">
            <v>1938485</v>
          </cell>
          <cell r="AS89435" t="str">
            <v>D</v>
          </cell>
          <cell r="AT89435" t="str">
            <v>1</v>
          </cell>
          <cell r="AU89435" t="str">
            <v>30000002</v>
          </cell>
          <cell r="AV89435" t="str">
            <v>RETAIL</v>
          </cell>
          <cell r="AW89435" t="str">
            <v>31000582</v>
          </cell>
          <cell r="AX89435" t="str">
            <v>Toyota Ravi Motors</v>
          </cell>
          <cell r="AY89435" t="str">
            <v>LHR/LHR/D/MO/PC TPP/P/93451/07/2024</v>
          </cell>
          <cell r="AZ89435" t="str">
            <v>LHR/LHR/D/MO/PC TPP/E/45046/08/2024</v>
          </cell>
          <cell r="BB89435" t="str">
            <v>House # 27-A, Farmanity Housing Scheme, Lahore Cantt.</v>
          </cell>
          <cell r="BC89435" t="str">
            <v>SUPER WHITE</v>
          </cell>
          <cell r="BF89435" t="str">
            <v>Addition of agency commission.</v>
          </cell>
          <cell r="BH89435" t="str">
            <v>TPP Retail</v>
          </cell>
          <cell r="BI89435" t="str">
            <v>N</v>
          </cell>
          <cell r="BJ89435" t="str">
            <v>Moied Shamoon</v>
          </cell>
          <cell r="BK89435">
            <v>45492</v>
          </cell>
          <cell r="BL89435" t="str">
            <v>4500000</v>
          </cell>
          <cell r="BM89435" t="str">
            <v>274</v>
          </cell>
          <cell r="BN89435" t="str">
            <v>03</v>
          </cell>
          <cell r="BQ89435" t="str">
            <v>LHR/LHR/D/MO/PC TPP/P/93451/07/2024</v>
          </cell>
        </row>
        <row r="89436">
          <cell r="W89436" t="str">
            <v>2A58276</v>
          </cell>
          <cell r="X89436" t="str">
            <v>NSP150R-7036912</v>
          </cell>
          <cell r="Y89436">
            <v>4900000</v>
          </cell>
          <cell r="AC89436">
            <v>2888471</v>
          </cell>
          <cell r="AD89436" t="str">
            <v>02</v>
          </cell>
          <cell r="AE89436" t="str">
            <v>MOTOR</v>
          </cell>
          <cell r="AF89436">
            <v>0</v>
          </cell>
          <cell r="AG89436">
            <v>0</v>
          </cell>
          <cell r="AH89436">
            <v>0</v>
          </cell>
          <cell r="AI89436">
            <v>0</v>
          </cell>
          <cell r="AJ89436">
            <v>0</v>
          </cell>
          <cell r="AK89436">
            <v>0</v>
          </cell>
          <cell r="AL89436">
            <v>5413</v>
          </cell>
          <cell r="AM89436" t="str">
            <v>2024</v>
          </cell>
          <cell r="AN89436" t="str">
            <v>202407</v>
          </cell>
          <cell r="AO89436" t="str">
            <v>202406</v>
          </cell>
          <cell r="AP89436" t="str">
            <v>202407</v>
          </cell>
          <cell r="AQ89436" t="str">
            <v>KHALIDMEHMOOD</v>
          </cell>
          <cell r="AR89436" t="str">
            <v>1900283</v>
          </cell>
          <cell r="AS89436" t="str">
            <v>D</v>
          </cell>
          <cell r="AT89436" t="str">
            <v>1</v>
          </cell>
          <cell r="AU89436" t="str">
            <v>30000002</v>
          </cell>
          <cell r="AV89436" t="str">
            <v>RETAIL</v>
          </cell>
          <cell r="AW89436" t="str">
            <v>31000007</v>
          </cell>
          <cell r="AX89436" t="str">
            <v>Toyota Central Motor</v>
          </cell>
          <cell r="AY89436" t="str">
            <v>KHI/HO/D/MO/PC TPP/P/90899/06/2024</v>
          </cell>
          <cell r="AZ89436" t="str">
            <v>KHI/HO/D/MO/PC TPP/E/43291/07/2024</v>
          </cell>
          <cell r="BB89436" t="str">
            <v>House No 30-B/11, Lane No 5, Khayaban-E-Bahria, Phase 7, DHA, Karachi.</v>
          </cell>
          <cell r="BC89436" t="str">
            <v>ATTITUDE BLACK</v>
          </cell>
          <cell r="BF89436" t="str">
            <v>ADDITION OF AGENCY COMMISSION</v>
          </cell>
          <cell r="BH89436" t="str">
            <v>TPP Retail</v>
          </cell>
          <cell r="BI89436" t="str">
            <v>N</v>
          </cell>
          <cell r="BJ89436" t="str">
            <v>Shaima Shamsheer</v>
          </cell>
          <cell r="BK89436">
            <v>45452</v>
          </cell>
          <cell r="BL89436" t="str">
            <v>4900000</v>
          </cell>
          <cell r="BM89436" t="str">
            <v>272</v>
          </cell>
          <cell r="BN89436" t="str">
            <v>01</v>
          </cell>
          <cell r="BQ89436" t="str">
            <v>KHI/HO/D/MO/PC TPP/P/90899/06/2024</v>
          </cell>
        </row>
        <row r="89437">
          <cell r="W89437" t="str">
            <v>2A36758</v>
          </cell>
          <cell r="X89437" t="str">
            <v>NSP150R-7023086</v>
          </cell>
          <cell r="Y89437">
            <v>4200000</v>
          </cell>
          <cell r="AC89437">
            <v>2985381</v>
          </cell>
          <cell r="AD89437" t="str">
            <v>02</v>
          </cell>
          <cell r="AE89437" t="str">
            <v>MOTOR</v>
          </cell>
          <cell r="AF89437">
            <v>53829</v>
          </cell>
          <cell r="AG89437">
            <v>0</v>
          </cell>
          <cell r="AH89437">
            <v>0</v>
          </cell>
          <cell r="AI89437">
            <v>0</v>
          </cell>
          <cell r="AJ89437">
            <v>63000</v>
          </cell>
          <cell r="AK89437">
            <v>0</v>
          </cell>
          <cell r="AL89437">
            <v>0</v>
          </cell>
          <cell r="AM89437" t="str">
            <v>2024</v>
          </cell>
          <cell r="AN89437" t="str">
            <v>202409</v>
          </cell>
          <cell r="AO89437" t="str">
            <v>202409</v>
          </cell>
          <cell r="AP89437" t="str">
            <v>202409</v>
          </cell>
          <cell r="AQ89437" t="str">
            <v>MZUBAIRIQBAL</v>
          </cell>
          <cell r="AR89437" t="str">
            <v>1945457</v>
          </cell>
          <cell r="AS89437" t="str">
            <v>D</v>
          </cell>
          <cell r="AT89437" t="str">
            <v>1</v>
          </cell>
          <cell r="AU89437" t="str">
            <v>30000002</v>
          </cell>
          <cell r="AV89437" t="str">
            <v>RETAIL</v>
          </cell>
          <cell r="AW89437" t="str">
            <v>31000249</v>
          </cell>
          <cell r="AX89437" t="str">
            <v>Toyota Bahawalpur Motors</v>
          </cell>
          <cell r="AY89437" t="str">
            <v>LHR/LHR/D/MO/PC TPP/P/96561/09/2024</v>
          </cell>
          <cell r="BB89437" t="str">
            <v>House no 26-s-24, muhalla Islamia Arjun Street, Lahore</v>
          </cell>
          <cell r="BC89437" t="str">
            <v>WHITE</v>
          </cell>
          <cell r="BH89437" t="str">
            <v>TPP Retail</v>
          </cell>
          <cell r="BI89437" t="str">
            <v>N</v>
          </cell>
          <cell r="BJ89437" t="str">
            <v>Sofia Younas</v>
          </cell>
          <cell r="BK89437">
            <v>45537</v>
          </cell>
          <cell r="BL89437" t="str">
            <v>4200000</v>
          </cell>
          <cell r="BM89437" t="str">
            <v>002</v>
          </cell>
          <cell r="BN89437" t="str">
            <v>03</v>
          </cell>
          <cell r="BQ89437" t="str">
            <v>LHR/LHR/D/MO/PC TPP/P/96561/09/2024</v>
          </cell>
        </row>
        <row r="89438">
          <cell r="W89438" t="str">
            <v>2A66058</v>
          </cell>
          <cell r="X89438" t="str">
            <v>NSP150R-7043507</v>
          </cell>
          <cell r="Y89438">
            <v>4402999</v>
          </cell>
          <cell r="AC89438">
            <v>2890498</v>
          </cell>
          <cell r="AD89438" t="str">
            <v>02</v>
          </cell>
          <cell r="AE89438" t="str">
            <v>MOTOR</v>
          </cell>
          <cell r="AF89438">
            <v>0</v>
          </cell>
          <cell r="AG89438">
            <v>0</v>
          </cell>
          <cell r="AH89438">
            <v>0</v>
          </cell>
          <cell r="AI89438">
            <v>0</v>
          </cell>
          <cell r="AJ89438">
            <v>0</v>
          </cell>
          <cell r="AK89438">
            <v>0</v>
          </cell>
          <cell r="AL89438">
            <v>7524</v>
          </cell>
          <cell r="AM89438" t="str">
            <v>2024</v>
          </cell>
          <cell r="AN89438" t="str">
            <v>202407</v>
          </cell>
          <cell r="AO89438" t="str">
            <v>202404</v>
          </cell>
          <cell r="AP89438" t="str">
            <v>202407</v>
          </cell>
          <cell r="AQ89438" t="str">
            <v>ABRAHAMBHATTI</v>
          </cell>
          <cell r="AR89438" t="str">
            <v>1900183</v>
          </cell>
          <cell r="AS89438" t="str">
            <v>D</v>
          </cell>
          <cell r="AT89438" t="str">
            <v>001</v>
          </cell>
          <cell r="AU89438" t="str">
            <v>30000002</v>
          </cell>
          <cell r="AV89438" t="str">
            <v>RETAIL</v>
          </cell>
          <cell r="AW89438" t="str">
            <v>31000124</v>
          </cell>
          <cell r="AX89438" t="str">
            <v>Toyota Garden Motors</v>
          </cell>
          <cell r="AY89438" t="str">
            <v>LHR/LHR/D/MO/PC TPP/P/86997/04/2024</v>
          </cell>
          <cell r="AZ89438" t="str">
            <v>LHR/LHR/D/MO/PC TPP/E/43262/07/2024</v>
          </cell>
          <cell r="BB89438" t="str">
            <v>House # 405, Street # 18, Sector GG, Phase DHA, LAHORE.</v>
          </cell>
          <cell r="BC89438" t="str">
            <v>WHITE</v>
          </cell>
          <cell r="BF89438" t="str">
            <v>Addition Of Agency Commission</v>
          </cell>
          <cell r="BH89438" t="str">
            <v>TPP Retail</v>
          </cell>
          <cell r="BI89438" t="str">
            <v>N</v>
          </cell>
          <cell r="BJ89438" t="str">
            <v>DANIYAL KALEEM</v>
          </cell>
          <cell r="BK89438">
            <v>45387</v>
          </cell>
          <cell r="BL89438" t="str">
            <v>4402999</v>
          </cell>
          <cell r="BM89438" t="str">
            <v>002</v>
          </cell>
          <cell r="BN89438" t="str">
            <v>03</v>
          </cell>
          <cell r="BQ89438" t="str">
            <v>LHR/LHR/D/MO/PC TPP/P/86997/04/2024</v>
          </cell>
        </row>
        <row r="89439">
          <cell r="W89439" t="str">
            <v>2A46630</v>
          </cell>
          <cell r="X89439" t="str">
            <v>NSP150R-7029226</v>
          </cell>
          <cell r="Y89439">
            <v>4500000</v>
          </cell>
          <cell r="AC89439">
            <v>2890521</v>
          </cell>
          <cell r="AD89439" t="str">
            <v>02</v>
          </cell>
          <cell r="AE89439" t="str">
            <v>MOTOR</v>
          </cell>
          <cell r="AF89439">
            <v>0</v>
          </cell>
          <cell r="AG89439">
            <v>0</v>
          </cell>
          <cell r="AH89439">
            <v>0</v>
          </cell>
          <cell r="AI89439">
            <v>0</v>
          </cell>
          <cell r="AJ89439">
            <v>0</v>
          </cell>
          <cell r="AK89439">
            <v>0</v>
          </cell>
          <cell r="AL89439">
            <v>8652</v>
          </cell>
          <cell r="AM89439" t="str">
            <v>2024</v>
          </cell>
          <cell r="AN89439" t="str">
            <v>202407</v>
          </cell>
          <cell r="AO89439" t="str">
            <v>202303</v>
          </cell>
          <cell r="AP89439" t="str">
            <v>202407</v>
          </cell>
          <cell r="AQ89439" t="str">
            <v>ABRAHAMBHATTI</v>
          </cell>
          <cell r="AR89439" t="str">
            <v>1900225</v>
          </cell>
          <cell r="AS89439" t="str">
            <v>D</v>
          </cell>
          <cell r="AT89439" t="str">
            <v>001</v>
          </cell>
          <cell r="AU89439" t="str">
            <v>30000002</v>
          </cell>
          <cell r="AV89439" t="str">
            <v>RETAIL</v>
          </cell>
          <cell r="AW89439" t="str">
            <v>31000124</v>
          </cell>
          <cell r="AX89439" t="str">
            <v>Toyota Garden Motors</v>
          </cell>
          <cell r="AY89439" t="str">
            <v>LHR/LHR/D/MO/PC TPP/P/69178/03/2023</v>
          </cell>
          <cell r="AZ89439" t="str">
            <v>LHR/LHR/D/MO/PC TPP/E/43288/07/2024</v>
          </cell>
          <cell r="BB89439" t="str">
            <v>House no 241-S, street no 13 mohala phase 2 defence housing authority,
Lahore cantt.</v>
          </cell>
          <cell r="BC89439" t="str">
            <v>WHITE</v>
          </cell>
          <cell r="BF89439" t="str">
            <v>Addition Of Agency Commission</v>
          </cell>
          <cell r="BH89439" t="str">
            <v>TPP Retail</v>
          </cell>
          <cell r="BI89439" t="str">
            <v>N</v>
          </cell>
          <cell r="BJ89439" t="str">
            <v>DANIYAL KALEEM</v>
          </cell>
          <cell r="BK89439">
            <v>45003</v>
          </cell>
          <cell r="BL89439" t="str">
            <v>4500000</v>
          </cell>
          <cell r="BM89439" t="str">
            <v>002</v>
          </cell>
          <cell r="BN89439" t="str">
            <v>03</v>
          </cell>
          <cell r="BQ89439" t="str">
            <v>LHR/LHR/D/MO/PC TPP/P/69178/03/2023</v>
          </cell>
        </row>
        <row r="89440">
          <cell r="W89440" t="str">
            <v>99047761</v>
          </cell>
          <cell r="X89440" t="str">
            <v>P2002945</v>
          </cell>
          <cell r="Y89440">
            <v>7277841</v>
          </cell>
          <cell r="AC89440">
            <v>3253661</v>
          </cell>
          <cell r="AD89440" t="str">
            <v>02</v>
          </cell>
          <cell r="AE89440" t="str">
            <v>MOTOR</v>
          </cell>
          <cell r="AF89440">
            <v>87068</v>
          </cell>
          <cell r="AG89440">
            <v>0</v>
          </cell>
          <cell r="AH89440">
            <v>0</v>
          </cell>
          <cell r="AI89440">
            <v>0</v>
          </cell>
          <cell r="AJ89440">
            <v>101890</v>
          </cell>
          <cell r="AK89440">
            <v>0</v>
          </cell>
          <cell r="AL89440">
            <v>21767</v>
          </cell>
          <cell r="AM89440" t="str">
            <v>2024</v>
          </cell>
          <cell r="AN89440" t="str">
            <v>202412</v>
          </cell>
          <cell r="AO89440" t="str">
            <v>202412</v>
          </cell>
          <cell r="AP89440" t="str">
            <v>202412</v>
          </cell>
          <cell r="AQ89440" t="str">
            <v>MZUBAIRIQBAL</v>
          </cell>
          <cell r="AR89440" t="str">
            <v>2037324</v>
          </cell>
          <cell r="AS89440" t="str">
            <v>D</v>
          </cell>
          <cell r="AT89440" t="str">
            <v>1</v>
          </cell>
          <cell r="AU89440" t="str">
            <v>30000002</v>
          </cell>
          <cell r="AV89440" t="str">
            <v>RETAIL</v>
          </cell>
          <cell r="AW89440" t="str">
            <v>31000224</v>
          </cell>
          <cell r="AX89440" t="str">
            <v>Toyota Capital Motors</v>
          </cell>
          <cell r="AY89440" t="str">
            <v>LHR/LHR/D/MO/PC TPP/P/104191/12/2024</v>
          </cell>
          <cell r="BB89440" t="str">
            <v>Apt C-1, karakoram Enclave 1, F-11/1, Islamabad.</v>
          </cell>
          <cell r="BC89440" t="str">
            <v>ARCTIC WHITE</v>
          </cell>
          <cell r="BH89440" t="str">
            <v>TPP Retail</v>
          </cell>
          <cell r="BI89440" t="str">
            <v>N</v>
          </cell>
          <cell r="BJ89440" t="str">
            <v>Muhammad Zubair Tariq</v>
          </cell>
          <cell r="BK89440">
            <v>45644</v>
          </cell>
          <cell r="BL89440" t="str">
            <v>7277841</v>
          </cell>
          <cell r="BM89440" t="str">
            <v>427</v>
          </cell>
          <cell r="BN89440" t="str">
            <v>03</v>
          </cell>
          <cell r="BQ89440" t="str">
            <v>LHR/LHR/D/MO/PC TPP/P/104191/12/2024</v>
          </cell>
        </row>
        <row r="89441">
          <cell r="W89441" t="str">
            <v>244H0002814</v>
          </cell>
          <cell r="X89441" t="str">
            <v>NF9EEUA5JR2006784</v>
          </cell>
          <cell r="Y89441">
            <v>8000000</v>
          </cell>
          <cell r="AC89441">
            <v>3225529</v>
          </cell>
          <cell r="AD89441" t="str">
            <v>02</v>
          </cell>
          <cell r="AE89441" t="str">
            <v>MOTOR</v>
          </cell>
          <cell r="AF89441">
            <v>102547</v>
          </cell>
          <cell r="AG89441">
            <v>0</v>
          </cell>
          <cell r="AH89441">
            <v>0</v>
          </cell>
          <cell r="AI89441">
            <v>0</v>
          </cell>
          <cell r="AJ89441">
            <v>120000</v>
          </cell>
          <cell r="AK89441">
            <v>0</v>
          </cell>
          <cell r="AL89441">
            <v>25637</v>
          </cell>
          <cell r="AM89441" t="str">
            <v>2024</v>
          </cell>
          <cell r="AN89441" t="str">
            <v>202412</v>
          </cell>
          <cell r="AO89441" t="str">
            <v>202412</v>
          </cell>
          <cell r="AP89441" t="str">
            <v>202412</v>
          </cell>
          <cell r="AQ89441" t="str">
            <v>MZUBAIRIQBAL</v>
          </cell>
          <cell r="AR89441" t="str">
            <v>2035356</v>
          </cell>
          <cell r="AS89441" t="str">
            <v>D</v>
          </cell>
          <cell r="AT89441" t="str">
            <v>001</v>
          </cell>
          <cell r="AU89441" t="str">
            <v>30000002</v>
          </cell>
          <cell r="AV89441" t="str">
            <v>RETAIL</v>
          </cell>
          <cell r="AW89441" t="str">
            <v>31000058</v>
          </cell>
          <cell r="AX89441" t="str">
            <v>Toyota Cantt</v>
          </cell>
          <cell r="AY89441" t="str">
            <v>LHR/LHR/D/MO/PC TPP/P/103981/12/2024</v>
          </cell>
          <cell r="BB89441" t="str">
            <v>PO Khas, Bhorri Tehsil Kamonke, District Gujranwala.</v>
          </cell>
          <cell r="BC89441" t="str">
            <v>ARCTIC WHITE</v>
          </cell>
          <cell r="BH89441" t="str">
            <v>TPP Retail</v>
          </cell>
          <cell r="BI89441" t="str">
            <v>N</v>
          </cell>
          <cell r="BJ89441" t="str">
            <v>DAANISH NAEEM KHAN</v>
          </cell>
          <cell r="BK89441">
            <v>45639</v>
          </cell>
          <cell r="BL89441" t="str">
            <v>8000000</v>
          </cell>
          <cell r="BM89441" t="str">
            <v>427</v>
          </cell>
          <cell r="BN89441" t="str">
            <v>03</v>
          </cell>
          <cell r="BQ89441" t="str">
            <v>LHR/LHR/D/MO/PC TPP/P/103981/12/2024</v>
          </cell>
        </row>
        <row r="89442">
          <cell r="W89442" t="str">
            <v>0006502</v>
          </cell>
          <cell r="X89442" t="str">
            <v>2012167</v>
          </cell>
          <cell r="Y89442">
            <v>9624850</v>
          </cell>
          <cell r="AC89442">
            <v>3251798</v>
          </cell>
          <cell r="AD89442" t="str">
            <v>02</v>
          </cell>
          <cell r="AE89442" t="str">
            <v>MOTOR</v>
          </cell>
          <cell r="AF89442">
            <v>131605</v>
          </cell>
          <cell r="AG89442">
            <v>0</v>
          </cell>
          <cell r="AH89442">
            <v>0</v>
          </cell>
          <cell r="AI89442">
            <v>0</v>
          </cell>
          <cell r="AJ89442">
            <v>153998</v>
          </cell>
          <cell r="AK89442">
            <v>0</v>
          </cell>
          <cell r="AL89442">
            <v>16451</v>
          </cell>
          <cell r="AM89442" t="str">
            <v>2024</v>
          </cell>
          <cell r="AN89442" t="str">
            <v>202412</v>
          </cell>
          <cell r="AO89442" t="str">
            <v>202412</v>
          </cell>
          <cell r="AP89442" t="str">
            <v>202412</v>
          </cell>
          <cell r="AQ89442" t="str">
            <v>ABRAHAMBHATTI</v>
          </cell>
          <cell r="AR89442" t="str">
            <v>2043863</v>
          </cell>
          <cell r="AS89442" t="str">
            <v>D</v>
          </cell>
          <cell r="AT89442" t="str">
            <v>001</v>
          </cell>
          <cell r="AU89442" t="str">
            <v>30000002</v>
          </cell>
          <cell r="AV89442" t="str">
            <v>RETAIL</v>
          </cell>
          <cell r="AW89442" t="str">
            <v>31000088</v>
          </cell>
          <cell r="AX89442" t="str">
            <v>Toyota Layalpur Motors</v>
          </cell>
          <cell r="AY89442" t="str">
            <v>LHR/LHR/D/MO/PC TPP/P/104917/12/2024</v>
          </cell>
          <cell r="BB89442" t="str">
            <v>House # 622/1, Block D, Mohalla Peoples Colony # 01, Faisalabad.</v>
          </cell>
          <cell r="BC89442" t="str">
            <v>BLACK</v>
          </cell>
          <cell r="BH89442" t="str">
            <v>TPP Retail</v>
          </cell>
          <cell r="BI89442" t="str">
            <v>N</v>
          </cell>
          <cell r="BJ89442" t="str">
            <v>Muhammad Naeem</v>
          </cell>
          <cell r="BK89442">
            <v>45656</v>
          </cell>
          <cell r="BL89442" t="str">
            <v>9624850</v>
          </cell>
          <cell r="BM89442" t="str">
            <v>004</v>
          </cell>
          <cell r="BN89442" t="str">
            <v>03</v>
          </cell>
          <cell r="BQ89442" t="str">
            <v>LHR/LHR/D/MO/PC TPP/P/104917/12/2024</v>
          </cell>
        </row>
        <row r="89443">
          <cell r="W89443" t="str">
            <v>6R218841</v>
          </cell>
          <cell r="X89443" t="str">
            <v>NF1AET306H1118843</v>
          </cell>
          <cell r="Y89443">
            <v>2700000</v>
          </cell>
          <cell r="AC89443">
            <v>2900493</v>
          </cell>
          <cell r="AD89443" t="str">
            <v>02</v>
          </cell>
          <cell r="AE89443" t="str">
            <v>MOTOR</v>
          </cell>
          <cell r="AF89443">
            <v>0</v>
          </cell>
          <cell r="AG89443">
            <v>0</v>
          </cell>
          <cell r="AH89443">
            <v>0</v>
          </cell>
          <cell r="AI89443">
            <v>0</v>
          </cell>
          <cell r="AJ89443">
            <v>0</v>
          </cell>
          <cell r="AK89443">
            <v>0</v>
          </cell>
          <cell r="AL89443">
            <v>5430</v>
          </cell>
          <cell r="AM89443" t="str">
            <v>2024</v>
          </cell>
          <cell r="AN89443" t="str">
            <v>202407</v>
          </cell>
          <cell r="AO89443" t="str">
            <v>202310</v>
          </cell>
          <cell r="AP89443" t="str">
            <v>202407</v>
          </cell>
          <cell r="AQ89443" t="str">
            <v>KHALIDMEHMOOD</v>
          </cell>
          <cell r="AR89443" t="str">
            <v>1911245</v>
          </cell>
          <cell r="AS89443" t="str">
            <v>D</v>
          </cell>
          <cell r="AT89443" t="str">
            <v>001</v>
          </cell>
          <cell r="AU89443" t="str">
            <v>30000002</v>
          </cell>
          <cell r="AV89443" t="str">
            <v>RETAIL</v>
          </cell>
          <cell r="AW89443" t="str">
            <v>31000676</v>
          </cell>
          <cell r="AX89443" t="str">
            <v>TOYOTA DEFENCE MOTORS T SURE</v>
          </cell>
          <cell r="AY89443" t="str">
            <v>KHI/HO/D/MO/PC TPP/P/76848/10/2023</v>
          </cell>
          <cell r="AZ89443" t="str">
            <v>KHI/HO/D/MO/PC TPP/E/43737/07/2024</v>
          </cell>
          <cell r="BB89443" t="str">
            <v>House #. 958, Street #. 21, Sector 6-J/1, Manzoor Colony, Karachi.</v>
          </cell>
          <cell r="BC89443" t="str">
            <v>WHITE</v>
          </cell>
          <cell r="BF89443" t="str">
            <v>ADDITION OF AGENCY COMMISSION</v>
          </cell>
          <cell r="BH89443" t="str">
            <v>TPP Retail</v>
          </cell>
          <cell r="BI89443" t="str">
            <v>N</v>
          </cell>
          <cell r="BJ89443" t="str">
            <v>M.Shahbaz</v>
          </cell>
          <cell r="BK89443">
            <v>45210</v>
          </cell>
          <cell r="BL89443" t="str">
            <v>2700000</v>
          </cell>
          <cell r="BM89443" t="str">
            <v>002</v>
          </cell>
          <cell r="BN89443" t="str">
            <v>01</v>
          </cell>
          <cell r="BQ89443" t="str">
            <v>KHI/HO/D/MO/PC TPP/P/76848/10/2023</v>
          </cell>
        </row>
        <row r="89444">
          <cell r="W89444" t="str">
            <v>288611</v>
          </cell>
          <cell r="X89444" t="str">
            <v>1188618</v>
          </cell>
          <cell r="Y89444">
            <v>3000000</v>
          </cell>
          <cell r="AC89444">
            <v>2900424</v>
          </cell>
          <cell r="AD89444" t="str">
            <v>02</v>
          </cell>
          <cell r="AE89444" t="str">
            <v>MOTOR</v>
          </cell>
          <cell r="AF89444">
            <v>0</v>
          </cell>
          <cell r="AG89444">
            <v>0</v>
          </cell>
          <cell r="AH89444">
            <v>0</v>
          </cell>
          <cell r="AI89444">
            <v>0</v>
          </cell>
          <cell r="AJ89444">
            <v>0</v>
          </cell>
          <cell r="AK89444">
            <v>0</v>
          </cell>
          <cell r="AL89444">
            <v>3549</v>
          </cell>
          <cell r="AM89444" t="str">
            <v>2024</v>
          </cell>
          <cell r="AN89444" t="str">
            <v>202407</v>
          </cell>
          <cell r="AO89444" t="str">
            <v>202311</v>
          </cell>
          <cell r="AP89444" t="str">
            <v>202407</v>
          </cell>
          <cell r="AQ89444" t="str">
            <v>KHALIDMEHMOOD</v>
          </cell>
          <cell r="AR89444" t="str">
            <v>1910714</v>
          </cell>
          <cell r="AS89444" t="str">
            <v>D</v>
          </cell>
          <cell r="AT89444" t="str">
            <v>001</v>
          </cell>
          <cell r="AU89444" t="str">
            <v>30000002</v>
          </cell>
          <cell r="AV89444" t="str">
            <v>RETAIL</v>
          </cell>
          <cell r="AW89444" t="str">
            <v>31000676</v>
          </cell>
          <cell r="AX89444" t="str">
            <v>TOYOTA DEFENCE MOTORS T SURE</v>
          </cell>
          <cell r="AY89444" t="str">
            <v>KHI/HO/D/MO/PC TPP/P/79296/12/2023</v>
          </cell>
          <cell r="AZ89444" t="str">
            <v>KHI/HO/D/MO/PC TPP/E/43700/07/2024</v>
          </cell>
          <cell r="BB89444" t="str">
            <v>House #. R-939, Sector E-33, Korangi #. 2-1/2, Karachi.</v>
          </cell>
          <cell r="BC89444" t="str">
            <v>WHITE</v>
          </cell>
          <cell r="BF89444" t="str">
            <v>ADDITION OF AGENCY COMMISSION</v>
          </cell>
          <cell r="BH89444" t="str">
            <v>TPP Retail</v>
          </cell>
          <cell r="BI89444" t="str">
            <v>N</v>
          </cell>
          <cell r="BJ89444" t="str">
            <v>M.Shahbaz</v>
          </cell>
          <cell r="BK89444">
            <v>45260</v>
          </cell>
          <cell r="BL89444" t="str">
            <v>3000000</v>
          </cell>
          <cell r="BM89444" t="str">
            <v>002</v>
          </cell>
          <cell r="BN89444" t="str">
            <v>01</v>
          </cell>
          <cell r="BQ89444" t="str">
            <v>KHI/HO/D/MO/PC TPP/P/79296/12/2023</v>
          </cell>
        </row>
        <row r="89445">
          <cell r="W89445" t="str">
            <v>6R284845</v>
          </cell>
          <cell r="X89445" t="str">
            <v>NF1AET306H1184785</v>
          </cell>
          <cell r="Y89445">
            <v>3000000</v>
          </cell>
          <cell r="AC89445">
            <v>3150988</v>
          </cell>
          <cell r="AD89445" t="str">
            <v>02</v>
          </cell>
          <cell r="AE89445" t="str">
            <v>MOTOR</v>
          </cell>
          <cell r="AF89445">
            <v>38362</v>
          </cell>
          <cell r="AG89445">
            <v>0</v>
          </cell>
          <cell r="AH89445">
            <v>0</v>
          </cell>
          <cell r="AI89445">
            <v>0</v>
          </cell>
          <cell r="AJ89445">
            <v>45000</v>
          </cell>
          <cell r="AK89445">
            <v>0</v>
          </cell>
          <cell r="AL89445">
            <v>0</v>
          </cell>
          <cell r="AM89445" t="str">
            <v>2024</v>
          </cell>
          <cell r="AN89445" t="str">
            <v>202411</v>
          </cell>
          <cell r="AO89445" t="str">
            <v>202411</v>
          </cell>
          <cell r="AP89445" t="str">
            <v>202411</v>
          </cell>
          <cell r="AQ89445" t="str">
            <v>KHALIDMEHMOOD</v>
          </cell>
          <cell r="AR89445" t="str">
            <v>2000643</v>
          </cell>
          <cell r="AS89445" t="str">
            <v>D</v>
          </cell>
          <cell r="AT89445" t="str">
            <v>1</v>
          </cell>
          <cell r="AU89445" t="str">
            <v>30000002</v>
          </cell>
          <cell r="AV89445" t="str">
            <v>RETAIL</v>
          </cell>
          <cell r="AW89445" t="str">
            <v>31000674</v>
          </cell>
          <cell r="AX89445" t="str">
            <v>Toyota Eastern Motors Workshop</v>
          </cell>
          <cell r="AY89445" t="str">
            <v>KHI/HO/D/MO/PC TPP/P/101187/11/2024</v>
          </cell>
          <cell r="BA89445" t="str">
            <v>KARACHI</v>
          </cell>
          <cell r="BB89445" t="str">
            <v>Jugnu House, House #. B-370, Block-6, Gulshan-e-Iqbal, Karachi.</v>
          </cell>
          <cell r="BC89445" t="str">
            <v>WHITE</v>
          </cell>
          <cell r="BH89445" t="str">
            <v>TPP Retail</v>
          </cell>
          <cell r="BI89445" t="str">
            <v>N</v>
          </cell>
          <cell r="BJ89445" t="str">
            <v>Muhammad Danish</v>
          </cell>
          <cell r="BK89445">
            <v>45597</v>
          </cell>
          <cell r="BL89445" t="str">
            <v>3000000</v>
          </cell>
          <cell r="BM89445" t="str">
            <v>002</v>
          </cell>
          <cell r="BN89445" t="str">
            <v>01</v>
          </cell>
          <cell r="BQ89445" t="str">
            <v>KHI/HO/D/MO/PC TPP/P/101187/11/2024</v>
          </cell>
        </row>
        <row r="89446">
          <cell r="W89446" t="str">
            <v>6R284845</v>
          </cell>
          <cell r="X89446" t="str">
            <v>NF1AET306H1184785</v>
          </cell>
          <cell r="Y89446">
            <v>3300000</v>
          </cell>
          <cell r="AC89446">
            <v>2944166</v>
          </cell>
          <cell r="AD89446" t="str">
            <v>02</v>
          </cell>
          <cell r="AE89446" t="str">
            <v>MOTOR</v>
          </cell>
          <cell r="AF89446">
            <v>8917</v>
          </cell>
          <cell r="AG89446">
            <v>0</v>
          </cell>
          <cell r="AH89446">
            <v>0</v>
          </cell>
          <cell r="AI89446">
            <v>0</v>
          </cell>
          <cell r="AJ89446">
            <v>8917</v>
          </cell>
          <cell r="AK89446">
            <v>0</v>
          </cell>
          <cell r="AL89446">
            <v>-675</v>
          </cell>
          <cell r="AM89446" t="str">
            <v>2024</v>
          </cell>
          <cell r="AN89446" t="str">
            <v>202408</v>
          </cell>
          <cell r="AO89446" t="str">
            <v>202408</v>
          </cell>
          <cell r="AP89446" t="str">
            <v>202408</v>
          </cell>
          <cell r="AQ89446" t="str">
            <v>KHALIDMEHMOOD</v>
          </cell>
          <cell r="AR89446" t="str">
            <v>1936131</v>
          </cell>
          <cell r="AS89446" t="str">
            <v>D</v>
          </cell>
          <cell r="AT89446" t="str">
            <v>002</v>
          </cell>
          <cell r="AU89446" t="str">
            <v>30000002</v>
          </cell>
          <cell r="AV89446" t="str">
            <v>RETAIL</v>
          </cell>
          <cell r="AW89446" t="str">
            <v>31000674</v>
          </cell>
          <cell r="AX89446" t="str">
            <v>Toyota Eastern Motors Workshop</v>
          </cell>
          <cell r="AY89446" t="str">
            <v>KHI/HO/D/MO/PC TPP/P/77679/11/2023</v>
          </cell>
          <cell r="AZ89446" t="str">
            <v>KHI/HO/D/MO/PC TPP/E/44920/08/2024</v>
          </cell>
          <cell r="BA89446" t="str">
            <v>KARACHI</v>
          </cell>
          <cell r="BB89446" t="str">
            <v>Jugnu House, House #. B-370, Block-6, Gulshan-e-Iqbal, Karachi.</v>
          </cell>
          <cell r="BC89446" t="str">
            <v>WHITE</v>
          </cell>
          <cell r="BF89446" t="str">
            <v>IT IS HEREBY DECLARED AND AGREED THAT AT THE REQUEST OF THE PARTICIPANT, THE ABOVE VEHICLE, COVERED UNDER THE WITHIN MENTIONED POLICY HAS BEEN REPLACED BY ANOTHER VEHICLE WITH EFFECT FROM 20/08/2024, 
IN CONSEQUENCE WHEREOF AN AMOUNT OF RS.5,457/- FOR 75 DAYS ON PRO RATE  BASIS IS HEREBY ALLOWED TO THE PARTICIPANT.</v>
          </cell>
          <cell r="BG89446" t="str">
            <v>Add</v>
          </cell>
          <cell r="BH89446" t="str">
            <v>TPP Retail</v>
          </cell>
          <cell r="BI89446" t="str">
            <v>N</v>
          </cell>
          <cell r="BJ89446" t="str">
            <v>Affan</v>
          </cell>
          <cell r="BK89446">
            <v>45524</v>
          </cell>
          <cell r="BL89446" t="str">
            <v>3300000</v>
          </cell>
          <cell r="BM89446" t="str">
            <v>002</v>
          </cell>
          <cell r="BN89446" t="str">
            <v>01</v>
          </cell>
          <cell r="BQ89446" t="str">
            <v>KHI/HO/D/MO/PC TPP/P/77679/11/2023</v>
          </cell>
        </row>
        <row r="89447">
          <cell r="W89447" t="str">
            <v>6R316419</v>
          </cell>
          <cell r="X89447" t="str">
            <v>H1216329</v>
          </cell>
          <cell r="Y89447">
            <v>3060225</v>
          </cell>
          <cell r="AC89447">
            <v>2912650</v>
          </cell>
          <cell r="AD89447" t="str">
            <v>02</v>
          </cell>
          <cell r="AE89447" t="str">
            <v>MOTOR</v>
          </cell>
          <cell r="AF89447">
            <v>45755</v>
          </cell>
          <cell r="AG89447">
            <v>0</v>
          </cell>
          <cell r="AH89447">
            <v>0</v>
          </cell>
          <cell r="AI89447">
            <v>0</v>
          </cell>
          <cell r="AJ89447">
            <v>53554</v>
          </cell>
          <cell r="AK89447">
            <v>0</v>
          </cell>
          <cell r="AL89447">
            <v>11439</v>
          </cell>
          <cell r="AM89447" t="str">
            <v>2024</v>
          </cell>
          <cell r="AN89447" t="str">
            <v>202407</v>
          </cell>
          <cell r="AO89447" t="str">
            <v>202407</v>
          </cell>
          <cell r="AP89447" t="str">
            <v>202407</v>
          </cell>
          <cell r="AQ89447" t="str">
            <v>ABRAHAMBHATTI</v>
          </cell>
          <cell r="AR89447" t="str">
            <v>1918974</v>
          </cell>
          <cell r="AS89447" t="str">
            <v>D</v>
          </cell>
          <cell r="AT89447" t="str">
            <v>001</v>
          </cell>
          <cell r="AU89447" t="str">
            <v>30000002</v>
          </cell>
          <cell r="AV89447" t="str">
            <v>RETAIL</v>
          </cell>
          <cell r="AW89447" t="str">
            <v>31000220</v>
          </cell>
          <cell r="AX89447" t="str">
            <v>Toyota Islamabad Motors</v>
          </cell>
          <cell r="AY89447" t="str">
            <v>LHR/LHR/D/MO/PC TPP/P/93844/07/2024</v>
          </cell>
          <cell r="BB89447" t="str">
            <v>House # 03, Street # 02, Sector F-6/3, Islamabad.</v>
          </cell>
          <cell r="BC89447" t="str">
            <v>WHITE</v>
          </cell>
          <cell r="BH89447" t="str">
            <v>TPP Retail</v>
          </cell>
          <cell r="BI89447" t="str">
            <v>N</v>
          </cell>
          <cell r="BJ89447" t="str">
            <v>Kamran Khalid</v>
          </cell>
          <cell r="BK89447">
            <v>45499</v>
          </cell>
          <cell r="BL89447" t="str">
            <v>3060225</v>
          </cell>
          <cell r="BM89447" t="str">
            <v>002</v>
          </cell>
          <cell r="BN89447" t="str">
            <v>03</v>
          </cell>
          <cell r="BQ89447" t="str">
            <v>LHR/LHR/D/MO/PC TPP/P/93844/07/2024</v>
          </cell>
        </row>
        <row r="89448">
          <cell r="W89448" t="str">
            <v>6R174628</v>
          </cell>
          <cell r="X89448" t="str">
            <v>H1074647</v>
          </cell>
          <cell r="Y89448">
            <v>2500000</v>
          </cell>
          <cell r="AC89448">
            <v>3195740</v>
          </cell>
          <cell r="AD89448" t="str">
            <v>02</v>
          </cell>
          <cell r="AE89448" t="str">
            <v>MOTOR</v>
          </cell>
          <cell r="AF89448">
            <v>25482</v>
          </cell>
          <cell r="AG89448">
            <v>0</v>
          </cell>
          <cell r="AH89448">
            <v>0</v>
          </cell>
          <cell r="AI89448">
            <v>0</v>
          </cell>
          <cell r="AJ89448">
            <v>25482</v>
          </cell>
          <cell r="AK89448">
            <v>0</v>
          </cell>
          <cell r="AL89448">
            <v>-191</v>
          </cell>
          <cell r="AM89448" t="str">
            <v>2024</v>
          </cell>
          <cell r="AN89448" t="str">
            <v>202411</v>
          </cell>
          <cell r="AO89448" t="str">
            <v>202411</v>
          </cell>
          <cell r="AP89448" t="str">
            <v>202411</v>
          </cell>
          <cell r="AQ89448" t="str">
            <v>KHALIDMEHMOOD</v>
          </cell>
          <cell r="AR89448" t="str">
            <v>2020162</v>
          </cell>
          <cell r="AS89448" t="str">
            <v>D</v>
          </cell>
          <cell r="AT89448" t="str">
            <v>002</v>
          </cell>
          <cell r="AU89448" t="str">
            <v>30000002</v>
          </cell>
          <cell r="AV89448" t="str">
            <v>RETAIL</v>
          </cell>
          <cell r="AW89448" t="str">
            <v>31000012</v>
          </cell>
          <cell r="AX89448" t="str">
            <v>Toyota Southern</v>
          </cell>
          <cell r="AY89448" t="str">
            <v>KHI/HO/D/MO/PC TPP/P/93561/07/2024</v>
          </cell>
          <cell r="AZ89448" t="str">
            <v>KHI/HO/D/MO/PC TPP/E/49526/11/2024</v>
          </cell>
          <cell r="BA89448" t="str">
            <v>KARACHI</v>
          </cell>
          <cell r="BB89448" t="str">
            <v>House No # D-8, NHS Phase-2, Street-2, Karsaz, Karachi.</v>
          </cell>
          <cell r="BC89448" t="str">
            <v>SILVER</v>
          </cell>
          <cell r="BF89448" t="str">
            <v>IT IS HEREBY DECLARED AND AGREED THAT AT THE REQUEST OF THE PARTICIPANT, THE ABOVE VEHICLE, COVERED UNDER THE WITHIN MENTIONED POLICY HAS BEEN REPLACED BY ANOTHER VEHICLE WITH EFFECT FROM 19/11/2024, 
IN CONSEQUENCE WHEREOF AN AMOUNT OF RS.5,913/- FOR 242 DAYS ON PRO RATE  BASIS IS HEREBY ALLOWED TO THE PARTICIPANT.</v>
          </cell>
          <cell r="BG89448" t="str">
            <v>Add</v>
          </cell>
          <cell r="BH89448" t="str">
            <v>TPP Retail</v>
          </cell>
          <cell r="BI89448" t="str">
            <v>N</v>
          </cell>
          <cell r="BJ89448" t="str">
            <v>Faraz Baakza</v>
          </cell>
          <cell r="BK89448">
            <v>45615</v>
          </cell>
          <cell r="BL89448" t="str">
            <v>2500000</v>
          </cell>
          <cell r="BM89448" t="str">
            <v>009</v>
          </cell>
          <cell r="BN89448" t="str">
            <v>01</v>
          </cell>
          <cell r="BQ89448" t="str">
            <v>KHI/HO/D/MO/PC TPP/P/93561/07/2024</v>
          </cell>
        </row>
        <row r="89449">
          <cell r="W89449" t="str">
            <v>306761</v>
          </cell>
          <cell r="X89449" t="str">
            <v>1206736</v>
          </cell>
          <cell r="Y89449">
            <v>3055000</v>
          </cell>
          <cell r="AC89449">
            <v>3255387</v>
          </cell>
          <cell r="AD89449" t="str">
            <v>02</v>
          </cell>
          <cell r="AE89449" t="str">
            <v>MOTOR</v>
          </cell>
          <cell r="AF89449">
            <v>-3788</v>
          </cell>
          <cell r="AG89449">
            <v>0</v>
          </cell>
          <cell r="AH89449">
            <v>0</v>
          </cell>
          <cell r="AI89449">
            <v>0</v>
          </cell>
          <cell r="AJ89449">
            <v>-3826</v>
          </cell>
          <cell r="AK89449">
            <v>0</v>
          </cell>
          <cell r="AL89449">
            <v>0</v>
          </cell>
          <cell r="AM89449" t="str">
            <v>2024</v>
          </cell>
          <cell r="AN89449" t="str">
            <v>202412</v>
          </cell>
          <cell r="AO89449" t="str">
            <v>202412</v>
          </cell>
          <cell r="AP89449" t="str">
            <v>202412</v>
          </cell>
          <cell r="AQ89449" t="str">
            <v>MZUBAIRIQBAL</v>
          </cell>
          <cell r="AR89449" t="str">
            <v>2044599</v>
          </cell>
          <cell r="AS89449" t="str">
            <v>D</v>
          </cell>
          <cell r="AT89449" t="str">
            <v>001</v>
          </cell>
          <cell r="AU89449" t="str">
            <v>30000002</v>
          </cell>
          <cell r="AV89449" t="str">
            <v>RETAIL</v>
          </cell>
          <cell r="AW89449" t="str">
            <v>31000224</v>
          </cell>
          <cell r="AX89449" t="str">
            <v>Toyota Capital Motors</v>
          </cell>
          <cell r="AY89449" t="str">
            <v>LHR/LHR/D/MO/PC TPP/P/88259/05/2024</v>
          </cell>
          <cell r="AZ89449" t="str">
            <v>LHR/LHR/D/MO/PC TPP/E/50641/12/2024</v>
          </cell>
          <cell r="BB89449" t="str">
            <v>House # 731, Street # 71, Sector I-8/3, Islamabad.</v>
          </cell>
          <cell r="BC89449" t="str">
            <v>WHITE</v>
          </cell>
          <cell r="BF89449" t="str">
            <v>IT IS HEREBY DECLARED AND AGREED THAT AS PER REQUEST EMAIL DATED: 23-12-2024, THE ABOVE-MENTIONED POLICY STANDS CANCELLED DUE TO SALE OF VEHICLE AS FROM 23-12-2024.
IN CONSEQUENCE WHEREOF AN AMOUNT OF RS.3,826/- WILL BE REFUND TO PARTICIPANT.</v>
          </cell>
          <cell r="BH89449" t="str">
            <v>TPP Retail</v>
          </cell>
          <cell r="BI89449" t="str">
            <v>N</v>
          </cell>
          <cell r="BJ89449" t="str">
            <v>Kamran Khalid</v>
          </cell>
          <cell r="BK89449">
            <v>45649</v>
          </cell>
          <cell r="BL89449" t="str">
            <v>3055000</v>
          </cell>
          <cell r="BM89449" t="str">
            <v>002</v>
          </cell>
          <cell r="BN89449" t="str">
            <v>03</v>
          </cell>
          <cell r="BQ89449" t="str">
            <v>LHR/LHR/D/MO/PC TPP/P/88259/05/2024</v>
          </cell>
        </row>
        <row r="89450">
          <cell r="W89450" t="str">
            <v>6R328359</v>
          </cell>
          <cell r="X89450" t="str">
            <v>6111228185</v>
          </cell>
          <cell r="Y89450">
            <v>3045000</v>
          </cell>
          <cell r="AC89450">
            <v>3218272</v>
          </cell>
          <cell r="AD89450" t="str">
            <v>02</v>
          </cell>
          <cell r="AE89450" t="str">
            <v>MOTOR</v>
          </cell>
          <cell r="AF89450">
            <v>45528</v>
          </cell>
          <cell r="AG89450">
            <v>0</v>
          </cell>
          <cell r="AH89450">
            <v>0</v>
          </cell>
          <cell r="AI89450">
            <v>0</v>
          </cell>
          <cell r="AJ89450">
            <v>53288</v>
          </cell>
          <cell r="AK89450">
            <v>0</v>
          </cell>
          <cell r="AL89450">
            <v>11382</v>
          </cell>
          <cell r="AM89450" t="str">
            <v>2024</v>
          </cell>
          <cell r="AN89450" t="str">
            <v>202412</v>
          </cell>
          <cell r="AO89450" t="str">
            <v>202412</v>
          </cell>
          <cell r="AP89450" t="str">
            <v>202412</v>
          </cell>
          <cell r="AQ89450" t="str">
            <v>MZUBAIRIQBAL</v>
          </cell>
          <cell r="AR89450" t="str">
            <v>2028623</v>
          </cell>
          <cell r="AS89450" t="str">
            <v>D</v>
          </cell>
          <cell r="AT89450" t="str">
            <v>001</v>
          </cell>
          <cell r="AU89450" t="str">
            <v>30000002</v>
          </cell>
          <cell r="AV89450" t="str">
            <v>RETAIL</v>
          </cell>
          <cell r="AW89450" t="str">
            <v>31000224</v>
          </cell>
          <cell r="AX89450" t="str">
            <v>Toyota Capital Motors</v>
          </cell>
          <cell r="AY89450" t="str">
            <v>LHR/LHR/D/MO/PC TPP/P/103619/12/2024</v>
          </cell>
          <cell r="BA89450" t="str">
            <v>ISLAMABAD</v>
          </cell>
          <cell r="BB89450" t="str">
            <v>House # 142-A, Street # 43, Sector F-10/4, Islamabad.</v>
          </cell>
          <cell r="BC89450" t="str">
            <v>WHITE</v>
          </cell>
          <cell r="BH89450" t="str">
            <v>TPP Retail</v>
          </cell>
          <cell r="BI89450" t="str">
            <v>N</v>
          </cell>
          <cell r="BJ89450" t="str">
            <v>Kamran Khalid</v>
          </cell>
          <cell r="BK89450">
            <v>45635</v>
          </cell>
          <cell r="BL89450" t="str">
            <v>3045000</v>
          </cell>
          <cell r="BM89450" t="str">
            <v>002</v>
          </cell>
          <cell r="BN89450" t="str">
            <v>03</v>
          </cell>
          <cell r="BQ89450" t="str">
            <v>LHR/LHR/D/MO/PC TPP/P/103619/12/2024</v>
          </cell>
        </row>
        <row r="89451">
          <cell r="W89451" t="str">
            <v>G3LALPO72581</v>
          </cell>
          <cell r="X89451" t="str">
            <v>NNATA52AZKP703777</v>
          </cell>
          <cell r="Y89451">
            <v>3200000</v>
          </cell>
          <cell r="AC89451">
            <v>2887068</v>
          </cell>
          <cell r="AD89451" t="str">
            <v>02</v>
          </cell>
          <cell r="AE89451" t="str">
            <v>MOTOR</v>
          </cell>
          <cell r="AF89451">
            <v>51949</v>
          </cell>
          <cell r="AG89451">
            <v>0</v>
          </cell>
          <cell r="AH89451">
            <v>0</v>
          </cell>
          <cell r="AI89451">
            <v>0</v>
          </cell>
          <cell r="AJ89451">
            <v>60800</v>
          </cell>
          <cell r="AK89451">
            <v>0</v>
          </cell>
          <cell r="AL89451">
            <v>12987</v>
          </cell>
          <cell r="AM89451" t="str">
            <v>2024</v>
          </cell>
          <cell r="AN89451" t="str">
            <v>202407</v>
          </cell>
          <cell r="AO89451" t="str">
            <v>202407</v>
          </cell>
          <cell r="AP89451" t="str">
            <v>202407</v>
          </cell>
          <cell r="AQ89451" t="str">
            <v>ABRAHAMBHATTI</v>
          </cell>
          <cell r="AR89451" t="str">
            <v>1899257</v>
          </cell>
          <cell r="AS89451" t="str">
            <v>D</v>
          </cell>
          <cell r="AT89451" t="str">
            <v>001</v>
          </cell>
          <cell r="AU89451" t="str">
            <v>30000002</v>
          </cell>
          <cell r="AV89451" t="str">
            <v>RETAIL</v>
          </cell>
          <cell r="AW89451" t="str">
            <v>31000191</v>
          </cell>
          <cell r="AX89451" t="str">
            <v>Toyota Multan Motors</v>
          </cell>
          <cell r="AY89451" t="str">
            <v>LHR/LHR/D/MO/PC TPP/P/92142/07/2024</v>
          </cell>
          <cell r="BB89451" t="str">
            <v>Khairpur Road, Muhalla Islam Pura, Alipur, District Muzaffargarh.</v>
          </cell>
          <cell r="BC89451" t="str">
            <v>CLEAR WHITE</v>
          </cell>
          <cell r="BH89451" t="str">
            <v>TPP Retail</v>
          </cell>
          <cell r="BI89451" t="str">
            <v>N</v>
          </cell>
          <cell r="BJ89451" t="str">
            <v>UMAR KHAN</v>
          </cell>
          <cell r="BK89451">
            <v>45475</v>
          </cell>
          <cell r="BL89451" t="str">
            <v>3200000</v>
          </cell>
          <cell r="BM89451" t="str">
            <v>341</v>
          </cell>
          <cell r="BN89451" t="str">
            <v>03</v>
          </cell>
          <cell r="BQ89451" t="str">
            <v>LHR/LHR/D/MO/PC TPP/P/92142/07/2024</v>
          </cell>
        </row>
        <row r="89452">
          <cell r="W89452" t="str">
            <v>G3LAMP050222</v>
          </cell>
          <cell r="X89452" t="str">
            <v>NNATA52AZKP706310</v>
          </cell>
          <cell r="Y89452">
            <v>3000000</v>
          </cell>
          <cell r="AC89452">
            <v>2954468</v>
          </cell>
          <cell r="AD89452" t="str">
            <v>02</v>
          </cell>
          <cell r="AE89452" t="str">
            <v>MOTOR</v>
          </cell>
          <cell r="AF89452">
            <v>38445</v>
          </cell>
          <cell r="AG89452">
            <v>0</v>
          </cell>
          <cell r="AH89452">
            <v>0</v>
          </cell>
          <cell r="AI89452">
            <v>0</v>
          </cell>
          <cell r="AJ89452">
            <v>45000</v>
          </cell>
          <cell r="AK89452">
            <v>0</v>
          </cell>
          <cell r="AL89452">
            <v>4806</v>
          </cell>
          <cell r="AM89452" t="str">
            <v>2024</v>
          </cell>
          <cell r="AN89452" t="str">
            <v>202408</v>
          </cell>
          <cell r="AO89452" t="str">
            <v>202408</v>
          </cell>
          <cell r="AP89452" t="str">
            <v>202408</v>
          </cell>
          <cell r="AQ89452" t="str">
            <v>ABRAHAMBHATTI</v>
          </cell>
          <cell r="AR89452" t="str">
            <v>1938156</v>
          </cell>
          <cell r="AS89452" t="str">
            <v>D</v>
          </cell>
          <cell r="AT89452" t="str">
            <v>001</v>
          </cell>
          <cell r="AU89452" t="str">
            <v>30000002</v>
          </cell>
          <cell r="AV89452" t="str">
            <v>RETAIL</v>
          </cell>
          <cell r="AW89452" t="str">
            <v>31000132</v>
          </cell>
          <cell r="AX89452" t="str">
            <v>Toyota Jinnah Motors</v>
          </cell>
          <cell r="AY89452" t="str">
            <v>LHR/LHR/D/MO/PC TPP/P/95825/08/2024</v>
          </cell>
          <cell r="BB89452" t="str">
            <v>HOUSE # 135, BLOCK B, DIVINE GARDENS, AIRPORT ROAD, CANTT LAHORE.</v>
          </cell>
          <cell r="BC89452" t="str">
            <v>Mercury Blue</v>
          </cell>
          <cell r="BH89452" t="str">
            <v>TPP Retail</v>
          </cell>
          <cell r="BI89452" t="str">
            <v>N</v>
          </cell>
          <cell r="BJ89452" t="str">
            <v>ZEESHAN MEHMOOD</v>
          </cell>
          <cell r="BK89452">
            <v>45526</v>
          </cell>
          <cell r="BL89452" t="str">
            <v>3000000</v>
          </cell>
          <cell r="BM89452" t="str">
            <v>113</v>
          </cell>
          <cell r="BN89452" t="str">
            <v>03</v>
          </cell>
          <cell r="BQ89452" t="str">
            <v>LHR/LHR/D/MO/PC TPP/P/95825/08/2024</v>
          </cell>
        </row>
        <row r="89453">
          <cell r="W89453" t="str">
            <v>AH129845</v>
          </cell>
          <cell r="X89453" t="str">
            <v>N1001492</v>
          </cell>
          <cell r="Y89453">
            <v>7500000</v>
          </cell>
          <cell r="AC89453">
            <v>3155352</v>
          </cell>
          <cell r="AD89453" t="str">
            <v>02</v>
          </cell>
          <cell r="AE89453" t="str">
            <v>MOTOR</v>
          </cell>
          <cell r="AF89453">
            <v>96137</v>
          </cell>
          <cell r="AG89453">
            <v>0</v>
          </cell>
          <cell r="AH89453">
            <v>0</v>
          </cell>
          <cell r="AI89453">
            <v>0</v>
          </cell>
          <cell r="AJ89453">
            <v>112500</v>
          </cell>
          <cell r="AK89453">
            <v>0</v>
          </cell>
          <cell r="AL89453">
            <v>0</v>
          </cell>
          <cell r="AM89453" t="str">
            <v>2024</v>
          </cell>
          <cell r="AN89453" t="str">
            <v>202411</v>
          </cell>
          <cell r="AO89453" t="str">
            <v>202411</v>
          </cell>
          <cell r="AP89453" t="str">
            <v>202411</v>
          </cell>
          <cell r="AQ89453" t="str">
            <v>KHALIDMEHMOOD</v>
          </cell>
          <cell r="AR89453" t="str">
            <v>2002251</v>
          </cell>
          <cell r="AS89453" t="str">
            <v>D</v>
          </cell>
          <cell r="AT89453" t="str">
            <v>1</v>
          </cell>
          <cell r="AU89453" t="str">
            <v>30000002</v>
          </cell>
          <cell r="AV89453" t="str">
            <v>RETAIL</v>
          </cell>
          <cell r="AW89453" t="str">
            <v>31000224</v>
          </cell>
          <cell r="AX89453" t="str">
            <v>Toyota Capital Motors</v>
          </cell>
          <cell r="AY89453" t="str">
            <v>LHR/LHR/D/MO/PC TPP/P/101312/11/2024</v>
          </cell>
          <cell r="BA89453" t="str">
            <v>ISLAMABAD</v>
          </cell>
          <cell r="BB89453" t="str">
            <v>House # 1651, Road B3, Phase 7, Bahria Town, Islamabad.</v>
          </cell>
          <cell r="BC89453" t="str">
            <v>Stellar White</v>
          </cell>
          <cell r="BH89453" t="str">
            <v>TPP Retail</v>
          </cell>
          <cell r="BI89453" t="str">
            <v>N</v>
          </cell>
          <cell r="BJ89453" t="str">
            <v>Muhammad Zubair Tariq</v>
          </cell>
          <cell r="BK89453">
            <v>45600</v>
          </cell>
          <cell r="BL89453" t="str">
            <v>7500000</v>
          </cell>
          <cell r="BM89453" t="str">
            <v>361</v>
          </cell>
          <cell r="BN89453" t="str">
            <v>03</v>
          </cell>
          <cell r="BQ89453" t="str">
            <v>LHR/LHR/D/MO/PC TPP/P/101312/11/2024</v>
          </cell>
        </row>
        <row r="89454">
          <cell r="W89454" t="str">
            <v>R1000008</v>
          </cell>
          <cell r="X89454" t="str">
            <v>AC080161</v>
          </cell>
          <cell r="Y89454">
            <v>9100000</v>
          </cell>
          <cell r="AC89454">
            <v>3007104</v>
          </cell>
          <cell r="AD89454" t="str">
            <v>02</v>
          </cell>
          <cell r="AE89454" t="str">
            <v>MOTOR</v>
          </cell>
          <cell r="AF89454">
            <v>0</v>
          </cell>
          <cell r="AG89454">
            <v>0</v>
          </cell>
          <cell r="AH89454">
            <v>0</v>
          </cell>
          <cell r="AI89454">
            <v>0</v>
          </cell>
          <cell r="AJ89454">
            <v>0</v>
          </cell>
          <cell r="AK89454">
            <v>0</v>
          </cell>
          <cell r="AL89454">
            <v>1034</v>
          </cell>
          <cell r="AM89454" t="str">
            <v>2024</v>
          </cell>
          <cell r="AN89454" t="str">
            <v>202409</v>
          </cell>
          <cell r="AO89454" t="str">
            <v>202407</v>
          </cell>
          <cell r="AP89454" t="str">
            <v>202409</v>
          </cell>
          <cell r="AQ89454" t="str">
            <v>KHALIDMEHMOOD</v>
          </cell>
          <cell r="AR89454" t="str">
            <v>1954938</v>
          </cell>
          <cell r="AS89454" t="str">
            <v>D</v>
          </cell>
          <cell r="AT89454" t="str">
            <v>002</v>
          </cell>
          <cell r="AU89454" t="str">
            <v>30000002</v>
          </cell>
          <cell r="AV89454" t="str">
            <v>RETAIL</v>
          </cell>
          <cell r="AW89454" t="str">
            <v>31000088</v>
          </cell>
          <cell r="AX89454" t="str">
            <v>Toyota Layalpur Motors</v>
          </cell>
          <cell r="AY89454" t="str">
            <v>LHR/LHR/D/MO/PC TPP/P/92415/07/2024</v>
          </cell>
          <cell r="AZ89454" t="str">
            <v>LHR/LHR/D/MO/PC TPP/E/45954/09/2024</v>
          </cell>
          <cell r="BB89454" t="str">
            <v>PO Khas, Chak # 107 SB, Tehsil &amp; District Sargodha.</v>
          </cell>
          <cell r="BC89454" t="str">
            <v>WHITE</v>
          </cell>
          <cell r="BF89454" t="str">
            <v>addition of agency commission</v>
          </cell>
          <cell r="BG89454" t="str">
            <v>Change</v>
          </cell>
          <cell r="BH89454" t="str">
            <v>TPP Retail</v>
          </cell>
          <cell r="BI89454" t="str">
            <v>N</v>
          </cell>
          <cell r="BJ89454" t="str">
            <v>Muhammad Naeem</v>
          </cell>
          <cell r="BK89454">
            <v>45521</v>
          </cell>
          <cell r="BL89454" t="str">
            <v>9100000</v>
          </cell>
          <cell r="BM89454" t="str">
            <v>002</v>
          </cell>
          <cell r="BN89454" t="str">
            <v>03</v>
          </cell>
          <cell r="BQ89454" t="str">
            <v>LHR/LHR/D/MO/PC TPP/P/92415/07/2024</v>
          </cell>
        </row>
        <row r="89455">
          <cell r="W89455" t="str">
            <v>R1000008</v>
          </cell>
          <cell r="X89455" t="str">
            <v>AC080161</v>
          </cell>
          <cell r="Y89455">
            <v>9100000</v>
          </cell>
          <cell r="AC89455">
            <v>2942818</v>
          </cell>
          <cell r="AD89455" t="str">
            <v>02</v>
          </cell>
          <cell r="AE89455" t="str">
            <v>MOTOR</v>
          </cell>
          <cell r="AF89455">
            <v>14777</v>
          </cell>
          <cell r="AG89455">
            <v>0</v>
          </cell>
          <cell r="AH89455">
            <v>0</v>
          </cell>
          <cell r="AI89455">
            <v>0</v>
          </cell>
          <cell r="AJ89455">
            <v>14777</v>
          </cell>
          <cell r="AK89455">
            <v>0</v>
          </cell>
          <cell r="AL89455">
            <v>0</v>
          </cell>
          <cell r="AM89455" t="str">
            <v>2024</v>
          </cell>
          <cell r="AN89455" t="str">
            <v>202408</v>
          </cell>
          <cell r="AO89455" t="str">
            <v>202408</v>
          </cell>
          <cell r="AP89455" t="str">
            <v>202408</v>
          </cell>
          <cell r="AQ89455" t="str">
            <v>MZUBAIRIQBAL</v>
          </cell>
          <cell r="AR89455" t="str">
            <v>1935363</v>
          </cell>
          <cell r="AS89455" t="str">
            <v>D</v>
          </cell>
          <cell r="AT89455" t="str">
            <v>002</v>
          </cell>
          <cell r="AU89455" t="str">
            <v>30000002</v>
          </cell>
          <cell r="AV89455" t="str">
            <v>RETAIL</v>
          </cell>
          <cell r="AW89455" t="str">
            <v>31000088</v>
          </cell>
          <cell r="AX89455" t="str">
            <v>Toyota Layalpur Motors</v>
          </cell>
          <cell r="AY89455" t="str">
            <v>LHR/LHR/D/MO/PC TPP/P/92415/07/2024</v>
          </cell>
          <cell r="AZ89455" t="str">
            <v>LHR/LHR/D/MO/PC TPP/E/44837/08/2024</v>
          </cell>
          <cell r="BA89455" t="str">
            <v>SARGODHA</v>
          </cell>
          <cell r="BB89455" t="str">
            <v>PO Khas, Chak # 107 SB, Tehsil &amp; District Sargodha.</v>
          </cell>
          <cell r="BC89455" t="str">
            <v>WHITE</v>
          </cell>
          <cell r="BF89455" t="str">
            <v>NOTWITHSTANDING ANYTHING CONTAINED HEREIN TO THE CONTRARY IT IS HEREBY DECLARED AND AGREED THAT AT THE REQUEST OF THE PARTICPANT DATED 17.08.2024, THE VEHICLE 'TOYOTA COROLLA ALTIS GRANDE' CHASSIS NO.NO.'7068710' IS HEREBY DELETED FROM THE SUBJECT MENTIONED POLICY AND IN ITS PLACE A NEW VEHICLE PURCHASES 'CHANGAN OSHAN FS 7 SEAT' PARTICULARS OF WHICH ARE AS UNDER IS HEREBY INCLUDED ADDED W.E.F 17.08.2024 :-
PARTICULAR NEW VEHICLE:
-----------------------
MAKE : CHANGAN OSHAN FS 7 SEAT
REG.NO.: UN- REG
ENG.NO : NKMASE2E9R1000008
CHSS.NO: JL473ZQ7RN8AC080161
MODEL : 2024
SUM COVERED :RS.9,100,000/-
NOW THE SUM INSURED IS HEREBY INCREASED FROM 7,781,000/- BY RS.1,319,000/- TO RS.9,100,000/-
IN CONSEQUENCE OF THE ABOVE A CHARGABLE PREMIUM OF RS.17,290/- IS HEREBY CHARGED TO THE PARTICPANT</v>
          </cell>
          <cell r="BG89455" t="str">
            <v>Change</v>
          </cell>
          <cell r="BH89455" t="str">
            <v>TPP Retail</v>
          </cell>
          <cell r="BI89455" t="str">
            <v>N</v>
          </cell>
          <cell r="BJ89455" t="str">
            <v>Muhammad Naeem</v>
          </cell>
          <cell r="BK89455">
            <v>45521</v>
          </cell>
          <cell r="BL89455" t="str">
            <v>9100000</v>
          </cell>
          <cell r="BM89455" t="str">
            <v>002</v>
          </cell>
          <cell r="BN89455" t="str">
            <v>03</v>
          </cell>
          <cell r="BQ89455" t="str">
            <v>LHR/LHR/D/MO/PC TPP/P/92415/07/2024</v>
          </cell>
        </row>
        <row r="89456">
          <cell r="W89456" t="str">
            <v>JL473ZQ7MN8AH12928</v>
          </cell>
          <cell r="X89456" t="str">
            <v>NKMASE2E6N1000242</v>
          </cell>
          <cell r="Y89456">
            <v>8500000</v>
          </cell>
          <cell r="AC89456">
            <v>2912268</v>
          </cell>
          <cell r="AD89456" t="str">
            <v>02</v>
          </cell>
          <cell r="AE89456" t="str">
            <v>MOTOR</v>
          </cell>
          <cell r="AF89456">
            <v>123487</v>
          </cell>
          <cell r="AG89456">
            <v>0</v>
          </cell>
          <cell r="AH89456">
            <v>0</v>
          </cell>
          <cell r="AI89456">
            <v>0</v>
          </cell>
          <cell r="AJ89456">
            <v>144500</v>
          </cell>
          <cell r="AK89456">
            <v>0</v>
          </cell>
          <cell r="AL89456">
            <v>30872</v>
          </cell>
          <cell r="AM89456" t="str">
            <v>2024</v>
          </cell>
          <cell r="AN89456" t="str">
            <v>202407</v>
          </cell>
          <cell r="AO89456" t="str">
            <v>202407</v>
          </cell>
          <cell r="AP89456" t="str">
            <v>202407</v>
          </cell>
          <cell r="AQ89456" t="str">
            <v>ABRAHAMBHATTI</v>
          </cell>
          <cell r="AR89456" t="str">
            <v>1919676</v>
          </cell>
          <cell r="AS89456" t="str">
            <v>D</v>
          </cell>
          <cell r="AT89456" t="str">
            <v>001</v>
          </cell>
          <cell r="AU89456" t="str">
            <v>30000002</v>
          </cell>
          <cell r="AV89456" t="str">
            <v>RETAIL</v>
          </cell>
          <cell r="AW89456" t="str">
            <v>31000360</v>
          </cell>
          <cell r="AX89456" t="str">
            <v xml:space="preserve">	Toyota Gujrat Motors</v>
          </cell>
          <cell r="AY89456" t="str">
            <v>LHR/LHR/D/MO/PC TPP/P/93930/07/2024</v>
          </cell>
          <cell r="BB89456" t="str">
            <v>Apartment # 603, Pine Height, Sector D-17, Islamabad.</v>
          </cell>
          <cell r="BC89456" t="str">
            <v>WHITE</v>
          </cell>
          <cell r="BH89456" t="str">
            <v>TPP Retail</v>
          </cell>
          <cell r="BI89456" t="str">
            <v>N</v>
          </cell>
          <cell r="BJ89456" t="str">
            <v>DAANISH NAEEM KHAN</v>
          </cell>
          <cell r="BK89456">
            <v>45499</v>
          </cell>
          <cell r="BL89456" t="str">
            <v>8500000</v>
          </cell>
          <cell r="BM89456" t="str">
            <v>002</v>
          </cell>
          <cell r="BN89456" t="str">
            <v>03</v>
          </cell>
          <cell r="BQ89456" t="str">
            <v>LHR/LHR/D/MO/PC TPP/P/93930/07/2024</v>
          </cell>
        </row>
        <row r="89457">
          <cell r="W89457" t="str">
            <v>JL4736ZQ7NN8AH158821</v>
          </cell>
          <cell r="X89457" t="str">
            <v>NKMASE2E6N10D1921</v>
          </cell>
          <cell r="Y89457">
            <v>8500000</v>
          </cell>
          <cell r="AC89457">
            <v>2938226</v>
          </cell>
          <cell r="AD89457" t="str">
            <v>02</v>
          </cell>
          <cell r="AE89457" t="str">
            <v>MOTOR</v>
          </cell>
          <cell r="AF89457">
            <v>123487</v>
          </cell>
          <cell r="AG89457">
            <v>0</v>
          </cell>
          <cell r="AH89457">
            <v>0</v>
          </cell>
          <cell r="AI89457">
            <v>0</v>
          </cell>
          <cell r="AJ89457">
            <v>144500</v>
          </cell>
          <cell r="AK89457">
            <v>0</v>
          </cell>
          <cell r="AL89457">
            <v>30872</v>
          </cell>
          <cell r="AM89457" t="str">
            <v>2024</v>
          </cell>
          <cell r="AN89457" t="str">
            <v>202408</v>
          </cell>
          <cell r="AO89457" t="str">
            <v>202408</v>
          </cell>
          <cell r="AP89457" t="str">
            <v>202408</v>
          </cell>
          <cell r="AQ89457" t="str">
            <v>ABRAHAMBHATTI</v>
          </cell>
          <cell r="AR89457" t="str">
            <v>1933701</v>
          </cell>
          <cell r="AS89457" t="str">
            <v>D</v>
          </cell>
          <cell r="AT89457" t="str">
            <v>001</v>
          </cell>
          <cell r="AU89457" t="str">
            <v>30000002</v>
          </cell>
          <cell r="AV89457" t="str">
            <v>RETAIL</v>
          </cell>
          <cell r="AW89457" t="str">
            <v>31000191</v>
          </cell>
          <cell r="AX89457" t="str">
            <v>Toyota Multan Motors</v>
          </cell>
          <cell r="AY89457" t="str">
            <v>LHR/LHR/D/MO/PC TPP/P/95275/08/2024</v>
          </cell>
          <cell r="BA89457" t="str">
            <v>LAHORE</v>
          </cell>
          <cell r="BB89457" t="str">
            <v>House # 844, Street # 02, Mohalla Ghazi Road, Millat Road, Lahore.</v>
          </cell>
          <cell r="BC89457" t="str">
            <v>Stellar White</v>
          </cell>
          <cell r="BH89457" t="str">
            <v>TPP Retail</v>
          </cell>
          <cell r="BI89457" t="str">
            <v>N</v>
          </cell>
          <cell r="BJ89457" t="str">
            <v>UMAR KHAN</v>
          </cell>
          <cell r="BK89457">
            <v>45519</v>
          </cell>
          <cell r="BL89457" t="str">
            <v>8500000</v>
          </cell>
          <cell r="BM89457" t="str">
            <v>361</v>
          </cell>
          <cell r="BN89457" t="str">
            <v>03</v>
          </cell>
          <cell r="BQ89457" t="str">
            <v>LHR/LHR/D/MO/PC TPP/P/95275/08/2024</v>
          </cell>
        </row>
        <row r="89458">
          <cell r="W89458" t="str">
            <v>060259</v>
          </cell>
          <cell r="X89458" t="str">
            <v>1002460</v>
          </cell>
          <cell r="Y89458">
            <v>8000000</v>
          </cell>
          <cell r="AC89458">
            <v>3163179</v>
          </cell>
          <cell r="AD89458" t="str">
            <v>02</v>
          </cell>
          <cell r="AE89458" t="str">
            <v>MOTOR</v>
          </cell>
          <cell r="AF89458">
            <v>136735</v>
          </cell>
          <cell r="AG89458">
            <v>0</v>
          </cell>
          <cell r="AH89458">
            <v>0</v>
          </cell>
          <cell r="AI89458">
            <v>0</v>
          </cell>
          <cell r="AJ89458">
            <v>160000</v>
          </cell>
          <cell r="AK89458">
            <v>0</v>
          </cell>
          <cell r="AL89458">
            <v>34184</v>
          </cell>
          <cell r="AM89458" t="str">
            <v>2024</v>
          </cell>
          <cell r="AN89458" t="str">
            <v>202411</v>
          </cell>
          <cell r="AO89458" t="str">
            <v>202411</v>
          </cell>
          <cell r="AP89458" t="str">
            <v>202411</v>
          </cell>
          <cell r="AQ89458" t="str">
            <v>MZUBAIRIQBAL</v>
          </cell>
          <cell r="AR89458" t="str">
            <v>2000098</v>
          </cell>
          <cell r="AS89458" t="str">
            <v>D</v>
          </cell>
          <cell r="AT89458" t="str">
            <v>001</v>
          </cell>
          <cell r="AU89458" t="str">
            <v>30000002</v>
          </cell>
          <cell r="AV89458" t="str">
            <v>RETAIL</v>
          </cell>
          <cell r="AW89458" t="str">
            <v>31000088</v>
          </cell>
          <cell r="AX89458" t="str">
            <v>Toyota Layalpur Motors</v>
          </cell>
          <cell r="AY89458" t="str">
            <v>LHR/LHR/D/MO/PC TPP/P/101155/11/2024</v>
          </cell>
          <cell r="BB89458" t="str">
            <v>House # 1-5-71, Mohalla Shanghai Road, Chungi Amar Sadho, Lahore.</v>
          </cell>
          <cell r="BC89458" t="str">
            <v>BLACK</v>
          </cell>
          <cell r="BF89458" t="str">
            <v>0% Depreciation applied</v>
          </cell>
          <cell r="BH89458" t="str">
            <v>TPP Retail</v>
          </cell>
          <cell r="BI89458" t="str">
            <v>N</v>
          </cell>
          <cell r="BJ89458" t="str">
            <v>Muhammad Naeem</v>
          </cell>
          <cell r="BK89458">
            <v>45597</v>
          </cell>
          <cell r="BL89458" t="str">
            <v>8000000</v>
          </cell>
          <cell r="BM89458" t="str">
            <v>004</v>
          </cell>
          <cell r="BN89458" t="str">
            <v>03</v>
          </cell>
          <cell r="BQ89458" t="str">
            <v>LHR/LHR/D/MO/PC TPP/P/101155/11/2024</v>
          </cell>
        </row>
        <row r="89459">
          <cell r="W89459" t="str">
            <v>JLA73Z07RN8AT212891</v>
          </cell>
          <cell r="X89459" t="str">
            <v>NKMASE2E8R1000079</v>
          </cell>
          <cell r="Y89459">
            <v>8685416</v>
          </cell>
          <cell r="AC89459">
            <v>2983448</v>
          </cell>
          <cell r="AD89459" t="str">
            <v>02</v>
          </cell>
          <cell r="AE89459" t="str">
            <v>MOTOR</v>
          </cell>
          <cell r="AF89459">
            <v>111335</v>
          </cell>
          <cell r="AG89459">
            <v>0</v>
          </cell>
          <cell r="AH89459">
            <v>0</v>
          </cell>
          <cell r="AI89459">
            <v>0</v>
          </cell>
          <cell r="AJ89459">
            <v>130281</v>
          </cell>
          <cell r="AK89459">
            <v>0</v>
          </cell>
          <cell r="AL89459">
            <v>13917</v>
          </cell>
          <cell r="AM89459" t="str">
            <v>2024</v>
          </cell>
          <cell r="AN89459" t="str">
            <v>202408</v>
          </cell>
          <cell r="AO89459" t="str">
            <v>202408</v>
          </cell>
          <cell r="AP89459" t="str">
            <v>202408</v>
          </cell>
          <cell r="AQ89459" t="str">
            <v>ABRAHAMBHATTI</v>
          </cell>
          <cell r="AR89459" t="str">
            <v>1942326</v>
          </cell>
          <cell r="AS89459" t="str">
            <v>D</v>
          </cell>
          <cell r="AT89459" t="str">
            <v>001</v>
          </cell>
          <cell r="AU89459" t="str">
            <v>30000002</v>
          </cell>
          <cell r="AV89459" t="str">
            <v>RETAIL</v>
          </cell>
          <cell r="AW89459" t="str">
            <v>31000060</v>
          </cell>
          <cell r="AX89459" t="str">
            <v>Toyota Airport</v>
          </cell>
          <cell r="AY89459" t="str">
            <v>LHR/LHR/D/MO/PC TPP/P/96479/08/2024</v>
          </cell>
          <cell r="BB89459" t="str">
            <v>Sahab Zada Abdul Qayyum Road, House # 10, Peshawar Cantt, Tahsil Dist Peshawar.</v>
          </cell>
          <cell r="BC89459" t="str">
            <v>Galaxy Black</v>
          </cell>
          <cell r="BH89459" t="str">
            <v>TPP Retail</v>
          </cell>
          <cell r="BI89459" t="str">
            <v>N</v>
          </cell>
          <cell r="BJ89459" t="str">
            <v>DAANISH NAEEM KHAN</v>
          </cell>
          <cell r="BK89459">
            <v>45535</v>
          </cell>
          <cell r="BL89459" t="str">
            <v>8685416</v>
          </cell>
          <cell r="BM89459" t="str">
            <v>362</v>
          </cell>
          <cell r="BN89459" t="str">
            <v>03</v>
          </cell>
          <cell r="BQ89459" t="str">
            <v>LHR/LHR/D/MO/PC TPP/P/96479/08/2024</v>
          </cell>
        </row>
        <row r="89460">
          <cell r="W89460" t="str">
            <v>1015564</v>
          </cell>
          <cell r="X89460" t="str">
            <v>115549</v>
          </cell>
          <cell r="Y89460">
            <v>4000000</v>
          </cell>
          <cell r="AC89460">
            <v>2911389</v>
          </cell>
          <cell r="AD89460" t="str">
            <v>02</v>
          </cell>
          <cell r="AE89460" t="str">
            <v>MOTOR</v>
          </cell>
          <cell r="AF89460">
            <v>51293</v>
          </cell>
          <cell r="AG89460">
            <v>0</v>
          </cell>
          <cell r="AH89460">
            <v>0</v>
          </cell>
          <cell r="AI89460">
            <v>0</v>
          </cell>
          <cell r="AJ89460">
            <v>60000</v>
          </cell>
          <cell r="AK89460">
            <v>0</v>
          </cell>
          <cell r="AL89460">
            <v>6412</v>
          </cell>
          <cell r="AM89460" t="str">
            <v>2024</v>
          </cell>
          <cell r="AN89460" t="str">
            <v>202407</v>
          </cell>
          <cell r="AO89460" t="str">
            <v>202407</v>
          </cell>
          <cell r="AP89460" t="str">
            <v>202407</v>
          </cell>
          <cell r="AQ89460" t="str">
            <v>KHALIDMEHMOOD</v>
          </cell>
          <cell r="AR89460" t="str">
            <v>1919046</v>
          </cell>
          <cell r="AS89460" t="str">
            <v>D</v>
          </cell>
          <cell r="AT89460" t="str">
            <v>001</v>
          </cell>
          <cell r="AU89460" t="str">
            <v>30000002</v>
          </cell>
          <cell r="AV89460" t="str">
            <v>RETAIL</v>
          </cell>
          <cell r="AW89460" t="str">
            <v>31000045</v>
          </cell>
          <cell r="AX89460" t="str">
            <v>Toyota Western Motor</v>
          </cell>
          <cell r="AY89460" t="str">
            <v>KHI/HO/D/MO/PC TPP/P/93870/07/2024</v>
          </cell>
          <cell r="BA89460" t="str">
            <v>KARACHI</v>
          </cell>
          <cell r="BB89460" t="str">
            <v>House No 233, Block C, Area Gulshan Ghazi, Saeed Abad, Baldia Town, Karachi.</v>
          </cell>
          <cell r="BC89460" t="str">
            <v>WHITE</v>
          </cell>
          <cell r="BH89460" t="str">
            <v>TPP Retail</v>
          </cell>
          <cell r="BI89460" t="str">
            <v>N</v>
          </cell>
          <cell r="BJ89460" t="str">
            <v>M.Shahbaz</v>
          </cell>
          <cell r="BK89460">
            <v>45499</v>
          </cell>
          <cell r="BL89460" t="str">
            <v>4000000</v>
          </cell>
          <cell r="BM89460" t="str">
            <v>002</v>
          </cell>
          <cell r="BN89460" t="str">
            <v>01</v>
          </cell>
          <cell r="BQ89460" t="str">
            <v>KHI/HO/D/MO/PC TPP/P/93870/07/2024</v>
          </cell>
        </row>
        <row r="89461">
          <cell r="W89461" t="str">
            <v>K12MR1020733</v>
          </cell>
          <cell r="X89461" t="str">
            <v>NF1SZC63S00203398</v>
          </cell>
          <cell r="Y89461">
            <v>4744000</v>
          </cell>
          <cell r="AC89461">
            <v>2906880</v>
          </cell>
          <cell r="AD89461" t="str">
            <v>02</v>
          </cell>
          <cell r="AE89461" t="str">
            <v>MOTOR</v>
          </cell>
          <cell r="AF89461">
            <v>70941</v>
          </cell>
          <cell r="AG89461">
            <v>0</v>
          </cell>
          <cell r="AH89461">
            <v>0</v>
          </cell>
          <cell r="AI89461">
            <v>0</v>
          </cell>
          <cell r="AJ89461">
            <v>83020</v>
          </cell>
          <cell r="AK89461">
            <v>0</v>
          </cell>
          <cell r="AL89461">
            <v>17735</v>
          </cell>
          <cell r="AM89461" t="str">
            <v>2024</v>
          </cell>
          <cell r="AN89461" t="str">
            <v>202407</v>
          </cell>
          <cell r="AO89461" t="str">
            <v>202407</v>
          </cell>
          <cell r="AP89461" t="str">
            <v>202407</v>
          </cell>
          <cell r="AQ89461" t="str">
            <v>ABRAHAMBHATTI</v>
          </cell>
          <cell r="AR89461" t="str">
            <v>1906106</v>
          </cell>
          <cell r="AS89461" t="str">
            <v>D</v>
          </cell>
          <cell r="AT89461" t="str">
            <v>001</v>
          </cell>
          <cell r="AU89461" t="str">
            <v>30000002</v>
          </cell>
          <cell r="AV89461" t="str">
            <v>RETAIL</v>
          </cell>
          <cell r="AW89461" t="str">
            <v>31000115</v>
          </cell>
          <cell r="AX89461" t="str">
            <v>Toyota Sahara Motors</v>
          </cell>
          <cell r="AY89461" t="str">
            <v>LHR/LHR/D/MO/PC TPP/P/92613/07/2024</v>
          </cell>
          <cell r="BB89461" t="str">
            <v>House # 288, B Block, Phase 1, Al Karim Garden, GT ROAD, Manawa, Lahore.</v>
          </cell>
          <cell r="BC89461" t="str">
            <v>WHITE</v>
          </cell>
          <cell r="BH89461" t="str">
            <v>TPP Retail</v>
          </cell>
          <cell r="BI89461" t="str">
            <v>N</v>
          </cell>
          <cell r="BJ89461" t="str">
            <v>DANIYAL KALEEM</v>
          </cell>
          <cell r="BK89461">
            <v>45482</v>
          </cell>
          <cell r="BL89461" t="str">
            <v>4744000</v>
          </cell>
          <cell r="BM89461" t="str">
            <v>002</v>
          </cell>
          <cell r="BN89461" t="str">
            <v>03</v>
          </cell>
          <cell r="BQ89461" t="str">
            <v>LHR/LHR/D/MO/PC TPP/P/92613/07/2024</v>
          </cell>
        </row>
        <row r="89462">
          <cell r="W89462" t="str">
            <v>4G20T13N001516</v>
          </cell>
          <cell r="X89462" t="str">
            <v>NF9LJFPN1N2000417</v>
          </cell>
          <cell r="Y89462">
            <v>8000000</v>
          </cell>
          <cell r="AC89462">
            <v>3203579</v>
          </cell>
          <cell r="AD89462" t="str">
            <v>02</v>
          </cell>
          <cell r="AE89462" t="str">
            <v>MOTOR</v>
          </cell>
          <cell r="AF89462">
            <v>103017</v>
          </cell>
          <cell r="AG89462">
            <v>0</v>
          </cell>
          <cell r="AH89462">
            <v>0</v>
          </cell>
          <cell r="AI89462">
            <v>0</v>
          </cell>
          <cell r="AJ89462">
            <v>120000</v>
          </cell>
          <cell r="AK89462">
            <v>0</v>
          </cell>
          <cell r="AL89462">
            <v>3863</v>
          </cell>
          <cell r="AM89462" t="str">
            <v>2024</v>
          </cell>
          <cell r="AN89462" t="str">
            <v>202412</v>
          </cell>
          <cell r="AO89462" t="str">
            <v>202412</v>
          </cell>
          <cell r="AP89462" t="str">
            <v>202412</v>
          </cell>
          <cell r="AQ89462" t="str">
            <v>KHALIDMEHMOOD</v>
          </cell>
          <cell r="AR89462" t="str">
            <v>2021548</v>
          </cell>
          <cell r="AS89462" t="str">
            <v>D</v>
          </cell>
          <cell r="AT89462" t="str">
            <v>001</v>
          </cell>
          <cell r="AU89462" t="str">
            <v>30000002</v>
          </cell>
          <cell r="AV89462" t="str">
            <v>RETAIL</v>
          </cell>
          <cell r="AW89462" t="str">
            <v>31000012</v>
          </cell>
          <cell r="AX89462" t="str">
            <v>Toyota Southern</v>
          </cell>
          <cell r="AY89462" t="str">
            <v>KHI/HO/D/MO/PC TPP/P/103184/12/2024</v>
          </cell>
          <cell r="BA89462" t="str">
            <v>KARACHI</v>
          </cell>
          <cell r="BB89462" t="str">
            <v>House #. 27/2, Street-31, Khayaban-e-Shamsheer, Phase 5, D.H.A., Karachi.</v>
          </cell>
          <cell r="BC89462" t="str">
            <v>BLACK</v>
          </cell>
          <cell r="BH89462" t="str">
            <v>TPP Retail</v>
          </cell>
          <cell r="BI89462" t="str">
            <v>N</v>
          </cell>
          <cell r="BJ89462" t="str">
            <v>Faraz Baakza</v>
          </cell>
          <cell r="BK89462">
            <v>45628</v>
          </cell>
          <cell r="BL89462" t="str">
            <v>8000000</v>
          </cell>
          <cell r="BM89462" t="str">
            <v>004</v>
          </cell>
          <cell r="BN89462" t="str">
            <v>01</v>
          </cell>
          <cell r="BQ89462" t="str">
            <v>KHI/HO/D/MO/PC TPP/P/103184/12/2024</v>
          </cell>
        </row>
        <row r="89463">
          <cell r="W89463" t="str">
            <v>23364047099</v>
          </cell>
          <cell r="X89463" t="str">
            <v>NF9LJFPN7R2000685</v>
          </cell>
          <cell r="Y89463">
            <v>11500000</v>
          </cell>
          <cell r="AC89463">
            <v>3175282</v>
          </cell>
          <cell r="AD89463" t="str">
            <v>02</v>
          </cell>
          <cell r="AE89463" t="str">
            <v>MOTOR</v>
          </cell>
          <cell r="AF89463">
            <v>147419</v>
          </cell>
          <cell r="AG89463">
            <v>0</v>
          </cell>
          <cell r="AH89463">
            <v>0</v>
          </cell>
          <cell r="AI89463">
            <v>0</v>
          </cell>
          <cell r="AJ89463">
            <v>172500</v>
          </cell>
          <cell r="AK89463">
            <v>0</v>
          </cell>
          <cell r="AL89463">
            <v>36855</v>
          </cell>
          <cell r="AM89463" t="str">
            <v>2024</v>
          </cell>
          <cell r="AN89463" t="str">
            <v>202411</v>
          </cell>
          <cell r="AO89463" t="str">
            <v>202411</v>
          </cell>
          <cell r="AP89463" t="str">
            <v>202411</v>
          </cell>
          <cell r="AQ89463" t="str">
            <v>ABRAHAMBHATTI</v>
          </cell>
          <cell r="AR89463" t="str">
            <v>2010007</v>
          </cell>
          <cell r="AS89463" t="str">
            <v>D</v>
          </cell>
          <cell r="AT89463" t="str">
            <v>001</v>
          </cell>
          <cell r="AU89463" t="str">
            <v>30000002</v>
          </cell>
          <cell r="AV89463" t="str">
            <v>RETAIL</v>
          </cell>
          <cell r="AW89463" t="str">
            <v>31000115</v>
          </cell>
          <cell r="AX89463" t="str">
            <v>Toyota Sahara Motors</v>
          </cell>
          <cell r="AY89463" t="str">
            <v>LHR/LHR/D/MO/PC TPP/P/101701/11/2024</v>
          </cell>
          <cell r="BB89463" t="str">
            <v>House # 20, Block B, Model Town, Lahore.</v>
          </cell>
          <cell r="BC89463" t="str">
            <v>BLACK</v>
          </cell>
          <cell r="BH89463" t="str">
            <v>TPP Retail</v>
          </cell>
          <cell r="BI89463" t="str">
            <v>N</v>
          </cell>
          <cell r="BJ89463" t="str">
            <v>DANIYAL KALEEM</v>
          </cell>
          <cell r="BK89463">
            <v>45607</v>
          </cell>
          <cell r="BL89463" t="str">
            <v>11500000</v>
          </cell>
          <cell r="BM89463" t="str">
            <v>004</v>
          </cell>
          <cell r="BN89463" t="str">
            <v>03</v>
          </cell>
          <cell r="BQ89463" t="str">
            <v>LHR/LHR/D/MO/PC TPP/P/101701/11/2024</v>
          </cell>
        </row>
        <row r="89464">
          <cell r="W89464" t="str">
            <v>Q102698</v>
          </cell>
          <cell r="X89464" t="str">
            <v>ZRE171R-6080182</v>
          </cell>
          <cell r="Y89464">
            <v>4679000</v>
          </cell>
          <cell r="AC89464">
            <v>2890504</v>
          </cell>
          <cell r="AD89464" t="str">
            <v>02</v>
          </cell>
          <cell r="AE89464" t="str">
            <v>MOTOR</v>
          </cell>
          <cell r="AF89464">
            <v>0</v>
          </cell>
          <cell r="AG89464">
            <v>0</v>
          </cell>
          <cell r="AH89464">
            <v>0</v>
          </cell>
          <cell r="AI89464">
            <v>0</v>
          </cell>
          <cell r="AJ89464">
            <v>0</v>
          </cell>
          <cell r="AK89464">
            <v>0</v>
          </cell>
          <cell r="AL89464">
            <v>8996</v>
          </cell>
          <cell r="AM89464" t="str">
            <v>2024</v>
          </cell>
          <cell r="AN89464" t="str">
            <v>202407</v>
          </cell>
          <cell r="AO89464" t="str">
            <v>202301</v>
          </cell>
          <cell r="AP89464" t="str">
            <v>202407</v>
          </cell>
          <cell r="AQ89464" t="str">
            <v>ABRAHAMBHATTI</v>
          </cell>
          <cell r="AR89464" t="str">
            <v>1900193</v>
          </cell>
          <cell r="AS89464" t="str">
            <v>D</v>
          </cell>
          <cell r="AT89464" t="str">
            <v>001</v>
          </cell>
          <cell r="AU89464" t="str">
            <v>30000002</v>
          </cell>
          <cell r="AV89464" t="str">
            <v>RETAIL</v>
          </cell>
          <cell r="AW89464" t="str">
            <v>31000124</v>
          </cell>
          <cell r="AX89464" t="str">
            <v>Toyota Garden Motors</v>
          </cell>
          <cell r="AY89464" t="str">
            <v>LHR/LHR/D/MO/PC TPP/P/67040/01/2023</v>
          </cell>
          <cell r="AZ89464" t="str">
            <v>LHR/LHR/D/MO/PC TPP/E/43268/07/2024</v>
          </cell>
          <cell r="BB89464" t="str">
            <v>House # 108, Mohallah Block C, New Muslim Town, Lahore.</v>
          </cell>
          <cell r="BC89464" t="str">
            <v>ATTITUDE BLACK</v>
          </cell>
          <cell r="BF89464" t="str">
            <v>Addition Of Agency Commission</v>
          </cell>
          <cell r="BH89464" t="str">
            <v>N/A</v>
          </cell>
          <cell r="BI89464" t="str">
            <v>N</v>
          </cell>
          <cell r="BJ89464" t="str">
            <v>DAANISH NAEEM KHAN</v>
          </cell>
          <cell r="BK89464">
            <v>44947</v>
          </cell>
          <cell r="BL89464" t="str">
            <v>4679000</v>
          </cell>
          <cell r="BM89464" t="str">
            <v>272</v>
          </cell>
          <cell r="BN89464" t="str">
            <v>03</v>
          </cell>
          <cell r="BQ89464" t="str">
            <v>LHR/LHR/D/MO/PC TPP/P/67040/01/2023</v>
          </cell>
        </row>
        <row r="89465">
          <cell r="W89465" t="str">
            <v xml:space="preserve"> Q082849</v>
          </cell>
          <cell r="X89465" t="str">
            <v xml:space="preserve"> ZRE171R-6060454</v>
          </cell>
          <cell r="Y89465">
            <v>5000000</v>
          </cell>
          <cell r="AC89465">
            <v>3251401</v>
          </cell>
          <cell r="AD89465" t="str">
            <v>02</v>
          </cell>
          <cell r="AE89465" t="str">
            <v>MOTOR</v>
          </cell>
          <cell r="AF89465">
            <v>64224</v>
          </cell>
          <cell r="AG89465">
            <v>0</v>
          </cell>
          <cell r="AH89465">
            <v>0</v>
          </cell>
          <cell r="AI89465">
            <v>0</v>
          </cell>
          <cell r="AJ89465">
            <v>75000</v>
          </cell>
          <cell r="AK89465">
            <v>0</v>
          </cell>
          <cell r="AL89465">
            <v>6422</v>
          </cell>
          <cell r="AM89465" t="str">
            <v>2024</v>
          </cell>
          <cell r="AN89465" t="str">
            <v>202412</v>
          </cell>
          <cell r="AO89465" t="str">
            <v>202412</v>
          </cell>
          <cell r="AP89465" t="str">
            <v>202412</v>
          </cell>
          <cell r="AQ89465" t="str">
            <v>KHALIDMEHMOOD</v>
          </cell>
          <cell r="AR89465" t="str">
            <v>2043022</v>
          </cell>
          <cell r="AS89465" t="str">
            <v>D</v>
          </cell>
          <cell r="AT89465" t="str">
            <v>001</v>
          </cell>
          <cell r="AU89465" t="str">
            <v>30000002</v>
          </cell>
          <cell r="AV89465" t="str">
            <v>RETAIL</v>
          </cell>
          <cell r="AW89465" t="str">
            <v>31000027</v>
          </cell>
          <cell r="AX89465" t="str">
            <v>Toyota Society Motor</v>
          </cell>
          <cell r="AY89465" t="str">
            <v>KHI/HO/D/MO/PC TPP/P/104877/12/2024</v>
          </cell>
          <cell r="BA89465" t="str">
            <v>KARACHI</v>
          </cell>
          <cell r="BB89465" t="str">
            <v>House No. L-2/245 A-One Area, Liaqat Market, Malir, Karachi.</v>
          </cell>
          <cell r="BC89465" t="str">
            <v>SUPER WHITE</v>
          </cell>
          <cell r="BH89465" t="str">
            <v>TPP Retail</v>
          </cell>
          <cell r="BI89465" t="str">
            <v>N</v>
          </cell>
          <cell r="BJ89465" t="str">
            <v>Muhammad Adnan</v>
          </cell>
          <cell r="BK89465">
            <v>45656</v>
          </cell>
          <cell r="BL89465" t="str">
            <v>5000000</v>
          </cell>
          <cell r="BM89465" t="str">
            <v>274</v>
          </cell>
          <cell r="BN89465" t="str">
            <v>01</v>
          </cell>
          <cell r="BQ89465" t="str">
            <v>KHI/HO/D/MO/PC TPP/P/104877/12/2024</v>
          </cell>
        </row>
        <row r="89466">
          <cell r="W89466" t="str">
            <v>Q070590</v>
          </cell>
          <cell r="X89466" t="str">
            <v>ZRE171R-6048064</v>
          </cell>
          <cell r="Y89466">
            <v>5000000</v>
          </cell>
          <cell r="AC89466">
            <v>3150916</v>
          </cell>
          <cell r="AD89466" t="str">
            <v>02</v>
          </cell>
          <cell r="AE89466" t="str">
            <v>MOTOR</v>
          </cell>
          <cell r="AF89466">
            <v>64224</v>
          </cell>
          <cell r="AG89466">
            <v>0</v>
          </cell>
          <cell r="AH89466">
            <v>0</v>
          </cell>
          <cell r="AI89466">
            <v>0</v>
          </cell>
          <cell r="AJ89466">
            <v>75000</v>
          </cell>
          <cell r="AK89466">
            <v>0</v>
          </cell>
          <cell r="AL89466">
            <v>2408</v>
          </cell>
          <cell r="AM89466" t="str">
            <v>2024</v>
          </cell>
          <cell r="AN89466" t="str">
            <v>202411</v>
          </cell>
          <cell r="AO89466" t="str">
            <v>202411</v>
          </cell>
          <cell r="AP89466" t="str">
            <v>202411</v>
          </cell>
          <cell r="AQ89466" t="str">
            <v>KHALIDMEHMOOD</v>
          </cell>
          <cell r="AR89466" t="str">
            <v>2000534</v>
          </cell>
          <cell r="AS89466" t="str">
            <v>D</v>
          </cell>
          <cell r="AT89466" t="str">
            <v>001</v>
          </cell>
          <cell r="AU89466" t="str">
            <v>30000002</v>
          </cell>
          <cell r="AV89466" t="str">
            <v>RETAIL</v>
          </cell>
          <cell r="AW89466" t="str">
            <v>31000012</v>
          </cell>
          <cell r="AX89466" t="str">
            <v>Toyota Southern</v>
          </cell>
          <cell r="AY89466" t="str">
            <v>KHI/HO/D/MO/PC TPP/P/101173/11/2024</v>
          </cell>
          <cell r="BA89466" t="str">
            <v>KARACHI</v>
          </cell>
          <cell r="BB89466" t="str">
            <v>House No. E-1835/A, Mohalla Haryana Colony, Orangi Town, Karachi.</v>
          </cell>
          <cell r="BC89466" t="str">
            <v>SUPER WHITE</v>
          </cell>
          <cell r="BH89466" t="str">
            <v>TPP Retail</v>
          </cell>
          <cell r="BI89466" t="str">
            <v>N</v>
          </cell>
          <cell r="BJ89466" t="str">
            <v>Faraz Baakza</v>
          </cell>
          <cell r="BK89466">
            <v>45597</v>
          </cell>
          <cell r="BL89466" t="str">
            <v>5000000</v>
          </cell>
          <cell r="BM89466" t="str">
            <v>173</v>
          </cell>
          <cell r="BN89466" t="str">
            <v>01</v>
          </cell>
          <cell r="BQ89466" t="str">
            <v>KHI/HO/D/MO/PC TPP/P/101173/11/2024</v>
          </cell>
        </row>
        <row r="89467">
          <cell r="W89467" t="str">
            <v>Q108384</v>
          </cell>
          <cell r="X89467" t="str">
            <v>6085889</v>
          </cell>
          <cell r="Y89467">
            <v>6641000</v>
          </cell>
          <cell r="AC89467">
            <v>2963844</v>
          </cell>
          <cell r="AD89467" t="str">
            <v>02</v>
          </cell>
          <cell r="AE89467" t="str">
            <v>MOTOR</v>
          </cell>
          <cell r="AF89467">
            <v>90800</v>
          </cell>
          <cell r="AG89467">
            <v>0</v>
          </cell>
          <cell r="AH89467">
            <v>0</v>
          </cell>
          <cell r="AI89467">
            <v>0</v>
          </cell>
          <cell r="AJ89467">
            <v>106256</v>
          </cell>
          <cell r="AK89467">
            <v>0</v>
          </cell>
          <cell r="AL89467">
            <v>11350</v>
          </cell>
          <cell r="AM89467" t="str">
            <v>2024</v>
          </cell>
          <cell r="AN89467" t="str">
            <v>202408</v>
          </cell>
          <cell r="AO89467" t="str">
            <v>202408</v>
          </cell>
          <cell r="AP89467" t="str">
            <v>202408</v>
          </cell>
          <cell r="AQ89467" t="str">
            <v>ABRAHAMBHATTI</v>
          </cell>
          <cell r="AR89467" t="str">
            <v>1935766</v>
          </cell>
          <cell r="AS89467" t="str">
            <v>D</v>
          </cell>
          <cell r="AT89467" t="str">
            <v>001</v>
          </cell>
          <cell r="AU89467" t="str">
            <v>30000002</v>
          </cell>
          <cell r="AV89467" t="str">
            <v>RETAIL</v>
          </cell>
          <cell r="AW89467" t="str">
            <v>31000060</v>
          </cell>
          <cell r="AX89467" t="str">
            <v>Toyota Airport</v>
          </cell>
          <cell r="AY89467" t="str">
            <v>LHR/LHR/D/MO/PC TPP/P/95575/08/2024</v>
          </cell>
          <cell r="BB89467" t="str">
            <v>House # 282-B, Area Phase 5, Defence Housing Authority, Lahore Cantt.</v>
          </cell>
          <cell r="BC89467" t="str">
            <v>ATTITUDE BLACK</v>
          </cell>
          <cell r="BH89467" t="str">
            <v>TPP Retail</v>
          </cell>
          <cell r="BI89467" t="str">
            <v>N</v>
          </cell>
          <cell r="BJ89467" t="str">
            <v>DAANISH NAEEM KHAN</v>
          </cell>
          <cell r="BK89467">
            <v>45524</v>
          </cell>
          <cell r="BL89467" t="str">
            <v>6641000</v>
          </cell>
          <cell r="BM89467" t="str">
            <v>272</v>
          </cell>
          <cell r="BN89467" t="str">
            <v>03</v>
          </cell>
          <cell r="BQ89467" t="str">
            <v>LHR/LHR/D/MO/PC TPP/P/95575/08/2024</v>
          </cell>
        </row>
        <row r="89468">
          <cell r="W89468" t="str">
            <v xml:space="preserve">DP 1909905                             </v>
          </cell>
          <cell r="X89468" t="str">
            <v>MH 501273</v>
          </cell>
          <cell r="Y89468">
            <v>6000000</v>
          </cell>
          <cell r="AC89468">
            <v>3227403</v>
          </cell>
          <cell r="AD89468" t="str">
            <v>02</v>
          </cell>
          <cell r="AE89468" t="str">
            <v>MOTOR</v>
          </cell>
          <cell r="AF89468">
            <v>0</v>
          </cell>
          <cell r="AG89468">
            <v>0</v>
          </cell>
          <cell r="AH89468">
            <v>0</v>
          </cell>
          <cell r="AI89468">
            <v>0</v>
          </cell>
          <cell r="AJ89468">
            <v>0</v>
          </cell>
          <cell r="AK89468">
            <v>0</v>
          </cell>
          <cell r="AL89468">
            <v>7691</v>
          </cell>
          <cell r="AM89468" t="str">
            <v>2024</v>
          </cell>
          <cell r="AN89468" t="str">
            <v>202412</v>
          </cell>
          <cell r="AO89468" t="str">
            <v>202411</v>
          </cell>
          <cell r="AP89468" t="str">
            <v>202412</v>
          </cell>
          <cell r="AQ89468" t="str">
            <v>MZUBAIRIQBAL</v>
          </cell>
          <cell r="AR89468" t="str">
            <v>2037005</v>
          </cell>
          <cell r="AS89468" t="str">
            <v>D</v>
          </cell>
          <cell r="AT89468" t="str">
            <v>1</v>
          </cell>
          <cell r="AU89468" t="str">
            <v>30000002</v>
          </cell>
          <cell r="AV89468" t="str">
            <v>RETAIL</v>
          </cell>
          <cell r="AW89468" t="str">
            <v>31000224</v>
          </cell>
          <cell r="AX89468" t="str">
            <v>Toyota Capital Motors</v>
          </cell>
          <cell r="AY89468" t="str">
            <v>LHR/LHR/D/MO/PC TPP/P/100073/10/2024</v>
          </cell>
          <cell r="AZ89468" t="str">
            <v>LHR/LHR/D/MO/PC TPP/E/50199/12/2024</v>
          </cell>
          <cell r="BB89468" t="str">
            <v>Bahria Town, Phase 4, Road-A, House # 1141, Islamabad.</v>
          </cell>
          <cell r="BC89468" t="str">
            <v>WHITE</v>
          </cell>
          <cell r="BF89468" t="str">
            <v>10% Commission Booked
Agency : Kamran Khalid</v>
          </cell>
          <cell r="BH89468" t="str">
            <v>TPP Retail</v>
          </cell>
          <cell r="BI89468" t="str">
            <v>N</v>
          </cell>
          <cell r="BJ89468" t="str">
            <v>Kamran Khalid</v>
          </cell>
          <cell r="BK89468">
            <v>45597</v>
          </cell>
          <cell r="BL89468" t="str">
            <v>6000000</v>
          </cell>
          <cell r="BM89468" t="str">
            <v>002</v>
          </cell>
          <cell r="BN89468" t="str">
            <v>03</v>
          </cell>
          <cell r="BQ89468" t="str">
            <v>LHR/LHR/D/MO/PC TPP/P/100073/10/2024</v>
          </cell>
        </row>
        <row r="89469">
          <cell r="W89469" t="str">
            <v xml:space="preserve">DP 1909905                             </v>
          </cell>
          <cell r="X89469" t="str">
            <v>MH 501273</v>
          </cell>
          <cell r="Y89469">
            <v>6000000</v>
          </cell>
          <cell r="AC89469">
            <v>3112674</v>
          </cell>
          <cell r="AD89469" t="str">
            <v>02</v>
          </cell>
          <cell r="AE89469" t="str">
            <v>MOTOR</v>
          </cell>
          <cell r="AF89469">
            <v>76906</v>
          </cell>
          <cell r="AG89469">
            <v>0</v>
          </cell>
          <cell r="AH89469">
            <v>0</v>
          </cell>
          <cell r="AI89469">
            <v>0</v>
          </cell>
          <cell r="AJ89469">
            <v>90000</v>
          </cell>
          <cell r="AK89469">
            <v>0</v>
          </cell>
          <cell r="AL89469">
            <v>0</v>
          </cell>
          <cell r="AM89469" t="str">
            <v>2024</v>
          </cell>
          <cell r="AN89469" t="str">
            <v>202410</v>
          </cell>
          <cell r="AO89469" t="str">
            <v>202410</v>
          </cell>
          <cell r="AP89469" t="str">
            <v>202410</v>
          </cell>
          <cell r="AQ89469" t="str">
            <v>MZUBAIRIQBAL</v>
          </cell>
          <cell r="AR89469" t="str">
            <v>1992110</v>
          </cell>
          <cell r="AS89469" t="str">
            <v>D</v>
          </cell>
          <cell r="AT89469" t="str">
            <v>1</v>
          </cell>
          <cell r="AU89469" t="str">
            <v>30000002</v>
          </cell>
          <cell r="AV89469" t="str">
            <v>RETAIL</v>
          </cell>
          <cell r="AW89469" t="str">
            <v>31000224</v>
          </cell>
          <cell r="AX89469" t="str">
            <v>Toyota Capital Motors</v>
          </cell>
          <cell r="AY89469" t="str">
            <v>LHR/LHR/D/MO/PC TPP/P/100073/10/2024</v>
          </cell>
          <cell r="BA89469" t="str">
            <v>ISLAMABAD</v>
          </cell>
          <cell r="BB89469" t="str">
            <v>Bahria Town, Phase 4, Road-A, House # 1141, Islamabad.</v>
          </cell>
          <cell r="BC89469" t="str">
            <v>WHITE</v>
          </cell>
          <cell r="BH89469" t="str">
            <v>TPP Retail</v>
          </cell>
          <cell r="BI89469" t="str">
            <v>N</v>
          </cell>
          <cell r="BJ89469" t="str">
            <v>Kamran Khalid</v>
          </cell>
          <cell r="BK89469">
            <v>45586</v>
          </cell>
          <cell r="BL89469" t="str">
            <v>6000000</v>
          </cell>
          <cell r="BM89469" t="str">
            <v>002</v>
          </cell>
          <cell r="BN89469" t="str">
            <v>03</v>
          </cell>
          <cell r="BQ89469" t="str">
            <v>LHR/LHR/D/MO/PC TPP/P/100073/10/2024</v>
          </cell>
        </row>
        <row r="89470">
          <cell r="W89470" t="str">
            <v>L15Z81002186</v>
          </cell>
          <cell r="X89470" t="str">
            <v>NFBGN966XMR007100</v>
          </cell>
          <cell r="Y89470">
            <v>4000000</v>
          </cell>
          <cell r="AC89470">
            <v>3232747</v>
          </cell>
          <cell r="AD89470" t="str">
            <v>02</v>
          </cell>
          <cell r="AE89470" t="str">
            <v>MOTOR</v>
          </cell>
          <cell r="AF89470">
            <v>65086</v>
          </cell>
          <cell r="AG89470">
            <v>0</v>
          </cell>
          <cell r="AH89470">
            <v>0</v>
          </cell>
          <cell r="AI89470">
            <v>0</v>
          </cell>
          <cell r="AJ89470">
            <v>76000</v>
          </cell>
          <cell r="AK89470">
            <v>0</v>
          </cell>
          <cell r="AL89470">
            <v>0</v>
          </cell>
          <cell r="AM89470" t="str">
            <v>2024</v>
          </cell>
          <cell r="AN89470" t="str">
            <v>202412</v>
          </cell>
          <cell r="AO89470" t="str">
            <v>202412</v>
          </cell>
          <cell r="AP89470" t="str">
            <v>202412</v>
          </cell>
          <cell r="AQ89470" t="str">
            <v>KHALIDMEHMOOD</v>
          </cell>
          <cell r="AR89470" t="str">
            <v>2039304</v>
          </cell>
          <cell r="AS89470" t="str">
            <v>D</v>
          </cell>
          <cell r="AT89470" t="str">
            <v>1</v>
          </cell>
          <cell r="AU89470" t="str">
            <v>30000002</v>
          </cell>
          <cell r="AV89470" t="str">
            <v>RETAIL</v>
          </cell>
          <cell r="AW89470" t="str">
            <v>31000007</v>
          </cell>
          <cell r="AX89470" t="str">
            <v>Toyota Central Motor</v>
          </cell>
          <cell r="AY89470" t="str">
            <v>KHI/HO/D/MO/PC TPP/P/104390/12/2024</v>
          </cell>
          <cell r="BA89470" t="str">
            <v>PESHAWAR</v>
          </cell>
          <cell r="BB89470" t="str">
            <v>House 112, Street 6, Phase 1, Askari 6, Nasir Bagh Rd,
Peshawar.</v>
          </cell>
          <cell r="BC89470" t="str">
            <v>CRYSTAL BLACK PEARL</v>
          </cell>
          <cell r="BH89470" t="str">
            <v>TPP Retail</v>
          </cell>
          <cell r="BI89470" t="str">
            <v>N</v>
          </cell>
          <cell r="BJ89470" t="str">
            <v>Hamna Ali</v>
          </cell>
          <cell r="BK89470">
            <v>45645</v>
          </cell>
          <cell r="BL89470" t="str">
            <v>4000000</v>
          </cell>
          <cell r="BM89470" t="str">
            <v>251</v>
          </cell>
          <cell r="BN89470" t="str">
            <v>01</v>
          </cell>
          <cell r="BQ89470" t="str">
            <v>KHI/HO/D/MO/PC TPP/P/104390/12/2024</v>
          </cell>
        </row>
        <row r="89471">
          <cell r="W89471" t="str">
            <v>L15Z81009907</v>
          </cell>
          <cell r="X89471" t="str">
            <v>NFBGN9661NR022232</v>
          </cell>
          <cell r="Y89471">
            <v>4500000</v>
          </cell>
          <cell r="AC89471">
            <v>3225976</v>
          </cell>
          <cell r="AD89471" t="str">
            <v>02</v>
          </cell>
          <cell r="AE89471" t="str">
            <v>MOTOR</v>
          </cell>
          <cell r="AF89471">
            <v>65367</v>
          </cell>
          <cell r="AG89471">
            <v>0</v>
          </cell>
          <cell r="AH89471">
            <v>0</v>
          </cell>
          <cell r="AI89471">
            <v>0</v>
          </cell>
          <cell r="AJ89471">
            <v>76500</v>
          </cell>
          <cell r="AK89471">
            <v>0</v>
          </cell>
          <cell r="AL89471">
            <v>16342</v>
          </cell>
          <cell r="AM89471" t="str">
            <v>2024</v>
          </cell>
          <cell r="AN89471" t="str">
            <v>202412</v>
          </cell>
          <cell r="AO89471" t="str">
            <v>202412</v>
          </cell>
          <cell r="AP89471" t="str">
            <v>202412</v>
          </cell>
          <cell r="AQ89471" t="str">
            <v>ABRAHAMBHATTI</v>
          </cell>
          <cell r="AR89471" t="str">
            <v>2037007</v>
          </cell>
          <cell r="AS89471" t="str">
            <v>D</v>
          </cell>
          <cell r="AT89471" t="str">
            <v>001</v>
          </cell>
          <cell r="AU89471" t="str">
            <v>30000002</v>
          </cell>
          <cell r="AV89471" t="str">
            <v>RETAIL</v>
          </cell>
          <cell r="AW89471" t="str">
            <v>31000249</v>
          </cell>
          <cell r="AX89471" t="str">
            <v>Toyota Bahawalpur Motors</v>
          </cell>
          <cell r="AY89471" t="str">
            <v>LHR/LHR/D/MO/PC TPP/P/104123/12/2024</v>
          </cell>
          <cell r="BB89471" t="str">
            <v>Street # 01, Mohalla Muslim Town, Tehsil Fort Abbas, Bahawalnagar.</v>
          </cell>
          <cell r="BC89471" t="str">
            <v>TAFFETA WHITE</v>
          </cell>
          <cell r="BH89471" t="str">
            <v>TPP Retail</v>
          </cell>
          <cell r="BI89471" t="str">
            <v>N</v>
          </cell>
          <cell r="BJ89471" t="str">
            <v>DAANISH NAEEM KHAN</v>
          </cell>
          <cell r="BK89471">
            <v>45643</v>
          </cell>
          <cell r="BL89471" t="str">
            <v>4500000</v>
          </cell>
          <cell r="BM89471" t="str">
            <v>213</v>
          </cell>
          <cell r="BN89471" t="str">
            <v>03</v>
          </cell>
          <cell r="BQ89471" t="str">
            <v>LHR/LHR/D/MO/PC TPP/P/104123/12/2024</v>
          </cell>
        </row>
        <row r="89472">
          <cell r="W89472" t="str">
            <v xml:space="preserve">5200418	</v>
          </cell>
          <cell r="X89472" t="str">
            <v>5555510</v>
          </cell>
          <cell r="Y89472">
            <v>14000000</v>
          </cell>
          <cell r="AC89472">
            <v>2925147</v>
          </cell>
          <cell r="AD89472" t="str">
            <v>02</v>
          </cell>
          <cell r="AE89472" t="str">
            <v>MOTOR</v>
          </cell>
          <cell r="AF89472">
            <v>146718</v>
          </cell>
          <cell r="AG89472">
            <v>0</v>
          </cell>
          <cell r="AH89472">
            <v>0</v>
          </cell>
          <cell r="AI89472">
            <v>0</v>
          </cell>
          <cell r="AJ89472">
            <v>146718</v>
          </cell>
          <cell r="AK89472">
            <v>0</v>
          </cell>
          <cell r="AL89472">
            <v>122278</v>
          </cell>
          <cell r="AM89472" t="str">
            <v>2024</v>
          </cell>
          <cell r="AN89472" t="str">
            <v>202407</v>
          </cell>
          <cell r="AO89472" t="str">
            <v>202407</v>
          </cell>
          <cell r="AP89472" t="str">
            <v>202407</v>
          </cell>
          <cell r="AQ89472" t="str">
            <v>JAHANGIRMIQBAL</v>
          </cell>
          <cell r="AR89472" t="str">
            <v>1925141</v>
          </cell>
          <cell r="AS89472" t="str">
            <v>D</v>
          </cell>
          <cell r="AT89472" t="str">
            <v>39</v>
          </cell>
          <cell r="AU89472" t="str">
            <v>30000001</v>
          </cell>
          <cell r="AV89472" t="str">
            <v>DIRECT</v>
          </cell>
          <cell r="AW89472" t="str">
            <v>31000001</v>
          </cell>
          <cell r="AX89472" t="str">
            <v>Direct</v>
          </cell>
          <cell r="AY89472" t="str">
            <v>KHI/HO/D/MO/PC COMP/P/94360/07/2024</v>
          </cell>
          <cell r="BA89472" t="str">
            <v>LAHORE</v>
          </cell>
          <cell r="BB89472" t="str">
            <v>Plot No. 12, Sector No. 15, Korangi Industrial Area, Karachi.</v>
          </cell>
          <cell r="BC89472" t="str">
            <v>ATTITUDE BLACK</v>
          </cell>
          <cell r="BH89472" t="str">
            <v>N/A</v>
          </cell>
          <cell r="BI89472" t="str">
            <v>N</v>
          </cell>
          <cell r="BK89472">
            <v>45504</v>
          </cell>
          <cell r="BL89472" t="str">
            <v>14000000</v>
          </cell>
          <cell r="BM89472" t="str">
            <v>272</v>
          </cell>
          <cell r="BN89472" t="str">
            <v>01</v>
          </cell>
          <cell r="BQ89472" t="str">
            <v>KHI/HO/D/MO/PC COMP/P/94360/07/2024</v>
          </cell>
        </row>
        <row r="89473">
          <cell r="W89473" t="str">
            <v>1GD5305797</v>
          </cell>
          <cell r="X89473" t="str">
            <v>5559661</v>
          </cell>
          <cell r="Y89473">
            <v>15000000</v>
          </cell>
          <cell r="AC89473">
            <v>3101705</v>
          </cell>
          <cell r="AD89473" t="str">
            <v>02</v>
          </cell>
          <cell r="AE89473" t="str">
            <v>MOTOR</v>
          </cell>
          <cell r="AF89473">
            <v>192291</v>
          </cell>
          <cell r="AG89473">
            <v>0</v>
          </cell>
          <cell r="AH89473">
            <v>0</v>
          </cell>
          <cell r="AI89473">
            <v>0</v>
          </cell>
          <cell r="AJ89473">
            <v>225000</v>
          </cell>
          <cell r="AK89473">
            <v>0</v>
          </cell>
          <cell r="AL89473">
            <v>48073</v>
          </cell>
          <cell r="AM89473" t="str">
            <v>2024</v>
          </cell>
          <cell r="AN89473" t="str">
            <v>202410</v>
          </cell>
          <cell r="AO89473" t="str">
            <v>202410</v>
          </cell>
          <cell r="AP89473" t="str">
            <v>202410</v>
          </cell>
          <cell r="AQ89473" t="str">
            <v>ABRAHAMBHATTI</v>
          </cell>
          <cell r="AR89473" t="str">
            <v>1969877</v>
          </cell>
          <cell r="AS89473" t="str">
            <v>D</v>
          </cell>
          <cell r="AT89473" t="str">
            <v>001</v>
          </cell>
          <cell r="AU89473" t="str">
            <v>30000002</v>
          </cell>
          <cell r="AV89473" t="str">
            <v>RETAIL</v>
          </cell>
          <cell r="AW89473" t="str">
            <v>31000131</v>
          </cell>
          <cell r="AX89473" t="str">
            <v>Kia Festival Motors</v>
          </cell>
          <cell r="AY89473" t="str">
            <v>LHR/LHR/D/MO/PC COMP/P/98919/10/2024</v>
          </cell>
          <cell r="BB89473" t="str">
            <v>BANGLOW # 16-B SECTOR U-1, GULSHAN E MAYMAR, SCHEME 33, KARACHI.</v>
          </cell>
          <cell r="BC89473" t="str">
            <v>SUPER WHITE</v>
          </cell>
          <cell r="BH89473" t="str">
            <v>Half Depreciation</v>
          </cell>
          <cell r="BI89473" t="str">
            <v>N</v>
          </cell>
          <cell r="BJ89473" t="str">
            <v>NADEEM ALI</v>
          </cell>
          <cell r="BK89473">
            <v>45568</v>
          </cell>
          <cell r="BL89473" t="str">
            <v>15000000</v>
          </cell>
          <cell r="BM89473" t="str">
            <v>274</v>
          </cell>
          <cell r="BN89473" t="str">
            <v>03</v>
          </cell>
          <cell r="BQ89473" t="str">
            <v>LHR/LHR/D/MO/PC COMP/P/98919/10/2024</v>
          </cell>
        </row>
        <row r="89474">
          <cell r="W89474" t="str">
            <v>4HG1-0SA075</v>
          </cell>
          <cell r="X89474" t="str">
            <v>KN101393</v>
          </cell>
          <cell r="Y89474">
            <v>5500000</v>
          </cell>
          <cell r="AB89474" t="str">
            <v>TRACKER (I-TECK)</v>
          </cell>
          <cell r="AC89474">
            <v>3256212</v>
          </cell>
          <cell r="AD89474" t="str">
            <v>02</v>
          </cell>
          <cell r="AE89474" t="str">
            <v>MOTOR</v>
          </cell>
          <cell r="AF89474">
            <v>77001</v>
          </cell>
          <cell r="AG89474">
            <v>0</v>
          </cell>
          <cell r="AH89474">
            <v>0</v>
          </cell>
          <cell r="AI89474">
            <v>0</v>
          </cell>
          <cell r="AJ89474">
            <v>77001</v>
          </cell>
          <cell r="AK89474">
            <v>8105</v>
          </cell>
          <cell r="AL89474">
            <v>16670</v>
          </cell>
          <cell r="AM89474" t="str">
            <v>2024</v>
          </cell>
          <cell r="AN89474" t="str">
            <v>202412</v>
          </cell>
          <cell r="AO89474" t="str">
            <v>202412</v>
          </cell>
          <cell r="AP89474" t="str">
            <v>202412</v>
          </cell>
          <cell r="AQ89474" t="str">
            <v>FARHANAHMED</v>
          </cell>
          <cell r="AR89474" t="str">
            <v>2044088</v>
          </cell>
          <cell r="AS89474" t="str">
            <v>D</v>
          </cell>
          <cell r="AT89474" t="str">
            <v>1</v>
          </cell>
          <cell r="AU89474" t="str">
            <v>30000001</v>
          </cell>
          <cell r="AV89474" t="str">
            <v>DIRECT</v>
          </cell>
          <cell r="AW89474" t="str">
            <v>31000001</v>
          </cell>
          <cell r="AX89474" t="str">
            <v>Direct</v>
          </cell>
          <cell r="AY89474" t="str">
            <v>KHI/HO/D/MO/CV/P/104956/12/2024</v>
          </cell>
          <cell r="BA89474" t="str">
            <v>KARACHI</v>
          </cell>
          <cell r="BB89474" t="str">
            <v>Plot # D-153/A, S.I.T.E. Area, Karachi</v>
          </cell>
          <cell r="BC89474" t="str">
            <v>WHITE</v>
          </cell>
          <cell r="BH89474" t="str">
            <v>N/A</v>
          </cell>
          <cell r="BI89474" t="str">
            <v>N</v>
          </cell>
          <cell r="BK89474">
            <v>45656</v>
          </cell>
          <cell r="BL89474" t="str">
            <v>5500000</v>
          </cell>
          <cell r="BM89474" t="str">
            <v>002</v>
          </cell>
          <cell r="BN89474" t="str">
            <v>01</v>
          </cell>
          <cell r="BQ89474" t="str">
            <v>KHI/HO/D/MO/CV/P/104956/12/2024</v>
          </cell>
        </row>
        <row r="89475">
          <cell r="W89475" t="str">
            <v>Q085808</v>
          </cell>
          <cell r="X89475" t="str">
            <v>6063297</v>
          </cell>
          <cell r="Y89475">
            <v>6000000</v>
          </cell>
          <cell r="AC89475">
            <v>3101726</v>
          </cell>
          <cell r="AD89475" t="str">
            <v>02</v>
          </cell>
          <cell r="AE89475" t="str">
            <v>MOTOR</v>
          </cell>
          <cell r="AF89475">
            <v>76906</v>
          </cell>
          <cell r="AG89475">
            <v>0</v>
          </cell>
          <cell r="AH89475">
            <v>0</v>
          </cell>
          <cell r="AI89475">
            <v>0</v>
          </cell>
          <cell r="AJ89475">
            <v>90000</v>
          </cell>
          <cell r="AK89475">
            <v>0</v>
          </cell>
          <cell r="AL89475">
            <v>19226</v>
          </cell>
          <cell r="AM89475" t="str">
            <v>2024</v>
          </cell>
          <cell r="AN89475" t="str">
            <v>202410</v>
          </cell>
          <cell r="AO89475" t="str">
            <v>202410</v>
          </cell>
          <cell r="AP89475" t="str">
            <v>202410</v>
          </cell>
          <cell r="AQ89475" t="str">
            <v>ABRAHAMBHATTI</v>
          </cell>
          <cell r="AR89475" t="str">
            <v>1972749</v>
          </cell>
          <cell r="AS89475" t="str">
            <v>D</v>
          </cell>
          <cell r="AT89475" t="str">
            <v>001</v>
          </cell>
          <cell r="AU89475" t="str">
            <v>30000002</v>
          </cell>
          <cell r="AV89475" t="str">
            <v>RETAIL</v>
          </cell>
          <cell r="AW89475" t="str">
            <v>31000109</v>
          </cell>
          <cell r="AX89475" t="str">
            <v>Honda Fort (Pvt) Ltd</v>
          </cell>
          <cell r="AY89475" t="str">
            <v>LHR/LHR/D/MO/PC COMP/P/98975/10/2024</v>
          </cell>
          <cell r="BB89475" t="str">
            <v>House # 270-K/3, Wapda Town, Phase 1, Lahore.</v>
          </cell>
          <cell r="BC89475" t="str">
            <v>SUPER WHITE</v>
          </cell>
          <cell r="BH89475" t="str">
            <v>N/A</v>
          </cell>
          <cell r="BI89475" t="str">
            <v>N</v>
          </cell>
          <cell r="BJ89475" t="str">
            <v>Faizan Khalid</v>
          </cell>
          <cell r="BK89475">
            <v>45568</v>
          </cell>
          <cell r="BL89475" t="str">
            <v>-1</v>
          </cell>
          <cell r="BM89475" t="str">
            <v>274</v>
          </cell>
          <cell r="BN89475" t="str">
            <v>03</v>
          </cell>
          <cell r="BQ89475" t="str">
            <v>LHR/LHR/D/MO/PC COMP/P/98975/10/2024</v>
          </cell>
        </row>
        <row r="89476">
          <cell r="W89476" t="str">
            <v>Q085808</v>
          </cell>
          <cell r="X89476" t="str">
            <v>6063297</v>
          </cell>
          <cell r="Y89476">
            <v>6000000</v>
          </cell>
          <cell r="AC89476">
            <v>3229264</v>
          </cell>
          <cell r="AD89476" t="str">
            <v>02</v>
          </cell>
          <cell r="AE89476" t="str">
            <v>MOTOR</v>
          </cell>
          <cell r="AF89476">
            <v>-60893</v>
          </cell>
          <cell r="AG89476">
            <v>0</v>
          </cell>
          <cell r="AH89476">
            <v>0</v>
          </cell>
          <cell r="AI89476">
            <v>0</v>
          </cell>
          <cell r="AJ89476">
            <v>-60893</v>
          </cell>
          <cell r="AK89476">
            <v>0</v>
          </cell>
          <cell r="AL89476">
            <v>0</v>
          </cell>
          <cell r="AM89476" t="str">
            <v>2024</v>
          </cell>
          <cell r="AN89476" t="str">
            <v>202412</v>
          </cell>
          <cell r="AO89476" t="str">
            <v>202412</v>
          </cell>
          <cell r="AP89476" t="str">
            <v>202412</v>
          </cell>
          <cell r="AQ89476" t="str">
            <v>KHALIDMEHMOOD</v>
          </cell>
          <cell r="AR89476" t="str">
            <v>2038186</v>
          </cell>
          <cell r="AS89476" t="str">
            <v>D</v>
          </cell>
          <cell r="AT89476" t="str">
            <v>001</v>
          </cell>
          <cell r="AU89476" t="str">
            <v>30000002</v>
          </cell>
          <cell r="AV89476" t="str">
            <v>RETAIL</v>
          </cell>
          <cell r="AW89476" t="str">
            <v>31000109</v>
          </cell>
          <cell r="AX89476" t="str">
            <v>Honda Fort (Pvt) Ltd</v>
          </cell>
          <cell r="AY89476" t="str">
            <v>LHR/LHR/D/MO/PC COMP/P/98975/10/2024</v>
          </cell>
          <cell r="AZ89476" t="str">
            <v>LHR/LHR/D/MO/PC COMP/E/50246/12/2024</v>
          </cell>
          <cell r="BA89476" t="str">
            <v>LAHORE</v>
          </cell>
          <cell r="BB89476" t="str">
            <v>House # 270-K/3, Wapda Town, Phase 1, Lahore.</v>
          </cell>
          <cell r="BC89476" t="str">
            <v>SUPER WHITE</v>
          </cell>
          <cell r="BF89476" t="str">
            <v>IT IS HEREBY DECLARED AND AGREED THAT AT THE REQUEST OF THE PARTICIPANT, THE ABOVE VEHICLE, COVERED UNDER THE WITHIN MENTIONED POLICY HAS BEEN REPLACED BY ANOTHER VEHICLE WITH EFFECT FROM 18/12/2024.</v>
          </cell>
          <cell r="BG89476" t="str">
            <v>Remove</v>
          </cell>
          <cell r="BH89476" t="str">
            <v>N/A</v>
          </cell>
          <cell r="BI89476" t="str">
            <v>N</v>
          </cell>
          <cell r="BJ89476" t="str">
            <v>Faizan Khalid</v>
          </cell>
          <cell r="BK89476">
            <v>45644</v>
          </cell>
          <cell r="BL89476" t="str">
            <v>-1</v>
          </cell>
          <cell r="BM89476" t="str">
            <v>274</v>
          </cell>
          <cell r="BN89476" t="str">
            <v>03</v>
          </cell>
          <cell r="BQ89476" t="str">
            <v>LHR/LHR/D/MO/PC COMP/P/98975/10/2024</v>
          </cell>
        </row>
        <row r="89477">
          <cell r="W89477" t="str">
            <v>Q083187</v>
          </cell>
          <cell r="X89477" t="str">
            <v>ZRE171R6060690</v>
          </cell>
          <cell r="Y89477">
            <v>5500000</v>
          </cell>
          <cell r="Z89477" t="str">
            <v>35302-4954324-</v>
          </cell>
          <cell r="AA89477" t="str">
            <v xml:space="preserve">0321-6956364 </v>
          </cell>
          <cell r="AC89477">
            <v>3122485</v>
          </cell>
          <cell r="AD89477" t="str">
            <v>02</v>
          </cell>
          <cell r="AE89477" t="str">
            <v>MOTOR</v>
          </cell>
          <cell r="AF89477">
            <v>82974</v>
          </cell>
          <cell r="AG89477">
            <v>12446</v>
          </cell>
          <cell r="AH89477">
            <v>830</v>
          </cell>
          <cell r="AI89477">
            <v>0</v>
          </cell>
          <cell r="AJ89477">
            <v>96250</v>
          </cell>
          <cell r="AK89477">
            <v>0</v>
          </cell>
          <cell r="AL89477">
            <v>12446</v>
          </cell>
          <cell r="AM89477" t="str">
            <v>2024</v>
          </cell>
          <cell r="AN89477" t="str">
            <v>202410</v>
          </cell>
          <cell r="AO89477" t="str">
            <v>202410</v>
          </cell>
          <cell r="AP89477" t="str">
            <v>202410</v>
          </cell>
          <cell r="AQ89477" t="str">
            <v>HABIB</v>
          </cell>
          <cell r="AR89477" t="str">
            <v>1996414</v>
          </cell>
          <cell r="AS89477" t="str">
            <v>D</v>
          </cell>
          <cell r="AT89477" t="str">
            <v>00034</v>
          </cell>
          <cell r="AY89477" t="str">
            <v>KHI/HO/D/MO/PC COMP/C/98824/34/10/2024</v>
          </cell>
          <cell r="BB89477" t="str">
            <v xml:space="preserve">H # 14 Moh Farooq Park GT Road Okara </v>
          </cell>
          <cell r="BC89477" t="str">
            <v>SUPER WHITE</v>
          </cell>
          <cell r="BD89477" t="str">
            <v>OLUOKR300103417</v>
          </cell>
          <cell r="BI89477" t="str">
            <v>N</v>
          </cell>
          <cell r="BK89477">
            <v>45590</v>
          </cell>
          <cell r="BL89477" t="str">
            <v>5500000</v>
          </cell>
          <cell r="BM89477" t="str">
            <v>173</v>
          </cell>
          <cell r="BN89477" t="str">
            <v>01</v>
          </cell>
          <cell r="BQ89477" t="str">
            <v>KHI/HO/D/MO/PC COMP/C/98824/34/10/2024</v>
          </cell>
        </row>
        <row r="89478">
          <cell r="W89478" t="str">
            <v>Q101971</v>
          </cell>
          <cell r="X89478" t="str">
            <v>6079461</v>
          </cell>
          <cell r="Y89478">
            <v>3184110</v>
          </cell>
          <cell r="Z89478" t="str">
            <v>3520250019987</v>
          </cell>
          <cell r="AA89478" t="str">
            <v>03219403693</v>
          </cell>
          <cell r="AB89478" t="str">
            <v>TRACKER (I-TECK RENEWAL)</v>
          </cell>
          <cell r="AC89478">
            <v>3211796</v>
          </cell>
          <cell r="AD89478" t="str">
            <v>02</v>
          </cell>
          <cell r="AE89478" t="str">
            <v>MOTOR</v>
          </cell>
          <cell r="AF89478">
            <v>68624</v>
          </cell>
          <cell r="AG89478">
            <v>10293</v>
          </cell>
          <cell r="AH89478">
            <v>686</v>
          </cell>
          <cell r="AI89478">
            <v>0</v>
          </cell>
          <cell r="AJ89478">
            <v>79603</v>
          </cell>
          <cell r="AK89478">
            <v>7540</v>
          </cell>
          <cell r="AL89478">
            <v>6862</v>
          </cell>
          <cell r="AM89478" t="str">
            <v>2024</v>
          </cell>
          <cell r="AN89478" t="str">
            <v>202412</v>
          </cell>
          <cell r="AO89478" t="str">
            <v>202412</v>
          </cell>
          <cell r="AP89478" t="str">
            <v>202412</v>
          </cell>
          <cell r="AQ89478" t="str">
            <v>SYS</v>
          </cell>
          <cell r="AR89478" t="str">
            <v>2028283</v>
          </cell>
          <cell r="AS89478" t="str">
            <v>D</v>
          </cell>
          <cell r="AT89478" t="str">
            <v>00002</v>
          </cell>
          <cell r="AY89478" t="str">
            <v>KHI/HO/D/MO/PC COMP/C/103547/2/12/2024</v>
          </cell>
          <cell r="BB89478" t="str">
            <v xml:space="preserve">House No. 4 Street 12 Moh New Shalimar Colony Multan Road Lorarian Bazar Lahore </v>
          </cell>
          <cell r="BC89478" t="str">
            <v>SUPER WHITE</v>
          </cell>
          <cell r="BD89478" t="str">
            <v>0216LHR24969</v>
          </cell>
          <cell r="BI89478" t="str">
            <v>N</v>
          </cell>
          <cell r="BK89478">
            <v>45632</v>
          </cell>
          <cell r="BL89478" t="str">
            <v>-1</v>
          </cell>
          <cell r="BM89478" t="str">
            <v>173</v>
          </cell>
          <cell r="BN89478" t="str">
            <v>01</v>
          </cell>
          <cell r="BQ89478" t="str">
            <v>KHI/HO/D/MO/PC COMP/C/103547/2/12/2024</v>
          </cell>
        </row>
        <row r="89479">
          <cell r="W89479" t="str">
            <v xml:space="preserve">Q088883  </v>
          </cell>
          <cell r="X89479" t="str">
            <v xml:space="preserve">ZRE171R6066707 </v>
          </cell>
          <cell r="Y89479">
            <v>6000000</v>
          </cell>
          <cell r="Z89479" t="str">
            <v>4410503006713</v>
          </cell>
          <cell r="AA89479" t="str">
            <v xml:space="preserve">03332925410 - 03363558949  </v>
          </cell>
          <cell r="AC89479">
            <v>3240199</v>
          </cell>
          <cell r="AD89479" t="str">
            <v>02</v>
          </cell>
          <cell r="AE89479" t="str">
            <v>MOTOR</v>
          </cell>
          <cell r="AF89479">
            <v>77586</v>
          </cell>
          <cell r="AG89479">
            <v>11638</v>
          </cell>
          <cell r="AH89479">
            <v>776</v>
          </cell>
          <cell r="AI89479">
            <v>0</v>
          </cell>
          <cell r="AJ89479">
            <v>90000</v>
          </cell>
          <cell r="AK89479">
            <v>0</v>
          </cell>
          <cell r="AL89479">
            <v>7759</v>
          </cell>
          <cell r="AM89479" t="str">
            <v>2024</v>
          </cell>
          <cell r="AN89479" t="str">
            <v>202412</v>
          </cell>
          <cell r="AO89479" t="str">
            <v>202412</v>
          </cell>
          <cell r="AP89479" t="str">
            <v>202412</v>
          </cell>
          <cell r="AQ89479" t="str">
            <v>HABIB</v>
          </cell>
          <cell r="AR89479" t="str">
            <v>2040510</v>
          </cell>
          <cell r="AS89479" t="str">
            <v>D</v>
          </cell>
          <cell r="AT89479" t="str">
            <v>00020</v>
          </cell>
          <cell r="AY89479" t="str">
            <v>KHI/HO/D/MO/PC COMP/C/103187/20/12/2024</v>
          </cell>
          <cell r="BB89479" t="str">
            <v xml:space="preserve">NEAR HEALTH CENTER, SCHEME 02 , AREA , SATELLITE TOWN MIRPURKHAS  </v>
          </cell>
          <cell r="BC89479" t="str">
            <v>SUPER WHITE</v>
          </cell>
          <cell r="BD89479" t="str">
            <v xml:space="preserve">CI-2024-4102-0011  </v>
          </cell>
          <cell r="BI89479" t="str">
            <v>N</v>
          </cell>
          <cell r="BK89479">
            <v>45652</v>
          </cell>
          <cell r="BL89479" t="str">
            <v>6000000</v>
          </cell>
          <cell r="BM89479" t="str">
            <v>274</v>
          </cell>
          <cell r="BN89479" t="str">
            <v>01</v>
          </cell>
          <cell r="BQ89479" t="str">
            <v>KHI/HO/D/MO/PC COMP/C/103187/20/12/2024</v>
          </cell>
        </row>
        <row r="89480">
          <cell r="W89480" t="str">
            <v xml:space="preserve">Q034153  </v>
          </cell>
          <cell r="X89480" t="str">
            <v>ZRE171R6011625</v>
          </cell>
          <cell r="Y89480">
            <v>3500000</v>
          </cell>
          <cell r="Z89480" t="str">
            <v>4220188345039</v>
          </cell>
          <cell r="AA89480" t="str">
            <v>03008256864</v>
          </cell>
          <cell r="AC89480">
            <v>3215164</v>
          </cell>
          <cell r="AD89480" t="str">
            <v>02</v>
          </cell>
          <cell r="AE89480" t="str">
            <v>MOTOR</v>
          </cell>
          <cell r="AF89480">
            <v>45258</v>
          </cell>
          <cell r="AG89480">
            <v>6789</v>
          </cell>
          <cell r="AH89480">
            <v>453</v>
          </cell>
          <cell r="AI89480">
            <v>0</v>
          </cell>
          <cell r="AJ89480">
            <v>52500</v>
          </cell>
          <cell r="AK89480">
            <v>0</v>
          </cell>
          <cell r="AL89480">
            <v>4526</v>
          </cell>
          <cell r="AM89480" t="str">
            <v>2024</v>
          </cell>
          <cell r="AN89480" t="str">
            <v>202412</v>
          </cell>
          <cell r="AO89480" t="str">
            <v>202412</v>
          </cell>
          <cell r="AP89480" t="str">
            <v>202412</v>
          </cell>
          <cell r="AQ89480" t="str">
            <v>HABIB</v>
          </cell>
          <cell r="AR89480" t="str">
            <v>2029805</v>
          </cell>
          <cell r="AS89480" t="str">
            <v>D</v>
          </cell>
          <cell r="AT89480" t="str">
            <v>00009</v>
          </cell>
          <cell r="AY89480" t="str">
            <v>KHI/HO/D/MO/PC COMP/C/103187/9/12/2024</v>
          </cell>
          <cell r="BB89480" t="str">
            <v xml:space="preserve">68 B, KDA, SCHEME 1 Karachi </v>
          </cell>
          <cell r="BC89480" t="str">
            <v>STRONG BLUE METALLIC</v>
          </cell>
          <cell r="BD89480" t="str">
            <v xml:space="preserve">CI-2024-0195-0003  </v>
          </cell>
          <cell r="BI89480" t="str">
            <v>N</v>
          </cell>
          <cell r="BK89480">
            <v>45635</v>
          </cell>
          <cell r="BL89480" t="str">
            <v>3500000</v>
          </cell>
          <cell r="BM89480" t="str">
            <v>112</v>
          </cell>
          <cell r="BN89480" t="str">
            <v>01</v>
          </cell>
          <cell r="BQ89480" t="str">
            <v>KHI/HO/D/MO/PC COMP/C/103187/9/12/2024</v>
          </cell>
        </row>
        <row r="89481">
          <cell r="W89481" t="str">
            <v>Q107937</v>
          </cell>
          <cell r="X89481" t="str">
            <v>ZRE171R-6085430</v>
          </cell>
          <cell r="Y89481">
            <v>7252000</v>
          </cell>
          <cell r="AC89481">
            <v>2902938</v>
          </cell>
          <cell r="AD89481" t="str">
            <v>02</v>
          </cell>
          <cell r="AE89481" t="str">
            <v>MOTOR</v>
          </cell>
          <cell r="AF89481">
            <v>105849</v>
          </cell>
          <cell r="AG89481">
            <v>0</v>
          </cell>
          <cell r="AH89481">
            <v>0</v>
          </cell>
          <cell r="AI89481">
            <v>0</v>
          </cell>
          <cell r="AJ89481">
            <v>123284</v>
          </cell>
          <cell r="AK89481">
            <v>0</v>
          </cell>
          <cell r="AL89481">
            <v>0</v>
          </cell>
          <cell r="AM89481" t="str">
            <v>2024</v>
          </cell>
          <cell r="AN89481" t="str">
            <v>202407</v>
          </cell>
          <cell r="AO89481" t="str">
            <v>202407</v>
          </cell>
          <cell r="AP89481" t="str">
            <v>202407</v>
          </cell>
          <cell r="AQ89481" t="str">
            <v>KHALIDMEHMOOD</v>
          </cell>
          <cell r="AR89481" t="str">
            <v>1913280</v>
          </cell>
          <cell r="AS89481" t="str">
            <v>D</v>
          </cell>
          <cell r="AT89481" t="str">
            <v>001</v>
          </cell>
          <cell r="AU89481" t="str">
            <v>30000002</v>
          </cell>
          <cell r="AV89481" t="str">
            <v>RETAIL</v>
          </cell>
          <cell r="AW89481" t="str">
            <v>31000028</v>
          </cell>
          <cell r="AX89481" t="str">
            <v>Sq Motors</v>
          </cell>
          <cell r="AY89481" t="str">
            <v>KHI/HO/D/MO/PC COMP/P/93219/07/2024</v>
          </cell>
          <cell r="BA89481" t="str">
            <v>KARACHI</v>
          </cell>
          <cell r="BB89481" t="str">
            <v>House #. 28, Main Wadhoo Wah Road, Gulshan-e-Sehar Housing Society, Qasimabad, Hyderabad.</v>
          </cell>
          <cell r="BC89481" t="str">
            <v>SUPER WHITE</v>
          </cell>
          <cell r="BH89481" t="str">
            <v>N/A</v>
          </cell>
          <cell r="BI89481" t="str">
            <v>N</v>
          </cell>
          <cell r="BJ89481" t="str">
            <v>Affan</v>
          </cell>
          <cell r="BK89481">
            <v>45491</v>
          </cell>
          <cell r="BL89481" t="str">
            <v>7252000</v>
          </cell>
          <cell r="BM89481" t="str">
            <v>274</v>
          </cell>
          <cell r="BN89481" t="str">
            <v>01</v>
          </cell>
          <cell r="BQ89481" t="str">
            <v>KHI/HO/D/MO/PC COMP/P/93219/07/2024</v>
          </cell>
        </row>
        <row r="89482">
          <cell r="W89482" t="str">
            <v xml:space="preserve"> Q094511</v>
          </cell>
          <cell r="X89482" t="str">
            <v xml:space="preserve"> ZRE171R6071958</v>
          </cell>
          <cell r="Y89482">
            <v>7000000</v>
          </cell>
          <cell r="AC89482">
            <v>2927991</v>
          </cell>
          <cell r="AD89482" t="str">
            <v>02</v>
          </cell>
          <cell r="AE89482" t="str">
            <v>MOTOR</v>
          </cell>
          <cell r="AF89482">
            <v>95709</v>
          </cell>
          <cell r="AG89482">
            <v>0</v>
          </cell>
          <cell r="AH89482">
            <v>0</v>
          </cell>
          <cell r="AI89482">
            <v>0</v>
          </cell>
          <cell r="AJ89482">
            <v>112000</v>
          </cell>
          <cell r="AK89482">
            <v>0</v>
          </cell>
          <cell r="AL89482">
            <v>0</v>
          </cell>
          <cell r="AM89482" t="str">
            <v>2024</v>
          </cell>
          <cell r="AN89482" t="str">
            <v>202408</v>
          </cell>
          <cell r="AO89482" t="str">
            <v>202408</v>
          </cell>
          <cell r="AP89482" t="str">
            <v>202408</v>
          </cell>
          <cell r="AQ89482" t="str">
            <v>SHOUKATALI</v>
          </cell>
          <cell r="AR89482" t="str">
            <v>1927769</v>
          </cell>
          <cell r="AS89482" t="str">
            <v>D</v>
          </cell>
          <cell r="AT89482" t="str">
            <v>1</v>
          </cell>
          <cell r="AU89482" t="str">
            <v>30000002</v>
          </cell>
          <cell r="AV89482" t="str">
            <v>RETAIL</v>
          </cell>
          <cell r="AW89482" t="str">
            <v>31000115</v>
          </cell>
          <cell r="AX89482" t="str">
            <v>Toyota Sahara Motors</v>
          </cell>
          <cell r="AY89482" t="str">
            <v>LHR/LHR/D/MO/PC TPP/P/94809/08/2024</v>
          </cell>
          <cell r="BA89482" t="str">
            <v>KARACHI</v>
          </cell>
          <cell r="BB89482" t="str">
            <v>33-E, Shah Jamal, Lahore.</v>
          </cell>
          <cell r="BC89482" t="str">
            <v>SUPER WHITE</v>
          </cell>
          <cell r="BF89482" t="str">
            <v>On The Saying of Parkash Bhai Policy is issuing on renewal.</v>
          </cell>
          <cell r="BH89482" t="str">
            <v>TPP Retail</v>
          </cell>
          <cell r="BI89482" t="str">
            <v>N</v>
          </cell>
          <cell r="BJ89482" t="str">
            <v>Shaima Shamsheer</v>
          </cell>
          <cell r="BK89482">
            <v>45511</v>
          </cell>
          <cell r="BL89482" t="str">
            <v>7000000</v>
          </cell>
          <cell r="BM89482" t="str">
            <v>173</v>
          </cell>
          <cell r="BN89482" t="str">
            <v>03</v>
          </cell>
          <cell r="BQ89482" t="str">
            <v>LHR/LHR/D/MO/PC TPP/P/94809/08/2024</v>
          </cell>
        </row>
        <row r="89483">
          <cell r="W89483" t="str">
            <v xml:space="preserve"> Q094511</v>
          </cell>
          <cell r="X89483" t="str">
            <v xml:space="preserve"> ZRE171R6071958</v>
          </cell>
          <cell r="Y89483">
            <v>7000000</v>
          </cell>
          <cell r="AC89483">
            <v>3007118</v>
          </cell>
          <cell r="AD89483" t="str">
            <v>02</v>
          </cell>
          <cell r="AE89483" t="str">
            <v>MOTOR</v>
          </cell>
          <cell r="AF89483">
            <v>0</v>
          </cell>
          <cell r="AG89483">
            <v>0</v>
          </cell>
          <cell r="AH89483">
            <v>0</v>
          </cell>
          <cell r="AI89483">
            <v>0</v>
          </cell>
          <cell r="AJ89483">
            <v>0</v>
          </cell>
          <cell r="AK89483">
            <v>0</v>
          </cell>
          <cell r="AL89483">
            <v>6700</v>
          </cell>
          <cell r="AM89483" t="str">
            <v>2024</v>
          </cell>
          <cell r="AN89483" t="str">
            <v>202409</v>
          </cell>
          <cell r="AO89483" t="str">
            <v>202408</v>
          </cell>
          <cell r="AP89483" t="str">
            <v>202409</v>
          </cell>
          <cell r="AQ89483" t="str">
            <v>KHALIDMEHMOOD</v>
          </cell>
          <cell r="AR89483" t="str">
            <v>1954931</v>
          </cell>
          <cell r="AS89483" t="str">
            <v>D</v>
          </cell>
          <cell r="AT89483" t="str">
            <v>1</v>
          </cell>
          <cell r="AU89483" t="str">
            <v>30000002</v>
          </cell>
          <cell r="AV89483" t="str">
            <v>RETAIL</v>
          </cell>
          <cell r="AW89483" t="str">
            <v>31000115</v>
          </cell>
          <cell r="AX89483" t="str">
            <v>Toyota Sahara Motors</v>
          </cell>
          <cell r="AY89483" t="str">
            <v>LHR/LHR/D/MO/PC TPP/P/94809/08/2024</v>
          </cell>
          <cell r="AZ89483" t="str">
            <v>LHR/LHR/D/MO/PC TPP/E/45952/09/2024</v>
          </cell>
          <cell r="BB89483" t="str">
            <v>33-E, Shah Jamal, Lahore.</v>
          </cell>
          <cell r="BC89483" t="str">
            <v>SUPER WHITE</v>
          </cell>
          <cell r="BF89483" t="str">
            <v>addition of agency commission</v>
          </cell>
          <cell r="BH89483" t="str">
            <v>TPP Retail</v>
          </cell>
          <cell r="BI89483" t="str">
            <v>N</v>
          </cell>
          <cell r="BJ89483" t="str">
            <v>Shaima Shamsheer</v>
          </cell>
          <cell r="BK89483">
            <v>45510</v>
          </cell>
          <cell r="BL89483" t="str">
            <v>7000000</v>
          </cell>
          <cell r="BM89483" t="str">
            <v>173</v>
          </cell>
          <cell r="BN89483" t="str">
            <v>03</v>
          </cell>
          <cell r="BQ89483" t="str">
            <v>LHR/LHR/D/MO/PC TPP/P/94809/08/2024</v>
          </cell>
        </row>
        <row r="89484">
          <cell r="W89484" t="str">
            <v>Q094511</v>
          </cell>
          <cell r="X89484" t="str">
            <v>ZRE171R6071958</v>
          </cell>
          <cell r="Y89484">
            <v>7000000</v>
          </cell>
          <cell r="AC89484">
            <v>2908978</v>
          </cell>
          <cell r="AD89484" t="str">
            <v>02</v>
          </cell>
          <cell r="AE89484" t="str">
            <v>MOTOR</v>
          </cell>
          <cell r="AF89484">
            <v>0</v>
          </cell>
          <cell r="AG89484">
            <v>0</v>
          </cell>
          <cell r="AH89484">
            <v>0</v>
          </cell>
          <cell r="AI89484">
            <v>0</v>
          </cell>
          <cell r="AJ89484">
            <v>0</v>
          </cell>
          <cell r="AK89484">
            <v>0</v>
          </cell>
          <cell r="AL89484">
            <v>12712</v>
          </cell>
          <cell r="AM89484" t="str">
            <v>2024</v>
          </cell>
          <cell r="AN89484" t="str">
            <v>202407</v>
          </cell>
          <cell r="AO89484" t="str">
            <v>202306</v>
          </cell>
          <cell r="AP89484" t="str">
            <v>202407</v>
          </cell>
          <cell r="AQ89484" t="str">
            <v>ZUBAIRTARIQ</v>
          </cell>
          <cell r="AR89484" t="str">
            <v>1917282</v>
          </cell>
          <cell r="AS89484" t="str">
            <v>D</v>
          </cell>
          <cell r="AT89484" t="str">
            <v>001</v>
          </cell>
          <cell r="AU89484" t="str">
            <v>30000002</v>
          </cell>
          <cell r="AV89484" t="str">
            <v>RETAIL</v>
          </cell>
          <cell r="AW89484" t="str">
            <v>31000115</v>
          </cell>
          <cell r="AX89484" t="str">
            <v>Toyota Sahara Motors</v>
          </cell>
          <cell r="AY89484" t="str">
            <v>LHR/LHR/D/MO/PC TPP/P/72383/06/2023</v>
          </cell>
          <cell r="AZ89484" t="str">
            <v>LHR/LHR/D/MO/PC TPP/E/44065/07/2024</v>
          </cell>
          <cell r="BB89484" t="str">
            <v>33-E, Shah Jamal, Lahore.</v>
          </cell>
          <cell r="BC89484" t="str">
            <v>SUPER WHITE</v>
          </cell>
          <cell r="BH89484" t="str">
            <v>TPP Retail</v>
          </cell>
          <cell r="BI89484" t="str">
            <v>N</v>
          </cell>
          <cell r="BJ89484" t="str">
            <v>DANIYAL KALEEM</v>
          </cell>
          <cell r="BK89484">
            <v>45100</v>
          </cell>
          <cell r="BL89484" t="str">
            <v>7000000</v>
          </cell>
          <cell r="BM89484" t="str">
            <v>173</v>
          </cell>
          <cell r="BN89484" t="str">
            <v>03</v>
          </cell>
          <cell r="BQ89484" t="str">
            <v>LHR/LHR/D/MO/PC TPP/P/72383/06/2023</v>
          </cell>
        </row>
        <row r="89485">
          <cell r="W89485" t="str">
            <v>Q050380</v>
          </cell>
          <cell r="X89485" t="str">
            <v>ZRE171R-6027872</v>
          </cell>
          <cell r="Y89485">
            <v>4200000</v>
          </cell>
          <cell r="AC89485">
            <v>3253510</v>
          </cell>
          <cell r="AD89485" t="str">
            <v>02</v>
          </cell>
          <cell r="AE89485" t="str">
            <v>MOTOR</v>
          </cell>
          <cell r="AF89485">
            <v>53879</v>
          </cell>
          <cell r="AG89485">
            <v>0</v>
          </cell>
          <cell r="AH89485">
            <v>0</v>
          </cell>
          <cell r="AI89485">
            <v>0</v>
          </cell>
          <cell r="AJ89485">
            <v>63000</v>
          </cell>
          <cell r="AK89485">
            <v>0</v>
          </cell>
          <cell r="AL89485">
            <v>6735</v>
          </cell>
          <cell r="AM89485" t="str">
            <v>2024</v>
          </cell>
          <cell r="AN89485" t="str">
            <v>202412</v>
          </cell>
          <cell r="AO89485" t="str">
            <v>202412</v>
          </cell>
          <cell r="AP89485" t="str">
            <v>202412</v>
          </cell>
          <cell r="AQ89485" t="str">
            <v>KHALIDMEHMOOD</v>
          </cell>
          <cell r="AR89485" t="str">
            <v>2044178</v>
          </cell>
          <cell r="AS89485" t="str">
            <v>D</v>
          </cell>
          <cell r="AT89485" t="str">
            <v>001</v>
          </cell>
          <cell r="AU89485" t="str">
            <v>30000002</v>
          </cell>
          <cell r="AV89485" t="str">
            <v>RETAIL</v>
          </cell>
          <cell r="AW89485" t="str">
            <v>31000674</v>
          </cell>
          <cell r="AX89485" t="str">
            <v>Toyota Eastern Motors Workshop</v>
          </cell>
          <cell r="AY89485" t="str">
            <v>KHI/HO/D/MO/PC TPP/P/105005/12/2024</v>
          </cell>
          <cell r="BA89485" t="str">
            <v>KARACHI</v>
          </cell>
          <cell r="BB89485" t="str">
            <v>House # A-1/424, Capital Housing Society, Scheme 33, Karachi.</v>
          </cell>
          <cell r="BC89485" t="str">
            <v>ATTITUDE BLACK</v>
          </cell>
          <cell r="BH89485" t="str">
            <v>TPP Retail</v>
          </cell>
          <cell r="BI89485" t="str">
            <v>N</v>
          </cell>
          <cell r="BJ89485" t="str">
            <v>Affan</v>
          </cell>
          <cell r="BK89485">
            <v>45657</v>
          </cell>
          <cell r="BL89485" t="str">
            <v>4200000</v>
          </cell>
          <cell r="BM89485" t="str">
            <v>272</v>
          </cell>
          <cell r="BN89485" t="str">
            <v>01</v>
          </cell>
          <cell r="BQ89485" t="str">
            <v>KHI/HO/D/MO/PC TPP/P/105005/12/2024</v>
          </cell>
        </row>
        <row r="89486">
          <cell r="W89486" t="str">
            <v>Q076877</v>
          </cell>
          <cell r="X89486" t="str">
            <v>6054358</v>
          </cell>
          <cell r="Y89486">
            <v>6500000</v>
          </cell>
          <cell r="AC89486">
            <v>3196541</v>
          </cell>
          <cell r="AD89486" t="str">
            <v>02</v>
          </cell>
          <cell r="AE89486" t="str">
            <v>MOTOR</v>
          </cell>
          <cell r="AF89486">
            <v>83316</v>
          </cell>
          <cell r="AG89486">
            <v>0</v>
          </cell>
          <cell r="AH89486">
            <v>0</v>
          </cell>
          <cell r="AI89486">
            <v>0</v>
          </cell>
          <cell r="AJ89486">
            <v>97500</v>
          </cell>
          <cell r="AK89486">
            <v>0</v>
          </cell>
          <cell r="AL89486">
            <v>10415</v>
          </cell>
          <cell r="AM89486" t="str">
            <v>2024</v>
          </cell>
          <cell r="AN89486" t="str">
            <v>202411</v>
          </cell>
          <cell r="AO89486" t="str">
            <v>202411</v>
          </cell>
          <cell r="AP89486" t="str">
            <v>202411</v>
          </cell>
          <cell r="AQ89486" t="str">
            <v>MZUBAIRIQBAL</v>
          </cell>
          <cell r="AR89486" t="str">
            <v>2015584</v>
          </cell>
          <cell r="AS89486" t="str">
            <v>D</v>
          </cell>
          <cell r="AT89486" t="str">
            <v>1</v>
          </cell>
          <cell r="AU89486" t="str">
            <v>30000002</v>
          </cell>
          <cell r="AV89486" t="str">
            <v>RETAIL</v>
          </cell>
          <cell r="AW89486" t="str">
            <v>31000361</v>
          </cell>
          <cell r="AX89486" t="str">
            <v>Toyota Jhelum Motors</v>
          </cell>
          <cell r="AY89486" t="str">
            <v>LHR/LHR/D/MO/PC TPP/P/102255/11/2024</v>
          </cell>
          <cell r="BB89486" t="str">
            <v>Sabir Road, House # 95-A, Jhelum Cantt.</v>
          </cell>
          <cell r="BC89486" t="str">
            <v>SILVER</v>
          </cell>
          <cell r="BH89486" t="str">
            <v>TPP Retail</v>
          </cell>
          <cell r="BI89486" t="str">
            <v>N</v>
          </cell>
          <cell r="BJ89486" t="str">
            <v>Muhammad Zubair Tariq</v>
          </cell>
          <cell r="BK89486">
            <v>45615</v>
          </cell>
          <cell r="BL89486" t="str">
            <v>6500000</v>
          </cell>
          <cell r="BM89486" t="str">
            <v>009</v>
          </cell>
          <cell r="BN89486" t="str">
            <v>03</v>
          </cell>
          <cell r="BQ89486" t="str">
            <v>LHR/LHR/D/MO/PC TPP/P/102255/11/2024</v>
          </cell>
        </row>
        <row r="89487">
          <cell r="W89487" t="str">
            <v>Q102131</v>
          </cell>
          <cell r="X89487" t="str">
            <v>ZRE171R-6079622</v>
          </cell>
          <cell r="Y89487">
            <v>6200000</v>
          </cell>
          <cell r="AC89487">
            <v>2890490</v>
          </cell>
          <cell r="AD89487" t="str">
            <v>02</v>
          </cell>
          <cell r="AE89487" t="str">
            <v>MOTOR</v>
          </cell>
          <cell r="AF89487">
            <v>0</v>
          </cell>
          <cell r="AG89487">
            <v>0</v>
          </cell>
          <cell r="AH89487">
            <v>0</v>
          </cell>
          <cell r="AI89487">
            <v>0</v>
          </cell>
          <cell r="AJ89487">
            <v>0</v>
          </cell>
          <cell r="AK89487">
            <v>0</v>
          </cell>
          <cell r="AL89487">
            <v>9934</v>
          </cell>
          <cell r="AM89487" t="str">
            <v>2024</v>
          </cell>
          <cell r="AN89487" t="str">
            <v>202407</v>
          </cell>
          <cell r="AO89487" t="str">
            <v>202402</v>
          </cell>
          <cell r="AP89487" t="str">
            <v>202407</v>
          </cell>
          <cell r="AQ89487" t="str">
            <v>ABRAHAMBHATTI</v>
          </cell>
          <cell r="AR89487" t="str">
            <v>1900172</v>
          </cell>
          <cell r="AS89487" t="str">
            <v>D</v>
          </cell>
          <cell r="AT89487" t="str">
            <v>001</v>
          </cell>
          <cell r="AU89487" t="str">
            <v>30000002</v>
          </cell>
          <cell r="AV89487" t="str">
            <v>RETAIL</v>
          </cell>
          <cell r="AW89487" t="str">
            <v>31000124</v>
          </cell>
          <cell r="AX89487" t="str">
            <v>Toyota Garden Motors</v>
          </cell>
          <cell r="AY89487" t="str">
            <v>LHR/LHR/D/MO/PC TPP/P/84913/03/2024</v>
          </cell>
          <cell r="AZ89487" t="str">
            <v>LHR/LHR/D/MO/PC TPP/E/43253/07/2024</v>
          </cell>
          <cell r="BB89487" t="str">
            <v>House # 440-B, Block-N, Sabzazaar Scheme, Lahore.</v>
          </cell>
          <cell r="BC89487" t="str">
            <v>WHITE</v>
          </cell>
          <cell r="BF89487" t="str">
            <v>Addition Of Agency Commission</v>
          </cell>
          <cell r="BH89487" t="str">
            <v>TPP Retail</v>
          </cell>
          <cell r="BI89487" t="str">
            <v>N</v>
          </cell>
          <cell r="BJ89487" t="str">
            <v>DANIYAL KALEEM</v>
          </cell>
          <cell r="BK89487">
            <v>45348</v>
          </cell>
          <cell r="BL89487" t="str">
            <v>6200000</v>
          </cell>
          <cell r="BM89487" t="str">
            <v>002</v>
          </cell>
          <cell r="BN89487" t="str">
            <v>03</v>
          </cell>
          <cell r="BQ89487" t="str">
            <v>LHR/LHR/D/MO/PC TPP/P/84913/03/2024</v>
          </cell>
        </row>
        <row r="89488">
          <cell r="W89488" t="str">
            <v>Q088986</v>
          </cell>
          <cell r="X89488" t="str">
            <v>ZRE171R6066498</v>
          </cell>
          <cell r="Y89488">
            <v>6200000</v>
          </cell>
          <cell r="AC89488">
            <v>2890491</v>
          </cell>
          <cell r="AD89488" t="str">
            <v>02</v>
          </cell>
          <cell r="AE89488" t="str">
            <v>MOTOR</v>
          </cell>
          <cell r="AF89488">
            <v>0</v>
          </cell>
          <cell r="AG89488">
            <v>0</v>
          </cell>
          <cell r="AH89488">
            <v>0</v>
          </cell>
          <cell r="AI89488">
            <v>0</v>
          </cell>
          <cell r="AJ89488">
            <v>0</v>
          </cell>
          <cell r="AK89488">
            <v>0</v>
          </cell>
          <cell r="AL89488">
            <v>10596</v>
          </cell>
          <cell r="AM89488" t="str">
            <v>2024</v>
          </cell>
          <cell r="AN89488" t="str">
            <v>202407</v>
          </cell>
          <cell r="AO89488" t="str">
            <v>202402</v>
          </cell>
          <cell r="AP89488" t="str">
            <v>202407</v>
          </cell>
          <cell r="AQ89488" t="str">
            <v>ABRAHAMBHATTI</v>
          </cell>
          <cell r="AR89488" t="str">
            <v>1900173</v>
          </cell>
          <cell r="AS89488" t="str">
            <v>D</v>
          </cell>
          <cell r="AT89488" t="str">
            <v>001</v>
          </cell>
          <cell r="AU89488" t="str">
            <v>30000002</v>
          </cell>
          <cell r="AV89488" t="str">
            <v>RETAIL</v>
          </cell>
          <cell r="AW89488" t="str">
            <v>31000124</v>
          </cell>
          <cell r="AX89488" t="str">
            <v>Toyota Garden Motors</v>
          </cell>
          <cell r="AY89488" t="str">
            <v>LHR/LHR/D/MO/PC TPP/P/84911/03/2024</v>
          </cell>
          <cell r="AZ89488" t="str">
            <v>LHR/LHR/D/MO/PC TPP/E/43254/07/2024</v>
          </cell>
          <cell r="BB89488" t="str">
            <v>HOUSE # SD-304, STREET # 10, FALCON CONPLEX, PAF, GULBERG 3, LAHORE.</v>
          </cell>
          <cell r="BC89488" t="str">
            <v>SILVER</v>
          </cell>
          <cell r="BF89488" t="str">
            <v>Addition Of Agency Commission</v>
          </cell>
          <cell r="BH89488" t="str">
            <v>TPP Retail</v>
          </cell>
          <cell r="BI89488" t="str">
            <v>N</v>
          </cell>
          <cell r="BJ89488" t="str">
            <v>DANIYAL KALEEM</v>
          </cell>
          <cell r="BK89488">
            <v>45349</v>
          </cell>
          <cell r="BL89488" t="str">
            <v>6200000</v>
          </cell>
          <cell r="BM89488" t="str">
            <v>009</v>
          </cell>
          <cell r="BN89488" t="str">
            <v>03</v>
          </cell>
          <cell r="BQ89488" t="str">
            <v>LHR/LHR/D/MO/PC TPP/P/84911/03/2024</v>
          </cell>
        </row>
        <row r="89489">
          <cell r="W89489" t="str">
            <v>Q080237</v>
          </cell>
          <cell r="X89489" t="str">
            <v>6057678</v>
          </cell>
          <cell r="Y89489">
            <v>5200000</v>
          </cell>
          <cell r="AC89489">
            <v>3254384</v>
          </cell>
          <cell r="AD89489" t="str">
            <v>02</v>
          </cell>
          <cell r="AE89489" t="str">
            <v>MOTOR</v>
          </cell>
          <cell r="AF89489">
            <v>66650</v>
          </cell>
          <cell r="AG89489">
            <v>0</v>
          </cell>
          <cell r="AH89489">
            <v>0</v>
          </cell>
          <cell r="AI89489">
            <v>0</v>
          </cell>
          <cell r="AJ89489">
            <v>78000</v>
          </cell>
          <cell r="AK89489">
            <v>0</v>
          </cell>
          <cell r="AL89489">
            <v>16662</v>
          </cell>
          <cell r="AM89489" t="str">
            <v>2024</v>
          </cell>
          <cell r="AN89489" t="str">
            <v>202412</v>
          </cell>
          <cell r="AO89489" t="str">
            <v>202412</v>
          </cell>
          <cell r="AP89489" t="str">
            <v>202412</v>
          </cell>
          <cell r="AQ89489" t="str">
            <v>ABRAHAMBHATTI</v>
          </cell>
          <cell r="AR89489" t="str">
            <v>2044528</v>
          </cell>
          <cell r="AS89489" t="str">
            <v>D</v>
          </cell>
          <cell r="AT89489" t="str">
            <v>001</v>
          </cell>
          <cell r="AU89489" t="str">
            <v>30000002</v>
          </cell>
          <cell r="AV89489" t="str">
            <v>RETAIL</v>
          </cell>
          <cell r="AW89489" t="str">
            <v>31000224</v>
          </cell>
          <cell r="AX89489" t="str">
            <v>Toyota Capital Motors</v>
          </cell>
          <cell r="AY89489" t="str">
            <v>LHR/LHR/D/MO/PC TPP/P/105022/12/2024</v>
          </cell>
          <cell r="BA89489" t="str">
            <v>ISLAMABAD</v>
          </cell>
          <cell r="BB89489" t="str">
            <v>Plot # 08-L, Pakeeza Market, Flat # 01, Street # 102, Sector I-8/4, Islamabad.</v>
          </cell>
          <cell r="BC89489" t="str">
            <v>SUPER WHITE</v>
          </cell>
          <cell r="BH89489" t="str">
            <v>TPP Retail</v>
          </cell>
          <cell r="BI89489" t="str">
            <v>N</v>
          </cell>
          <cell r="BJ89489" t="str">
            <v>Kamran Khalid</v>
          </cell>
          <cell r="BK89489">
            <v>45657</v>
          </cell>
          <cell r="BL89489" t="str">
            <v>5200000</v>
          </cell>
          <cell r="BM89489" t="str">
            <v>274</v>
          </cell>
          <cell r="BN89489" t="str">
            <v>03</v>
          </cell>
          <cell r="BQ89489" t="str">
            <v>LHR/LHR/D/MO/PC TPP/P/105022/12/2024</v>
          </cell>
        </row>
        <row r="89490">
          <cell r="W89490" t="str">
            <v xml:space="preserve"> Q084009</v>
          </cell>
          <cell r="X89490" t="str">
            <v xml:space="preserve"> ZRE171R-6051493</v>
          </cell>
          <cell r="Y89490">
            <v>5085000</v>
          </cell>
          <cell r="AC89490">
            <v>2948215</v>
          </cell>
          <cell r="AD89490" t="str">
            <v>02</v>
          </cell>
          <cell r="AE89490" t="str">
            <v>MOTOR</v>
          </cell>
          <cell r="AF89490">
            <v>69707</v>
          </cell>
          <cell r="AG89490">
            <v>0</v>
          </cell>
          <cell r="AH89490">
            <v>0</v>
          </cell>
          <cell r="AI89490">
            <v>0</v>
          </cell>
          <cell r="AJ89490">
            <v>81360</v>
          </cell>
          <cell r="AK89490">
            <v>0</v>
          </cell>
          <cell r="AL89490">
            <v>8713</v>
          </cell>
          <cell r="AM89490" t="str">
            <v>2024</v>
          </cell>
          <cell r="AN89490" t="str">
            <v>202408</v>
          </cell>
          <cell r="AO89490" t="str">
            <v>202408</v>
          </cell>
          <cell r="AP89490" t="str">
            <v>202408</v>
          </cell>
          <cell r="AQ89490" t="str">
            <v>KHALIDMEHMOOD</v>
          </cell>
          <cell r="AR89490" t="str">
            <v>1936805</v>
          </cell>
          <cell r="AS89490" t="str">
            <v>D</v>
          </cell>
          <cell r="AT89490" t="str">
            <v>001</v>
          </cell>
          <cell r="AU89490" t="str">
            <v>30000002</v>
          </cell>
          <cell r="AV89490" t="str">
            <v>RETAIL</v>
          </cell>
          <cell r="AW89490" t="str">
            <v>31000676</v>
          </cell>
          <cell r="AX89490" t="str">
            <v>TOYOTA DEFENCE MOTORS T SURE</v>
          </cell>
          <cell r="AY89490" t="str">
            <v>KHI/HO/D/MO/PC TPP/P/95746/08/2024</v>
          </cell>
          <cell r="BA89490" t="str">
            <v>KARACHI</v>
          </cell>
          <cell r="BB89490" t="str">
            <v>Huma Heights, Plot 133, Depo Line, Flat #. 916, Saddar, Karachi.</v>
          </cell>
          <cell r="BC89490" t="str">
            <v>GRAPHIITE GREY</v>
          </cell>
          <cell r="BH89490" t="str">
            <v>TPP Retail</v>
          </cell>
          <cell r="BI89490" t="str">
            <v>N</v>
          </cell>
          <cell r="BJ89490" t="str">
            <v>M.Shahbaz</v>
          </cell>
          <cell r="BK89490">
            <v>45526</v>
          </cell>
          <cell r="BL89490" t="str">
            <v>5085000</v>
          </cell>
          <cell r="BM89490" t="str">
            <v>135</v>
          </cell>
          <cell r="BN89490" t="str">
            <v>01</v>
          </cell>
          <cell r="BQ89490" t="str">
            <v>KHI/HO/D/MO/PC TPP/P/95746/08/2024</v>
          </cell>
        </row>
        <row r="89491">
          <cell r="W89491" t="str">
            <v>Q102926</v>
          </cell>
          <cell r="X89491" t="str">
            <v>R-6080432</v>
          </cell>
          <cell r="Y89491">
            <v>5600000</v>
          </cell>
          <cell r="AC89491">
            <v>3251581</v>
          </cell>
          <cell r="AD89491" t="str">
            <v>02</v>
          </cell>
          <cell r="AE89491" t="str">
            <v>MOTOR</v>
          </cell>
          <cell r="AF89491">
            <v>71983</v>
          </cell>
          <cell r="AG89491">
            <v>0</v>
          </cell>
          <cell r="AH89491">
            <v>0</v>
          </cell>
          <cell r="AI89491">
            <v>0</v>
          </cell>
          <cell r="AJ89491">
            <v>84000</v>
          </cell>
          <cell r="AK89491">
            <v>0</v>
          </cell>
          <cell r="AL89491">
            <v>8998</v>
          </cell>
          <cell r="AM89491" t="str">
            <v>2024</v>
          </cell>
          <cell r="AN89491" t="str">
            <v>202412</v>
          </cell>
          <cell r="AO89491" t="str">
            <v>202412</v>
          </cell>
          <cell r="AP89491" t="str">
            <v>202412</v>
          </cell>
          <cell r="AQ89491" t="str">
            <v>KHALIDMEHMOOD</v>
          </cell>
          <cell r="AR89491" t="str">
            <v>2043017</v>
          </cell>
          <cell r="AS89491" t="str">
            <v>D</v>
          </cell>
          <cell r="AT89491" t="str">
            <v>001</v>
          </cell>
          <cell r="AU89491" t="str">
            <v>30000002</v>
          </cell>
          <cell r="AV89491" t="str">
            <v>RETAIL</v>
          </cell>
          <cell r="AW89491" t="str">
            <v>31000049</v>
          </cell>
          <cell r="AX89491" t="str">
            <v>Toyota Deffence Motor</v>
          </cell>
          <cell r="AY89491" t="str">
            <v>KHI/HO/D/MO/PC TPP/P/104875/12/2024</v>
          </cell>
          <cell r="BA89491" t="str">
            <v>KARACHI</v>
          </cell>
          <cell r="BB89491" t="str">
            <v>House No. F-13/2, Alpine Homes, Block 5, Clifton, Karachi.</v>
          </cell>
          <cell r="BC89491" t="str">
            <v>GREY</v>
          </cell>
          <cell r="BH89491" t="str">
            <v>TPP Retail</v>
          </cell>
          <cell r="BI89491" t="str">
            <v>N</v>
          </cell>
          <cell r="BJ89491" t="str">
            <v>M.Shahbaz</v>
          </cell>
          <cell r="BK89491">
            <v>45656</v>
          </cell>
          <cell r="BL89491" t="str">
            <v>5600000</v>
          </cell>
          <cell r="BM89491" t="str">
            <v>001</v>
          </cell>
          <cell r="BN89491" t="str">
            <v>01</v>
          </cell>
          <cell r="BQ89491" t="str">
            <v>KHI/HO/D/MO/PC TPP/P/104875/12/2024</v>
          </cell>
        </row>
        <row r="89492">
          <cell r="W89492" t="str">
            <v>Q068637</v>
          </cell>
          <cell r="X89492" t="str">
            <v>6046112</v>
          </cell>
          <cell r="Y89492">
            <v>5000000</v>
          </cell>
          <cell r="AC89492">
            <v>3241010</v>
          </cell>
          <cell r="AD89492" t="str">
            <v>02</v>
          </cell>
          <cell r="AE89492" t="str">
            <v>MOTOR</v>
          </cell>
          <cell r="AF89492">
            <v>64085</v>
          </cell>
          <cell r="AG89492">
            <v>0</v>
          </cell>
          <cell r="AH89492">
            <v>0</v>
          </cell>
          <cell r="AI89492">
            <v>0</v>
          </cell>
          <cell r="AJ89492">
            <v>75000</v>
          </cell>
          <cell r="AK89492">
            <v>0</v>
          </cell>
          <cell r="AL89492">
            <v>8011</v>
          </cell>
          <cell r="AM89492" t="str">
            <v>2024</v>
          </cell>
          <cell r="AN89492" t="str">
            <v>202412</v>
          </cell>
          <cell r="AO89492" t="str">
            <v>202412</v>
          </cell>
          <cell r="AP89492" t="str">
            <v>202412</v>
          </cell>
          <cell r="AQ89492" t="str">
            <v>MZUBAIRIQBAL</v>
          </cell>
          <cell r="AR89492" t="str">
            <v>2040048</v>
          </cell>
          <cell r="AS89492" t="str">
            <v>D</v>
          </cell>
          <cell r="AT89492" t="str">
            <v>001</v>
          </cell>
          <cell r="AU89492" t="str">
            <v>30000002</v>
          </cell>
          <cell r="AV89492" t="str">
            <v>RETAIL</v>
          </cell>
          <cell r="AW89492" t="str">
            <v>31000058</v>
          </cell>
          <cell r="AX89492" t="str">
            <v>Toyota Cantt</v>
          </cell>
          <cell r="AY89492" t="str">
            <v>LHR/LHR/D/MO/PC TPP/P/104672/12/2024</v>
          </cell>
          <cell r="BB89492" t="str">
            <v>House # E-602/69, Madina Colony, Bank Stop Wali Street, Lahore Cantt.</v>
          </cell>
          <cell r="BC89492" t="str">
            <v>WHITE</v>
          </cell>
          <cell r="BH89492" t="str">
            <v>TPP Retail</v>
          </cell>
          <cell r="BI89492" t="str">
            <v>N</v>
          </cell>
          <cell r="BJ89492" t="str">
            <v>DAANISH NAEEM KHAN</v>
          </cell>
          <cell r="BK89492">
            <v>45650</v>
          </cell>
          <cell r="BL89492" t="str">
            <v>5000000</v>
          </cell>
          <cell r="BM89492" t="str">
            <v>002</v>
          </cell>
          <cell r="BN89492" t="str">
            <v>03</v>
          </cell>
          <cell r="BQ89492" t="str">
            <v>LHR/LHR/D/MO/PC TPP/P/104672/12/2024</v>
          </cell>
        </row>
        <row r="89493">
          <cell r="W89493" t="str">
            <v xml:space="preserve">1GD5625970	 	 	</v>
          </cell>
          <cell r="X89493" t="str">
            <v>GUN156R-1105734</v>
          </cell>
          <cell r="Y89493">
            <v>20551248</v>
          </cell>
          <cell r="AB89493" t="str">
            <v>TRACKER (I-TECK)</v>
          </cell>
          <cell r="AC89493">
            <v>3061064</v>
          </cell>
          <cell r="AD89493" t="str">
            <v>02</v>
          </cell>
          <cell r="AE89493" t="str">
            <v>MOTOR</v>
          </cell>
          <cell r="AF89493">
            <v>265318</v>
          </cell>
          <cell r="AG89493">
            <v>0</v>
          </cell>
          <cell r="AH89493">
            <v>0</v>
          </cell>
          <cell r="AI89493">
            <v>0</v>
          </cell>
          <cell r="AJ89493">
            <v>308269</v>
          </cell>
          <cell r="AK89493">
            <v>8105</v>
          </cell>
          <cell r="AL89493">
            <v>22552</v>
          </cell>
          <cell r="AM89493" t="str">
            <v>2024</v>
          </cell>
          <cell r="AN89493" t="str">
            <v>202409</v>
          </cell>
          <cell r="AO89493" t="str">
            <v>202409</v>
          </cell>
          <cell r="AP89493" t="str">
            <v>202409</v>
          </cell>
          <cell r="AQ89493" t="str">
            <v>AMINAHMED</v>
          </cell>
          <cell r="AR89493" t="str">
            <v>1951306</v>
          </cell>
          <cell r="AS89493" t="str">
            <v>D</v>
          </cell>
          <cell r="AT89493" t="str">
            <v>001</v>
          </cell>
          <cell r="AU89493" t="str">
            <v>30000001</v>
          </cell>
          <cell r="AV89493" t="str">
            <v>DIRECT</v>
          </cell>
          <cell r="AW89493" t="str">
            <v>31000001</v>
          </cell>
          <cell r="AX89493" t="str">
            <v>Direct</v>
          </cell>
          <cell r="AY89493" t="str">
            <v>KHI/HO/D/MO/PC COMP/P/96995/09/2024</v>
          </cell>
          <cell r="BA89493" t="str">
            <v>LAHORE</v>
          </cell>
          <cell r="BB89493" t="str">
            <v>Plot No: 380-383, Upper Gizri, 
Clifton-Karachi</v>
          </cell>
          <cell r="BC89493" t="str">
            <v>ATTITUDE BLACK</v>
          </cell>
          <cell r="BH89493" t="str">
            <v>N/A</v>
          </cell>
          <cell r="BI89493" t="str">
            <v>N</v>
          </cell>
          <cell r="BJ89493" t="str">
            <v>MAZHAR ABBAS</v>
          </cell>
          <cell r="BK89493">
            <v>45545</v>
          </cell>
          <cell r="BL89493" t="str">
            <v>20551248</v>
          </cell>
          <cell r="BM89493" t="str">
            <v>272</v>
          </cell>
          <cell r="BN89493" t="str">
            <v>01</v>
          </cell>
          <cell r="BQ89493" t="str">
            <v>KHI/HO/D/MO/PC COMP/P/96995/09/2024</v>
          </cell>
        </row>
        <row r="89494">
          <cell r="W89494" t="str">
            <v>9400024 2013</v>
          </cell>
          <cell r="X89494" t="str">
            <v>7468698</v>
          </cell>
          <cell r="Y89494">
            <v>6875000</v>
          </cell>
          <cell r="AC89494">
            <v>3121039</v>
          </cell>
          <cell r="AD89494" t="str">
            <v>02</v>
          </cell>
          <cell r="AE89494" t="str">
            <v>MOTOR</v>
          </cell>
          <cell r="AF89494">
            <v>109214</v>
          </cell>
          <cell r="AG89494">
            <v>0</v>
          </cell>
          <cell r="AH89494">
            <v>0</v>
          </cell>
          <cell r="AI89494">
            <v>0</v>
          </cell>
          <cell r="AJ89494">
            <v>127188</v>
          </cell>
          <cell r="AK89494">
            <v>0</v>
          </cell>
          <cell r="AL89494">
            <v>9283</v>
          </cell>
          <cell r="AM89494" t="str">
            <v>2024</v>
          </cell>
          <cell r="AN89494" t="str">
            <v>202410</v>
          </cell>
          <cell r="AO89494" t="str">
            <v>202410</v>
          </cell>
          <cell r="AP89494" t="str">
            <v>202410</v>
          </cell>
          <cell r="AQ89494" t="str">
            <v>AMINAHMED</v>
          </cell>
          <cell r="AR89494" t="str">
            <v>1995456</v>
          </cell>
          <cell r="AS89494" t="str">
            <v>D</v>
          </cell>
          <cell r="AT89494" t="str">
            <v>001</v>
          </cell>
          <cell r="AU89494" t="str">
            <v>30000001</v>
          </cell>
          <cell r="AV89494" t="str">
            <v>DIRECT</v>
          </cell>
          <cell r="AW89494" t="str">
            <v>31000001</v>
          </cell>
          <cell r="AX89494" t="str">
            <v>Direct</v>
          </cell>
          <cell r="AY89494" t="str">
            <v>KHI/HO/D/MO/PC COMP/P/100442/10/2024</v>
          </cell>
          <cell r="BB89494" t="str">
            <v>OFFICE NO.601, PROGRESSIVE PLAZA, BEAUMONT ROAD, KARACHI.</v>
          </cell>
          <cell r="BC89494" t="str">
            <v>SUPER WHITE</v>
          </cell>
          <cell r="BH89494" t="str">
            <v>N/A</v>
          </cell>
          <cell r="BI89494" t="str">
            <v>N</v>
          </cell>
          <cell r="BJ89494" t="str">
            <v>KHURRAM ANIS</v>
          </cell>
          <cell r="BK89494">
            <v>45589</v>
          </cell>
          <cell r="BL89494" t="str">
            <v>6875000</v>
          </cell>
          <cell r="BM89494" t="str">
            <v>274</v>
          </cell>
          <cell r="BN89494" t="str">
            <v>01</v>
          </cell>
          <cell r="BQ89494" t="str">
            <v>KHI/HO/D/MO/PC COMP/P/100442/10/2024</v>
          </cell>
        </row>
        <row r="89495">
          <cell r="W89495" t="str">
            <v xml:space="preserve"> 1GD5621773</v>
          </cell>
          <cell r="X89495" t="str">
            <v xml:space="preserve"> GUN156R-1105713</v>
          </cell>
          <cell r="Y89495">
            <v>19993000</v>
          </cell>
          <cell r="AC89495">
            <v>3061078</v>
          </cell>
          <cell r="AD89495" t="str">
            <v>02</v>
          </cell>
          <cell r="AE89495" t="str">
            <v>MOTOR</v>
          </cell>
          <cell r="AF89495">
            <v>258099</v>
          </cell>
          <cell r="AG89495">
            <v>0</v>
          </cell>
          <cell r="AH89495">
            <v>0</v>
          </cell>
          <cell r="AI89495">
            <v>0</v>
          </cell>
          <cell r="AJ89495">
            <v>299895</v>
          </cell>
          <cell r="AK89495">
            <v>0</v>
          </cell>
          <cell r="AL89495">
            <v>25810</v>
          </cell>
          <cell r="AM89495" t="str">
            <v>2024</v>
          </cell>
          <cell r="AN89495" t="str">
            <v>202409</v>
          </cell>
          <cell r="AO89495" t="str">
            <v>202409</v>
          </cell>
          <cell r="AP89495" t="str">
            <v>202409</v>
          </cell>
          <cell r="AQ89495" t="str">
            <v>AMINAHMED</v>
          </cell>
          <cell r="AR89495" t="str">
            <v>1954993</v>
          </cell>
          <cell r="AS89495" t="str">
            <v>D</v>
          </cell>
          <cell r="AT89495" t="str">
            <v>001</v>
          </cell>
          <cell r="AU89495" t="str">
            <v>30000001</v>
          </cell>
          <cell r="AV89495" t="str">
            <v>DIRECT</v>
          </cell>
          <cell r="AW89495" t="str">
            <v>31000001</v>
          </cell>
          <cell r="AX89495" t="str">
            <v>Direct</v>
          </cell>
          <cell r="AY89495" t="str">
            <v>KHI/HO/D/MO/PC COMP/P/97564/09/2024</v>
          </cell>
          <cell r="BA89495" t="str">
            <v>RAWALPINDI</v>
          </cell>
          <cell r="BB89495" t="str">
            <v>H NO. D-507 MOHALLAH LUNDA BAZAR RAWALPINDI</v>
          </cell>
          <cell r="BC89495" t="str">
            <v>BLACK</v>
          </cell>
          <cell r="BH89495" t="str">
            <v>N/A</v>
          </cell>
          <cell r="BI89495" t="str">
            <v>N</v>
          </cell>
          <cell r="BJ89495" t="str">
            <v>MAZHAR ABBAS</v>
          </cell>
          <cell r="BK89495">
            <v>45553</v>
          </cell>
          <cell r="BL89495" t="str">
            <v>19993000</v>
          </cell>
          <cell r="BM89495" t="str">
            <v>004</v>
          </cell>
          <cell r="BN89495" t="str">
            <v>01</v>
          </cell>
          <cell r="BQ89495" t="str">
            <v>KHI/HO/D/MO/PC COMP/P/97564/09/2024</v>
          </cell>
        </row>
        <row r="89496">
          <cell r="W89496" t="str">
            <v>1GD5621663</v>
          </cell>
          <cell r="X89496" t="str">
            <v>GUN156R-1105713</v>
          </cell>
          <cell r="Y89496">
            <v>19993000</v>
          </cell>
          <cell r="Z89496" t="str">
            <v>3740565316173</v>
          </cell>
          <cell r="AA89496" t="str">
            <v>03215006907 - 03215008300</v>
          </cell>
          <cell r="AC89496">
            <v>3058529</v>
          </cell>
          <cell r="AD89496" t="str">
            <v>02</v>
          </cell>
          <cell r="AE89496" t="str">
            <v>MOTOR</v>
          </cell>
          <cell r="AF89496">
            <v>258530</v>
          </cell>
          <cell r="AG89496">
            <v>38780</v>
          </cell>
          <cell r="AH89496">
            <v>2585</v>
          </cell>
          <cell r="AI89496">
            <v>0</v>
          </cell>
          <cell r="AJ89496">
            <v>299895</v>
          </cell>
          <cell r="AK89496">
            <v>0</v>
          </cell>
          <cell r="AL89496">
            <v>25853</v>
          </cell>
          <cell r="AM89496" t="str">
            <v>2024</v>
          </cell>
          <cell r="AN89496" t="str">
            <v>202409</v>
          </cell>
          <cell r="AO89496" t="str">
            <v>202409</v>
          </cell>
          <cell r="AP89496" t="str">
            <v>202409</v>
          </cell>
          <cell r="AQ89496" t="str">
            <v>AMINAHMED</v>
          </cell>
          <cell r="AR89496" t="str">
            <v>1953885</v>
          </cell>
          <cell r="AS89496" t="str">
            <v>D</v>
          </cell>
          <cell r="AT89496" t="str">
            <v>00004</v>
          </cell>
          <cell r="AY89496" t="str">
            <v>KHI/HO/D/MO/PC COMP/C/96876/4/09/2024</v>
          </cell>
          <cell r="BA89496" t="str">
            <v>RAWALPINDI</v>
          </cell>
          <cell r="BB89496" t="str">
            <v xml:space="preserve">H # D-507 Mohallah Lunda Bazar Rawalpindi </v>
          </cell>
          <cell r="BC89496" t="str">
            <v>BLACK</v>
          </cell>
          <cell r="BD89496" t="str">
            <v>C1-2024-0804-0014</v>
          </cell>
          <cell r="BI89496" t="str">
            <v>N</v>
          </cell>
          <cell r="BK89496">
            <v>45547</v>
          </cell>
          <cell r="BL89496" t="str">
            <v>19993000</v>
          </cell>
          <cell r="BM89496" t="str">
            <v>004</v>
          </cell>
          <cell r="BN89496" t="str">
            <v>01</v>
          </cell>
          <cell r="BQ89496" t="str">
            <v>KHI/HO/D/MO/PC COMP/C/96876/4/09/2024</v>
          </cell>
        </row>
        <row r="89497">
          <cell r="X89497" t="str">
            <v>GUN156R-1104253</v>
          </cell>
          <cell r="Y89497">
            <v>24000000</v>
          </cell>
          <cell r="AC89497">
            <v>2893179</v>
          </cell>
          <cell r="AD89497" t="str">
            <v>02</v>
          </cell>
          <cell r="AE89497" t="str">
            <v>MOTOR</v>
          </cell>
          <cell r="AF89497">
            <v>0</v>
          </cell>
          <cell r="AG89497">
            <v>0</v>
          </cell>
          <cell r="AH89497">
            <v>0</v>
          </cell>
          <cell r="AI89497">
            <v>0</v>
          </cell>
          <cell r="AJ89497">
            <v>0</v>
          </cell>
          <cell r="AK89497">
            <v>0</v>
          </cell>
          <cell r="AL89497">
            <v>60624</v>
          </cell>
          <cell r="AM89497" t="str">
            <v>2024</v>
          </cell>
          <cell r="AN89497" t="str">
            <v>202407</v>
          </cell>
          <cell r="AO89497" t="str">
            <v>202310</v>
          </cell>
          <cell r="AP89497" t="str">
            <v>202407</v>
          </cell>
          <cell r="AQ89497" t="str">
            <v>KHALIDMEHMOOD</v>
          </cell>
          <cell r="AR89497" t="str">
            <v>1906090</v>
          </cell>
          <cell r="AS89497" t="str">
            <v>D</v>
          </cell>
          <cell r="AT89497" t="str">
            <v>001</v>
          </cell>
          <cell r="AU89497" t="str">
            <v>30000002</v>
          </cell>
          <cell r="AV89497" t="str">
            <v>RETAIL</v>
          </cell>
          <cell r="AW89497" t="str">
            <v>31000359</v>
          </cell>
          <cell r="AX89497" t="str">
            <v>Zaryab Motors</v>
          </cell>
          <cell r="AY89497" t="str">
            <v>KHI/HO/D/MO/PC COMP/P/77452/10/2023</v>
          </cell>
          <cell r="AZ89497" t="str">
            <v>KHI/HO/D/MO/PC COMP/E/43423/07/2024</v>
          </cell>
          <cell r="BB89497" t="str">
            <v>House No 62-B, Sector F-8/4, Main Nazim Uddin Road, Islamabad.</v>
          </cell>
          <cell r="BC89497" t="str">
            <v>WHITE</v>
          </cell>
          <cell r="BF89497" t="str">
            <v>ADDITION OF AGENCY COMMISSION</v>
          </cell>
          <cell r="BH89497" t="str">
            <v>N/A</v>
          </cell>
          <cell r="BI89497" t="str">
            <v>N</v>
          </cell>
          <cell r="BJ89497" t="str">
            <v>Noman Abdul Haq</v>
          </cell>
          <cell r="BK89497">
            <v>45211</v>
          </cell>
          <cell r="BL89497" t="str">
            <v>24000000</v>
          </cell>
          <cell r="BM89497" t="str">
            <v>002</v>
          </cell>
          <cell r="BN89497" t="str">
            <v>01</v>
          </cell>
          <cell r="BQ89497" t="str">
            <v>KHI/HO/D/MO/PC COMP/P/77452/10/2023</v>
          </cell>
        </row>
        <row r="89498">
          <cell r="W89498" t="str">
            <v>1GD5365008</v>
          </cell>
          <cell r="X89498" t="str">
            <v>GUN156R-1103675</v>
          </cell>
          <cell r="Y89498">
            <v>22000000</v>
          </cell>
          <cell r="AC89498">
            <v>2992039</v>
          </cell>
          <cell r="AD89498" t="str">
            <v>02</v>
          </cell>
          <cell r="AE89498" t="str">
            <v>MOTOR</v>
          </cell>
          <cell r="AF89498">
            <v>331465</v>
          </cell>
          <cell r="AG89498">
            <v>0</v>
          </cell>
          <cell r="AH89498">
            <v>0</v>
          </cell>
          <cell r="AI89498">
            <v>0</v>
          </cell>
          <cell r="AJ89498">
            <v>385000</v>
          </cell>
          <cell r="AK89498">
            <v>0</v>
          </cell>
          <cell r="AL89498">
            <v>28175</v>
          </cell>
          <cell r="AM89498" t="str">
            <v>2024</v>
          </cell>
          <cell r="AN89498" t="str">
            <v>202409</v>
          </cell>
          <cell r="AO89498" t="str">
            <v>202409</v>
          </cell>
          <cell r="AP89498" t="str">
            <v>202409</v>
          </cell>
          <cell r="AQ89498" t="str">
            <v>MUBASHIRAHMED</v>
          </cell>
          <cell r="AR89498" t="str">
            <v>1949440</v>
          </cell>
          <cell r="AS89498" t="str">
            <v>D</v>
          </cell>
          <cell r="AT89498" t="str">
            <v>1</v>
          </cell>
          <cell r="AU89498" t="str">
            <v>30000001</v>
          </cell>
          <cell r="AV89498" t="str">
            <v>DIRECT</v>
          </cell>
          <cell r="AW89498" t="str">
            <v>31000001</v>
          </cell>
          <cell r="AX89498" t="str">
            <v>Direct</v>
          </cell>
          <cell r="AY89498" t="str">
            <v>KHI/HO/D/MO/PC COMP/P/96808/09/2024</v>
          </cell>
          <cell r="BA89498" t="str">
            <v>KARACHI</v>
          </cell>
          <cell r="BB89498" t="str">
            <v>Khayaban-E-Romi, House No 237/2, Street No 37, Area DHA, Phase 8, Karachi.</v>
          </cell>
          <cell r="BC89498" t="str">
            <v>SUPER WHITE</v>
          </cell>
          <cell r="BH89498" t="str">
            <v>N/A</v>
          </cell>
          <cell r="BI89498" t="str">
            <v>N</v>
          </cell>
          <cell r="BJ89498" t="str">
            <v>Hamza Zahid</v>
          </cell>
          <cell r="BK89498">
            <v>45540</v>
          </cell>
          <cell r="BL89498" t="str">
            <v>22000000</v>
          </cell>
          <cell r="BM89498" t="str">
            <v>173</v>
          </cell>
          <cell r="BN89498" t="str">
            <v>01</v>
          </cell>
          <cell r="BQ89498" t="str">
            <v>KHI/HO/D/MO/PC COMP/P/96808/09/2024</v>
          </cell>
        </row>
        <row r="89499">
          <cell r="W89499" t="str">
            <v>1GD5612597</v>
          </cell>
          <cell r="X89499" t="str">
            <v>1105619</v>
          </cell>
          <cell r="Y89499">
            <v>21800000</v>
          </cell>
          <cell r="AC89499">
            <v>2979982</v>
          </cell>
          <cell r="AD89499" t="str">
            <v>02</v>
          </cell>
          <cell r="AE89499" t="str">
            <v>MOTOR</v>
          </cell>
          <cell r="AF89499">
            <v>279470</v>
          </cell>
          <cell r="AG89499">
            <v>0</v>
          </cell>
          <cell r="AH89499">
            <v>0</v>
          </cell>
          <cell r="AI89499">
            <v>0</v>
          </cell>
          <cell r="AJ89499">
            <v>327000</v>
          </cell>
          <cell r="AK89499">
            <v>0</v>
          </cell>
          <cell r="AL89499">
            <v>69868</v>
          </cell>
          <cell r="AM89499" t="str">
            <v>2024</v>
          </cell>
          <cell r="AN89499" t="str">
            <v>202408</v>
          </cell>
          <cell r="AO89499" t="str">
            <v>202408</v>
          </cell>
          <cell r="AP89499" t="str">
            <v>202408</v>
          </cell>
          <cell r="AQ89499" t="str">
            <v>ABRAHAMBHATTI</v>
          </cell>
          <cell r="AR89499" t="str">
            <v>1939810</v>
          </cell>
          <cell r="AS89499" t="str">
            <v>D</v>
          </cell>
          <cell r="AT89499" t="str">
            <v>001</v>
          </cell>
          <cell r="AU89499" t="str">
            <v>30000002</v>
          </cell>
          <cell r="AV89499" t="str">
            <v>RETAIL</v>
          </cell>
          <cell r="AW89499" t="str">
            <v>31000220</v>
          </cell>
          <cell r="AX89499" t="str">
            <v>Toyota Islamabad Motors</v>
          </cell>
          <cell r="AY89499" t="str">
            <v>LHR/LHR/D/MO/PC COMP/P/96117/08/2024</v>
          </cell>
          <cell r="BB89499" t="str">
            <v>House # 6-2/2, Mohalla Gul Muhammad, Line Mission Road, Quetta.</v>
          </cell>
          <cell r="BC89499" t="str">
            <v>BLACK</v>
          </cell>
          <cell r="BH89499" t="str">
            <v>N/A</v>
          </cell>
          <cell r="BI89499" t="str">
            <v>N</v>
          </cell>
          <cell r="BJ89499" t="str">
            <v>Kamran Khalid</v>
          </cell>
          <cell r="BK89499">
            <v>45531</v>
          </cell>
          <cell r="BL89499" t="str">
            <v>21800000</v>
          </cell>
          <cell r="BM89499" t="str">
            <v>004</v>
          </cell>
          <cell r="BN89499" t="str">
            <v>03</v>
          </cell>
          <cell r="BQ89499" t="str">
            <v>LHR/LHR/D/MO/PC COMP/P/96117/08/2024</v>
          </cell>
        </row>
        <row r="89500">
          <cell r="W89500" t="str">
            <v>1GD5432726</v>
          </cell>
          <cell r="X89500" t="str">
            <v>GUN156R-1104491</v>
          </cell>
          <cell r="Y89500">
            <v>21104000</v>
          </cell>
          <cell r="AC89500">
            <v>2963862</v>
          </cell>
          <cell r="AD89500" t="str">
            <v>02</v>
          </cell>
          <cell r="AE89500" t="str">
            <v>MOTOR</v>
          </cell>
          <cell r="AF89500">
            <v>217886</v>
          </cell>
          <cell r="AG89500">
            <v>0</v>
          </cell>
          <cell r="AH89500">
            <v>0</v>
          </cell>
          <cell r="AI89500">
            <v>0</v>
          </cell>
          <cell r="AJ89500">
            <v>253248</v>
          </cell>
          <cell r="AK89500">
            <v>0</v>
          </cell>
          <cell r="AL89500">
            <v>15252</v>
          </cell>
          <cell r="AM89500" t="str">
            <v>2024</v>
          </cell>
          <cell r="AN89500" t="str">
            <v>202408</v>
          </cell>
          <cell r="AO89500" t="str">
            <v>202408</v>
          </cell>
          <cell r="AP89500" t="str">
            <v>202408</v>
          </cell>
          <cell r="AQ89500" t="str">
            <v>SHOUKATALI</v>
          </cell>
          <cell r="AR89500" t="str">
            <v>1940028</v>
          </cell>
          <cell r="AS89500" t="str">
            <v>D</v>
          </cell>
          <cell r="AT89500" t="str">
            <v>1</v>
          </cell>
          <cell r="AU89500" t="str">
            <v>30000002</v>
          </cell>
          <cell r="AV89500" t="str">
            <v>RETAIL</v>
          </cell>
          <cell r="AW89500" t="str">
            <v>31000049</v>
          </cell>
          <cell r="AX89500" t="str">
            <v>Toyota Deffence Motor</v>
          </cell>
          <cell r="AY89500" t="str">
            <v>KHI/HO/D/MO/PC TPP/P/96173/08/2024</v>
          </cell>
          <cell r="BA89500" t="str">
            <v>KARACHI</v>
          </cell>
          <cell r="BB89500" t="str">
            <v>5th Floor, Bahria Complex III, M.T. Khan Road, Karachi.</v>
          </cell>
          <cell r="BC89500" t="str">
            <v>SUPER WHITE</v>
          </cell>
          <cell r="BH89500" t="str">
            <v>TPP Retail</v>
          </cell>
          <cell r="BI89500" t="str">
            <v>N</v>
          </cell>
          <cell r="BJ89500" t="str">
            <v>Muhammad Adnan</v>
          </cell>
          <cell r="BK89500">
            <v>45531</v>
          </cell>
          <cell r="BL89500" t="str">
            <v>21104000</v>
          </cell>
          <cell r="BM89500" t="str">
            <v>173</v>
          </cell>
          <cell r="BN89500" t="str">
            <v>01</v>
          </cell>
          <cell r="BQ89500" t="str">
            <v>KHI/HO/D/MO/PC TPP/P/96173/08/2024</v>
          </cell>
        </row>
        <row r="89501">
          <cell r="W89501" t="str">
            <v>1GD5594036</v>
          </cell>
          <cell r="X89501" t="str">
            <v>1105461</v>
          </cell>
          <cell r="Y89501">
            <v>21592800</v>
          </cell>
          <cell r="AC89501">
            <v>2888490</v>
          </cell>
          <cell r="AD89501" t="str">
            <v>02</v>
          </cell>
          <cell r="AE89501" t="str">
            <v>MOTOR</v>
          </cell>
          <cell r="AF89501">
            <v>0</v>
          </cell>
          <cell r="AG89501">
            <v>0</v>
          </cell>
          <cell r="AH89501">
            <v>0</v>
          </cell>
          <cell r="AI89501">
            <v>0</v>
          </cell>
          <cell r="AJ89501">
            <v>0</v>
          </cell>
          <cell r="AK89501">
            <v>0</v>
          </cell>
          <cell r="AL89501">
            <v>19377</v>
          </cell>
          <cell r="AM89501" t="str">
            <v>2024</v>
          </cell>
          <cell r="AN89501" t="str">
            <v>202407</v>
          </cell>
          <cell r="AO89501" t="str">
            <v>202406</v>
          </cell>
          <cell r="AP89501" t="str">
            <v>202407</v>
          </cell>
          <cell r="AQ89501" t="str">
            <v>KHALIDMEHMOOD</v>
          </cell>
          <cell r="AR89501" t="str">
            <v>1899901</v>
          </cell>
          <cell r="AS89501" t="str">
            <v>D</v>
          </cell>
          <cell r="AT89501" t="str">
            <v>001</v>
          </cell>
          <cell r="AU89501" t="str">
            <v>30000002</v>
          </cell>
          <cell r="AV89501" t="str">
            <v>RETAIL</v>
          </cell>
          <cell r="AW89501" t="str">
            <v>31000088</v>
          </cell>
          <cell r="AX89501" t="str">
            <v>Toyota Layalpur Motors</v>
          </cell>
          <cell r="AY89501" t="str">
            <v>LHR/LHR/D/MO/PC TPP/P/92029/06/2024</v>
          </cell>
          <cell r="AZ89501" t="str">
            <v>LHR/LHR/D/MO/PC TPP/E/43199/07/2024</v>
          </cell>
          <cell r="BB89501" t="str">
            <v>Gulberg Town, Bahawal Nagar, Chishtian.</v>
          </cell>
          <cell r="BC89501" t="str">
            <v>ATTITUDE BLACK</v>
          </cell>
          <cell r="BF89501" t="str">
            <v>Addition of agency commission.</v>
          </cell>
          <cell r="BH89501" t="str">
            <v>TPP Retail</v>
          </cell>
          <cell r="BI89501" t="str">
            <v>N</v>
          </cell>
          <cell r="BJ89501" t="str">
            <v>Muhammad Naeem</v>
          </cell>
          <cell r="BK89501">
            <v>45471</v>
          </cell>
          <cell r="BL89501" t="str">
            <v>21592800</v>
          </cell>
          <cell r="BM89501" t="str">
            <v>272</v>
          </cell>
          <cell r="BN89501" t="str">
            <v>03</v>
          </cell>
          <cell r="BQ89501" t="str">
            <v>LHR/LHR/D/MO/PC TPP/P/92029/06/2024</v>
          </cell>
        </row>
        <row r="89502">
          <cell r="W89502" t="str">
            <v>1GD5469358</v>
          </cell>
          <cell r="X89502" t="str">
            <v>R-1105191</v>
          </cell>
          <cell r="Y89502">
            <v>19914000</v>
          </cell>
          <cell r="AC89502">
            <v>3000095</v>
          </cell>
          <cell r="AD89502" t="str">
            <v>02</v>
          </cell>
          <cell r="AE89502" t="str">
            <v>MOTOR</v>
          </cell>
          <cell r="AF89502">
            <v>-137297</v>
          </cell>
          <cell r="AG89502">
            <v>0</v>
          </cell>
          <cell r="AH89502">
            <v>0</v>
          </cell>
          <cell r="AI89502">
            <v>0</v>
          </cell>
          <cell r="AJ89502">
            <v>-156518</v>
          </cell>
          <cell r="AK89502">
            <v>0</v>
          </cell>
          <cell r="AL89502">
            <v>0</v>
          </cell>
          <cell r="AM89502" t="str">
            <v>2024</v>
          </cell>
          <cell r="AN89502" t="str">
            <v>202409</v>
          </cell>
          <cell r="AO89502" t="str">
            <v>202408</v>
          </cell>
          <cell r="AP89502" t="str">
            <v>202409</v>
          </cell>
          <cell r="AQ89502" t="str">
            <v>KHALIDMEHMOOD</v>
          </cell>
          <cell r="AR89502" t="str">
            <v>1953673</v>
          </cell>
          <cell r="AS89502" t="str">
            <v>D</v>
          </cell>
          <cell r="AT89502" t="str">
            <v>001</v>
          </cell>
          <cell r="AU89502" t="str">
            <v>30000002</v>
          </cell>
          <cell r="AV89502" t="str">
            <v>RETAIL</v>
          </cell>
          <cell r="AW89502" t="str">
            <v>31000049</v>
          </cell>
          <cell r="AX89502" t="str">
            <v>Toyota Deffence Motor</v>
          </cell>
          <cell r="AY89502" t="str">
            <v>KHI/HO/D/MO/PC TPP/P/87167/04/2024</v>
          </cell>
          <cell r="AZ89502" t="str">
            <v>KHI/HO/D/MO/PC TPP/E/45865/09/2024</v>
          </cell>
          <cell r="BA89502" t="str">
            <v>KARACHI</v>
          </cell>
          <cell r="BB89502" t="str">
            <v>House No.31/2, Area Khayaban E Shamsher Phase 5, DHA Karachi.</v>
          </cell>
          <cell r="BC89502" t="str">
            <v>BLACK</v>
          </cell>
          <cell r="BF89502" t="str">
            <v>IT IS HEREBY DECLARED AND AGREED THAT AT THE REQUEST OF THE PARTICIPANT VIDE THEIR EMAIL DATED: 04/09/2024, THE ABOVE-MENTIONED POLICY STANDS CANCELLED WITH EFFECT FROM 31/08/2024 DUE TO VEHICLE HAS BEEN SOLD.
IN CONSEQUENCE WHEREOF AN AMOUNT OF RS.156,518/- FOR 217 DAYS ON PRO RATE  BASIS IS HEREBY ALLOWED TO THE PARTICIPANT.</v>
          </cell>
          <cell r="BG89502" t="str">
            <v>Remove</v>
          </cell>
          <cell r="BH89502" t="str">
            <v>TPP Retail</v>
          </cell>
          <cell r="BI89502" t="str">
            <v>N</v>
          </cell>
          <cell r="BJ89502" t="str">
            <v>M.Shahbaz</v>
          </cell>
          <cell r="BK89502">
            <v>45535</v>
          </cell>
          <cell r="BL89502" t="str">
            <v>-1</v>
          </cell>
          <cell r="BM89502" t="str">
            <v>004</v>
          </cell>
          <cell r="BN89502" t="str">
            <v>01</v>
          </cell>
          <cell r="BQ89502" t="str">
            <v>KHI/HO/D/MO/PC TPP/P/87167/04/2024</v>
          </cell>
        </row>
        <row r="89503">
          <cell r="W89503" t="str">
            <v>1GD5469358</v>
          </cell>
          <cell r="X89503" t="str">
            <v>R-1105191</v>
          </cell>
          <cell r="Y89503">
            <v>19914000</v>
          </cell>
          <cell r="AC89503">
            <v>2900339</v>
          </cell>
          <cell r="AD89503" t="str">
            <v>02</v>
          </cell>
          <cell r="AE89503" t="str">
            <v>MOTOR</v>
          </cell>
          <cell r="AF89503">
            <v>0</v>
          </cell>
          <cell r="AG89503">
            <v>0</v>
          </cell>
          <cell r="AH89503">
            <v>0</v>
          </cell>
          <cell r="AI89503">
            <v>0</v>
          </cell>
          <cell r="AJ89503">
            <v>0</v>
          </cell>
          <cell r="AK89503">
            <v>0</v>
          </cell>
          <cell r="AL89503">
            <v>40084</v>
          </cell>
          <cell r="AM89503" t="str">
            <v>2024</v>
          </cell>
          <cell r="AN89503" t="str">
            <v>202407</v>
          </cell>
          <cell r="AO89503" t="str">
            <v>202404</v>
          </cell>
          <cell r="AP89503" t="str">
            <v>202407</v>
          </cell>
          <cell r="AQ89503" t="str">
            <v>KHALIDMEHMOOD</v>
          </cell>
          <cell r="AR89503" t="str">
            <v>1908939</v>
          </cell>
          <cell r="AS89503" t="str">
            <v>D</v>
          </cell>
          <cell r="AT89503" t="str">
            <v>001</v>
          </cell>
          <cell r="AU89503" t="str">
            <v>30000002</v>
          </cell>
          <cell r="AV89503" t="str">
            <v>RETAIL</v>
          </cell>
          <cell r="AW89503" t="str">
            <v>31000049</v>
          </cell>
          <cell r="AX89503" t="str">
            <v>Toyota Deffence Motor</v>
          </cell>
          <cell r="AY89503" t="str">
            <v>KHI/HO/D/MO/PC TPP/P/87167/04/2024</v>
          </cell>
          <cell r="AZ89503" t="str">
            <v>KHI/HO/D/MO/PC TPP/E/43605/07/2024</v>
          </cell>
          <cell r="BB89503" t="str">
            <v>House No.31/2, Area Khayaban E Shamsher Phase 5, DHA Karachi.</v>
          </cell>
          <cell r="BC89503" t="str">
            <v>BLACK</v>
          </cell>
          <cell r="BF89503" t="str">
            <v>ADDITION OF AGENCY COMMISSION</v>
          </cell>
          <cell r="BH89503" t="str">
            <v>TPP Retail</v>
          </cell>
          <cell r="BI89503" t="str">
            <v>N</v>
          </cell>
          <cell r="BJ89503" t="str">
            <v>M.Shahbaz</v>
          </cell>
          <cell r="BK89503">
            <v>45387</v>
          </cell>
          <cell r="BL89503" t="str">
            <v>19914000</v>
          </cell>
          <cell r="BM89503" t="str">
            <v>004</v>
          </cell>
          <cell r="BN89503" t="str">
            <v>01</v>
          </cell>
          <cell r="BQ89503" t="str">
            <v>KHI/HO/D/MO/PC TPP/P/87167/04/2024</v>
          </cell>
        </row>
        <row r="89504">
          <cell r="W89504" t="str">
            <v>1GD5611946</v>
          </cell>
          <cell r="X89504" t="str">
            <v>GUN156R-1105653</v>
          </cell>
          <cell r="Y89504">
            <v>21706260</v>
          </cell>
          <cell r="AC89504">
            <v>2936829</v>
          </cell>
          <cell r="AD89504" t="str">
            <v>02</v>
          </cell>
          <cell r="AE89504" t="str">
            <v>MOTOR</v>
          </cell>
          <cell r="AF89504">
            <v>280253</v>
          </cell>
          <cell r="AG89504">
            <v>0</v>
          </cell>
          <cell r="AH89504">
            <v>0</v>
          </cell>
          <cell r="AI89504">
            <v>0</v>
          </cell>
          <cell r="AJ89504">
            <v>325594</v>
          </cell>
          <cell r="AK89504">
            <v>0</v>
          </cell>
          <cell r="AL89504">
            <v>35032</v>
          </cell>
          <cell r="AM89504" t="str">
            <v>2024</v>
          </cell>
          <cell r="AN89504" t="str">
            <v>202408</v>
          </cell>
          <cell r="AO89504" t="str">
            <v>202408</v>
          </cell>
          <cell r="AP89504" t="str">
            <v>202408</v>
          </cell>
          <cell r="AQ89504" t="str">
            <v>KHALIDMEHMOOD</v>
          </cell>
          <cell r="AR89504" t="str">
            <v>1934392</v>
          </cell>
          <cell r="AS89504" t="str">
            <v>D</v>
          </cell>
          <cell r="AT89504" t="str">
            <v>001</v>
          </cell>
          <cell r="AU89504" t="str">
            <v>30000002</v>
          </cell>
          <cell r="AV89504" t="str">
            <v>RETAIL</v>
          </cell>
          <cell r="AW89504" t="str">
            <v>31000676</v>
          </cell>
          <cell r="AX89504" t="str">
            <v>TOYOTA DEFENCE MOTORS T SURE</v>
          </cell>
          <cell r="AY89504" t="str">
            <v>KHI/HO/D/MO/PC TPP/P/95314/08/2024</v>
          </cell>
          <cell r="BA89504" t="str">
            <v>KARACHI</v>
          </cell>
          <cell r="BB89504" t="str">
            <v>Flat Number F-1, Muhalla Cantt Bazar, Area Malir Cantt, Tehsil Malir, District Karachi.</v>
          </cell>
          <cell r="BC89504" t="str">
            <v>ATTITUDE BLACK</v>
          </cell>
          <cell r="BH89504" t="str">
            <v>TPP Retail</v>
          </cell>
          <cell r="BI89504" t="str">
            <v>N</v>
          </cell>
          <cell r="BJ89504" t="str">
            <v>M.Shahbaz</v>
          </cell>
          <cell r="BK89504">
            <v>45520</v>
          </cell>
          <cell r="BL89504" t="str">
            <v>21706260</v>
          </cell>
          <cell r="BM89504" t="str">
            <v>272</v>
          </cell>
          <cell r="BN89504" t="str">
            <v>01</v>
          </cell>
          <cell r="BQ89504" t="str">
            <v>KHI/HO/D/MO/PC TPP/P/95314/08/2024</v>
          </cell>
        </row>
        <row r="89505">
          <cell r="W89505" t="str">
            <v>A25A-1KM0288578.</v>
          </cell>
          <cell r="X89505" t="str">
            <v>AZSH20-1022364.</v>
          </cell>
          <cell r="Y89505">
            <v>11000000</v>
          </cell>
          <cell r="AC89505">
            <v>3203747</v>
          </cell>
          <cell r="AD89505" t="str">
            <v>02</v>
          </cell>
          <cell r="AE89505" t="str">
            <v>MOTOR</v>
          </cell>
          <cell r="AF89505">
            <v>80332</v>
          </cell>
          <cell r="AG89505">
            <v>0</v>
          </cell>
          <cell r="AH89505">
            <v>0</v>
          </cell>
          <cell r="AI89505">
            <v>0</v>
          </cell>
          <cell r="AJ89505">
            <v>80332</v>
          </cell>
          <cell r="AK89505">
            <v>0</v>
          </cell>
          <cell r="AL89505">
            <v>378855</v>
          </cell>
          <cell r="AM89505" t="str">
            <v>2024</v>
          </cell>
          <cell r="AN89505" t="str">
            <v>202411</v>
          </cell>
          <cell r="AO89505" t="str">
            <v>202411</v>
          </cell>
          <cell r="AP89505" t="str">
            <v>202411</v>
          </cell>
          <cell r="AQ89505" t="str">
            <v>FAIZANHUSSAIN</v>
          </cell>
          <cell r="AR89505" t="str">
            <v>2007863</v>
          </cell>
          <cell r="AS89505" t="str">
            <v>D</v>
          </cell>
          <cell r="AT89505" t="str">
            <v>008</v>
          </cell>
          <cell r="AU89505" t="str">
            <v>30000001</v>
          </cell>
          <cell r="AV89505" t="str">
            <v>DIRECT</v>
          </cell>
          <cell r="AW89505" t="str">
            <v>31000001</v>
          </cell>
          <cell r="AX89505" t="str">
            <v>Direct</v>
          </cell>
          <cell r="AY89505" t="str">
            <v>KHI/HO/D/MO/PC COMP/P/101460/11/2024</v>
          </cell>
          <cell r="BA89505" t="str">
            <v>ISLAMABAD</v>
          </cell>
          <cell r="BC89505" t="str">
            <v>PEARL BLACK</v>
          </cell>
          <cell r="BF89505" t="str">
            <v>CC: 2480</v>
          </cell>
          <cell r="BH89505" t="str">
            <v>N/A</v>
          </cell>
          <cell r="BI89505" t="str">
            <v>N</v>
          </cell>
          <cell r="BK89505">
            <v>45602</v>
          </cell>
          <cell r="BL89505" t="str">
            <v>11000000</v>
          </cell>
          <cell r="BM89505" t="str">
            <v>406</v>
          </cell>
          <cell r="BN89505" t="str">
            <v>01</v>
          </cell>
          <cell r="BO89505" t="str">
            <v>Various per schedule attached</v>
          </cell>
          <cell r="BQ89505" t="str">
            <v>KHI/HO/D/MO/PC COMP/P/101460/11/2024</v>
          </cell>
        </row>
        <row r="89506">
          <cell r="W89506" t="str">
            <v xml:space="preserve">L15ZG1000479 </v>
          </cell>
          <cell r="X89506" t="str">
            <v>NR000475</v>
          </cell>
          <cell r="Y89506">
            <v>6500000</v>
          </cell>
          <cell r="AC89506">
            <v>3236098</v>
          </cell>
          <cell r="AD89506" t="str">
            <v>02</v>
          </cell>
          <cell r="AE89506" t="str">
            <v>MOTOR</v>
          </cell>
          <cell r="AF89506">
            <v>97205</v>
          </cell>
          <cell r="AG89506">
            <v>0</v>
          </cell>
          <cell r="AH89506">
            <v>0</v>
          </cell>
          <cell r="AI89506">
            <v>0</v>
          </cell>
          <cell r="AJ89506">
            <v>113750</v>
          </cell>
          <cell r="AK89506">
            <v>0</v>
          </cell>
          <cell r="AL89506">
            <v>0</v>
          </cell>
          <cell r="AM89506" t="str">
            <v>2024</v>
          </cell>
          <cell r="AN89506" t="str">
            <v>202412</v>
          </cell>
          <cell r="AO89506" t="str">
            <v>202412</v>
          </cell>
          <cell r="AP89506" t="str">
            <v>202412</v>
          </cell>
          <cell r="AQ89506" t="str">
            <v>MZUBAIRIQBAL</v>
          </cell>
          <cell r="AR89506" t="str">
            <v>2039864</v>
          </cell>
          <cell r="AS89506" t="str">
            <v>D</v>
          </cell>
          <cell r="AT89506" t="str">
            <v>1</v>
          </cell>
          <cell r="AU89506" t="str">
            <v>30000002</v>
          </cell>
          <cell r="AV89506" t="str">
            <v>RETAIL</v>
          </cell>
          <cell r="AW89506" t="str">
            <v>31000225</v>
          </cell>
          <cell r="AX89506" t="str">
            <v>Honda Gateway</v>
          </cell>
          <cell r="AY89506" t="str">
            <v>LHR/LHR/D/MO/PC COMP/P/104611/12/2024</v>
          </cell>
          <cell r="BB89506" t="str">
            <v>242-Usman Block, Street 13, Sector B, Bahria Town, Lahore.</v>
          </cell>
          <cell r="BC89506" t="str">
            <v>TAFFETA WHITE</v>
          </cell>
          <cell r="BI89506" t="str">
            <v>N</v>
          </cell>
          <cell r="BJ89506" t="str">
            <v>Sofia Younas</v>
          </cell>
          <cell r="BK89506">
            <v>45649</v>
          </cell>
          <cell r="BL89506" t="str">
            <v>6500000</v>
          </cell>
          <cell r="BM89506" t="str">
            <v>213</v>
          </cell>
          <cell r="BN89506" t="str">
            <v>03</v>
          </cell>
          <cell r="BQ89506" t="str">
            <v>LHR/LHR/D/MO/PC COMP/P/104611/12/2024</v>
          </cell>
        </row>
        <row r="89507">
          <cell r="W89507" t="str">
            <v>L15ZG1003419</v>
          </cell>
          <cell r="X89507" t="str">
            <v>NFBRV3838PR003415</v>
          </cell>
          <cell r="Y89507">
            <v>7990000</v>
          </cell>
          <cell r="AC89507">
            <v>3214809</v>
          </cell>
          <cell r="AD89507" t="str">
            <v>02</v>
          </cell>
          <cell r="AE89507" t="str">
            <v>MOTOR</v>
          </cell>
          <cell r="AF89507">
            <v>102419</v>
          </cell>
          <cell r="AG89507">
            <v>0</v>
          </cell>
          <cell r="AH89507">
            <v>0</v>
          </cell>
          <cell r="AI89507">
            <v>0</v>
          </cell>
          <cell r="AJ89507">
            <v>119850</v>
          </cell>
          <cell r="AK89507">
            <v>0</v>
          </cell>
          <cell r="AL89507">
            <v>12290</v>
          </cell>
          <cell r="AM89507" t="str">
            <v>2024</v>
          </cell>
          <cell r="AN89507" t="str">
            <v>202412</v>
          </cell>
          <cell r="AO89507" t="str">
            <v>202412</v>
          </cell>
          <cell r="AP89507" t="str">
            <v>202412</v>
          </cell>
          <cell r="AQ89507" t="str">
            <v>MZUBAIRIQBAL</v>
          </cell>
          <cell r="AR89507" t="str">
            <v>2029801</v>
          </cell>
          <cell r="AS89507" t="str">
            <v>D</v>
          </cell>
          <cell r="AT89507" t="str">
            <v>1</v>
          </cell>
          <cell r="AU89507" t="str">
            <v>30000002</v>
          </cell>
          <cell r="AV89507" t="str">
            <v>RETAIL</v>
          </cell>
          <cell r="AW89507" t="str">
            <v>31000095</v>
          </cell>
          <cell r="AX89507" t="str">
            <v>Honda Ring Road (3S)</v>
          </cell>
          <cell r="AY89507" t="str">
            <v>LHR/LHR/D/MO/PC COMP/P/103657/12/2024</v>
          </cell>
          <cell r="BA89507" t="str">
            <v>LAHORE</v>
          </cell>
          <cell r="BB89507" t="str">
            <v>House # 448-G, Phase-5, DHA, Lahore.</v>
          </cell>
          <cell r="BC89507" t="str">
            <v>WHITE</v>
          </cell>
          <cell r="BI89507" t="str">
            <v>N</v>
          </cell>
          <cell r="BJ89507" t="str">
            <v>Muhammad Zubair Tariq</v>
          </cell>
          <cell r="BK89507">
            <v>45635</v>
          </cell>
          <cell r="BL89507" t="str">
            <v>7990000</v>
          </cell>
          <cell r="BM89507" t="str">
            <v>002</v>
          </cell>
          <cell r="BN89507" t="str">
            <v>03</v>
          </cell>
          <cell r="BQ89507" t="str">
            <v>LHR/LHR/D/MO/PC COMP/P/103657/12/2024</v>
          </cell>
        </row>
        <row r="89508">
          <cell r="W89508" t="str">
            <v>L15ZG1003118</v>
          </cell>
          <cell r="X89508" t="str">
            <v>NFBRV3835PR003100</v>
          </cell>
          <cell r="Y89508">
            <v>7927500</v>
          </cell>
          <cell r="AC89508">
            <v>3091156</v>
          </cell>
          <cell r="AD89508" t="str">
            <v>02</v>
          </cell>
          <cell r="AE89508" t="str">
            <v>MOTOR</v>
          </cell>
          <cell r="AF89508">
            <v>101618</v>
          </cell>
          <cell r="AG89508">
            <v>0</v>
          </cell>
          <cell r="AH89508">
            <v>0</v>
          </cell>
          <cell r="AI89508">
            <v>0</v>
          </cell>
          <cell r="AJ89508">
            <v>118913</v>
          </cell>
          <cell r="AK89508">
            <v>0</v>
          </cell>
          <cell r="AL89508">
            <v>0</v>
          </cell>
          <cell r="AM89508" t="str">
            <v>2024</v>
          </cell>
          <cell r="AN89508" t="str">
            <v>202410</v>
          </cell>
          <cell r="AO89508" t="str">
            <v>202410</v>
          </cell>
          <cell r="AP89508" t="str">
            <v>202410</v>
          </cell>
          <cell r="AQ89508" t="str">
            <v>HASSANSALEEM</v>
          </cell>
          <cell r="AR89508" t="str">
            <v>1976311</v>
          </cell>
          <cell r="AS89508" t="str">
            <v>D</v>
          </cell>
          <cell r="AT89508" t="str">
            <v>1</v>
          </cell>
          <cell r="AU89508" t="str">
            <v>30000002</v>
          </cell>
          <cell r="AV89508" t="str">
            <v>RETAIL</v>
          </cell>
          <cell r="AW89508" t="str">
            <v>31000377</v>
          </cell>
          <cell r="AX89508" t="str">
            <v>Honda International</v>
          </cell>
          <cell r="AY89508" t="str">
            <v>LHR/LHR/D/MO/PC COMP/P/99431/10/2024</v>
          </cell>
          <cell r="BA89508" t="str">
            <v>SARGODHA</v>
          </cell>
          <cell r="BB89508" t="str">
            <v>7 KM Lahore Road Sargodha</v>
          </cell>
          <cell r="BC89508" t="str">
            <v>WHITE</v>
          </cell>
          <cell r="BH89508" t="str">
            <v>N/A</v>
          </cell>
          <cell r="BI89508" t="str">
            <v>N</v>
          </cell>
          <cell r="BJ89508" t="str">
            <v>Muhammad Adnan</v>
          </cell>
          <cell r="BK89508">
            <v>45575</v>
          </cell>
          <cell r="BL89508" t="str">
            <v>7927500</v>
          </cell>
          <cell r="BM89508" t="str">
            <v>002</v>
          </cell>
          <cell r="BN89508" t="str">
            <v>03</v>
          </cell>
          <cell r="BQ89508" t="str">
            <v>LHR/LHR/D/MO/PC COMP/P/99431/10/2024</v>
          </cell>
        </row>
        <row r="89509">
          <cell r="W89509" t="str">
            <v>L15ZG1003118</v>
          </cell>
          <cell r="X89509" t="str">
            <v>NFBRV3835PR003100</v>
          </cell>
          <cell r="Y89509">
            <v>7927500</v>
          </cell>
          <cell r="AC89509">
            <v>3190303</v>
          </cell>
          <cell r="AD89509" t="str">
            <v>02</v>
          </cell>
          <cell r="AE89509" t="str">
            <v>MOTOR</v>
          </cell>
          <cell r="AF89509">
            <v>0</v>
          </cell>
          <cell r="AG89509">
            <v>0</v>
          </cell>
          <cell r="AH89509">
            <v>0</v>
          </cell>
          <cell r="AI89509">
            <v>0</v>
          </cell>
          <cell r="AJ89509">
            <v>0</v>
          </cell>
          <cell r="AK89509">
            <v>0</v>
          </cell>
          <cell r="AL89509">
            <v>10162</v>
          </cell>
          <cell r="AM89509" t="str">
            <v>2024</v>
          </cell>
          <cell r="AN89509" t="str">
            <v>202411</v>
          </cell>
          <cell r="AO89509" t="str">
            <v>202410</v>
          </cell>
          <cell r="AP89509" t="str">
            <v>202411</v>
          </cell>
          <cell r="AQ89509" t="str">
            <v>KHALIDMEHMOOD</v>
          </cell>
          <cell r="AR89509" t="str">
            <v>2019971</v>
          </cell>
          <cell r="AS89509" t="str">
            <v>D</v>
          </cell>
          <cell r="AT89509" t="str">
            <v>1</v>
          </cell>
          <cell r="AU89509" t="str">
            <v>30000002</v>
          </cell>
          <cell r="AV89509" t="str">
            <v>RETAIL</v>
          </cell>
          <cell r="AW89509" t="str">
            <v>31000377</v>
          </cell>
          <cell r="AX89509" t="str">
            <v>Honda International</v>
          </cell>
          <cell r="AY89509" t="str">
            <v>LHR/LHR/D/MO/PC COMP/P/99431/10/2024</v>
          </cell>
          <cell r="AZ89509" t="str">
            <v>LHR/LHR/D/MO/PC COMP/E/49461/11/2024</v>
          </cell>
          <cell r="BB89509" t="str">
            <v>7 KM Lahore Road Sargodha</v>
          </cell>
          <cell r="BC89509" t="str">
            <v>WHITE</v>
          </cell>
          <cell r="BF89509" t="str">
            <v>Addition of agency commission</v>
          </cell>
          <cell r="BH89509" t="str">
            <v>N/A</v>
          </cell>
          <cell r="BI89509" t="str">
            <v>N</v>
          </cell>
          <cell r="BJ89509" t="str">
            <v>Muhammad Adnan</v>
          </cell>
          <cell r="BK89509">
            <v>45572</v>
          </cell>
          <cell r="BL89509" t="str">
            <v>7927500</v>
          </cell>
          <cell r="BM89509" t="str">
            <v>002</v>
          </cell>
          <cell r="BN89509" t="str">
            <v>03</v>
          </cell>
          <cell r="BQ89509" t="str">
            <v>LHR/LHR/D/MO/PC COMP/P/99431/10/2024</v>
          </cell>
        </row>
        <row r="89510">
          <cell r="W89510" t="str">
            <v>L15ZG1001568</v>
          </cell>
          <cell r="X89510" t="str">
            <v>NFBRV3856PR001664</v>
          </cell>
          <cell r="Y89510">
            <v>6200000</v>
          </cell>
          <cell r="AC89510">
            <v>2976830</v>
          </cell>
          <cell r="AD89510" t="str">
            <v>02</v>
          </cell>
          <cell r="AE89510" t="str">
            <v>MOTOR</v>
          </cell>
          <cell r="AF89510">
            <v>4956</v>
          </cell>
          <cell r="AG89510">
            <v>743</v>
          </cell>
          <cell r="AH89510">
            <v>50</v>
          </cell>
          <cell r="AI89510">
            <v>0</v>
          </cell>
          <cell r="AJ89510">
            <v>5749</v>
          </cell>
          <cell r="AK89510">
            <v>8105</v>
          </cell>
          <cell r="AL89510">
            <v>1239</v>
          </cell>
          <cell r="AM89510" t="str">
            <v>2024</v>
          </cell>
          <cell r="AN89510" t="str">
            <v>202408</v>
          </cell>
          <cell r="AO89510" t="str">
            <v>202408</v>
          </cell>
          <cell r="AP89510" t="str">
            <v>202408</v>
          </cell>
          <cell r="AQ89510" t="str">
            <v>SYS</v>
          </cell>
          <cell r="AR89510" t="str">
            <v>1940869</v>
          </cell>
          <cell r="AS89510" t="str">
            <v>D</v>
          </cell>
          <cell r="AT89510" t="str">
            <v>001</v>
          </cell>
          <cell r="AU89510" t="str">
            <v>30000002</v>
          </cell>
          <cell r="AV89510" t="str">
            <v>RETAIL</v>
          </cell>
          <cell r="AW89510" t="str">
            <v>31000127</v>
          </cell>
          <cell r="AX89510" t="str">
            <v>Digital Sale</v>
          </cell>
          <cell r="AY89510" t="str">
            <v>KHI/HO/D/MO/PD COMP/P/87892/04/2024</v>
          </cell>
          <cell r="AZ89510" t="str">
            <v>KHI/HO/D/MO/PD COMP/E/45285/08/2024</v>
          </cell>
          <cell r="BB89510" t="str">
            <v>40/B,New Queens Road Lalazar, Karachi.</v>
          </cell>
          <cell r="BC89510" t="str">
            <v>TAFFETA WHITE</v>
          </cell>
          <cell r="BI89510" t="str">
            <v>N</v>
          </cell>
          <cell r="BJ89510" t="str">
            <v>Fizza Sheikh</v>
          </cell>
          <cell r="BK89510">
            <v>45533</v>
          </cell>
          <cell r="BL89510" t="str">
            <v>6200000</v>
          </cell>
          <cell r="BM89510" t="str">
            <v>213</v>
          </cell>
          <cell r="BN89510" t="str">
            <v>01</v>
          </cell>
          <cell r="BQ89510" t="str">
            <v>KHI/HO/D/MO/PD COMP/P/87892/04/2024</v>
          </cell>
        </row>
        <row r="89511">
          <cell r="W89511" t="str">
            <v>L15ZG1001568</v>
          </cell>
          <cell r="X89511" t="str">
            <v>NFBRV3856PR001664</v>
          </cell>
          <cell r="Y89511">
            <v>6200000</v>
          </cell>
          <cell r="AC89511">
            <v>3047818</v>
          </cell>
          <cell r="AD89511" t="str">
            <v>02</v>
          </cell>
          <cell r="AE89511" t="str">
            <v>MOTOR</v>
          </cell>
          <cell r="AF89511">
            <v>5025</v>
          </cell>
          <cell r="AG89511">
            <v>754</v>
          </cell>
          <cell r="AH89511">
            <v>50</v>
          </cell>
          <cell r="AI89511">
            <v>0</v>
          </cell>
          <cell r="AJ89511">
            <v>5829</v>
          </cell>
          <cell r="AK89511">
            <v>8105</v>
          </cell>
          <cell r="AL89511">
            <v>1256</v>
          </cell>
          <cell r="AM89511" t="str">
            <v>2024</v>
          </cell>
          <cell r="AN89511" t="str">
            <v>202409</v>
          </cell>
          <cell r="AO89511" t="str">
            <v>202409</v>
          </cell>
          <cell r="AP89511" t="str">
            <v>202409</v>
          </cell>
          <cell r="AQ89511" t="str">
            <v>SYS</v>
          </cell>
          <cell r="AR89511" t="str">
            <v>1965392</v>
          </cell>
          <cell r="AS89511" t="str">
            <v>D</v>
          </cell>
          <cell r="AT89511" t="str">
            <v>001</v>
          </cell>
          <cell r="AU89511" t="str">
            <v>30000002</v>
          </cell>
          <cell r="AV89511" t="str">
            <v>RETAIL</v>
          </cell>
          <cell r="AW89511" t="str">
            <v>31000127</v>
          </cell>
          <cell r="AX89511" t="str">
            <v>Digital Sale</v>
          </cell>
          <cell r="AY89511" t="str">
            <v>KHI/HO/D/MO/PD COMP/P/87892/04/2024</v>
          </cell>
          <cell r="AZ89511" t="str">
            <v>KHI/HO/D/MO/PD COMP/E/46322/09/2024</v>
          </cell>
          <cell r="BB89511" t="str">
            <v>40/B,New Queens Road Lalazar, Karachi.</v>
          </cell>
          <cell r="BC89511" t="str">
            <v>TAFFETA WHITE</v>
          </cell>
          <cell r="BI89511" t="str">
            <v>N</v>
          </cell>
          <cell r="BJ89511" t="str">
            <v>Fizza Sheikh</v>
          </cell>
          <cell r="BK89511">
            <v>45563</v>
          </cell>
          <cell r="BL89511" t="str">
            <v>6200000</v>
          </cell>
          <cell r="BM89511" t="str">
            <v>213</v>
          </cell>
          <cell r="BN89511" t="str">
            <v>01</v>
          </cell>
          <cell r="BQ89511" t="str">
            <v>KHI/HO/D/MO/PD COMP/P/87892/04/2024</v>
          </cell>
        </row>
        <row r="89512">
          <cell r="W89512" t="str">
            <v>L15ZG1001568</v>
          </cell>
          <cell r="X89512" t="str">
            <v>NFBRV3856PR001664</v>
          </cell>
          <cell r="Y89512">
            <v>6200000</v>
          </cell>
          <cell r="AC89512">
            <v>2911052</v>
          </cell>
          <cell r="AD89512" t="str">
            <v>02</v>
          </cell>
          <cell r="AE89512" t="str">
            <v>MOTOR</v>
          </cell>
          <cell r="AF89512">
            <v>4169</v>
          </cell>
          <cell r="AG89512">
            <v>625</v>
          </cell>
          <cell r="AH89512">
            <v>42</v>
          </cell>
          <cell r="AI89512">
            <v>0</v>
          </cell>
          <cell r="AJ89512">
            <v>4836</v>
          </cell>
          <cell r="AK89512">
            <v>8105</v>
          </cell>
          <cell r="AL89512">
            <v>1042</v>
          </cell>
          <cell r="AM89512" t="str">
            <v>2024</v>
          </cell>
          <cell r="AN89512" t="str">
            <v>202407</v>
          </cell>
          <cell r="AO89512" t="str">
            <v>202407</v>
          </cell>
          <cell r="AP89512" t="str">
            <v>202407</v>
          </cell>
          <cell r="AQ89512" t="str">
            <v>SYS</v>
          </cell>
          <cell r="AR89512" t="str">
            <v>1919731</v>
          </cell>
          <cell r="AS89512" t="str">
            <v>D</v>
          </cell>
          <cell r="AT89512" t="str">
            <v>001</v>
          </cell>
          <cell r="AU89512" t="str">
            <v>30000002</v>
          </cell>
          <cell r="AV89512" t="str">
            <v>RETAIL</v>
          </cell>
          <cell r="AW89512" t="str">
            <v>31000127</v>
          </cell>
          <cell r="AX89512" t="str">
            <v>Digital Sale</v>
          </cell>
          <cell r="AY89512" t="str">
            <v>KHI/HO/D/MO/PD COMP/P/87892/04/2024</v>
          </cell>
          <cell r="AZ89512" t="str">
            <v>KHI/HO/D/MO/PD COMP/E/44219/07/2024</v>
          </cell>
          <cell r="BB89512" t="str">
            <v>40/B,New Queens Road Lalazar, Karachi.</v>
          </cell>
          <cell r="BC89512" t="str">
            <v>TAFFETA WHITE</v>
          </cell>
          <cell r="BI89512" t="str">
            <v>N</v>
          </cell>
          <cell r="BJ89512" t="str">
            <v>Fizza Sheikh</v>
          </cell>
          <cell r="BK89512">
            <v>45499</v>
          </cell>
          <cell r="BL89512" t="str">
            <v>6200000</v>
          </cell>
          <cell r="BM89512" t="str">
            <v>213</v>
          </cell>
          <cell r="BN89512" t="str">
            <v>01</v>
          </cell>
          <cell r="BQ89512" t="str">
            <v>KHI/HO/D/MO/PD COMP/P/87892/04/2024</v>
          </cell>
        </row>
        <row r="89513">
          <cell r="W89513" t="str">
            <v>L15ZG1001568</v>
          </cell>
          <cell r="X89513" t="str">
            <v>NFBRV3856PR001664</v>
          </cell>
          <cell r="Y89513">
            <v>6200000</v>
          </cell>
          <cell r="AC89513">
            <v>3123267</v>
          </cell>
          <cell r="AD89513" t="str">
            <v>02</v>
          </cell>
          <cell r="AE89513" t="str">
            <v>MOTOR</v>
          </cell>
          <cell r="AF89513">
            <v>3133</v>
          </cell>
          <cell r="AG89513">
            <v>470</v>
          </cell>
          <cell r="AH89513">
            <v>31</v>
          </cell>
          <cell r="AI89513">
            <v>0</v>
          </cell>
          <cell r="AJ89513">
            <v>3634</v>
          </cell>
          <cell r="AK89513">
            <v>8105</v>
          </cell>
          <cell r="AL89513">
            <v>783</v>
          </cell>
          <cell r="AM89513" t="str">
            <v>2024</v>
          </cell>
          <cell r="AN89513" t="str">
            <v>202410</v>
          </cell>
          <cell r="AO89513" t="str">
            <v>202410</v>
          </cell>
          <cell r="AP89513" t="str">
            <v>202410</v>
          </cell>
          <cell r="AQ89513" t="str">
            <v>SYS</v>
          </cell>
          <cell r="AR89513" t="str">
            <v>1996538</v>
          </cell>
          <cell r="AS89513" t="str">
            <v>D</v>
          </cell>
          <cell r="AT89513" t="str">
            <v>001</v>
          </cell>
          <cell r="AU89513" t="str">
            <v>30000002</v>
          </cell>
          <cell r="AV89513" t="str">
            <v>RETAIL</v>
          </cell>
          <cell r="AW89513" t="str">
            <v>31000127</v>
          </cell>
          <cell r="AX89513" t="str">
            <v>Digital Sale</v>
          </cell>
          <cell r="AY89513" t="str">
            <v>KHI/HO/D/MO/PD COMP/P/87892/04/2024</v>
          </cell>
          <cell r="AZ89513" t="str">
            <v>KHI/HO/D/MO/PD COMP/E/48224/10/2024</v>
          </cell>
          <cell r="BB89513" t="str">
            <v>40/B,New Queens Road Lalazar, Karachi.</v>
          </cell>
          <cell r="BC89513" t="str">
            <v>TAFFETA WHITE</v>
          </cell>
          <cell r="BI89513" t="str">
            <v>N</v>
          </cell>
          <cell r="BJ89513" t="str">
            <v>Fizza Sheikh</v>
          </cell>
          <cell r="BK89513">
            <v>45591</v>
          </cell>
          <cell r="BL89513" t="str">
            <v>6200000</v>
          </cell>
          <cell r="BM89513" t="str">
            <v>213</v>
          </cell>
          <cell r="BN89513" t="str">
            <v>01</v>
          </cell>
          <cell r="BQ89513" t="str">
            <v>KHI/HO/D/MO/PD COMP/P/87892/04/2024</v>
          </cell>
        </row>
        <row r="89514">
          <cell r="W89514" t="str">
            <v>L15ZG1001568</v>
          </cell>
          <cell r="X89514" t="str">
            <v>NFBRV3856PR001664</v>
          </cell>
          <cell r="Y89514">
            <v>6200000</v>
          </cell>
          <cell r="AC89514">
            <v>3188304</v>
          </cell>
          <cell r="AD89514" t="str">
            <v>02</v>
          </cell>
          <cell r="AE89514" t="str">
            <v>MOTOR</v>
          </cell>
          <cell r="AF89514">
            <v>3226</v>
          </cell>
          <cell r="AG89514">
            <v>484</v>
          </cell>
          <cell r="AH89514">
            <v>32</v>
          </cell>
          <cell r="AI89514">
            <v>0</v>
          </cell>
          <cell r="AJ89514">
            <v>3742</v>
          </cell>
          <cell r="AK89514">
            <v>8105</v>
          </cell>
          <cell r="AL89514">
            <v>807</v>
          </cell>
          <cell r="AM89514" t="str">
            <v>2024</v>
          </cell>
          <cell r="AN89514" t="str">
            <v>202411</v>
          </cell>
          <cell r="AO89514" t="str">
            <v>202411</v>
          </cell>
          <cell r="AP89514" t="str">
            <v>202411</v>
          </cell>
          <cell r="AQ89514" t="str">
            <v>SYS</v>
          </cell>
          <cell r="AR89514" t="str">
            <v>2019601</v>
          </cell>
          <cell r="AS89514" t="str">
            <v>D</v>
          </cell>
          <cell r="AT89514" t="str">
            <v>001</v>
          </cell>
          <cell r="AU89514" t="str">
            <v>30000002</v>
          </cell>
          <cell r="AV89514" t="str">
            <v>RETAIL</v>
          </cell>
          <cell r="AW89514" t="str">
            <v>31000127</v>
          </cell>
          <cell r="AX89514" t="str">
            <v>Digital Sale</v>
          </cell>
          <cell r="AY89514" t="str">
            <v>KHI/HO/D/MO/PD COMP/P/87892/04/2024</v>
          </cell>
          <cell r="AZ89514" t="str">
            <v>KHI/HO/D/MO/PD COMP/E/49342/11/2024</v>
          </cell>
          <cell r="BB89514" t="str">
            <v>40/B,New Queens Road Lalazar, Karachi.</v>
          </cell>
          <cell r="BC89514" t="str">
            <v>TAFFETA WHITE</v>
          </cell>
          <cell r="BI89514" t="str">
            <v>N</v>
          </cell>
          <cell r="BJ89514" t="str">
            <v>Fizza Sheikh</v>
          </cell>
          <cell r="BK89514">
            <v>45623</v>
          </cell>
          <cell r="BL89514" t="str">
            <v>6200000</v>
          </cell>
          <cell r="BM89514" t="str">
            <v>213</v>
          </cell>
          <cell r="BN89514" t="str">
            <v>01</v>
          </cell>
          <cell r="BQ89514" t="str">
            <v>KHI/HO/D/MO/PD COMP/P/87892/04/2024</v>
          </cell>
        </row>
        <row r="89515">
          <cell r="W89515" t="str">
            <v>L15ZG1001568</v>
          </cell>
          <cell r="X89515" t="str">
            <v>NFBRV3856PR001664</v>
          </cell>
          <cell r="Y89515">
            <v>6200000</v>
          </cell>
          <cell r="AC89515">
            <v>3240686</v>
          </cell>
          <cell r="AD89515" t="str">
            <v>02</v>
          </cell>
          <cell r="AE89515" t="str">
            <v>MOTOR</v>
          </cell>
          <cell r="AF89515">
            <v>2823</v>
          </cell>
          <cell r="AG89515">
            <v>423</v>
          </cell>
          <cell r="AH89515">
            <v>28</v>
          </cell>
          <cell r="AI89515">
            <v>0</v>
          </cell>
          <cell r="AJ89515">
            <v>3274</v>
          </cell>
          <cell r="AK89515">
            <v>8105</v>
          </cell>
          <cell r="AL89515">
            <v>706</v>
          </cell>
          <cell r="AM89515" t="str">
            <v>2024</v>
          </cell>
          <cell r="AN89515" t="str">
            <v>202412</v>
          </cell>
          <cell r="AO89515" t="str">
            <v>202412</v>
          </cell>
          <cell r="AP89515" t="str">
            <v>202412</v>
          </cell>
          <cell r="AQ89515" t="str">
            <v>SYS</v>
          </cell>
          <cell r="AR89515" t="str">
            <v>2041504</v>
          </cell>
          <cell r="AS89515" t="str">
            <v>D</v>
          </cell>
          <cell r="AT89515" t="str">
            <v>001</v>
          </cell>
          <cell r="AU89515" t="str">
            <v>30000002</v>
          </cell>
          <cell r="AV89515" t="str">
            <v>RETAIL</v>
          </cell>
          <cell r="AW89515" t="str">
            <v>31000127</v>
          </cell>
          <cell r="AX89515" t="str">
            <v>Digital Sale</v>
          </cell>
          <cell r="AY89515" t="str">
            <v>KHI/HO/D/MO/PD COMP/P/87892/04/2024</v>
          </cell>
          <cell r="AZ89515" t="str">
            <v>KHI/HO/D/MO/PD COMP/E/50416/12/2024</v>
          </cell>
          <cell r="BB89515" t="str">
            <v>40/B,New Queens Road Lalazar, Karachi.</v>
          </cell>
          <cell r="BC89515" t="str">
            <v>TAFFETA WHITE</v>
          </cell>
          <cell r="BI89515" t="str">
            <v>N</v>
          </cell>
          <cell r="BJ89515" t="str">
            <v>Fizza Sheikh</v>
          </cell>
          <cell r="BK89515">
            <v>45652</v>
          </cell>
          <cell r="BL89515" t="str">
            <v>6200000</v>
          </cell>
          <cell r="BM89515" t="str">
            <v>213</v>
          </cell>
          <cell r="BN89515" t="str">
            <v>01</v>
          </cell>
          <cell r="BQ89515" t="str">
            <v>KHI/HO/D/MO/PD COMP/P/87892/04/2024</v>
          </cell>
        </row>
        <row r="89516">
          <cell r="W89516" t="str">
            <v>L15ZG1001378</v>
          </cell>
          <cell r="X89516" t="str">
            <v>NFBRV3834NR001321</v>
          </cell>
          <cell r="Y89516">
            <v>7800000</v>
          </cell>
          <cell r="AC89516">
            <v>2992048</v>
          </cell>
          <cell r="AD89516" t="str">
            <v>02</v>
          </cell>
          <cell r="AE89516" t="str">
            <v>MOTOR</v>
          </cell>
          <cell r="AF89516">
            <v>90345</v>
          </cell>
          <cell r="AG89516">
            <v>0</v>
          </cell>
          <cell r="AH89516">
            <v>0</v>
          </cell>
          <cell r="AI89516">
            <v>0</v>
          </cell>
          <cell r="AJ89516">
            <v>105300</v>
          </cell>
          <cell r="AK89516">
            <v>0</v>
          </cell>
          <cell r="AL89516">
            <v>12197</v>
          </cell>
          <cell r="AM89516" t="str">
            <v>2024</v>
          </cell>
          <cell r="AN89516" t="str">
            <v>202409</v>
          </cell>
          <cell r="AO89516" t="str">
            <v>202409</v>
          </cell>
          <cell r="AP89516" t="str">
            <v>202409</v>
          </cell>
          <cell r="AQ89516" t="str">
            <v>MUBASHIRAHMED</v>
          </cell>
          <cell r="AR89516" t="str">
            <v>1949932</v>
          </cell>
          <cell r="AS89516" t="str">
            <v>D</v>
          </cell>
          <cell r="AT89516" t="str">
            <v>001</v>
          </cell>
          <cell r="AU89516" t="str">
            <v>30000001</v>
          </cell>
          <cell r="AV89516" t="str">
            <v>DIRECT</v>
          </cell>
          <cell r="AW89516" t="str">
            <v>31000001</v>
          </cell>
          <cell r="AX89516" t="str">
            <v>Direct</v>
          </cell>
          <cell r="AY89516" t="str">
            <v>KHI/HO/D/MO/PC COMP/P/96862/09/2024</v>
          </cell>
          <cell r="BA89516" t="str">
            <v>KARACHI</v>
          </cell>
          <cell r="BB89516" t="str">
            <v>Shaheen Housing Complex, House No. 06, Street No. 09, Shaheed-e-Millat Road, Karachi, Pakistan</v>
          </cell>
          <cell r="BC89516" t="str">
            <v>LUNAR SILVER</v>
          </cell>
          <cell r="BH89516" t="str">
            <v>N/A</v>
          </cell>
          <cell r="BI89516" t="str">
            <v>N</v>
          </cell>
          <cell r="BJ89516" t="str">
            <v xml:space="preserve">	Kamran M. Hanif</v>
          </cell>
          <cell r="BK89516">
            <v>45541</v>
          </cell>
          <cell r="BL89516" t="str">
            <v>7800000</v>
          </cell>
          <cell r="BM89516" t="str">
            <v>293</v>
          </cell>
          <cell r="BN89516" t="str">
            <v>01</v>
          </cell>
          <cell r="BQ89516" t="str">
            <v>KHI/HO/D/MO/PC COMP/P/96862/09/2024</v>
          </cell>
        </row>
        <row r="89517">
          <cell r="W89517" t="str">
            <v>L15ZG1000771</v>
          </cell>
          <cell r="X89517" t="str">
            <v>NFBRV3859NR000778</v>
          </cell>
          <cell r="Y89517">
            <v>7000000</v>
          </cell>
          <cell r="AC89517">
            <v>3060405</v>
          </cell>
          <cell r="AD89517" t="str">
            <v>02</v>
          </cell>
          <cell r="AE89517" t="str">
            <v>MOTOR</v>
          </cell>
          <cell r="AF89517">
            <v>10714</v>
          </cell>
          <cell r="AG89517">
            <v>1607</v>
          </cell>
          <cell r="AH89517">
            <v>107</v>
          </cell>
          <cell r="AI89517">
            <v>0</v>
          </cell>
          <cell r="AJ89517">
            <v>12428</v>
          </cell>
          <cell r="AK89517">
            <v>8105</v>
          </cell>
          <cell r="AL89517">
            <v>2679</v>
          </cell>
          <cell r="AM89517" t="str">
            <v>2024</v>
          </cell>
          <cell r="AN89517" t="str">
            <v>202410</v>
          </cell>
          <cell r="AO89517" t="str">
            <v>202410</v>
          </cell>
          <cell r="AP89517" t="str">
            <v>202410</v>
          </cell>
          <cell r="AQ89517" t="str">
            <v>SYS</v>
          </cell>
          <cell r="AR89517" t="str">
            <v>1967974</v>
          </cell>
          <cell r="AS89517" t="str">
            <v>D</v>
          </cell>
          <cell r="AT89517" t="str">
            <v>001</v>
          </cell>
          <cell r="AU89517" t="str">
            <v>30000002</v>
          </cell>
          <cell r="AV89517" t="str">
            <v>RETAIL</v>
          </cell>
          <cell r="AW89517" t="str">
            <v>31000127</v>
          </cell>
          <cell r="AX89517" t="str">
            <v>Digital Sale</v>
          </cell>
          <cell r="AY89517" t="str">
            <v>KHI/HO/D/MO/PD COMP/P/94005/07/2024</v>
          </cell>
          <cell r="AZ89517" t="str">
            <v>KHI/HO/D/MO/PD COMP/E/46378/10/2024</v>
          </cell>
          <cell r="BB89517" t="str">
            <v>House No: 106-GOR-5, HBFC, Faisal Town, Lahore.</v>
          </cell>
          <cell r="BC89517" t="str">
            <v>TAFFETA WHITE</v>
          </cell>
          <cell r="BI89517" t="str">
            <v>N</v>
          </cell>
          <cell r="BJ89517" t="str">
            <v>Syed Waqas</v>
          </cell>
          <cell r="BK89517">
            <v>45566</v>
          </cell>
          <cell r="BL89517" t="str">
            <v>7000000</v>
          </cell>
          <cell r="BM89517" t="str">
            <v>213</v>
          </cell>
          <cell r="BN89517" t="str">
            <v>01</v>
          </cell>
          <cell r="BQ89517" t="str">
            <v>KHI/HO/D/MO/PD COMP/P/94005/07/2024</v>
          </cell>
        </row>
        <row r="89518">
          <cell r="W89518" t="str">
            <v>L15ZG1000771</v>
          </cell>
          <cell r="X89518" t="str">
            <v>NFBRV3859NR000778</v>
          </cell>
          <cell r="Y89518">
            <v>7000000</v>
          </cell>
          <cell r="AC89518">
            <v>3060407</v>
          </cell>
          <cell r="AD89518" t="str">
            <v>02</v>
          </cell>
          <cell r="AE89518" t="str">
            <v>MOTOR</v>
          </cell>
          <cell r="AF89518">
            <v>10301</v>
          </cell>
          <cell r="AG89518">
            <v>1545</v>
          </cell>
          <cell r="AH89518">
            <v>103</v>
          </cell>
          <cell r="AI89518">
            <v>0</v>
          </cell>
          <cell r="AJ89518">
            <v>11949</v>
          </cell>
          <cell r="AK89518">
            <v>8105</v>
          </cell>
          <cell r="AL89518">
            <v>2575</v>
          </cell>
          <cell r="AM89518" t="str">
            <v>2024</v>
          </cell>
          <cell r="AN89518" t="str">
            <v>202410</v>
          </cell>
          <cell r="AO89518" t="str">
            <v>202410</v>
          </cell>
          <cell r="AP89518" t="str">
            <v>202410</v>
          </cell>
          <cell r="AQ89518" t="str">
            <v>SYS</v>
          </cell>
          <cell r="AR89518" t="str">
            <v>1967975</v>
          </cell>
          <cell r="AS89518" t="str">
            <v>D</v>
          </cell>
          <cell r="AT89518" t="str">
            <v>001</v>
          </cell>
          <cell r="AU89518" t="str">
            <v>30000002</v>
          </cell>
          <cell r="AV89518" t="str">
            <v>RETAIL</v>
          </cell>
          <cell r="AW89518" t="str">
            <v>31000127</v>
          </cell>
          <cell r="AX89518" t="str">
            <v>Digital Sale</v>
          </cell>
          <cell r="AY89518" t="str">
            <v>KHI/HO/D/MO/PD COMP/P/94005/07/2024</v>
          </cell>
          <cell r="AZ89518" t="str">
            <v>KHI/HO/D/MO/PD COMP/E/46379/10/2024</v>
          </cell>
          <cell r="BB89518" t="str">
            <v>House No: 106-GOR-5, HBFC, Faisal Town, Lahore.</v>
          </cell>
          <cell r="BC89518" t="str">
            <v>TAFFETA WHITE</v>
          </cell>
          <cell r="BI89518" t="str">
            <v>N</v>
          </cell>
          <cell r="BJ89518" t="str">
            <v>Syed Waqas</v>
          </cell>
          <cell r="BK89518">
            <v>45566</v>
          </cell>
          <cell r="BL89518" t="str">
            <v>7000000</v>
          </cell>
          <cell r="BM89518" t="str">
            <v>213</v>
          </cell>
          <cell r="BN89518" t="str">
            <v>01</v>
          </cell>
          <cell r="BQ89518" t="str">
            <v>KHI/HO/D/MO/PD COMP/P/94005/07/2024</v>
          </cell>
        </row>
        <row r="89519">
          <cell r="W89519" t="str">
            <v>L15ZG1000771</v>
          </cell>
          <cell r="X89519" t="str">
            <v>NFBRV3859NR000778</v>
          </cell>
          <cell r="Y89519">
            <v>7000000</v>
          </cell>
          <cell r="AC89519">
            <v>3126734</v>
          </cell>
          <cell r="AD89519" t="str">
            <v>02</v>
          </cell>
          <cell r="AE89519" t="str">
            <v>MOTOR</v>
          </cell>
          <cell r="AF89519">
            <v>9344</v>
          </cell>
          <cell r="AG89519">
            <v>1401</v>
          </cell>
          <cell r="AH89519">
            <v>93</v>
          </cell>
          <cell r="AI89519">
            <v>0</v>
          </cell>
          <cell r="AJ89519">
            <v>10838</v>
          </cell>
          <cell r="AK89519">
            <v>8105</v>
          </cell>
          <cell r="AL89519">
            <v>2336</v>
          </cell>
          <cell r="AM89519" t="str">
            <v>2024</v>
          </cell>
          <cell r="AN89519" t="str">
            <v>202410</v>
          </cell>
          <cell r="AO89519" t="str">
            <v>202410</v>
          </cell>
          <cell r="AP89519" t="str">
            <v>202410</v>
          </cell>
          <cell r="AQ89519" t="str">
            <v>SYS</v>
          </cell>
          <cell r="AR89519" t="str">
            <v>1997340</v>
          </cell>
          <cell r="AS89519" t="str">
            <v>D</v>
          </cell>
          <cell r="AT89519" t="str">
            <v>001</v>
          </cell>
          <cell r="AU89519" t="str">
            <v>30000002</v>
          </cell>
          <cell r="AV89519" t="str">
            <v>RETAIL</v>
          </cell>
          <cell r="AW89519" t="str">
            <v>31000127</v>
          </cell>
          <cell r="AX89519" t="str">
            <v>Digital Sale</v>
          </cell>
          <cell r="AY89519" t="str">
            <v>KHI/HO/D/MO/PD COMP/P/94005/07/2024</v>
          </cell>
          <cell r="AZ89519" t="str">
            <v>KHI/HO/D/MO/PD COMP/E/48371/10/2024</v>
          </cell>
          <cell r="BB89519" t="str">
            <v>House No: 106-GOR-5, HBFC, Faisal Town, Lahore.</v>
          </cell>
          <cell r="BC89519" t="str">
            <v>TAFFETA WHITE</v>
          </cell>
          <cell r="BI89519" t="str">
            <v>N</v>
          </cell>
          <cell r="BJ89519" t="str">
            <v>Syed Waqas</v>
          </cell>
          <cell r="BK89519">
            <v>45593</v>
          </cell>
          <cell r="BL89519" t="str">
            <v>7000000</v>
          </cell>
          <cell r="BM89519" t="str">
            <v>213</v>
          </cell>
          <cell r="BN89519" t="str">
            <v>01</v>
          </cell>
          <cell r="BQ89519" t="str">
            <v>KHI/HO/D/MO/PD COMP/P/94005/07/2024</v>
          </cell>
        </row>
        <row r="89520">
          <cell r="W89520" t="str">
            <v>L15ZG1000771</v>
          </cell>
          <cell r="X89520" t="str">
            <v>NFBRV3859NR000778</v>
          </cell>
          <cell r="Y89520">
            <v>7000000</v>
          </cell>
          <cell r="AB89520" t="str">
            <v>TRACKER (I-TECK)</v>
          </cell>
          <cell r="AC89520">
            <v>2912580</v>
          </cell>
          <cell r="AD89520" t="str">
            <v>02</v>
          </cell>
          <cell r="AE89520" t="str">
            <v>MOTOR</v>
          </cell>
          <cell r="AF89520">
            <v>8190</v>
          </cell>
          <cell r="AG89520">
            <v>1228</v>
          </cell>
          <cell r="AH89520">
            <v>82</v>
          </cell>
          <cell r="AI89520">
            <v>500</v>
          </cell>
          <cell r="AJ89520">
            <v>10000</v>
          </cell>
          <cell r="AK89520">
            <v>8105</v>
          </cell>
          <cell r="AL89520">
            <v>0</v>
          </cell>
          <cell r="AM89520" t="str">
            <v>2024</v>
          </cell>
          <cell r="AN89520" t="str">
            <v>202407</v>
          </cell>
          <cell r="AO89520" t="str">
            <v>202407</v>
          </cell>
          <cell r="AP89520" t="str">
            <v>202407</v>
          </cell>
          <cell r="AQ89520" t="str">
            <v>MUBASHIRAHMED</v>
          </cell>
          <cell r="AR89520" t="str">
            <v>1919924</v>
          </cell>
          <cell r="AS89520" t="str">
            <v>D</v>
          </cell>
          <cell r="AT89520" t="str">
            <v>001</v>
          </cell>
          <cell r="AU89520" t="str">
            <v>30000002</v>
          </cell>
          <cell r="AV89520" t="str">
            <v>RETAIL</v>
          </cell>
          <cell r="AW89520" t="str">
            <v>31000127</v>
          </cell>
          <cell r="AX89520" t="str">
            <v>Digital Sale</v>
          </cell>
          <cell r="AY89520" t="str">
            <v>KHI/HO/D/MO/PD COMP/P/94005/07/2024</v>
          </cell>
          <cell r="BA89520" t="str">
            <v>KARACHI</v>
          </cell>
          <cell r="BB89520" t="str">
            <v>House No: 106-GOR-5, HBFC, Faisal Town, Lahore.</v>
          </cell>
          <cell r="BC89520" t="str">
            <v>TAFFETA WHITE</v>
          </cell>
          <cell r="BH89520" t="str">
            <v>N/A</v>
          </cell>
          <cell r="BI89520" t="str">
            <v>N</v>
          </cell>
          <cell r="BJ89520" t="str">
            <v>Syed Waqas</v>
          </cell>
          <cell r="BK89520">
            <v>45502</v>
          </cell>
          <cell r="BL89520" t="str">
            <v>7000000</v>
          </cell>
          <cell r="BM89520" t="str">
            <v>213</v>
          </cell>
          <cell r="BN89520" t="str">
            <v>01</v>
          </cell>
          <cell r="BQ89520" t="str">
            <v>KHI/HO/D/MO/PD COMP/P/94005/07/2024</v>
          </cell>
        </row>
        <row r="89521">
          <cell r="W89521" t="str">
            <v>L15ZG1000771</v>
          </cell>
          <cell r="X89521" t="str">
            <v>NFBRV3859NR000778</v>
          </cell>
          <cell r="Y89521">
            <v>7000000</v>
          </cell>
          <cell r="AC89521">
            <v>3188311</v>
          </cell>
          <cell r="AD89521" t="str">
            <v>02</v>
          </cell>
          <cell r="AE89521" t="str">
            <v>MOTOR</v>
          </cell>
          <cell r="AF89521">
            <v>10344</v>
          </cell>
          <cell r="AG89521">
            <v>1551</v>
          </cell>
          <cell r="AH89521">
            <v>103</v>
          </cell>
          <cell r="AI89521">
            <v>0</v>
          </cell>
          <cell r="AJ89521">
            <v>11998</v>
          </cell>
          <cell r="AK89521">
            <v>8105</v>
          </cell>
          <cell r="AL89521">
            <v>2586</v>
          </cell>
          <cell r="AM89521" t="str">
            <v>2024</v>
          </cell>
          <cell r="AN89521" t="str">
            <v>202411</v>
          </cell>
          <cell r="AO89521" t="str">
            <v>202411</v>
          </cell>
          <cell r="AP89521" t="str">
            <v>202411</v>
          </cell>
          <cell r="AQ89521" t="str">
            <v>SYS</v>
          </cell>
          <cell r="AR89521" t="str">
            <v>2019608</v>
          </cell>
          <cell r="AS89521" t="str">
            <v>D</v>
          </cell>
          <cell r="AT89521" t="str">
            <v>001</v>
          </cell>
          <cell r="AU89521" t="str">
            <v>30000002</v>
          </cell>
          <cell r="AV89521" t="str">
            <v>RETAIL</v>
          </cell>
          <cell r="AW89521" t="str">
            <v>31000127</v>
          </cell>
          <cell r="AX89521" t="str">
            <v>Digital Sale</v>
          </cell>
          <cell r="AY89521" t="str">
            <v>KHI/HO/D/MO/PD COMP/P/94005/07/2024</v>
          </cell>
          <cell r="AZ89521" t="str">
            <v>KHI/HO/D/MO/PD COMP/E/49349/11/2024</v>
          </cell>
          <cell r="BB89521" t="str">
            <v>House No: 106-GOR-5, HBFC, Faisal Town, Lahore.</v>
          </cell>
          <cell r="BC89521" t="str">
            <v>TAFFETA WHITE</v>
          </cell>
          <cell r="BI89521" t="str">
            <v>N</v>
          </cell>
          <cell r="BJ89521" t="str">
            <v>Syed Waqas</v>
          </cell>
          <cell r="BK89521">
            <v>45623</v>
          </cell>
          <cell r="BL89521" t="str">
            <v>7000000</v>
          </cell>
          <cell r="BM89521" t="str">
            <v>213</v>
          </cell>
          <cell r="BN89521" t="str">
            <v>01</v>
          </cell>
          <cell r="BQ89521" t="str">
            <v>KHI/HO/D/MO/PD COMP/P/94005/07/2024</v>
          </cell>
        </row>
        <row r="89522">
          <cell r="W89522" t="str">
            <v>L15ZG1000771</v>
          </cell>
          <cell r="X89522" t="str">
            <v>NFBRV3859NR000778</v>
          </cell>
          <cell r="Y89522">
            <v>7000000</v>
          </cell>
          <cell r="AC89522">
            <v>3244592</v>
          </cell>
          <cell r="AD89522" t="str">
            <v>02</v>
          </cell>
          <cell r="AE89522" t="str">
            <v>MOTOR</v>
          </cell>
          <cell r="AF89522">
            <v>8937</v>
          </cell>
          <cell r="AG89522">
            <v>1341</v>
          </cell>
          <cell r="AH89522">
            <v>89</v>
          </cell>
          <cell r="AI89522">
            <v>0</v>
          </cell>
          <cell r="AJ89522">
            <v>10367</v>
          </cell>
          <cell r="AK89522">
            <v>8105</v>
          </cell>
          <cell r="AL89522">
            <v>2234</v>
          </cell>
          <cell r="AM89522" t="str">
            <v>2024</v>
          </cell>
          <cell r="AN89522" t="str">
            <v>202412</v>
          </cell>
          <cell r="AO89522" t="str">
            <v>202412</v>
          </cell>
          <cell r="AP89522" t="str">
            <v>202412</v>
          </cell>
          <cell r="AQ89522" t="str">
            <v>SYS</v>
          </cell>
          <cell r="AR89522" t="str">
            <v>2041841</v>
          </cell>
          <cell r="AS89522" t="str">
            <v>D</v>
          </cell>
          <cell r="AT89522" t="str">
            <v>001</v>
          </cell>
          <cell r="AU89522" t="str">
            <v>30000002</v>
          </cell>
          <cell r="AV89522" t="str">
            <v>RETAIL</v>
          </cell>
          <cell r="AW89522" t="str">
            <v>31000127</v>
          </cell>
          <cell r="AX89522" t="str">
            <v>Digital Sale</v>
          </cell>
          <cell r="AY89522" t="str">
            <v>KHI/HO/D/MO/PD COMP/P/94005/07/2024</v>
          </cell>
          <cell r="AZ89522" t="str">
            <v>KHI/HO/D/MO/PD COMP/E/50447/12/2024</v>
          </cell>
          <cell r="BB89522" t="str">
            <v>House No: 106-GOR-5, HBFC, Faisal Town, Lahore.</v>
          </cell>
          <cell r="BC89522" t="str">
            <v>TAFFETA WHITE</v>
          </cell>
          <cell r="BI89522" t="str">
            <v>N</v>
          </cell>
          <cell r="BJ89522" t="str">
            <v>Syed Waqas</v>
          </cell>
          <cell r="BK89522">
            <v>45653</v>
          </cell>
          <cell r="BL89522" t="str">
            <v>7000000</v>
          </cell>
          <cell r="BM89522" t="str">
            <v>213</v>
          </cell>
          <cell r="BN89522" t="str">
            <v>01</v>
          </cell>
          <cell r="BQ89522" t="str">
            <v>KHI/HO/D/MO/PD COMP/P/94005/07/2024</v>
          </cell>
        </row>
        <row r="89523">
          <cell r="W89523" t="str">
            <v>L15ZQ1002149</v>
          </cell>
          <cell r="X89523" t="str">
            <v>NFBRV3856PR002166</v>
          </cell>
          <cell r="Y89523">
            <v>7500000</v>
          </cell>
          <cell r="AC89523">
            <v>3069820</v>
          </cell>
          <cell r="AD89523" t="str">
            <v>02</v>
          </cell>
          <cell r="AE89523" t="str">
            <v>MOTOR</v>
          </cell>
          <cell r="AF89523">
            <v>8416</v>
          </cell>
          <cell r="AG89523">
            <v>1262</v>
          </cell>
          <cell r="AH89523">
            <v>84</v>
          </cell>
          <cell r="AI89523">
            <v>0</v>
          </cell>
          <cell r="AJ89523">
            <v>9762</v>
          </cell>
          <cell r="AK89523">
            <v>8105</v>
          </cell>
          <cell r="AL89523">
            <v>2104</v>
          </cell>
          <cell r="AM89523" t="str">
            <v>2024</v>
          </cell>
          <cell r="AN89523" t="str">
            <v>202410</v>
          </cell>
          <cell r="AO89523" t="str">
            <v>202410</v>
          </cell>
          <cell r="AP89523" t="str">
            <v>202410</v>
          </cell>
          <cell r="AQ89523" t="str">
            <v>SYS</v>
          </cell>
          <cell r="AR89523" t="str">
            <v>1973591</v>
          </cell>
          <cell r="AS89523" t="str">
            <v>D</v>
          </cell>
          <cell r="AT89523" t="str">
            <v>001</v>
          </cell>
          <cell r="AU89523" t="str">
            <v>30000002</v>
          </cell>
          <cell r="AV89523" t="str">
            <v>RETAIL</v>
          </cell>
          <cell r="AW89523" t="str">
            <v>31000127</v>
          </cell>
          <cell r="AX89523" t="str">
            <v>Digital Sale</v>
          </cell>
          <cell r="AY89523" t="str">
            <v>KHI/HO/D/MO/PD COMP/P/90155/06/2024</v>
          </cell>
          <cell r="AZ89523" t="str">
            <v>KHI/HO/D/MO/PD COMP/E/46538/10/2024</v>
          </cell>
          <cell r="BB89523" t="str">
            <v>House no 525, Sector E-33, Korangi 1/2-2, Karachi.</v>
          </cell>
          <cell r="BC89523" t="str">
            <v>TAFFETA WHITE</v>
          </cell>
          <cell r="BI89523" t="str">
            <v>N</v>
          </cell>
          <cell r="BJ89523" t="str">
            <v>Fizza Sheikh</v>
          </cell>
          <cell r="BK89523">
            <v>45570</v>
          </cell>
          <cell r="BL89523" t="str">
            <v>7500000</v>
          </cell>
          <cell r="BM89523" t="str">
            <v>213</v>
          </cell>
          <cell r="BN89523" t="str">
            <v>01</v>
          </cell>
          <cell r="BQ89523" t="str">
            <v>KHI/HO/D/MO/PD COMP/P/90155/06/2024</v>
          </cell>
        </row>
        <row r="89524">
          <cell r="W89524" t="str">
            <v>L15ZQ1002149</v>
          </cell>
          <cell r="X89524" t="str">
            <v>NFBRV3856PR002166</v>
          </cell>
          <cell r="Y89524">
            <v>7500000</v>
          </cell>
          <cell r="AC89524">
            <v>3152404</v>
          </cell>
          <cell r="AD89524" t="str">
            <v>02</v>
          </cell>
          <cell r="AE89524" t="str">
            <v>MOTOR</v>
          </cell>
          <cell r="AF89524">
            <v>6601</v>
          </cell>
          <cell r="AG89524">
            <v>990</v>
          </cell>
          <cell r="AH89524">
            <v>66</v>
          </cell>
          <cell r="AI89524">
            <v>0</v>
          </cell>
          <cell r="AJ89524">
            <v>7657</v>
          </cell>
          <cell r="AK89524">
            <v>8105</v>
          </cell>
          <cell r="AL89524">
            <v>1650</v>
          </cell>
          <cell r="AM89524" t="str">
            <v>2024</v>
          </cell>
          <cell r="AN89524" t="str">
            <v>202411</v>
          </cell>
          <cell r="AO89524" t="str">
            <v>202411</v>
          </cell>
          <cell r="AP89524" t="str">
            <v>202411</v>
          </cell>
          <cell r="AQ89524" t="str">
            <v>SYS</v>
          </cell>
          <cell r="AR89524" t="str">
            <v>2000756</v>
          </cell>
          <cell r="AS89524" t="str">
            <v>D</v>
          </cell>
          <cell r="AT89524" t="str">
            <v>001</v>
          </cell>
          <cell r="AU89524" t="str">
            <v>30000002</v>
          </cell>
          <cell r="AV89524" t="str">
            <v>RETAIL</v>
          </cell>
          <cell r="AW89524" t="str">
            <v>31000127</v>
          </cell>
          <cell r="AX89524" t="str">
            <v>Digital Sale</v>
          </cell>
          <cell r="AY89524" t="str">
            <v>KHI/HO/D/MO/PD COMP/P/90155/06/2024</v>
          </cell>
          <cell r="AZ89524" t="str">
            <v>KHI/HO/D/MO/PD COMP/E/48519/11/2024</v>
          </cell>
          <cell r="BB89524" t="str">
            <v>House no 525, Sector E-33, Korangi 1/2-2, Karachi.</v>
          </cell>
          <cell r="BC89524" t="str">
            <v>TAFFETA WHITE</v>
          </cell>
          <cell r="BI89524" t="str">
            <v>N</v>
          </cell>
          <cell r="BJ89524" t="str">
            <v>Fizza Sheikh</v>
          </cell>
          <cell r="BK89524">
            <v>45598</v>
          </cell>
          <cell r="BL89524" t="str">
            <v>7500000</v>
          </cell>
          <cell r="BM89524" t="str">
            <v>213</v>
          </cell>
          <cell r="BN89524" t="str">
            <v>01</v>
          </cell>
          <cell r="BQ89524" t="str">
            <v>KHI/HO/D/MO/PD COMP/P/90155/06/2024</v>
          </cell>
        </row>
        <row r="89525">
          <cell r="W89525" t="str">
            <v>L15ZQ1002149</v>
          </cell>
          <cell r="X89525" t="str">
            <v>NFBRV3856PR002166</v>
          </cell>
          <cell r="Y89525">
            <v>7500000</v>
          </cell>
          <cell r="AC89525">
            <v>2922871</v>
          </cell>
          <cell r="AD89525" t="str">
            <v>02</v>
          </cell>
          <cell r="AE89525" t="str">
            <v>MOTOR</v>
          </cell>
          <cell r="AF89525">
            <v>8229</v>
          </cell>
          <cell r="AG89525">
            <v>1234</v>
          </cell>
          <cell r="AH89525">
            <v>82</v>
          </cell>
          <cell r="AI89525">
            <v>0</v>
          </cell>
          <cell r="AJ89525">
            <v>9545</v>
          </cell>
          <cell r="AK89525">
            <v>8105</v>
          </cell>
          <cell r="AL89525">
            <v>2057</v>
          </cell>
          <cell r="AM89525" t="str">
            <v>2024</v>
          </cell>
          <cell r="AN89525" t="str">
            <v>202408</v>
          </cell>
          <cell r="AO89525" t="str">
            <v>202408</v>
          </cell>
          <cell r="AP89525" t="str">
            <v>202408</v>
          </cell>
          <cell r="AQ89525" t="str">
            <v>SYS</v>
          </cell>
          <cell r="AR89525" t="str">
            <v>1923940</v>
          </cell>
          <cell r="AS89525" t="str">
            <v>D</v>
          </cell>
          <cell r="AT89525" t="str">
            <v>001</v>
          </cell>
          <cell r="AU89525" t="str">
            <v>30000002</v>
          </cell>
          <cell r="AV89525" t="str">
            <v>RETAIL</v>
          </cell>
          <cell r="AW89525" t="str">
            <v>31000127</v>
          </cell>
          <cell r="AX89525" t="str">
            <v>Digital Sale</v>
          </cell>
          <cell r="AY89525" t="str">
            <v>KHI/HO/D/MO/PD COMP/P/90155/06/2024</v>
          </cell>
          <cell r="AZ89525" t="str">
            <v>KHI/HO/D/MO/PD COMP/E/44381/08/2024</v>
          </cell>
          <cell r="BB89525" t="str">
            <v>House no 525, Sector E-33, Korangi 1/2-2, Karachi.</v>
          </cell>
          <cell r="BC89525" t="str">
            <v>TAFFETA WHITE</v>
          </cell>
          <cell r="BI89525" t="str">
            <v>N</v>
          </cell>
          <cell r="BJ89525" t="str">
            <v>Fizza Sheikh</v>
          </cell>
          <cell r="BK89525">
            <v>45506</v>
          </cell>
          <cell r="BL89525" t="str">
            <v>7500000</v>
          </cell>
          <cell r="BM89525" t="str">
            <v>213</v>
          </cell>
          <cell r="BN89525" t="str">
            <v>01</v>
          </cell>
          <cell r="BQ89525" t="str">
            <v>KHI/HO/D/MO/PD COMP/P/90155/06/2024</v>
          </cell>
        </row>
        <row r="89526">
          <cell r="W89526" t="str">
            <v>L15ZQ1002149</v>
          </cell>
          <cell r="X89526" t="str">
            <v>NFBRV3856PR002166</v>
          </cell>
          <cell r="Y89526">
            <v>7500000</v>
          </cell>
          <cell r="AC89526">
            <v>2896618</v>
          </cell>
          <cell r="AD89526" t="str">
            <v>02</v>
          </cell>
          <cell r="AE89526" t="str">
            <v>MOTOR</v>
          </cell>
          <cell r="AF89526">
            <v>8102</v>
          </cell>
          <cell r="AG89526">
            <v>1054</v>
          </cell>
          <cell r="AH89526">
            <v>81</v>
          </cell>
          <cell r="AI89526">
            <v>0</v>
          </cell>
          <cell r="AJ89526">
            <v>9237</v>
          </cell>
          <cell r="AK89526">
            <v>8105</v>
          </cell>
          <cell r="AL89526">
            <v>2026</v>
          </cell>
          <cell r="AM89526" t="str">
            <v>2024</v>
          </cell>
          <cell r="AN89526" t="str">
            <v>202407</v>
          </cell>
          <cell r="AO89526" t="str">
            <v>202407</v>
          </cell>
          <cell r="AP89526" t="str">
            <v>202407</v>
          </cell>
          <cell r="AQ89526" t="str">
            <v>SYS</v>
          </cell>
          <cell r="AR89526" t="str">
            <v>1899147</v>
          </cell>
          <cell r="AS89526" t="str">
            <v>D</v>
          </cell>
          <cell r="AT89526" t="str">
            <v>001</v>
          </cell>
          <cell r="AU89526" t="str">
            <v>30000002</v>
          </cell>
          <cell r="AV89526" t="str">
            <v>RETAIL</v>
          </cell>
          <cell r="AW89526" t="str">
            <v>31000127</v>
          </cell>
          <cell r="AX89526" t="str">
            <v>Digital Sale</v>
          </cell>
          <cell r="AY89526" t="str">
            <v>KHI/HO/D/MO/PD COMP/P/90155/06/2024</v>
          </cell>
          <cell r="AZ89526" t="str">
            <v>KHI/HO/D/MO/PD COMP/E/43123/07/2024</v>
          </cell>
          <cell r="BB89526" t="str">
            <v>House no 525, Sector E-33, Korangi 1/2-2, Karachi.</v>
          </cell>
          <cell r="BC89526" t="str">
            <v>TAFFETA WHITE</v>
          </cell>
          <cell r="BI89526" t="str">
            <v>N</v>
          </cell>
          <cell r="BJ89526" t="str">
            <v>Fizza Sheikh</v>
          </cell>
          <cell r="BK89526">
            <v>45475</v>
          </cell>
          <cell r="BL89526" t="str">
            <v>7500000</v>
          </cell>
          <cell r="BM89526" t="str">
            <v>213</v>
          </cell>
          <cell r="BN89526" t="str">
            <v>01</v>
          </cell>
          <cell r="BQ89526" t="str">
            <v>KHI/HO/D/MO/PD COMP/P/90155/06/2024</v>
          </cell>
        </row>
        <row r="89527">
          <cell r="W89527" t="str">
            <v>L15ZQ1002149</v>
          </cell>
          <cell r="X89527" t="str">
            <v>NFBRV3856PR002166</v>
          </cell>
          <cell r="Y89527">
            <v>7500000</v>
          </cell>
          <cell r="AC89527">
            <v>2988412</v>
          </cell>
          <cell r="AD89527" t="str">
            <v>02</v>
          </cell>
          <cell r="AE89527" t="str">
            <v>MOTOR</v>
          </cell>
          <cell r="AF89527">
            <v>9090</v>
          </cell>
          <cell r="AG89527">
            <v>1364</v>
          </cell>
          <cell r="AH89527">
            <v>91</v>
          </cell>
          <cell r="AI89527">
            <v>0</v>
          </cell>
          <cell r="AJ89527">
            <v>10545</v>
          </cell>
          <cell r="AK89527">
            <v>8105</v>
          </cell>
          <cell r="AL89527">
            <v>2273</v>
          </cell>
          <cell r="AM89527" t="str">
            <v>2024</v>
          </cell>
          <cell r="AN89527" t="str">
            <v>202409</v>
          </cell>
          <cell r="AO89527" t="str">
            <v>202409</v>
          </cell>
          <cell r="AP89527" t="str">
            <v>202409</v>
          </cell>
          <cell r="AQ89527" t="str">
            <v>SYS</v>
          </cell>
          <cell r="AR89527" t="str">
            <v>1946877</v>
          </cell>
          <cell r="AS89527" t="str">
            <v>D</v>
          </cell>
          <cell r="AT89527" t="str">
            <v>001</v>
          </cell>
          <cell r="AU89527" t="str">
            <v>30000002</v>
          </cell>
          <cell r="AV89527" t="str">
            <v>RETAIL</v>
          </cell>
          <cell r="AW89527" t="str">
            <v>31000127</v>
          </cell>
          <cell r="AX89527" t="str">
            <v>Digital Sale</v>
          </cell>
          <cell r="AY89527" t="str">
            <v>KHI/HO/D/MO/PD COMP/P/90155/06/2024</v>
          </cell>
          <cell r="AZ89527" t="str">
            <v>KHI/HO/D/MO/PD COMP/E/45631/09/2024</v>
          </cell>
          <cell r="BB89527" t="str">
            <v>House no 525, Sector E-33, Korangi 1/2-2, Karachi.</v>
          </cell>
          <cell r="BC89527" t="str">
            <v>TAFFETA WHITE</v>
          </cell>
          <cell r="BI89527" t="str">
            <v>N</v>
          </cell>
          <cell r="BJ89527" t="str">
            <v>Fizza Sheikh</v>
          </cell>
          <cell r="BK89527">
            <v>45539</v>
          </cell>
          <cell r="BL89527" t="str">
            <v>7500000</v>
          </cell>
          <cell r="BM89527" t="str">
            <v>213</v>
          </cell>
          <cell r="BN89527" t="str">
            <v>01</v>
          </cell>
          <cell r="BQ89527" t="str">
            <v>KHI/HO/D/MO/PD COMP/P/90155/06/2024</v>
          </cell>
        </row>
        <row r="89528">
          <cell r="W89528" t="str">
            <v>L15ZQ1002149</v>
          </cell>
          <cell r="X89528" t="str">
            <v>NFBRV3856PR002166</v>
          </cell>
          <cell r="Y89528">
            <v>7500000</v>
          </cell>
          <cell r="AB89528" t="str">
            <v>TRACKER (I-TECK)</v>
          </cell>
          <cell r="AC89528">
            <v>3235070</v>
          </cell>
          <cell r="AD89528" t="str">
            <v>02</v>
          </cell>
          <cell r="AE89528" t="str">
            <v>MOTOR</v>
          </cell>
          <cell r="AF89528">
            <v>0</v>
          </cell>
          <cell r="AG89528">
            <v>0</v>
          </cell>
          <cell r="AH89528">
            <v>0</v>
          </cell>
          <cell r="AI89528">
            <v>0</v>
          </cell>
          <cell r="AJ89528">
            <v>0</v>
          </cell>
          <cell r="AK89528">
            <v>1105</v>
          </cell>
          <cell r="AL89528">
            <v>0</v>
          </cell>
          <cell r="AM89528" t="str">
            <v>2024</v>
          </cell>
          <cell r="AN89528" t="str">
            <v>202412</v>
          </cell>
          <cell r="AO89528" t="str">
            <v>202412</v>
          </cell>
          <cell r="AP89528" t="str">
            <v>202412</v>
          </cell>
          <cell r="AQ89528" t="str">
            <v>FARHANAHMED</v>
          </cell>
          <cell r="AR89528" t="str">
            <v>2039768</v>
          </cell>
          <cell r="AS89528" t="str">
            <v>D</v>
          </cell>
          <cell r="AT89528" t="str">
            <v>001</v>
          </cell>
          <cell r="AU89528" t="str">
            <v>30000002</v>
          </cell>
          <cell r="AV89528" t="str">
            <v>RETAIL</v>
          </cell>
          <cell r="AW89528" t="str">
            <v>31000127</v>
          </cell>
          <cell r="AX89528" t="str">
            <v>Digital Sale</v>
          </cell>
          <cell r="AY89528" t="str">
            <v>KHI/HO/D/MO/PD COMP/P/90155/06/2024</v>
          </cell>
          <cell r="AZ89528" t="str">
            <v>KHI/HO/D/MO/PD COMP/E/50312/12/2024</v>
          </cell>
          <cell r="BB89528" t="str">
            <v>House no 525, Sector E-33, Korangi 1/2-2, Karachi.</v>
          </cell>
          <cell r="BC89528" t="str">
            <v>TAFFETA WHITE</v>
          </cell>
          <cell r="BF89528" t="str">
            <v>IT IS HEREBY DECLARED AND AGREED THAT AT THE REQUEST OF THE PARTICIPANT THE ABOVE MENTIONED POLICY STANDS CANCELLED WITH EFFECT FROM 19-12-2024.</v>
          </cell>
          <cell r="BG89528" t="str">
            <v>Remove</v>
          </cell>
          <cell r="BH89528" t="str">
            <v>N/A</v>
          </cell>
          <cell r="BI89528" t="str">
            <v>N</v>
          </cell>
          <cell r="BJ89528" t="str">
            <v>Fizza Sheikh</v>
          </cell>
          <cell r="BK89528">
            <v>45645</v>
          </cell>
          <cell r="BL89528" t="str">
            <v>-1</v>
          </cell>
          <cell r="BM89528" t="str">
            <v>213</v>
          </cell>
          <cell r="BN89528" t="str">
            <v>01</v>
          </cell>
          <cell r="BQ89528" t="str">
            <v>KHI/HO/D/MO/PD COMP/P/90155/06/2024</v>
          </cell>
        </row>
        <row r="89529">
          <cell r="W89529" t="str">
            <v>L15ZQ1002149</v>
          </cell>
          <cell r="X89529" t="str">
            <v>NFBRV3856PR002166</v>
          </cell>
          <cell r="Y89529">
            <v>7500000</v>
          </cell>
          <cell r="AC89529">
            <v>3204715</v>
          </cell>
          <cell r="AD89529" t="str">
            <v>02</v>
          </cell>
          <cell r="AE89529" t="str">
            <v>MOTOR</v>
          </cell>
          <cell r="AF89529">
            <v>7803</v>
          </cell>
          <cell r="AG89529">
            <v>1171</v>
          </cell>
          <cell r="AH89529">
            <v>78</v>
          </cell>
          <cell r="AI89529">
            <v>0</v>
          </cell>
          <cell r="AJ89529">
            <v>9052</v>
          </cell>
          <cell r="AK89529">
            <v>8105</v>
          </cell>
          <cell r="AL89529">
            <v>1951</v>
          </cell>
          <cell r="AM89529" t="str">
            <v>2024</v>
          </cell>
          <cell r="AN89529" t="str">
            <v>202412</v>
          </cell>
          <cell r="AO89529" t="str">
            <v>202412</v>
          </cell>
          <cell r="AP89529" t="str">
            <v>202412</v>
          </cell>
          <cell r="AQ89529" t="str">
            <v>SYS</v>
          </cell>
          <cell r="AR89529" t="str">
            <v>2022599</v>
          </cell>
          <cell r="AS89529" t="str">
            <v>D</v>
          </cell>
          <cell r="AT89529" t="str">
            <v>001</v>
          </cell>
          <cell r="AU89529" t="str">
            <v>30000002</v>
          </cell>
          <cell r="AV89529" t="str">
            <v>RETAIL</v>
          </cell>
          <cell r="AW89529" t="str">
            <v>31000127</v>
          </cell>
          <cell r="AX89529" t="str">
            <v>Digital Sale</v>
          </cell>
          <cell r="AY89529" t="str">
            <v>KHI/HO/D/MO/PD COMP/P/90155/06/2024</v>
          </cell>
          <cell r="AZ89529" t="str">
            <v>KHI/HO/D/MO/PD COMP/E/49625/12/2024</v>
          </cell>
          <cell r="BB89529" t="str">
            <v>House no 525, Sector E-33, Korangi 1/2-2, Karachi.</v>
          </cell>
          <cell r="BC89529" t="str">
            <v>TAFFETA WHITE</v>
          </cell>
          <cell r="BI89529" t="str">
            <v>N</v>
          </cell>
          <cell r="BJ89529" t="str">
            <v>Fizza Sheikh</v>
          </cell>
          <cell r="BK89529">
            <v>45628</v>
          </cell>
          <cell r="BL89529" t="str">
            <v>7500000</v>
          </cell>
          <cell r="BM89529" t="str">
            <v>213</v>
          </cell>
          <cell r="BN89529" t="str">
            <v>01</v>
          </cell>
          <cell r="BQ89529" t="str">
            <v>KHI/HO/D/MO/PD COMP/P/90155/06/2024</v>
          </cell>
        </row>
        <row r="89530">
          <cell r="W89530" t="str">
            <v>L15ZG1004046</v>
          </cell>
          <cell r="X89530" t="str">
            <v>NFBRV3858RR004049</v>
          </cell>
          <cell r="Y89530">
            <v>7899000</v>
          </cell>
          <cell r="AC89530">
            <v>2983493</v>
          </cell>
          <cell r="AD89530" t="str">
            <v>02</v>
          </cell>
          <cell r="AE89530" t="str">
            <v>MOTOR</v>
          </cell>
          <cell r="AF89530">
            <v>114754</v>
          </cell>
          <cell r="AG89530">
            <v>0</v>
          </cell>
          <cell r="AH89530">
            <v>0</v>
          </cell>
          <cell r="AI89530">
            <v>0</v>
          </cell>
          <cell r="AJ89530">
            <v>134283</v>
          </cell>
          <cell r="AK89530">
            <v>0</v>
          </cell>
          <cell r="AL89530">
            <v>25820</v>
          </cell>
          <cell r="AM89530" t="str">
            <v>2024</v>
          </cell>
          <cell r="AN89530" t="str">
            <v>202408</v>
          </cell>
          <cell r="AO89530" t="str">
            <v>202408</v>
          </cell>
          <cell r="AP89530" t="str">
            <v>202408</v>
          </cell>
          <cell r="AQ89530" t="str">
            <v>ABRAHAMBHATTI</v>
          </cell>
          <cell r="AR89530" t="str">
            <v>1942223</v>
          </cell>
          <cell r="AS89530" t="str">
            <v>D</v>
          </cell>
          <cell r="AT89530" t="str">
            <v>001</v>
          </cell>
          <cell r="AU89530" t="str">
            <v>30000002</v>
          </cell>
          <cell r="AV89530" t="str">
            <v>RETAIL</v>
          </cell>
          <cell r="AW89530" t="str">
            <v>31000237</v>
          </cell>
          <cell r="AX89530" t="str">
            <v>Honda Chenab Motors</v>
          </cell>
          <cell r="AY89530" t="str">
            <v>LHR/LHR/D/MO/PC COMP/P/96449/08/2024</v>
          </cell>
          <cell r="BB89530" t="str">
            <v>123 JB, Raha Wala Green View Colony, Akbarabad, FAISALABAD.</v>
          </cell>
          <cell r="BC89530" t="str">
            <v>CRYSTAL BLACK PEARL</v>
          </cell>
          <cell r="BH89530" t="str">
            <v>N/A</v>
          </cell>
          <cell r="BI89530" t="str">
            <v>N</v>
          </cell>
          <cell r="BJ89530" t="str">
            <v>Muhammad Naeem</v>
          </cell>
          <cell r="BK89530">
            <v>45535</v>
          </cell>
          <cell r="BL89530" t="str">
            <v>7899000</v>
          </cell>
          <cell r="BM89530" t="str">
            <v>216</v>
          </cell>
          <cell r="BN89530" t="str">
            <v>03</v>
          </cell>
          <cell r="BQ89530" t="str">
            <v>LHR/LHR/D/MO/PC COMP/P/96449/08/2024</v>
          </cell>
        </row>
        <row r="89531">
          <cell r="W89531" t="str">
            <v>L15ZG1004046</v>
          </cell>
          <cell r="X89531" t="str">
            <v>NFBRV3858RR004049</v>
          </cell>
          <cell r="Y89531">
            <v>7899000</v>
          </cell>
          <cell r="AC89531">
            <v>2988609</v>
          </cell>
          <cell r="AD89531" t="str">
            <v>02</v>
          </cell>
          <cell r="AE89531" t="str">
            <v>MOTOR</v>
          </cell>
          <cell r="AF89531">
            <v>-114754</v>
          </cell>
          <cell r="AG89531">
            <v>0</v>
          </cell>
          <cell r="AH89531">
            <v>0</v>
          </cell>
          <cell r="AI89531">
            <v>0</v>
          </cell>
          <cell r="AJ89531">
            <v>-134283</v>
          </cell>
          <cell r="AK89531">
            <v>0</v>
          </cell>
          <cell r="AL89531">
            <v>-25820</v>
          </cell>
          <cell r="AM89531" t="str">
            <v>2024</v>
          </cell>
          <cell r="AN89531" t="str">
            <v>202409</v>
          </cell>
          <cell r="AO89531" t="str">
            <v>202408</v>
          </cell>
          <cell r="AP89531" t="str">
            <v>202409</v>
          </cell>
          <cell r="AQ89531" t="str">
            <v>ABRAHAMBHATTI</v>
          </cell>
          <cell r="AR89531" t="str">
            <v>1946330</v>
          </cell>
          <cell r="AS89531" t="str">
            <v>D</v>
          </cell>
          <cell r="AT89531" t="str">
            <v>001</v>
          </cell>
          <cell r="AU89531" t="str">
            <v>30000002</v>
          </cell>
          <cell r="AV89531" t="str">
            <v>RETAIL</v>
          </cell>
          <cell r="AW89531" t="str">
            <v>31000237</v>
          </cell>
          <cell r="AX89531" t="str">
            <v>Honda Chenab Motors</v>
          </cell>
          <cell r="AY89531" t="str">
            <v>LHR/LHR/D/MO/PC COMP/P/96449/08/2024</v>
          </cell>
          <cell r="AZ89531" t="str">
            <v>LHR/LHR/D/MO/PC COMP/E/45575/09/2024</v>
          </cell>
          <cell r="BB89531" t="str">
            <v>123 JB, Raha Wala Green View Colony, Akbarabad, FAISALABAD.</v>
          </cell>
          <cell r="BC89531" t="str">
            <v>CRYSTAL BLACK PEARL</v>
          </cell>
          <cell r="BF89531" t="str">
            <v>Subtraction Of Agency Commission</v>
          </cell>
          <cell r="BH89531" t="str">
            <v>N/A</v>
          </cell>
          <cell r="BI89531" t="str">
            <v>N</v>
          </cell>
          <cell r="BJ89531" t="str">
            <v>Muhammad Naeem</v>
          </cell>
          <cell r="BK89531">
            <v>45534</v>
          </cell>
          <cell r="BL89531" t="str">
            <v>7899000</v>
          </cell>
          <cell r="BM89531" t="str">
            <v>216</v>
          </cell>
          <cell r="BN89531" t="str">
            <v>03</v>
          </cell>
          <cell r="BQ89531" t="str">
            <v>LHR/LHR/D/MO/PC COMP/P/96449/08/2024</v>
          </cell>
        </row>
        <row r="89532">
          <cell r="W89532" t="str">
            <v>L15ZG1004046</v>
          </cell>
          <cell r="X89532" t="str">
            <v>NFBRV3858RR004049</v>
          </cell>
          <cell r="Y89532">
            <v>7899000</v>
          </cell>
          <cell r="AC89532">
            <v>2988625</v>
          </cell>
          <cell r="AD89532" t="str">
            <v>02</v>
          </cell>
          <cell r="AE89532" t="str">
            <v>MOTOR</v>
          </cell>
          <cell r="AF89532">
            <v>0</v>
          </cell>
          <cell r="AG89532">
            <v>0</v>
          </cell>
          <cell r="AH89532">
            <v>0</v>
          </cell>
          <cell r="AI89532">
            <v>0</v>
          </cell>
          <cell r="AJ89532">
            <v>134283</v>
          </cell>
          <cell r="AK89532">
            <v>0</v>
          </cell>
          <cell r="AL89532">
            <v>14344</v>
          </cell>
          <cell r="AM89532" t="str">
            <v>2024</v>
          </cell>
          <cell r="AN89532" t="str">
            <v>202409</v>
          </cell>
          <cell r="AO89532" t="str">
            <v>202408</v>
          </cell>
          <cell r="AP89532" t="str">
            <v>202409</v>
          </cell>
          <cell r="AQ89532" t="str">
            <v>ABRAHAMBHATTI</v>
          </cell>
          <cell r="AR89532" t="str">
            <v>1947221</v>
          </cell>
          <cell r="AS89532" t="str">
            <v>D</v>
          </cell>
          <cell r="AT89532" t="str">
            <v>001</v>
          </cell>
          <cell r="AU89532" t="str">
            <v>30000002</v>
          </cell>
          <cell r="AV89532" t="str">
            <v>RETAIL</v>
          </cell>
          <cell r="AW89532" t="str">
            <v>31000237</v>
          </cell>
          <cell r="AX89532" t="str">
            <v>Honda Chenab Motors</v>
          </cell>
          <cell r="AY89532" t="str">
            <v>LHR/LHR/D/MO/PC COMP/P/96449/08/2024</v>
          </cell>
          <cell r="AZ89532" t="str">
            <v>LHR/LHR/D/MO/PC COMP/E/45642/09/2024</v>
          </cell>
          <cell r="BB89532" t="str">
            <v>123 JB, Raha Wala Green View Colony, Akbarabad, FAISALABAD.</v>
          </cell>
          <cell r="BC89532" t="str">
            <v>CRYSTAL BLACK PEARL</v>
          </cell>
          <cell r="BF89532" t="str">
            <v>Addition Of Agency Commission</v>
          </cell>
          <cell r="BH89532" t="str">
            <v>N/A</v>
          </cell>
          <cell r="BI89532" t="str">
            <v>N</v>
          </cell>
          <cell r="BJ89532" t="str">
            <v>Muhammad Naeem</v>
          </cell>
          <cell r="BK89532">
            <v>45534</v>
          </cell>
          <cell r="BL89532" t="str">
            <v>7899000</v>
          </cell>
          <cell r="BM89532" t="str">
            <v>216</v>
          </cell>
          <cell r="BN89532" t="str">
            <v>03</v>
          </cell>
          <cell r="BQ89532" t="str">
            <v>LHR/LHR/D/MO/PC COMP/P/96449/08/2024</v>
          </cell>
        </row>
        <row r="89533">
          <cell r="W89533" t="str">
            <v>L15ZG1003949</v>
          </cell>
          <cell r="X89533" t="str">
            <v>NFBRV3858RR003953</v>
          </cell>
          <cell r="Y89533">
            <v>7899000</v>
          </cell>
          <cell r="AC89533">
            <v>3028834</v>
          </cell>
          <cell r="AD89533" t="str">
            <v>02</v>
          </cell>
          <cell r="AE89533" t="str">
            <v>MOTOR</v>
          </cell>
          <cell r="AF89533">
            <v>101252</v>
          </cell>
          <cell r="AG89533">
            <v>0</v>
          </cell>
          <cell r="AH89533">
            <v>0</v>
          </cell>
          <cell r="AI89533">
            <v>0</v>
          </cell>
          <cell r="AJ89533">
            <v>118485</v>
          </cell>
          <cell r="AK89533">
            <v>0</v>
          </cell>
          <cell r="AL89533">
            <v>12657</v>
          </cell>
          <cell r="AM89533" t="str">
            <v>2024</v>
          </cell>
          <cell r="AN89533" t="str">
            <v>202409</v>
          </cell>
          <cell r="AO89533" t="str">
            <v>202409</v>
          </cell>
          <cell r="AP89533" t="str">
            <v>202409</v>
          </cell>
          <cell r="AQ89533" t="str">
            <v>ABRAHAMBHATTI</v>
          </cell>
          <cell r="AR89533" t="str">
            <v>1960283</v>
          </cell>
          <cell r="AS89533" t="str">
            <v>D</v>
          </cell>
          <cell r="AT89533" t="str">
            <v>001</v>
          </cell>
          <cell r="AU89533" t="str">
            <v>30000002</v>
          </cell>
          <cell r="AV89533" t="str">
            <v>RETAIL</v>
          </cell>
          <cell r="AW89533" t="str">
            <v>31000237</v>
          </cell>
          <cell r="AX89533" t="str">
            <v>Honda Chenab Motors</v>
          </cell>
          <cell r="AY89533" t="str">
            <v>LHR/LHR/D/MO/PC COMP/P/97994/09/2024</v>
          </cell>
          <cell r="BB89533" t="str">
            <v>123 JB, Raha Wala, Green View Colony, Akbarabad, Faisalabad.</v>
          </cell>
          <cell r="BC89533" t="str">
            <v>TAFFETA WHITE</v>
          </cell>
          <cell r="BH89533" t="str">
            <v>N/A</v>
          </cell>
          <cell r="BI89533" t="str">
            <v>N</v>
          </cell>
          <cell r="BJ89533" t="str">
            <v>Muhammad Naeem</v>
          </cell>
          <cell r="BK89533">
            <v>45558</v>
          </cell>
          <cell r="BL89533" t="str">
            <v>7899000</v>
          </cell>
          <cell r="BM89533" t="str">
            <v>213</v>
          </cell>
          <cell r="BN89533" t="str">
            <v>03</v>
          </cell>
          <cell r="BQ89533" t="str">
            <v>LHR/LHR/D/MO/PC COMP/P/97994/09/2024</v>
          </cell>
        </row>
        <row r="89534">
          <cell r="W89534" t="str">
            <v>1003288</v>
          </cell>
          <cell r="X89534" t="str">
            <v>R003299</v>
          </cell>
          <cell r="Y89534">
            <v>7529000</v>
          </cell>
          <cell r="AC89534">
            <v>2929274</v>
          </cell>
          <cell r="AD89534" t="str">
            <v>02</v>
          </cell>
          <cell r="AE89534" t="str">
            <v>MOTOR</v>
          </cell>
          <cell r="AF89534">
            <v>112597</v>
          </cell>
          <cell r="AG89534">
            <v>0</v>
          </cell>
          <cell r="AH89534">
            <v>0</v>
          </cell>
          <cell r="AI89534">
            <v>0</v>
          </cell>
          <cell r="AJ89534">
            <v>131758</v>
          </cell>
          <cell r="AK89534">
            <v>0</v>
          </cell>
          <cell r="AL89534">
            <v>28149</v>
          </cell>
          <cell r="AM89534" t="str">
            <v>2024</v>
          </cell>
          <cell r="AN89534" t="str">
            <v>202408</v>
          </cell>
          <cell r="AO89534" t="str">
            <v>202408</v>
          </cell>
          <cell r="AP89534" t="str">
            <v>202408</v>
          </cell>
          <cell r="AQ89534" t="str">
            <v>ABRAHAMBHATTI</v>
          </cell>
          <cell r="AR89534" t="str">
            <v>1923911</v>
          </cell>
          <cell r="AS89534" t="str">
            <v>D</v>
          </cell>
          <cell r="AT89534" t="str">
            <v>001</v>
          </cell>
          <cell r="AU89534" t="str">
            <v>30000002</v>
          </cell>
          <cell r="AV89534" t="str">
            <v>RETAIL</v>
          </cell>
          <cell r="AW89534" t="str">
            <v>31000695</v>
          </cell>
          <cell r="AX89534" t="str">
            <v>Suzuki Shaikhan Motors</v>
          </cell>
          <cell r="AY89534" t="str">
            <v>LHR/LHR/D/MO/PC COMP/P/94449/08/2024</v>
          </cell>
          <cell r="BB89534" t="str">
            <v>Abouzar Nouri Talemi Reef Tower 1, Unit # 806, DHA, KARACHI.</v>
          </cell>
          <cell r="BC89534" t="str">
            <v>TAFFETA WHITE</v>
          </cell>
          <cell r="BH89534" t="str">
            <v>Pak Suzuki</v>
          </cell>
          <cell r="BI89534" t="str">
            <v>N</v>
          </cell>
          <cell r="BJ89534" t="str">
            <v>Hafiz Muhammad Rehan Ali</v>
          </cell>
          <cell r="BK89534">
            <v>45506</v>
          </cell>
          <cell r="BL89534" t="str">
            <v>7529000</v>
          </cell>
          <cell r="BM89534" t="str">
            <v>213</v>
          </cell>
          <cell r="BN89534" t="str">
            <v>03</v>
          </cell>
          <cell r="BQ89534" t="str">
            <v>LHR/LHR/D/MO/PC COMP/P/94449/08/2024</v>
          </cell>
        </row>
        <row r="89535">
          <cell r="W89535" t="str">
            <v>E34EE-000816</v>
          </cell>
          <cell r="X89535" t="str">
            <v>RE37P-000700</v>
          </cell>
          <cell r="Y89535">
            <v>485000</v>
          </cell>
          <cell r="AC89535">
            <v>3073806</v>
          </cell>
          <cell r="AD89535" t="str">
            <v>02</v>
          </cell>
          <cell r="AE89535" t="str">
            <v>MOTOR</v>
          </cell>
          <cell r="AF89535">
            <v>22564</v>
          </cell>
          <cell r="AG89535">
            <v>0</v>
          </cell>
          <cell r="AH89535">
            <v>0</v>
          </cell>
          <cell r="AI89535">
            <v>0</v>
          </cell>
          <cell r="AJ89535">
            <v>26675</v>
          </cell>
          <cell r="AK89535">
            <v>0</v>
          </cell>
          <cell r="AL89535">
            <v>3125</v>
          </cell>
          <cell r="AM89535" t="str">
            <v>2024</v>
          </cell>
          <cell r="AN89535" t="str">
            <v>202410</v>
          </cell>
          <cell r="AO89535" t="str">
            <v>202410</v>
          </cell>
          <cell r="AP89535" t="str">
            <v>202410</v>
          </cell>
          <cell r="AQ89535" t="str">
            <v>SHOUKATALI</v>
          </cell>
          <cell r="AR89535" t="str">
            <v>1974569</v>
          </cell>
          <cell r="AS89535" t="str">
            <v>D</v>
          </cell>
          <cell r="AT89535" t="str">
            <v>001</v>
          </cell>
          <cell r="AU89535" t="str">
            <v>30000002</v>
          </cell>
          <cell r="AV89535" t="str">
            <v>RETAIL</v>
          </cell>
          <cell r="AW89535" t="str">
            <v>31000002</v>
          </cell>
          <cell r="AX89535" t="str">
            <v>Direct</v>
          </cell>
          <cell r="AY89535" t="str">
            <v>KHI/AR/AR/D/MO/MC TTT/P/99221/10/2024</v>
          </cell>
          <cell r="BB89535" t="str">
            <v>Flat #34, 2nd Floor, Farugh Heights, Bahadur Abad, Karachi.</v>
          </cell>
          <cell r="BC89535" t="str">
            <v>BLACK METALLIC</v>
          </cell>
          <cell r="BH89535" t="str">
            <v>N/A</v>
          </cell>
          <cell r="BI89535" t="str">
            <v>N</v>
          </cell>
          <cell r="BJ89535" t="str">
            <v>Affan</v>
          </cell>
          <cell r="BK89535">
            <v>45573</v>
          </cell>
          <cell r="BL89535" t="str">
            <v>485000</v>
          </cell>
          <cell r="BM89535" t="str">
            <v>115</v>
          </cell>
          <cell r="BN89535" t="str">
            <v>17</v>
          </cell>
          <cell r="BQ89535" t="str">
            <v>KHI/AR/AR/D/MO/MC TTT/P/99221/10/2024</v>
          </cell>
        </row>
        <row r="89536">
          <cell r="W89536" t="str">
            <v>E34EE-001233</v>
          </cell>
          <cell r="X89536" t="str">
            <v>RE37M-000313</v>
          </cell>
          <cell r="Y89536">
            <v>466000</v>
          </cell>
          <cell r="AC89536">
            <v>3112699</v>
          </cell>
          <cell r="AD89536" t="str">
            <v>02</v>
          </cell>
          <cell r="AE89536" t="str">
            <v>MOTOR</v>
          </cell>
          <cell r="AF89536">
            <v>15638</v>
          </cell>
          <cell r="AG89536">
            <v>0</v>
          </cell>
          <cell r="AH89536">
            <v>0</v>
          </cell>
          <cell r="AI89536">
            <v>0</v>
          </cell>
          <cell r="AJ89536">
            <v>18640</v>
          </cell>
          <cell r="AK89536">
            <v>0</v>
          </cell>
          <cell r="AL89536">
            <v>3125</v>
          </cell>
          <cell r="AM89536" t="str">
            <v>2024</v>
          </cell>
          <cell r="AN89536" t="str">
            <v>202410</v>
          </cell>
          <cell r="AO89536" t="str">
            <v>202410</v>
          </cell>
          <cell r="AP89536" t="str">
            <v>202410</v>
          </cell>
          <cell r="AQ89536" t="str">
            <v>HASSANSALEEM</v>
          </cell>
          <cell r="AR89536" t="str">
            <v>1991524</v>
          </cell>
          <cell r="AS89536" t="str">
            <v>D</v>
          </cell>
          <cell r="AT89536" t="str">
            <v>001</v>
          </cell>
          <cell r="AU89536" t="str">
            <v>30000002</v>
          </cell>
          <cell r="AV89536" t="str">
            <v>RETAIL</v>
          </cell>
          <cell r="AW89536" t="str">
            <v>31000300</v>
          </cell>
          <cell r="AX89536" t="str">
            <v>M.A Autos</v>
          </cell>
          <cell r="AY89536" t="str">
            <v>KHI/AR/AR/D/MO/MC COMP/P/100019/10/2024</v>
          </cell>
          <cell r="BA89536" t="str">
            <v>KARACHI</v>
          </cell>
          <cell r="BB89536" t="str">
            <v>House No. D-440, Street Dhak Masjid, Mirpur, Ghotki.</v>
          </cell>
          <cell r="BC89536" t="str">
            <v>GREY</v>
          </cell>
          <cell r="BH89536" t="str">
            <v>N/A</v>
          </cell>
          <cell r="BI89536" t="str">
            <v>N</v>
          </cell>
          <cell r="BJ89536" t="str">
            <v>Shafiq Saeed</v>
          </cell>
          <cell r="BK89536">
            <v>45586</v>
          </cell>
          <cell r="BL89536" t="str">
            <v>466000</v>
          </cell>
          <cell r="BM89536" t="str">
            <v>001</v>
          </cell>
          <cell r="BN89536" t="str">
            <v>17</v>
          </cell>
          <cell r="BQ89536" t="str">
            <v>KHI/AR/AR/D/MO/MC COMP/P/100019/10/2024</v>
          </cell>
        </row>
        <row r="89537">
          <cell r="W89537" t="str">
            <v>E34EE001701</v>
          </cell>
          <cell r="X89537" t="str">
            <v>RE37M000572</v>
          </cell>
          <cell r="Y89537">
            <v>500000</v>
          </cell>
          <cell r="AC89537">
            <v>3064588</v>
          </cell>
          <cell r="AD89537" t="str">
            <v>02</v>
          </cell>
          <cell r="AE89537" t="str">
            <v>MOTOR</v>
          </cell>
          <cell r="AF89537">
            <v>16810</v>
          </cell>
          <cell r="AG89537">
            <v>0</v>
          </cell>
          <cell r="AH89537">
            <v>0</v>
          </cell>
          <cell r="AI89537">
            <v>0</v>
          </cell>
          <cell r="AJ89537">
            <v>20000</v>
          </cell>
          <cell r="AK89537">
            <v>0</v>
          </cell>
          <cell r="AL89537">
            <v>3125</v>
          </cell>
          <cell r="AM89537" t="str">
            <v>2024</v>
          </cell>
          <cell r="AN89537" t="str">
            <v>202410</v>
          </cell>
          <cell r="AO89537" t="str">
            <v>202410</v>
          </cell>
          <cell r="AP89537" t="str">
            <v>202410</v>
          </cell>
          <cell r="AQ89537" t="str">
            <v>SHOUKATALI</v>
          </cell>
          <cell r="AR89537" t="str">
            <v>1969650</v>
          </cell>
          <cell r="AS89537" t="str">
            <v>D</v>
          </cell>
          <cell r="AT89537" t="str">
            <v>001</v>
          </cell>
          <cell r="AU89537" t="str">
            <v>30000002</v>
          </cell>
          <cell r="AV89537" t="str">
            <v>RETAIL</v>
          </cell>
          <cell r="AW89537" t="str">
            <v>31000278</v>
          </cell>
          <cell r="AX89537" t="str">
            <v>Al Haram Traders</v>
          </cell>
          <cell r="AY89537" t="str">
            <v>KHI/AR/AR/D/MO/MC COMP/P/98833/10/2024</v>
          </cell>
          <cell r="BB89537" t="str">
            <v>Hadi Market Flat No.C-8, Muhalla Commercial Area Nazimabad 4 Karachi.</v>
          </cell>
          <cell r="BC89537" t="str">
            <v>BLACK</v>
          </cell>
          <cell r="BH89537" t="str">
            <v>N/A</v>
          </cell>
          <cell r="BI89537" t="str">
            <v>N</v>
          </cell>
          <cell r="BJ89537" t="str">
            <v>Shafiq Saeed</v>
          </cell>
          <cell r="BK89537">
            <v>45567</v>
          </cell>
          <cell r="BL89537" t="str">
            <v>500000</v>
          </cell>
          <cell r="BM89537" t="str">
            <v>004</v>
          </cell>
          <cell r="BN89537" t="str">
            <v>17</v>
          </cell>
          <cell r="BQ89537" t="str">
            <v>KHI/AR/AR/D/MO/MC COMP/P/98833/10/2024</v>
          </cell>
        </row>
        <row r="89538">
          <cell r="W89538" t="str">
            <v>E33BE009627</v>
          </cell>
          <cell r="X89538" t="str">
            <v>RE37F001801</v>
          </cell>
          <cell r="Y89538">
            <v>500000</v>
          </cell>
          <cell r="AC89538">
            <v>2906554</v>
          </cell>
          <cell r="AD89538" t="str">
            <v>02</v>
          </cell>
          <cell r="AE89538" t="str">
            <v>MOTOR</v>
          </cell>
          <cell r="AF89538">
            <v>16810</v>
          </cell>
          <cell r="AG89538">
            <v>0</v>
          </cell>
          <cell r="AH89538">
            <v>0</v>
          </cell>
          <cell r="AI89538">
            <v>0</v>
          </cell>
          <cell r="AJ89538">
            <v>20000</v>
          </cell>
          <cell r="AK89538">
            <v>0</v>
          </cell>
          <cell r="AL89538">
            <v>3125</v>
          </cell>
          <cell r="AM89538" t="str">
            <v>2024</v>
          </cell>
          <cell r="AN89538" t="str">
            <v>202407</v>
          </cell>
          <cell r="AO89538" t="str">
            <v>202407</v>
          </cell>
          <cell r="AP89538" t="str">
            <v>202407</v>
          </cell>
          <cell r="AQ89538" t="str">
            <v>MUBASHIRAHMED</v>
          </cell>
          <cell r="AR89538" t="str">
            <v>1916096</v>
          </cell>
          <cell r="AS89538" t="str">
            <v>D</v>
          </cell>
          <cell r="AT89538" t="str">
            <v>001</v>
          </cell>
          <cell r="AU89538" t="str">
            <v>30000002</v>
          </cell>
          <cell r="AV89538" t="str">
            <v>RETAIL</v>
          </cell>
          <cell r="AW89538" t="str">
            <v>31000278</v>
          </cell>
          <cell r="AX89538" t="str">
            <v>Al Haram Traders</v>
          </cell>
          <cell r="AY89538" t="str">
            <v>KHI/AR/AR/D/MO/MC COMP/P/93521/07/2024</v>
          </cell>
          <cell r="BA89538" t="str">
            <v>KARACHI</v>
          </cell>
          <cell r="BB89538" t="str">
            <v>House No. B-666, Street Hasrat Mohani Colony, Manghopir road, Karachi.</v>
          </cell>
          <cell r="BC89538" t="str">
            <v>RED</v>
          </cell>
          <cell r="BH89538" t="str">
            <v>N/A</v>
          </cell>
          <cell r="BI89538" t="str">
            <v>N</v>
          </cell>
          <cell r="BJ89538" t="str">
            <v>Farhan Ali Basheer</v>
          </cell>
          <cell r="BK89538">
            <v>45495</v>
          </cell>
          <cell r="BL89538" t="str">
            <v>500000</v>
          </cell>
          <cell r="BM89538" t="str">
            <v>003</v>
          </cell>
          <cell r="BN89538" t="str">
            <v>17</v>
          </cell>
          <cell r="BQ89538" t="str">
            <v>KHI/AR/AR/D/MO/MC COMP/P/93521/07/2024</v>
          </cell>
        </row>
        <row r="89539">
          <cell r="W89539" t="str">
            <v>E34EE001774</v>
          </cell>
          <cell r="X89539" t="str">
            <v>RE37M000562</v>
          </cell>
          <cell r="Y89539">
            <v>500000</v>
          </cell>
          <cell r="AC89539">
            <v>2917576</v>
          </cell>
          <cell r="AD89539" t="str">
            <v>02</v>
          </cell>
          <cell r="AE89539" t="str">
            <v>MOTOR</v>
          </cell>
          <cell r="AF89539">
            <v>16810</v>
          </cell>
          <cell r="AG89539">
            <v>0</v>
          </cell>
          <cell r="AH89539">
            <v>0</v>
          </cell>
          <cell r="AI89539">
            <v>0</v>
          </cell>
          <cell r="AJ89539">
            <v>20000</v>
          </cell>
          <cell r="AK89539">
            <v>0</v>
          </cell>
          <cell r="AL89539">
            <v>3125</v>
          </cell>
          <cell r="AM89539" t="str">
            <v>2024</v>
          </cell>
          <cell r="AN89539" t="str">
            <v>202407</v>
          </cell>
          <cell r="AO89539" t="str">
            <v>202407</v>
          </cell>
          <cell r="AP89539" t="str">
            <v>202407</v>
          </cell>
          <cell r="AQ89539" t="str">
            <v>MUBASHIRAHMED</v>
          </cell>
          <cell r="AR89539" t="str">
            <v>1920700</v>
          </cell>
          <cell r="AS89539" t="str">
            <v>D</v>
          </cell>
          <cell r="AT89539" t="str">
            <v>001</v>
          </cell>
          <cell r="AU89539" t="str">
            <v>30000002</v>
          </cell>
          <cell r="AV89539" t="str">
            <v>RETAIL</v>
          </cell>
          <cell r="AW89539" t="str">
            <v>31000278</v>
          </cell>
          <cell r="AX89539" t="str">
            <v>Al Haram Traders</v>
          </cell>
          <cell r="AY89539" t="str">
            <v>KHI/AR/AR/D/MO/MC COMP/P/94109/07/2024</v>
          </cell>
          <cell r="BA89539" t="str">
            <v>KARACHI</v>
          </cell>
          <cell r="BB89539" t="str">
            <v>Flat No. D-402, Street Fatima Jinnah Colony, Jamshed Road, Karachi.</v>
          </cell>
          <cell r="BC89539" t="str">
            <v>BLACK</v>
          </cell>
          <cell r="BH89539" t="str">
            <v>N/A</v>
          </cell>
          <cell r="BI89539" t="str">
            <v>N</v>
          </cell>
          <cell r="BJ89539" t="str">
            <v>Farhan Ali Basheer</v>
          </cell>
          <cell r="BK89539">
            <v>45503</v>
          </cell>
          <cell r="BL89539" t="str">
            <v>500000</v>
          </cell>
          <cell r="BM89539" t="str">
            <v>004</v>
          </cell>
          <cell r="BN89539" t="str">
            <v>17</v>
          </cell>
          <cell r="BQ89539" t="str">
            <v>KHI/AR/AR/D/MO/MC COMP/P/94109/07/2024</v>
          </cell>
        </row>
        <row r="89540">
          <cell r="W89540" t="str">
            <v>E34EE001792</v>
          </cell>
          <cell r="X89540" t="str">
            <v>RE37M000587</v>
          </cell>
          <cell r="Y89540">
            <v>500000</v>
          </cell>
          <cell r="AC89540">
            <v>3043367</v>
          </cell>
          <cell r="AD89540" t="str">
            <v>02</v>
          </cell>
          <cell r="AE89540" t="str">
            <v>MOTOR</v>
          </cell>
          <cell r="AF89540">
            <v>-7790</v>
          </cell>
          <cell r="AG89540">
            <v>0</v>
          </cell>
          <cell r="AH89540">
            <v>0</v>
          </cell>
          <cell r="AI89540">
            <v>0</v>
          </cell>
          <cell r="AJ89540">
            <v>-9037</v>
          </cell>
          <cell r="AK89540">
            <v>0</v>
          </cell>
          <cell r="AL89540">
            <v>0</v>
          </cell>
          <cell r="AM89540" t="str">
            <v>2024</v>
          </cell>
          <cell r="AN89540" t="str">
            <v>202409</v>
          </cell>
          <cell r="AO89540" t="str">
            <v>202407</v>
          </cell>
          <cell r="AP89540" t="str">
            <v>202409</v>
          </cell>
          <cell r="AQ89540" t="str">
            <v>SHOUKATALI</v>
          </cell>
          <cell r="AR89540" t="str">
            <v>1962994</v>
          </cell>
          <cell r="AS89540" t="str">
            <v>D</v>
          </cell>
          <cell r="AT89540" t="str">
            <v>001</v>
          </cell>
          <cell r="AU89540" t="str">
            <v>30000002</v>
          </cell>
          <cell r="AV89540" t="str">
            <v>RETAIL</v>
          </cell>
          <cell r="AW89540" t="str">
            <v>31000278</v>
          </cell>
          <cell r="AX89540" t="str">
            <v>Al Haram Traders</v>
          </cell>
          <cell r="AY89540" t="str">
            <v>KHI/AR/AR/D/MO/MC COMP/P/94117/07/2024</v>
          </cell>
          <cell r="AZ89540" t="str">
            <v>KHI/AR/AR/D/MO/MC COMP/E/46147/09/2024</v>
          </cell>
          <cell r="BA89540" t="str">
            <v>KARACHI</v>
          </cell>
          <cell r="BB89540" t="str">
            <v>House No. 425, Street KAECHS, Block 17-A, Karachi.</v>
          </cell>
          <cell r="BC89540" t="str">
            <v>BLACK</v>
          </cell>
          <cell r="BF89540" t="str">
            <v>IT IS HEREBY DECLARED AND AGREED THAT AT THE REQUEST OF THE PARTICIPANT REQUESTED THROUG EMAIL DATED: 24/09/2024, 83614 THE ABOVE-MENTIONED POLICY STANDS CANCELLED WITH EFFECT FROM 24/09/2024 DUE TO VEHICLE HAS BEEN SOLD.
IN CONSEQUENCE WHEREOF AN AMOUNT OF RS.9,037/- FOR 66 DAYS ON SHORT PERIOD BASIS IS HEREBY ALLOWED TO THE PARTICIPANT.</v>
          </cell>
          <cell r="BG89540" t="str">
            <v>Remove</v>
          </cell>
          <cell r="BH89540" t="str">
            <v>N/A</v>
          </cell>
          <cell r="BI89540" t="str">
            <v>N</v>
          </cell>
          <cell r="BJ89540" t="str">
            <v>Farhan Ali Basheer</v>
          </cell>
          <cell r="BK89540">
            <v>45493</v>
          </cell>
          <cell r="BL89540" t="str">
            <v>-1</v>
          </cell>
          <cell r="BM89540" t="str">
            <v>004</v>
          </cell>
          <cell r="BN89540" t="str">
            <v>17</v>
          </cell>
          <cell r="BQ89540" t="str">
            <v>KHI/AR/AR/D/MO/MC COMP/P/94117/07/2024</v>
          </cell>
        </row>
        <row r="89541">
          <cell r="W89541" t="str">
            <v>E34EE001792</v>
          </cell>
          <cell r="X89541" t="str">
            <v>RE37M000587</v>
          </cell>
          <cell r="Y89541">
            <v>500000</v>
          </cell>
          <cell r="AC89541">
            <v>2917606</v>
          </cell>
          <cell r="AD89541" t="str">
            <v>02</v>
          </cell>
          <cell r="AE89541" t="str">
            <v>MOTOR</v>
          </cell>
          <cell r="AF89541">
            <v>16810</v>
          </cell>
          <cell r="AG89541">
            <v>0</v>
          </cell>
          <cell r="AH89541">
            <v>0</v>
          </cell>
          <cell r="AI89541">
            <v>0</v>
          </cell>
          <cell r="AJ89541">
            <v>20000</v>
          </cell>
          <cell r="AK89541">
            <v>0</v>
          </cell>
          <cell r="AL89541">
            <v>3125</v>
          </cell>
          <cell r="AM89541" t="str">
            <v>2024</v>
          </cell>
          <cell r="AN89541" t="str">
            <v>202407</v>
          </cell>
          <cell r="AO89541" t="str">
            <v>202407</v>
          </cell>
          <cell r="AP89541" t="str">
            <v>202407</v>
          </cell>
          <cell r="AQ89541" t="str">
            <v>MUBASHIRAHMED</v>
          </cell>
          <cell r="AR89541" t="str">
            <v>1920741</v>
          </cell>
          <cell r="AS89541" t="str">
            <v>D</v>
          </cell>
          <cell r="AT89541" t="str">
            <v>001</v>
          </cell>
          <cell r="AU89541" t="str">
            <v>30000002</v>
          </cell>
          <cell r="AV89541" t="str">
            <v>RETAIL</v>
          </cell>
          <cell r="AW89541" t="str">
            <v>31000278</v>
          </cell>
          <cell r="AX89541" t="str">
            <v>Al Haram Traders</v>
          </cell>
          <cell r="AY89541" t="str">
            <v>KHI/AR/AR/D/MO/MC COMP/P/94117/07/2024</v>
          </cell>
          <cell r="BB89541" t="str">
            <v>House No. 425, Street KAECHS, Block 17-A, Karachi.</v>
          </cell>
          <cell r="BC89541" t="str">
            <v>BLACK</v>
          </cell>
          <cell r="BH89541" t="str">
            <v>N/A</v>
          </cell>
          <cell r="BI89541" t="str">
            <v>N</v>
          </cell>
          <cell r="BJ89541" t="str">
            <v>Farhan Ali Basheer</v>
          </cell>
          <cell r="BK89541">
            <v>45503</v>
          </cell>
          <cell r="BL89541" t="str">
            <v>-1</v>
          </cell>
          <cell r="BM89541" t="str">
            <v>004</v>
          </cell>
          <cell r="BN89541" t="str">
            <v>17</v>
          </cell>
          <cell r="BQ89541" t="str">
            <v>KHI/AR/AR/D/MO/MC COMP/P/94117/07/2024</v>
          </cell>
        </row>
        <row r="89542">
          <cell r="W89542" t="str">
            <v>E33BE-010867</v>
          </cell>
          <cell r="X89542" t="str">
            <v>RE37G-008950</v>
          </cell>
          <cell r="Y89542">
            <v>500000</v>
          </cell>
          <cell r="AC89542">
            <v>3110491</v>
          </cell>
          <cell r="AD89542" t="str">
            <v>02</v>
          </cell>
          <cell r="AE89542" t="str">
            <v>MOTOR</v>
          </cell>
          <cell r="AF89542">
            <v>16810</v>
          </cell>
          <cell r="AG89542">
            <v>0</v>
          </cell>
          <cell r="AH89542">
            <v>0</v>
          </cell>
          <cell r="AI89542">
            <v>0</v>
          </cell>
          <cell r="AJ89542">
            <v>20000</v>
          </cell>
          <cell r="AK89542">
            <v>0</v>
          </cell>
          <cell r="AL89542">
            <v>3125</v>
          </cell>
          <cell r="AM89542" t="str">
            <v>2024</v>
          </cell>
          <cell r="AN89542" t="str">
            <v>202410</v>
          </cell>
          <cell r="AO89542" t="str">
            <v>202410</v>
          </cell>
          <cell r="AP89542" t="str">
            <v>202410</v>
          </cell>
          <cell r="AQ89542" t="str">
            <v>HASSANSALEEM</v>
          </cell>
          <cell r="AR89542" t="str">
            <v>1990227</v>
          </cell>
          <cell r="AS89542" t="str">
            <v>D</v>
          </cell>
          <cell r="AT89542" t="str">
            <v>001</v>
          </cell>
          <cell r="AU89542" t="str">
            <v>30000002</v>
          </cell>
          <cell r="AV89542" t="str">
            <v>RETAIL</v>
          </cell>
          <cell r="AW89542" t="str">
            <v>31000167</v>
          </cell>
          <cell r="AX89542" t="str">
            <v>Nawab Autos</v>
          </cell>
          <cell r="AY89542" t="str">
            <v>KHI/AR/AR/D/MO/MC COMP/P/99901/10/2024</v>
          </cell>
          <cell r="BA89542" t="str">
            <v>KARACHI</v>
          </cell>
          <cell r="BB89542" t="str">
            <v>467, Quaid Villa Percent No;2, Bahria Town Karachi.</v>
          </cell>
          <cell r="BC89542" t="str">
            <v>YELLOW</v>
          </cell>
          <cell r="BH89542" t="str">
            <v>N/A</v>
          </cell>
          <cell r="BI89542" t="str">
            <v>N</v>
          </cell>
          <cell r="BJ89542" t="str">
            <v>Shafiq Saeed</v>
          </cell>
          <cell r="BK89542">
            <v>45583</v>
          </cell>
          <cell r="BL89542" t="str">
            <v>500000</v>
          </cell>
          <cell r="BM89542" t="str">
            <v>100</v>
          </cell>
          <cell r="BN89542" t="str">
            <v>17</v>
          </cell>
          <cell r="BQ89542" t="str">
            <v>KHI/AR/AR/D/MO/MC COMP/P/99901/10/2024</v>
          </cell>
        </row>
        <row r="89543">
          <cell r="W89543" t="str">
            <v>E34EE-001288</v>
          </cell>
          <cell r="X89543" t="str">
            <v>RE37M-000374</v>
          </cell>
          <cell r="Y89543">
            <v>525000</v>
          </cell>
          <cell r="AC89543">
            <v>3150859</v>
          </cell>
          <cell r="AD89543" t="str">
            <v>02</v>
          </cell>
          <cell r="AE89543" t="str">
            <v>MOTOR</v>
          </cell>
          <cell r="AF89543">
            <v>17672</v>
          </cell>
          <cell r="AG89543">
            <v>0</v>
          </cell>
          <cell r="AH89543">
            <v>0</v>
          </cell>
          <cell r="AI89543">
            <v>0</v>
          </cell>
          <cell r="AJ89543">
            <v>21000</v>
          </cell>
          <cell r="AK89543">
            <v>0</v>
          </cell>
          <cell r="AL89543">
            <v>3125</v>
          </cell>
          <cell r="AM89543" t="str">
            <v>2024</v>
          </cell>
          <cell r="AN89543" t="str">
            <v>202410</v>
          </cell>
          <cell r="AO89543" t="str">
            <v>202410</v>
          </cell>
          <cell r="AP89543" t="str">
            <v>202410</v>
          </cell>
          <cell r="AQ89543" t="str">
            <v>HASSANSALEEM</v>
          </cell>
          <cell r="AR89543" t="str">
            <v>1999886</v>
          </cell>
          <cell r="AS89543" t="str">
            <v>D</v>
          </cell>
          <cell r="AT89543" t="str">
            <v>001</v>
          </cell>
          <cell r="AU89543" t="str">
            <v>30000002</v>
          </cell>
          <cell r="AV89543" t="str">
            <v>RETAIL</v>
          </cell>
          <cell r="AW89543" t="str">
            <v>31000278</v>
          </cell>
          <cell r="AX89543" t="str">
            <v>Al Haram Traders</v>
          </cell>
          <cell r="AY89543" t="str">
            <v>KHI/AR/AR/D/MO/MC COMP/P/101125/10/2024</v>
          </cell>
          <cell r="BA89543" t="str">
            <v>KARACHI</v>
          </cell>
          <cell r="BB89543" t="str">
            <v>House B18 Sector V1 Gulshan e Maymar karachi.</v>
          </cell>
          <cell r="BC89543" t="str">
            <v>BLUISH GREY</v>
          </cell>
          <cell r="BH89543" t="str">
            <v>N/A</v>
          </cell>
          <cell r="BI89543" t="str">
            <v>N</v>
          </cell>
          <cell r="BJ89543" t="str">
            <v>Shafiq Saeed</v>
          </cell>
          <cell r="BK89543">
            <v>45596</v>
          </cell>
          <cell r="BL89543" t="str">
            <v>525000</v>
          </cell>
          <cell r="BM89543" t="str">
            <v>471</v>
          </cell>
          <cell r="BN89543" t="str">
            <v>17</v>
          </cell>
          <cell r="BQ89543" t="str">
            <v>KHI/AR/AR/D/MO/MC COMP/P/101125/10/2024</v>
          </cell>
        </row>
        <row r="89544">
          <cell r="W89544" t="str">
            <v>E34EE-001808</v>
          </cell>
          <cell r="X89544" t="str">
            <v>RE37M-000611</v>
          </cell>
          <cell r="Y89544">
            <v>466000</v>
          </cell>
          <cell r="AC89544">
            <v>2979698</v>
          </cell>
          <cell r="AD89544" t="str">
            <v>02</v>
          </cell>
          <cell r="AE89544" t="str">
            <v>MOTOR</v>
          </cell>
          <cell r="AF89544">
            <v>15638</v>
          </cell>
          <cell r="AG89544">
            <v>0</v>
          </cell>
          <cell r="AH89544">
            <v>0</v>
          </cell>
          <cell r="AI89544">
            <v>0</v>
          </cell>
          <cell r="AJ89544">
            <v>18640</v>
          </cell>
          <cell r="AK89544">
            <v>0</v>
          </cell>
          <cell r="AL89544">
            <v>3125</v>
          </cell>
          <cell r="AM89544" t="str">
            <v>2024</v>
          </cell>
          <cell r="AN89544" t="str">
            <v>202408</v>
          </cell>
          <cell r="AO89544" t="str">
            <v>202408</v>
          </cell>
          <cell r="AP89544" t="str">
            <v>202408</v>
          </cell>
          <cell r="AQ89544" t="str">
            <v>HASSANSALEEM</v>
          </cell>
          <cell r="AR89544" t="str">
            <v>1941445</v>
          </cell>
          <cell r="AS89544" t="str">
            <v>D</v>
          </cell>
          <cell r="AT89544" t="str">
            <v>001</v>
          </cell>
          <cell r="AU89544" t="str">
            <v>30000002</v>
          </cell>
          <cell r="AV89544" t="str">
            <v>RETAIL</v>
          </cell>
          <cell r="AW89544" t="str">
            <v>31000300</v>
          </cell>
          <cell r="AX89544" t="str">
            <v>M.A Autos</v>
          </cell>
          <cell r="AY89544" t="str">
            <v>KHI/AR/AR/D/MO/MC COMP/P/96346/08/2024</v>
          </cell>
          <cell r="BA89544" t="str">
            <v>KARACHI</v>
          </cell>
          <cell r="BB89544" t="str">
            <v>House No. TL-3/12, Abdul Rehman Building, Monal High Street, Bheem Phora, Karachi.</v>
          </cell>
          <cell r="BC89544" t="str">
            <v>BLACK</v>
          </cell>
          <cell r="BH89544" t="str">
            <v>N/A</v>
          </cell>
          <cell r="BI89544" t="str">
            <v>N</v>
          </cell>
          <cell r="BJ89544" t="str">
            <v>Shafiq Saeed</v>
          </cell>
          <cell r="BK89544">
            <v>45533</v>
          </cell>
          <cell r="BL89544" t="str">
            <v>466000</v>
          </cell>
          <cell r="BM89544" t="str">
            <v>004</v>
          </cell>
          <cell r="BN89544" t="str">
            <v>17</v>
          </cell>
          <cell r="BQ89544" t="str">
            <v>KHI/AR/AR/D/MO/MC COMP/P/96346/08/2024</v>
          </cell>
        </row>
        <row r="89545">
          <cell r="W89545" t="str">
            <v>E34EE-001245</v>
          </cell>
          <cell r="X89545" t="str">
            <v>RE37M-000331</v>
          </cell>
          <cell r="Y89545">
            <v>500000</v>
          </cell>
          <cell r="AC89545">
            <v>3175329</v>
          </cell>
          <cell r="AD89545" t="str">
            <v>02</v>
          </cell>
          <cell r="AE89545" t="str">
            <v>MOTOR</v>
          </cell>
          <cell r="AF89545">
            <v>16810</v>
          </cell>
          <cell r="AG89545">
            <v>0</v>
          </cell>
          <cell r="AH89545">
            <v>0</v>
          </cell>
          <cell r="AI89545">
            <v>0</v>
          </cell>
          <cell r="AJ89545">
            <v>20000</v>
          </cell>
          <cell r="AK89545">
            <v>0</v>
          </cell>
          <cell r="AL89545">
            <v>3125</v>
          </cell>
          <cell r="AM89545" t="str">
            <v>2024</v>
          </cell>
          <cell r="AN89545" t="str">
            <v>202411</v>
          </cell>
          <cell r="AO89545" t="str">
            <v>202411</v>
          </cell>
          <cell r="AP89545" t="str">
            <v>202411</v>
          </cell>
          <cell r="AQ89545" t="str">
            <v>HASSANSALEEM</v>
          </cell>
          <cell r="AR89545" t="str">
            <v>2014873</v>
          </cell>
          <cell r="AS89545" t="str">
            <v>D</v>
          </cell>
          <cell r="AT89545" t="str">
            <v>001</v>
          </cell>
          <cell r="AU89545" t="str">
            <v>30000002</v>
          </cell>
          <cell r="AV89545" t="str">
            <v>RETAIL</v>
          </cell>
          <cell r="AW89545" t="str">
            <v>31000278</v>
          </cell>
          <cell r="AX89545" t="str">
            <v>Al Haram Traders</v>
          </cell>
          <cell r="AY89545" t="str">
            <v>KHI/AR/AR/D/MO/MC COMP/P/102183/11/2024</v>
          </cell>
          <cell r="BA89545" t="str">
            <v>KARACHI</v>
          </cell>
          <cell r="BB89545" t="str">
            <v>Flat No. C-126, Unique Classis Apartment, Block 15, Gulistan e Johar, Karachi.</v>
          </cell>
          <cell r="BC89545" t="str">
            <v>GREY METALLIC</v>
          </cell>
          <cell r="BH89545" t="str">
            <v>N/A</v>
          </cell>
          <cell r="BI89545" t="str">
            <v>N</v>
          </cell>
          <cell r="BJ89545" t="str">
            <v>Shafiq Saeed</v>
          </cell>
          <cell r="BK89545">
            <v>45615</v>
          </cell>
          <cell r="BL89545" t="str">
            <v>500000</v>
          </cell>
          <cell r="BM89545" t="str">
            <v>036</v>
          </cell>
          <cell r="BN89545" t="str">
            <v>17</v>
          </cell>
          <cell r="BQ89545" t="str">
            <v>KHI/AR/AR/D/MO/MC COMP/P/102183/11/2024</v>
          </cell>
        </row>
        <row r="89546">
          <cell r="W89546" t="str">
            <v>E34EE-001729</v>
          </cell>
          <cell r="X89546" t="str">
            <v>RE37M-000520</v>
          </cell>
          <cell r="Y89546">
            <v>525000</v>
          </cell>
          <cell r="AC89546">
            <v>3239624</v>
          </cell>
          <cell r="AD89546" t="str">
            <v>02</v>
          </cell>
          <cell r="AE89546" t="str">
            <v>MOTOR</v>
          </cell>
          <cell r="AF89546">
            <v>17672</v>
          </cell>
          <cell r="AG89546">
            <v>0</v>
          </cell>
          <cell r="AH89546">
            <v>0</v>
          </cell>
          <cell r="AI89546">
            <v>0</v>
          </cell>
          <cell r="AJ89546">
            <v>21000</v>
          </cell>
          <cell r="AK89546">
            <v>0</v>
          </cell>
          <cell r="AL89546">
            <v>3125</v>
          </cell>
          <cell r="AM89546" t="str">
            <v>2024</v>
          </cell>
          <cell r="AN89546" t="str">
            <v>202412</v>
          </cell>
          <cell r="AO89546" t="str">
            <v>202412</v>
          </cell>
          <cell r="AP89546" t="str">
            <v>202412</v>
          </cell>
          <cell r="AQ89546" t="str">
            <v>HASSANSALEEM</v>
          </cell>
          <cell r="AR89546" t="str">
            <v>2039981</v>
          </cell>
          <cell r="AS89546" t="str">
            <v>D</v>
          </cell>
          <cell r="AT89546" t="str">
            <v>001</v>
          </cell>
          <cell r="AU89546" t="str">
            <v>30000002</v>
          </cell>
          <cell r="AV89546" t="str">
            <v>RETAIL</v>
          </cell>
          <cell r="AW89546" t="str">
            <v>31000278</v>
          </cell>
          <cell r="AX89546" t="str">
            <v>Al Haram Traders</v>
          </cell>
          <cell r="AY89546" t="str">
            <v>KHI/AR/AR/D/MO/MC COMP/P/104634/12/2024</v>
          </cell>
          <cell r="BA89546" t="str">
            <v>KARACHI</v>
          </cell>
          <cell r="BB89546" t="str">
            <v>House No. 96, Mohalla D-1, Landhi No. 2, Karachi.</v>
          </cell>
          <cell r="BC89546" t="str">
            <v>BLACK</v>
          </cell>
          <cell r="BH89546" t="str">
            <v>N/A</v>
          </cell>
          <cell r="BI89546" t="str">
            <v>N</v>
          </cell>
          <cell r="BJ89546" t="str">
            <v>Shafiq Saeed</v>
          </cell>
          <cell r="BK89546">
            <v>45650</v>
          </cell>
          <cell r="BL89546" t="str">
            <v>525000</v>
          </cell>
          <cell r="BM89546" t="str">
            <v>004</v>
          </cell>
          <cell r="BN89546" t="str">
            <v>17</v>
          </cell>
          <cell r="BQ89546" t="str">
            <v>KHI/AR/AR/D/MO/MC COMP/P/104634/12/2024</v>
          </cell>
        </row>
        <row r="89547">
          <cell r="W89547" t="str">
            <v>E34EE-001251</v>
          </cell>
          <cell r="X89547" t="str">
            <v>RE37M-000328</v>
          </cell>
          <cell r="Y89547">
            <v>525000</v>
          </cell>
          <cell r="AC89547">
            <v>3239736</v>
          </cell>
          <cell r="AD89547" t="str">
            <v>02</v>
          </cell>
          <cell r="AE89547" t="str">
            <v>MOTOR</v>
          </cell>
          <cell r="AF89547">
            <v>17672</v>
          </cell>
          <cell r="AG89547">
            <v>0</v>
          </cell>
          <cell r="AH89547">
            <v>0</v>
          </cell>
          <cell r="AI89547">
            <v>0</v>
          </cell>
          <cell r="AJ89547">
            <v>21000</v>
          </cell>
          <cell r="AK89547">
            <v>0</v>
          </cell>
          <cell r="AL89547">
            <v>3125</v>
          </cell>
          <cell r="AM89547" t="str">
            <v>2024</v>
          </cell>
          <cell r="AN89547" t="str">
            <v>202412</v>
          </cell>
          <cell r="AO89547" t="str">
            <v>202412</v>
          </cell>
          <cell r="AP89547" t="str">
            <v>202412</v>
          </cell>
          <cell r="AQ89547" t="str">
            <v>HASSANSALEEM</v>
          </cell>
          <cell r="AR89547" t="str">
            <v>2039922</v>
          </cell>
          <cell r="AS89547" t="str">
            <v>D</v>
          </cell>
          <cell r="AT89547" t="str">
            <v>001</v>
          </cell>
          <cell r="AU89547" t="str">
            <v>30000002</v>
          </cell>
          <cell r="AV89547" t="str">
            <v>RETAIL</v>
          </cell>
          <cell r="AW89547" t="str">
            <v>31000278</v>
          </cell>
          <cell r="AX89547" t="str">
            <v>Al Haram Traders</v>
          </cell>
          <cell r="AY89547" t="str">
            <v>KHI/AR/AR/D/MO/MC COMP/P/104618/12/2024</v>
          </cell>
          <cell r="BA89547" t="str">
            <v>KARACHI</v>
          </cell>
          <cell r="BB89547" t="str">
            <v>Plot # 103, Sector 15, Korangi Industrial Area Korangi Town, Karachi.</v>
          </cell>
          <cell r="BC89547" t="str">
            <v>GREY</v>
          </cell>
          <cell r="BH89547" t="str">
            <v>N/A</v>
          </cell>
          <cell r="BI89547" t="str">
            <v>N</v>
          </cell>
          <cell r="BJ89547" t="str">
            <v>Shafiq Saeed</v>
          </cell>
          <cell r="BK89547">
            <v>45650</v>
          </cell>
          <cell r="BL89547" t="str">
            <v>525000</v>
          </cell>
          <cell r="BM89547" t="str">
            <v>001</v>
          </cell>
          <cell r="BN89547" t="str">
            <v>17</v>
          </cell>
          <cell r="BQ89547" t="str">
            <v>KHI/AR/AR/D/MO/MC COMP/P/104618/12/2024</v>
          </cell>
        </row>
        <row r="89548">
          <cell r="W89548" t="str">
            <v>E34EE001290</v>
          </cell>
          <cell r="X89548" t="str">
            <v>RE37M000377</v>
          </cell>
          <cell r="Y89548">
            <v>500000</v>
          </cell>
          <cell r="AC89548">
            <v>3056068</v>
          </cell>
          <cell r="AD89548" t="str">
            <v>02</v>
          </cell>
          <cell r="AE89548" t="str">
            <v>MOTOR</v>
          </cell>
          <cell r="AF89548">
            <v>16810</v>
          </cell>
          <cell r="AG89548">
            <v>0</v>
          </cell>
          <cell r="AH89548">
            <v>0</v>
          </cell>
          <cell r="AI89548">
            <v>0</v>
          </cell>
          <cell r="AJ89548">
            <v>20000</v>
          </cell>
          <cell r="AK89548">
            <v>0</v>
          </cell>
          <cell r="AL89548">
            <v>3125</v>
          </cell>
          <cell r="AM89548" t="str">
            <v>2024</v>
          </cell>
          <cell r="AN89548" t="str">
            <v>202409</v>
          </cell>
          <cell r="AO89548" t="str">
            <v>202409</v>
          </cell>
          <cell r="AP89548" t="str">
            <v>202409</v>
          </cell>
          <cell r="AQ89548" t="str">
            <v>SHOUKATALI</v>
          </cell>
          <cell r="AR89548" t="str">
            <v>1965486</v>
          </cell>
          <cell r="AS89548" t="str">
            <v>D</v>
          </cell>
          <cell r="AT89548" t="str">
            <v>001</v>
          </cell>
          <cell r="AU89548" t="str">
            <v>30000002</v>
          </cell>
          <cell r="AV89548" t="str">
            <v>RETAIL</v>
          </cell>
          <cell r="AW89548" t="str">
            <v>31000278</v>
          </cell>
          <cell r="AX89548" t="str">
            <v>Al Haram Traders</v>
          </cell>
          <cell r="AY89548" t="str">
            <v>KHI/AR/AR/D/MO/MC COMP/P/98601/09/2024</v>
          </cell>
          <cell r="BB89548" t="str">
            <v>Metrovel 3, Abul Afshani road, House N.o 656- Block 1, Gulshan Iqbal Karachi.</v>
          </cell>
          <cell r="BC89548" t="str">
            <v>GREY</v>
          </cell>
          <cell r="BH89548" t="str">
            <v>N/A</v>
          </cell>
          <cell r="BI89548" t="str">
            <v>N</v>
          </cell>
          <cell r="BJ89548" t="str">
            <v>Shafiq Saeed</v>
          </cell>
          <cell r="BK89548">
            <v>45565</v>
          </cell>
          <cell r="BL89548" t="str">
            <v>500000</v>
          </cell>
          <cell r="BM89548" t="str">
            <v>001</v>
          </cell>
          <cell r="BN89548" t="str">
            <v>17</v>
          </cell>
          <cell r="BQ89548" t="str">
            <v>KHI/AR/AR/D/MO/MC COMP/P/98601/09/2024</v>
          </cell>
        </row>
        <row r="89549">
          <cell r="W89549" t="str">
            <v>E34EE-001761</v>
          </cell>
          <cell r="X89549" t="str">
            <v>RE37M-00560</v>
          </cell>
          <cell r="Y89549">
            <v>500000</v>
          </cell>
          <cell r="AC89549">
            <v>2940351</v>
          </cell>
          <cell r="AD89549" t="str">
            <v>02</v>
          </cell>
          <cell r="AE89549" t="str">
            <v>MOTOR</v>
          </cell>
          <cell r="AF89549">
            <v>16810</v>
          </cell>
          <cell r="AG89549">
            <v>0</v>
          </cell>
          <cell r="AH89549">
            <v>0</v>
          </cell>
          <cell r="AI89549">
            <v>0</v>
          </cell>
          <cell r="AJ89549">
            <v>20000</v>
          </cell>
          <cell r="AK89549">
            <v>0</v>
          </cell>
          <cell r="AL89549">
            <v>3125</v>
          </cell>
          <cell r="AM89549" t="str">
            <v>2024</v>
          </cell>
          <cell r="AN89549" t="str">
            <v>202408</v>
          </cell>
          <cell r="AO89549" t="str">
            <v>202408</v>
          </cell>
          <cell r="AP89549" t="str">
            <v>202408</v>
          </cell>
          <cell r="AQ89549" t="str">
            <v>HASSANSALEEM</v>
          </cell>
          <cell r="AR89549" t="str">
            <v>1935197</v>
          </cell>
          <cell r="AS89549" t="str">
            <v>D</v>
          </cell>
          <cell r="AT89549" t="str">
            <v>001</v>
          </cell>
          <cell r="AU89549" t="str">
            <v>30000002</v>
          </cell>
          <cell r="AV89549" t="str">
            <v>RETAIL</v>
          </cell>
          <cell r="AW89549" t="str">
            <v>31000278</v>
          </cell>
          <cell r="AX89549" t="str">
            <v>Al Haram Traders</v>
          </cell>
          <cell r="AY89549" t="str">
            <v>KHI/AR/AR/D/MO/MC COMP/P/95475/08/2024</v>
          </cell>
          <cell r="BA89549" t="str">
            <v>KARACHI</v>
          </cell>
          <cell r="BB89549" t="str">
            <v>House No. R-214, Sector 34/2, Korangi No. 3, Karachi.</v>
          </cell>
          <cell r="BC89549" t="str">
            <v>BLACK</v>
          </cell>
          <cell r="BH89549" t="str">
            <v>N/A</v>
          </cell>
          <cell r="BI89549" t="str">
            <v>N</v>
          </cell>
          <cell r="BJ89549" t="str">
            <v>Shafiq Saeed</v>
          </cell>
          <cell r="BK89549">
            <v>45523</v>
          </cell>
          <cell r="BL89549" t="str">
            <v>500000</v>
          </cell>
          <cell r="BM89549" t="str">
            <v>004</v>
          </cell>
          <cell r="BN89549" t="str">
            <v>17</v>
          </cell>
          <cell r="BQ89549" t="str">
            <v>KHI/AR/AR/D/MO/MC COMP/P/95475/08/2024</v>
          </cell>
        </row>
        <row r="89550">
          <cell r="W89550" t="str">
            <v>E38BE-011545</v>
          </cell>
          <cell r="X89550" t="str">
            <v>RE37G-009634</v>
          </cell>
          <cell r="Y89550">
            <v>450000</v>
          </cell>
          <cell r="AC89550">
            <v>3207592</v>
          </cell>
          <cell r="AD89550" t="str">
            <v>02</v>
          </cell>
          <cell r="AE89550" t="str">
            <v>MOTOR</v>
          </cell>
          <cell r="AF89550">
            <v>15086</v>
          </cell>
          <cell r="AG89550">
            <v>0</v>
          </cell>
          <cell r="AH89550">
            <v>0</v>
          </cell>
          <cell r="AI89550">
            <v>0</v>
          </cell>
          <cell r="AJ89550">
            <v>18000</v>
          </cell>
          <cell r="AK89550">
            <v>0</v>
          </cell>
          <cell r="AL89550">
            <v>3125</v>
          </cell>
          <cell r="AM89550" t="str">
            <v>2024</v>
          </cell>
          <cell r="AN89550" t="str">
            <v>202412</v>
          </cell>
          <cell r="AO89550" t="str">
            <v>202412</v>
          </cell>
          <cell r="AP89550" t="str">
            <v>202412</v>
          </cell>
          <cell r="AQ89550" t="str">
            <v>HASSANSALEEM</v>
          </cell>
          <cell r="AR89550" t="str">
            <v>2025880</v>
          </cell>
          <cell r="AS89550" t="str">
            <v>D</v>
          </cell>
          <cell r="AT89550" t="str">
            <v>001</v>
          </cell>
          <cell r="AU89550" t="str">
            <v>30000002</v>
          </cell>
          <cell r="AV89550" t="str">
            <v>RETAIL</v>
          </cell>
          <cell r="AW89550" t="str">
            <v>31000300</v>
          </cell>
          <cell r="AX89550" t="str">
            <v>M.A Autos</v>
          </cell>
          <cell r="AY89550" t="str">
            <v>KHI/AR/AR/D/MO/MC COMP/P/103363/12/2024</v>
          </cell>
          <cell r="BA89550" t="str">
            <v>KARACHI</v>
          </cell>
          <cell r="BB89550" t="str">
            <v>House No. 2-D-10/13, Mohalla Nazimabad No. 2, Karachi.</v>
          </cell>
          <cell r="BC89550" t="str">
            <v>BLACK</v>
          </cell>
          <cell r="BH89550" t="str">
            <v>N/A</v>
          </cell>
          <cell r="BI89550" t="str">
            <v>N</v>
          </cell>
          <cell r="BJ89550" t="str">
            <v>Shafiq Saeed</v>
          </cell>
          <cell r="BK89550">
            <v>45630</v>
          </cell>
          <cell r="BL89550" t="str">
            <v>450000</v>
          </cell>
          <cell r="BM89550" t="str">
            <v>004</v>
          </cell>
          <cell r="BN89550" t="str">
            <v>17</v>
          </cell>
          <cell r="BQ89550" t="str">
            <v>KHI/AR/AR/D/MO/MC COMP/P/103363/12/2024</v>
          </cell>
        </row>
        <row r="89551">
          <cell r="W89551" t="str">
            <v>E34EE001743</v>
          </cell>
          <cell r="X89551" t="str">
            <v>RE37M000534</v>
          </cell>
          <cell r="Y89551">
            <v>470000</v>
          </cell>
          <cell r="AC89551">
            <v>3082284</v>
          </cell>
          <cell r="AD89551" t="str">
            <v>02</v>
          </cell>
          <cell r="AE89551" t="str">
            <v>MOTOR</v>
          </cell>
          <cell r="AF89551">
            <v>15776</v>
          </cell>
          <cell r="AG89551">
            <v>0</v>
          </cell>
          <cell r="AH89551">
            <v>0</v>
          </cell>
          <cell r="AI89551">
            <v>0</v>
          </cell>
          <cell r="AJ89551">
            <v>18800</v>
          </cell>
          <cell r="AK89551">
            <v>0</v>
          </cell>
          <cell r="AL89551">
            <v>3125</v>
          </cell>
          <cell r="AM89551" t="str">
            <v>2024</v>
          </cell>
          <cell r="AN89551" t="str">
            <v>202410</v>
          </cell>
          <cell r="AO89551" t="str">
            <v>202410</v>
          </cell>
          <cell r="AP89551" t="str">
            <v>202410</v>
          </cell>
          <cell r="AQ89551" t="str">
            <v>SHOUKATALI</v>
          </cell>
          <cell r="AR89551" t="str">
            <v>1976404</v>
          </cell>
          <cell r="AS89551" t="str">
            <v>D</v>
          </cell>
          <cell r="AT89551" t="str">
            <v>001</v>
          </cell>
          <cell r="AU89551" t="str">
            <v>30000002</v>
          </cell>
          <cell r="AV89551" t="str">
            <v>RETAIL</v>
          </cell>
          <cell r="AW89551" t="str">
            <v>31000278</v>
          </cell>
          <cell r="AX89551" t="str">
            <v>Al Haram Traders</v>
          </cell>
          <cell r="AY89551" t="str">
            <v>KHI/AR/AR/D/MO/MC COMP/P/99472/10/2024</v>
          </cell>
          <cell r="BB89551" t="str">
            <v>Gulshan, Askari Kazaki Town, Landi, Flat No EA-11, Karachi.</v>
          </cell>
          <cell r="BC89551" t="str">
            <v>BLACK</v>
          </cell>
          <cell r="BH89551" t="str">
            <v>N/A</v>
          </cell>
          <cell r="BI89551" t="str">
            <v>N</v>
          </cell>
          <cell r="BJ89551" t="str">
            <v>Shafiq Saeed</v>
          </cell>
          <cell r="BK89551">
            <v>45576</v>
          </cell>
          <cell r="BL89551" t="str">
            <v>470000</v>
          </cell>
          <cell r="BM89551" t="str">
            <v>004</v>
          </cell>
          <cell r="BN89551" t="str">
            <v>17</v>
          </cell>
          <cell r="BQ89551" t="str">
            <v>KHI/AR/AR/D/MO/MC COMP/P/99472/10/2024</v>
          </cell>
        </row>
        <row r="89552">
          <cell r="W89552" t="str">
            <v>E34EE1293</v>
          </cell>
          <cell r="X89552" t="str">
            <v>RE37M-000375</v>
          </cell>
          <cell r="Y89552">
            <v>500000</v>
          </cell>
          <cell r="AC89552">
            <v>3082279</v>
          </cell>
          <cell r="AD89552" t="str">
            <v>02</v>
          </cell>
          <cell r="AE89552" t="str">
            <v>MOTOR</v>
          </cell>
          <cell r="AF89552">
            <v>16810</v>
          </cell>
          <cell r="AG89552">
            <v>0</v>
          </cell>
          <cell r="AH89552">
            <v>0</v>
          </cell>
          <cell r="AI89552">
            <v>0</v>
          </cell>
          <cell r="AJ89552">
            <v>20000</v>
          </cell>
          <cell r="AK89552">
            <v>0</v>
          </cell>
          <cell r="AL89552">
            <v>3125</v>
          </cell>
          <cell r="AM89552" t="str">
            <v>2024</v>
          </cell>
          <cell r="AN89552" t="str">
            <v>202410</v>
          </cell>
          <cell r="AO89552" t="str">
            <v>202410</v>
          </cell>
          <cell r="AP89552" t="str">
            <v>202410</v>
          </cell>
          <cell r="AQ89552" t="str">
            <v>SHOUKATALI</v>
          </cell>
          <cell r="AR89552" t="str">
            <v>1976420</v>
          </cell>
          <cell r="AS89552" t="str">
            <v>D</v>
          </cell>
          <cell r="AT89552" t="str">
            <v>001</v>
          </cell>
          <cell r="AU89552" t="str">
            <v>30000002</v>
          </cell>
          <cell r="AV89552" t="str">
            <v>RETAIL</v>
          </cell>
          <cell r="AW89552" t="str">
            <v>31000278</v>
          </cell>
          <cell r="AX89552" t="str">
            <v>Al Haram Traders</v>
          </cell>
          <cell r="AY89552" t="str">
            <v>KHI/AR/AR/D/MO/MC COMP/P/99475/10/2024</v>
          </cell>
          <cell r="BB89552" t="str">
            <v>House No B-68, Street No 03, Deffence View Phase 1, Jamshaid Town Karachi.</v>
          </cell>
          <cell r="BC89552" t="str">
            <v>GREY</v>
          </cell>
          <cell r="BH89552" t="str">
            <v>N/A</v>
          </cell>
          <cell r="BI89552" t="str">
            <v>N</v>
          </cell>
          <cell r="BJ89552" t="str">
            <v>Shafiq Saeed</v>
          </cell>
          <cell r="BK89552">
            <v>45576</v>
          </cell>
          <cell r="BL89552" t="str">
            <v>500000</v>
          </cell>
          <cell r="BM89552" t="str">
            <v>001</v>
          </cell>
          <cell r="BN89552" t="str">
            <v>17</v>
          </cell>
          <cell r="BQ89552" t="str">
            <v>KHI/AR/AR/D/MO/MC COMP/P/99475/10/2024</v>
          </cell>
        </row>
        <row r="89553">
          <cell r="W89553" t="str">
            <v>017584</v>
          </cell>
          <cell r="X89553" t="str">
            <v>013878</v>
          </cell>
          <cell r="Y89553">
            <v>300000</v>
          </cell>
          <cell r="AC89553">
            <v>3196799</v>
          </cell>
          <cell r="AD89553" t="str">
            <v>02</v>
          </cell>
          <cell r="AE89553" t="str">
            <v>MOTOR</v>
          </cell>
          <cell r="AF89553">
            <v>13793</v>
          </cell>
          <cell r="AG89553">
            <v>0</v>
          </cell>
          <cell r="AH89553">
            <v>0</v>
          </cell>
          <cell r="AI89553">
            <v>0</v>
          </cell>
          <cell r="AJ89553">
            <v>16500</v>
          </cell>
          <cell r="AK89553">
            <v>0</v>
          </cell>
          <cell r="AL89553">
            <v>0</v>
          </cell>
          <cell r="AM89553" t="str">
            <v>2024</v>
          </cell>
          <cell r="AN89553" t="str">
            <v>202411</v>
          </cell>
          <cell r="AO89553" t="str">
            <v>202411</v>
          </cell>
          <cell r="AP89553" t="str">
            <v>202411</v>
          </cell>
          <cell r="AQ89553" t="str">
            <v>SHOUKATALI</v>
          </cell>
          <cell r="AR89553" t="str">
            <v>2018387</v>
          </cell>
          <cell r="AS89553" t="str">
            <v>D</v>
          </cell>
          <cell r="AT89553" t="str">
            <v>001</v>
          </cell>
          <cell r="AU89553" t="str">
            <v>30000001</v>
          </cell>
          <cell r="AV89553" t="str">
            <v>DIRECT</v>
          </cell>
          <cell r="AW89553" t="str">
            <v>31000001</v>
          </cell>
          <cell r="AX89553" t="str">
            <v>Direct</v>
          </cell>
          <cell r="AY89553" t="str">
            <v>KHI/HO/D/MO/MC TTT/P/102559/11/2024</v>
          </cell>
          <cell r="BB89553" t="str">
            <v>House No. 02 Shah Jahan Street Islamia Park Poonch Road, Lahore.</v>
          </cell>
          <cell r="BC89553" t="str">
            <v>BLACK</v>
          </cell>
          <cell r="BH89553" t="str">
            <v>N/A</v>
          </cell>
          <cell r="BI89553" t="str">
            <v>N</v>
          </cell>
          <cell r="BJ89553" t="str">
            <v>Fizza Sheikh</v>
          </cell>
          <cell r="BK89553">
            <v>45621</v>
          </cell>
          <cell r="BL89553" t="str">
            <v>300000</v>
          </cell>
          <cell r="BM89553" t="str">
            <v>004</v>
          </cell>
          <cell r="BN89553" t="str">
            <v>01</v>
          </cell>
          <cell r="BQ89553" t="str">
            <v>KHI/HO/D/MO/MC TTT/P/102559/11/2024</v>
          </cell>
        </row>
        <row r="89554">
          <cell r="W89554" t="str">
            <v>E34EE-001747</v>
          </cell>
          <cell r="X89554" t="str">
            <v>RE37M-000549</v>
          </cell>
          <cell r="Y89554">
            <v>466000</v>
          </cell>
          <cell r="AC89554">
            <v>3076000</v>
          </cell>
          <cell r="AD89554" t="str">
            <v>02</v>
          </cell>
          <cell r="AE89554" t="str">
            <v>MOTOR</v>
          </cell>
          <cell r="AF89554">
            <v>15638</v>
          </cell>
          <cell r="AG89554">
            <v>0</v>
          </cell>
          <cell r="AH89554">
            <v>0</v>
          </cell>
          <cell r="AI89554">
            <v>0</v>
          </cell>
          <cell r="AJ89554">
            <v>18640</v>
          </cell>
          <cell r="AK89554">
            <v>0</v>
          </cell>
          <cell r="AL89554">
            <v>3125</v>
          </cell>
          <cell r="AM89554" t="str">
            <v>2024</v>
          </cell>
          <cell r="AN89554" t="str">
            <v>202410</v>
          </cell>
          <cell r="AO89554" t="str">
            <v>202410</v>
          </cell>
          <cell r="AP89554" t="str">
            <v>202410</v>
          </cell>
          <cell r="AQ89554" t="str">
            <v>SHOUKATALI</v>
          </cell>
          <cell r="AR89554" t="str">
            <v>1975590</v>
          </cell>
          <cell r="AS89554" t="str">
            <v>D</v>
          </cell>
          <cell r="AT89554" t="str">
            <v>001</v>
          </cell>
          <cell r="AU89554" t="str">
            <v>30000002</v>
          </cell>
          <cell r="AV89554" t="str">
            <v>RETAIL</v>
          </cell>
          <cell r="AW89554" t="str">
            <v>31000300</v>
          </cell>
          <cell r="AX89554" t="str">
            <v>M.A Autos</v>
          </cell>
          <cell r="AY89554" t="str">
            <v>KHI/AR/AR/D/MO/MC COMP/P/99309/10/2024</v>
          </cell>
          <cell r="BB89554" t="str">
            <v>DHA City Karachi.</v>
          </cell>
          <cell r="BC89554" t="str">
            <v>BLACK</v>
          </cell>
          <cell r="BH89554" t="str">
            <v>N/A</v>
          </cell>
          <cell r="BI89554" t="str">
            <v>N</v>
          </cell>
          <cell r="BJ89554" t="str">
            <v>Shafiq Saeed</v>
          </cell>
          <cell r="BK89554">
            <v>45574</v>
          </cell>
          <cell r="BL89554" t="str">
            <v>466000</v>
          </cell>
          <cell r="BM89554" t="str">
            <v>004</v>
          </cell>
          <cell r="BN89554" t="str">
            <v>17</v>
          </cell>
          <cell r="BQ89554" t="str">
            <v>KHI/AR/AR/D/MO/MC COMP/P/99309/10/2024</v>
          </cell>
        </row>
        <row r="89555">
          <cell r="W89555" t="str">
            <v>E34EE-001840</v>
          </cell>
          <cell r="X89555" t="str">
            <v>RE37M-000633</v>
          </cell>
          <cell r="Y89555">
            <v>466000</v>
          </cell>
          <cell r="AC89555">
            <v>3076001</v>
          </cell>
          <cell r="AD89555" t="str">
            <v>02</v>
          </cell>
          <cell r="AE89555" t="str">
            <v>MOTOR</v>
          </cell>
          <cell r="AF89555">
            <v>15638</v>
          </cell>
          <cell r="AG89555">
            <v>0</v>
          </cell>
          <cell r="AH89555">
            <v>0</v>
          </cell>
          <cell r="AI89555">
            <v>0</v>
          </cell>
          <cell r="AJ89555">
            <v>18640</v>
          </cell>
          <cell r="AK89555">
            <v>0</v>
          </cell>
          <cell r="AL89555">
            <v>3125</v>
          </cell>
          <cell r="AM89555" t="str">
            <v>2024</v>
          </cell>
          <cell r="AN89555" t="str">
            <v>202410</v>
          </cell>
          <cell r="AO89555" t="str">
            <v>202410</v>
          </cell>
          <cell r="AP89555" t="str">
            <v>202410</v>
          </cell>
          <cell r="AQ89555" t="str">
            <v>SHOUKATALI</v>
          </cell>
          <cell r="AR89555" t="str">
            <v>1975591</v>
          </cell>
          <cell r="AS89555" t="str">
            <v>D</v>
          </cell>
          <cell r="AT89555" t="str">
            <v>001</v>
          </cell>
          <cell r="AU89555" t="str">
            <v>30000002</v>
          </cell>
          <cell r="AV89555" t="str">
            <v>RETAIL</v>
          </cell>
          <cell r="AW89555" t="str">
            <v>31000300</v>
          </cell>
          <cell r="AX89555" t="str">
            <v>M.A Autos</v>
          </cell>
          <cell r="AY89555" t="str">
            <v>KHI/AR/AR/D/MO/MC COMP/P/99310/10/2024</v>
          </cell>
          <cell r="BB89555" t="str">
            <v>DHA City Karachi.</v>
          </cell>
          <cell r="BC89555" t="str">
            <v>BLACK</v>
          </cell>
          <cell r="BH89555" t="str">
            <v>N/A</v>
          </cell>
          <cell r="BI89555" t="str">
            <v>N</v>
          </cell>
          <cell r="BJ89555" t="str">
            <v>Shafiq Saeed</v>
          </cell>
          <cell r="BK89555">
            <v>45574</v>
          </cell>
          <cell r="BL89555" t="str">
            <v>466000</v>
          </cell>
          <cell r="BM89555" t="str">
            <v>004</v>
          </cell>
          <cell r="BN89555" t="str">
            <v>17</v>
          </cell>
          <cell r="BQ89555" t="str">
            <v>KHI/AR/AR/D/MO/MC COMP/P/99310/10/2024</v>
          </cell>
        </row>
        <row r="89556">
          <cell r="W89556" t="str">
            <v>E34EE-001812</v>
          </cell>
          <cell r="X89556" t="str">
            <v>RE37M-000616</v>
          </cell>
          <cell r="Y89556">
            <v>466000</v>
          </cell>
          <cell r="AC89556">
            <v>3075999</v>
          </cell>
          <cell r="AD89556" t="str">
            <v>02</v>
          </cell>
          <cell r="AE89556" t="str">
            <v>MOTOR</v>
          </cell>
          <cell r="AF89556">
            <v>15638</v>
          </cell>
          <cell r="AG89556">
            <v>0</v>
          </cell>
          <cell r="AH89556">
            <v>0</v>
          </cell>
          <cell r="AI89556">
            <v>0</v>
          </cell>
          <cell r="AJ89556">
            <v>18640</v>
          </cell>
          <cell r="AK89556">
            <v>0</v>
          </cell>
          <cell r="AL89556">
            <v>3125</v>
          </cell>
          <cell r="AM89556" t="str">
            <v>2024</v>
          </cell>
          <cell r="AN89556" t="str">
            <v>202410</v>
          </cell>
          <cell r="AO89556" t="str">
            <v>202410</v>
          </cell>
          <cell r="AP89556" t="str">
            <v>202410</v>
          </cell>
          <cell r="AQ89556" t="str">
            <v>SHOUKATALI</v>
          </cell>
          <cell r="AR89556" t="str">
            <v>1975589</v>
          </cell>
          <cell r="AS89556" t="str">
            <v>D</v>
          </cell>
          <cell r="AT89556" t="str">
            <v>001</v>
          </cell>
          <cell r="AU89556" t="str">
            <v>30000002</v>
          </cell>
          <cell r="AV89556" t="str">
            <v>RETAIL</v>
          </cell>
          <cell r="AW89556" t="str">
            <v>31000300</v>
          </cell>
          <cell r="AX89556" t="str">
            <v>M.A Autos</v>
          </cell>
          <cell r="AY89556" t="str">
            <v>KHI/AR/AR/D/MO/MC COMP/P/99308/10/2024</v>
          </cell>
          <cell r="BB89556" t="str">
            <v>DHA City Karachi.</v>
          </cell>
          <cell r="BC89556" t="str">
            <v>BLACK</v>
          </cell>
          <cell r="BH89556" t="str">
            <v>N/A</v>
          </cell>
          <cell r="BI89556" t="str">
            <v>N</v>
          </cell>
          <cell r="BJ89556" t="str">
            <v>Shafiq Saeed</v>
          </cell>
          <cell r="BK89556">
            <v>45574</v>
          </cell>
          <cell r="BL89556" t="str">
            <v>466000</v>
          </cell>
          <cell r="BM89556" t="str">
            <v>004</v>
          </cell>
          <cell r="BN89556" t="str">
            <v>17</v>
          </cell>
          <cell r="BQ89556" t="str">
            <v>KHI/AR/AR/D/MO/MC COMP/P/99308/10/2024</v>
          </cell>
        </row>
        <row r="89557">
          <cell r="W89557" t="str">
            <v>E34EE001835</v>
          </cell>
          <cell r="X89557" t="str">
            <v>RE37M000628</v>
          </cell>
          <cell r="Y89557">
            <v>500000</v>
          </cell>
          <cell r="AC89557">
            <v>2996603</v>
          </cell>
          <cell r="AD89557" t="str">
            <v>02</v>
          </cell>
          <cell r="AE89557" t="str">
            <v>MOTOR</v>
          </cell>
          <cell r="AF89557">
            <v>16810</v>
          </cell>
          <cell r="AG89557">
            <v>0</v>
          </cell>
          <cell r="AH89557">
            <v>0</v>
          </cell>
          <cell r="AI89557">
            <v>0</v>
          </cell>
          <cell r="AJ89557">
            <v>20000</v>
          </cell>
          <cell r="AK89557">
            <v>0</v>
          </cell>
          <cell r="AL89557">
            <v>3125</v>
          </cell>
          <cell r="AM89557" t="str">
            <v>2024</v>
          </cell>
          <cell r="AN89557" t="str">
            <v>202409</v>
          </cell>
          <cell r="AO89557" t="str">
            <v>202409</v>
          </cell>
          <cell r="AP89557" t="str">
            <v>202409</v>
          </cell>
          <cell r="AQ89557" t="str">
            <v>HASSANSALEEM</v>
          </cell>
          <cell r="AR89557" t="str">
            <v>1951740</v>
          </cell>
          <cell r="AS89557" t="str">
            <v>D</v>
          </cell>
          <cell r="AT89557" t="str">
            <v>001</v>
          </cell>
          <cell r="AU89557" t="str">
            <v>30000002</v>
          </cell>
          <cell r="AV89557" t="str">
            <v>RETAIL</v>
          </cell>
          <cell r="AW89557" t="str">
            <v>31000278</v>
          </cell>
          <cell r="AX89557" t="str">
            <v>Al Haram Traders</v>
          </cell>
          <cell r="AY89557" t="str">
            <v>KHI/AR/AR/D/MO/MC COMP/P/97013/09/2024</v>
          </cell>
          <cell r="BA89557" t="str">
            <v>KARACHI</v>
          </cell>
          <cell r="BB89557" t="str">
            <v>Flat No. C-17, KDA Appartments, North Nazimabad, Block A, Karachi.</v>
          </cell>
          <cell r="BC89557" t="str">
            <v>BLACK</v>
          </cell>
          <cell r="BH89557" t="str">
            <v>N/A</v>
          </cell>
          <cell r="BI89557" t="str">
            <v>N</v>
          </cell>
          <cell r="BJ89557" t="str">
            <v>Shafiq Saeed</v>
          </cell>
          <cell r="BK89557">
            <v>45545</v>
          </cell>
          <cell r="BL89557" t="str">
            <v>500000</v>
          </cell>
          <cell r="BM89557" t="str">
            <v>004</v>
          </cell>
          <cell r="BN89557" t="str">
            <v>17</v>
          </cell>
          <cell r="BQ89557" t="str">
            <v>KHI/AR/AR/D/MO/MC COMP/P/97013/09/2024</v>
          </cell>
        </row>
        <row r="89558">
          <cell r="W89558" t="str">
            <v>E34EE-0031395</v>
          </cell>
          <cell r="X89558" t="str">
            <v>RE37M-000484</v>
          </cell>
          <cell r="Y89558">
            <v>500000</v>
          </cell>
          <cell r="AC89558">
            <v>3175384</v>
          </cell>
          <cell r="AD89558" t="str">
            <v>02</v>
          </cell>
          <cell r="AE89558" t="str">
            <v>MOTOR</v>
          </cell>
          <cell r="AF89558">
            <v>16810</v>
          </cell>
          <cell r="AG89558">
            <v>0</v>
          </cell>
          <cell r="AH89558">
            <v>0</v>
          </cell>
          <cell r="AI89558">
            <v>0</v>
          </cell>
          <cell r="AJ89558">
            <v>20000</v>
          </cell>
          <cell r="AK89558">
            <v>0</v>
          </cell>
          <cell r="AL89558">
            <v>3125</v>
          </cell>
          <cell r="AM89558" t="str">
            <v>2024</v>
          </cell>
          <cell r="AN89558" t="str">
            <v>202411</v>
          </cell>
          <cell r="AO89558" t="str">
            <v>202411</v>
          </cell>
          <cell r="AP89558" t="str">
            <v>202411</v>
          </cell>
          <cell r="AQ89558" t="str">
            <v>HASSANSALEEM</v>
          </cell>
          <cell r="AR89558" t="str">
            <v>2015101</v>
          </cell>
          <cell r="AS89558" t="str">
            <v>D</v>
          </cell>
          <cell r="AT89558" t="str">
            <v>001</v>
          </cell>
          <cell r="AU89558" t="str">
            <v>30000002</v>
          </cell>
          <cell r="AV89558" t="str">
            <v>RETAIL</v>
          </cell>
          <cell r="AW89558" t="str">
            <v>31000278</v>
          </cell>
          <cell r="AX89558" t="str">
            <v>Al Haram Traders</v>
          </cell>
          <cell r="AY89558" t="str">
            <v>KHI/AR/AR/D/MO/MC COMP/P/102194/11/2024</v>
          </cell>
          <cell r="BA89558" t="str">
            <v>KARACHI</v>
          </cell>
          <cell r="BB89558" t="str">
            <v>House No. L-17, Block 5-C-3, Street North Karachi, Karachi.</v>
          </cell>
          <cell r="BC89558" t="str">
            <v>GREY METALLIC</v>
          </cell>
          <cell r="BH89558" t="str">
            <v>N/A</v>
          </cell>
          <cell r="BI89558" t="str">
            <v>N</v>
          </cell>
          <cell r="BJ89558" t="str">
            <v>Shafiq Saeed</v>
          </cell>
          <cell r="BK89558">
            <v>45615</v>
          </cell>
          <cell r="BL89558" t="str">
            <v>500000</v>
          </cell>
          <cell r="BM89558" t="str">
            <v>036</v>
          </cell>
          <cell r="BN89558" t="str">
            <v>17</v>
          </cell>
          <cell r="BQ89558" t="str">
            <v>KHI/AR/AR/D/MO/MC COMP/P/102194/11/2024</v>
          </cell>
        </row>
        <row r="89559">
          <cell r="W89559" t="str">
            <v>E32PE-017946</v>
          </cell>
          <cell r="X89559" t="str">
            <v>RE37L-002026</v>
          </cell>
          <cell r="Y89559">
            <v>375000</v>
          </cell>
          <cell r="AC89559">
            <v>2953256</v>
          </cell>
          <cell r="AD89559" t="str">
            <v>02</v>
          </cell>
          <cell r="AE89559" t="str">
            <v>MOTOR</v>
          </cell>
          <cell r="AF89559">
            <v>17350</v>
          </cell>
          <cell r="AG89559">
            <v>0</v>
          </cell>
          <cell r="AH89559">
            <v>0</v>
          </cell>
          <cell r="AI89559">
            <v>0</v>
          </cell>
          <cell r="AJ89559">
            <v>20625</v>
          </cell>
          <cell r="AK89559">
            <v>0</v>
          </cell>
          <cell r="AL89559">
            <v>3125</v>
          </cell>
          <cell r="AM89559" t="str">
            <v>2024</v>
          </cell>
          <cell r="AN89559" t="str">
            <v>202408</v>
          </cell>
          <cell r="AO89559" t="str">
            <v>202408</v>
          </cell>
          <cell r="AP89559" t="str">
            <v>202408</v>
          </cell>
          <cell r="AQ89559" t="str">
            <v>MUBASHIRAHMED</v>
          </cell>
          <cell r="AR89559" t="str">
            <v>1936166</v>
          </cell>
          <cell r="AS89559" t="str">
            <v>D</v>
          </cell>
          <cell r="AT89559" t="str">
            <v>001</v>
          </cell>
          <cell r="AU89559" t="str">
            <v>30000002</v>
          </cell>
          <cell r="AV89559" t="str">
            <v>RETAIL</v>
          </cell>
          <cell r="AW89559" t="str">
            <v>31000002</v>
          </cell>
          <cell r="AX89559" t="str">
            <v>Direct</v>
          </cell>
          <cell r="AY89559" t="str">
            <v>KHI/AR/AR/D/MO/MC TTT/P/95682/08/2024</v>
          </cell>
          <cell r="BA89559" t="str">
            <v>KARACHI</v>
          </cell>
          <cell r="BB89559" t="str">
            <v>House No. R-818, Street North Karachi, Sector 8, Karachi.</v>
          </cell>
          <cell r="BC89559" t="str">
            <v>BLACK</v>
          </cell>
          <cell r="BH89559" t="str">
            <v>N/A</v>
          </cell>
          <cell r="BI89559" t="str">
            <v>N</v>
          </cell>
          <cell r="BJ89559" t="str">
            <v>Farhan Ali Basheer</v>
          </cell>
          <cell r="BK89559">
            <v>45525</v>
          </cell>
          <cell r="BL89559" t="str">
            <v>375000</v>
          </cell>
          <cell r="BM89559" t="str">
            <v>004</v>
          </cell>
          <cell r="BN89559" t="str">
            <v>17</v>
          </cell>
          <cell r="BQ89559" t="str">
            <v>KHI/AR/AR/D/MO/MC TTT/P/95682/08/2024</v>
          </cell>
        </row>
        <row r="89560">
          <cell r="W89560" t="str">
            <v>E33BE000395</v>
          </cell>
          <cell r="X89560" t="str">
            <v>RE37G000275</v>
          </cell>
          <cell r="Y89560">
            <v>300000</v>
          </cell>
          <cell r="AC89560">
            <v>3118619</v>
          </cell>
          <cell r="AD89560" t="str">
            <v>02</v>
          </cell>
          <cell r="AE89560" t="str">
            <v>MOTOR</v>
          </cell>
          <cell r="AF89560">
            <v>12803</v>
          </cell>
          <cell r="AG89560">
            <v>0</v>
          </cell>
          <cell r="AH89560">
            <v>0</v>
          </cell>
          <cell r="AI89560">
            <v>0</v>
          </cell>
          <cell r="AJ89560">
            <v>15000</v>
          </cell>
          <cell r="AK89560">
            <v>0</v>
          </cell>
          <cell r="AL89560">
            <v>1088</v>
          </cell>
          <cell r="AM89560" t="str">
            <v>2024</v>
          </cell>
          <cell r="AN89560" t="str">
            <v>202410</v>
          </cell>
          <cell r="AO89560" t="str">
            <v>202410</v>
          </cell>
          <cell r="AP89560" t="str">
            <v>202410</v>
          </cell>
          <cell r="AQ89560" t="str">
            <v>MZUBAIRIQBAL</v>
          </cell>
          <cell r="AR89560" t="str">
            <v>1993948</v>
          </cell>
          <cell r="AS89560" t="str">
            <v>D</v>
          </cell>
          <cell r="AT89560" t="str">
            <v>001</v>
          </cell>
          <cell r="AU89560" t="str">
            <v>30000001</v>
          </cell>
          <cell r="AV89560" t="str">
            <v>DIRECT</v>
          </cell>
          <cell r="AW89560" t="str">
            <v>31000001</v>
          </cell>
          <cell r="AX89560" t="str">
            <v>Direct</v>
          </cell>
          <cell r="AY89560" t="str">
            <v>LHR/LHR/D/MO/MC COMP/P/100298/10/2024</v>
          </cell>
          <cell r="BB89560" t="str">
            <v>H # 9, Mohallah 21 Accre Scheme, Samanabad, Lahore.</v>
          </cell>
          <cell r="BC89560" t="str">
            <v>BLACK</v>
          </cell>
          <cell r="BH89560" t="str">
            <v>N/A</v>
          </cell>
          <cell r="BI89560" t="str">
            <v>N</v>
          </cell>
          <cell r="BK89560">
            <v>45588</v>
          </cell>
          <cell r="BL89560" t="str">
            <v>300000</v>
          </cell>
          <cell r="BM89560" t="str">
            <v>004</v>
          </cell>
          <cell r="BN89560" t="str">
            <v>03</v>
          </cell>
          <cell r="BQ89560" t="str">
            <v>LHR/LHR/D/MO/MC COMP/P/100298/10/2024</v>
          </cell>
        </row>
        <row r="89561">
          <cell r="W89561" t="str">
            <v>E34EE-001796</v>
          </cell>
          <cell r="X89561" t="str">
            <v>RE37M-000591</v>
          </cell>
          <cell r="Y89561">
            <v>500000</v>
          </cell>
          <cell r="AC89561">
            <v>2900899</v>
          </cell>
          <cell r="AD89561" t="str">
            <v>02</v>
          </cell>
          <cell r="AE89561" t="str">
            <v>MOTOR</v>
          </cell>
          <cell r="AF89561">
            <v>16810</v>
          </cell>
          <cell r="AG89561">
            <v>0</v>
          </cell>
          <cell r="AH89561">
            <v>0</v>
          </cell>
          <cell r="AI89561">
            <v>0</v>
          </cell>
          <cell r="AJ89561">
            <v>20000</v>
          </cell>
          <cell r="AK89561">
            <v>0</v>
          </cell>
          <cell r="AL89561">
            <v>3125</v>
          </cell>
          <cell r="AM89561" t="str">
            <v>2024</v>
          </cell>
          <cell r="AN89561" t="str">
            <v>202407</v>
          </cell>
          <cell r="AO89561" t="str">
            <v>202407</v>
          </cell>
          <cell r="AP89561" t="str">
            <v>202407</v>
          </cell>
          <cell r="AQ89561" t="str">
            <v>MUBASHIRAHMED</v>
          </cell>
          <cell r="AR89561" t="str">
            <v>1912219</v>
          </cell>
          <cell r="AS89561" t="str">
            <v>D</v>
          </cell>
          <cell r="AT89561" t="str">
            <v>001</v>
          </cell>
          <cell r="AU89561" t="str">
            <v>30000002</v>
          </cell>
          <cell r="AV89561" t="str">
            <v>RETAIL</v>
          </cell>
          <cell r="AW89561" t="str">
            <v>31000278</v>
          </cell>
          <cell r="AX89561" t="str">
            <v>Al Haram Traders</v>
          </cell>
          <cell r="AY89561" t="str">
            <v>KHI/AR/AR/D/MO/MC COMP/P/93130/07/2024</v>
          </cell>
          <cell r="BA89561" t="str">
            <v>KARACHI</v>
          </cell>
          <cell r="BB89561" t="str">
            <v>House No. R-79, Gali No. 4, Street North Nazimabad, Block H, Karachi.</v>
          </cell>
          <cell r="BC89561" t="str">
            <v>BLACK</v>
          </cell>
          <cell r="BH89561" t="str">
            <v>N/A</v>
          </cell>
          <cell r="BI89561" t="str">
            <v>N</v>
          </cell>
          <cell r="BJ89561" t="str">
            <v>Farhan Ali Basheer</v>
          </cell>
          <cell r="BK89561">
            <v>45488</v>
          </cell>
          <cell r="BL89561" t="str">
            <v>500000</v>
          </cell>
          <cell r="BM89561" t="str">
            <v>004</v>
          </cell>
          <cell r="BN89561" t="str">
            <v>17</v>
          </cell>
          <cell r="BQ89561" t="str">
            <v>KHI/AR/AR/D/MO/MC COMP/P/93130/07/2024</v>
          </cell>
        </row>
        <row r="89562">
          <cell r="W89562" t="str">
            <v>PK10121991</v>
          </cell>
          <cell r="X89562" t="str">
            <v>NFIAVK31H10021974</v>
          </cell>
          <cell r="Y89562">
            <v>1200000</v>
          </cell>
          <cell r="Z89562" t="str">
            <v>35201-3957534-5</v>
          </cell>
          <cell r="AA89562" t="str">
            <v>03243326256</v>
          </cell>
          <cell r="AC89562">
            <v>2948830</v>
          </cell>
          <cell r="AD89562" t="str">
            <v>02</v>
          </cell>
          <cell r="AE89562" t="str">
            <v>MOTOR</v>
          </cell>
          <cell r="AF89562">
            <v>20690</v>
          </cell>
          <cell r="AG89562">
            <v>3103</v>
          </cell>
          <cell r="AH89562">
            <v>207</v>
          </cell>
          <cell r="AI89562">
            <v>0</v>
          </cell>
          <cell r="AJ89562">
            <v>24000</v>
          </cell>
          <cell r="AK89562">
            <v>0</v>
          </cell>
          <cell r="AL89562">
            <v>3104</v>
          </cell>
          <cell r="AM89562" t="str">
            <v>2024</v>
          </cell>
          <cell r="AN89562" t="str">
            <v>202408</v>
          </cell>
          <cell r="AO89562" t="str">
            <v>202408</v>
          </cell>
          <cell r="AP89562" t="str">
            <v>202408</v>
          </cell>
          <cell r="AQ89562" t="str">
            <v>AMINAHMED</v>
          </cell>
          <cell r="AR89562" t="str">
            <v>1937976</v>
          </cell>
          <cell r="AS89562" t="str">
            <v>D</v>
          </cell>
          <cell r="AT89562" t="str">
            <v>00173</v>
          </cell>
          <cell r="AY89562" t="str">
            <v>KHI/HO/D/MO/PC COMP/C/95603/173/08/2024</v>
          </cell>
          <cell r="BB89562" t="str">
            <v>New Shahid Park Behind Pakistan Min T House No 23 Street No 20 Lahore</v>
          </cell>
          <cell r="BD89562" t="str">
            <v>POUFSD300056818</v>
          </cell>
          <cell r="BE89562">
            <v>45896</v>
          </cell>
          <cell r="BI89562" t="str">
            <v>N</v>
          </cell>
          <cell r="BK89562">
            <v>45526</v>
          </cell>
          <cell r="BL89562" t="str">
            <v>1200000</v>
          </cell>
          <cell r="BN89562" t="str">
            <v>01</v>
          </cell>
          <cell r="BQ89562" t="str">
            <v>KHI/HO/D/MO/PC COMP/C/95603/173/08/2024</v>
          </cell>
        </row>
        <row r="89563">
          <cell r="W89563" t="str">
            <v>200552</v>
          </cell>
          <cell r="X89563" t="str">
            <v>10100557</v>
          </cell>
          <cell r="Y89563">
            <v>2340900</v>
          </cell>
          <cell r="Z89563" t="str">
            <v>35301-2180006-5</v>
          </cell>
          <cell r="AA89563" t="str">
            <v>03224321792</v>
          </cell>
          <cell r="AC89563">
            <v>2948843</v>
          </cell>
          <cell r="AD89563" t="str">
            <v>02</v>
          </cell>
          <cell r="AE89563" t="str">
            <v>MOTOR</v>
          </cell>
          <cell r="AF89563">
            <v>35316</v>
          </cell>
          <cell r="AG89563">
            <v>5297</v>
          </cell>
          <cell r="AH89563">
            <v>353</v>
          </cell>
          <cell r="AI89563">
            <v>0</v>
          </cell>
          <cell r="AJ89563">
            <v>40966</v>
          </cell>
          <cell r="AK89563">
            <v>0</v>
          </cell>
          <cell r="AL89563">
            <v>5297</v>
          </cell>
          <cell r="AM89563" t="str">
            <v>2024</v>
          </cell>
          <cell r="AN89563" t="str">
            <v>202408</v>
          </cell>
          <cell r="AO89563" t="str">
            <v>202408</v>
          </cell>
          <cell r="AP89563" t="str">
            <v>202408</v>
          </cell>
          <cell r="AQ89563" t="str">
            <v>AMINAHMED</v>
          </cell>
          <cell r="AR89563" t="str">
            <v>1937989</v>
          </cell>
          <cell r="AS89563" t="str">
            <v>D</v>
          </cell>
          <cell r="AT89563" t="str">
            <v>00186</v>
          </cell>
          <cell r="AY89563" t="str">
            <v>KHI/HO/D/MO/PC COMP/C/95603/186/08/2024</v>
          </cell>
          <cell r="BB89563" t="str">
            <v>H No 247 Tariq Block Garden Town Lahore Pk</v>
          </cell>
          <cell r="BD89563" t="str">
            <v>OLDLHR300089530</v>
          </cell>
          <cell r="BE89563">
            <v>46633</v>
          </cell>
          <cell r="BI89563" t="str">
            <v>N</v>
          </cell>
          <cell r="BK89563">
            <v>45526</v>
          </cell>
          <cell r="BL89563" t="str">
            <v>2340900</v>
          </cell>
          <cell r="BN89563" t="str">
            <v>01</v>
          </cell>
          <cell r="BQ89563" t="str">
            <v>KHI/HO/D/MO/PC COMP/C/95603/186/08/2024</v>
          </cell>
        </row>
        <row r="89564">
          <cell r="W89564" t="str">
            <v>116669</v>
          </cell>
          <cell r="X89564" t="str">
            <v>10016643</v>
          </cell>
          <cell r="Y89564">
            <v>1759500</v>
          </cell>
          <cell r="Z89564" t="str">
            <v>35301-2151235-7</v>
          </cell>
          <cell r="AA89564" t="str">
            <v>03217523593</v>
          </cell>
          <cell r="AC89564">
            <v>2948911</v>
          </cell>
          <cell r="AD89564" t="str">
            <v>02</v>
          </cell>
          <cell r="AE89564" t="str">
            <v>MOTOR</v>
          </cell>
          <cell r="AF89564">
            <v>26544</v>
          </cell>
          <cell r="AG89564">
            <v>3982</v>
          </cell>
          <cell r="AH89564">
            <v>265</v>
          </cell>
          <cell r="AI89564">
            <v>0</v>
          </cell>
          <cell r="AJ89564">
            <v>30791</v>
          </cell>
          <cell r="AK89564">
            <v>0</v>
          </cell>
          <cell r="AL89564">
            <v>3982</v>
          </cell>
          <cell r="AM89564" t="str">
            <v>2024</v>
          </cell>
          <cell r="AN89564" t="str">
            <v>202408</v>
          </cell>
          <cell r="AO89564" t="str">
            <v>202408</v>
          </cell>
          <cell r="AP89564" t="str">
            <v>202408</v>
          </cell>
          <cell r="AQ89564" t="str">
            <v>AMINAHMED</v>
          </cell>
          <cell r="AR89564" t="str">
            <v>1938052</v>
          </cell>
          <cell r="AS89564" t="str">
            <v>D</v>
          </cell>
          <cell r="AT89564" t="str">
            <v>00249</v>
          </cell>
          <cell r="AY89564" t="str">
            <v>KHI/HO/D/MO/PC COMP/C/95603/249/08/2024</v>
          </cell>
          <cell r="BB89564" t="str">
            <v>Office 83 1St Floor Rimpa Plaza Abb Ot Road Lahore Lahore</v>
          </cell>
          <cell r="BC89564" t="str">
            <v>SILKY SILVER</v>
          </cell>
          <cell r="BD89564" t="str">
            <v>OLULHR300089482</v>
          </cell>
          <cell r="BE89564">
            <v>46626</v>
          </cell>
          <cell r="BI89564" t="str">
            <v>N</v>
          </cell>
          <cell r="BK89564">
            <v>45526</v>
          </cell>
          <cell r="BL89564" t="str">
            <v>1759500</v>
          </cell>
          <cell r="BM89564" t="str">
            <v>007</v>
          </cell>
          <cell r="BN89564" t="str">
            <v>01</v>
          </cell>
          <cell r="BQ89564" t="str">
            <v>KHI/HO/D/MO/PC COMP/C/95603/249/08/2024</v>
          </cell>
        </row>
        <row r="89565">
          <cell r="W89565" t="str">
            <v>628180</v>
          </cell>
          <cell r="X89565" t="str">
            <v>535049</v>
          </cell>
          <cell r="Y89565">
            <v>1190000</v>
          </cell>
          <cell r="Z89565" t="str">
            <v>42201-3211282-7</v>
          </cell>
          <cell r="AA89565" t="str">
            <v>03111044831</v>
          </cell>
          <cell r="AC89565">
            <v>3125872</v>
          </cell>
          <cell r="AD89565" t="str">
            <v>02</v>
          </cell>
          <cell r="AE89565" t="str">
            <v>MOTOR</v>
          </cell>
          <cell r="AF89565">
            <v>17952</v>
          </cell>
          <cell r="AG89565">
            <v>2693</v>
          </cell>
          <cell r="AH89565">
            <v>180</v>
          </cell>
          <cell r="AI89565">
            <v>0</v>
          </cell>
          <cell r="AJ89565">
            <v>20825</v>
          </cell>
          <cell r="AK89565">
            <v>0</v>
          </cell>
          <cell r="AL89565">
            <v>2693</v>
          </cell>
          <cell r="AM89565" t="str">
            <v>2024</v>
          </cell>
          <cell r="AN89565" t="str">
            <v>202410</v>
          </cell>
          <cell r="AO89565" t="str">
            <v>202410</v>
          </cell>
          <cell r="AP89565" t="str">
            <v>202410</v>
          </cell>
          <cell r="AQ89565" t="str">
            <v>AMINAHMED</v>
          </cell>
          <cell r="AR89565" t="str">
            <v>1993700</v>
          </cell>
          <cell r="AS89565" t="str">
            <v>D</v>
          </cell>
          <cell r="AT89565" t="str">
            <v>00245</v>
          </cell>
          <cell r="AY89565" t="str">
            <v>KHI/HO/D/MO/PC COMP/C/99821/245/10/2024</v>
          </cell>
          <cell r="BB89565" t="str">
            <v>House No C 1 38 Block Ii Own Homes F B Area Karachi</v>
          </cell>
          <cell r="BD89565" t="str">
            <v>OLUKHI300090571</v>
          </cell>
          <cell r="BE89565">
            <v>46694</v>
          </cell>
          <cell r="BI89565" t="str">
            <v>N</v>
          </cell>
          <cell r="BK89565">
            <v>45588</v>
          </cell>
          <cell r="BL89565" t="str">
            <v>1190000</v>
          </cell>
          <cell r="BN89565" t="str">
            <v>01</v>
          </cell>
          <cell r="BQ89565" t="str">
            <v>KHI/HO/D/MO/PC COMP/C/99821/245/10/2024</v>
          </cell>
        </row>
        <row r="89566">
          <cell r="W89566" t="str">
            <v>PK10B187136</v>
          </cell>
          <cell r="X89566" t="str">
            <v>NF1AVK31H10087128</v>
          </cell>
          <cell r="Y89566">
            <v>1324000</v>
          </cell>
          <cell r="Z89566" t="str">
            <v>33100-0986403-3</v>
          </cell>
          <cell r="AA89566" t="str">
            <v>03018665897, 03018665897</v>
          </cell>
          <cell r="AC89566">
            <v>3125958</v>
          </cell>
          <cell r="AD89566" t="str">
            <v>02</v>
          </cell>
          <cell r="AE89566" t="str">
            <v>MOTOR</v>
          </cell>
          <cell r="AF89566">
            <v>22828</v>
          </cell>
          <cell r="AG89566">
            <v>3424</v>
          </cell>
          <cell r="AH89566">
            <v>228</v>
          </cell>
          <cell r="AI89566">
            <v>0</v>
          </cell>
          <cell r="AJ89566">
            <v>26480</v>
          </cell>
          <cell r="AK89566">
            <v>0</v>
          </cell>
          <cell r="AL89566">
            <v>3424</v>
          </cell>
          <cell r="AM89566" t="str">
            <v>2024</v>
          </cell>
          <cell r="AN89566" t="str">
            <v>202410</v>
          </cell>
          <cell r="AO89566" t="str">
            <v>202410</v>
          </cell>
          <cell r="AP89566" t="str">
            <v>202410</v>
          </cell>
          <cell r="AQ89566" t="str">
            <v>AMINAHMED</v>
          </cell>
          <cell r="AR89566" t="str">
            <v>1993783</v>
          </cell>
          <cell r="AS89566" t="str">
            <v>D</v>
          </cell>
          <cell r="AT89566" t="str">
            <v>00328</v>
          </cell>
          <cell r="AY89566" t="str">
            <v>KHI/HO/D/MO/PC COMP/C/99821/328/10/2024</v>
          </cell>
          <cell r="BB89566" t="str">
            <v>P-72/12 St No 01 Mughal Pura No 03 Near Butt Karyana Store Faisalabad Pk</v>
          </cell>
          <cell r="BD89566" t="str">
            <v>OLAFSD300071187</v>
          </cell>
          <cell r="BE89566">
            <v>45957</v>
          </cell>
          <cell r="BI89566" t="str">
            <v>N</v>
          </cell>
          <cell r="BK89566">
            <v>45588</v>
          </cell>
          <cell r="BL89566" t="str">
            <v>1324000</v>
          </cell>
          <cell r="BN89566" t="str">
            <v>01</v>
          </cell>
          <cell r="BQ89566" t="str">
            <v>KHI/HO/D/MO/PC COMP/C/99821/328/10/2024</v>
          </cell>
        </row>
        <row r="89567">
          <cell r="W89567" t="str">
            <v>148005</v>
          </cell>
          <cell r="X89567" t="str">
            <v>10048009</v>
          </cell>
          <cell r="Y89567">
            <v>1308750</v>
          </cell>
          <cell r="Z89567" t="str">
            <v>42301-0833749-4</v>
          </cell>
          <cell r="AA89567" t="str">
            <v>03003568463</v>
          </cell>
          <cell r="AC89567">
            <v>3125672</v>
          </cell>
          <cell r="AD89567" t="str">
            <v>02</v>
          </cell>
          <cell r="AE89567" t="str">
            <v>MOTOR</v>
          </cell>
          <cell r="AF89567">
            <v>28206</v>
          </cell>
          <cell r="AG89567">
            <v>4231</v>
          </cell>
          <cell r="AH89567">
            <v>282</v>
          </cell>
          <cell r="AI89567">
            <v>0</v>
          </cell>
          <cell r="AJ89567">
            <v>32719</v>
          </cell>
          <cell r="AK89567">
            <v>0</v>
          </cell>
          <cell r="AL89567">
            <v>4231</v>
          </cell>
          <cell r="AM89567" t="str">
            <v>2024</v>
          </cell>
          <cell r="AN89567" t="str">
            <v>202410</v>
          </cell>
          <cell r="AO89567" t="str">
            <v>202410</v>
          </cell>
          <cell r="AP89567" t="str">
            <v>202410</v>
          </cell>
          <cell r="AQ89567" t="str">
            <v>AMINAHMED</v>
          </cell>
          <cell r="AR89567" t="str">
            <v>1993503</v>
          </cell>
          <cell r="AS89567" t="str">
            <v>D</v>
          </cell>
          <cell r="AT89567" t="str">
            <v>00051</v>
          </cell>
          <cell r="AY89567" t="str">
            <v>KHI/HO/D/MO/PC COMP/C/99821/51/10/2024</v>
          </cell>
          <cell r="BB89567" t="str">
            <v>90-C First Floor 10Th Commerical St Reet Phase 4 Dha Kesc Head Office And Dib Br Karachi</v>
          </cell>
          <cell r="BD89567" t="str">
            <v>PODKHI300050488</v>
          </cell>
          <cell r="BE89567">
            <v>46329</v>
          </cell>
          <cell r="BI89567" t="str">
            <v>N</v>
          </cell>
          <cell r="BK89567">
            <v>45588</v>
          </cell>
          <cell r="BL89567" t="str">
            <v>1221500</v>
          </cell>
          <cell r="BN89567" t="str">
            <v>01</v>
          </cell>
          <cell r="BQ89567" t="str">
            <v>KHI/HO/D/MO/PC COMP/C/99821/51/10/2024</v>
          </cell>
        </row>
        <row r="89568">
          <cell r="W89568" t="str">
            <v>131219</v>
          </cell>
          <cell r="X89568" t="str">
            <v>10031230</v>
          </cell>
          <cell r="Y89568">
            <v>871000</v>
          </cell>
          <cell r="Z89568" t="str">
            <v>33100-5999889-1</v>
          </cell>
          <cell r="AA89568" t="str">
            <v>03339930725, 03339930725</v>
          </cell>
          <cell r="AC89568">
            <v>3125743</v>
          </cell>
          <cell r="AD89568" t="str">
            <v>02</v>
          </cell>
          <cell r="AE89568" t="str">
            <v>MOTOR</v>
          </cell>
          <cell r="AF89568">
            <v>23276</v>
          </cell>
          <cell r="AG89568">
            <v>3492</v>
          </cell>
          <cell r="AH89568">
            <v>233</v>
          </cell>
          <cell r="AI89568">
            <v>0</v>
          </cell>
          <cell r="AJ89568">
            <v>27001</v>
          </cell>
          <cell r="AK89568">
            <v>0</v>
          </cell>
          <cell r="AL89568">
            <v>3491</v>
          </cell>
          <cell r="AM89568" t="str">
            <v>2024</v>
          </cell>
          <cell r="AN89568" t="str">
            <v>202410</v>
          </cell>
          <cell r="AO89568" t="str">
            <v>202410</v>
          </cell>
          <cell r="AP89568" t="str">
            <v>202410</v>
          </cell>
          <cell r="AQ89568" t="str">
            <v>AMINAHMED</v>
          </cell>
          <cell r="AR89568" t="str">
            <v>1993571</v>
          </cell>
          <cell r="AS89568" t="str">
            <v>D</v>
          </cell>
          <cell r="AT89568" t="str">
            <v>00118</v>
          </cell>
          <cell r="AY89568" t="str">
            <v>KHI/HO/D/MO/PC COMP/C/99821/118/10/2024</v>
          </cell>
          <cell r="BB89568" t="str">
            <v>St No 4 Mohalla Shamasabad Bhaiwala Jhumra Road Fsd Faisalabad Pk</v>
          </cell>
          <cell r="BD89568" t="str">
            <v>PODFSD300039363</v>
          </cell>
          <cell r="BE89568">
            <v>45957</v>
          </cell>
          <cell r="BI89568" t="str">
            <v>N</v>
          </cell>
          <cell r="BK89568">
            <v>45588</v>
          </cell>
          <cell r="BL89568" t="str">
            <v>871000</v>
          </cell>
          <cell r="BN89568" t="str">
            <v>01</v>
          </cell>
          <cell r="BQ89568" t="str">
            <v>KHI/HO/D/MO/PC COMP/C/99821/118/10/2024</v>
          </cell>
        </row>
        <row r="89569">
          <cell r="W89569" t="str">
            <v>186714</v>
          </cell>
          <cell r="X89569" t="str">
            <v>10086714</v>
          </cell>
          <cell r="Y89569">
            <v>1324000</v>
          </cell>
          <cell r="Z89569" t="str">
            <v>42201-6028139-1</v>
          </cell>
          <cell r="AA89569" t="str">
            <v>03333114064</v>
          </cell>
          <cell r="AC89569">
            <v>3125655</v>
          </cell>
          <cell r="AD89569" t="str">
            <v>02</v>
          </cell>
          <cell r="AE89569" t="str">
            <v>MOTOR</v>
          </cell>
          <cell r="AF89569">
            <v>22828</v>
          </cell>
          <cell r="AG89569">
            <v>3424</v>
          </cell>
          <cell r="AH89569">
            <v>228</v>
          </cell>
          <cell r="AI89569">
            <v>0</v>
          </cell>
          <cell r="AJ89569">
            <v>26480</v>
          </cell>
          <cell r="AK89569">
            <v>0</v>
          </cell>
          <cell r="AL89569">
            <v>3424</v>
          </cell>
          <cell r="AM89569" t="str">
            <v>2024</v>
          </cell>
          <cell r="AN89569" t="str">
            <v>202410</v>
          </cell>
          <cell r="AO89569" t="str">
            <v>202410</v>
          </cell>
          <cell r="AP89569" t="str">
            <v>202410</v>
          </cell>
          <cell r="AQ89569" t="str">
            <v>AMINAHMED</v>
          </cell>
          <cell r="AR89569" t="str">
            <v>1993486</v>
          </cell>
          <cell r="AS89569" t="str">
            <v>D</v>
          </cell>
          <cell r="AT89569" t="str">
            <v>00034</v>
          </cell>
          <cell r="AY89569" t="str">
            <v>KHI/HO/D/MO/PC COMP/C/99821/34/10/2024</v>
          </cell>
          <cell r="BB89569" t="str">
            <v>S 1 J Block 2 Pechs Noorani Kabab Karachi</v>
          </cell>
          <cell r="BD89569" t="str">
            <v>OLAKHI300070136</v>
          </cell>
          <cell r="BE89569">
            <v>46316</v>
          </cell>
          <cell r="BI89569" t="str">
            <v>N</v>
          </cell>
          <cell r="BK89569">
            <v>45588</v>
          </cell>
          <cell r="BL89569" t="str">
            <v>1324000</v>
          </cell>
          <cell r="BN89569" t="str">
            <v>01</v>
          </cell>
          <cell r="BQ89569" t="str">
            <v>KHI/HO/D/MO/PC COMP/C/99821/34/10/2024</v>
          </cell>
        </row>
        <row r="89570">
          <cell r="W89570" t="str">
            <v>131473</v>
          </cell>
          <cell r="X89570" t="str">
            <v>10031473</v>
          </cell>
          <cell r="Y89570">
            <v>871000</v>
          </cell>
          <cell r="Z89570" t="str">
            <v>35201-5551394-7</v>
          </cell>
          <cell r="AA89570" t="str">
            <v>03224281384</v>
          </cell>
          <cell r="AC89570">
            <v>3125683</v>
          </cell>
          <cell r="AD89570" t="str">
            <v>02</v>
          </cell>
          <cell r="AE89570" t="str">
            <v>MOTOR</v>
          </cell>
          <cell r="AF89570">
            <v>23276</v>
          </cell>
          <cell r="AG89570">
            <v>3492</v>
          </cell>
          <cell r="AH89570">
            <v>233</v>
          </cell>
          <cell r="AI89570">
            <v>0</v>
          </cell>
          <cell r="AJ89570">
            <v>27001</v>
          </cell>
          <cell r="AK89570">
            <v>0</v>
          </cell>
          <cell r="AL89570">
            <v>3491</v>
          </cell>
          <cell r="AM89570" t="str">
            <v>2024</v>
          </cell>
          <cell r="AN89570" t="str">
            <v>202410</v>
          </cell>
          <cell r="AO89570" t="str">
            <v>202410</v>
          </cell>
          <cell r="AP89570" t="str">
            <v>202410</v>
          </cell>
          <cell r="AQ89570" t="str">
            <v>AMINAHMED</v>
          </cell>
          <cell r="AR89570" t="str">
            <v>1993512</v>
          </cell>
          <cell r="AS89570" t="str">
            <v>D</v>
          </cell>
          <cell r="AT89570" t="str">
            <v>00060</v>
          </cell>
          <cell r="AY89570" t="str">
            <v>KHI/HO/D/MO/PC COMP/C/99821/60/10/2024</v>
          </cell>
          <cell r="BB89570" t="str">
            <v>Pak China Dosti Sqaure 3Rd Floor 21 Km Ferozepur Road Gajumata Lahore</v>
          </cell>
          <cell r="BC89570" t="str">
            <v>WHITE</v>
          </cell>
          <cell r="BD89570" t="str">
            <v>PODLHR300039729</v>
          </cell>
          <cell r="BE89570">
            <v>45964</v>
          </cell>
          <cell r="BI89570" t="str">
            <v>N</v>
          </cell>
          <cell r="BK89570">
            <v>45588</v>
          </cell>
          <cell r="BL89570" t="str">
            <v>871000</v>
          </cell>
          <cell r="BM89570" t="str">
            <v>002</v>
          </cell>
          <cell r="BN89570" t="str">
            <v>01</v>
          </cell>
          <cell r="BQ89570" t="str">
            <v>KHI/HO/D/MO/PC COMP/C/99821/60/10/2024</v>
          </cell>
        </row>
        <row r="89571">
          <cell r="W89571" t="str">
            <v>191640</v>
          </cell>
          <cell r="X89571" t="str">
            <v>10091605</v>
          </cell>
          <cell r="Y89571">
            <v>2261000</v>
          </cell>
          <cell r="Z89571" t="str">
            <v>41201-8073684-7</v>
          </cell>
          <cell r="AA89571" t="str">
            <v>03155595013</v>
          </cell>
          <cell r="AC89571">
            <v>2908992</v>
          </cell>
          <cell r="AD89571" t="str">
            <v>02</v>
          </cell>
          <cell r="AE89571" t="str">
            <v>MOTOR</v>
          </cell>
          <cell r="AF89571">
            <v>29237</v>
          </cell>
          <cell r="AG89571">
            <v>4386</v>
          </cell>
          <cell r="AH89571">
            <v>292</v>
          </cell>
          <cell r="AI89571">
            <v>0</v>
          </cell>
          <cell r="AJ89571">
            <v>33915</v>
          </cell>
          <cell r="AK89571">
            <v>0</v>
          </cell>
          <cell r="AL89571">
            <v>4386</v>
          </cell>
          <cell r="AM89571" t="str">
            <v>2024</v>
          </cell>
          <cell r="AN89571" t="str">
            <v>202407</v>
          </cell>
          <cell r="AO89571" t="str">
            <v>202407</v>
          </cell>
          <cell r="AP89571" t="str">
            <v>202407</v>
          </cell>
          <cell r="AQ89571" t="str">
            <v>AMINAHMED</v>
          </cell>
          <cell r="AR89571" t="str">
            <v>1916836</v>
          </cell>
          <cell r="AS89571" t="str">
            <v>D</v>
          </cell>
          <cell r="AT89571" t="str">
            <v>00154</v>
          </cell>
          <cell r="AY89571" t="str">
            <v>KHI/HO/D/MO/PC COMP/C/93577/154/07/2024</v>
          </cell>
          <cell r="BB89571" t="str">
            <v>B-100 Old Memon City Qasimabad Hyd Hyderabad Pk</v>
          </cell>
          <cell r="BD89571" t="str">
            <v>OLUHYD300089055</v>
          </cell>
          <cell r="BE89571">
            <v>46602</v>
          </cell>
          <cell r="BI89571" t="str">
            <v>N</v>
          </cell>
          <cell r="BK89571">
            <v>45496</v>
          </cell>
          <cell r="BL89571" t="str">
            <v>2261000</v>
          </cell>
          <cell r="BN89571" t="str">
            <v>01</v>
          </cell>
          <cell r="BQ89571" t="str">
            <v>KHI/HO/D/MO/PC COMP/C/93577/154/07/2024</v>
          </cell>
        </row>
        <row r="89572">
          <cell r="W89572" t="str">
            <v>PK10K119969</v>
          </cell>
          <cell r="X89572" t="str">
            <v>NF1AVK31H10019942</v>
          </cell>
          <cell r="Y89572">
            <v>2100000</v>
          </cell>
          <cell r="Z89572" t="str">
            <v>61101-2196403-1</v>
          </cell>
          <cell r="AA89572" t="str">
            <v>03335589291</v>
          </cell>
          <cell r="AC89572">
            <v>2896152</v>
          </cell>
          <cell r="AD89572" t="str">
            <v>02</v>
          </cell>
          <cell r="AE89572" t="str">
            <v>MOTOR</v>
          </cell>
          <cell r="AF89572">
            <v>31681</v>
          </cell>
          <cell r="AG89572">
            <v>4752</v>
          </cell>
          <cell r="AH89572">
            <v>317</v>
          </cell>
          <cell r="AI89572">
            <v>0</v>
          </cell>
          <cell r="AJ89572">
            <v>36750</v>
          </cell>
          <cell r="AK89572">
            <v>0</v>
          </cell>
          <cell r="AL89572">
            <v>6336</v>
          </cell>
          <cell r="AM89572" t="str">
            <v>2024</v>
          </cell>
          <cell r="AN89572" t="str">
            <v>202407</v>
          </cell>
          <cell r="AO89572" t="str">
            <v>202407</v>
          </cell>
          <cell r="AP89572" t="str">
            <v>202407</v>
          </cell>
          <cell r="AQ89572" t="str">
            <v>HABIB</v>
          </cell>
          <cell r="AR89572" t="str">
            <v>1908870</v>
          </cell>
          <cell r="AS89572" t="str">
            <v>D</v>
          </cell>
          <cell r="AT89572" t="str">
            <v>00010</v>
          </cell>
          <cell r="AY89572" t="str">
            <v>KHI/HO/D/MO/PC COMP/C/92199/10/07/2024</v>
          </cell>
          <cell r="BA89572" t="str">
            <v>FAISALABAD</v>
          </cell>
          <cell r="BB89572" t="str">
            <v xml:space="preserve">H No 112 Block C Sitara Colony Faisalabad </v>
          </cell>
          <cell r="BC89572" t="str">
            <v>WHITE</v>
          </cell>
          <cell r="BD89572" t="str">
            <v>OLUFSD300100996</v>
          </cell>
          <cell r="BI89572" t="str">
            <v>N</v>
          </cell>
          <cell r="BK89572">
            <v>45484</v>
          </cell>
          <cell r="BL89572" t="str">
            <v>2100000</v>
          </cell>
          <cell r="BM89572" t="str">
            <v>002</v>
          </cell>
          <cell r="BN89572" t="str">
            <v>01</v>
          </cell>
          <cell r="BQ89572" t="str">
            <v>KHI/HO/D/MO/PC COMP/C/92199/10/07/2024</v>
          </cell>
        </row>
        <row r="89573">
          <cell r="W89573" t="str">
            <v>159691</v>
          </cell>
          <cell r="X89573" t="str">
            <v>10059776</v>
          </cell>
          <cell r="Y89573">
            <v>1308750</v>
          </cell>
          <cell r="Z89573" t="str">
            <v>42201-3416425-6</v>
          </cell>
          <cell r="AA89573" t="str">
            <v>03122696646</v>
          </cell>
          <cell r="AC89573">
            <v>2908926</v>
          </cell>
          <cell r="AD89573" t="str">
            <v>02</v>
          </cell>
          <cell r="AE89573" t="str">
            <v>MOTOR</v>
          </cell>
          <cell r="AF89573">
            <v>28206</v>
          </cell>
          <cell r="AG89573">
            <v>4231</v>
          </cell>
          <cell r="AH89573">
            <v>282</v>
          </cell>
          <cell r="AI89573">
            <v>0</v>
          </cell>
          <cell r="AJ89573">
            <v>32719</v>
          </cell>
          <cell r="AK89573">
            <v>0</v>
          </cell>
          <cell r="AL89573">
            <v>4231</v>
          </cell>
          <cell r="AM89573" t="str">
            <v>2024</v>
          </cell>
          <cell r="AN89573" t="str">
            <v>202407</v>
          </cell>
          <cell r="AO89573" t="str">
            <v>202407</v>
          </cell>
          <cell r="AP89573" t="str">
            <v>202407</v>
          </cell>
          <cell r="AQ89573" t="str">
            <v>AMINAHMED</v>
          </cell>
          <cell r="AR89573" t="str">
            <v>1916801</v>
          </cell>
          <cell r="AS89573" t="str">
            <v>D</v>
          </cell>
          <cell r="AT89573" t="str">
            <v>00124</v>
          </cell>
          <cell r="AY89573" t="str">
            <v>KHI/HO/D/MO/PC COMP/C/93577/124/07/2024</v>
          </cell>
          <cell r="BB89573" t="str">
            <v>Flat # F-12 Suleman Plaza 2Nd Floor Gulshan E Iqbal Block 10 Rashid Mi Karachi Pk</v>
          </cell>
          <cell r="BD89573" t="str">
            <v>PODKHI300055195</v>
          </cell>
          <cell r="BE89573">
            <v>45859</v>
          </cell>
          <cell r="BI89573" t="str">
            <v>N</v>
          </cell>
          <cell r="BK89573">
            <v>45496</v>
          </cell>
          <cell r="BL89573" t="str">
            <v>1308750</v>
          </cell>
          <cell r="BN89573" t="str">
            <v>01</v>
          </cell>
          <cell r="BQ89573" t="str">
            <v>KHI/HO/D/MO/PC COMP/C/93577/124/07/2024</v>
          </cell>
        </row>
        <row r="89574">
          <cell r="W89574" t="str">
            <v>PKF629906</v>
          </cell>
          <cell r="X89574" t="str">
            <v>SF410PK536762</v>
          </cell>
          <cell r="Y89574">
            <v>1020000</v>
          </cell>
          <cell r="Z89574" t="str">
            <v>42101-6336444-3</v>
          </cell>
          <cell r="AA89574" t="str">
            <v>03352917475</v>
          </cell>
          <cell r="AC89574">
            <v>3029895</v>
          </cell>
          <cell r="AD89574" t="str">
            <v>02</v>
          </cell>
          <cell r="AE89574" t="str">
            <v>MOTOR</v>
          </cell>
          <cell r="AF89574">
            <v>17586</v>
          </cell>
          <cell r="AG89574">
            <v>2638</v>
          </cell>
          <cell r="AH89574">
            <v>176</v>
          </cell>
          <cell r="AI89574">
            <v>0</v>
          </cell>
          <cell r="AJ89574">
            <v>20400</v>
          </cell>
          <cell r="AK89574">
            <v>0</v>
          </cell>
          <cell r="AL89574">
            <v>2638</v>
          </cell>
          <cell r="AM89574" t="str">
            <v>2024</v>
          </cell>
          <cell r="AN89574" t="str">
            <v>202409</v>
          </cell>
          <cell r="AO89574" t="str">
            <v>202409</v>
          </cell>
          <cell r="AP89574" t="str">
            <v>202409</v>
          </cell>
          <cell r="AQ89574" t="str">
            <v>AMINAHMED</v>
          </cell>
          <cell r="AR89574" t="str">
            <v>1960182</v>
          </cell>
          <cell r="AS89574" t="str">
            <v>D</v>
          </cell>
          <cell r="AT89574" t="str">
            <v>00245</v>
          </cell>
          <cell r="AY89574" t="str">
            <v>KHI/HO/D/MO/PC COMP/C/97805/245/09/2024</v>
          </cell>
          <cell r="BB89574" t="str">
            <v>House 303 Saudagran Society Near Ma Sjid Ayesha Malir Shah Faisal Town Karachi Pk</v>
          </cell>
          <cell r="BD89574" t="str">
            <v>OLUKHI300073923</v>
          </cell>
          <cell r="BE89574">
            <v>46292</v>
          </cell>
          <cell r="BI89574" t="str">
            <v>N</v>
          </cell>
          <cell r="BK89574">
            <v>45558</v>
          </cell>
          <cell r="BL89574" t="str">
            <v>1020000</v>
          </cell>
          <cell r="BN89574" t="str">
            <v>01</v>
          </cell>
          <cell r="BQ89574" t="str">
            <v>KHI/HO/D/MO/PC COMP/C/97805/245/09/2024</v>
          </cell>
        </row>
        <row r="89575">
          <cell r="W89575" t="str">
            <v>121379</v>
          </cell>
          <cell r="X89575" t="str">
            <v>10021354</v>
          </cell>
          <cell r="Y89575">
            <v>1785000</v>
          </cell>
          <cell r="Z89575" t="str">
            <v>31102-4010693-5</v>
          </cell>
          <cell r="AA89575" t="str">
            <v>03218808183</v>
          </cell>
          <cell r="AC89575">
            <v>3188963</v>
          </cell>
          <cell r="AD89575" t="str">
            <v>02</v>
          </cell>
          <cell r="AE89575" t="str">
            <v>MOTOR</v>
          </cell>
          <cell r="AF89575">
            <v>26930</v>
          </cell>
          <cell r="AG89575">
            <v>4039</v>
          </cell>
          <cell r="AH89575">
            <v>269</v>
          </cell>
          <cell r="AI89575">
            <v>0</v>
          </cell>
          <cell r="AJ89575">
            <v>31238</v>
          </cell>
          <cell r="AK89575">
            <v>0</v>
          </cell>
          <cell r="AL89575">
            <v>4040</v>
          </cell>
          <cell r="AM89575" t="str">
            <v>2024</v>
          </cell>
          <cell r="AN89575" t="str">
            <v>202411</v>
          </cell>
          <cell r="AO89575" t="str">
            <v>202411</v>
          </cell>
          <cell r="AP89575" t="str">
            <v>202411</v>
          </cell>
          <cell r="AQ89575" t="str">
            <v>AMINAHMED</v>
          </cell>
          <cell r="AR89575" t="str">
            <v>2016788</v>
          </cell>
          <cell r="AS89575" t="str">
            <v>D</v>
          </cell>
          <cell r="AT89575" t="str">
            <v>00181</v>
          </cell>
          <cell r="AY89575" t="str">
            <v>KHI/HO/D/MO/PC COMP/C/102086/181/11/2024</v>
          </cell>
          <cell r="BB89575" t="str">
            <v>Muhammad Zahid 13-L Commercial Dha Phase Vi Lhr</v>
          </cell>
          <cell r="BD89575" t="str">
            <v>OLULHR300090774</v>
          </cell>
          <cell r="BE89575">
            <v>46712</v>
          </cell>
          <cell r="BI89575" t="str">
            <v>N</v>
          </cell>
          <cell r="BK89575">
            <v>45617</v>
          </cell>
          <cell r="BL89575" t="str">
            <v>1785000</v>
          </cell>
          <cell r="BN89575" t="str">
            <v>01</v>
          </cell>
          <cell r="BQ89575" t="str">
            <v>KHI/HO/D/MO/PC COMP/C/102086/181/11/2024</v>
          </cell>
        </row>
        <row r="89576">
          <cell r="W89576" t="str">
            <v>627736</v>
          </cell>
          <cell r="X89576" t="str">
            <v>534585</v>
          </cell>
          <cell r="Y89576">
            <v>1431000</v>
          </cell>
          <cell r="Z89576" t="str">
            <v>42301-2427783-8</v>
          </cell>
          <cell r="AA89576" t="str">
            <v>03002336288</v>
          </cell>
          <cell r="AC89576">
            <v>3189030</v>
          </cell>
          <cell r="AD89576" t="str">
            <v>02</v>
          </cell>
          <cell r="AE89576" t="str">
            <v>MOTOR</v>
          </cell>
          <cell r="AF89576">
            <v>21589</v>
          </cell>
          <cell r="AG89576">
            <v>3238</v>
          </cell>
          <cell r="AH89576">
            <v>216</v>
          </cell>
          <cell r="AI89576">
            <v>0</v>
          </cell>
          <cell r="AJ89576">
            <v>25043</v>
          </cell>
          <cell r="AK89576">
            <v>0</v>
          </cell>
          <cell r="AL89576">
            <v>3238</v>
          </cell>
          <cell r="AM89576" t="str">
            <v>2024</v>
          </cell>
          <cell r="AN89576" t="str">
            <v>202411</v>
          </cell>
          <cell r="AO89576" t="str">
            <v>202411</v>
          </cell>
          <cell r="AP89576" t="str">
            <v>202411</v>
          </cell>
          <cell r="AQ89576" t="str">
            <v>AMINAHMED</v>
          </cell>
          <cell r="AR89576" t="str">
            <v>2016851</v>
          </cell>
          <cell r="AS89576" t="str">
            <v>D</v>
          </cell>
          <cell r="AT89576" t="str">
            <v>00243</v>
          </cell>
          <cell r="AY89576" t="str">
            <v>KHI/HO/D/MO/PC COMP/C/102086/243/11/2024</v>
          </cell>
          <cell r="BB89576" t="str">
            <v>House # D-120/A Street 13-D Mehmood Abad - 4 Near Sitara Bakery Khi Karachi Pk</v>
          </cell>
          <cell r="BD89576" t="str">
            <v>OLUKHI300098152</v>
          </cell>
          <cell r="BE89576">
            <v>46718</v>
          </cell>
          <cell r="BI89576" t="str">
            <v>N</v>
          </cell>
          <cell r="BK89576">
            <v>45617</v>
          </cell>
          <cell r="BL89576" t="str">
            <v>1431000</v>
          </cell>
          <cell r="BN89576" t="str">
            <v>01</v>
          </cell>
          <cell r="BQ89576" t="str">
            <v>KHI/HO/D/MO/PC COMP/C/102086/243/11/2024</v>
          </cell>
        </row>
        <row r="89577">
          <cell r="W89577" t="str">
            <v>148302</v>
          </cell>
          <cell r="X89577" t="str">
            <v>10048294</v>
          </cell>
          <cell r="Y89577">
            <v>1221500</v>
          </cell>
          <cell r="Z89577" t="str">
            <v>31101-1568879-2</v>
          </cell>
          <cell r="AA89577" t="str">
            <v>0333, 03336579902</v>
          </cell>
          <cell r="AC89577">
            <v>3189045</v>
          </cell>
          <cell r="AD89577" t="str">
            <v>02</v>
          </cell>
          <cell r="AE89577" t="str">
            <v>MOTOR</v>
          </cell>
          <cell r="AF89577">
            <v>26326</v>
          </cell>
          <cell r="AG89577">
            <v>3949</v>
          </cell>
          <cell r="AH89577">
            <v>263</v>
          </cell>
          <cell r="AI89577">
            <v>0</v>
          </cell>
          <cell r="AJ89577">
            <v>30538</v>
          </cell>
          <cell r="AK89577">
            <v>0</v>
          </cell>
          <cell r="AL89577">
            <v>3949</v>
          </cell>
          <cell r="AM89577" t="str">
            <v>2024</v>
          </cell>
          <cell r="AN89577" t="str">
            <v>202411</v>
          </cell>
          <cell r="AO89577" t="str">
            <v>202411</v>
          </cell>
          <cell r="AP89577" t="str">
            <v>202411</v>
          </cell>
          <cell r="AQ89577" t="str">
            <v>AMINAHMED</v>
          </cell>
          <cell r="AR89577" t="str">
            <v>2016865</v>
          </cell>
          <cell r="AS89577" t="str">
            <v>D</v>
          </cell>
          <cell r="AT89577" t="str">
            <v>00257</v>
          </cell>
          <cell r="AY89577" t="str">
            <v>KHI/HO/D/MO/PC COMP/C/102086/257/11/2024</v>
          </cell>
          <cell r="BB89577" t="str">
            <v>P-20 Vip Block No 2 Sitara Sapna Ci Ty Fsd Faisalabad Pk</v>
          </cell>
          <cell r="BC89577" t="str">
            <v>WHITE</v>
          </cell>
          <cell r="BD89577" t="str">
            <v>POSFSD300051040</v>
          </cell>
          <cell r="BE89577">
            <v>45988</v>
          </cell>
          <cell r="BI89577" t="str">
            <v>N</v>
          </cell>
          <cell r="BK89577">
            <v>45617</v>
          </cell>
          <cell r="BL89577" t="str">
            <v>1221500</v>
          </cell>
          <cell r="BM89577" t="str">
            <v>002</v>
          </cell>
          <cell r="BN89577" t="str">
            <v>01</v>
          </cell>
          <cell r="BQ89577" t="str">
            <v>KHI/HO/D/MO/PC COMP/C/102086/257/11/2024</v>
          </cell>
        </row>
        <row r="89578">
          <cell r="W89578" t="str">
            <v>118229</v>
          </cell>
          <cell r="X89578" t="str">
            <v>10018215</v>
          </cell>
          <cell r="Y89578">
            <v>1280000</v>
          </cell>
          <cell r="Z89578" t="str">
            <v>42201-4262838-1</v>
          </cell>
          <cell r="AA89578" t="str">
            <v>03042225454</v>
          </cell>
          <cell r="AC89578">
            <v>3230970</v>
          </cell>
          <cell r="AD89578" t="str">
            <v>02</v>
          </cell>
          <cell r="AE89578" t="str">
            <v>MOTOR</v>
          </cell>
          <cell r="AF89578">
            <v>16551</v>
          </cell>
          <cell r="AG89578">
            <v>2483</v>
          </cell>
          <cell r="AH89578">
            <v>166</v>
          </cell>
          <cell r="AI89578">
            <v>0</v>
          </cell>
          <cell r="AJ89578">
            <v>19200</v>
          </cell>
          <cell r="AK89578">
            <v>0</v>
          </cell>
          <cell r="AL89578">
            <v>2483</v>
          </cell>
          <cell r="AM89578" t="str">
            <v>2024</v>
          </cell>
          <cell r="AN89578" t="str">
            <v>202412</v>
          </cell>
          <cell r="AO89578" t="str">
            <v>202412</v>
          </cell>
          <cell r="AP89578" t="str">
            <v>202412</v>
          </cell>
          <cell r="AQ89578" t="str">
            <v>AMINAHMED</v>
          </cell>
          <cell r="AR89578" t="str">
            <v>2036477</v>
          </cell>
          <cell r="AS89578" t="str">
            <v>D</v>
          </cell>
          <cell r="AT89578" t="str">
            <v>00099</v>
          </cell>
          <cell r="AY89578" t="str">
            <v>KHI/HO/D/MO/PC COMP/C/103702/99/12/2024</v>
          </cell>
          <cell r="BB89578" t="str">
            <v>Renaissance Inspection And Certific House No D-13 Al-Hilal Society University Road Opp Askari Park Khi</v>
          </cell>
          <cell r="BD89578" t="str">
            <v>OLUKHI300081472</v>
          </cell>
          <cell r="BE89578">
            <v>46367</v>
          </cell>
          <cell r="BI89578" t="str">
            <v>N</v>
          </cell>
          <cell r="BK89578">
            <v>45642</v>
          </cell>
          <cell r="BL89578" t="str">
            <v>1280000</v>
          </cell>
          <cell r="BN89578" t="str">
            <v>01</v>
          </cell>
          <cell r="BQ89578" t="str">
            <v>KHI/HO/D/MO/PC COMP/C/103702/99/12/2024</v>
          </cell>
        </row>
        <row r="89579">
          <cell r="W89579" t="str">
            <v>112919</v>
          </cell>
          <cell r="X89579" t="str">
            <v>10012897</v>
          </cell>
          <cell r="Y89579">
            <v>1280000</v>
          </cell>
          <cell r="Z89579" t="str">
            <v>33102-5371249-3</v>
          </cell>
          <cell r="AA89579" t="str">
            <v>03248661777, 03248661777</v>
          </cell>
          <cell r="AC89579">
            <v>3230975</v>
          </cell>
          <cell r="AD89579" t="str">
            <v>02</v>
          </cell>
          <cell r="AE89579" t="str">
            <v>MOTOR</v>
          </cell>
          <cell r="AF89579">
            <v>16551</v>
          </cell>
          <cell r="AG89579">
            <v>2483</v>
          </cell>
          <cell r="AH89579">
            <v>166</v>
          </cell>
          <cell r="AI89579">
            <v>0</v>
          </cell>
          <cell r="AJ89579">
            <v>19200</v>
          </cell>
          <cell r="AK89579">
            <v>0</v>
          </cell>
          <cell r="AL89579">
            <v>2483</v>
          </cell>
          <cell r="AM89579" t="str">
            <v>2024</v>
          </cell>
          <cell r="AN89579" t="str">
            <v>202412</v>
          </cell>
          <cell r="AO89579" t="str">
            <v>202412</v>
          </cell>
          <cell r="AP89579" t="str">
            <v>202412</v>
          </cell>
          <cell r="AQ89579" t="str">
            <v>AMINAHMED</v>
          </cell>
          <cell r="AR89579" t="str">
            <v>2036482</v>
          </cell>
          <cell r="AS89579" t="str">
            <v>D</v>
          </cell>
          <cell r="AT89579" t="str">
            <v>00104</v>
          </cell>
          <cell r="AY89579" t="str">
            <v>KHI/HO/D/MO/PC COMP/C/103702/104/12/2024</v>
          </cell>
          <cell r="BB89579" t="str">
            <v>P-134 East Canal Road New Green Tow N Fsd Faisalabad Pk</v>
          </cell>
          <cell r="BD89579" t="str">
            <v>OLUFSD300081482</v>
          </cell>
          <cell r="BE89579">
            <v>46367</v>
          </cell>
          <cell r="BI89579" t="str">
            <v>N</v>
          </cell>
          <cell r="BK89579">
            <v>45642</v>
          </cell>
          <cell r="BL89579" t="str">
            <v>1280000</v>
          </cell>
          <cell r="BN89579" t="str">
            <v>01</v>
          </cell>
          <cell r="BQ89579" t="str">
            <v>KHI/HO/D/MO/PC COMP/C/103702/104/12/2024</v>
          </cell>
        </row>
        <row r="89580">
          <cell r="W89580" t="str">
            <v>PKF626292</v>
          </cell>
          <cell r="X89580" t="str">
            <v>PK533121</v>
          </cell>
          <cell r="Y89580">
            <v>1062500</v>
          </cell>
          <cell r="Z89580" t="str">
            <v>42201-8312004-1</v>
          </cell>
          <cell r="AA89580" t="str">
            <v>03452346258</v>
          </cell>
          <cell r="AC89580">
            <v>3230989</v>
          </cell>
          <cell r="AD89580" t="str">
            <v>02</v>
          </cell>
          <cell r="AE89580" t="str">
            <v>MOTOR</v>
          </cell>
          <cell r="AF89580">
            <v>13740</v>
          </cell>
          <cell r="AG89580">
            <v>2061</v>
          </cell>
          <cell r="AH89580">
            <v>137</v>
          </cell>
          <cell r="AI89580">
            <v>0</v>
          </cell>
          <cell r="AJ89580">
            <v>15938</v>
          </cell>
          <cell r="AK89580">
            <v>0</v>
          </cell>
          <cell r="AL89580">
            <v>2061</v>
          </cell>
          <cell r="AM89580" t="str">
            <v>2024</v>
          </cell>
          <cell r="AN89580" t="str">
            <v>202412</v>
          </cell>
          <cell r="AO89580" t="str">
            <v>202412</v>
          </cell>
          <cell r="AP89580" t="str">
            <v>202412</v>
          </cell>
          <cell r="AQ89580" t="str">
            <v>AMINAHMED</v>
          </cell>
          <cell r="AR89580" t="str">
            <v>2036495</v>
          </cell>
          <cell r="AS89580" t="str">
            <v>D</v>
          </cell>
          <cell r="AT89580" t="str">
            <v>00117</v>
          </cell>
          <cell r="AY89580" t="str">
            <v>KHI/HO/D/MO/PC COMP/C/103702/117/12/2024</v>
          </cell>
          <cell r="BB89580" t="str">
            <v>Plot # 60 Shop 35-G Karachi</v>
          </cell>
          <cell r="BD89580" t="str">
            <v>OLUKHI300082859</v>
          </cell>
          <cell r="BE89580">
            <v>46025</v>
          </cell>
          <cell r="BI89580" t="str">
            <v>N</v>
          </cell>
          <cell r="BK89580">
            <v>45642</v>
          </cell>
          <cell r="BL89580" t="str">
            <v>1062500</v>
          </cell>
          <cell r="BN89580" t="str">
            <v>01</v>
          </cell>
          <cell r="BQ89580" t="str">
            <v>KHI/HO/D/MO/PC COMP/C/103702/117/12/2024</v>
          </cell>
        </row>
        <row r="89581">
          <cell r="W89581" t="str">
            <v>168125</v>
          </cell>
          <cell r="X89581" t="str">
            <v>10066122</v>
          </cell>
          <cell r="Y89581">
            <v>1674500</v>
          </cell>
          <cell r="Z89581" t="str">
            <v>42301-4516282-5</v>
          </cell>
          <cell r="AA89581" t="str">
            <v>03212857784</v>
          </cell>
          <cell r="AC89581">
            <v>3231028</v>
          </cell>
          <cell r="AD89581" t="str">
            <v>02</v>
          </cell>
          <cell r="AE89581" t="str">
            <v>MOTOR</v>
          </cell>
          <cell r="AF89581">
            <v>21653</v>
          </cell>
          <cell r="AG89581">
            <v>3248</v>
          </cell>
          <cell r="AH89581">
            <v>217</v>
          </cell>
          <cell r="AI89581">
            <v>0</v>
          </cell>
          <cell r="AJ89581">
            <v>25118</v>
          </cell>
          <cell r="AK89581">
            <v>0</v>
          </cell>
          <cell r="AL89581">
            <v>3248</v>
          </cell>
          <cell r="AM89581" t="str">
            <v>2024</v>
          </cell>
          <cell r="AN89581" t="str">
            <v>202412</v>
          </cell>
          <cell r="AO89581" t="str">
            <v>202412</v>
          </cell>
          <cell r="AP89581" t="str">
            <v>202412</v>
          </cell>
          <cell r="AQ89581" t="str">
            <v>AMINAHMED</v>
          </cell>
          <cell r="AR89581" t="str">
            <v>2036534</v>
          </cell>
          <cell r="AS89581" t="str">
            <v>D</v>
          </cell>
          <cell r="AT89581" t="str">
            <v>00156</v>
          </cell>
          <cell r="AY89581" t="str">
            <v>KHI/HO/D/MO/PC COMP/C/103702/156/12/2024</v>
          </cell>
          <cell r="BB89581" t="str">
            <v>Flat #50 Colubus Tower Building 31 Ft 3 Main Teen Talwar Road Near Ps Karachi Pk</v>
          </cell>
          <cell r="BD89581" t="str">
            <v>OLUKHI300082653</v>
          </cell>
          <cell r="BE89581">
            <v>46390</v>
          </cell>
          <cell r="BI89581" t="str">
            <v>N</v>
          </cell>
          <cell r="BK89581">
            <v>45642</v>
          </cell>
          <cell r="BL89581" t="str">
            <v>1674500</v>
          </cell>
          <cell r="BN89581" t="str">
            <v>01</v>
          </cell>
          <cell r="BQ89581" t="str">
            <v>KHI/HO/D/MO/PC COMP/C/103702/156/12/2024</v>
          </cell>
        </row>
        <row r="89582">
          <cell r="W89582" t="str">
            <v>135325</v>
          </cell>
          <cell r="X89582" t="str">
            <v>10035310</v>
          </cell>
          <cell r="Y89582">
            <v>897000</v>
          </cell>
          <cell r="Z89582" t="str">
            <v>35302-6838846-1</v>
          </cell>
          <cell r="AA89582" t="str">
            <v>03347902220</v>
          </cell>
          <cell r="AC89582">
            <v>3231249</v>
          </cell>
          <cell r="AD89582" t="str">
            <v>02</v>
          </cell>
          <cell r="AE89582" t="str">
            <v>MOTOR</v>
          </cell>
          <cell r="AF89582">
            <v>19332</v>
          </cell>
          <cell r="AG89582">
            <v>2900</v>
          </cell>
          <cell r="AH89582">
            <v>193</v>
          </cell>
          <cell r="AI89582">
            <v>0</v>
          </cell>
          <cell r="AJ89582">
            <v>22425</v>
          </cell>
          <cell r="AK89582">
            <v>0</v>
          </cell>
          <cell r="AL89582">
            <v>2900</v>
          </cell>
          <cell r="AM89582" t="str">
            <v>2024</v>
          </cell>
          <cell r="AN89582" t="str">
            <v>202412</v>
          </cell>
          <cell r="AO89582" t="str">
            <v>202412</v>
          </cell>
          <cell r="AP89582" t="str">
            <v>202412</v>
          </cell>
          <cell r="AQ89582" t="str">
            <v>AMINAHMED</v>
          </cell>
          <cell r="AR89582" t="str">
            <v>2036749</v>
          </cell>
          <cell r="AS89582" t="str">
            <v>D</v>
          </cell>
          <cell r="AT89582" t="str">
            <v>00371</v>
          </cell>
          <cell r="AY89582" t="str">
            <v>KHI/HO/D/MO/PC COMP/C/103702/371/12/2024</v>
          </cell>
          <cell r="BB89582" t="str">
            <v>St Al Farooq Poly Clinic Old Civil Line Sahiwal</v>
          </cell>
          <cell r="BD89582" t="str">
            <v>PODOKR300041231</v>
          </cell>
          <cell r="BE89582">
            <v>46012</v>
          </cell>
          <cell r="BI89582" t="str">
            <v>N</v>
          </cell>
          <cell r="BK89582">
            <v>45642</v>
          </cell>
          <cell r="BL89582" t="str">
            <v>897000</v>
          </cell>
          <cell r="BN89582" t="str">
            <v>01</v>
          </cell>
          <cell r="BQ89582" t="str">
            <v>KHI/HO/D/MO/PC COMP/C/103702/371/12/2024</v>
          </cell>
        </row>
        <row r="89583">
          <cell r="W89583" t="str">
            <v>PK10K190464</v>
          </cell>
          <cell r="X89583" t="str">
            <v>NF1AVK31H10090447</v>
          </cell>
          <cell r="Y89583">
            <v>1406750</v>
          </cell>
          <cell r="Z89583" t="str">
            <v>33102-1748119-1</v>
          </cell>
          <cell r="AA89583" t="str">
            <v>03008650717, 03008650717</v>
          </cell>
          <cell r="AC89583">
            <v>3231194</v>
          </cell>
          <cell r="AD89583" t="str">
            <v>02</v>
          </cell>
          <cell r="AE89583" t="str">
            <v>MOTOR</v>
          </cell>
          <cell r="AF89583">
            <v>24254</v>
          </cell>
          <cell r="AG89583">
            <v>3638</v>
          </cell>
          <cell r="AH89583">
            <v>243</v>
          </cell>
          <cell r="AI89583">
            <v>0</v>
          </cell>
          <cell r="AJ89583">
            <v>28135</v>
          </cell>
          <cell r="AK89583">
            <v>0</v>
          </cell>
          <cell r="AL89583">
            <v>3638</v>
          </cell>
          <cell r="AM89583" t="str">
            <v>2024</v>
          </cell>
          <cell r="AN89583" t="str">
            <v>202412</v>
          </cell>
          <cell r="AO89583" t="str">
            <v>202412</v>
          </cell>
          <cell r="AP89583" t="str">
            <v>202412</v>
          </cell>
          <cell r="AQ89583" t="str">
            <v>AMINAHMED</v>
          </cell>
          <cell r="AR89583" t="str">
            <v>2036694</v>
          </cell>
          <cell r="AS89583" t="str">
            <v>D</v>
          </cell>
          <cell r="AT89583" t="str">
            <v>00316</v>
          </cell>
          <cell r="AY89583" t="str">
            <v>KHI/HO/D/MO/PC COMP/C/103702/316/12/2024</v>
          </cell>
          <cell r="BB89583" t="str">
            <v>40-J J Block Paradise Valley I Gatw Ala Pull Sheikhupura Road Fsd Faisalabad Pk</v>
          </cell>
          <cell r="BD89583" t="str">
            <v>OLAFSD300073706</v>
          </cell>
          <cell r="BE89583">
            <v>46398</v>
          </cell>
          <cell r="BI89583" t="str">
            <v>N</v>
          </cell>
          <cell r="BK89583">
            <v>45642</v>
          </cell>
          <cell r="BL89583" t="str">
            <v>1406750</v>
          </cell>
          <cell r="BN89583" t="str">
            <v>01</v>
          </cell>
          <cell r="BQ89583" t="str">
            <v>KHI/HO/D/MO/PC COMP/C/103702/316/12/2024</v>
          </cell>
        </row>
        <row r="89584">
          <cell r="W89584" t="str">
            <v>148005</v>
          </cell>
          <cell r="X89584" t="str">
            <v>10048009</v>
          </cell>
          <cell r="Y89584">
            <v>-87250</v>
          </cell>
          <cell r="Z89584" t="str">
            <v>42301-0833749-4</v>
          </cell>
          <cell r="AA89584" t="str">
            <v>03003568463</v>
          </cell>
          <cell r="AC89584">
            <v>3258414</v>
          </cell>
          <cell r="AD89584" t="str">
            <v>02</v>
          </cell>
          <cell r="AE89584" t="str">
            <v>MOTOR</v>
          </cell>
          <cell r="AF89584">
            <v>-1880</v>
          </cell>
          <cell r="AG89584">
            <v>0</v>
          </cell>
          <cell r="AH89584">
            <v>0</v>
          </cell>
          <cell r="AI89584">
            <v>0</v>
          </cell>
          <cell r="AJ89584">
            <v>-2181</v>
          </cell>
          <cell r="AK89584">
            <v>0</v>
          </cell>
          <cell r="AL89584">
            <v>-282</v>
          </cell>
          <cell r="AM89584" t="str">
            <v>2024</v>
          </cell>
          <cell r="AN89584" t="str">
            <v>202412</v>
          </cell>
          <cell r="AO89584" t="str">
            <v>202410</v>
          </cell>
          <cell r="AP89584" t="str">
            <v>202412</v>
          </cell>
          <cell r="AQ89584" t="str">
            <v>AMINAHMED</v>
          </cell>
          <cell r="AR89584" t="str">
            <v>2023692</v>
          </cell>
          <cell r="AS89584" t="str">
            <v>D</v>
          </cell>
          <cell r="AT89584" t="str">
            <v>00051</v>
          </cell>
          <cell r="AY89584" t="str">
            <v>KHI/HO/D/MO/PC COMP/P/99821/10/2024</v>
          </cell>
          <cell r="AZ89584" t="str">
            <v>KHI/HO/D/MO/PC COMP/E/49646/00051/12/2024</v>
          </cell>
          <cell r="BA89584" t="str">
            <v>KARACHI</v>
          </cell>
          <cell r="BB89584" t="str">
            <v>90-C First Floor 10Th Commerical St Reet Phase 4 Dha Kesc Head Office And Dib Br Karachi</v>
          </cell>
          <cell r="BD89584" t="str">
            <v>PODKHI300050488</v>
          </cell>
          <cell r="BE89584">
            <v>46329</v>
          </cell>
          <cell r="BF89584" t="str">
            <v xml:space="preserve">THE SUM COVERED OF THE ABOVE-MENTIONED VEHICLE STANDS DECREASED FROM RS 1,308,750/- BY RS 87,250/- TO RS.1,221,500/- UNDER THE WITHIN MENTIONED POLICY WITH EFFECT FROM 31/10/2024.
IN CONSEQUENCE WHEREOF AN AMOUNT OF RS 2.181/-  IS HEREBY ADJUSTED IN OUR BOOK </v>
          </cell>
          <cell r="BG89584" t="str">
            <v>Add</v>
          </cell>
          <cell r="BI89584" t="str">
            <v>N</v>
          </cell>
          <cell r="BK89584">
            <v>45596</v>
          </cell>
          <cell r="BL89584" t="str">
            <v>-87250</v>
          </cell>
          <cell r="BN89584" t="str">
            <v>01</v>
          </cell>
          <cell r="BQ89584" t="str">
            <v>KHI/HO/D/MO/PC COMP/P/99821/10/2024</v>
          </cell>
        </row>
        <row r="89585">
          <cell r="W89585" t="str">
            <v>623665</v>
          </cell>
          <cell r="X89585" t="str">
            <v>530528</v>
          </cell>
          <cell r="Y89585">
            <v>825000</v>
          </cell>
          <cell r="Z89585" t="str">
            <v>42401-1780671-7</v>
          </cell>
          <cell r="AA89585" t="str">
            <v>03465309876</v>
          </cell>
          <cell r="AC89585">
            <v>3188799</v>
          </cell>
          <cell r="AD89585" t="str">
            <v>02</v>
          </cell>
          <cell r="AE89585" t="str">
            <v>MOTOR</v>
          </cell>
          <cell r="AF89585">
            <v>14224</v>
          </cell>
          <cell r="AG89585">
            <v>2134</v>
          </cell>
          <cell r="AH89585">
            <v>142</v>
          </cell>
          <cell r="AI89585">
            <v>0</v>
          </cell>
          <cell r="AJ89585">
            <v>16500</v>
          </cell>
          <cell r="AK89585">
            <v>0</v>
          </cell>
          <cell r="AL89585">
            <v>2134</v>
          </cell>
          <cell r="AM89585" t="str">
            <v>2024</v>
          </cell>
          <cell r="AN89585" t="str">
            <v>202411</v>
          </cell>
          <cell r="AO89585" t="str">
            <v>202411</v>
          </cell>
          <cell r="AP89585" t="str">
            <v>202411</v>
          </cell>
          <cell r="AQ89585" t="str">
            <v>AMINAHMED</v>
          </cell>
          <cell r="AR89585" t="str">
            <v>2016622</v>
          </cell>
          <cell r="AS89585" t="str">
            <v>D</v>
          </cell>
          <cell r="AT89585" t="str">
            <v>00035</v>
          </cell>
          <cell r="AY89585" t="str">
            <v>KHI/HO/D/MO/PC COMP/C/102086/35/11/2024</v>
          </cell>
          <cell r="BB89585" t="str">
            <v>H # 145 And 146 Secter 9/B Saeedabad Baldia Laghari Market Karachi Pk</v>
          </cell>
          <cell r="BD89585" t="str">
            <v>POUKHI300063034</v>
          </cell>
          <cell r="BE89585">
            <v>46724</v>
          </cell>
          <cell r="BI89585" t="str">
            <v>N</v>
          </cell>
          <cell r="BK89585">
            <v>45617</v>
          </cell>
          <cell r="BL89585" t="str">
            <v>825000</v>
          </cell>
          <cell r="BN89585" t="str">
            <v>01</v>
          </cell>
          <cell r="BQ89585" t="str">
            <v>KHI/HO/D/MO/PC COMP/C/102086/35/11/2024</v>
          </cell>
        </row>
        <row r="89586">
          <cell r="W89586" t="str">
            <v>Pk10K186735</v>
          </cell>
          <cell r="X89586" t="str">
            <v>NF1AVK31H10086737</v>
          </cell>
          <cell r="Y89586">
            <v>3020000</v>
          </cell>
          <cell r="Z89586" t="str">
            <v>3460376114103</v>
          </cell>
          <cell r="AA89586" t="str">
            <v>03134170223</v>
          </cell>
          <cell r="AC89586">
            <v>2967977</v>
          </cell>
          <cell r="AD89586" t="str">
            <v>02</v>
          </cell>
          <cell r="AE89586" t="str">
            <v>MOTOR</v>
          </cell>
          <cell r="AF89586">
            <v>45560</v>
          </cell>
          <cell r="AG89586">
            <v>6834</v>
          </cell>
          <cell r="AH89586">
            <v>456</v>
          </cell>
          <cell r="AI89586">
            <v>0</v>
          </cell>
          <cell r="AJ89586">
            <v>52850</v>
          </cell>
          <cell r="AK89586">
            <v>0</v>
          </cell>
          <cell r="AL89586">
            <v>6834</v>
          </cell>
          <cell r="AM89586" t="str">
            <v>2024</v>
          </cell>
          <cell r="AN89586" t="str">
            <v>202408</v>
          </cell>
          <cell r="AO89586" t="str">
            <v>202408</v>
          </cell>
          <cell r="AP89586" t="str">
            <v>202408</v>
          </cell>
          <cell r="AQ89586" t="str">
            <v>HABIB</v>
          </cell>
          <cell r="AR89586" t="str">
            <v>1940650</v>
          </cell>
          <cell r="AS89586" t="str">
            <v>D</v>
          </cell>
          <cell r="AT89586" t="str">
            <v>00047</v>
          </cell>
          <cell r="AY89586" t="str">
            <v>KHI/HO/D/MO/PC COMP/C/94739/47/08/2024</v>
          </cell>
          <cell r="BA89586" t="str">
            <v>LAHORE</v>
          </cell>
          <cell r="BB89586" t="str">
            <v xml:space="preserve">H No 220 F-1 Johar Town Lahore </v>
          </cell>
          <cell r="BC89586" t="str">
            <v>WHITE</v>
          </cell>
          <cell r="BD89586" t="str">
            <v>OLULHR300101978</v>
          </cell>
          <cell r="BI89586" t="str">
            <v>N</v>
          </cell>
          <cell r="BK89586">
            <v>45532</v>
          </cell>
          <cell r="BL89586" t="str">
            <v>3020000</v>
          </cell>
          <cell r="BM89586" t="str">
            <v>002</v>
          </cell>
          <cell r="BN89586" t="str">
            <v>01</v>
          </cell>
          <cell r="BQ89586" t="str">
            <v>KHI/HO/D/MO/PC COMP/C/94739/47/08/2024</v>
          </cell>
        </row>
        <row r="89587">
          <cell r="W89587" t="str">
            <v>PK10K118191</v>
          </cell>
          <cell r="X89587" t="str">
            <v>NF1AVK31H10018164</v>
          </cell>
          <cell r="Y89587">
            <v>2070000</v>
          </cell>
          <cell r="Z89587" t="str">
            <v>3520015715737</v>
          </cell>
          <cell r="AA89587" t="str">
            <v>03217171859</v>
          </cell>
          <cell r="AC89587">
            <v>2958262</v>
          </cell>
          <cell r="AD89587" t="str">
            <v>02</v>
          </cell>
          <cell r="AE89587" t="str">
            <v>MOTOR</v>
          </cell>
          <cell r="AF89587">
            <v>31229</v>
          </cell>
          <cell r="AG89587">
            <v>4684</v>
          </cell>
          <cell r="AH89587">
            <v>312</v>
          </cell>
          <cell r="AI89587">
            <v>0</v>
          </cell>
          <cell r="AJ89587">
            <v>36225</v>
          </cell>
          <cell r="AK89587">
            <v>0</v>
          </cell>
          <cell r="AL89587">
            <v>4684</v>
          </cell>
          <cell r="AM89587" t="str">
            <v>2024</v>
          </cell>
          <cell r="AN89587" t="str">
            <v>202408</v>
          </cell>
          <cell r="AO89587" t="str">
            <v>202408</v>
          </cell>
          <cell r="AP89587" t="str">
            <v>202408</v>
          </cell>
          <cell r="AQ89587" t="str">
            <v>HABIB</v>
          </cell>
          <cell r="AR89587" t="str">
            <v>1938598</v>
          </cell>
          <cell r="AS89587" t="str">
            <v>D</v>
          </cell>
          <cell r="AT89587" t="str">
            <v>00041</v>
          </cell>
          <cell r="AY89587" t="str">
            <v>KHI/HO/D/MO/PC COMP/C/94739/41/08/2024</v>
          </cell>
          <cell r="BA89587" t="str">
            <v>LAHORE</v>
          </cell>
          <cell r="BB89587" t="str">
            <v xml:space="preserve">H No 9-E Nursary St No 09 Shah Kamal Colony Wahdat Road Lahore </v>
          </cell>
          <cell r="BC89587" t="str">
            <v>WHITE</v>
          </cell>
          <cell r="BD89587" t="str">
            <v>OLULHR300101886</v>
          </cell>
          <cell r="BI89587" t="str">
            <v>N</v>
          </cell>
          <cell r="BK89587">
            <v>45527</v>
          </cell>
          <cell r="BL89587" t="str">
            <v>2070000</v>
          </cell>
          <cell r="BM89587" t="str">
            <v>002</v>
          </cell>
          <cell r="BN89587" t="str">
            <v>01</v>
          </cell>
          <cell r="BQ89587" t="str">
            <v>KHI/HO/D/MO/PC COMP/C/94739/41/08/2024</v>
          </cell>
        </row>
        <row r="89588">
          <cell r="W89588" t="str">
            <v>141974</v>
          </cell>
          <cell r="X89588" t="str">
            <v>10041975</v>
          </cell>
          <cell r="Y89588">
            <v>1813000</v>
          </cell>
          <cell r="Z89588" t="str">
            <v>3740532912203</v>
          </cell>
          <cell r="AA89588" t="str">
            <v>03365775633</v>
          </cell>
          <cell r="AC89588">
            <v>2900315</v>
          </cell>
          <cell r="AD89588" t="str">
            <v>02</v>
          </cell>
          <cell r="AE89588" t="str">
            <v>MOTOR</v>
          </cell>
          <cell r="AF89588">
            <v>21667</v>
          </cell>
          <cell r="AG89588">
            <v>0</v>
          </cell>
          <cell r="AH89588">
            <v>0</v>
          </cell>
          <cell r="AI89588">
            <v>0</v>
          </cell>
          <cell r="AJ89588">
            <v>25134</v>
          </cell>
          <cell r="AK89588">
            <v>0</v>
          </cell>
          <cell r="AL89588">
            <v>3250</v>
          </cell>
          <cell r="AM89588" t="str">
            <v>2024</v>
          </cell>
          <cell r="AN89588" t="str">
            <v>202407</v>
          </cell>
          <cell r="AO89588" t="str">
            <v>202407</v>
          </cell>
          <cell r="AP89588" t="str">
            <v>202407</v>
          </cell>
          <cell r="AQ89588" t="str">
            <v>JAWADSIDDIQUI</v>
          </cell>
          <cell r="AR89588" t="str">
            <v>1908737</v>
          </cell>
          <cell r="AS89588" t="str">
            <v>D</v>
          </cell>
          <cell r="AT89588" t="str">
            <v>00001</v>
          </cell>
          <cell r="AY89588" t="str">
            <v>KHI/HO/D/MO/PC COMP/P/88530/05/2024</v>
          </cell>
          <cell r="AZ89588" t="str">
            <v>KHI/HO/D/MO/PC COMP/E/43562/00001/07/2024</v>
          </cell>
          <cell r="BB89588" t="str">
            <v xml:space="preserve">H No 320 Afzal Street Afzal town Abbasiya Chock Chaklala Scheme II Rawalpindi </v>
          </cell>
          <cell r="BC89588" t="str">
            <v>GREY</v>
          </cell>
          <cell r="BD89588" t="str">
            <v>PODRWP300044492</v>
          </cell>
          <cell r="BF89588" t="str">
            <v xml:space="preserve">THE SUM COVERED OF THE ABOVE-MENTIONED VEHICLE STANDS INCREASED FROM RS. 987,000/- BY RS 1,813,000/- TO RS. 2,800,000/- UNDER THE WITHIN MENTIONED POLICY WITH EFFECT FROM INCEPTION 09/07/2024.
IN CONSEQUENCE WHEREOF AN AMOUNT OF RS. 25,134/- BEING THE ADDITIONAL CONTRIBUTION IS HEREBY CHARGED TO THE PARTICIPANT
</v>
          </cell>
          <cell r="BG89588" t="str">
            <v>Add</v>
          </cell>
          <cell r="BI89588" t="str">
            <v>N</v>
          </cell>
          <cell r="BK89588">
            <v>45482</v>
          </cell>
          <cell r="BL89588" t="str">
            <v>1813000</v>
          </cell>
          <cell r="BM89588" t="str">
            <v>001</v>
          </cell>
          <cell r="BN89588" t="str">
            <v>01</v>
          </cell>
          <cell r="BQ89588" t="str">
            <v>KHI/HO/D/MO/PC COMP/P/88530/05/2024</v>
          </cell>
        </row>
        <row r="89589">
          <cell r="W89589" t="str">
            <v>PK10K183256</v>
          </cell>
          <cell r="X89589" t="str">
            <v>NF1AVK31H10083211</v>
          </cell>
          <cell r="Y89589">
            <v>2600000</v>
          </cell>
          <cell r="Z89589" t="str">
            <v>3530121512357</v>
          </cell>
          <cell r="AA89589" t="str">
            <v>03217523593</v>
          </cell>
          <cell r="AC89589">
            <v>3112839</v>
          </cell>
          <cell r="AD89589" t="str">
            <v>02</v>
          </cell>
          <cell r="AE89589" t="str">
            <v>MOTOR</v>
          </cell>
          <cell r="AF89589">
            <v>39224</v>
          </cell>
          <cell r="AG89589">
            <v>5884</v>
          </cell>
          <cell r="AH89589">
            <v>392</v>
          </cell>
          <cell r="AI89589">
            <v>0</v>
          </cell>
          <cell r="AJ89589">
            <v>45500</v>
          </cell>
          <cell r="AK89589">
            <v>0</v>
          </cell>
          <cell r="AL89589">
            <v>5884</v>
          </cell>
          <cell r="AM89589" t="str">
            <v>2024</v>
          </cell>
          <cell r="AN89589" t="str">
            <v>202410</v>
          </cell>
          <cell r="AO89589" t="str">
            <v>202410</v>
          </cell>
          <cell r="AP89589" t="str">
            <v>202410</v>
          </cell>
          <cell r="AQ89589" t="str">
            <v>HABIB</v>
          </cell>
          <cell r="AR89589" t="str">
            <v>1992064</v>
          </cell>
          <cell r="AS89589" t="str">
            <v>D</v>
          </cell>
          <cell r="AT89589" t="str">
            <v>00028</v>
          </cell>
          <cell r="AY89589" t="str">
            <v>KHI/HO/D/MO/PC COMP/C/98824/28/10/2024</v>
          </cell>
          <cell r="BA89589" t="str">
            <v>LAHORE</v>
          </cell>
          <cell r="BB89589" t="str">
            <v xml:space="preserve">H No 45 Upper Mall Scheme Mian Meer Near Khawaja Behari Masjid Lahore </v>
          </cell>
          <cell r="BC89589" t="str">
            <v>WHITE</v>
          </cell>
          <cell r="BD89589" t="str">
            <v>OLULHR300103270</v>
          </cell>
          <cell r="BI89589" t="str">
            <v>N</v>
          </cell>
          <cell r="BK89589">
            <v>45586</v>
          </cell>
          <cell r="BL89589" t="str">
            <v>2600000</v>
          </cell>
          <cell r="BM89589" t="str">
            <v>002</v>
          </cell>
          <cell r="BN89589" t="str">
            <v>01</v>
          </cell>
          <cell r="BQ89589" t="str">
            <v>KHI/HO/D/MO/PC COMP/C/98824/28/10/2024</v>
          </cell>
        </row>
        <row r="89590">
          <cell r="W89590" t="str">
            <v>K128124</v>
          </cell>
          <cell r="X89590" t="str">
            <v>10028123</v>
          </cell>
          <cell r="Y89590">
            <v>1890000</v>
          </cell>
          <cell r="Z89590" t="str">
            <v>4220194854987</v>
          </cell>
          <cell r="AA89590" t="str">
            <v>0300-2134271</v>
          </cell>
          <cell r="AC89590">
            <v>3104820</v>
          </cell>
          <cell r="AD89590" t="str">
            <v>02</v>
          </cell>
          <cell r="AE89590" t="str">
            <v>MOTOR</v>
          </cell>
          <cell r="AF89590">
            <v>0</v>
          </cell>
          <cell r="AG89590">
            <v>0</v>
          </cell>
          <cell r="AH89590">
            <v>0</v>
          </cell>
          <cell r="AI89590">
            <v>0</v>
          </cell>
          <cell r="AJ89590">
            <v>0</v>
          </cell>
          <cell r="AK89590">
            <v>7000</v>
          </cell>
          <cell r="AL89590">
            <v>-4974</v>
          </cell>
          <cell r="AM89590" t="str">
            <v>2024</v>
          </cell>
          <cell r="AN89590" t="str">
            <v>202409</v>
          </cell>
          <cell r="AO89590" t="str">
            <v>202409</v>
          </cell>
          <cell r="AP89590" t="str">
            <v>202409</v>
          </cell>
          <cell r="AQ89590" t="str">
            <v>SYS</v>
          </cell>
          <cell r="AR89590" t="str">
            <v>1987702</v>
          </cell>
          <cell r="AS89590" t="str">
            <v>D</v>
          </cell>
          <cell r="AT89590" t="str">
            <v>00020</v>
          </cell>
          <cell r="AY89590" t="str">
            <v>KHI/HO/D/MO/PC COMP/P/88626/05/2024</v>
          </cell>
          <cell r="AZ89590" t="str">
            <v>KHI/HO/D/MO/PC COMP/E/47885/00020/09/2024</v>
          </cell>
          <cell r="BB89590" t="str">
            <v>H No B-76 Shamim Manzil New Rizvia Society Kda Scheme 33 Karachi</v>
          </cell>
          <cell r="BC89590" t="str">
            <v>GREY</v>
          </cell>
          <cell r="BE89590">
            <v>46543</v>
          </cell>
          <cell r="BI89590" t="str">
            <v>N</v>
          </cell>
          <cell r="BK89590">
            <v>45443</v>
          </cell>
          <cell r="BL89590" t="str">
            <v>1890000</v>
          </cell>
          <cell r="BM89590" t="str">
            <v>001</v>
          </cell>
          <cell r="BN89590" t="str">
            <v>01</v>
          </cell>
          <cell r="BQ89590" t="str">
            <v>KHI/HO/D/MO/PC COMP/P/88626/05/2024</v>
          </cell>
        </row>
        <row r="89591">
          <cell r="W89591" t="str">
            <v>187732</v>
          </cell>
          <cell r="X89591" t="str">
            <v>10087721</v>
          </cell>
          <cell r="Y89591">
            <v>1955000</v>
          </cell>
          <cell r="Z89591" t="str">
            <v>3310036170847</v>
          </cell>
          <cell r="AA89591" t="str">
            <v>0300-5031415</v>
          </cell>
          <cell r="AC89591">
            <v>3105818</v>
          </cell>
          <cell r="AD89591" t="str">
            <v>02</v>
          </cell>
          <cell r="AE89591" t="str">
            <v>MOTOR</v>
          </cell>
          <cell r="AF89591">
            <v>0</v>
          </cell>
          <cell r="AG89591">
            <v>0</v>
          </cell>
          <cell r="AH89591">
            <v>0</v>
          </cell>
          <cell r="AI89591">
            <v>0</v>
          </cell>
          <cell r="AJ89591">
            <v>0</v>
          </cell>
          <cell r="AK89591">
            <v>7000</v>
          </cell>
          <cell r="AL89591">
            <v>-6431</v>
          </cell>
          <cell r="AM89591" t="str">
            <v>2024</v>
          </cell>
          <cell r="AN89591" t="str">
            <v>202409</v>
          </cell>
          <cell r="AO89591" t="str">
            <v>202409</v>
          </cell>
          <cell r="AP89591" t="str">
            <v>202409</v>
          </cell>
          <cell r="AQ89591" t="str">
            <v>SYS</v>
          </cell>
          <cell r="AR89591" t="str">
            <v>1987821</v>
          </cell>
          <cell r="AS89591" t="str">
            <v>D</v>
          </cell>
          <cell r="AT89591" t="str">
            <v>00091</v>
          </cell>
          <cell r="AY89591" t="str">
            <v>KHI/HO/D/MO/PC COMP/P/88626/05/2024</v>
          </cell>
          <cell r="AZ89591" t="str">
            <v>KHI/HO/D/MO/PC COMP/E/47885/00091/09/2024</v>
          </cell>
          <cell r="BB89591" t="str">
            <v>Flat No 104 Al Falah Arcade Bahria Town Phase 07 Rawalpindi</v>
          </cell>
          <cell r="BC89591" t="str">
            <v>WHITE</v>
          </cell>
          <cell r="BE89591">
            <v>46543</v>
          </cell>
          <cell r="BI89591" t="str">
            <v>N</v>
          </cell>
          <cell r="BK89591">
            <v>45430</v>
          </cell>
          <cell r="BL89591" t="str">
            <v>1955000</v>
          </cell>
          <cell r="BM89591" t="str">
            <v>002</v>
          </cell>
          <cell r="BN89591" t="str">
            <v>01</v>
          </cell>
          <cell r="BQ89591" t="str">
            <v>KHI/HO/D/MO/PC COMP/P/88626/05/2024</v>
          </cell>
        </row>
        <row r="89592">
          <cell r="W89592" t="str">
            <v>108086</v>
          </cell>
          <cell r="X89592" t="str">
            <v>10008098</v>
          </cell>
          <cell r="Y89592">
            <v>2150000</v>
          </cell>
          <cell r="Z89592" t="str">
            <v>35201-2125924-5</v>
          </cell>
          <cell r="AA89592" t="str">
            <v>0342-4641176</v>
          </cell>
          <cell r="AC89592">
            <v>3093207</v>
          </cell>
          <cell r="AD89592" t="str">
            <v>02</v>
          </cell>
          <cell r="AE89592" t="str">
            <v>MOTOR</v>
          </cell>
          <cell r="AF89592">
            <v>0</v>
          </cell>
          <cell r="AG89592">
            <v>0</v>
          </cell>
          <cell r="AH89592">
            <v>0</v>
          </cell>
          <cell r="AI89592">
            <v>0</v>
          </cell>
          <cell r="AJ89592">
            <v>0</v>
          </cell>
          <cell r="AK89592">
            <v>7000</v>
          </cell>
          <cell r="AL89592">
            <v>-4243</v>
          </cell>
          <cell r="AM89592" t="str">
            <v>2024</v>
          </cell>
          <cell r="AN89592" t="str">
            <v>202409</v>
          </cell>
          <cell r="AO89592" t="str">
            <v>202409</v>
          </cell>
          <cell r="AP89592" t="str">
            <v>202409</v>
          </cell>
          <cell r="AQ89592" t="str">
            <v>SYS</v>
          </cell>
          <cell r="AR89592" t="str">
            <v>1978032</v>
          </cell>
          <cell r="AS89592" t="str">
            <v>D</v>
          </cell>
          <cell r="AT89592" t="str">
            <v>00024</v>
          </cell>
          <cell r="AY89592" t="str">
            <v>KHI/HO/D/MO/PC COMP/P/90321/06/2024</v>
          </cell>
          <cell r="AZ89592" t="str">
            <v>KHI/HO/D/MO/PC COMP/E/47175/00024/09/2024</v>
          </cell>
          <cell r="BA89592" t="str">
            <v>LAHORE</v>
          </cell>
          <cell r="BB89592" t="str">
            <v xml:space="preserve">H No 043-C Sherwani Town Shadab Colony Nishtar Town Ferozwala Road Lahore </v>
          </cell>
          <cell r="BC89592" t="str">
            <v>WHITE</v>
          </cell>
          <cell r="BD89592" t="str">
            <v>0329-0158649401016</v>
          </cell>
          <cell r="BI89592" t="str">
            <v>N</v>
          </cell>
          <cell r="BK89592">
            <v>45471</v>
          </cell>
          <cell r="BL89592" t="str">
            <v>2150000</v>
          </cell>
          <cell r="BM89592" t="str">
            <v>002</v>
          </cell>
          <cell r="BN89592" t="str">
            <v>01</v>
          </cell>
          <cell r="BQ89592" t="str">
            <v>KHI/HO/D/MO/PC COMP/P/90321/06/2024</v>
          </cell>
        </row>
        <row r="89593">
          <cell r="W89593" t="str">
            <v xml:space="preserve">124003 </v>
          </cell>
          <cell r="X89593" t="str">
            <v xml:space="preserve">10023980 </v>
          </cell>
          <cell r="Y89593">
            <v>2500000</v>
          </cell>
          <cell r="Z89593" t="str">
            <v xml:space="preserve"> 37401-8825710-1 </v>
          </cell>
          <cell r="AA89593" t="str">
            <v>0343-8573522</v>
          </cell>
          <cell r="AC89593">
            <v>3091567</v>
          </cell>
          <cell r="AD89593" t="str">
            <v>02</v>
          </cell>
          <cell r="AE89593" t="str">
            <v>MOTOR</v>
          </cell>
          <cell r="AF89593">
            <v>0</v>
          </cell>
          <cell r="AG89593">
            <v>0</v>
          </cell>
          <cell r="AH89593">
            <v>0</v>
          </cell>
          <cell r="AI89593">
            <v>0</v>
          </cell>
          <cell r="AJ89593">
            <v>0</v>
          </cell>
          <cell r="AK89593">
            <v>7000</v>
          </cell>
          <cell r="AL89593">
            <v>-6579</v>
          </cell>
          <cell r="AM89593" t="str">
            <v>2024</v>
          </cell>
          <cell r="AN89593" t="str">
            <v>202409</v>
          </cell>
          <cell r="AO89593" t="str">
            <v>202409</v>
          </cell>
          <cell r="AP89593" t="str">
            <v>202409</v>
          </cell>
          <cell r="AQ89593" t="str">
            <v>SYS</v>
          </cell>
          <cell r="AR89593" t="str">
            <v>1983097</v>
          </cell>
          <cell r="AS89593" t="str">
            <v>D</v>
          </cell>
          <cell r="AT89593" t="str">
            <v>00008</v>
          </cell>
          <cell r="AY89593" t="str">
            <v>KHI/HO/D/MO/PC COMP/P/86550/04/2024</v>
          </cell>
          <cell r="AZ89593" t="str">
            <v>KHI/HO/D/MO/PC COMP/E/47675/00008/09/2024</v>
          </cell>
          <cell r="BB89593" t="str">
            <v xml:space="preserve">House No 8, Madni Street Defence Road Near Askari 14-Rawalpindi </v>
          </cell>
          <cell r="BC89593" t="str">
            <v>SILKY SILVER</v>
          </cell>
          <cell r="BD89593" t="str">
            <v>0158642513016</v>
          </cell>
          <cell r="BI89593" t="str">
            <v>N</v>
          </cell>
          <cell r="BK89593">
            <v>45390</v>
          </cell>
          <cell r="BL89593" t="str">
            <v>2500000</v>
          </cell>
          <cell r="BM89593" t="str">
            <v>007</v>
          </cell>
          <cell r="BN89593" t="str">
            <v>01</v>
          </cell>
          <cell r="BQ89593" t="str">
            <v>KHI/HO/D/MO/PC COMP/P/86550/04/2024</v>
          </cell>
        </row>
        <row r="89594">
          <cell r="W89594" t="str">
            <v>120595</v>
          </cell>
          <cell r="X89594" t="str">
            <v>10020558</v>
          </cell>
          <cell r="Y89594">
            <v>2020000</v>
          </cell>
          <cell r="Z89594" t="str">
            <v>36302-7043211-5</v>
          </cell>
          <cell r="AA89594" t="str">
            <v xml:space="preserve">0300-7360491 </v>
          </cell>
          <cell r="AC89594">
            <v>3093971</v>
          </cell>
          <cell r="AD89594" t="str">
            <v>02</v>
          </cell>
          <cell r="AE89594" t="str">
            <v>MOTOR</v>
          </cell>
          <cell r="AF89594">
            <v>0</v>
          </cell>
          <cell r="AG89594">
            <v>0</v>
          </cell>
          <cell r="AH89594">
            <v>0</v>
          </cell>
          <cell r="AI89594">
            <v>0</v>
          </cell>
          <cell r="AJ89594">
            <v>0</v>
          </cell>
          <cell r="AK89594">
            <v>7000</v>
          </cell>
          <cell r="AL89594">
            <v>-5316</v>
          </cell>
          <cell r="AM89594" t="str">
            <v>2024</v>
          </cell>
          <cell r="AN89594" t="str">
            <v>202409</v>
          </cell>
          <cell r="AO89594" t="str">
            <v>202409</v>
          </cell>
          <cell r="AP89594" t="str">
            <v>202409</v>
          </cell>
          <cell r="AQ89594" t="str">
            <v>SYS</v>
          </cell>
          <cell r="AR89594" t="str">
            <v>1982745</v>
          </cell>
          <cell r="AS89594" t="str">
            <v>D</v>
          </cell>
          <cell r="AT89594" t="str">
            <v>00037</v>
          </cell>
          <cell r="AY89594" t="str">
            <v>KHI/HO/D/MO/PC COMP/P/76096/10/2023</v>
          </cell>
          <cell r="AZ89594" t="str">
            <v>KHI/HO/D/MO/PC COMP/E/47637/00037/09/2024</v>
          </cell>
          <cell r="BB89594" t="str">
            <v xml:space="preserve">H No 04 St No 8Z Block Multan </v>
          </cell>
          <cell r="BC89594" t="str">
            <v>SILKY SILVER</v>
          </cell>
          <cell r="BD89594" t="str">
            <v>0431-0158598482024</v>
          </cell>
          <cell r="BI89594" t="str">
            <v>N</v>
          </cell>
          <cell r="BK89594">
            <v>45230</v>
          </cell>
          <cell r="BL89594" t="str">
            <v>2020000</v>
          </cell>
          <cell r="BM89594" t="str">
            <v>007</v>
          </cell>
          <cell r="BN89594" t="str">
            <v>01</v>
          </cell>
          <cell r="BQ89594" t="str">
            <v>KHI/HO/D/MO/PC COMP/P/76096/10/2023</v>
          </cell>
        </row>
        <row r="89595">
          <cell r="W89595" t="str">
            <v>120595</v>
          </cell>
          <cell r="X89595" t="str">
            <v>10020558</v>
          </cell>
          <cell r="Y89595">
            <v>1818000</v>
          </cell>
          <cell r="Z89595" t="str">
            <v>3630270432115</v>
          </cell>
          <cell r="AA89595" t="str">
            <v>0300-7360491</v>
          </cell>
          <cell r="AB89595" t="str">
            <v>TRACKER (TRASUR)</v>
          </cell>
          <cell r="AC89595">
            <v>3129592</v>
          </cell>
          <cell r="AD89595" t="str">
            <v>02</v>
          </cell>
          <cell r="AE89595" t="str">
            <v>MOTOR</v>
          </cell>
          <cell r="AF89595">
            <v>31345</v>
          </cell>
          <cell r="AG89595">
            <v>4702</v>
          </cell>
          <cell r="AH89595">
            <v>313</v>
          </cell>
          <cell r="AI89595">
            <v>0</v>
          </cell>
          <cell r="AJ89595">
            <v>36360</v>
          </cell>
          <cell r="AK89595">
            <v>7000</v>
          </cell>
          <cell r="AL89595">
            <v>4702</v>
          </cell>
          <cell r="AM89595" t="str">
            <v>2024</v>
          </cell>
          <cell r="AN89595" t="str">
            <v>202410</v>
          </cell>
          <cell r="AO89595" t="str">
            <v>202410</v>
          </cell>
          <cell r="AP89595" t="str">
            <v>202410</v>
          </cell>
          <cell r="AQ89595" t="str">
            <v>AMINAHMED</v>
          </cell>
          <cell r="AR89595" t="str">
            <v>1996951</v>
          </cell>
          <cell r="AS89595" t="str">
            <v>D</v>
          </cell>
          <cell r="AT89595" t="str">
            <v>00076</v>
          </cell>
          <cell r="AY89595" t="str">
            <v>KHI/HO/D/MO/PC COMP/C/100245/76/10/2024</v>
          </cell>
          <cell r="BB89595" t="str">
            <v>H No 04 St No 8Z Block Multan</v>
          </cell>
          <cell r="BE89595">
            <v>46331</v>
          </cell>
          <cell r="BI89595" t="str">
            <v>N</v>
          </cell>
          <cell r="BK89595">
            <v>45593</v>
          </cell>
          <cell r="BL89595" t="str">
            <v>1818000</v>
          </cell>
          <cell r="BN89595" t="str">
            <v>01</v>
          </cell>
          <cell r="BQ89595" t="str">
            <v>KHI/HO/D/MO/PC COMP/C/100245/76/10/2024</v>
          </cell>
        </row>
        <row r="89596">
          <cell r="W89596" t="str">
            <v>162556</v>
          </cell>
          <cell r="X89596" t="str">
            <v>10062532</v>
          </cell>
          <cell r="Y89596">
            <v>1335000</v>
          </cell>
          <cell r="Z89596" t="str">
            <v>3840322239127</v>
          </cell>
          <cell r="AA89596" t="str">
            <v>0331-9600206</v>
          </cell>
          <cell r="AB89596" t="str">
            <v>TRACKER (TRASUR)</v>
          </cell>
          <cell r="AC89596">
            <v>3129551</v>
          </cell>
          <cell r="AD89596" t="str">
            <v>02</v>
          </cell>
          <cell r="AE89596" t="str">
            <v>MOTOR</v>
          </cell>
          <cell r="AF89596">
            <v>28771</v>
          </cell>
          <cell r="AG89596">
            <v>4316</v>
          </cell>
          <cell r="AH89596">
            <v>288</v>
          </cell>
          <cell r="AI89596">
            <v>0</v>
          </cell>
          <cell r="AJ89596">
            <v>33375</v>
          </cell>
          <cell r="AK89596">
            <v>7000</v>
          </cell>
          <cell r="AL89596">
            <v>4316</v>
          </cell>
          <cell r="AM89596" t="str">
            <v>2024</v>
          </cell>
          <cell r="AN89596" t="str">
            <v>202410</v>
          </cell>
          <cell r="AO89596" t="str">
            <v>202410</v>
          </cell>
          <cell r="AP89596" t="str">
            <v>202410</v>
          </cell>
          <cell r="AQ89596" t="str">
            <v>AMINAHMED</v>
          </cell>
          <cell r="AR89596" t="str">
            <v>1996905</v>
          </cell>
          <cell r="AS89596" t="str">
            <v>D</v>
          </cell>
          <cell r="AT89596" t="str">
            <v>00038</v>
          </cell>
          <cell r="AY89596" t="str">
            <v>KHI/HO/D/MO/PC COMP/C/100245/38/10/2024</v>
          </cell>
          <cell r="BB89596" t="str">
            <v>H# 24,Faisal Park Railway Road,
Sargodha</v>
          </cell>
          <cell r="BC89596" t="str">
            <v>WHITE</v>
          </cell>
          <cell r="BE89596">
            <v>45966</v>
          </cell>
          <cell r="BI89596" t="str">
            <v>N</v>
          </cell>
          <cell r="BK89596">
            <v>45593</v>
          </cell>
          <cell r="BL89596" t="str">
            <v>1335000</v>
          </cell>
          <cell r="BM89596" t="str">
            <v>002</v>
          </cell>
          <cell r="BN89596" t="str">
            <v>01</v>
          </cell>
          <cell r="BQ89596" t="str">
            <v>KHI/HO/D/MO/PC COMP/C/100245/38/10/2024</v>
          </cell>
        </row>
        <row r="89597">
          <cell r="W89597" t="str">
            <v>PK10141425</v>
          </cell>
          <cell r="X89597" t="str">
            <v>NF1AVK31H10041387</v>
          </cell>
          <cell r="Y89597">
            <v>1600000</v>
          </cell>
          <cell r="AC89597">
            <v>3029104</v>
          </cell>
          <cell r="AD89597" t="str">
            <v>02</v>
          </cell>
          <cell r="AE89597" t="str">
            <v>MOTOR</v>
          </cell>
          <cell r="AF89597">
            <v>6153</v>
          </cell>
          <cell r="AG89597">
            <v>0</v>
          </cell>
          <cell r="AH89597">
            <v>0</v>
          </cell>
          <cell r="AI89597">
            <v>0</v>
          </cell>
          <cell r="AJ89597">
            <v>7201</v>
          </cell>
          <cell r="AK89597">
            <v>0</v>
          </cell>
          <cell r="AL89597">
            <v>3923</v>
          </cell>
          <cell r="AM89597" t="str">
            <v>2024</v>
          </cell>
          <cell r="AN89597" t="str">
            <v>202409</v>
          </cell>
          <cell r="AO89597" t="str">
            <v>202409</v>
          </cell>
          <cell r="AP89597" t="str">
            <v>202409</v>
          </cell>
          <cell r="AQ89597" t="str">
            <v>AMINAHMED</v>
          </cell>
          <cell r="AR89597" t="str">
            <v>1954896</v>
          </cell>
          <cell r="AS89597" t="str">
            <v>F</v>
          </cell>
          <cell r="AT89597" t="str">
            <v>001</v>
          </cell>
          <cell r="AU89597" t="str">
            <v>30000010</v>
          </cell>
          <cell r="AV89597" t="str">
            <v>UBL</v>
          </cell>
          <cell r="AW89597" t="str">
            <v>31000600</v>
          </cell>
          <cell r="AX89597" t="str">
            <v>UBL</v>
          </cell>
          <cell r="AY89597" t="str">
            <v>LHR/LHR/F/MO/PC COMP/P/97522/09/2024</v>
          </cell>
          <cell r="BA89597" t="str">
            <v>LAHORE</v>
          </cell>
          <cell r="BB89597" t="str">
            <v>14 DREAM VILLA MULTAN</v>
          </cell>
          <cell r="BC89597" t="str">
            <v>WHITE</v>
          </cell>
          <cell r="BH89597" t="str">
            <v>N/A</v>
          </cell>
          <cell r="BI89597" t="str">
            <v>N</v>
          </cell>
          <cell r="BK89597">
            <v>45551</v>
          </cell>
          <cell r="BL89597" t="str">
            <v>1600000</v>
          </cell>
          <cell r="BM89597" t="str">
            <v>002</v>
          </cell>
          <cell r="BN89597" t="str">
            <v>03</v>
          </cell>
          <cell r="BO89597" t="str">
            <v>2024016VPCOP00177</v>
          </cell>
          <cell r="BQ89597" t="str">
            <v>LHR/LHR/F/MO/PC COMP/P/97522/09/2024</v>
          </cell>
        </row>
        <row r="89598">
          <cell r="W89598" t="str">
            <v xml:space="preserve"> 147384</v>
          </cell>
          <cell r="X89598" t="str">
            <v xml:space="preserve"> 10047392</v>
          </cell>
          <cell r="Y89598">
            <v>2650000</v>
          </cell>
          <cell r="AC89598">
            <v>2919201</v>
          </cell>
          <cell r="AD89598" t="str">
            <v>02</v>
          </cell>
          <cell r="AE89598" t="str">
            <v>MOTOR</v>
          </cell>
          <cell r="AF89598">
            <v>0</v>
          </cell>
          <cell r="AG89598">
            <v>0</v>
          </cell>
          <cell r="AH89598">
            <v>0</v>
          </cell>
          <cell r="AI89598">
            <v>0</v>
          </cell>
          <cell r="AJ89598">
            <v>0</v>
          </cell>
          <cell r="AK89598">
            <v>0</v>
          </cell>
          <cell r="AL89598">
            <v>-1133</v>
          </cell>
          <cell r="AM89598" t="str">
            <v>2024</v>
          </cell>
          <cell r="AN89598" t="str">
            <v>202407</v>
          </cell>
          <cell r="AO89598" t="str">
            <v>202401</v>
          </cell>
          <cell r="AP89598" t="str">
            <v>202407</v>
          </cell>
          <cell r="AQ89598" t="str">
            <v>MUBASHIRAHMED</v>
          </cell>
          <cell r="AR89598" t="str">
            <v>1900409</v>
          </cell>
          <cell r="AS89598" t="str">
            <v>F</v>
          </cell>
          <cell r="AT89598" t="str">
            <v>037</v>
          </cell>
          <cell r="AU89598" t="str">
            <v>30000010</v>
          </cell>
          <cell r="AV89598" t="str">
            <v>UBL</v>
          </cell>
          <cell r="AW89598" t="str">
            <v>31000600</v>
          </cell>
          <cell r="AX89598" t="str">
            <v>UBL</v>
          </cell>
          <cell r="AY89598" t="str">
            <v>LHR/LHR/F/MO/PC COMP/P/86303/03/2024</v>
          </cell>
          <cell r="AZ89598" t="str">
            <v>LHR/LHR/F/MO/PC COMP/E/43305/07/2024</v>
          </cell>
          <cell r="BB89598" t="str">
            <v>DISTRICT JAIL ROAD MULTAN</v>
          </cell>
          <cell r="BC89598" t="str">
            <v>S. SILVER</v>
          </cell>
          <cell r="BH89598" t="str">
            <v>N/A</v>
          </cell>
          <cell r="BI89598" t="str">
            <v>N</v>
          </cell>
          <cell r="BK89598">
            <v>45293</v>
          </cell>
          <cell r="BL89598" t="str">
            <v>2650000</v>
          </cell>
          <cell r="BM89598" t="str">
            <v>022</v>
          </cell>
          <cell r="BN89598" t="str">
            <v>03</v>
          </cell>
          <cell r="BO89598" t="str">
            <v>2022016VPCOP00408</v>
          </cell>
          <cell r="BP89598" t="str">
            <v>2023016VPCOE00121</v>
          </cell>
          <cell r="BQ89598" t="str">
            <v>LHR/LHR/F/MO/PC COMP/P/86303/03/2024</v>
          </cell>
        </row>
        <row r="89599">
          <cell r="W89599" t="str">
            <v xml:space="preserve"> PK10K162747</v>
          </cell>
          <cell r="X89599" t="str">
            <v xml:space="preserve"> H10062712</v>
          </cell>
          <cell r="Y89599">
            <v>2800000</v>
          </cell>
          <cell r="AC89599">
            <v>2919201</v>
          </cell>
          <cell r="AD89599" t="str">
            <v>02</v>
          </cell>
          <cell r="AE89599" t="str">
            <v>MOTOR</v>
          </cell>
          <cell r="AF89599">
            <v>0</v>
          </cell>
          <cell r="AG89599">
            <v>0</v>
          </cell>
          <cell r="AH89599">
            <v>0</v>
          </cell>
          <cell r="AI89599">
            <v>0</v>
          </cell>
          <cell r="AJ89599">
            <v>0</v>
          </cell>
          <cell r="AK89599">
            <v>0</v>
          </cell>
          <cell r="AL89599">
            <v>-1133</v>
          </cell>
          <cell r="AM89599" t="str">
            <v>2024</v>
          </cell>
          <cell r="AN89599" t="str">
            <v>202407</v>
          </cell>
          <cell r="AO89599" t="str">
            <v>202401</v>
          </cell>
          <cell r="AP89599" t="str">
            <v>202407</v>
          </cell>
          <cell r="AQ89599" t="str">
            <v>MUBASHIRAHMED</v>
          </cell>
          <cell r="AR89599" t="str">
            <v>1900427</v>
          </cell>
          <cell r="AS89599" t="str">
            <v>F</v>
          </cell>
          <cell r="AT89599" t="str">
            <v>055</v>
          </cell>
          <cell r="AU89599" t="str">
            <v>30000010</v>
          </cell>
          <cell r="AV89599" t="str">
            <v>UBL</v>
          </cell>
          <cell r="AW89599" t="str">
            <v>31000600</v>
          </cell>
          <cell r="AX89599" t="str">
            <v>UBL</v>
          </cell>
          <cell r="AY89599" t="str">
            <v>LHR/LHR/F/MO/PC COMP/P/86303/03/2024</v>
          </cell>
          <cell r="AZ89599" t="str">
            <v>LHR/LHR/F/MO/PC COMP/E/43305/07/2024</v>
          </cell>
          <cell r="BB89599" t="str">
            <v>DISTRICT JAIL ROAD MULTAN</v>
          </cell>
          <cell r="BC89599" t="str">
            <v>SILVER</v>
          </cell>
          <cell r="BH89599" t="str">
            <v>N/A</v>
          </cell>
          <cell r="BI89599" t="str">
            <v>N</v>
          </cell>
          <cell r="BK89599">
            <v>45293</v>
          </cell>
          <cell r="BL89599" t="str">
            <v>2800000</v>
          </cell>
          <cell r="BM89599" t="str">
            <v>009</v>
          </cell>
          <cell r="BN89599" t="str">
            <v>03</v>
          </cell>
          <cell r="BO89599" t="str">
            <v>2022016VPCOP00408</v>
          </cell>
          <cell r="BP89599" t="str">
            <v>2023016VPCOE00121</v>
          </cell>
          <cell r="BQ89599" t="str">
            <v>LHR/LHR/F/MO/PC COMP/P/86303/03/2024</v>
          </cell>
        </row>
        <row r="89600">
          <cell r="W89600" t="str">
            <v>PK10K162745.</v>
          </cell>
          <cell r="X89600" t="str">
            <v>H10062730.</v>
          </cell>
          <cell r="Y89600">
            <v>-5600000</v>
          </cell>
          <cell r="AC89600">
            <v>2919201</v>
          </cell>
          <cell r="AD89600" t="str">
            <v>02</v>
          </cell>
          <cell r="AE89600" t="str">
            <v>MOTOR</v>
          </cell>
          <cell r="AF89600">
            <v>-1133</v>
          </cell>
          <cell r="AG89600">
            <v>0</v>
          </cell>
          <cell r="AH89600">
            <v>0</v>
          </cell>
          <cell r="AI89600">
            <v>0</v>
          </cell>
          <cell r="AJ89600">
            <v>-1133</v>
          </cell>
          <cell r="AK89600">
            <v>0</v>
          </cell>
          <cell r="AL89600">
            <v>-1133</v>
          </cell>
          <cell r="AM89600" t="str">
            <v>2024</v>
          </cell>
          <cell r="AN89600" t="str">
            <v>202407</v>
          </cell>
          <cell r="AO89600" t="str">
            <v>202401</v>
          </cell>
          <cell r="AP89600" t="str">
            <v>202407</v>
          </cell>
          <cell r="AQ89600" t="str">
            <v>MUBASHIRAHMED</v>
          </cell>
          <cell r="AR89600" t="str">
            <v>1900384</v>
          </cell>
          <cell r="AS89600" t="str">
            <v>F</v>
          </cell>
          <cell r="AT89600" t="str">
            <v>012</v>
          </cell>
          <cell r="AU89600" t="str">
            <v>30000010</v>
          </cell>
          <cell r="AV89600" t="str">
            <v>UBL</v>
          </cell>
          <cell r="AW89600" t="str">
            <v>31000600</v>
          </cell>
          <cell r="AX89600" t="str">
            <v>UBL</v>
          </cell>
          <cell r="AY89600" t="str">
            <v>LHR/LHR/F/MO/PC COMP/P/86303/03/2024</v>
          </cell>
          <cell r="AZ89600" t="str">
            <v>LHR/LHR/F/MO/PC COMP/E/43305/07/2024</v>
          </cell>
          <cell r="BA89600" t="str">
            <v>MULTAN</v>
          </cell>
          <cell r="BB89600" t="str">
            <v>DISTRICT JAIL ROAD MULTAN</v>
          </cell>
          <cell r="BC89600" t="str">
            <v>WHITE</v>
          </cell>
          <cell r="BG89600" t="str">
            <v>Change</v>
          </cell>
          <cell r="BH89600" t="str">
            <v>N/A</v>
          </cell>
          <cell r="BI89600" t="str">
            <v>N</v>
          </cell>
          <cell r="BK89600">
            <v>45477</v>
          </cell>
          <cell r="BL89600" t="str">
            <v>-2800000</v>
          </cell>
          <cell r="BM89600" t="str">
            <v>002</v>
          </cell>
          <cell r="BN89600" t="str">
            <v>03</v>
          </cell>
          <cell r="BO89600" t="str">
            <v>2022016VPCOP00408</v>
          </cell>
          <cell r="BP89600" t="str">
            <v>2023016VPCOE00121</v>
          </cell>
          <cell r="BQ89600" t="str">
            <v>LHR/LHR/F/MO/PC COMP/P/86303/03/2024</v>
          </cell>
        </row>
        <row r="89601">
          <cell r="W89601" t="str">
            <v>K147030</v>
          </cell>
          <cell r="X89601" t="str">
            <v xml:space="preserve"> 10048069</v>
          </cell>
          <cell r="Y89601">
            <v>2650000</v>
          </cell>
          <cell r="AC89601">
            <v>2919201</v>
          </cell>
          <cell r="AD89601" t="str">
            <v>02</v>
          </cell>
          <cell r="AE89601" t="str">
            <v>MOTOR</v>
          </cell>
          <cell r="AF89601">
            <v>0</v>
          </cell>
          <cell r="AG89601">
            <v>0</v>
          </cell>
          <cell r="AH89601">
            <v>0</v>
          </cell>
          <cell r="AI89601">
            <v>0</v>
          </cell>
          <cell r="AJ89601">
            <v>0</v>
          </cell>
          <cell r="AK89601">
            <v>0</v>
          </cell>
          <cell r="AL89601">
            <v>-1133</v>
          </cell>
          <cell r="AM89601" t="str">
            <v>2024</v>
          </cell>
          <cell r="AN89601" t="str">
            <v>202407</v>
          </cell>
          <cell r="AO89601" t="str">
            <v>202401</v>
          </cell>
          <cell r="AP89601" t="str">
            <v>202407</v>
          </cell>
          <cell r="AQ89601" t="str">
            <v>MUBASHIRAHMED</v>
          </cell>
          <cell r="AR89601" t="str">
            <v>1900391</v>
          </cell>
          <cell r="AS89601" t="str">
            <v>F</v>
          </cell>
          <cell r="AT89601" t="str">
            <v>019</v>
          </cell>
          <cell r="AU89601" t="str">
            <v>30000010</v>
          </cell>
          <cell r="AV89601" t="str">
            <v>UBL</v>
          </cell>
          <cell r="AW89601" t="str">
            <v>31000600</v>
          </cell>
          <cell r="AX89601" t="str">
            <v>UBL</v>
          </cell>
          <cell r="AY89601" t="str">
            <v>LHR/LHR/F/MO/PC COMP/P/86303/03/2024</v>
          </cell>
          <cell r="AZ89601" t="str">
            <v>LHR/LHR/F/MO/PC COMP/E/43305/07/2024</v>
          </cell>
          <cell r="BB89601" t="str">
            <v>DISTRICT JAIL ROAD MULTAN</v>
          </cell>
          <cell r="BC89601" t="str">
            <v>GREY</v>
          </cell>
          <cell r="BH89601" t="str">
            <v>N/A</v>
          </cell>
          <cell r="BI89601" t="str">
            <v>N</v>
          </cell>
          <cell r="BK89601">
            <v>45293</v>
          </cell>
          <cell r="BL89601" t="str">
            <v>2650000</v>
          </cell>
          <cell r="BM89601" t="str">
            <v>001</v>
          </cell>
          <cell r="BN89601" t="str">
            <v>03</v>
          </cell>
          <cell r="BO89601" t="str">
            <v>2022016VPCOP00408</v>
          </cell>
          <cell r="BP89601" t="str">
            <v>2023016VPCOE00121</v>
          </cell>
          <cell r="BQ89601" t="str">
            <v>LHR/LHR/F/MO/PC COMP/P/86303/03/2024</v>
          </cell>
        </row>
        <row r="89602">
          <cell r="W89602" t="str">
            <v>148082</v>
          </cell>
          <cell r="X89602" t="str">
            <v>10048069</v>
          </cell>
          <cell r="Y89602">
            <v>2650000</v>
          </cell>
          <cell r="AC89602">
            <v>2919201</v>
          </cell>
          <cell r="AD89602" t="str">
            <v>02</v>
          </cell>
          <cell r="AE89602" t="str">
            <v>MOTOR</v>
          </cell>
          <cell r="AF89602">
            <v>0</v>
          </cell>
          <cell r="AG89602">
            <v>0</v>
          </cell>
          <cell r="AH89602">
            <v>0</v>
          </cell>
          <cell r="AI89602">
            <v>0</v>
          </cell>
          <cell r="AJ89602">
            <v>0</v>
          </cell>
          <cell r="AK89602">
            <v>0</v>
          </cell>
          <cell r="AL89602">
            <v>-1133</v>
          </cell>
          <cell r="AM89602" t="str">
            <v>2024</v>
          </cell>
          <cell r="AN89602" t="str">
            <v>202407</v>
          </cell>
          <cell r="AO89602" t="str">
            <v>202401</v>
          </cell>
          <cell r="AP89602" t="str">
            <v>202407</v>
          </cell>
          <cell r="AQ89602" t="str">
            <v>MUBASHIRAHMED</v>
          </cell>
          <cell r="AR89602" t="str">
            <v>1900393</v>
          </cell>
          <cell r="AS89602" t="str">
            <v>F</v>
          </cell>
          <cell r="AT89602" t="str">
            <v>021</v>
          </cell>
          <cell r="AU89602" t="str">
            <v>30000010</v>
          </cell>
          <cell r="AV89602" t="str">
            <v>UBL</v>
          </cell>
          <cell r="AW89602" t="str">
            <v>31000600</v>
          </cell>
          <cell r="AX89602" t="str">
            <v>UBL</v>
          </cell>
          <cell r="AY89602" t="str">
            <v>LHR/LHR/F/MO/PC COMP/P/86303/03/2024</v>
          </cell>
          <cell r="AZ89602" t="str">
            <v>LHR/LHR/F/MO/PC COMP/E/43305/07/2024</v>
          </cell>
          <cell r="BB89602" t="str">
            <v>DISTRICT JAIL ROAD MULTAN</v>
          </cell>
          <cell r="BC89602" t="str">
            <v>WHITE</v>
          </cell>
          <cell r="BH89602" t="str">
            <v>N/A</v>
          </cell>
          <cell r="BI89602" t="str">
            <v>N</v>
          </cell>
          <cell r="BK89602">
            <v>45293</v>
          </cell>
          <cell r="BL89602" t="str">
            <v>2650000</v>
          </cell>
          <cell r="BM89602" t="str">
            <v>002</v>
          </cell>
          <cell r="BN89602" t="str">
            <v>03</v>
          </cell>
          <cell r="BO89602" t="str">
            <v>2022016VPCOP00408</v>
          </cell>
          <cell r="BP89602" t="str">
            <v>2023016VPCOE00121</v>
          </cell>
          <cell r="BQ89602" t="str">
            <v>LHR/LHR/F/MO/PC COMP/P/86303/03/2024</v>
          </cell>
        </row>
        <row r="89603">
          <cell r="W89603" t="str">
            <v>PK10K209764</v>
          </cell>
          <cell r="X89603" t="str">
            <v>1019754</v>
          </cell>
          <cell r="Y89603">
            <v>3878000</v>
          </cell>
          <cell r="AC89603">
            <v>3255315</v>
          </cell>
          <cell r="AD89603" t="str">
            <v>02</v>
          </cell>
          <cell r="AE89603" t="str">
            <v>MOTOR</v>
          </cell>
          <cell r="AF89603">
            <v>519</v>
          </cell>
          <cell r="AG89603">
            <v>0</v>
          </cell>
          <cell r="AH89603">
            <v>0</v>
          </cell>
          <cell r="AI89603">
            <v>0</v>
          </cell>
          <cell r="AJ89603">
            <v>608</v>
          </cell>
          <cell r="AK89603">
            <v>0</v>
          </cell>
          <cell r="AL89603">
            <v>0</v>
          </cell>
          <cell r="AM89603" t="str">
            <v>2024</v>
          </cell>
          <cell r="AN89603" t="str">
            <v>202412</v>
          </cell>
          <cell r="AO89603" t="str">
            <v>202412</v>
          </cell>
          <cell r="AP89603" t="str">
            <v>202412</v>
          </cell>
          <cell r="AQ89603" t="str">
            <v>AMINAHMED</v>
          </cell>
          <cell r="AR89603" t="str">
            <v>2041794</v>
          </cell>
          <cell r="AS89603" t="str">
            <v>F</v>
          </cell>
          <cell r="AT89603" t="str">
            <v>001</v>
          </cell>
          <cell r="AU89603" t="str">
            <v>30000010</v>
          </cell>
          <cell r="AV89603" t="str">
            <v>UBL</v>
          </cell>
          <cell r="AW89603" t="str">
            <v>31000600</v>
          </cell>
          <cell r="AX89603" t="str">
            <v>UBL</v>
          </cell>
          <cell r="AY89603" t="str">
            <v>LHR/LHR/F/MO/PC COMP/P/104799/12/2024</v>
          </cell>
          <cell r="BA89603" t="str">
            <v>MULTAN</v>
          </cell>
          <cell r="BB89603" t="str">
            <v>DISTRICT JAIL ROAD MULTAN</v>
          </cell>
          <cell r="BC89603" t="str">
            <v>WHITE</v>
          </cell>
          <cell r="BH89603" t="str">
            <v>N/A</v>
          </cell>
          <cell r="BI89603" t="str">
            <v>N</v>
          </cell>
          <cell r="BK89603">
            <v>45653</v>
          </cell>
          <cell r="BL89603" t="str">
            <v>3878000</v>
          </cell>
          <cell r="BM89603" t="str">
            <v>002</v>
          </cell>
          <cell r="BN89603" t="str">
            <v>03</v>
          </cell>
          <cell r="BO89603" t="str">
            <v>2024016VPCOP00383</v>
          </cell>
          <cell r="BQ89603" t="str">
            <v>LHR/LHR/F/MO/PC COMP/P/104799/12/2024</v>
          </cell>
        </row>
        <row r="89604">
          <cell r="W89604" t="str">
            <v xml:space="preserve"> 192321</v>
          </cell>
          <cell r="X89604" t="str">
            <v xml:space="preserve"> 10092332</v>
          </cell>
          <cell r="Y89604">
            <v>2500000</v>
          </cell>
          <cell r="AC89604">
            <v>3255313</v>
          </cell>
          <cell r="AD89604" t="str">
            <v>02</v>
          </cell>
          <cell r="AE89604" t="str">
            <v>MOTOR</v>
          </cell>
          <cell r="AF89604">
            <v>5128</v>
          </cell>
          <cell r="AG89604">
            <v>0</v>
          </cell>
          <cell r="AH89604">
            <v>0</v>
          </cell>
          <cell r="AI89604">
            <v>0</v>
          </cell>
          <cell r="AJ89604">
            <v>6000</v>
          </cell>
          <cell r="AK89604">
            <v>0</v>
          </cell>
          <cell r="AL89604">
            <v>0</v>
          </cell>
          <cell r="AM89604" t="str">
            <v>2024</v>
          </cell>
          <cell r="AN89604" t="str">
            <v>202412</v>
          </cell>
          <cell r="AO89604" t="str">
            <v>202412</v>
          </cell>
          <cell r="AP89604" t="str">
            <v>202412</v>
          </cell>
          <cell r="AQ89604" t="str">
            <v>AMINAHMED</v>
          </cell>
          <cell r="AR89604" t="str">
            <v>2041791</v>
          </cell>
          <cell r="AS89604" t="str">
            <v>F</v>
          </cell>
          <cell r="AT89604" t="str">
            <v>001</v>
          </cell>
          <cell r="AU89604" t="str">
            <v>30000010</v>
          </cell>
          <cell r="AV89604" t="str">
            <v>UBL</v>
          </cell>
          <cell r="AW89604" t="str">
            <v>31000600</v>
          </cell>
          <cell r="AX89604" t="str">
            <v>UBL</v>
          </cell>
          <cell r="AY89604" t="str">
            <v>LHR/LHR/F/MO/PC COMP/P/104797/12/2024</v>
          </cell>
          <cell r="BA89604" t="str">
            <v>MULTAN</v>
          </cell>
          <cell r="BB89604" t="str">
            <v>101/4, INDUSTRAIL ESTATE MULTAN</v>
          </cell>
          <cell r="BC89604" t="str">
            <v>WHITE</v>
          </cell>
          <cell r="BH89604" t="str">
            <v>N/A</v>
          </cell>
          <cell r="BI89604" t="str">
            <v>N</v>
          </cell>
          <cell r="BK89604">
            <v>45653</v>
          </cell>
          <cell r="BL89604" t="str">
            <v>2500000</v>
          </cell>
          <cell r="BM89604" t="str">
            <v>002</v>
          </cell>
          <cell r="BN89604" t="str">
            <v>03</v>
          </cell>
          <cell r="BO89604" t="str">
            <v>2024016VPCOP00366</v>
          </cell>
          <cell r="BQ89604" t="str">
            <v>LHR/LHR/F/MO/PC COMP/P/104797/12/2024</v>
          </cell>
        </row>
        <row r="89605">
          <cell r="W89605" t="str">
            <v>PK10K153133</v>
          </cell>
          <cell r="X89605" t="str">
            <v>NF1AVK31H10053141</v>
          </cell>
          <cell r="Y89605">
            <v>2500000</v>
          </cell>
          <cell r="AC89605">
            <v>3075659</v>
          </cell>
          <cell r="AD89605" t="str">
            <v>02</v>
          </cell>
          <cell r="AE89605" t="str">
            <v>MOTOR</v>
          </cell>
          <cell r="AF89605">
            <v>15995</v>
          </cell>
          <cell r="AG89605">
            <v>0</v>
          </cell>
          <cell r="AH89605">
            <v>0</v>
          </cell>
          <cell r="AI89605">
            <v>0</v>
          </cell>
          <cell r="AJ89605">
            <v>15995</v>
          </cell>
          <cell r="AK89605">
            <v>0</v>
          </cell>
          <cell r="AL89605">
            <v>800</v>
          </cell>
          <cell r="AM89605" t="str">
            <v>2024</v>
          </cell>
          <cell r="AN89605" t="str">
            <v>202410</v>
          </cell>
          <cell r="AO89605" t="str">
            <v>202410</v>
          </cell>
          <cell r="AP89605" t="str">
            <v>202410</v>
          </cell>
          <cell r="AQ89605" t="str">
            <v>FARHANAHMED</v>
          </cell>
          <cell r="AR89605" t="str">
            <v>1973411</v>
          </cell>
          <cell r="AS89605" t="str">
            <v>D</v>
          </cell>
          <cell r="AT89605" t="str">
            <v>172</v>
          </cell>
          <cell r="AU89605" t="str">
            <v>30000001</v>
          </cell>
          <cell r="AV89605" t="str">
            <v>DIRECT</v>
          </cell>
          <cell r="AW89605" t="str">
            <v>31000001</v>
          </cell>
          <cell r="AX89605" t="str">
            <v>Direct</v>
          </cell>
          <cell r="AY89605" t="str">
            <v>KHI/HO/D/MO/PC COMP/P/95114/08/2024</v>
          </cell>
          <cell r="AZ89605" t="str">
            <v>KHI/HO/D/MO/PC COMP/E/46458/10/2024</v>
          </cell>
          <cell r="BA89605" t="str">
            <v>KARACHI</v>
          </cell>
          <cell r="BB89605" t="str">
            <v>13TH FLOOR SUMMIT TOWER HO PLOT G2 BLOCK 2 SCHEME 5 CLIFTON KARACHI</v>
          </cell>
          <cell r="BC89605" t="str">
            <v>PEARL RED</v>
          </cell>
          <cell r="BF89605" t="str">
            <v>IT IS HEREBY DECLARED AND AGREED THAT AT THE REQUEST OF THE PARTICIPANT A NEW VEHICLE HAVE BEEN INCLUDED UNDER THE WITHIN MENTIONED POLICY WITH EFFECT FROM 04-10-2024.
IN CONSEQUENCE WHEREOF AN ADDITIONAL CONTRIBUTION AMOUNTING TO RS.18,554/- IS HEREBY CHARGED TO THE PARTICIPANT.</v>
          </cell>
          <cell r="BG89605" t="str">
            <v>Add</v>
          </cell>
          <cell r="BH89605" t="str">
            <v>N/A</v>
          </cell>
          <cell r="BI89605" t="str">
            <v>N</v>
          </cell>
          <cell r="BJ89605" t="str">
            <v>MAZHAR ABBAS</v>
          </cell>
          <cell r="BK89605">
            <v>45569</v>
          </cell>
          <cell r="BL89605" t="str">
            <v>2500000</v>
          </cell>
          <cell r="BM89605" t="str">
            <v>076</v>
          </cell>
          <cell r="BN89605" t="str">
            <v>01</v>
          </cell>
          <cell r="BQ89605" t="str">
            <v>KHI/HO/D/MO/PC COMP/P/95114/08/2024</v>
          </cell>
        </row>
        <row r="89606">
          <cell r="W89606" t="str">
            <v>PK10K153133</v>
          </cell>
          <cell r="X89606" t="str">
            <v>NF1AVK31H10053141</v>
          </cell>
          <cell r="Y89606">
            <v>2500000</v>
          </cell>
          <cell r="AB89606" t="str">
            <v>TRACKER (I-TECK RENEWAL)</v>
          </cell>
          <cell r="AC89606">
            <v>3154364</v>
          </cell>
          <cell r="AD89606" t="str">
            <v>02</v>
          </cell>
          <cell r="AE89606" t="str">
            <v>MOTOR</v>
          </cell>
          <cell r="AF89606">
            <v>0</v>
          </cell>
          <cell r="AG89606">
            <v>0</v>
          </cell>
          <cell r="AH89606">
            <v>0</v>
          </cell>
          <cell r="AI89606">
            <v>0</v>
          </cell>
          <cell r="AJ89606">
            <v>0</v>
          </cell>
          <cell r="AK89606">
            <v>0</v>
          </cell>
          <cell r="AL89606">
            <v>2363</v>
          </cell>
          <cell r="AM89606" t="str">
            <v>2024</v>
          </cell>
          <cell r="AN89606" t="str">
            <v>202411</v>
          </cell>
          <cell r="AO89606" t="str">
            <v>202410</v>
          </cell>
          <cell r="AP89606" t="str">
            <v>202411</v>
          </cell>
          <cell r="AQ89606" t="str">
            <v>HABIB</v>
          </cell>
          <cell r="AR89606" t="str">
            <v>2001314</v>
          </cell>
          <cell r="AS89606" t="str">
            <v>D</v>
          </cell>
          <cell r="AT89606" t="str">
            <v>172</v>
          </cell>
          <cell r="AU89606" t="str">
            <v>30000001</v>
          </cell>
          <cell r="AV89606" t="str">
            <v>DIRECT</v>
          </cell>
          <cell r="AW89606" t="str">
            <v>31000001</v>
          </cell>
          <cell r="AX89606" t="str">
            <v>Direct</v>
          </cell>
          <cell r="AY89606" t="str">
            <v>KHI/HO/D/MO/PC COMP/P/95114/08/2024</v>
          </cell>
          <cell r="AZ89606" t="str">
            <v>KHI/HO/D/MO/PC COMP/E/48532/11/2024</v>
          </cell>
          <cell r="BB89606" t="str">
            <v>13TH FLOOR SUMMIT TOWER HO PLOT G2 BLOCK 2 SCHEME 5 CLIFTON KARACHI</v>
          </cell>
          <cell r="BC89606" t="str">
            <v>PEARL RED</v>
          </cell>
          <cell r="BF89606"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89606" t="str">
            <v>Add</v>
          </cell>
          <cell r="BH89606" t="str">
            <v>N/A</v>
          </cell>
          <cell r="BI89606" t="str">
            <v>N</v>
          </cell>
          <cell r="BJ89606" t="str">
            <v>MAZHAR ABBAS</v>
          </cell>
          <cell r="BK89606">
            <v>45569</v>
          </cell>
          <cell r="BL89606" t="str">
            <v>2500000</v>
          </cell>
          <cell r="BM89606" t="str">
            <v>076</v>
          </cell>
          <cell r="BN89606" t="str">
            <v>01</v>
          </cell>
          <cell r="BQ89606" t="str">
            <v>KHI/HO/D/MO/PC COMP/P/95114/08/2024</v>
          </cell>
        </row>
        <row r="89607">
          <cell r="W89607" t="str">
            <v>PK10K153133</v>
          </cell>
          <cell r="X89607" t="str">
            <v>NF1AVK31H10053141</v>
          </cell>
          <cell r="Y89607">
            <v>2500000</v>
          </cell>
          <cell r="AB89607" t="str">
            <v>TRACKER (I-TECK RENEWAL)</v>
          </cell>
          <cell r="AC89607">
            <v>3153620</v>
          </cell>
          <cell r="AD89607" t="str">
            <v>02</v>
          </cell>
          <cell r="AE89607" t="str">
            <v>MOTOR</v>
          </cell>
          <cell r="AF89607">
            <v>0</v>
          </cell>
          <cell r="AG89607">
            <v>0</v>
          </cell>
          <cell r="AH89607">
            <v>0</v>
          </cell>
          <cell r="AI89607">
            <v>0</v>
          </cell>
          <cell r="AJ89607">
            <v>0</v>
          </cell>
          <cell r="AK89607">
            <v>0</v>
          </cell>
          <cell r="AL89607">
            <v>1914</v>
          </cell>
          <cell r="AM89607" t="str">
            <v>2024</v>
          </cell>
          <cell r="AN89607" t="str">
            <v>202411</v>
          </cell>
          <cell r="AO89607" t="str">
            <v>202410</v>
          </cell>
          <cell r="AP89607" t="str">
            <v>202411</v>
          </cell>
          <cell r="AQ89607" t="str">
            <v>HABIB</v>
          </cell>
          <cell r="AR89607" t="str">
            <v>2000070</v>
          </cell>
          <cell r="AS89607" t="str">
            <v>D</v>
          </cell>
          <cell r="AT89607" t="str">
            <v>172</v>
          </cell>
          <cell r="AU89607" t="str">
            <v>30000001</v>
          </cell>
          <cell r="AV89607" t="str">
            <v>DIRECT</v>
          </cell>
          <cell r="AW89607" t="str">
            <v>31000001</v>
          </cell>
          <cell r="AX89607" t="str">
            <v>Direct</v>
          </cell>
          <cell r="AY89607" t="str">
            <v>KHI/HO/D/MO/PC COMP/P/95114/08/2024</v>
          </cell>
          <cell r="AZ89607" t="str">
            <v>KHI/HO/D/MO/PC COMP/E/48467/11/2024</v>
          </cell>
          <cell r="BB89607" t="str">
            <v>13TH FLOOR SUMMIT TOWER HO PLOT G2 BLOCK 2 SCHEME 5 CLIFTON KARACHI</v>
          </cell>
          <cell r="BC89607" t="str">
            <v>PEARL RED</v>
          </cell>
          <cell r="BF89607" t="str">
            <v>IT IS HEREBY DECLARED AND AGREED THAT AT THE REQUEST OF THE PARTICIPANT VEHICLES, DETAIL AS ABOVE IS HEREBY INCLUDED FROM THE SCHEDULE OF THE ABOVE MENTIONED POLICY WITH EFFECT FROM 31/10/2024. 
IN CONSEQUENCE WHEREOF AN AMOUNT OF RS.44,403/- FOR 274 DAYS  ON PRO RATE  BASIS AS UNDER IS HEREBY CHARGED TO THE PARTICIPANT.</v>
          </cell>
          <cell r="BG89607" t="str">
            <v>Add</v>
          </cell>
          <cell r="BH89607" t="str">
            <v>N/A</v>
          </cell>
          <cell r="BI89607" t="str">
            <v>N</v>
          </cell>
          <cell r="BJ89607" t="str">
            <v>MAZHAR ABBAS</v>
          </cell>
          <cell r="BK89607">
            <v>45569</v>
          </cell>
          <cell r="BL89607" t="str">
            <v>2500000</v>
          </cell>
          <cell r="BM89607" t="str">
            <v>076</v>
          </cell>
          <cell r="BN89607" t="str">
            <v>01</v>
          </cell>
          <cell r="BQ89607" t="str">
            <v>KHI/HO/D/MO/PC COMP/P/95114/08/2024</v>
          </cell>
        </row>
        <row r="89608">
          <cell r="W89608" t="str">
            <v>PK10K153133</v>
          </cell>
          <cell r="X89608" t="str">
            <v>NF1AVK31H10053141</v>
          </cell>
          <cell r="Y89608">
            <v>2500000</v>
          </cell>
          <cell r="AB89608" t="str">
            <v>TRACKER (I-TECK RENEWAL)</v>
          </cell>
          <cell r="AC89608">
            <v>3154131</v>
          </cell>
          <cell r="AD89608" t="str">
            <v>02</v>
          </cell>
          <cell r="AE89608" t="str">
            <v>MOTOR</v>
          </cell>
          <cell r="AF89608">
            <v>0</v>
          </cell>
          <cell r="AG89608">
            <v>0</v>
          </cell>
          <cell r="AH89608">
            <v>0</v>
          </cell>
          <cell r="AI89608">
            <v>0</v>
          </cell>
          <cell r="AJ89608">
            <v>0</v>
          </cell>
          <cell r="AK89608">
            <v>0</v>
          </cell>
          <cell r="AL89608">
            <v>958</v>
          </cell>
          <cell r="AM89608" t="str">
            <v>2024</v>
          </cell>
          <cell r="AN89608" t="str">
            <v>202411</v>
          </cell>
          <cell r="AO89608" t="str">
            <v>202411</v>
          </cell>
          <cell r="AP89608" t="str">
            <v>202411</v>
          </cell>
          <cell r="AQ89608" t="str">
            <v>AMINAHMED</v>
          </cell>
          <cell r="AR89608" t="str">
            <v>2000946</v>
          </cell>
          <cell r="AS89608" t="str">
            <v>D</v>
          </cell>
          <cell r="AT89608" t="str">
            <v>172</v>
          </cell>
          <cell r="AU89608" t="str">
            <v>30000001</v>
          </cell>
          <cell r="AV89608" t="str">
            <v>DIRECT</v>
          </cell>
          <cell r="AW89608" t="str">
            <v>31000001</v>
          </cell>
          <cell r="AX89608" t="str">
            <v>Direct</v>
          </cell>
          <cell r="AY89608" t="str">
            <v>KHI/HO/D/MO/PC COMP/P/95114/08/2024</v>
          </cell>
          <cell r="AZ89608" t="str">
            <v>KHI/HO/D/MO/PC COMP/E/48525/11/2024</v>
          </cell>
          <cell r="BB89608" t="str">
            <v>13TH FLOOR SUMMIT TOWER HO PLOT G2 BLOCK 2 SCHEME 5 CLIFTON KARACHI</v>
          </cell>
          <cell r="BC89608" t="str">
            <v>PEARL RED</v>
          </cell>
          <cell r="BF89608" t="str">
            <v>IT IS HEREBY DECLARED AND AGREED THAT AT THE REQUEST OF THE PARTICIPANT VEHICLES, DETAIL AS ABOVE IS HEREBY INCLUDED FROM THE SCHEDULE OF THE ABOVE MENTIONED POLICY WITH EFFECT FROM 01/11/2024. 
IN CONSEQUENCE WHEREOF AN AMOUNT OF RS.22,215/- FOR 273 DAYS  ON PRO RATE  BASIS AS UNDER IS HEREBY CHARGED TO THE PARTICIPANT.</v>
          </cell>
          <cell r="BG89608" t="str">
            <v>Add</v>
          </cell>
          <cell r="BH89608" t="str">
            <v>N/A</v>
          </cell>
          <cell r="BI89608" t="str">
            <v>N</v>
          </cell>
          <cell r="BJ89608" t="str">
            <v>MAZHAR ABBAS</v>
          </cell>
          <cell r="BK89608">
            <v>45569</v>
          </cell>
          <cell r="BL89608" t="str">
            <v>2500000</v>
          </cell>
          <cell r="BM89608" t="str">
            <v>076</v>
          </cell>
          <cell r="BN89608" t="str">
            <v>01</v>
          </cell>
          <cell r="BQ89608" t="str">
            <v>KHI/HO/D/MO/PC COMP/P/95114/08/2024</v>
          </cell>
        </row>
        <row r="89609">
          <cell r="W89609" t="str">
            <v>PK10K153133</v>
          </cell>
          <cell r="X89609" t="str">
            <v>NF1AVK31H10053141</v>
          </cell>
          <cell r="Y89609">
            <v>2500000</v>
          </cell>
          <cell r="AB89609" t="str">
            <v>TRACKER (I-TECK RENEWAL)</v>
          </cell>
          <cell r="AC89609">
            <v>3154378</v>
          </cell>
          <cell r="AD89609" t="str">
            <v>02</v>
          </cell>
          <cell r="AE89609" t="str">
            <v>MOTOR</v>
          </cell>
          <cell r="AF89609">
            <v>0</v>
          </cell>
          <cell r="AG89609">
            <v>0</v>
          </cell>
          <cell r="AH89609">
            <v>0</v>
          </cell>
          <cell r="AI89609">
            <v>0</v>
          </cell>
          <cell r="AJ89609">
            <v>0</v>
          </cell>
          <cell r="AK89609">
            <v>0</v>
          </cell>
          <cell r="AL89609">
            <v>-3390</v>
          </cell>
          <cell r="AM89609" t="str">
            <v>2024</v>
          </cell>
          <cell r="AN89609" t="str">
            <v>202411</v>
          </cell>
          <cell r="AO89609" t="str">
            <v>202408</v>
          </cell>
          <cell r="AP89609" t="str">
            <v>202411</v>
          </cell>
          <cell r="AQ89609" t="str">
            <v>AMINAHMED</v>
          </cell>
          <cell r="AR89609" t="str">
            <v>2001832</v>
          </cell>
          <cell r="AS89609" t="str">
            <v>D</v>
          </cell>
          <cell r="AT89609" t="str">
            <v>172</v>
          </cell>
          <cell r="AU89609" t="str">
            <v>30000001</v>
          </cell>
          <cell r="AV89609" t="str">
            <v>DIRECT</v>
          </cell>
          <cell r="AW89609" t="str">
            <v>31000001</v>
          </cell>
          <cell r="AX89609" t="str">
            <v>Direct</v>
          </cell>
          <cell r="AY89609" t="str">
            <v>KHI/HO/D/MO/PC COMP/P/95114/08/2024</v>
          </cell>
          <cell r="AZ89609" t="str">
            <v>KHI/HO/D/MO/PC COMP/E/48541/11/2024</v>
          </cell>
          <cell r="BB89609" t="str">
            <v>13TH FLOOR SUMMIT TOWER HO PLOT G2 BLOCK 2 SCHEME 5 CLIFTON KARACHI</v>
          </cell>
          <cell r="BC89609" t="str">
            <v>PEARL RED</v>
          </cell>
          <cell r="BF89609" t="str">
            <v xml:space="preserve">CORRECTION OF CONTRIBUTION OF VARIOUS VEHICLES </v>
          </cell>
          <cell r="BG89609" t="str">
            <v>Add</v>
          </cell>
          <cell r="BH89609" t="str">
            <v>N/A</v>
          </cell>
          <cell r="BI89609" t="str">
            <v>N</v>
          </cell>
          <cell r="BJ89609" t="str">
            <v>MAZHAR ABBAS</v>
          </cell>
          <cell r="BK89609">
            <v>45569</v>
          </cell>
          <cell r="BL89609" t="str">
            <v>2500000</v>
          </cell>
          <cell r="BM89609" t="str">
            <v>076</v>
          </cell>
          <cell r="BN89609" t="str">
            <v>01</v>
          </cell>
          <cell r="BQ89609" t="str">
            <v>KHI/HO/D/MO/PC COMP/P/95114/08/2024</v>
          </cell>
        </row>
        <row r="89610">
          <cell r="W89610" t="str">
            <v>PK10K153133</v>
          </cell>
          <cell r="X89610" t="str">
            <v>NF1AVK31H10053141</v>
          </cell>
          <cell r="Y89610">
            <v>2500000</v>
          </cell>
          <cell r="AB89610" t="str">
            <v>TRACKER (I-TECK RENEWAL)</v>
          </cell>
          <cell r="AC89610">
            <v>3130179</v>
          </cell>
          <cell r="AD89610" t="str">
            <v>02</v>
          </cell>
          <cell r="AE89610" t="str">
            <v>MOTOR</v>
          </cell>
          <cell r="AF89610">
            <v>0</v>
          </cell>
          <cell r="AG89610">
            <v>0</v>
          </cell>
          <cell r="AH89610">
            <v>0</v>
          </cell>
          <cell r="AI89610">
            <v>0</v>
          </cell>
          <cell r="AJ89610">
            <v>0</v>
          </cell>
          <cell r="AK89610">
            <v>0</v>
          </cell>
          <cell r="AL89610">
            <v>1402</v>
          </cell>
          <cell r="AM89610" t="str">
            <v>2024</v>
          </cell>
          <cell r="AN89610" t="str">
            <v>202410</v>
          </cell>
          <cell r="AO89610" t="str">
            <v>202410</v>
          </cell>
          <cell r="AP89610" t="str">
            <v>202410</v>
          </cell>
          <cell r="AQ89610" t="str">
            <v>HABIB</v>
          </cell>
          <cell r="AR89610" t="str">
            <v>1997784</v>
          </cell>
          <cell r="AS89610" t="str">
            <v>D</v>
          </cell>
          <cell r="AT89610" t="str">
            <v>172</v>
          </cell>
          <cell r="AU89610" t="str">
            <v>30000001</v>
          </cell>
          <cell r="AV89610" t="str">
            <v>DIRECT</v>
          </cell>
          <cell r="AW89610" t="str">
            <v>31000001</v>
          </cell>
          <cell r="AX89610" t="str">
            <v>Direct</v>
          </cell>
          <cell r="AY89610" t="str">
            <v>KHI/HO/D/MO/PC COMP/P/95114/08/2024</v>
          </cell>
          <cell r="AZ89610" t="str">
            <v>KHI/HO/D/MO/PC COMP/E/48377/10/2024</v>
          </cell>
          <cell r="BB89610" t="str">
            <v>13TH FLOOR SUMMIT TOWER HO PLOT G2 BLOCK 2 SCHEME 5 CLIFTON KARACHI</v>
          </cell>
          <cell r="BC89610" t="str">
            <v>PEARL RED</v>
          </cell>
          <cell r="BF89610" t="str">
            <v>IT IS HEREBY DECLARED AND AGREED THAT AT THE REQUEST OF THE PARTICIPANT VEHICLES, DETAIL AS ABOVE IS HEREBY INCLUDED FROM THE SCHEDULE OF THE ABOVE MENTIONED POLICY WITH EFFECT FROM 29/10/2024. 
IN CONSEQUENCE WHEREOF AN AMOUNT OF RS.32,529/- FOR 276 DAYS  ON PRO RATE  BASIS AS UNDER IS HEREBY CHARGED TO THE PARTICIPANT.</v>
          </cell>
          <cell r="BG89610" t="str">
            <v>Add</v>
          </cell>
          <cell r="BH89610" t="str">
            <v>N/A</v>
          </cell>
          <cell r="BI89610" t="str">
            <v>N</v>
          </cell>
          <cell r="BJ89610" t="str">
            <v>MAZHAR ABBAS</v>
          </cell>
          <cell r="BK89610">
            <v>45569</v>
          </cell>
          <cell r="BL89610" t="str">
            <v>2500000</v>
          </cell>
          <cell r="BM89610" t="str">
            <v>076</v>
          </cell>
          <cell r="BN89610" t="str">
            <v>01</v>
          </cell>
          <cell r="BQ89610" t="str">
            <v>KHI/HO/D/MO/PC COMP/P/95114/08/2024</v>
          </cell>
        </row>
        <row r="89611">
          <cell r="W89611" t="str">
            <v>PK10K153133</v>
          </cell>
          <cell r="X89611" t="str">
            <v>NF1AVK31H10053141</v>
          </cell>
          <cell r="Y89611">
            <v>2500000</v>
          </cell>
          <cell r="AC89611">
            <v>3121907</v>
          </cell>
          <cell r="AD89611" t="str">
            <v>02</v>
          </cell>
          <cell r="AE89611" t="str">
            <v>MOTOR</v>
          </cell>
          <cell r="AF89611">
            <v>0</v>
          </cell>
          <cell r="AG89611">
            <v>0</v>
          </cell>
          <cell r="AH89611">
            <v>0</v>
          </cell>
          <cell r="AI89611">
            <v>0</v>
          </cell>
          <cell r="AJ89611">
            <v>0</v>
          </cell>
          <cell r="AK89611">
            <v>0</v>
          </cell>
          <cell r="AL89611">
            <v>-1479</v>
          </cell>
          <cell r="AM89611" t="str">
            <v>2024</v>
          </cell>
          <cell r="AN89611" t="str">
            <v>202410</v>
          </cell>
          <cell r="AO89611" t="str">
            <v>202410</v>
          </cell>
          <cell r="AP89611" t="str">
            <v>202410</v>
          </cell>
          <cell r="AQ89611" t="str">
            <v>MUBASHIRAHMED</v>
          </cell>
          <cell r="AR89611" t="str">
            <v>1991514</v>
          </cell>
          <cell r="AS89611" t="str">
            <v>D</v>
          </cell>
          <cell r="AT89611" t="str">
            <v>172</v>
          </cell>
          <cell r="AU89611" t="str">
            <v>30000001</v>
          </cell>
          <cell r="AV89611" t="str">
            <v>DIRECT</v>
          </cell>
          <cell r="AW89611" t="str">
            <v>31000001</v>
          </cell>
          <cell r="AX89611" t="str">
            <v>Direct</v>
          </cell>
          <cell r="AY89611" t="str">
            <v>KHI/HO/D/MO/PC COMP/P/95114/08/2024</v>
          </cell>
          <cell r="AZ89611" t="str">
            <v>KHI/HO/D/MO/PC COMP/E/47968/10/2024</v>
          </cell>
          <cell r="BB89611" t="str">
            <v>13TH FLOOR SUMMIT TOWER HO PLOT G2 BLOCK 2 SCHEME 5 CLIFTON KARACHI</v>
          </cell>
          <cell r="BC89611" t="str">
            <v>PEARL RED</v>
          </cell>
          <cell r="BF89611" t="str">
            <v>IT IS HEREBY DECLARED AND AGREED THAT AT THE REQUEST OF THE PARTICIPANT VEHICLE , DETAIL AS ABOVE IS HEREBY EXCLUDED FROM THE SCHEDULE OF THE ABOVE MENTIONED POLICY WITH EFFECT FROM 21/10/2023. 
IN CONSEQUENCE WHEREOF AN AMOUNT OF RS.34,313/- FOR 284 DAYS  ON PRO RATE  BASIS AS UNDER IS HEREBY ALLOWED TO THE PARTICIPANT.</v>
          </cell>
          <cell r="BG89611" t="str">
            <v>Add</v>
          </cell>
          <cell r="BH89611" t="str">
            <v>N/A</v>
          </cell>
          <cell r="BI89611" t="str">
            <v>N</v>
          </cell>
          <cell r="BJ89611" t="str">
            <v>MAZHAR ABBAS</v>
          </cell>
          <cell r="BK89611">
            <v>45569</v>
          </cell>
          <cell r="BL89611" t="str">
            <v>2500000</v>
          </cell>
          <cell r="BM89611" t="str">
            <v>076</v>
          </cell>
          <cell r="BN89611" t="str">
            <v>01</v>
          </cell>
          <cell r="BQ89611" t="str">
            <v>KHI/HO/D/MO/PC COMP/P/95114/08/2024</v>
          </cell>
        </row>
        <row r="89612">
          <cell r="W89612" t="str">
            <v>PK10K153133</v>
          </cell>
          <cell r="X89612" t="str">
            <v>NF1AVK31H10053141</v>
          </cell>
          <cell r="Y89612">
            <v>2500000</v>
          </cell>
          <cell r="AC89612">
            <v>3125485</v>
          </cell>
          <cell r="AD89612" t="str">
            <v>02</v>
          </cell>
          <cell r="AE89612" t="str">
            <v>MOTOR</v>
          </cell>
          <cell r="AF89612">
            <v>0</v>
          </cell>
          <cell r="AG89612">
            <v>0</v>
          </cell>
          <cell r="AH89612">
            <v>0</v>
          </cell>
          <cell r="AI89612">
            <v>0</v>
          </cell>
          <cell r="AJ89612">
            <v>0</v>
          </cell>
          <cell r="AK89612">
            <v>0</v>
          </cell>
          <cell r="AL89612">
            <v>2682</v>
          </cell>
          <cell r="AM89612" t="str">
            <v>2024</v>
          </cell>
          <cell r="AN89612" t="str">
            <v>202410</v>
          </cell>
          <cell r="AO89612" t="str">
            <v>202410</v>
          </cell>
          <cell r="AP89612" t="str">
            <v>202410</v>
          </cell>
          <cell r="AQ89612" t="str">
            <v>MUBASHIRAHMED</v>
          </cell>
          <cell r="AR89612" t="str">
            <v>1996054</v>
          </cell>
          <cell r="AS89612" t="str">
            <v>D</v>
          </cell>
          <cell r="AT89612" t="str">
            <v>172</v>
          </cell>
          <cell r="AU89612" t="str">
            <v>30000001</v>
          </cell>
          <cell r="AV89612" t="str">
            <v>DIRECT</v>
          </cell>
          <cell r="AW89612" t="str">
            <v>31000001</v>
          </cell>
          <cell r="AX89612" t="str">
            <v>Direct</v>
          </cell>
          <cell r="AY89612" t="str">
            <v>KHI/HO/D/MO/PC COMP/P/95114/08/2024</v>
          </cell>
          <cell r="AZ89612" t="str">
            <v>KHI/HO/D/MO/PC COMP/E/48173/10/2024</v>
          </cell>
          <cell r="BB89612" t="str">
            <v>13TH FLOOR SUMMIT TOWER HO PLOT G2 BLOCK 2 SCHEME 5 CLIFTON KARACHI</v>
          </cell>
          <cell r="BC89612" t="str">
            <v>PEARL RED</v>
          </cell>
          <cell r="BF89612" t="str">
            <v>IT IS HEREBY DECLARED AND AGREED THAT AT THE REQUEST OF THE PARTICIPANT VEHICLES, DETAIL AS ABOVE IS HEREBY INCLUDED FROM THE SCHEDULE OF THE ABOVE MENTIONED POLICY WITH EFFECT FROM 25/10/2024. 
IN CONSEQUENCE WHEREOF AN AMOUNT OF RS.62,221/- FOR 280 DAYS  ON PRO RATE  BASIS AS UNDER IS HEREBY CHARGED TO THE PARTICIPANT.</v>
          </cell>
          <cell r="BG89612" t="str">
            <v>Add</v>
          </cell>
          <cell r="BH89612" t="str">
            <v>N/A</v>
          </cell>
          <cell r="BI89612" t="str">
            <v>N</v>
          </cell>
          <cell r="BJ89612" t="str">
            <v>MAZHAR ABBAS</v>
          </cell>
          <cell r="BK89612">
            <v>45569</v>
          </cell>
          <cell r="BL89612" t="str">
            <v>2500000</v>
          </cell>
          <cell r="BM89612" t="str">
            <v>076</v>
          </cell>
          <cell r="BN89612" t="str">
            <v>01</v>
          </cell>
          <cell r="BQ89612" t="str">
            <v>KHI/HO/D/MO/PC COMP/P/95114/08/2024</v>
          </cell>
        </row>
        <row r="89613">
          <cell r="W89613" t="str">
            <v>PK10K153133</v>
          </cell>
          <cell r="X89613" t="str">
            <v>NF1AVK31H10053141</v>
          </cell>
          <cell r="Y89613">
            <v>2500000</v>
          </cell>
          <cell r="AC89613">
            <v>3112047</v>
          </cell>
          <cell r="AD89613" t="str">
            <v>02</v>
          </cell>
          <cell r="AE89613" t="str">
            <v>MOTOR</v>
          </cell>
          <cell r="AF89613">
            <v>0</v>
          </cell>
          <cell r="AG89613">
            <v>0</v>
          </cell>
          <cell r="AH89613">
            <v>0</v>
          </cell>
          <cell r="AI89613">
            <v>0</v>
          </cell>
          <cell r="AJ89613">
            <v>0</v>
          </cell>
          <cell r="AK89613">
            <v>0</v>
          </cell>
          <cell r="AL89613">
            <v>1373</v>
          </cell>
          <cell r="AM89613" t="str">
            <v>2024</v>
          </cell>
          <cell r="AN89613" t="str">
            <v>202410</v>
          </cell>
          <cell r="AO89613" t="str">
            <v>202410</v>
          </cell>
          <cell r="AP89613" t="str">
            <v>202410</v>
          </cell>
          <cell r="AQ89613" t="str">
            <v>AMINAHMED</v>
          </cell>
          <cell r="AR89613" t="str">
            <v>1990682</v>
          </cell>
          <cell r="AS89613" t="str">
            <v>D</v>
          </cell>
          <cell r="AT89613" t="str">
            <v>172</v>
          </cell>
          <cell r="AU89613" t="str">
            <v>30000001</v>
          </cell>
          <cell r="AV89613" t="str">
            <v>DIRECT</v>
          </cell>
          <cell r="AW89613" t="str">
            <v>31000001</v>
          </cell>
          <cell r="AX89613" t="str">
            <v>Direct</v>
          </cell>
          <cell r="AY89613" t="str">
            <v>KHI/HO/D/MO/PC COMP/P/95114/08/2024</v>
          </cell>
          <cell r="AZ89613" t="str">
            <v>KHI/HO/D/MO/PC COMP/E/47962/10/2024</v>
          </cell>
          <cell r="BB89613" t="str">
            <v>13TH FLOOR SUMMIT TOWER HO PLOT G2 BLOCK 2 SCHEME 5 CLIFTON KARACHI</v>
          </cell>
          <cell r="BC89613" t="str">
            <v>PEARL RED</v>
          </cell>
          <cell r="BF89613" t="str">
            <v>IT IS HEREBY DECLARED AND AGREED THAT AT THE REQUEST OF THE PARTICIPANT VEHICLES, DETAIL AS ABOVE IS HEREBY INCLUDED FROM THE SCHEDULE OF THE ABOVE MENTIONED POLICY WITH EFFECT FROM 18/10/2024. 
IN CONSEQUENCE WHEREOF AN AMOUNT OF RS.31,846/- FOR 287 DAYS  ON PRO RATE  BASIS AS UNDER IS HEREBY CHARGED TO THE PARTICIPANT.</v>
          </cell>
          <cell r="BG89613" t="str">
            <v>Add</v>
          </cell>
          <cell r="BH89613" t="str">
            <v>N/A</v>
          </cell>
          <cell r="BI89613" t="str">
            <v>N</v>
          </cell>
          <cell r="BJ89613" t="str">
            <v>MAZHAR ABBAS</v>
          </cell>
          <cell r="BK89613">
            <v>45569</v>
          </cell>
          <cell r="BL89613" t="str">
            <v>2500000</v>
          </cell>
          <cell r="BM89613" t="str">
            <v>076</v>
          </cell>
          <cell r="BN89613" t="str">
            <v>01</v>
          </cell>
          <cell r="BQ89613" t="str">
            <v>KHI/HO/D/MO/PC COMP/P/95114/08/2024</v>
          </cell>
        </row>
        <row r="89614">
          <cell r="W89614" t="str">
            <v>PK10K153133</v>
          </cell>
          <cell r="X89614" t="str">
            <v>NF1AVK31H10053141</v>
          </cell>
          <cell r="Y89614">
            <v>2500000</v>
          </cell>
          <cell r="AC89614">
            <v>3112097</v>
          </cell>
          <cell r="AD89614" t="str">
            <v>02</v>
          </cell>
          <cell r="AE89614" t="str">
            <v>MOTOR</v>
          </cell>
          <cell r="AF89614">
            <v>0</v>
          </cell>
          <cell r="AG89614">
            <v>0</v>
          </cell>
          <cell r="AH89614">
            <v>0</v>
          </cell>
          <cell r="AI89614">
            <v>0</v>
          </cell>
          <cell r="AJ89614">
            <v>0</v>
          </cell>
          <cell r="AK89614">
            <v>0</v>
          </cell>
          <cell r="AL89614">
            <v>1117</v>
          </cell>
          <cell r="AM89614" t="str">
            <v>2024</v>
          </cell>
          <cell r="AN89614" t="str">
            <v>202410</v>
          </cell>
          <cell r="AO89614" t="str">
            <v>202410</v>
          </cell>
          <cell r="AP89614" t="str">
            <v>202410</v>
          </cell>
          <cell r="AQ89614" t="str">
            <v>AMINAHMED</v>
          </cell>
          <cell r="AR89614" t="str">
            <v>1991317</v>
          </cell>
          <cell r="AS89614" t="str">
            <v>D</v>
          </cell>
          <cell r="AT89614" t="str">
            <v>172</v>
          </cell>
          <cell r="AU89614" t="str">
            <v>30000001</v>
          </cell>
          <cell r="AV89614" t="str">
            <v>DIRECT</v>
          </cell>
          <cell r="AW89614" t="str">
            <v>31000001</v>
          </cell>
          <cell r="AX89614" t="str">
            <v>Direct</v>
          </cell>
          <cell r="AY89614" t="str">
            <v>KHI/HO/D/MO/PC COMP/P/95114/08/2024</v>
          </cell>
          <cell r="AZ89614" t="str">
            <v>KHI/HO/D/MO/PC COMP/E/47967/10/2024</v>
          </cell>
          <cell r="BB89614" t="str">
            <v>13TH FLOOR SUMMIT TOWER HO PLOT G2 BLOCK 2 SCHEME 5 CLIFTON KARACHI</v>
          </cell>
          <cell r="BC89614" t="str">
            <v>PEARL RED</v>
          </cell>
          <cell r="BF89614" t="str">
            <v>IT IS HEREBY DECLARED AND AGREED THAT AT THE REQUEST OF THE PARTICIPANT VEHICLES, DETAIL AS ABOVE IS HEREBY INCLUDED FROM THE SCHEDULE OF THE ABOVE MENTIONED POLICY WITH EFFECT FROM 21/10/2024. 
IN CONSEQUENCE WHEREOF AN AMOUNT OF RS.25,910/- FOR 284 DAYS  ON PRO RATE  BASIS AS UNDER IS HEREBY CHARGED TO THE PARTICIPANT.</v>
          </cell>
          <cell r="BG89614" t="str">
            <v>Add</v>
          </cell>
          <cell r="BH89614" t="str">
            <v>N/A</v>
          </cell>
          <cell r="BI89614" t="str">
            <v>N</v>
          </cell>
          <cell r="BJ89614" t="str">
            <v>MAZHAR ABBAS</v>
          </cell>
          <cell r="BK89614">
            <v>45569</v>
          </cell>
          <cell r="BL89614" t="str">
            <v>2500000</v>
          </cell>
          <cell r="BM89614" t="str">
            <v>076</v>
          </cell>
          <cell r="BN89614" t="str">
            <v>01</v>
          </cell>
          <cell r="BQ89614" t="str">
            <v>KHI/HO/D/MO/PC COMP/P/95114/08/2024</v>
          </cell>
        </row>
        <row r="89615">
          <cell r="W89615" t="str">
            <v>PK10K153133</v>
          </cell>
          <cell r="X89615" t="str">
            <v>NF1AVK31H10053141</v>
          </cell>
          <cell r="Y89615">
            <v>2500000</v>
          </cell>
          <cell r="AC89615">
            <v>3128436</v>
          </cell>
          <cell r="AD89615" t="str">
            <v>02</v>
          </cell>
          <cell r="AE89615" t="str">
            <v>MOTOR</v>
          </cell>
          <cell r="AF89615">
            <v>0</v>
          </cell>
          <cell r="AG89615">
            <v>0</v>
          </cell>
          <cell r="AH89615">
            <v>0</v>
          </cell>
          <cell r="AI89615">
            <v>0</v>
          </cell>
          <cell r="AJ89615">
            <v>0</v>
          </cell>
          <cell r="AK89615">
            <v>0</v>
          </cell>
          <cell r="AL89615">
            <v>1136</v>
          </cell>
          <cell r="AM89615" t="str">
            <v>2024</v>
          </cell>
          <cell r="AN89615" t="str">
            <v>202410</v>
          </cell>
          <cell r="AO89615" t="str">
            <v>202410</v>
          </cell>
          <cell r="AP89615" t="str">
            <v>202410</v>
          </cell>
          <cell r="AQ89615" t="str">
            <v>AMINAHMED</v>
          </cell>
          <cell r="AR89615" t="str">
            <v>1997272</v>
          </cell>
          <cell r="AS89615" t="str">
            <v>D</v>
          </cell>
          <cell r="AT89615" t="str">
            <v>172</v>
          </cell>
          <cell r="AU89615" t="str">
            <v>30000001</v>
          </cell>
          <cell r="AV89615" t="str">
            <v>DIRECT</v>
          </cell>
          <cell r="AW89615" t="str">
            <v>31000001</v>
          </cell>
          <cell r="AX89615" t="str">
            <v>Direct</v>
          </cell>
          <cell r="AY89615" t="str">
            <v>KHI/HO/D/MO/PC COMP/P/95114/08/2024</v>
          </cell>
          <cell r="AZ89615" t="str">
            <v>KHI/HO/D/MO/PC COMP/E/48354/10/2024</v>
          </cell>
          <cell r="BB89615" t="str">
            <v>13TH FLOOR SUMMIT TOWER HO PLOT G2 BLOCK 2 SCHEME 5 CLIFTON KARACHI</v>
          </cell>
          <cell r="BC89615" t="str">
            <v>PEARL RED</v>
          </cell>
          <cell r="BF89615" t="str">
            <v>IT IS HEREBY DECLARED AND AGREED THAT AT THE REQUEST OF THE PARTICIPANT VEHICLES, DETAIL AS ABOVE IS HEREBY INCLUDED FROM THE SCHEDULE OF THE ABOVE MENTIONED POLICY WITH EFFECT FROM 28/10/2024. 
IN CONSEQUENCE WHEREOF AN AMOUNT OF RS.26,350/- FOR 277 DAYS  ON PRO RATE  BASIS AS UNDER IS HEREBY CHARGED TO THE PARTICIPANT.</v>
          </cell>
          <cell r="BG89615" t="str">
            <v>Add</v>
          </cell>
          <cell r="BH89615" t="str">
            <v>N/A</v>
          </cell>
          <cell r="BI89615" t="str">
            <v>N</v>
          </cell>
          <cell r="BJ89615" t="str">
            <v>MAZHAR ABBAS</v>
          </cell>
          <cell r="BK89615">
            <v>45569</v>
          </cell>
          <cell r="BL89615" t="str">
            <v>2500000</v>
          </cell>
          <cell r="BM89615" t="str">
            <v>076</v>
          </cell>
          <cell r="BN89615" t="str">
            <v>01</v>
          </cell>
          <cell r="BQ89615" t="str">
            <v>KHI/HO/D/MO/PC COMP/P/95114/08/2024</v>
          </cell>
        </row>
        <row r="89616">
          <cell r="W89616" t="str">
            <v>PK10K153133</v>
          </cell>
          <cell r="X89616" t="str">
            <v>NF1AVK31H10053141</v>
          </cell>
          <cell r="Y89616">
            <v>2500000</v>
          </cell>
          <cell r="AC89616">
            <v>3110793</v>
          </cell>
          <cell r="AD89616" t="str">
            <v>02</v>
          </cell>
          <cell r="AE89616" t="str">
            <v>MOTOR</v>
          </cell>
          <cell r="AF89616">
            <v>0</v>
          </cell>
          <cell r="AG89616">
            <v>0</v>
          </cell>
          <cell r="AH89616">
            <v>0</v>
          </cell>
          <cell r="AI89616">
            <v>0</v>
          </cell>
          <cell r="AJ89616">
            <v>0</v>
          </cell>
          <cell r="AK89616">
            <v>0</v>
          </cell>
          <cell r="AL89616">
            <v>1358</v>
          </cell>
          <cell r="AM89616" t="str">
            <v>2024</v>
          </cell>
          <cell r="AN89616" t="str">
            <v>202410</v>
          </cell>
          <cell r="AO89616" t="str">
            <v>202410</v>
          </cell>
          <cell r="AP89616" t="str">
            <v>202410</v>
          </cell>
          <cell r="AQ89616" t="str">
            <v>AMINAHMED</v>
          </cell>
          <cell r="AR89616" t="str">
            <v>1990497</v>
          </cell>
          <cell r="AS89616" t="str">
            <v>D</v>
          </cell>
          <cell r="AT89616" t="str">
            <v>172</v>
          </cell>
          <cell r="AU89616" t="str">
            <v>30000001</v>
          </cell>
          <cell r="AV89616" t="str">
            <v>DIRECT</v>
          </cell>
          <cell r="AW89616" t="str">
            <v>31000001</v>
          </cell>
          <cell r="AX89616" t="str">
            <v>Direct</v>
          </cell>
          <cell r="AY89616" t="str">
            <v>KHI/HO/D/MO/PC COMP/P/95114/08/2024</v>
          </cell>
          <cell r="AZ89616" t="str">
            <v>KHI/HO/D/MO/PC COMP/E/47960/10/2024</v>
          </cell>
          <cell r="BB89616" t="str">
            <v>13TH FLOOR SUMMIT TOWER HO PLOT G2 BLOCK 2 SCHEME 5 CLIFTON KARACHI</v>
          </cell>
          <cell r="BC89616" t="str">
            <v>PEARL RED</v>
          </cell>
          <cell r="BF89616" t="str">
            <v>IT IS HEREBY DECLARED AND AGREED THAT AT THE REQUEST OF THE PARTICIPANT A NEW VEHICLE HAVE BEEN INCLUDED UNDER THE WITHIN MENTIONED POLICY WITH EFFECT FROM 18-10-2024.
IN CONSEQUENCE WHEREOF AN ADDITIONAL CONTRIBUTION AMOUNTING TO RS.31,513/- FOR 287 DAYS ON PRO RATE BASIS AS UNDER IS HEREBY CHARGED TO THE PARTICIPANT.</v>
          </cell>
          <cell r="BG89616" t="str">
            <v>Add</v>
          </cell>
          <cell r="BH89616" t="str">
            <v>N/A</v>
          </cell>
          <cell r="BI89616" t="str">
            <v>N</v>
          </cell>
          <cell r="BJ89616" t="str">
            <v>MAZHAR ABBAS</v>
          </cell>
          <cell r="BK89616">
            <v>45569</v>
          </cell>
          <cell r="BL89616" t="str">
            <v>2500000</v>
          </cell>
          <cell r="BM89616" t="str">
            <v>076</v>
          </cell>
          <cell r="BN89616" t="str">
            <v>01</v>
          </cell>
          <cell r="BQ89616" t="str">
            <v>KHI/HO/D/MO/PC COMP/P/95114/08/2024</v>
          </cell>
        </row>
        <row r="89617">
          <cell r="W89617" t="str">
            <v>PK10K153133</v>
          </cell>
          <cell r="X89617" t="str">
            <v>NF1AVK31H10053141</v>
          </cell>
          <cell r="Y89617">
            <v>2500000</v>
          </cell>
          <cell r="AB89617" t="str">
            <v>TRACKER (I-TECK)</v>
          </cell>
          <cell r="AC89617">
            <v>3164930</v>
          </cell>
          <cell r="AD89617" t="str">
            <v>02</v>
          </cell>
          <cell r="AE89617" t="str">
            <v>MOTOR</v>
          </cell>
          <cell r="AF89617">
            <v>0</v>
          </cell>
          <cell r="AG89617">
            <v>0</v>
          </cell>
          <cell r="AH89617">
            <v>0</v>
          </cell>
          <cell r="AI89617">
            <v>0</v>
          </cell>
          <cell r="AJ89617">
            <v>0</v>
          </cell>
          <cell r="AK89617">
            <v>0</v>
          </cell>
          <cell r="AL89617">
            <v>1887</v>
          </cell>
          <cell r="AM89617" t="str">
            <v>2024</v>
          </cell>
          <cell r="AN89617" t="str">
            <v>202411</v>
          </cell>
          <cell r="AO89617" t="str">
            <v>202411</v>
          </cell>
          <cell r="AP89617" t="str">
            <v>202411</v>
          </cell>
          <cell r="AQ89617" t="str">
            <v>AMINAHMED</v>
          </cell>
          <cell r="AR89617" t="str">
            <v>2005419</v>
          </cell>
          <cell r="AS89617" t="str">
            <v>D</v>
          </cell>
          <cell r="AT89617" t="str">
            <v>172</v>
          </cell>
          <cell r="AU89617" t="str">
            <v>30000001</v>
          </cell>
          <cell r="AV89617" t="str">
            <v>DIRECT</v>
          </cell>
          <cell r="AW89617" t="str">
            <v>31000001</v>
          </cell>
          <cell r="AX89617" t="str">
            <v>Direct</v>
          </cell>
          <cell r="AY89617" t="str">
            <v>KHI/HO/D/MO/PC COMP/P/95114/08/2024</v>
          </cell>
          <cell r="AZ89617" t="str">
            <v>KHI/HO/D/MO/PC COMP/E/48629/11/2024</v>
          </cell>
          <cell r="BB89617" t="str">
            <v>13TH FLOOR SUMMIT TOWER HO PLOT G2 BLOCK 2 SCHEME 5 CLIFTON KARACHI</v>
          </cell>
          <cell r="BC89617" t="str">
            <v>PEARL RED</v>
          </cell>
          <cell r="BF89617"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89617" t="str">
            <v>Add</v>
          </cell>
          <cell r="BH89617" t="str">
            <v>N/A</v>
          </cell>
          <cell r="BI89617" t="str">
            <v>N</v>
          </cell>
          <cell r="BJ89617" t="str">
            <v>MAZHAR ABBAS</v>
          </cell>
          <cell r="BK89617">
            <v>45569</v>
          </cell>
          <cell r="BL89617" t="str">
            <v>2500000</v>
          </cell>
          <cell r="BM89617" t="str">
            <v>076</v>
          </cell>
          <cell r="BN89617" t="str">
            <v>01</v>
          </cell>
          <cell r="BQ89617" t="str">
            <v>KHI/HO/D/MO/PC COMP/P/95114/08/2024</v>
          </cell>
        </row>
        <row r="89618">
          <cell r="W89618" t="str">
            <v>PK10K153133</v>
          </cell>
          <cell r="X89618" t="str">
            <v>NF1AVK31H10053141</v>
          </cell>
          <cell r="Y89618">
            <v>2500000</v>
          </cell>
          <cell r="AB89618" t="str">
            <v>TRACKER (I-TECK)</v>
          </cell>
          <cell r="AC89618">
            <v>3218257</v>
          </cell>
          <cell r="AD89618" t="str">
            <v>02</v>
          </cell>
          <cell r="AE89618" t="str">
            <v>MOTOR</v>
          </cell>
          <cell r="AF89618">
            <v>0</v>
          </cell>
          <cell r="AG89618">
            <v>0</v>
          </cell>
          <cell r="AH89618">
            <v>0</v>
          </cell>
          <cell r="AI89618">
            <v>0</v>
          </cell>
          <cell r="AJ89618">
            <v>0</v>
          </cell>
          <cell r="AK89618">
            <v>0</v>
          </cell>
          <cell r="AL89618">
            <v>988</v>
          </cell>
          <cell r="AM89618" t="str">
            <v>2024</v>
          </cell>
          <cell r="AN89618" t="str">
            <v>202412</v>
          </cell>
          <cell r="AO89618" t="str">
            <v>202412</v>
          </cell>
          <cell r="AP89618" t="str">
            <v>202412</v>
          </cell>
          <cell r="AQ89618" t="str">
            <v>MUBASHIRAHMED</v>
          </cell>
          <cell r="AR89618" t="str">
            <v>2030014</v>
          </cell>
          <cell r="AS89618" t="str">
            <v>D</v>
          </cell>
          <cell r="AT89618" t="str">
            <v>172</v>
          </cell>
          <cell r="AU89618" t="str">
            <v>30000001</v>
          </cell>
          <cell r="AV89618" t="str">
            <v>DIRECT</v>
          </cell>
          <cell r="AW89618" t="str">
            <v>31000001</v>
          </cell>
          <cell r="AX89618" t="str">
            <v>Direct</v>
          </cell>
          <cell r="AY89618" t="str">
            <v>KHI/HO/D/MO/PC COMP/P/95114/08/2024</v>
          </cell>
          <cell r="AZ89618" t="str">
            <v>KHI/HO/D/MO/PC COMP/E/49865/12/2024</v>
          </cell>
          <cell r="BB89618" t="str">
            <v>13TH FLOOR SUMMIT TOWER HO PLOT G2 BLOCK 2 SCHEME 5 CLIFTON KARACHI</v>
          </cell>
          <cell r="BC89618" t="str">
            <v>PEARL RED</v>
          </cell>
          <cell r="BF89618"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89618" t="str">
            <v>Add</v>
          </cell>
          <cell r="BH89618" t="str">
            <v>N/A</v>
          </cell>
          <cell r="BI89618" t="str">
            <v>N</v>
          </cell>
          <cell r="BJ89618" t="str">
            <v>MAZHAR ABBAS</v>
          </cell>
          <cell r="BK89618">
            <v>45569</v>
          </cell>
          <cell r="BL89618" t="str">
            <v>2500000</v>
          </cell>
          <cell r="BM89618" t="str">
            <v>076</v>
          </cell>
          <cell r="BN89618" t="str">
            <v>01</v>
          </cell>
          <cell r="BQ89618" t="str">
            <v>KHI/HO/D/MO/PC COMP/P/95114/08/2024</v>
          </cell>
        </row>
        <row r="89619">
          <cell r="W89619" t="str">
            <v>PK10K153133</v>
          </cell>
          <cell r="X89619" t="str">
            <v>NF1AVK31H10053141</v>
          </cell>
          <cell r="Y89619">
            <v>2500000</v>
          </cell>
          <cell r="AB89619" t="str">
            <v>TRACKER (I-TECK)</v>
          </cell>
          <cell r="AC89619">
            <v>3227837</v>
          </cell>
          <cell r="AD89619" t="str">
            <v>02</v>
          </cell>
          <cell r="AE89619" t="str">
            <v>MOTOR</v>
          </cell>
          <cell r="AF89619">
            <v>0</v>
          </cell>
          <cell r="AG89619">
            <v>0</v>
          </cell>
          <cell r="AH89619">
            <v>0</v>
          </cell>
          <cell r="AI89619">
            <v>0</v>
          </cell>
          <cell r="AJ89619">
            <v>0</v>
          </cell>
          <cell r="AK89619">
            <v>0</v>
          </cell>
          <cell r="AL89619">
            <v>1645</v>
          </cell>
          <cell r="AM89619" t="str">
            <v>2024</v>
          </cell>
          <cell r="AN89619" t="str">
            <v>202412</v>
          </cell>
          <cell r="AO89619" t="str">
            <v>202412</v>
          </cell>
          <cell r="AP89619" t="str">
            <v>202412</v>
          </cell>
          <cell r="AQ89619" t="str">
            <v>AMINAHMED</v>
          </cell>
          <cell r="AR89619" t="str">
            <v>2035278</v>
          </cell>
          <cell r="AS89619" t="str">
            <v>D</v>
          </cell>
          <cell r="AT89619" t="str">
            <v>172</v>
          </cell>
          <cell r="AU89619" t="str">
            <v>30000001</v>
          </cell>
          <cell r="AV89619" t="str">
            <v>DIRECT</v>
          </cell>
          <cell r="AW89619" t="str">
            <v>31000001</v>
          </cell>
          <cell r="AX89619" t="str">
            <v>Direct</v>
          </cell>
          <cell r="AY89619" t="str">
            <v>KHI/HO/D/MO/PC COMP/P/95114/08/2024</v>
          </cell>
          <cell r="AZ89619" t="str">
            <v>KHI/HO/D/MO/PC COMP/E/50044/12/2024</v>
          </cell>
          <cell r="BB89619" t="str">
            <v>13TH FLOOR SUMMIT TOWER HO PLOT G2 BLOCK 2 SCHEME 5 CLIFTON KARACHI</v>
          </cell>
          <cell r="BC89619" t="str">
            <v>PEARL RED</v>
          </cell>
          <cell r="BF89619"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89619" t="str">
            <v>Add</v>
          </cell>
          <cell r="BH89619" t="str">
            <v>N/A</v>
          </cell>
          <cell r="BI89619" t="str">
            <v>N</v>
          </cell>
          <cell r="BJ89619" t="str">
            <v>MAZHAR ABBAS</v>
          </cell>
          <cell r="BK89619">
            <v>45569</v>
          </cell>
          <cell r="BL89619" t="str">
            <v>2500000</v>
          </cell>
          <cell r="BM89619" t="str">
            <v>076</v>
          </cell>
          <cell r="BN89619" t="str">
            <v>01</v>
          </cell>
          <cell r="BQ89619" t="str">
            <v>KHI/HO/D/MO/PC COMP/P/95114/08/2024</v>
          </cell>
        </row>
        <row r="89620">
          <cell r="W89620" t="str">
            <v>PK10K153133</v>
          </cell>
          <cell r="X89620" t="str">
            <v>NF1AVK31H10053141</v>
          </cell>
          <cell r="Y89620">
            <v>2500000</v>
          </cell>
          <cell r="AB89620" t="str">
            <v>TRACKER (I-TECK)</v>
          </cell>
          <cell r="AC89620">
            <v>3196765</v>
          </cell>
          <cell r="AD89620" t="str">
            <v>02</v>
          </cell>
          <cell r="AE89620" t="str">
            <v>MOTOR</v>
          </cell>
          <cell r="AF89620">
            <v>0</v>
          </cell>
          <cell r="AG89620">
            <v>0</v>
          </cell>
          <cell r="AH89620">
            <v>0</v>
          </cell>
          <cell r="AI89620">
            <v>0</v>
          </cell>
          <cell r="AJ89620">
            <v>0</v>
          </cell>
          <cell r="AK89620">
            <v>0</v>
          </cell>
          <cell r="AL89620">
            <v>-2040</v>
          </cell>
          <cell r="AM89620" t="str">
            <v>2024</v>
          </cell>
          <cell r="AN89620" t="str">
            <v>202411</v>
          </cell>
          <cell r="AO89620" t="str">
            <v>202411</v>
          </cell>
          <cell r="AP89620" t="str">
            <v>202411</v>
          </cell>
          <cell r="AQ89620" t="str">
            <v>AMINAHMED</v>
          </cell>
          <cell r="AR89620" t="str">
            <v>2017984</v>
          </cell>
          <cell r="AS89620" t="str">
            <v>D</v>
          </cell>
          <cell r="AT89620" t="str">
            <v>172</v>
          </cell>
          <cell r="AU89620" t="str">
            <v>30000001</v>
          </cell>
          <cell r="AV89620" t="str">
            <v>DIRECT</v>
          </cell>
          <cell r="AW89620" t="str">
            <v>31000001</v>
          </cell>
          <cell r="AX89620" t="str">
            <v>Direct</v>
          </cell>
          <cell r="AY89620" t="str">
            <v>KHI/HO/D/MO/PC COMP/P/95114/08/2024</v>
          </cell>
          <cell r="AZ89620" t="str">
            <v>KHI/HO/D/MO/PC COMP/E/49214/11/2024</v>
          </cell>
          <cell r="BB89620" t="str">
            <v>13TH FLOOR SUMMIT TOWER HO PLOT G2 BLOCK 2 SCHEME 5 CLIFTON KARACHI</v>
          </cell>
          <cell r="BC89620" t="str">
            <v>PEARL RED</v>
          </cell>
          <cell r="BF89620"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89620" t="str">
            <v>Add</v>
          </cell>
          <cell r="BH89620" t="str">
            <v>N/A</v>
          </cell>
          <cell r="BI89620" t="str">
            <v>N</v>
          </cell>
          <cell r="BJ89620" t="str">
            <v>MAZHAR ABBAS</v>
          </cell>
          <cell r="BK89620">
            <v>45569</v>
          </cell>
          <cell r="BL89620" t="str">
            <v>2500000</v>
          </cell>
          <cell r="BM89620" t="str">
            <v>076</v>
          </cell>
          <cell r="BN89620" t="str">
            <v>01</v>
          </cell>
          <cell r="BQ89620" t="str">
            <v>KHI/HO/D/MO/PC COMP/P/95114/08/2024</v>
          </cell>
        </row>
        <row r="89621">
          <cell r="W89621" t="str">
            <v>PK10K153133</v>
          </cell>
          <cell r="X89621" t="str">
            <v>NF1AVK31H10053141</v>
          </cell>
          <cell r="Y89621">
            <v>2500000</v>
          </cell>
          <cell r="AB89621" t="str">
            <v>TRACKER (I-TECK)</v>
          </cell>
          <cell r="AC89621">
            <v>3176680</v>
          </cell>
          <cell r="AD89621" t="str">
            <v>02</v>
          </cell>
          <cell r="AE89621" t="str">
            <v>MOTOR</v>
          </cell>
          <cell r="AF89621">
            <v>0</v>
          </cell>
          <cell r="AG89621">
            <v>0</v>
          </cell>
          <cell r="AH89621">
            <v>0</v>
          </cell>
          <cell r="AI89621">
            <v>0</v>
          </cell>
          <cell r="AJ89621">
            <v>0</v>
          </cell>
          <cell r="AK89621">
            <v>0</v>
          </cell>
          <cell r="AL89621">
            <v>1224</v>
          </cell>
          <cell r="AM89621" t="str">
            <v>2024</v>
          </cell>
          <cell r="AN89621" t="str">
            <v>202411</v>
          </cell>
          <cell r="AO89621" t="str">
            <v>202411</v>
          </cell>
          <cell r="AP89621" t="str">
            <v>202411</v>
          </cell>
          <cell r="AQ89621" t="str">
            <v>MUBASHIRAHMED</v>
          </cell>
          <cell r="AR89621" t="str">
            <v>2014722</v>
          </cell>
          <cell r="AS89621" t="str">
            <v>D</v>
          </cell>
          <cell r="AT89621" t="str">
            <v>172</v>
          </cell>
          <cell r="AU89621" t="str">
            <v>30000001</v>
          </cell>
          <cell r="AV89621" t="str">
            <v>DIRECT</v>
          </cell>
          <cell r="AW89621" t="str">
            <v>31000001</v>
          </cell>
          <cell r="AX89621" t="str">
            <v>Direct</v>
          </cell>
          <cell r="AY89621" t="str">
            <v>KHI/HO/D/MO/PC COMP/P/95114/08/2024</v>
          </cell>
          <cell r="AZ89621" t="str">
            <v>KHI/HO/D/MO/PC COMP/E/49102/11/2024</v>
          </cell>
          <cell r="BB89621" t="str">
            <v>13TH FLOOR SUMMIT TOWER HO PLOT G2 BLOCK 2 SCHEME 5 CLIFTON KARACHI</v>
          </cell>
          <cell r="BC89621" t="str">
            <v>PEARL RED</v>
          </cell>
          <cell r="BF89621"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89621" t="str">
            <v>Add</v>
          </cell>
          <cell r="BH89621" t="str">
            <v>N/A</v>
          </cell>
          <cell r="BI89621" t="str">
            <v>N</v>
          </cell>
          <cell r="BJ89621" t="str">
            <v>MAZHAR ABBAS</v>
          </cell>
          <cell r="BK89621">
            <v>45569</v>
          </cell>
          <cell r="BL89621" t="str">
            <v>2500000</v>
          </cell>
          <cell r="BM89621" t="str">
            <v>076</v>
          </cell>
          <cell r="BN89621" t="str">
            <v>01</v>
          </cell>
          <cell r="BQ89621" t="str">
            <v>KHI/HO/D/MO/PC COMP/P/95114/08/2024</v>
          </cell>
        </row>
        <row r="89622">
          <cell r="W89622" t="str">
            <v>PK10K153133</v>
          </cell>
          <cell r="X89622" t="str">
            <v>NF1AVK31H10053141</v>
          </cell>
          <cell r="Y89622">
            <v>2500000</v>
          </cell>
          <cell r="AB89622" t="str">
            <v>TRACKER (I-TECK)</v>
          </cell>
          <cell r="AC89622">
            <v>3177016</v>
          </cell>
          <cell r="AD89622" t="str">
            <v>02</v>
          </cell>
          <cell r="AE89622" t="str">
            <v>MOTOR</v>
          </cell>
          <cell r="AF89622">
            <v>0</v>
          </cell>
          <cell r="AG89622">
            <v>0</v>
          </cell>
          <cell r="AH89622">
            <v>0</v>
          </cell>
          <cell r="AI89622">
            <v>0</v>
          </cell>
          <cell r="AJ89622">
            <v>0</v>
          </cell>
          <cell r="AK89622">
            <v>0</v>
          </cell>
          <cell r="AL89622">
            <v>14438</v>
          </cell>
          <cell r="AM89622" t="str">
            <v>2024</v>
          </cell>
          <cell r="AN89622" t="str">
            <v>202411</v>
          </cell>
          <cell r="AO89622" t="str">
            <v>202411</v>
          </cell>
          <cell r="AP89622" t="str">
            <v>202411</v>
          </cell>
          <cell r="AQ89622" t="str">
            <v>AMINAHMED</v>
          </cell>
          <cell r="AR89622" t="str">
            <v>2016430</v>
          </cell>
          <cell r="AS89622" t="str">
            <v>D</v>
          </cell>
          <cell r="AT89622" t="str">
            <v>172</v>
          </cell>
          <cell r="AU89622" t="str">
            <v>30000001</v>
          </cell>
          <cell r="AV89622" t="str">
            <v>DIRECT</v>
          </cell>
          <cell r="AW89622" t="str">
            <v>31000001</v>
          </cell>
          <cell r="AX89622" t="str">
            <v>Direct</v>
          </cell>
          <cell r="AY89622" t="str">
            <v>KHI/HO/D/MO/PC COMP/P/95114/08/2024</v>
          </cell>
          <cell r="AZ89622" t="str">
            <v>KHI/HO/D/MO/PC COMP/E/49163/11/2024</v>
          </cell>
          <cell r="BB89622" t="str">
            <v>13TH FLOOR SUMMIT TOWER HO PLOT G2 BLOCK 2 SCHEME 5 CLIFTON KARACHI</v>
          </cell>
          <cell r="BC89622" t="str">
            <v>PEARL RED</v>
          </cell>
          <cell r="BG89622" t="str">
            <v>Add</v>
          </cell>
          <cell r="BH89622" t="str">
            <v>N/A</v>
          </cell>
          <cell r="BI89622" t="str">
            <v>N</v>
          </cell>
          <cell r="BJ89622" t="str">
            <v>MAZHAR ABBAS</v>
          </cell>
          <cell r="BK89622">
            <v>45569</v>
          </cell>
          <cell r="BL89622" t="str">
            <v>2500000</v>
          </cell>
          <cell r="BM89622" t="str">
            <v>076</v>
          </cell>
          <cell r="BN89622" t="str">
            <v>01</v>
          </cell>
          <cell r="BQ89622" t="str">
            <v>KHI/HO/D/MO/PC COMP/P/95114/08/2024</v>
          </cell>
        </row>
        <row r="89623">
          <cell r="W89623" t="str">
            <v>PK10K153133</v>
          </cell>
          <cell r="X89623" t="str">
            <v>NF1AVK31H10053141</v>
          </cell>
          <cell r="Y89623">
            <v>2500000</v>
          </cell>
          <cell r="AB89623" t="str">
            <v>TRACKER (I-TECK)</v>
          </cell>
          <cell r="AC89623">
            <v>3173266</v>
          </cell>
          <cell r="AD89623" t="str">
            <v>02</v>
          </cell>
          <cell r="AE89623" t="str">
            <v>MOTOR</v>
          </cell>
          <cell r="AF89623">
            <v>0</v>
          </cell>
          <cell r="AG89623">
            <v>0</v>
          </cell>
          <cell r="AH89623">
            <v>0</v>
          </cell>
          <cell r="AI89623">
            <v>0</v>
          </cell>
          <cell r="AJ89623">
            <v>0</v>
          </cell>
          <cell r="AK89623">
            <v>0</v>
          </cell>
          <cell r="AL89623">
            <v>1054</v>
          </cell>
          <cell r="AM89623" t="str">
            <v>2024</v>
          </cell>
          <cell r="AN89623" t="str">
            <v>202411</v>
          </cell>
          <cell r="AO89623" t="str">
            <v>202411</v>
          </cell>
          <cell r="AP89623" t="str">
            <v>202411</v>
          </cell>
          <cell r="AQ89623" t="str">
            <v>AMINAHMED</v>
          </cell>
          <cell r="AR89623" t="str">
            <v>2011522</v>
          </cell>
          <cell r="AS89623" t="str">
            <v>D</v>
          </cell>
          <cell r="AT89623" t="str">
            <v>172</v>
          </cell>
          <cell r="AU89623" t="str">
            <v>30000001</v>
          </cell>
          <cell r="AV89623" t="str">
            <v>DIRECT</v>
          </cell>
          <cell r="AW89623" t="str">
            <v>31000001</v>
          </cell>
          <cell r="AX89623" t="str">
            <v>Direct</v>
          </cell>
          <cell r="AY89623" t="str">
            <v>KHI/HO/D/MO/PC COMP/P/95114/08/2024</v>
          </cell>
          <cell r="AZ89623" t="str">
            <v>KHI/HO/D/MO/PC COMP/E/48962/11/2024</v>
          </cell>
          <cell r="BB89623" t="str">
            <v>13TH FLOOR SUMMIT TOWER HO PLOT G2 BLOCK 2 SCHEME 5 CLIFTON KARACHI</v>
          </cell>
          <cell r="BC89623" t="str">
            <v>PEARL RED</v>
          </cell>
          <cell r="BF89623"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89623" t="str">
            <v>Add</v>
          </cell>
          <cell r="BH89623" t="str">
            <v>N/A</v>
          </cell>
          <cell r="BI89623" t="str">
            <v>N</v>
          </cell>
          <cell r="BJ89623" t="str">
            <v>MAZHAR ABBAS</v>
          </cell>
          <cell r="BK89623">
            <v>45569</v>
          </cell>
          <cell r="BL89623" t="str">
            <v>2500000</v>
          </cell>
          <cell r="BM89623" t="str">
            <v>076</v>
          </cell>
          <cell r="BN89623" t="str">
            <v>01</v>
          </cell>
          <cell r="BQ89623" t="str">
            <v>KHI/HO/D/MO/PC COMP/P/95114/08/2024</v>
          </cell>
        </row>
        <row r="89624">
          <cell r="W89624" t="str">
            <v>PK10K153133</v>
          </cell>
          <cell r="X89624" t="str">
            <v>NF1AVK31H10053141</v>
          </cell>
          <cell r="Y89624">
            <v>2500000</v>
          </cell>
          <cell r="AB89624" t="str">
            <v>TRACKER (I-TECK)</v>
          </cell>
          <cell r="AC89624">
            <v>3166074</v>
          </cell>
          <cell r="AD89624" t="str">
            <v>02</v>
          </cell>
          <cell r="AE89624" t="str">
            <v>MOTOR</v>
          </cell>
          <cell r="AF89624">
            <v>0</v>
          </cell>
          <cell r="AG89624">
            <v>0</v>
          </cell>
          <cell r="AH89624">
            <v>0</v>
          </cell>
          <cell r="AI89624">
            <v>0</v>
          </cell>
          <cell r="AJ89624">
            <v>0</v>
          </cell>
          <cell r="AK89624">
            <v>0</v>
          </cell>
          <cell r="AL89624">
            <v>237</v>
          </cell>
          <cell r="AM89624" t="str">
            <v>2024</v>
          </cell>
          <cell r="AN89624" t="str">
            <v>202411</v>
          </cell>
          <cell r="AO89624" t="str">
            <v>202411</v>
          </cell>
          <cell r="AP89624" t="str">
            <v>202411</v>
          </cell>
          <cell r="AQ89624" t="str">
            <v>AMINAHMED</v>
          </cell>
          <cell r="AR89624" t="str">
            <v>2010786</v>
          </cell>
          <cell r="AS89624" t="str">
            <v>D</v>
          </cell>
          <cell r="AT89624" t="str">
            <v>172</v>
          </cell>
          <cell r="AU89624" t="str">
            <v>30000001</v>
          </cell>
          <cell r="AV89624" t="str">
            <v>DIRECT</v>
          </cell>
          <cell r="AW89624" t="str">
            <v>31000001</v>
          </cell>
          <cell r="AX89624" t="str">
            <v>Direct</v>
          </cell>
          <cell r="AY89624" t="str">
            <v>KHI/HO/D/MO/PC COMP/P/95114/08/2024</v>
          </cell>
          <cell r="AZ89624" t="str">
            <v>KHI/HO/D/MO/PC COMP/E/48958/11/2024</v>
          </cell>
          <cell r="BB89624" t="str">
            <v>13TH FLOOR SUMMIT TOWER HO PLOT G2 BLOCK 2 SCHEME 5 CLIFTON KARACHI</v>
          </cell>
          <cell r="BC89624" t="str">
            <v>PEARL RED</v>
          </cell>
          <cell r="BF89624" t="str">
            <v xml:space="preserve">as per bank request correction of main contribtuion in vehicle engine no. 2A39811 Rs. 5,495/- 
</v>
          </cell>
          <cell r="BG89624" t="str">
            <v>Add</v>
          </cell>
          <cell r="BH89624" t="str">
            <v>N/A</v>
          </cell>
          <cell r="BI89624" t="str">
            <v>N</v>
          </cell>
          <cell r="BJ89624" t="str">
            <v>MAZHAR ABBAS</v>
          </cell>
          <cell r="BK89624">
            <v>45569</v>
          </cell>
          <cell r="BL89624" t="str">
            <v>2500000</v>
          </cell>
          <cell r="BM89624" t="str">
            <v>076</v>
          </cell>
          <cell r="BN89624" t="str">
            <v>01</v>
          </cell>
          <cell r="BQ89624" t="str">
            <v>KHI/HO/D/MO/PC COMP/P/95114/08/2024</v>
          </cell>
        </row>
        <row r="89625">
          <cell r="W89625" t="str">
            <v>PK10K153133</v>
          </cell>
          <cell r="X89625" t="str">
            <v>NF1AVK31H10053141</v>
          </cell>
          <cell r="Y89625">
            <v>2500000</v>
          </cell>
          <cell r="AB89625" t="str">
            <v>TRACKER (I-TECK)</v>
          </cell>
          <cell r="AC89625">
            <v>3228105</v>
          </cell>
          <cell r="AD89625" t="str">
            <v>02</v>
          </cell>
          <cell r="AE89625" t="str">
            <v>MOTOR</v>
          </cell>
          <cell r="AF89625">
            <v>0</v>
          </cell>
          <cell r="AG89625">
            <v>0</v>
          </cell>
          <cell r="AH89625">
            <v>0</v>
          </cell>
          <cell r="AI89625">
            <v>0</v>
          </cell>
          <cell r="AJ89625">
            <v>0</v>
          </cell>
          <cell r="AK89625">
            <v>0</v>
          </cell>
          <cell r="AL89625">
            <v>-1102</v>
          </cell>
          <cell r="AM89625" t="str">
            <v>2024</v>
          </cell>
          <cell r="AN89625" t="str">
            <v>202412</v>
          </cell>
          <cell r="AO89625" t="str">
            <v>202412</v>
          </cell>
          <cell r="AP89625" t="str">
            <v>202412</v>
          </cell>
          <cell r="AQ89625" t="str">
            <v>MUBASHIRAHMED</v>
          </cell>
          <cell r="AR89625" t="str">
            <v>2037550</v>
          </cell>
          <cell r="AS89625" t="str">
            <v>D</v>
          </cell>
          <cell r="AT89625" t="str">
            <v>172</v>
          </cell>
          <cell r="AU89625" t="str">
            <v>30000001</v>
          </cell>
          <cell r="AV89625" t="str">
            <v>DIRECT</v>
          </cell>
          <cell r="AW89625" t="str">
            <v>31000001</v>
          </cell>
          <cell r="AX89625" t="str">
            <v>Direct</v>
          </cell>
          <cell r="AY89625" t="str">
            <v>KHI/HO/D/MO/PC COMP/P/95114/08/2024</v>
          </cell>
          <cell r="AZ89625" t="str">
            <v>KHI/HO/D/MO/PC COMP/E/50235/12/2024</v>
          </cell>
          <cell r="BB89625" t="str">
            <v>13TH FLOOR SUMMIT TOWER HO PLOT G2 BLOCK 2 SCHEME 5 CLIFTON KARACHI</v>
          </cell>
          <cell r="BC89625" t="str">
            <v>PEARL RED</v>
          </cell>
          <cell r="BF89625"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89625" t="str">
            <v>Add</v>
          </cell>
          <cell r="BH89625" t="str">
            <v>N/A</v>
          </cell>
          <cell r="BI89625" t="str">
            <v>N</v>
          </cell>
          <cell r="BJ89625" t="str">
            <v>MAZHAR ABBAS</v>
          </cell>
          <cell r="BK89625">
            <v>45569</v>
          </cell>
          <cell r="BL89625" t="str">
            <v>2500000</v>
          </cell>
          <cell r="BM89625" t="str">
            <v>076</v>
          </cell>
          <cell r="BN89625" t="str">
            <v>01</v>
          </cell>
          <cell r="BQ89625" t="str">
            <v>KHI/HO/D/MO/PC COMP/P/95114/08/2024</v>
          </cell>
        </row>
        <row r="89626">
          <cell r="W89626" t="str">
            <v>PK10K153133</v>
          </cell>
          <cell r="X89626" t="str">
            <v>NF1AVK31H10053141</v>
          </cell>
          <cell r="Y89626">
            <v>2500000</v>
          </cell>
          <cell r="AB89626" t="str">
            <v>TRACKER (I-TECK)</v>
          </cell>
          <cell r="AC89626">
            <v>3221331</v>
          </cell>
          <cell r="AD89626" t="str">
            <v>02</v>
          </cell>
          <cell r="AE89626" t="str">
            <v>MOTOR</v>
          </cell>
          <cell r="AF89626">
            <v>0</v>
          </cell>
          <cell r="AG89626">
            <v>0</v>
          </cell>
          <cell r="AH89626">
            <v>0</v>
          </cell>
          <cell r="AI89626">
            <v>0</v>
          </cell>
          <cell r="AJ89626">
            <v>0</v>
          </cell>
          <cell r="AK89626">
            <v>0</v>
          </cell>
          <cell r="AL89626">
            <v>1102</v>
          </cell>
          <cell r="AM89626" t="str">
            <v>2024</v>
          </cell>
          <cell r="AN89626" t="str">
            <v>202412</v>
          </cell>
          <cell r="AO89626" t="str">
            <v>202412</v>
          </cell>
          <cell r="AP89626" t="str">
            <v>202412</v>
          </cell>
          <cell r="AQ89626" t="str">
            <v>SHOUKATALI</v>
          </cell>
          <cell r="AR89626" t="str">
            <v>2033457</v>
          </cell>
          <cell r="AS89626" t="str">
            <v>D</v>
          </cell>
          <cell r="AT89626" t="str">
            <v>172</v>
          </cell>
          <cell r="AU89626" t="str">
            <v>30000001</v>
          </cell>
          <cell r="AV89626" t="str">
            <v>DIRECT</v>
          </cell>
          <cell r="AW89626" t="str">
            <v>31000001</v>
          </cell>
          <cell r="AX89626" t="str">
            <v>Direct</v>
          </cell>
          <cell r="AY89626" t="str">
            <v>KHI/HO/D/MO/PC COMP/P/95114/08/2024</v>
          </cell>
          <cell r="AZ89626" t="str">
            <v>KHI/HO/D/MO/PC COMP/E/49941/12/2024</v>
          </cell>
          <cell r="BB89626" t="str">
            <v>13TH FLOOR SUMMIT TOWER HO PLOT G2 BLOCK 2 SCHEME 5 CLIFTON KARACHI</v>
          </cell>
          <cell r="BC89626" t="str">
            <v>PEARL RED</v>
          </cell>
          <cell r="BF89626"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89626" t="str">
            <v>Add</v>
          </cell>
          <cell r="BH89626" t="str">
            <v>N/A</v>
          </cell>
          <cell r="BI89626" t="str">
            <v>N</v>
          </cell>
          <cell r="BJ89626" t="str">
            <v>MAZHAR ABBAS</v>
          </cell>
          <cell r="BK89626">
            <v>45569</v>
          </cell>
          <cell r="BL89626" t="str">
            <v>2500000</v>
          </cell>
          <cell r="BM89626" t="str">
            <v>076</v>
          </cell>
          <cell r="BN89626" t="str">
            <v>01</v>
          </cell>
          <cell r="BQ89626" t="str">
            <v>KHI/HO/D/MO/PC COMP/P/95114/08/2024</v>
          </cell>
        </row>
        <row r="89627">
          <cell r="W89627" t="str">
            <v>PK10K153133</v>
          </cell>
          <cell r="X89627" t="str">
            <v>NF1AVK31H10053141</v>
          </cell>
          <cell r="Y89627">
            <v>2500000</v>
          </cell>
          <cell r="AB89627" t="str">
            <v>TRACKER (I-TECK)</v>
          </cell>
          <cell r="AC89627">
            <v>3214792</v>
          </cell>
          <cell r="AD89627" t="str">
            <v>02</v>
          </cell>
          <cell r="AE89627" t="str">
            <v>MOTOR</v>
          </cell>
          <cell r="AF89627">
            <v>0</v>
          </cell>
          <cell r="AG89627">
            <v>0</v>
          </cell>
          <cell r="AH89627">
            <v>0</v>
          </cell>
          <cell r="AI89627">
            <v>0</v>
          </cell>
          <cell r="AJ89627">
            <v>0</v>
          </cell>
          <cell r="AK89627">
            <v>0</v>
          </cell>
          <cell r="AL89627">
            <v>1168</v>
          </cell>
          <cell r="AM89627" t="str">
            <v>2024</v>
          </cell>
          <cell r="AN89627" t="str">
            <v>202412</v>
          </cell>
          <cell r="AO89627" t="str">
            <v>202412</v>
          </cell>
          <cell r="AP89627" t="str">
            <v>202412</v>
          </cell>
          <cell r="AQ89627" t="str">
            <v>AMINAHMED</v>
          </cell>
          <cell r="AR89627" t="str">
            <v>2022555</v>
          </cell>
          <cell r="AS89627" t="str">
            <v>D</v>
          </cell>
          <cell r="AT89627" t="str">
            <v>172</v>
          </cell>
          <cell r="AU89627" t="str">
            <v>30000001</v>
          </cell>
          <cell r="AV89627" t="str">
            <v>DIRECT</v>
          </cell>
          <cell r="AW89627" t="str">
            <v>31000001</v>
          </cell>
          <cell r="AX89627" t="str">
            <v>Direct</v>
          </cell>
          <cell r="AY89627" t="str">
            <v>KHI/HO/D/MO/PC COMP/P/95114/08/2024</v>
          </cell>
          <cell r="AZ89627" t="str">
            <v>KHI/HO/D/MO/PC COMP/E/49599/12/2024</v>
          </cell>
          <cell r="BB89627" t="str">
            <v>13TH FLOOR SUMMIT TOWER HO PLOT G2 BLOCK 2 SCHEME 5 CLIFTON KARACHI</v>
          </cell>
          <cell r="BC89627" t="str">
            <v>PEARL RED</v>
          </cell>
          <cell r="BF89627"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89627" t="str">
            <v>Add</v>
          </cell>
          <cell r="BH89627" t="str">
            <v>N/A</v>
          </cell>
          <cell r="BI89627" t="str">
            <v>N</v>
          </cell>
          <cell r="BJ89627" t="str">
            <v>MAZHAR ABBAS</v>
          </cell>
          <cell r="BK89627">
            <v>45569</v>
          </cell>
          <cell r="BL89627" t="str">
            <v>2500000</v>
          </cell>
          <cell r="BM89627" t="str">
            <v>076</v>
          </cell>
          <cell r="BN89627" t="str">
            <v>01</v>
          </cell>
          <cell r="BQ89627" t="str">
            <v>KHI/HO/D/MO/PC COMP/P/95114/08/2024</v>
          </cell>
        </row>
        <row r="89628">
          <cell r="W89628" t="str">
            <v>PK10K153133</v>
          </cell>
          <cell r="X89628" t="str">
            <v>NF1AVK31H10053141</v>
          </cell>
          <cell r="Y89628">
            <v>2500000</v>
          </cell>
          <cell r="AB89628" t="str">
            <v>TRACKER (I-TECK)</v>
          </cell>
          <cell r="AC89628">
            <v>3229273</v>
          </cell>
          <cell r="AD89628" t="str">
            <v>02</v>
          </cell>
          <cell r="AE89628" t="str">
            <v>MOTOR</v>
          </cell>
          <cell r="AF89628">
            <v>0</v>
          </cell>
          <cell r="AG89628">
            <v>0</v>
          </cell>
          <cell r="AH89628">
            <v>0</v>
          </cell>
          <cell r="AI89628">
            <v>0</v>
          </cell>
          <cell r="AJ89628">
            <v>0</v>
          </cell>
          <cell r="AK89628">
            <v>0</v>
          </cell>
          <cell r="AL89628">
            <v>1165</v>
          </cell>
          <cell r="AM89628" t="str">
            <v>2024</v>
          </cell>
          <cell r="AN89628" t="str">
            <v>202412</v>
          </cell>
          <cell r="AO89628" t="str">
            <v>202412</v>
          </cell>
          <cell r="AP89628" t="str">
            <v>202412</v>
          </cell>
          <cell r="AQ89628" t="str">
            <v>AMINAHMED</v>
          </cell>
          <cell r="AR89628" t="str">
            <v>2037882</v>
          </cell>
          <cell r="AS89628" t="str">
            <v>D</v>
          </cell>
          <cell r="AT89628" t="str">
            <v>172</v>
          </cell>
          <cell r="AU89628" t="str">
            <v>30000001</v>
          </cell>
          <cell r="AV89628" t="str">
            <v>DIRECT</v>
          </cell>
          <cell r="AW89628" t="str">
            <v>31000001</v>
          </cell>
          <cell r="AX89628" t="str">
            <v>Direct</v>
          </cell>
          <cell r="AY89628" t="str">
            <v>KHI/HO/D/MO/PC COMP/P/95114/08/2024</v>
          </cell>
          <cell r="AZ89628" t="str">
            <v>KHI/HO/D/MO/PC COMP/E/50237/12/2024</v>
          </cell>
          <cell r="BB89628" t="str">
            <v>13TH FLOOR SUMMIT TOWER HO PLOT G2 BLOCK 2 SCHEME 5 CLIFTON KARACHI</v>
          </cell>
          <cell r="BC89628" t="str">
            <v>PEARL RED</v>
          </cell>
          <cell r="BF89628"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89628" t="str">
            <v>Add</v>
          </cell>
          <cell r="BH89628" t="str">
            <v>N/A</v>
          </cell>
          <cell r="BI89628" t="str">
            <v>N</v>
          </cell>
          <cell r="BJ89628" t="str">
            <v>MAZHAR ABBAS</v>
          </cell>
          <cell r="BK89628">
            <v>45569</v>
          </cell>
          <cell r="BL89628" t="str">
            <v>2500000</v>
          </cell>
          <cell r="BM89628" t="str">
            <v>076</v>
          </cell>
          <cell r="BN89628" t="str">
            <v>01</v>
          </cell>
          <cell r="BQ89628" t="str">
            <v>KHI/HO/D/MO/PC COMP/P/95114/08/2024</v>
          </cell>
        </row>
        <row r="89629">
          <cell r="W89629" t="str">
            <v>PK10K153133</v>
          </cell>
          <cell r="X89629" t="str">
            <v>NF1AVK31H10053141</v>
          </cell>
          <cell r="Y89629">
            <v>2500000</v>
          </cell>
          <cell r="AB89629" t="str">
            <v>TRACKER (I-TECK)</v>
          </cell>
          <cell r="AC89629">
            <v>3256295</v>
          </cell>
          <cell r="AD89629" t="str">
            <v>02</v>
          </cell>
          <cell r="AE89629" t="str">
            <v>MOTOR</v>
          </cell>
          <cell r="AF89629">
            <v>0</v>
          </cell>
          <cell r="AG89629">
            <v>0</v>
          </cell>
          <cell r="AH89629">
            <v>0</v>
          </cell>
          <cell r="AI89629">
            <v>0</v>
          </cell>
          <cell r="AJ89629">
            <v>0</v>
          </cell>
          <cell r="AK89629">
            <v>0</v>
          </cell>
          <cell r="AL89629">
            <v>890</v>
          </cell>
          <cell r="AM89629" t="str">
            <v>2024</v>
          </cell>
          <cell r="AN89629" t="str">
            <v>202412</v>
          </cell>
          <cell r="AO89629" t="str">
            <v>202412</v>
          </cell>
          <cell r="AP89629" t="str">
            <v>202412</v>
          </cell>
          <cell r="AQ89629" t="str">
            <v>AMINAHMED</v>
          </cell>
          <cell r="AR89629" t="str">
            <v>2041687</v>
          </cell>
          <cell r="AS89629" t="str">
            <v>D</v>
          </cell>
          <cell r="AT89629" t="str">
            <v>172</v>
          </cell>
          <cell r="AU89629" t="str">
            <v>30000001</v>
          </cell>
          <cell r="AV89629" t="str">
            <v>DIRECT</v>
          </cell>
          <cell r="AW89629" t="str">
            <v>31000001</v>
          </cell>
          <cell r="AX89629" t="str">
            <v>Direct</v>
          </cell>
          <cell r="AY89629" t="str">
            <v>KHI/HO/D/MO/PC COMP/P/95114/08/2024</v>
          </cell>
          <cell r="AZ89629" t="str">
            <v>KHI/HO/D/MO/PC COMP/E/50425/12/2024</v>
          </cell>
          <cell r="BB89629" t="str">
            <v>13TH FLOOR SUMMIT TOWER HO PLOT G2 BLOCK 2 SCHEME 5 CLIFTON KARACHI</v>
          </cell>
          <cell r="BC89629" t="str">
            <v>PEARL RED</v>
          </cell>
          <cell r="BF89629"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89629" t="str">
            <v>Add</v>
          </cell>
          <cell r="BH89629" t="str">
            <v>N/A</v>
          </cell>
          <cell r="BI89629" t="str">
            <v>N</v>
          </cell>
          <cell r="BJ89629" t="str">
            <v>MAZHAR ABBAS</v>
          </cell>
          <cell r="BK89629">
            <v>45569</v>
          </cell>
          <cell r="BL89629" t="str">
            <v>2500000</v>
          </cell>
          <cell r="BM89629" t="str">
            <v>076</v>
          </cell>
          <cell r="BN89629" t="str">
            <v>01</v>
          </cell>
          <cell r="BQ89629" t="str">
            <v>KHI/HO/D/MO/PC COMP/P/95114/08/2024</v>
          </cell>
        </row>
        <row r="89630">
          <cell r="W89630" t="str">
            <v>PK10K153133</v>
          </cell>
          <cell r="X89630" t="str">
            <v>NF1AVK31H10053141</v>
          </cell>
          <cell r="Y89630">
            <v>2500000</v>
          </cell>
          <cell r="AB89630" t="str">
            <v>TRACKER (I-TECK)</v>
          </cell>
          <cell r="AC89630">
            <v>3241000</v>
          </cell>
          <cell r="AD89630" t="str">
            <v>02</v>
          </cell>
          <cell r="AE89630" t="str">
            <v>MOTOR</v>
          </cell>
          <cell r="AF89630">
            <v>0</v>
          </cell>
          <cell r="AG89630">
            <v>0</v>
          </cell>
          <cell r="AH89630">
            <v>0</v>
          </cell>
          <cell r="AI89630">
            <v>0</v>
          </cell>
          <cell r="AJ89630">
            <v>0</v>
          </cell>
          <cell r="AK89630">
            <v>0</v>
          </cell>
          <cell r="AL89630">
            <v>960</v>
          </cell>
          <cell r="AM89630" t="str">
            <v>2024</v>
          </cell>
          <cell r="AN89630" t="str">
            <v>202412</v>
          </cell>
          <cell r="AO89630" t="str">
            <v>202412</v>
          </cell>
          <cell r="AP89630" t="str">
            <v>202412</v>
          </cell>
          <cell r="AQ89630" t="str">
            <v>MUBASHIRAHMED</v>
          </cell>
          <cell r="AR89630" t="str">
            <v>2041170</v>
          </cell>
          <cell r="AS89630" t="str">
            <v>D</v>
          </cell>
          <cell r="AT89630" t="str">
            <v>172</v>
          </cell>
          <cell r="AU89630" t="str">
            <v>30000001</v>
          </cell>
          <cell r="AV89630" t="str">
            <v>DIRECT</v>
          </cell>
          <cell r="AW89630" t="str">
            <v>31000001</v>
          </cell>
          <cell r="AX89630" t="str">
            <v>Direct</v>
          </cell>
          <cell r="AY89630" t="str">
            <v>KHI/HO/D/MO/PC COMP/P/95114/08/2024</v>
          </cell>
          <cell r="AZ89630" t="str">
            <v>KHI/HO/D/MO/PC COMP/E/50403/12/2024</v>
          </cell>
          <cell r="BB89630" t="str">
            <v>13TH FLOOR SUMMIT TOWER HO PLOT G2 BLOCK 2 SCHEME 5 CLIFTON KARACHI</v>
          </cell>
          <cell r="BC89630" t="str">
            <v>PEARL RED</v>
          </cell>
          <cell r="BF89630"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89630" t="str">
            <v>Add</v>
          </cell>
          <cell r="BH89630" t="str">
            <v>N/A</v>
          </cell>
          <cell r="BI89630" t="str">
            <v>N</v>
          </cell>
          <cell r="BJ89630" t="str">
            <v>MAZHAR ABBAS</v>
          </cell>
          <cell r="BK89630">
            <v>45569</v>
          </cell>
          <cell r="BL89630" t="str">
            <v>2500000</v>
          </cell>
          <cell r="BM89630" t="str">
            <v>076</v>
          </cell>
          <cell r="BN89630" t="str">
            <v>01</v>
          </cell>
          <cell r="BQ89630" t="str">
            <v>KHI/HO/D/MO/PC COMP/P/95114/08/2024</v>
          </cell>
        </row>
        <row r="89631">
          <cell r="W89631" t="str">
            <v>PK10K153133</v>
          </cell>
          <cell r="X89631" t="str">
            <v>NF1AVK31H10053141</v>
          </cell>
          <cell r="Y89631">
            <v>2500000</v>
          </cell>
          <cell r="AB89631" t="str">
            <v>TRACKER (I-TECK)</v>
          </cell>
          <cell r="AC89631">
            <v>3166067</v>
          </cell>
          <cell r="AD89631" t="str">
            <v>02</v>
          </cell>
          <cell r="AE89631" t="str">
            <v>MOTOR</v>
          </cell>
          <cell r="AF89631">
            <v>0</v>
          </cell>
          <cell r="AG89631">
            <v>0</v>
          </cell>
          <cell r="AH89631">
            <v>0</v>
          </cell>
          <cell r="AI89631">
            <v>0</v>
          </cell>
          <cell r="AJ89631">
            <v>0</v>
          </cell>
          <cell r="AK89631">
            <v>0</v>
          </cell>
          <cell r="AL89631">
            <v>1197</v>
          </cell>
          <cell r="AM89631" t="str">
            <v>2024</v>
          </cell>
          <cell r="AN89631" t="str">
            <v>202411</v>
          </cell>
          <cell r="AO89631" t="str">
            <v>202411</v>
          </cell>
          <cell r="AP89631" t="str">
            <v>202411</v>
          </cell>
          <cell r="AQ89631" t="str">
            <v>MUBASHIRAHMED</v>
          </cell>
          <cell r="AR89631" t="str">
            <v>2010300</v>
          </cell>
          <cell r="AS89631" t="str">
            <v>D</v>
          </cell>
          <cell r="AT89631" t="str">
            <v>172</v>
          </cell>
          <cell r="AU89631" t="str">
            <v>30000001</v>
          </cell>
          <cell r="AV89631" t="str">
            <v>DIRECT</v>
          </cell>
          <cell r="AW89631" t="str">
            <v>31000001</v>
          </cell>
          <cell r="AX89631" t="str">
            <v>Direct</v>
          </cell>
          <cell r="AY89631" t="str">
            <v>KHI/HO/D/MO/PC COMP/P/95114/08/2024</v>
          </cell>
          <cell r="AZ89631" t="str">
            <v>KHI/HO/D/MO/PC COMP/E/48914/11/2024</v>
          </cell>
          <cell r="BB89631" t="str">
            <v>13TH FLOOR SUMMIT TOWER HO PLOT G2 BLOCK 2 SCHEME 5 CLIFTON KARACHI</v>
          </cell>
          <cell r="BC89631" t="str">
            <v>PEARL RED</v>
          </cell>
          <cell r="BF89631"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89631" t="str">
            <v>Add</v>
          </cell>
          <cell r="BH89631" t="str">
            <v>N/A</v>
          </cell>
          <cell r="BI89631" t="str">
            <v>N</v>
          </cell>
          <cell r="BJ89631" t="str">
            <v>MAZHAR ABBAS</v>
          </cell>
          <cell r="BK89631">
            <v>45569</v>
          </cell>
          <cell r="BL89631" t="str">
            <v>2500000</v>
          </cell>
          <cell r="BM89631" t="str">
            <v>076</v>
          </cell>
          <cell r="BN89631" t="str">
            <v>01</v>
          </cell>
          <cell r="BQ89631" t="str">
            <v>KHI/HO/D/MO/PC COMP/P/95114/08/2024</v>
          </cell>
        </row>
        <row r="89632">
          <cell r="W89632" t="str">
            <v>PK10K153133</v>
          </cell>
          <cell r="X89632" t="str">
            <v>NF1AVK31H10053141</v>
          </cell>
          <cell r="Y89632">
            <v>2500000</v>
          </cell>
          <cell r="AB89632" t="str">
            <v>TRACKER (I-TECK)</v>
          </cell>
          <cell r="AC89632">
            <v>3229777</v>
          </cell>
          <cell r="AD89632" t="str">
            <v>02</v>
          </cell>
          <cell r="AE89632" t="str">
            <v>MOTOR</v>
          </cell>
          <cell r="AF89632">
            <v>0</v>
          </cell>
          <cell r="AG89632">
            <v>0</v>
          </cell>
          <cell r="AH89632">
            <v>0</v>
          </cell>
          <cell r="AI89632">
            <v>0</v>
          </cell>
          <cell r="AJ89632">
            <v>0</v>
          </cell>
          <cell r="AK89632">
            <v>0</v>
          </cell>
          <cell r="AL89632">
            <v>-1729</v>
          </cell>
          <cell r="AM89632" t="str">
            <v>2024</v>
          </cell>
          <cell r="AN89632" t="str">
            <v>202412</v>
          </cell>
          <cell r="AO89632" t="str">
            <v>202412</v>
          </cell>
          <cell r="AP89632" t="str">
            <v>202412</v>
          </cell>
          <cell r="AQ89632" t="str">
            <v>FARHANAHMED</v>
          </cell>
          <cell r="AR89632" t="str">
            <v>2038411</v>
          </cell>
          <cell r="AS89632" t="str">
            <v>D</v>
          </cell>
          <cell r="AT89632" t="str">
            <v>172</v>
          </cell>
          <cell r="AU89632" t="str">
            <v>30000001</v>
          </cell>
          <cell r="AV89632" t="str">
            <v>DIRECT</v>
          </cell>
          <cell r="AW89632" t="str">
            <v>31000001</v>
          </cell>
          <cell r="AX89632" t="str">
            <v>Direct</v>
          </cell>
          <cell r="AY89632" t="str">
            <v>KHI/HO/D/MO/PC COMP/P/95114/08/2024</v>
          </cell>
          <cell r="AZ89632" t="str">
            <v>KHI/HO/D/MO/PC COMP/E/50260/12/2024</v>
          </cell>
          <cell r="BB89632" t="str">
            <v>13TH FLOOR SUMMIT TOWER HO PLOT G2 BLOCK 2 SCHEME 5 CLIFTON KARACHI</v>
          </cell>
          <cell r="BC89632" t="str">
            <v>PEARL RED</v>
          </cell>
          <cell r="BF89632"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89632" t="str">
            <v>Add</v>
          </cell>
          <cell r="BH89632" t="str">
            <v>N/A</v>
          </cell>
          <cell r="BI89632" t="str">
            <v>N</v>
          </cell>
          <cell r="BJ89632" t="str">
            <v>MAZHAR ABBAS</v>
          </cell>
          <cell r="BK89632">
            <v>45569</v>
          </cell>
          <cell r="BL89632" t="str">
            <v>2500000</v>
          </cell>
          <cell r="BM89632" t="str">
            <v>076</v>
          </cell>
          <cell r="BN89632" t="str">
            <v>01</v>
          </cell>
          <cell r="BQ89632" t="str">
            <v>KHI/HO/D/MO/PC COMP/P/95114/08/2024</v>
          </cell>
        </row>
        <row r="89633">
          <cell r="W89633" t="str">
            <v>PK10K115073</v>
          </cell>
          <cell r="X89633" t="str">
            <v>NF1AVK31H10015051</v>
          </cell>
          <cell r="Y89633">
            <v>2500000</v>
          </cell>
          <cell r="AC89633">
            <v>2916890</v>
          </cell>
          <cell r="AD89633" t="str">
            <v>02</v>
          </cell>
          <cell r="AE89633" t="str">
            <v>MOTOR</v>
          </cell>
          <cell r="AF89633">
            <v>28297</v>
          </cell>
          <cell r="AG89633">
            <v>4245</v>
          </cell>
          <cell r="AH89633">
            <v>283</v>
          </cell>
          <cell r="AI89633">
            <v>0</v>
          </cell>
          <cell r="AJ89633">
            <v>32825</v>
          </cell>
          <cell r="AK89633">
            <v>8105</v>
          </cell>
          <cell r="AL89633">
            <v>4416</v>
          </cell>
          <cell r="AM89633" t="str">
            <v>2024</v>
          </cell>
          <cell r="AN89633" t="str">
            <v>202407</v>
          </cell>
          <cell r="AO89633" t="str">
            <v>202407</v>
          </cell>
          <cell r="AP89633" t="str">
            <v>202407</v>
          </cell>
          <cell r="AQ89633" t="str">
            <v>MUNEEBSIDDIQUI</v>
          </cell>
          <cell r="AR89633" t="str">
            <v>1920757</v>
          </cell>
          <cell r="AS89633" t="str">
            <v>D</v>
          </cell>
          <cell r="AT89633" t="str">
            <v>001</v>
          </cell>
          <cell r="AU89633" t="str">
            <v>30000002</v>
          </cell>
          <cell r="AV89633" t="str">
            <v>RETAIL</v>
          </cell>
          <cell r="AW89633" t="str">
            <v>31000127</v>
          </cell>
          <cell r="AX89633" t="str">
            <v>Digital Sale</v>
          </cell>
          <cell r="AY89633" t="str">
            <v>KHI/HO/D/MO/PD COMP/P/78719/11/2023</v>
          </cell>
          <cell r="AZ89633" t="str">
            <v>KHI/HO/D/MO/PD COMP/E/44302/07/2024</v>
          </cell>
          <cell r="BB89633" t="str">
            <v>House # L-1396, Sector 5-B/3, Area North Karachi, KARACHI.</v>
          </cell>
          <cell r="BC89633" t="str">
            <v>GRAPHIITE GREY</v>
          </cell>
          <cell r="BF89633" t="str">
            <v>PAID ALL OST AMOUNT DUE TO CLAIM</v>
          </cell>
          <cell r="BH89633" t="str">
            <v>N/A</v>
          </cell>
          <cell r="BI89633" t="str">
            <v>N</v>
          </cell>
          <cell r="BJ89633" t="str">
            <v>Syed Waqas</v>
          </cell>
          <cell r="BK89633">
            <v>45503</v>
          </cell>
          <cell r="BL89633" t="str">
            <v>2500000</v>
          </cell>
          <cell r="BM89633" t="str">
            <v>135</v>
          </cell>
          <cell r="BN89633" t="str">
            <v>01</v>
          </cell>
          <cell r="BQ89633" t="str">
            <v>KHI/HO/D/MO/PD COMP/P/78719/11/2023</v>
          </cell>
        </row>
        <row r="89634">
          <cell r="W89634" t="str">
            <v>PK10K162691</v>
          </cell>
          <cell r="X89634" t="str">
            <v>NF1AVK31H10062709</v>
          </cell>
          <cell r="Y89634">
            <v>2700000</v>
          </cell>
          <cell r="AC89634">
            <v>3180555</v>
          </cell>
          <cell r="AD89634" t="str">
            <v>02</v>
          </cell>
          <cell r="AE89634" t="str">
            <v>MOTOR</v>
          </cell>
          <cell r="AF89634">
            <v>34483</v>
          </cell>
          <cell r="AG89634">
            <v>0</v>
          </cell>
          <cell r="AH89634">
            <v>0</v>
          </cell>
          <cell r="AI89634">
            <v>0</v>
          </cell>
          <cell r="AJ89634">
            <v>40500</v>
          </cell>
          <cell r="AK89634">
            <v>0</v>
          </cell>
          <cell r="AL89634">
            <v>689</v>
          </cell>
          <cell r="AM89634" t="str">
            <v>2024</v>
          </cell>
          <cell r="AN89634" t="str">
            <v>202411</v>
          </cell>
          <cell r="AO89634" t="str">
            <v>202411</v>
          </cell>
          <cell r="AP89634" t="str">
            <v>202411</v>
          </cell>
          <cell r="AQ89634" t="str">
            <v>SHOUKATALI</v>
          </cell>
          <cell r="AR89634" t="str">
            <v>2017346</v>
          </cell>
          <cell r="AS89634" t="str">
            <v>D</v>
          </cell>
          <cell r="AT89634" t="str">
            <v>001</v>
          </cell>
          <cell r="AU89634" t="str">
            <v>30000001</v>
          </cell>
          <cell r="AV89634" t="str">
            <v>DIRECT</v>
          </cell>
          <cell r="AW89634" t="str">
            <v>31000001</v>
          </cell>
          <cell r="AX89634" t="str">
            <v>Direct</v>
          </cell>
          <cell r="AY89634" t="str">
            <v>KHI/HO/D/MO/PC COMP/P/102425/11/2024</v>
          </cell>
          <cell r="BB89634" t="str">
            <v>PLOT # IT-05-(B)-A3 KORANGI CREEK INDUSTRIAL PARK NIP KARACHI</v>
          </cell>
          <cell r="BC89634" t="str">
            <v>WHITE</v>
          </cell>
          <cell r="BH89634" t="str">
            <v>N/A</v>
          </cell>
          <cell r="BI89634" t="str">
            <v>N</v>
          </cell>
          <cell r="BJ89634" t="str">
            <v xml:space="preserve">	Rameez Haji Mehboob</v>
          </cell>
          <cell r="BK89634">
            <v>45617</v>
          </cell>
          <cell r="BL89634" t="str">
            <v>2700000</v>
          </cell>
          <cell r="BM89634" t="str">
            <v>002</v>
          </cell>
          <cell r="BN89634" t="str">
            <v>01</v>
          </cell>
          <cell r="BQ89634" t="str">
            <v>KHI/HO/D/MO/PC COMP/P/102425/11/2024</v>
          </cell>
        </row>
        <row r="89635">
          <cell r="W89635" t="str">
            <v>148711</v>
          </cell>
          <cell r="X89635" t="str">
            <v>10048661</v>
          </cell>
          <cell r="Y89635">
            <v>2520000</v>
          </cell>
          <cell r="AC89635">
            <v>3159863</v>
          </cell>
          <cell r="AD89635" t="str">
            <v>02</v>
          </cell>
          <cell r="AE89635" t="str">
            <v>MOTOR</v>
          </cell>
          <cell r="AF89635">
            <v>-15177</v>
          </cell>
          <cell r="AG89635">
            <v>0</v>
          </cell>
          <cell r="AH89635">
            <v>0</v>
          </cell>
          <cell r="AI89635">
            <v>0</v>
          </cell>
          <cell r="AJ89635">
            <v>-15177</v>
          </cell>
          <cell r="AK89635">
            <v>0</v>
          </cell>
          <cell r="AL89635">
            <v>0</v>
          </cell>
          <cell r="AM89635" t="str">
            <v>2024</v>
          </cell>
          <cell r="AN89635" t="str">
            <v>202410</v>
          </cell>
          <cell r="AO89635" t="str">
            <v>202410</v>
          </cell>
          <cell r="AP89635" t="str">
            <v>202410</v>
          </cell>
          <cell r="AQ89635" t="str">
            <v>MUBASHIRAHMED</v>
          </cell>
          <cell r="AR89635" t="str">
            <v>1996115</v>
          </cell>
          <cell r="AS89635" t="str">
            <v>D</v>
          </cell>
          <cell r="AT89635" t="str">
            <v>00040</v>
          </cell>
          <cell r="AU89635" t="str">
            <v>30000001</v>
          </cell>
          <cell r="AV89635" t="str">
            <v>DIRECT</v>
          </cell>
          <cell r="AW89635" t="str">
            <v>31000001</v>
          </cell>
          <cell r="AX89635" t="str">
            <v>Direct</v>
          </cell>
          <cell r="AY89635" t="str">
            <v>KHI/HO/D/MO/PC COMP/P/89615/05/2024</v>
          </cell>
          <cell r="AZ89635" t="str">
            <v>KHI/HO/D/MO/PC COMP/E/48175/10/2024</v>
          </cell>
          <cell r="BA89635" t="str">
            <v>KARACHI</v>
          </cell>
          <cell r="BB89635" t="str">
            <v>MEEZAN HOUSE, C-25 ESTATE AVENUE, 
SITE KARCHI.</v>
          </cell>
          <cell r="BF89635"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5" t="str">
            <v>Remove</v>
          </cell>
          <cell r="BH89635" t="str">
            <v>N/A</v>
          </cell>
          <cell r="BI89635" t="str">
            <v>N</v>
          </cell>
          <cell r="BJ89635" t="str">
            <v>Sarosh Hassan</v>
          </cell>
          <cell r="BK89635">
            <v>45544</v>
          </cell>
          <cell r="BL89635" t="str">
            <v>-1</v>
          </cell>
          <cell r="BN89635" t="str">
            <v>01</v>
          </cell>
          <cell r="BQ89635" t="str">
            <v>KHI/HO/D/MO/PC COMP/P/89615/05/2024</v>
          </cell>
        </row>
        <row r="89636">
          <cell r="W89636" t="str">
            <v>PK10K145119</v>
          </cell>
          <cell r="X89636" t="str">
            <v>NF1AVK31H10045104</v>
          </cell>
          <cell r="Y89636">
            <v>2520000</v>
          </cell>
          <cell r="AC89636">
            <v>3159863</v>
          </cell>
          <cell r="AD89636" t="str">
            <v>02</v>
          </cell>
          <cell r="AE89636" t="str">
            <v>MOTOR</v>
          </cell>
          <cell r="AF89636">
            <v>-15996</v>
          </cell>
          <cell r="AG89636">
            <v>0</v>
          </cell>
          <cell r="AH89636">
            <v>0</v>
          </cell>
          <cell r="AI89636">
            <v>0</v>
          </cell>
          <cell r="AJ89636">
            <v>-15996</v>
          </cell>
          <cell r="AK89636">
            <v>0</v>
          </cell>
          <cell r="AL89636">
            <v>0</v>
          </cell>
          <cell r="AM89636" t="str">
            <v>2024</v>
          </cell>
          <cell r="AN89636" t="str">
            <v>202410</v>
          </cell>
          <cell r="AO89636" t="str">
            <v>202410</v>
          </cell>
          <cell r="AP89636" t="str">
            <v>202410</v>
          </cell>
          <cell r="AQ89636" t="str">
            <v>MUBASHIRAHMED</v>
          </cell>
          <cell r="AR89636" t="str">
            <v>1996189</v>
          </cell>
          <cell r="AS89636" t="str">
            <v>D</v>
          </cell>
          <cell r="AT89636" t="str">
            <v>00114</v>
          </cell>
          <cell r="AU89636" t="str">
            <v>30000001</v>
          </cell>
          <cell r="AV89636" t="str">
            <v>DIRECT</v>
          </cell>
          <cell r="AW89636" t="str">
            <v>31000001</v>
          </cell>
          <cell r="AX89636" t="str">
            <v>Direct</v>
          </cell>
          <cell r="AY89636" t="str">
            <v>KHI/HO/D/MO/PC COMP/P/89615/05/2024</v>
          </cell>
          <cell r="AZ89636" t="str">
            <v>KHI/HO/D/MO/PC COMP/E/48175/10/2024</v>
          </cell>
          <cell r="BA89636" t="str">
            <v>KARACHI</v>
          </cell>
          <cell r="BB89636" t="str">
            <v>MEEZAN HOUSE, C-25 ESTATE AVENUE, 
SITE KARCHI.</v>
          </cell>
          <cell r="BF89636"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6" t="str">
            <v>Remove</v>
          </cell>
          <cell r="BH89636" t="str">
            <v>N/A</v>
          </cell>
          <cell r="BI89636" t="str">
            <v>N</v>
          </cell>
          <cell r="BJ89636" t="str">
            <v>Sarosh Hassan</v>
          </cell>
          <cell r="BK89636">
            <v>45533</v>
          </cell>
          <cell r="BL89636" t="str">
            <v>-1</v>
          </cell>
          <cell r="BN89636" t="str">
            <v>01</v>
          </cell>
          <cell r="BQ89636" t="str">
            <v>KHI/HO/D/MO/PC COMP/P/89615/05/2024</v>
          </cell>
        </row>
        <row r="89637">
          <cell r="W89637" t="str">
            <v>PK10K1444691</v>
          </cell>
          <cell r="X89637" t="str">
            <v>NF1AVK31H10044679</v>
          </cell>
          <cell r="Y89637">
            <v>2520000</v>
          </cell>
          <cell r="AC89637">
            <v>3159863</v>
          </cell>
          <cell r="AD89637" t="str">
            <v>02</v>
          </cell>
          <cell r="AE89637" t="str">
            <v>MOTOR</v>
          </cell>
          <cell r="AF89637">
            <v>-13912</v>
          </cell>
          <cell r="AG89637">
            <v>0</v>
          </cell>
          <cell r="AH89637">
            <v>0</v>
          </cell>
          <cell r="AI89637">
            <v>0</v>
          </cell>
          <cell r="AJ89637">
            <v>-13912</v>
          </cell>
          <cell r="AK89637">
            <v>0</v>
          </cell>
          <cell r="AL89637">
            <v>0</v>
          </cell>
          <cell r="AM89637" t="str">
            <v>2024</v>
          </cell>
          <cell r="AN89637" t="str">
            <v>202410</v>
          </cell>
          <cell r="AO89637" t="str">
            <v>202410</v>
          </cell>
          <cell r="AP89637" t="str">
            <v>202410</v>
          </cell>
          <cell r="AQ89637" t="str">
            <v>MUBASHIRAHMED</v>
          </cell>
          <cell r="AR89637" t="str">
            <v>1996216</v>
          </cell>
          <cell r="AS89637" t="str">
            <v>D</v>
          </cell>
          <cell r="AT89637" t="str">
            <v>00141</v>
          </cell>
          <cell r="AU89637" t="str">
            <v>30000001</v>
          </cell>
          <cell r="AV89637" t="str">
            <v>DIRECT</v>
          </cell>
          <cell r="AW89637" t="str">
            <v>31000001</v>
          </cell>
          <cell r="AX89637" t="str">
            <v>Direct</v>
          </cell>
          <cell r="AY89637" t="str">
            <v>KHI/HO/D/MO/PC COMP/P/89615/05/2024</v>
          </cell>
          <cell r="AZ89637" t="str">
            <v>KHI/HO/D/MO/PC COMP/E/48175/10/2024</v>
          </cell>
          <cell r="BA89637" t="str">
            <v>KARACHI</v>
          </cell>
          <cell r="BB89637" t="str">
            <v>MEEZAN HOUSE, C-25 ESTATE AVENUE, 
SITE KARCHI.</v>
          </cell>
          <cell r="BF89637" t="str">
            <v>IT IS HEREBY DECLARED AND AGREED THAT AT THE REQUEST OF THE PARTICIPANT VARIOUS VEHICLES , DETAIL AS ABOVE IS HEREBY EXCLUDED FROM THE SCHEDULE OF THE ABOVE MENTIONED POLICY WITH EFFECT FROM VARIOUS DATES  
IN CONSEQUENCE WHEREOF AN AMOUNT OF RS.79,732/- FOR VARIOUS  DAYS  ON PRO RATE  BASIS AS UNDER IS HEREBY ALLOWED TO THE PARTICIPANT.</v>
          </cell>
          <cell r="BG89637" t="str">
            <v>Remove</v>
          </cell>
          <cell r="BH89637" t="str">
            <v>N/A</v>
          </cell>
          <cell r="BI89637" t="str">
            <v>N</v>
          </cell>
          <cell r="BJ89637" t="str">
            <v>Sarosh Hassan</v>
          </cell>
          <cell r="BK89637">
            <v>45561</v>
          </cell>
          <cell r="BL89637" t="str">
            <v>-1</v>
          </cell>
          <cell r="BN89637" t="str">
            <v>01</v>
          </cell>
          <cell r="BQ89637" t="str">
            <v>KHI/HO/D/MO/PC COMP/P/89615/05/2024</v>
          </cell>
        </row>
        <row r="89638">
          <cell r="W89638" t="str">
            <v>147910</v>
          </cell>
          <cell r="X89638" t="str">
            <v>10047895</v>
          </cell>
          <cell r="Y89638">
            <v>2520000</v>
          </cell>
          <cell r="AC89638">
            <v>3211328</v>
          </cell>
          <cell r="AD89638" t="str">
            <v>02</v>
          </cell>
          <cell r="AE89638" t="str">
            <v>MOTOR</v>
          </cell>
          <cell r="AF89638">
            <v>-12304</v>
          </cell>
          <cell r="AG89638">
            <v>0</v>
          </cell>
          <cell r="AH89638">
            <v>0</v>
          </cell>
          <cell r="AI89638">
            <v>0</v>
          </cell>
          <cell r="AJ89638">
            <v>-12304</v>
          </cell>
          <cell r="AK89638">
            <v>0</v>
          </cell>
          <cell r="AL89638">
            <v>0</v>
          </cell>
          <cell r="AM89638" t="str">
            <v>2024</v>
          </cell>
          <cell r="AN89638" t="str">
            <v>202412</v>
          </cell>
          <cell r="AO89638" t="str">
            <v>202411</v>
          </cell>
          <cell r="AP89638" t="str">
            <v>202412</v>
          </cell>
          <cell r="AQ89638" t="str">
            <v>AMINAHMED</v>
          </cell>
          <cell r="AR89638" t="str">
            <v>2026628</v>
          </cell>
          <cell r="AS89638" t="str">
            <v>D</v>
          </cell>
          <cell r="AT89638" t="str">
            <v>00189</v>
          </cell>
          <cell r="AU89638" t="str">
            <v>30000001</v>
          </cell>
          <cell r="AV89638" t="str">
            <v>DIRECT</v>
          </cell>
          <cell r="AW89638" t="str">
            <v>31000001</v>
          </cell>
          <cell r="AX89638" t="str">
            <v>Direct</v>
          </cell>
          <cell r="AY89638" t="str">
            <v>KHI/HO/D/MO/PC COMP/P/89615/05/2024</v>
          </cell>
          <cell r="AZ89638" t="str">
            <v>KHI/HO/D/MO/PC COMP/E/49749/12/2024</v>
          </cell>
          <cell r="BA89638" t="str">
            <v>KARACHI</v>
          </cell>
          <cell r="BB89638" t="str">
            <v>MEEZAN HOUSE, C-25 ESTATE AVENUE, 
SITE KARCHI.</v>
          </cell>
          <cell r="BF89638" t="str">
            <v>T IS HEREBY DECLARED AND AGREED THAT AT THE REQUEST OF THE PARTICIPANT VARIOUS VEHICLE , DETAIL AS  REGISTRATION NUMBERS 
ARB-181 
BAW-501 
BCH-642
BBZ-256
APC-154 
ARE  HEREBY EXCLUDED FROM THE SCHEDULE OF THE ABOVE MENTIONED POLICY WITH EFFECT FROM  VARIOUS DAYS  
IN CONSEQUENCE WHEREOF AN AMOUNT OF RS.68,506/- FOR VARIOUS DAYS  ON PRO RATE  BASIS AS UNDER IS HEREBY ALLOWED TO THE PARTICIPANT.</v>
          </cell>
          <cell r="BG89638" t="str">
            <v>Remove</v>
          </cell>
          <cell r="BH89638" t="str">
            <v>N/A</v>
          </cell>
          <cell r="BI89638" t="str">
            <v>N</v>
          </cell>
          <cell r="BJ89638" t="str">
            <v>Sarosh Hassan</v>
          </cell>
          <cell r="BK89638">
            <v>45604</v>
          </cell>
          <cell r="BL89638" t="str">
            <v>-1</v>
          </cell>
          <cell r="BN89638" t="str">
            <v>01</v>
          </cell>
          <cell r="BQ89638" t="str">
            <v>KHI/HO/D/MO/PC COMP/P/89615/05/2024</v>
          </cell>
        </row>
        <row r="89639">
          <cell r="W89639" t="str">
            <v>PK10K160063</v>
          </cell>
          <cell r="X89639" t="str">
            <v>NF1AVK31H10060067</v>
          </cell>
          <cell r="Y89639">
            <v>2700000</v>
          </cell>
          <cell r="AC89639">
            <v>3211328</v>
          </cell>
          <cell r="AD89639" t="str">
            <v>02</v>
          </cell>
          <cell r="AE89639" t="str">
            <v>MOTOR</v>
          </cell>
          <cell r="AF89639">
            <v>-11444</v>
          </cell>
          <cell r="AG89639">
            <v>0</v>
          </cell>
          <cell r="AH89639">
            <v>0</v>
          </cell>
          <cell r="AI89639">
            <v>0</v>
          </cell>
          <cell r="AJ89639">
            <v>-11444</v>
          </cell>
          <cell r="AK89639">
            <v>0</v>
          </cell>
          <cell r="AL89639">
            <v>0</v>
          </cell>
          <cell r="AM89639" t="str">
            <v>2024</v>
          </cell>
          <cell r="AN89639" t="str">
            <v>202412</v>
          </cell>
          <cell r="AO89639" t="str">
            <v>202411</v>
          </cell>
          <cell r="AP89639" t="str">
            <v>202412</v>
          </cell>
          <cell r="AQ89639" t="str">
            <v>AMINAHMED</v>
          </cell>
          <cell r="AR89639" t="str">
            <v>2026646</v>
          </cell>
          <cell r="AS89639" t="str">
            <v>D</v>
          </cell>
          <cell r="AT89639" t="str">
            <v>00207</v>
          </cell>
          <cell r="AU89639" t="str">
            <v>30000001</v>
          </cell>
          <cell r="AV89639" t="str">
            <v>DIRECT</v>
          </cell>
          <cell r="AW89639" t="str">
            <v>31000001</v>
          </cell>
          <cell r="AX89639" t="str">
            <v>Direct</v>
          </cell>
          <cell r="AY89639" t="str">
            <v>KHI/HO/D/MO/PC COMP/P/89615/05/2024</v>
          </cell>
          <cell r="AZ89639" t="str">
            <v>KHI/HO/D/MO/PC COMP/E/49749/12/2024</v>
          </cell>
          <cell r="BB89639" t="str">
            <v>MEEZAN HOUSE, C-25 ESTATE AVENUE, 
SITE KARCHI.</v>
          </cell>
          <cell r="BF89639" t="str">
            <v>T IS HEREBY DECLARED AND AGREED THAT AT THE REQUEST OF THE PARTICIPANT VARIOUS VEHICLE , DETAIL AS  REGISTRATION NUMBERS 
ARB-181 
BAW-501 
BCH-642
BBZ-256
APC-154 
ARE  HEREBY EXCLUDED FROM THE SCHEDULE OF THE ABOVE MENTIONED POLICY WITH EFFECT FROM  VARIOUS DAYS  
IN CONSEQUENCE WHEREOF AN AMOUNT OF RS.68,506/- FOR VARIOUS DAYS  ON PRO RATE  BASIS AS UNDER IS HEREBY ALLOWED TO THE PARTICIPANT.</v>
          </cell>
          <cell r="BG89639" t="str">
            <v>Remove</v>
          </cell>
          <cell r="BH89639" t="str">
            <v>N/A</v>
          </cell>
          <cell r="BI89639" t="str">
            <v>N</v>
          </cell>
          <cell r="BJ89639" t="str">
            <v>Sarosh Hassan</v>
          </cell>
          <cell r="BK89639">
            <v>45623</v>
          </cell>
          <cell r="BL89639" t="str">
            <v>-1</v>
          </cell>
          <cell r="BN89639" t="str">
            <v>01</v>
          </cell>
          <cell r="BQ89639" t="str">
            <v>KHI/HO/D/MO/PC COMP/P/89615/05/2024</v>
          </cell>
        </row>
        <row r="89640">
          <cell r="W89640" t="str">
            <v>PK10K145683</v>
          </cell>
          <cell r="X89640" t="str">
            <v>NF1AVK31H10045703</v>
          </cell>
          <cell r="Y89640">
            <v>2520000</v>
          </cell>
          <cell r="AC89640">
            <v>3185500</v>
          </cell>
          <cell r="AD89640" t="str">
            <v>02</v>
          </cell>
          <cell r="AE89640" t="str">
            <v>MOTOR</v>
          </cell>
          <cell r="AF89640">
            <v>-12871</v>
          </cell>
          <cell r="AG89640">
            <v>0</v>
          </cell>
          <cell r="AH89640">
            <v>0</v>
          </cell>
          <cell r="AI89640">
            <v>0</v>
          </cell>
          <cell r="AJ89640">
            <v>-12871</v>
          </cell>
          <cell r="AK89640">
            <v>0</v>
          </cell>
          <cell r="AL89640">
            <v>0</v>
          </cell>
          <cell r="AM89640" t="str">
            <v>2024</v>
          </cell>
          <cell r="AN89640" t="str">
            <v>202411</v>
          </cell>
          <cell r="AO89640" t="str">
            <v>202410</v>
          </cell>
          <cell r="AP89640" t="str">
            <v>202411</v>
          </cell>
          <cell r="AQ89640" t="str">
            <v>MUBASHIRAHMED</v>
          </cell>
          <cell r="AR89640" t="str">
            <v>2012144</v>
          </cell>
          <cell r="AS89640" t="str">
            <v>D</v>
          </cell>
          <cell r="AT89640" t="str">
            <v>00068</v>
          </cell>
          <cell r="AU89640" t="str">
            <v>30000001</v>
          </cell>
          <cell r="AV89640" t="str">
            <v>DIRECT</v>
          </cell>
          <cell r="AW89640" t="str">
            <v>31000001</v>
          </cell>
          <cell r="AX89640" t="str">
            <v>Direct</v>
          </cell>
          <cell r="AY89640" t="str">
            <v>KHI/HO/D/MO/PC COMP/P/89615/05/2024</v>
          </cell>
          <cell r="AZ89640" t="str">
            <v>KHI/HO/D/MO/PC COMP/E/48980/11/2024</v>
          </cell>
          <cell r="BB89640" t="str">
            <v>MEEZAN HOUSE, C-25 ESTATE AVENUE, 
SITE KARCHI.</v>
          </cell>
          <cell r="BF89640" t="str">
            <v>IT IS HEREBY DECLARED AND AGREED THAT AT THE REQUEST OF THE PARTICIPANT VARIOUS VEHICLE , DETAIL AS  REGISTRATION NUMBERS 
ANY-769 
ANJ-718 
ANT-423 
ANG-453 
APG-976 
ATB-326 
ANF-445 
ARE  HEREBY EXCLUDED FROM THE SCHEDULE OF THE ABOVE MENTIONED POLICY WITH EFFECT FROM  VARIOUS DAYS  
IN CONSEQUENCE WHEREOF AN AMOUNT OF RS.52,940/- FOR VARIOUS DAYS  ON PRO RATE  BASIS AS UNDER IS HEREBY ALLOWED TO THE PARTICIPANT.</v>
          </cell>
          <cell r="BG89640" t="str">
            <v>Remove</v>
          </cell>
          <cell r="BH89640" t="str">
            <v>N/A</v>
          </cell>
          <cell r="BI89640" t="str">
            <v>N</v>
          </cell>
          <cell r="BJ89640" t="str">
            <v>Sarosh Hassan</v>
          </cell>
          <cell r="BK89640">
            <v>45574</v>
          </cell>
          <cell r="BL89640" t="str">
            <v>-1</v>
          </cell>
          <cell r="BN89640" t="str">
            <v>01</v>
          </cell>
          <cell r="BQ89640" t="str">
            <v>KHI/HO/D/MO/PC COMP/P/89615/05/2024</v>
          </cell>
        </row>
        <row r="89641">
          <cell r="W89641" t="str">
            <v xml:space="preserve">PK10K186685 </v>
          </cell>
          <cell r="X89641" t="str">
            <v xml:space="preserve">H10086685 </v>
          </cell>
          <cell r="Y89641">
            <v>2515500</v>
          </cell>
          <cell r="Z89641" t="str">
            <v xml:space="preserve">42101-9999879-9 </v>
          </cell>
          <cell r="AA89641" t="str">
            <v xml:space="preserve">0321-2365276 </v>
          </cell>
          <cell r="AB89641" t="str">
            <v>TRACKER (I-TECK RENEWAL)</v>
          </cell>
          <cell r="AC89641">
            <v>2987520</v>
          </cell>
          <cell r="AD89641" t="str">
            <v>02</v>
          </cell>
          <cell r="AE89641" t="str">
            <v>MOTOR</v>
          </cell>
          <cell r="AF89641">
            <v>43370</v>
          </cell>
          <cell r="AG89641">
            <v>6506</v>
          </cell>
          <cell r="AH89641">
            <v>434</v>
          </cell>
          <cell r="AI89641">
            <v>0</v>
          </cell>
          <cell r="AJ89641">
            <v>50310</v>
          </cell>
          <cell r="AK89641">
            <v>7540</v>
          </cell>
          <cell r="AL89641">
            <v>6506</v>
          </cell>
          <cell r="AM89641" t="str">
            <v>2024</v>
          </cell>
          <cell r="AN89641" t="str">
            <v>202409</v>
          </cell>
          <cell r="AO89641" t="str">
            <v>202409</v>
          </cell>
          <cell r="AP89641" t="str">
            <v>202409</v>
          </cell>
          <cell r="AQ89641" t="str">
            <v>SYS</v>
          </cell>
          <cell r="AR89641" t="str">
            <v>1946263</v>
          </cell>
          <cell r="AS89641" t="str">
            <v>D</v>
          </cell>
          <cell r="AT89641" t="str">
            <v>00002</v>
          </cell>
          <cell r="AY89641" t="str">
            <v>KHI/HO/D/MO/PC COMP/C/96652/2/09/2024</v>
          </cell>
          <cell r="BB89641" t="str">
            <v xml:space="preserve">FLAT  # 702 7TH FLOOR OWN RESIDENCY BLOCK-10 F.B AREA KARACHI SINDH </v>
          </cell>
          <cell r="BC89641" t="str">
            <v>WHITE</v>
          </cell>
          <cell r="BD89641" t="str">
            <v>5010-DM000088</v>
          </cell>
          <cell r="BI89641" t="str">
            <v>N</v>
          </cell>
          <cell r="BK89641">
            <v>45538</v>
          </cell>
          <cell r="BL89641" t="str">
            <v>2515500</v>
          </cell>
          <cell r="BM89641" t="str">
            <v>002</v>
          </cell>
          <cell r="BN89641" t="str">
            <v>01</v>
          </cell>
          <cell r="BQ89641" t="str">
            <v>KHI/HO/D/MO/PC COMP/C/96652/2/09/2024</v>
          </cell>
        </row>
        <row r="89642">
          <cell r="W89642" t="str">
            <v>PK101K193212</v>
          </cell>
          <cell r="X89642" t="str">
            <v>NF1AVK31H10093244</v>
          </cell>
          <cell r="Y89642">
            <v>3100000</v>
          </cell>
          <cell r="AC89642">
            <v>2930510</v>
          </cell>
          <cell r="AD89642" t="str">
            <v>02</v>
          </cell>
          <cell r="AE89642" t="str">
            <v>MOTOR</v>
          </cell>
          <cell r="AF89642">
            <v>29145</v>
          </cell>
          <cell r="AG89642">
            <v>0</v>
          </cell>
          <cell r="AH89642">
            <v>0</v>
          </cell>
          <cell r="AI89642">
            <v>0</v>
          </cell>
          <cell r="AJ89642">
            <v>29145</v>
          </cell>
          <cell r="AK89642">
            <v>0</v>
          </cell>
          <cell r="AL89642">
            <v>0</v>
          </cell>
          <cell r="AM89642" t="str">
            <v>2024</v>
          </cell>
          <cell r="AN89642" t="str">
            <v>202408</v>
          </cell>
          <cell r="AO89642" t="str">
            <v>202408</v>
          </cell>
          <cell r="AP89642" t="str">
            <v>202408</v>
          </cell>
          <cell r="AQ89642" t="str">
            <v>AMINAHMED</v>
          </cell>
          <cell r="AR89642" t="str">
            <v>1929586</v>
          </cell>
          <cell r="AS89642" t="str">
            <v>D</v>
          </cell>
          <cell r="AT89642" t="str">
            <v>31</v>
          </cell>
          <cell r="AU89642" t="str">
            <v>30000001</v>
          </cell>
          <cell r="AV89642" t="str">
            <v>DIRECT</v>
          </cell>
          <cell r="AW89642" t="str">
            <v>31000001</v>
          </cell>
          <cell r="AX89642" t="str">
            <v>Direct</v>
          </cell>
          <cell r="AY89642" t="str">
            <v>LHR/LHR/D/MO/PC COMP/P/94891/08/2024</v>
          </cell>
          <cell r="BA89642" t="str">
            <v>ISLAMABAD</v>
          </cell>
          <cell r="BB89642" t="str">
            <v>PINDI STOP, PECO ROAD ,KOTLAKHPAT, LAHORE</v>
          </cell>
          <cell r="BC89642" t="str">
            <v>WHITE</v>
          </cell>
          <cell r="BH89642" t="str">
            <v>N/A</v>
          </cell>
          <cell r="BI89642" t="str">
            <v>N</v>
          </cell>
          <cell r="BK89642">
            <v>45512</v>
          </cell>
          <cell r="BL89642" t="str">
            <v>3100000</v>
          </cell>
          <cell r="BM89642" t="str">
            <v>002</v>
          </cell>
          <cell r="BN89642" t="str">
            <v>03</v>
          </cell>
          <cell r="BQ89642" t="str">
            <v>LHR/LHR/D/MO/PC COMP/P/94891/08/2024</v>
          </cell>
        </row>
        <row r="89643">
          <cell r="W89643" t="str">
            <v>PK10K205803</v>
          </cell>
          <cell r="X89643" t="str">
            <v>NF1AVK31H10105794</v>
          </cell>
          <cell r="Y89643">
            <v>3718000</v>
          </cell>
          <cell r="AC89643">
            <v>2930510</v>
          </cell>
          <cell r="AD89643" t="str">
            <v>02</v>
          </cell>
          <cell r="AE89643" t="str">
            <v>MOTOR</v>
          </cell>
          <cell r="AF89643">
            <v>34955</v>
          </cell>
          <cell r="AG89643">
            <v>0</v>
          </cell>
          <cell r="AH89643">
            <v>0</v>
          </cell>
          <cell r="AI89643">
            <v>0</v>
          </cell>
          <cell r="AJ89643">
            <v>34955</v>
          </cell>
          <cell r="AK89643">
            <v>0</v>
          </cell>
          <cell r="AL89643">
            <v>0</v>
          </cell>
          <cell r="AM89643" t="str">
            <v>2024</v>
          </cell>
          <cell r="AN89643" t="str">
            <v>202408</v>
          </cell>
          <cell r="AO89643" t="str">
            <v>202408</v>
          </cell>
          <cell r="AP89643" t="str">
            <v>202408</v>
          </cell>
          <cell r="AQ89643" t="str">
            <v>AMINAHMED</v>
          </cell>
          <cell r="AR89643" t="str">
            <v>1929298</v>
          </cell>
          <cell r="AS89643" t="str">
            <v>D</v>
          </cell>
          <cell r="AT89643" t="str">
            <v>17</v>
          </cell>
          <cell r="AU89643" t="str">
            <v>30000001</v>
          </cell>
          <cell r="AV89643" t="str">
            <v>DIRECT</v>
          </cell>
          <cell r="AW89643" t="str">
            <v>31000001</v>
          </cell>
          <cell r="AX89643" t="str">
            <v>Direct</v>
          </cell>
          <cell r="AY89643" t="str">
            <v>LHR/LHR/D/MO/PC COMP/P/94891/08/2024</v>
          </cell>
          <cell r="BA89643" t="str">
            <v>ISLAMABAD</v>
          </cell>
          <cell r="BB89643" t="str">
            <v>PINDI STOP, PECO ROAD ,KOTLAKHPAT, LAHORE</v>
          </cell>
          <cell r="BC89643" t="str">
            <v>WHITE</v>
          </cell>
          <cell r="BH89643" t="str">
            <v>N/A</v>
          </cell>
          <cell r="BI89643" t="str">
            <v>N</v>
          </cell>
          <cell r="BK89643">
            <v>45512</v>
          </cell>
          <cell r="BL89643" t="str">
            <v>3718000</v>
          </cell>
          <cell r="BM89643" t="str">
            <v>002</v>
          </cell>
          <cell r="BN89643" t="str">
            <v>03</v>
          </cell>
          <cell r="BQ89643" t="str">
            <v>LHR/LHR/D/MO/PC COMP/P/94891/08/2024</v>
          </cell>
        </row>
        <row r="89644">
          <cell r="W89644" t="str">
            <v>160591</v>
          </cell>
          <cell r="X89644" t="str">
            <v>10060584</v>
          </cell>
          <cell r="Y89644">
            <v>2700000</v>
          </cell>
          <cell r="AC89644">
            <v>3023956</v>
          </cell>
          <cell r="AD89644" t="str">
            <v>02</v>
          </cell>
          <cell r="AE89644" t="str">
            <v>MOTOR</v>
          </cell>
          <cell r="AF89644">
            <v>0</v>
          </cell>
          <cell r="AG89644">
            <v>0</v>
          </cell>
          <cell r="AH89644">
            <v>0</v>
          </cell>
          <cell r="AI89644">
            <v>0</v>
          </cell>
          <cell r="AJ89644">
            <v>0</v>
          </cell>
          <cell r="AK89644">
            <v>0</v>
          </cell>
          <cell r="AL89644">
            <v>2004</v>
          </cell>
          <cell r="AM89644" t="str">
            <v>2024</v>
          </cell>
          <cell r="AN89644" t="str">
            <v>202409</v>
          </cell>
          <cell r="AO89644" t="str">
            <v>202409</v>
          </cell>
          <cell r="AP89644" t="str">
            <v>202409</v>
          </cell>
          <cell r="AQ89644" t="str">
            <v>FARHANAHMED</v>
          </cell>
          <cell r="AR89644" t="str">
            <v>1951564</v>
          </cell>
          <cell r="AS89644" t="str">
            <v>D</v>
          </cell>
          <cell r="AT89644" t="str">
            <v>84</v>
          </cell>
          <cell r="AU89644" t="str">
            <v>30000001</v>
          </cell>
          <cell r="AV89644" t="str">
            <v>DIRECT</v>
          </cell>
          <cell r="AW89644" t="str">
            <v>31000001</v>
          </cell>
          <cell r="AX89644" t="str">
            <v>Direct</v>
          </cell>
          <cell r="AY89644" t="str">
            <v>KHI/HO/D/MO/PC COMP/P/94337/07/2024</v>
          </cell>
          <cell r="AZ89644" t="str">
            <v>KHI/HO/D/MO/PC COMP/E/45808/09/2024</v>
          </cell>
          <cell r="BB89644" t="str">
            <v xml:space="preserve">Plot No. 12, Sector No. 15, Korangi Industrial Area, Karachi.    </v>
          </cell>
          <cell r="BC89644" t="str">
            <v>GRAPHIITE GREY</v>
          </cell>
          <cell r="BF89644"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44" t="str">
            <v>N/A</v>
          </cell>
          <cell r="BI89644" t="str">
            <v>N</v>
          </cell>
          <cell r="BK89644">
            <v>45545</v>
          </cell>
          <cell r="BL89644" t="str">
            <v>2700000</v>
          </cell>
          <cell r="BM89644" t="str">
            <v>135</v>
          </cell>
          <cell r="BN89644" t="str">
            <v>01</v>
          </cell>
          <cell r="BQ89644" t="str">
            <v>KHI/HO/D/MO/PC COMP/P/94337/07/2024</v>
          </cell>
        </row>
        <row r="89645">
          <cell r="W89645" t="str">
            <v>180559</v>
          </cell>
          <cell r="X89645" t="str">
            <v>10080932</v>
          </cell>
          <cell r="Y89645">
            <v>3000000</v>
          </cell>
          <cell r="AC89645">
            <v>3023956</v>
          </cell>
          <cell r="AD89645" t="str">
            <v>02</v>
          </cell>
          <cell r="AE89645" t="str">
            <v>MOTOR</v>
          </cell>
          <cell r="AF89645">
            <v>0</v>
          </cell>
          <cell r="AG89645">
            <v>0</v>
          </cell>
          <cell r="AH89645">
            <v>0</v>
          </cell>
          <cell r="AI89645">
            <v>0</v>
          </cell>
          <cell r="AJ89645">
            <v>0</v>
          </cell>
          <cell r="AK89645">
            <v>0</v>
          </cell>
          <cell r="AL89645">
            <v>2004</v>
          </cell>
          <cell r="AM89645" t="str">
            <v>2024</v>
          </cell>
          <cell r="AN89645" t="str">
            <v>202409</v>
          </cell>
          <cell r="AO89645" t="str">
            <v>202409</v>
          </cell>
          <cell r="AP89645" t="str">
            <v>202409</v>
          </cell>
          <cell r="AQ89645" t="str">
            <v>FARHANAHMED</v>
          </cell>
          <cell r="AR89645" t="str">
            <v>1951585</v>
          </cell>
          <cell r="AS89645" t="str">
            <v>D</v>
          </cell>
          <cell r="AT89645" t="str">
            <v>105</v>
          </cell>
          <cell r="AU89645" t="str">
            <v>30000001</v>
          </cell>
          <cell r="AV89645" t="str">
            <v>DIRECT</v>
          </cell>
          <cell r="AW89645" t="str">
            <v>31000001</v>
          </cell>
          <cell r="AX89645" t="str">
            <v>Direct</v>
          </cell>
          <cell r="AY89645" t="str">
            <v>KHI/HO/D/MO/PC COMP/P/94337/07/2024</v>
          </cell>
          <cell r="AZ89645" t="str">
            <v>KHI/HO/D/MO/PC COMP/E/45808/09/2024</v>
          </cell>
          <cell r="BB89645" t="str">
            <v xml:space="preserve">Plot No. 12, Sector No. 15, Korangi Industrial Area, Karachi.    </v>
          </cell>
          <cell r="BC89645" t="str">
            <v>WHITE</v>
          </cell>
          <cell r="BF89645"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45" t="str">
            <v>N/A</v>
          </cell>
          <cell r="BI89645" t="str">
            <v>N</v>
          </cell>
          <cell r="BK89645">
            <v>45545</v>
          </cell>
          <cell r="BL89645" t="str">
            <v>3000000</v>
          </cell>
          <cell r="BM89645" t="str">
            <v>002</v>
          </cell>
          <cell r="BN89645" t="str">
            <v>01</v>
          </cell>
          <cell r="BQ89645" t="str">
            <v>KHI/HO/D/MO/PC COMP/P/94337/07/2024</v>
          </cell>
        </row>
        <row r="89646">
          <cell r="W89646" t="str">
            <v>180559</v>
          </cell>
          <cell r="X89646" t="str">
            <v>10080932</v>
          </cell>
          <cell r="Y89646">
            <v>3000000</v>
          </cell>
          <cell r="AC89646">
            <v>2925144</v>
          </cell>
          <cell r="AD89646" t="str">
            <v>02</v>
          </cell>
          <cell r="AE89646" t="str">
            <v>MOTOR</v>
          </cell>
          <cell r="AF89646">
            <v>31440</v>
          </cell>
          <cell r="AG89646">
            <v>0</v>
          </cell>
          <cell r="AH89646">
            <v>0</v>
          </cell>
          <cell r="AI89646">
            <v>0</v>
          </cell>
          <cell r="AJ89646">
            <v>31440</v>
          </cell>
          <cell r="AK89646">
            <v>0</v>
          </cell>
          <cell r="AL89646">
            <v>718939</v>
          </cell>
          <cell r="AM89646" t="str">
            <v>2024</v>
          </cell>
          <cell r="AN89646" t="str">
            <v>202407</v>
          </cell>
          <cell r="AO89646" t="str">
            <v>202407</v>
          </cell>
          <cell r="AP89646" t="str">
            <v>202407</v>
          </cell>
          <cell r="AQ89646" t="str">
            <v>JAHANGIRMIQBAL</v>
          </cell>
          <cell r="AR89646" t="str">
            <v>1922201</v>
          </cell>
          <cell r="AS89646" t="str">
            <v>D</v>
          </cell>
          <cell r="AT89646" t="str">
            <v>105</v>
          </cell>
          <cell r="AU89646" t="str">
            <v>30000001</v>
          </cell>
          <cell r="AV89646" t="str">
            <v>DIRECT</v>
          </cell>
          <cell r="AW89646" t="str">
            <v>31000001</v>
          </cell>
          <cell r="AX89646" t="str">
            <v>Direct</v>
          </cell>
          <cell r="AY89646" t="str">
            <v>KHI/HO/D/MO/PC COMP/P/94337/07/2024</v>
          </cell>
          <cell r="BA89646" t="str">
            <v>ISLAMABAD</v>
          </cell>
          <cell r="BB89646" t="str">
            <v xml:space="preserve">Plot No. 12, Sector No. 15, Korangi Industrial Area, Karachi.    </v>
          </cell>
          <cell r="BC89646" t="str">
            <v>WHITE</v>
          </cell>
          <cell r="BH89646" t="str">
            <v>N/A</v>
          </cell>
          <cell r="BI89646" t="str">
            <v>N</v>
          </cell>
          <cell r="BK89646">
            <v>45504</v>
          </cell>
          <cell r="BL89646" t="str">
            <v>3000000</v>
          </cell>
          <cell r="BM89646" t="str">
            <v>002</v>
          </cell>
          <cell r="BN89646" t="str">
            <v>01</v>
          </cell>
          <cell r="BQ89646" t="str">
            <v>KHI/HO/D/MO/PC COMP/P/94337/07/2024</v>
          </cell>
        </row>
        <row r="89647">
          <cell r="W89647" t="str">
            <v>190051</v>
          </cell>
          <cell r="X89647" t="str">
            <v>10090032</v>
          </cell>
          <cell r="Y89647">
            <v>3000000</v>
          </cell>
          <cell r="AC89647">
            <v>2925144</v>
          </cell>
          <cell r="AD89647" t="str">
            <v>02</v>
          </cell>
          <cell r="AE89647" t="str">
            <v>MOTOR</v>
          </cell>
          <cell r="AF89647">
            <v>31440</v>
          </cell>
          <cell r="AG89647">
            <v>0</v>
          </cell>
          <cell r="AH89647">
            <v>0</v>
          </cell>
          <cell r="AI89647">
            <v>0</v>
          </cell>
          <cell r="AJ89647">
            <v>31440</v>
          </cell>
          <cell r="AK89647">
            <v>0</v>
          </cell>
          <cell r="AL89647">
            <v>718939</v>
          </cell>
          <cell r="AM89647" t="str">
            <v>2024</v>
          </cell>
          <cell r="AN89647" t="str">
            <v>202407</v>
          </cell>
          <cell r="AO89647" t="str">
            <v>202407</v>
          </cell>
          <cell r="AP89647" t="str">
            <v>202407</v>
          </cell>
          <cell r="AQ89647" t="str">
            <v>JAHANGIRMIQBAL</v>
          </cell>
          <cell r="AR89647" t="str">
            <v>1922623</v>
          </cell>
          <cell r="AS89647" t="str">
            <v>D</v>
          </cell>
          <cell r="AT89647" t="str">
            <v>125</v>
          </cell>
          <cell r="AU89647" t="str">
            <v>30000001</v>
          </cell>
          <cell r="AV89647" t="str">
            <v>DIRECT</v>
          </cell>
          <cell r="AW89647" t="str">
            <v>31000001</v>
          </cell>
          <cell r="AX89647" t="str">
            <v>Direct</v>
          </cell>
          <cell r="AY89647" t="str">
            <v>KHI/HO/D/MO/PC COMP/P/94337/07/2024</v>
          </cell>
          <cell r="BA89647" t="str">
            <v>ISLAMABAD</v>
          </cell>
          <cell r="BB89647" t="str">
            <v xml:space="preserve">Plot No. 12, Sector No. 15, Korangi Industrial Area, Karachi.    </v>
          </cell>
          <cell r="BC89647" t="str">
            <v>WHITE</v>
          </cell>
          <cell r="BH89647" t="str">
            <v>N/A</v>
          </cell>
          <cell r="BI89647" t="str">
            <v>N</v>
          </cell>
          <cell r="BK89647">
            <v>45504</v>
          </cell>
          <cell r="BL89647" t="str">
            <v>3000000</v>
          </cell>
          <cell r="BM89647" t="str">
            <v>002</v>
          </cell>
          <cell r="BN89647" t="str">
            <v>01</v>
          </cell>
          <cell r="BQ89647" t="str">
            <v>KHI/HO/D/MO/PC COMP/P/94337/07/2024</v>
          </cell>
        </row>
        <row r="89648">
          <cell r="W89648" t="str">
            <v>160591</v>
          </cell>
          <cell r="X89648" t="str">
            <v>10060584</v>
          </cell>
          <cell r="Y89648">
            <v>2700000</v>
          </cell>
          <cell r="AC89648">
            <v>2925144</v>
          </cell>
          <cell r="AD89648" t="str">
            <v>02</v>
          </cell>
          <cell r="AE89648" t="str">
            <v>MOTOR</v>
          </cell>
          <cell r="AF89648">
            <v>28296</v>
          </cell>
          <cell r="AG89648">
            <v>0</v>
          </cell>
          <cell r="AH89648">
            <v>0</v>
          </cell>
          <cell r="AI89648">
            <v>0</v>
          </cell>
          <cell r="AJ89648">
            <v>28296</v>
          </cell>
          <cell r="AK89648">
            <v>0</v>
          </cell>
          <cell r="AL89648">
            <v>718939</v>
          </cell>
          <cell r="AM89648" t="str">
            <v>2024</v>
          </cell>
          <cell r="AN89648" t="str">
            <v>202407</v>
          </cell>
          <cell r="AO89648" t="str">
            <v>202407</v>
          </cell>
          <cell r="AP89648" t="str">
            <v>202407</v>
          </cell>
          <cell r="AQ89648" t="str">
            <v>JAHANGIRMIQBAL</v>
          </cell>
          <cell r="AR89648" t="str">
            <v>1922086</v>
          </cell>
          <cell r="AS89648" t="str">
            <v>D</v>
          </cell>
          <cell r="AT89648" t="str">
            <v>84</v>
          </cell>
          <cell r="AU89648" t="str">
            <v>30000001</v>
          </cell>
          <cell r="AV89648" t="str">
            <v>DIRECT</v>
          </cell>
          <cell r="AW89648" t="str">
            <v>31000001</v>
          </cell>
          <cell r="AX89648" t="str">
            <v>Direct</v>
          </cell>
          <cell r="AY89648" t="str">
            <v>KHI/HO/D/MO/PC COMP/P/94337/07/2024</v>
          </cell>
          <cell r="BA89648" t="str">
            <v>KARACHI</v>
          </cell>
          <cell r="BB89648" t="str">
            <v xml:space="preserve">Plot No. 12, Sector No. 15, Korangi Industrial Area, Karachi.    </v>
          </cell>
          <cell r="BC89648" t="str">
            <v>GRAPHIITE GREY</v>
          </cell>
          <cell r="BH89648" t="str">
            <v>N/A</v>
          </cell>
          <cell r="BI89648" t="str">
            <v>N</v>
          </cell>
          <cell r="BK89648">
            <v>45504</v>
          </cell>
          <cell r="BL89648" t="str">
            <v>2700000</v>
          </cell>
          <cell r="BM89648" t="str">
            <v>135</v>
          </cell>
          <cell r="BN89648" t="str">
            <v>01</v>
          </cell>
          <cell r="BQ89648" t="str">
            <v>KHI/HO/D/MO/PC COMP/P/94337/07/2024</v>
          </cell>
        </row>
        <row r="89649">
          <cell r="W89649" t="str">
            <v>190001</v>
          </cell>
          <cell r="X89649" t="str">
            <v>10090042</v>
          </cell>
          <cell r="Y89649">
            <v>3000000</v>
          </cell>
          <cell r="AC89649">
            <v>2925144</v>
          </cell>
          <cell r="AD89649" t="str">
            <v>02</v>
          </cell>
          <cell r="AE89649" t="str">
            <v>MOTOR</v>
          </cell>
          <cell r="AF89649">
            <v>31440</v>
          </cell>
          <cell r="AG89649">
            <v>0</v>
          </cell>
          <cell r="AH89649">
            <v>0</v>
          </cell>
          <cell r="AI89649">
            <v>0</v>
          </cell>
          <cell r="AJ89649">
            <v>31440</v>
          </cell>
          <cell r="AK89649">
            <v>0</v>
          </cell>
          <cell r="AL89649">
            <v>718939</v>
          </cell>
          <cell r="AM89649" t="str">
            <v>2024</v>
          </cell>
          <cell r="AN89649" t="str">
            <v>202407</v>
          </cell>
          <cell r="AO89649" t="str">
            <v>202407</v>
          </cell>
          <cell r="AP89649" t="str">
            <v>202407</v>
          </cell>
          <cell r="AQ89649" t="str">
            <v>JAHANGIRMIQBAL</v>
          </cell>
          <cell r="AR89649" t="str">
            <v>1922622</v>
          </cell>
          <cell r="AS89649" t="str">
            <v>D</v>
          </cell>
          <cell r="AT89649" t="str">
            <v>124</v>
          </cell>
          <cell r="AU89649" t="str">
            <v>30000001</v>
          </cell>
          <cell r="AV89649" t="str">
            <v>DIRECT</v>
          </cell>
          <cell r="AW89649" t="str">
            <v>31000001</v>
          </cell>
          <cell r="AX89649" t="str">
            <v>Direct</v>
          </cell>
          <cell r="AY89649" t="str">
            <v>KHI/HO/D/MO/PC COMP/P/94337/07/2024</v>
          </cell>
          <cell r="BA89649" t="str">
            <v>ISLAMABAD</v>
          </cell>
          <cell r="BB89649" t="str">
            <v xml:space="preserve">Plot No. 12, Sector No. 15, Korangi Industrial Area, Karachi.    </v>
          </cell>
          <cell r="BC89649" t="str">
            <v>WHITE</v>
          </cell>
          <cell r="BH89649" t="str">
            <v>N/A</v>
          </cell>
          <cell r="BI89649" t="str">
            <v>N</v>
          </cell>
          <cell r="BK89649">
            <v>45504</v>
          </cell>
          <cell r="BL89649" t="str">
            <v>3000000</v>
          </cell>
          <cell r="BM89649" t="str">
            <v>002</v>
          </cell>
          <cell r="BN89649" t="str">
            <v>01</v>
          </cell>
          <cell r="BQ89649" t="str">
            <v>KHI/HO/D/MO/PC COMP/P/94337/07/2024</v>
          </cell>
        </row>
        <row r="89650">
          <cell r="W89650" t="str">
            <v>190048</v>
          </cell>
          <cell r="X89650" t="str">
            <v>10090010</v>
          </cell>
          <cell r="Y89650">
            <v>3000000</v>
          </cell>
          <cell r="AC89650">
            <v>2925144</v>
          </cell>
          <cell r="AD89650" t="str">
            <v>02</v>
          </cell>
          <cell r="AE89650" t="str">
            <v>MOTOR</v>
          </cell>
          <cell r="AF89650">
            <v>31440</v>
          </cell>
          <cell r="AG89650">
            <v>0</v>
          </cell>
          <cell r="AH89650">
            <v>0</v>
          </cell>
          <cell r="AI89650">
            <v>0</v>
          </cell>
          <cell r="AJ89650">
            <v>31440</v>
          </cell>
          <cell r="AK89650">
            <v>0</v>
          </cell>
          <cell r="AL89650">
            <v>718939</v>
          </cell>
          <cell r="AM89650" t="str">
            <v>2024</v>
          </cell>
          <cell r="AN89650" t="str">
            <v>202407</v>
          </cell>
          <cell r="AO89650" t="str">
            <v>202407</v>
          </cell>
          <cell r="AP89650" t="str">
            <v>202407</v>
          </cell>
          <cell r="AQ89650" t="str">
            <v>JAHANGIRMIQBAL</v>
          </cell>
          <cell r="AR89650" t="str">
            <v>1922619</v>
          </cell>
          <cell r="AS89650" t="str">
            <v>D</v>
          </cell>
          <cell r="AT89650" t="str">
            <v>123</v>
          </cell>
          <cell r="AU89650" t="str">
            <v>30000001</v>
          </cell>
          <cell r="AV89650" t="str">
            <v>DIRECT</v>
          </cell>
          <cell r="AW89650" t="str">
            <v>31000001</v>
          </cell>
          <cell r="AX89650" t="str">
            <v>Direct</v>
          </cell>
          <cell r="AY89650" t="str">
            <v>KHI/HO/D/MO/PC COMP/P/94337/07/2024</v>
          </cell>
          <cell r="BA89650" t="str">
            <v>ISLAMABAD</v>
          </cell>
          <cell r="BB89650" t="str">
            <v xml:space="preserve">Plot No. 12, Sector No. 15, Korangi Industrial Area, Karachi.    </v>
          </cell>
          <cell r="BC89650" t="str">
            <v>WHITE</v>
          </cell>
          <cell r="BH89650" t="str">
            <v>N/A</v>
          </cell>
          <cell r="BI89650" t="str">
            <v>N</v>
          </cell>
          <cell r="BK89650">
            <v>45504</v>
          </cell>
          <cell r="BL89650" t="str">
            <v>3000000</v>
          </cell>
          <cell r="BM89650" t="str">
            <v>002</v>
          </cell>
          <cell r="BN89650" t="str">
            <v>01</v>
          </cell>
          <cell r="BQ89650" t="str">
            <v>KHI/HO/D/MO/PC COMP/P/94337/07/2024</v>
          </cell>
        </row>
        <row r="89651">
          <cell r="W89651" t="str">
            <v>160591</v>
          </cell>
          <cell r="X89651" t="str">
            <v>10060584</v>
          </cell>
          <cell r="Y89651">
            <v>2700000</v>
          </cell>
          <cell r="AC89651">
            <v>3189671</v>
          </cell>
          <cell r="AD89651" t="str">
            <v>02</v>
          </cell>
          <cell r="AE89651" t="str">
            <v>MOTOR</v>
          </cell>
          <cell r="AF89651">
            <v>0</v>
          </cell>
          <cell r="AG89651">
            <v>0</v>
          </cell>
          <cell r="AH89651">
            <v>0</v>
          </cell>
          <cell r="AI89651">
            <v>0</v>
          </cell>
          <cell r="AJ89651">
            <v>0</v>
          </cell>
          <cell r="AK89651">
            <v>0</v>
          </cell>
          <cell r="AL89651">
            <v>6674</v>
          </cell>
          <cell r="AM89651" t="str">
            <v>2024</v>
          </cell>
          <cell r="AN89651" t="str">
            <v>202411</v>
          </cell>
          <cell r="AO89651" t="str">
            <v>202411</v>
          </cell>
          <cell r="AP89651" t="str">
            <v>202411</v>
          </cell>
          <cell r="AQ89651" t="str">
            <v>FARHANAHMED</v>
          </cell>
          <cell r="AR89651" t="str">
            <v>2015717</v>
          </cell>
          <cell r="AS89651" t="str">
            <v>D</v>
          </cell>
          <cell r="AT89651" t="str">
            <v>84</v>
          </cell>
          <cell r="AU89651" t="str">
            <v>30000001</v>
          </cell>
          <cell r="AV89651" t="str">
            <v>DIRECT</v>
          </cell>
          <cell r="AW89651" t="str">
            <v>31000001</v>
          </cell>
          <cell r="AX89651" t="str">
            <v>Direct</v>
          </cell>
          <cell r="AY89651" t="str">
            <v>KHI/HO/D/MO/PC COMP/P/94337/07/2024</v>
          </cell>
          <cell r="AZ89651" t="str">
            <v>KHI/HO/D/MO/PC COMP/E/49155/11/2024</v>
          </cell>
          <cell r="BB89651" t="str">
            <v xml:space="preserve">Plot No. 12, Sector No. 15, Korangi Industrial Area, Karachi.    </v>
          </cell>
          <cell r="BC89651" t="str">
            <v>GRAPHIITE GREY</v>
          </cell>
          <cell r="BF89651"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1" t="str">
            <v>N/A</v>
          </cell>
          <cell r="BI89651" t="str">
            <v>N</v>
          </cell>
          <cell r="BK89651">
            <v>45616</v>
          </cell>
          <cell r="BL89651" t="str">
            <v>2700000</v>
          </cell>
          <cell r="BM89651" t="str">
            <v>135</v>
          </cell>
          <cell r="BN89651" t="str">
            <v>01</v>
          </cell>
          <cell r="BQ89651" t="str">
            <v>KHI/HO/D/MO/PC COMP/P/94337/07/2024</v>
          </cell>
        </row>
        <row r="89652">
          <cell r="W89652" t="str">
            <v>180559</v>
          </cell>
          <cell r="X89652" t="str">
            <v>10080932</v>
          </cell>
          <cell r="Y89652">
            <v>3000000</v>
          </cell>
          <cell r="AC89652">
            <v>3189671</v>
          </cell>
          <cell r="AD89652" t="str">
            <v>02</v>
          </cell>
          <cell r="AE89652" t="str">
            <v>MOTOR</v>
          </cell>
          <cell r="AF89652">
            <v>0</v>
          </cell>
          <cell r="AG89652">
            <v>0</v>
          </cell>
          <cell r="AH89652">
            <v>0</v>
          </cell>
          <cell r="AI89652">
            <v>0</v>
          </cell>
          <cell r="AJ89652">
            <v>0</v>
          </cell>
          <cell r="AK89652">
            <v>0</v>
          </cell>
          <cell r="AL89652">
            <v>6674</v>
          </cell>
          <cell r="AM89652" t="str">
            <v>2024</v>
          </cell>
          <cell r="AN89652" t="str">
            <v>202411</v>
          </cell>
          <cell r="AO89652" t="str">
            <v>202411</v>
          </cell>
          <cell r="AP89652" t="str">
            <v>202411</v>
          </cell>
          <cell r="AQ89652" t="str">
            <v>FARHANAHMED</v>
          </cell>
          <cell r="AR89652" t="str">
            <v>2015738</v>
          </cell>
          <cell r="AS89652" t="str">
            <v>D</v>
          </cell>
          <cell r="AT89652" t="str">
            <v>105</v>
          </cell>
          <cell r="AU89652" t="str">
            <v>30000001</v>
          </cell>
          <cell r="AV89652" t="str">
            <v>DIRECT</v>
          </cell>
          <cell r="AW89652" t="str">
            <v>31000001</v>
          </cell>
          <cell r="AX89652" t="str">
            <v>Direct</v>
          </cell>
          <cell r="AY89652" t="str">
            <v>KHI/HO/D/MO/PC COMP/P/94337/07/2024</v>
          </cell>
          <cell r="AZ89652" t="str">
            <v>KHI/HO/D/MO/PC COMP/E/49155/11/2024</v>
          </cell>
          <cell r="BB89652" t="str">
            <v xml:space="preserve">Plot No. 12, Sector No. 15, Korangi Industrial Area, Karachi.    </v>
          </cell>
          <cell r="BC89652" t="str">
            <v>WHITE</v>
          </cell>
          <cell r="BF89652"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2" t="str">
            <v>N/A</v>
          </cell>
          <cell r="BI89652" t="str">
            <v>N</v>
          </cell>
          <cell r="BK89652">
            <v>45616</v>
          </cell>
          <cell r="BL89652" t="str">
            <v>3000000</v>
          </cell>
          <cell r="BM89652" t="str">
            <v>002</v>
          </cell>
          <cell r="BN89652" t="str">
            <v>01</v>
          </cell>
          <cell r="BQ89652" t="str">
            <v>KHI/HO/D/MO/PC COMP/P/94337/07/2024</v>
          </cell>
        </row>
        <row r="89653">
          <cell r="W89653" t="str">
            <v>190048</v>
          </cell>
          <cell r="X89653" t="str">
            <v>10090010</v>
          </cell>
          <cell r="Y89653">
            <v>3000000</v>
          </cell>
          <cell r="AC89653">
            <v>3189671</v>
          </cell>
          <cell r="AD89653" t="str">
            <v>02</v>
          </cell>
          <cell r="AE89653" t="str">
            <v>MOTOR</v>
          </cell>
          <cell r="AF89653">
            <v>0</v>
          </cell>
          <cell r="AG89653">
            <v>0</v>
          </cell>
          <cell r="AH89653">
            <v>0</v>
          </cell>
          <cell r="AI89653">
            <v>0</v>
          </cell>
          <cell r="AJ89653">
            <v>0</v>
          </cell>
          <cell r="AK89653">
            <v>0</v>
          </cell>
          <cell r="AL89653">
            <v>6674</v>
          </cell>
          <cell r="AM89653" t="str">
            <v>2024</v>
          </cell>
          <cell r="AN89653" t="str">
            <v>202411</v>
          </cell>
          <cell r="AO89653" t="str">
            <v>202411</v>
          </cell>
          <cell r="AP89653" t="str">
            <v>202411</v>
          </cell>
          <cell r="AQ89653" t="str">
            <v>FARHANAHMED</v>
          </cell>
          <cell r="AR89653" t="str">
            <v>2015756</v>
          </cell>
          <cell r="AS89653" t="str">
            <v>D</v>
          </cell>
          <cell r="AT89653" t="str">
            <v>123</v>
          </cell>
          <cell r="AU89653" t="str">
            <v>30000001</v>
          </cell>
          <cell r="AV89653" t="str">
            <v>DIRECT</v>
          </cell>
          <cell r="AW89653" t="str">
            <v>31000001</v>
          </cell>
          <cell r="AX89653" t="str">
            <v>Direct</v>
          </cell>
          <cell r="AY89653" t="str">
            <v>KHI/HO/D/MO/PC COMP/P/94337/07/2024</v>
          </cell>
          <cell r="AZ89653" t="str">
            <v>KHI/HO/D/MO/PC COMP/E/49155/11/2024</v>
          </cell>
          <cell r="BB89653" t="str">
            <v xml:space="preserve">Plot No. 12, Sector No. 15, Korangi Industrial Area, Karachi.    </v>
          </cell>
          <cell r="BC89653" t="str">
            <v>WHITE</v>
          </cell>
          <cell r="BF89653"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3" t="str">
            <v>N/A</v>
          </cell>
          <cell r="BI89653" t="str">
            <v>N</v>
          </cell>
          <cell r="BK89653">
            <v>45616</v>
          </cell>
          <cell r="BL89653" t="str">
            <v>3000000</v>
          </cell>
          <cell r="BM89653" t="str">
            <v>002</v>
          </cell>
          <cell r="BN89653" t="str">
            <v>01</v>
          </cell>
          <cell r="BQ89653" t="str">
            <v>KHI/HO/D/MO/PC COMP/P/94337/07/2024</v>
          </cell>
        </row>
        <row r="89654">
          <cell r="W89654" t="str">
            <v>190001</v>
          </cell>
          <cell r="X89654" t="str">
            <v>10090042</v>
          </cell>
          <cell r="Y89654">
            <v>3000000</v>
          </cell>
          <cell r="AC89654">
            <v>3189671</v>
          </cell>
          <cell r="AD89654" t="str">
            <v>02</v>
          </cell>
          <cell r="AE89654" t="str">
            <v>MOTOR</v>
          </cell>
          <cell r="AF89654">
            <v>0</v>
          </cell>
          <cell r="AG89654">
            <v>0</v>
          </cell>
          <cell r="AH89654">
            <v>0</v>
          </cell>
          <cell r="AI89654">
            <v>0</v>
          </cell>
          <cell r="AJ89654">
            <v>0</v>
          </cell>
          <cell r="AK89654">
            <v>0</v>
          </cell>
          <cell r="AL89654">
            <v>6674</v>
          </cell>
          <cell r="AM89654" t="str">
            <v>2024</v>
          </cell>
          <cell r="AN89654" t="str">
            <v>202411</v>
          </cell>
          <cell r="AO89654" t="str">
            <v>202411</v>
          </cell>
          <cell r="AP89654" t="str">
            <v>202411</v>
          </cell>
          <cell r="AQ89654" t="str">
            <v>FARHANAHMED</v>
          </cell>
          <cell r="AR89654" t="str">
            <v>2015757</v>
          </cell>
          <cell r="AS89654" t="str">
            <v>D</v>
          </cell>
          <cell r="AT89654" t="str">
            <v>124</v>
          </cell>
          <cell r="AU89654" t="str">
            <v>30000001</v>
          </cell>
          <cell r="AV89654" t="str">
            <v>DIRECT</v>
          </cell>
          <cell r="AW89654" t="str">
            <v>31000001</v>
          </cell>
          <cell r="AX89654" t="str">
            <v>Direct</v>
          </cell>
          <cell r="AY89654" t="str">
            <v>KHI/HO/D/MO/PC COMP/P/94337/07/2024</v>
          </cell>
          <cell r="AZ89654" t="str">
            <v>KHI/HO/D/MO/PC COMP/E/49155/11/2024</v>
          </cell>
          <cell r="BB89654" t="str">
            <v xml:space="preserve">Plot No. 12, Sector No. 15, Korangi Industrial Area, Karachi.    </v>
          </cell>
          <cell r="BC89654" t="str">
            <v>WHITE</v>
          </cell>
          <cell r="BF89654"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4" t="str">
            <v>N/A</v>
          </cell>
          <cell r="BI89654" t="str">
            <v>N</v>
          </cell>
          <cell r="BK89654">
            <v>45616</v>
          </cell>
          <cell r="BL89654" t="str">
            <v>3000000</v>
          </cell>
          <cell r="BM89654" t="str">
            <v>002</v>
          </cell>
          <cell r="BN89654" t="str">
            <v>01</v>
          </cell>
          <cell r="BQ89654" t="str">
            <v>KHI/HO/D/MO/PC COMP/P/94337/07/2024</v>
          </cell>
        </row>
        <row r="89655">
          <cell r="W89655" t="str">
            <v>190051</v>
          </cell>
          <cell r="X89655" t="str">
            <v>10090032</v>
          </cell>
          <cell r="Y89655">
            <v>3000000</v>
          </cell>
          <cell r="AC89655">
            <v>3189671</v>
          </cell>
          <cell r="AD89655" t="str">
            <v>02</v>
          </cell>
          <cell r="AE89655" t="str">
            <v>MOTOR</v>
          </cell>
          <cell r="AF89655">
            <v>0</v>
          </cell>
          <cell r="AG89655">
            <v>0</v>
          </cell>
          <cell r="AH89655">
            <v>0</v>
          </cell>
          <cell r="AI89655">
            <v>0</v>
          </cell>
          <cell r="AJ89655">
            <v>0</v>
          </cell>
          <cell r="AK89655">
            <v>0</v>
          </cell>
          <cell r="AL89655">
            <v>6674</v>
          </cell>
          <cell r="AM89655" t="str">
            <v>2024</v>
          </cell>
          <cell r="AN89655" t="str">
            <v>202411</v>
          </cell>
          <cell r="AO89655" t="str">
            <v>202411</v>
          </cell>
          <cell r="AP89655" t="str">
            <v>202411</v>
          </cell>
          <cell r="AQ89655" t="str">
            <v>FARHANAHMED</v>
          </cell>
          <cell r="AR89655" t="str">
            <v>2015758</v>
          </cell>
          <cell r="AS89655" t="str">
            <v>D</v>
          </cell>
          <cell r="AT89655" t="str">
            <v>125</v>
          </cell>
          <cell r="AU89655" t="str">
            <v>30000001</v>
          </cell>
          <cell r="AV89655" t="str">
            <v>DIRECT</v>
          </cell>
          <cell r="AW89655" t="str">
            <v>31000001</v>
          </cell>
          <cell r="AX89655" t="str">
            <v>Direct</v>
          </cell>
          <cell r="AY89655" t="str">
            <v>KHI/HO/D/MO/PC COMP/P/94337/07/2024</v>
          </cell>
          <cell r="AZ89655" t="str">
            <v>KHI/HO/D/MO/PC COMP/E/49155/11/2024</v>
          </cell>
          <cell r="BB89655" t="str">
            <v xml:space="preserve">Plot No. 12, Sector No. 15, Korangi Industrial Area, Karachi.    </v>
          </cell>
          <cell r="BC89655" t="str">
            <v>WHITE</v>
          </cell>
          <cell r="BF89655"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H89655" t="str">
            <v>N/A</v>
          </cell>
          <cell r="BI89655" t="str">
            <v>N</v>
          </cell>
          <cell r="BK89655">
            <v>45616</v>
          </cell>
          <cell r="BL89655" t="str">
            <v>3000000</v>
          </cell>
          <cell r="BM89655" t="str">
            <v>002</v>
          </cell>
          <cell r="BN89655" t="str">
            <v>01</v>
          </cell>
          <cell r="BQ89655" t="str">
            <v>KHI/HO/D/MO/PC COMP/P/94337/07/2024</v>
          </cell>
        </row>
        <row r="89656">
          <cell r="W89656" t="str">
            <v>135703</v>
          </cell>
          <cell r="X89656" t="str">
            <v>10035745</v>
          </cell>
          <cell r="Y89656">
            <v>1890000</v>
          </cell>
          <cell r="Z89656" t="str">
            <v>4240180085675</v>
          </cell>
          <cell r="AA89656" t="str">
            <v>03311381693</v>
          </cell>
          <cell r="AC89656">
            <v>3059725</v>
          </cell>
          <cell r="AD89656" t="str">
            <v>02</v>
          </cell>
          <cell r="AE89656" t="str">
            <v>MOTOR</v>
          </cell>
          <cell r="AF89656">
            <v>24440</v>
          </cell>
          <cell r="AG89656">
            <v>3666</v>
          </cell>
          <cell r="AH89656">
            <v>244</v>
          </cell>
          <cell r="AI89656">
            <v>0</v>
          </cell>
          <cell r="AJ89656">
            <v>28350</v>
          </cell>
          <cell r="AK89656">
            <v>0</v>
          </cell>
          <cell r="AL89656">
            <v>3666</v>
          </cell>
          <cell r="AM89656" t="str">
            <v>2024</v>
          </cell>
          <cell r="AN89656" t="str">
            <v>202409</v>
          </cell>
          <cell r="AO89656" t="str">
            <v>202409</v>
          </cell>
          <cell r="AP89656" t="str">
            <v>202409</v>
          </cell>
          <cell r="AQ89656" t="str">
            <v>SYS</v>
          </cell>
          <cell r="AR89656" t="str">
            <v>1964053</v>
          </cell>
          <cell r="AS89656" t="str">
            <v>D</v>
          </cell>
          <cell r="AT89656" t="str">
            <v>00011</v>
          </cell>
          <cell r="AY89656" t="str">
            <v>KHI/HO/D/MO/PC COMP/C/98363/11/09/2024</v>
          </cell>
          <cell r="BB89656" t="str">
            <v>H.NO.477 SECTOR 4E ORANGI TOWN 4 KARACHI.</v>
          </cell>
          <cell r="BC89656" t="str">
            <v>WHITE</v>
          </cell>
          <cell r="BI89656" t="str">
            <v>N</v>
          </cell>
          <cell r="BK89656">
            <v>45561</v>
          </cell>
          <cell r="BL89656" t="str">
            <v>1890000</v>
          </cell>
          <cell r="BM89656" t="str">
            <v>002</v>
          </cell>
          <cell r="BN89656" t="str">
            <v>01</v>
          </cell>
          <cell r="BQ89656" t="str">
            <v>KHI/HO/D/MO/PC COMP/C/98363/11/09/2024</v>
          </cell>
        </row>
        <row r="89657">
          <cell r="W89657" t="str">
            <v>635912</v>
          </cell>
          <cell r="X89657" t="str">
            <v>542779</v>
          </cell>
          <cell r="Y89657">
            <v>1507500</v>
          </cell>
          <cell r="Z89657" t="str">
            <v>4230186540229</v>
          </cell>
          <cell r="AA89657" t="str">
            <v>03070607489</v>
          </cell>
          <cell r="AC89657">
            <v>2978407</v>
          </cell>
          <cell r="AD89657" t="str">
            <v>02</v>
          </cell>
          <cell r="AE89657" t="str">
            <v>MOTOR</v>
          </cell>
          <cell r="AF89657">
            <v>19494</v>
          </cell>
          <cell r="AG89657">
            <v>2924</v>
          </cell>
          <cell r="AH89657">
            <v>195</v>
          </cell>
          <cell r="AI89657">
            <v>0</v>
          </cell>
          <cell r="AJ89657">
            <v>22613</v>
          </cell>
          <cell r="AK89657">
            <v>0</v>
          </cell>
          <cell r="AL89657">
            <v>2924</v>
          </cell>
          <cell r="AM89657" t="str">
            <v>2024</v>
          </cell>
          <cell r="AN89657" t="str">
            <v>202408</v>
          </cell>
          <cell r="AO89657" t="str">
            <v>202408</v>
          </cell>
          <cell r="AP89657" t="str">
            <v>202408</v>
          </cell>
          <cell r="AQ89657" t="str">
            <v>SYS</v>
          </cell>
          <cell r="AR89657" t="str">
            <v>1940939</v>
          </cell>
          <cell r="AS89657" t="str">
            <v>D</v>
          </cell>
          <cell r="AT89657" t="str">
            <v>00007</v>
          </cell>
          <cell r="AY89657" t="str">
            <v>KHI/HO/D/MO/PC COMP/C/96302/7/08/2024</v>
          </cell>
          <cell r="BB89657" t="str">
            <v>HOUSE NO 41 GULISTAN E NOOR QASIMABAD HYDERABAD</v>
          </cell>
          <cell r="BC89657" t="str">
            <v>SILKY SILVER</v>
          </cell>
          <cell r="BI89657" t="str">
            <v>N</v>
          </cell>
          <cell r="BK89657">
            <v>45533</v>
          </cell>
          <cell r="BL89657" t="str">
            <v>1507500</v>
          </cell>
          <cell r="BM89657" t="str">
            <v>007</v>
          </cell>
          <cell r="BN89657" t="str">
            <v>01</v>
          </cell>
          <cell r="BQ89657" t="str">
            <v>KHI/HO/D/MO/PC COMP/C/96302/7/08/2024</v>
          </cell>
        </row>
        <row r="89658">
          <cell r="W89658" t="str">
            <v>PK10K111637</v>
          </cell>
          <cell r="X89658" t="str">
            <v>NF1AVK31H10011644</v>
          </cell>
          <cell r="Y89658">
            <v>2200000</v>
          </cell>
          <cell r="Z89658" t="str">
            <v>14101-4613666-1</v>
          </cell>
          <cell r="AA89658" t="str">
            <v>0331-0100571 / 0332-9651922</v>
          </cell>
          <cell r="AC89658">
            <v>3211769</v>
          </cell>
          <cell r="AD89658" t="str">
            <v>02</v>
          </cell>
          <cell r="AE89658" t="str">
            <v>MOTOR</v>
          </cell>
          <cell r="AF89658">
            <v>34138</v>
          </cell>
          <cell r="AG89658">
            <v>5121</v>
          </cell>
          <cell r="AH89658">
            <v>341</v>
          </cell>
          <cell r="AI89658">
            <v>0</v>
          </cell>
          <cell r="AJ89658">
            <v>39600</v>
          </cell>
          <cell r="AK89658">
            <v>0</v>
          </cell>
          <cell r="AL89658">
            <v>2390</v>
          </cell>
          <cell r="AM89658" t="str">
            <v>2024</v>
          </cell>
          <cell r="AN89658" t="str">
            <v>202412</v>
          </cell>
          <cell r="AO89658" t="str">
            <v>202412</v>
          </cell>
          <cell r="AP89658" t="str">
            <v>202412</v>
          </cell>
          <cell r="AQ89658" t="str">
            <v>HABIB</v>
          </cell>
          <cell r="AR89658" t="str">
            <v>2026810</v>
          </cell>
          <cell r="AS89658" t="str">
            <v>D</v>
          </cell>
          <cell r="AT89658" t="str">
            <v>00006</v>
          </cell>
          <cell r="AY89658" t="str">
            <v>KHI/HO/D/MO/PC COMP/C/103262/6/12/2024</v>
          </cell>
          <cell r="BB89658" t="str">
            <v>HOUSE NO 270, STREET NO 14, SECTOR G-15/4, ISLAMABAD</v>
          </cell>
          <cell r="BC89658" t="str">
            <v>WHITE</v>
          </cell>
          <cell r="BD89658" t="str">
            <v>3121/74877</v>
          </cell>
          <cell r="BF89658" t="str">
            <v>**Outstanding loan will be reimbursed in case of Death of the employee**</v>
          </cell>
          <cell r="BI89658" t="str">
            <v>N</v>
          </cell>
          <cell r="BK89658">
            <v>45631</v>
          </cell>
          <cell r="BL89658" t="str">
            <v>2200000</v>
          </cell>
          <cell r="BM89658" t="str">
            <v>002</v>
          </cell>
          <cell r="BN89658" t="str">
            <v>01</v>
          </cell>
          <cell r="BQ89658" t="str">
            <v>KHI/HO/D/MO/PC COMP/C/103262/6/12/2024</v>
          </cell>
        </row>
        <row r="89659">
          <cell r="W89659" t="str">
            <v>PK10K189413</v>
          </cell>
          <cell r="X89659" t="str">
            <v>NF1AVK31H10089406</v>
          </cell>
          <cell r="Y89659">
            <v>3000000</v>
          </cell>
          <cell r="AC89659">
            <v>3155374</v>
          </cell>
          <cell r="AD89659" t="str">
            <v>02</v>
          </cell>
          <cell r="AE89659" t="str">
            <v>MOTOR</v>
          </cell>
          <cell r="AF89659">
            <v>681</v>
          </cell>
          <cell r="AG89659">
            <v>102</v>
          </cell>
          <cell r="AH89659">
            <v>7</v>
          </cell>
          <cell r="AI89659">
            <v>0</v>
          </cell>
          <cell r="AJ89659">
            <v>790</v>
          </cell>
          <cell r="AK89659">
            <v>8105</v>
          </cell>
          <cell r="AL89659">
            <v>58</v>
          </cell>
          <cell r="AM89659" t="str">
            <v>2024</v>
          </cell>
          <cell r="AN89659" t="str">
            <v>202411</v>
          </cell>
          <cell r="AO89659" t="str">
            <v>202411</v>
          </cell>
          <cell r="AP89659" t="str">
            <v>202411</v>
          </cell>
          <cell r="AQ89659" t="str">
            <v>SYS</v>
          </cell>
          <cell r="AR89659" t="str">
            <v>2002264</v>
          </cell>
          <cell r="AS89659" t="str">
            <v>D</v>
          </cell>
          <cell r="AT89659" t="str">
            <v>001</v>
          </cell>
          <cell r="AU89659" t="str">
            <v>30000001</v>
          </cell>
          <cell r="AV89659" t="str">
            <v>DIRECT</v>
          </cell>
          <cell r="AW89659" t="str">
            <v>31000001</v>
          </cell>
          <cell r="AX89659" t="str">
            <v>Direct</v>
          </cell>
          <cell r="AY89659" t="str">
            <v>KHI/HO/D/MO/PD COMP/P/80863/01/2024</v>
          </cell>
          <cell r="AZ89659" t="str">
            <v>KHI/HO/D/MO/PD COMP/E/48555/11/2024</v>
          </cell>
          <cell r="BB89659" t="str">
            <v>Dak Khana Khaas, Chak No. 72, Jaranwala, District Faisalabad</v>
          </cell>
          <cell r="BC89659" t="str">
            <v>WHITE</v>
          </cell>
          <cell r="BI89659" t="str">
            <v>N</v>
          </cell>
          <cell r="BJ89659" t="str">
            <v>Muhammad Fiaz</v>
          </cell>
          <cell r="BK89659">
            <v>45600</v>
          </cell>
          <cell r="BL89659" t="str">
            <v>3000000</v>
          </cell>
          <cell r="BM89659" t="str">
            <v>002</v>
          </cell>
          <cell r="BN89659" t="str">
            <v>01</v>
          </cell>
          <cell r="BQ89659" t="str">
            <v>KHI/HO/D/MO/PD COMP/P/80863/01/2024</v>
          </cell>
        </row>
        <row r="89660">
          <cell r="W89660" t="str">
            <v>PK10K189413</v>
          </cell>
          <cell r="X89660" t="str">
            <v>NF1AVK31H10089406</v>
          </cell>
          <cell r="Y89660">
            <v>3000000</v>
          </cell>
          <cell r="AC89660">
            <v>2897608</v>
          </cell>
          <cell r="AD89660" t="str">
            <v>02</v>
          </cell>
          <cell r="AE89660" t="str">
            <v>MOTOR</v>
          </cell>
          <cell r="AF89660">
            <v>499</v>
          </cell>
          <cell r="AG89660">
            <v>75</v>
          </cell>
          <cell r="AH89660">
            <v>5</v>
          </cell>
          <cell r="AI89660">
            <v>0</v>
          </cell>
          <cell r="AJ89660">
            <v>579</v>
          </cell>
          <cell r="AK89660">
            <v>8105</v>
          </cell>
          <cell r="AL89660">
            <v>42</v>
          </cell>
          <cell r="AM89660" t="str">
            <v>2024</v>
          </cell>
          <cell r="AN89660" t="str">
            <v>202407</v>
          </cell>
          <cell r="AO89660" t="str">
            <v>202407</v>
          </cell>
          <cell r="AP89660" t="str">
            <v>202407</v>
          </cell>
          <cell r="AQ89660" t="str">
            <v>SYS</v>
          </cell>
          <cell r="AR89660" t="str">
            <v>1899600</v>
          </cell>
          <cell r="AS89660" t="str">
            <v>D</v>
          </cell>
          <cell r="AT89660" t="str">
            <v>001</v>
          </cell>
          <cell r="AU89660" t="str">
            <v>30000001</v>
          </cell>
          <cell r="AV89660" t="str">
            <v>DIRECT</v>
          </cell>
          <cell r="AW89660" t="str">
            <v>31000001</v>
          </cell>
          <cell r="AX89660" t="str">
            <v>Direct</v>
          </cell>
          <cell r="AY89660" t="str">
            <v>KHI/HO/D/MO/PD COMP/P/80863/01/2024</v>
          </cell>
          <cell r="AZ89660" t="str">
            <v>KHI/HO/D/MO/PD COMP/E/43145/07/2024</v>
          </cell>
          <cell r="BB89660" t="str">
            <v>Dak Khana Khaas, Chak No. 72, Jaranwala, District Faisalabad</v>
          </cell>
          <cell r="BC89660" t="str">
            <v>WHITE</v>
          </cell>
          <cell r="BI89660" t="str">
            <v>N</v>
          </cell>
          <cell r="BJ89660" t="str">
            <v>Muhammad Fiaz</v>
          </cell>
          <cell r="BK89660">
            <v>45475</v>
          </cell>
          <cell r="BL89660" t="str">
            <v>3000000</v>
          </cell>
          <cell r="BM89660" t="str">
            <v>002</v>
          </cell>
          <cell r="BN89660" t="str">
            <v>01</v>
          </cell>
          <cell r="BQ89660" t="str">
            <v>KHI/HO/D/MO/PD COMP/P/80863/01/2024</v>
          </cell>
        </row>
        <row r="89661">
          <cell r="W89661" t="str">
            <v>PK10K189413</v>
          </cell>
          <cell r="X89661" t="str">
            <v>NF1AVK31H10089406</v>
          </cell>
          <cell r="Y89661">
            <v>3000000</v>
          </cell>
          <cell r="AC89661">
            <v>2924256</v>
          </cell>
          <cell r="AD89661" t="str">
            <v>02</v>
          </cell>
          <cell r="AE89661" t="str">
            <v>MOTOR</v>
          </cell>
          <cell r="AF89661">
            <v>893</v>
          </cell>
          <cell r="AG89661">
            <v>134</v>
          </cell>
          <cell r="AH89661">
            <v>9</v>
          </cell>
          <cell r="AI89661">
            <v>0</v>
          </cell>
          <cell r="AJ89661">
            <v>1036</v>
          </cell>
          <cell r="AK89661">
            <v>8105</v>
          </cell>
          <cell r="AL89661">
            <v>76</v>
          </cell>
          <cell r="AM89661" t="str">
            <v>2024</v>
          </cell>
          <cell r="AN89661" t="str">
            <v>202408</v>
          </cell>
          <cell r="AO89661" t="str">
            <v>202408</v>
          </cell>
          <cell r="AP89661" t="str">
            <v>202408</v>
          </cell>
          <cell r="AQ89661" t="str">
            <v>SYS</v>
          </cell>
          <cell r="AR89661" t="str">
            <v>1925099</v>
          </cell>
          <cell r="AS89661" t="str">
            <v>D</v>
          </cell>
          <cell r="AT89661" t="str">
            <v>001</v>
          </cell>
          <cell r="AU89661" t="str">
            <v>30000001</v>
          </cell>
          <cell r="AV89661" t="str">
            <v>DIRECT</v>
          </cell>
          <cell r="AW89661" t="str">
            <v>31000001</v>
          </cell>
          <cell r="AX89661" t="str">
            <v>Direct</v>
          </cell>
          <cell r="AY89661" t="str">
            <v>KHI/HO/D/MO/PD COMP/P/80863/01/2024</v>
          </cell>
          <cell r="AZ89661" t="str">
            <v>KHI/HO/D/MO/PD COMP/E/44408/08/2024</v>
          </cell>
          <cell r="BB89661" t="str">
            <v>Dak Khana Khaas, Chak No. 72, Jaranwala, District Faisalabad</v>
          </cell>
          <cell r="BC89661" t="str">
            <v>WHITE</v>
          </cell>
          <cell r="BI89661" t="str">
            <v>N</v>
          </cell>
          <cell r="BJ89661" t="str">
            <v>Muhammad Fiaz</v>
          </cell>
          <cell r="BK89661">
            <v>45507</v>
          </cell>
          <cell r="BL89661" t="str">
            <v>3000000</v>
          </cell>
          <cell r="BM89661" t="str">
            <v>002</v>
          </cell>
          <cell r="BN89661" t="str">
            <v>01</v>
          </cell>
          <cell r="BQ89661" t="str">
            <v>KHI/HO/D/MO/PD COMP/P/80863/01/2024</v>
          </cell>
        </row>
        <row r="89662">
          <cell r="W89662" t="str">
            <v>PK10K189413</v>
          </cell>
          <cell r="X89662" t="str">
            <v>NF1AVK31H10089406</v>
          </cell>
          <cell r="Y89662">
            <v>3000000</v>
          </cell>
          <cell r="AC89662">
            <v>2988378</v>
          </cell>
          <cell r="AD89662" t="str">
            <v>02</v>
          </cell>
          <cell r="AE89662" t="str">
            <v>MOTOR</v>
          </cell>
          <cell r="AF89662">
            <v>530</v>
          </cell>
          <cell r="AG89662">
            <v>80</v>
          </cell>
          <cell r="AH89662">
            <v>5</v>
          </cell>
          <cell r="AI89662">
            <v>0</v>
          </cell>
          <cell r="AJ89662">
            <v>615</v>
          </cell>
          <cell r="AK89662">
            <v>8105</v>
          </cell>
          <cell r="AL89662">
            <v>45</v>
          </cell>
          <cell r="AM89662" t="str">
            <v>2024</v>
          </cell>
          <cell r="AN89662" t="str">
            <v>202409</v>
          </cell>
          <cell r="AO89662" t="str">
            <v>202409</v>
          </cell>
          <cell r="AP89662" t="str">
            <v>202409</v>
          </cell>
          <cell r="AQ89662" t="str">
            <v>SYS</v>
          </cell>
          <cell r="AR89662" t="str">
            <v>1946848</v>
          </cell>
          <cell r="AS89662" t="str">
            <v>D</v>
          </cell>
          <cell r="AT89662" t="str">
            <v>001</v>
          </cell>
          <cell r="AU89662" t="str">
            <v>30000001</v>
          </cell>
          <cell r="AV89662" t="str">
            <v>DIRECT</v>
          </cell>
          <cell r="AW89662" t="str">
            <v>31000001</v>
          </cell>
          <cell r="AX89662" t="str">
            <v>Direct</v>
          </cell>
          <cell r="AY89662" t="str">
            <v>KHI/HO/D/MO/PD COMP/P/80863/01/2024</v>
          </cell>
          <cell r="AZ89662" t="str">
            <v>KHI/HO/D/MO/PD COMP/E/45604/09/2024</v>
          </cell>
          <cell r="BB89662" t="str">
            <v>Dak Khana Khaas, Chak No. 72, Jaranwala, District Faisalabad</v>
          </cell>
          <cell r="BC89662" t="str">
            <v>WHITE</v>
          </cell>
          <cell r="BI89662" t="str">
            <v>N</v>
          </cell>
          <cell r="BJ89662" t="str">
            <v>Muhammad Fiaz</v>
          </cell>
          <cell r="BK89662">
            <v>45539</v>
          </cell>
          <cell r="BL89662" t="str">
            <v>3000000</v>
          </cell>
          <cell r="BM89662" t="str">
            <v>002</v>
          </cell>
          <cell r="BN89662" t="str">
            <v>01</v>
          </cell>
          <cell r="BQ89662" t="str">
            <v>KHI/HO/D/MO/PD COMP/P/80863/01/2024</v>
          </cell>
        </row>
        <row r="89663">
          <cell r="W89663" t="str">
            <v>PK10K189413</v>
          </cell>
          <cell r="X89663" t="str">
            <v>NF1AVK31H10089406</v>
          </cell>
          <cell r="Y89663">
            <v>3000000</v>
          </cell>
          <cell r="AC89663">
            <v>3075591</v>
          </cell>
          <cell r="AD89663" t="str">
            <v>02</v>
          </cell>
          <cell r="AE89663" t="str">
            <v>MOTOR</v>
          </cell>
          <cell r="AF89663">
            <v>300</v>
          </cell>
          <cell r="AG89663">
            <v>45</v>
          </cell>
          <cell r="AH89663">
            <v>3</v>
          </cell>
          <cell r="AI89663">
            <v>0</v>
          </cell>
          <cell r="AJ89663">
            <v>348</v>
          </cell>
          <cell r="AK89663">
            <v>8105</v>
          </cell>
          <cell r="AL89663">
            <v>26</v>
          </cell>
          <cell r="AM89663" t="str">
            <v>2024</v>
          </cell>
          <cell r="AN89663" t="str">
            <v>202410</v>
          </cell>
          <cell r="AO89663" t="str">
            <v>202410</v>
          </cell>
          <cell r="AP89663" t="str">
            <v>202410</v>
          </cell>
          <cell r="AQ89663" t="str">
            <v>SYS</v>
          </cell>
          <cell r="AR89663" t="str">
            <v>1975370</v>
          </cell>
          <cell r="AS89663" t="str">
            <v>D</v>
          </cell>
          <cell r="AT89663" t="str">
            <v>001</v>
          </cell>
          <cell r="AU89663" t="str">
            <v>30000001</v>
          </cell>
          <cell r="AV89663" t="str">
            <v>DIRECT</v>
          </cell>
          <cell r="AW89663" t="str">
            <v>31000001</v>
          </cell>
          <cell r="AX89663" t="str">
            <v>Direct</v>
          </cell>
          <cell r="AY89663" t="str">
            <v>KHI/HO/D/MO/PD COMP/P/80863/01/2024</v>
          </cell>
          <cell r="AZ89663" t="str">
            <v>KHI/HO/D/MO/PD COMP/E/46691/10/2024</v>
          </cell>
          <cell r="BB89663" t="str">
            <v>Dak Khana Khaas, Chak No. 72, Jaranwala, District Faisalabad</v>
          </cell>
          <cell r="BC89663" t="str">
            <v>WHITE</v>
          </cell>
          <cell r="BI89663" t="str">
            <v>N</v>
          </cell>
          <cell r="BJ89663" t="str">
            <v>Muhammad Fiaz</v>
          </cell>
          <cell r="BK89663">
            <v>45574</v>
          </cell>
          <cell r="BL89663" t="str">
            <v>3000000</v>
          </cell>
          <cell r="BM89663" t="str">
            <v>002</v>
          </cell>
          <cell r="BN89663" t="str">
            <v>01</v>
          </cell>
          <cell r="BQ89663" t="str">
            <v>KHI/HO/D/MO/PD COMP/P/80863/01/2024</v>
          </cell>
        </row>
        <row r="89664">
          <cell r="W89664" t="str">
            <v>PK10K189413</v>
          </cell>
          <cell r="X89664" t="str">
            <v>NF1AVK31H10089406</v>
          </cell>
          <cell r="Y89664">
            <v>3000000</v>
          </cell>
          <cell r="AC89664">
            <v>3208910</v>
          </cell>
          <cell r="AD89664" t="str">
            <v>02</v>
          </cell>
          <cell r="AE89664" t="str">
            <v>MOTOR</v>
          </cell>
          <cell r="AF89664">
            <v>605</v>
          </cell>
          <cell r="AG89664">
            <v>91</v>
          </cell>
          <cell r="AH89664">
            <v>6</v>
          </cell>
          <cell r="AI89664">
            <v>0</v>
          </cell>
          <cell r="AJ89664">
            <v>702</v>
          </cell>
          <cell r="AK89664">
            <v>8105</v>
          </cell>
          <cell r="AL89664">
            <v>51</v>
          </cell>
          <cell r="AM89664" t="str">
            <v>2024</v>
          </cell>
          <cell r="AN89664" t="str">
            <v>202412</v>
          </cell>
          <cell r="AO89664" t="str">
            <v>202412</v>
          </cell>
          <cell r="AP89664" t="str">
            <v>202412</v>
          </cell>
          <cell r="AQ89664" t="str">
            <v>SYS</v>
          </cell>
          <cell r="AR89664" t="str">
            <v>2026387</v>
          </cell>
          <cell r="AS89664" t="str">
            <v>D</v>
          </cell>
          <cell r="AT89664" t="str">
            <v>001</v>
          </cell>
          <cell r="AU89664" t="str">
            <v>30000001</v>
          </cell>
          <cell r="AV89664" t="str">
            <v>DIRECT</v>
          </cell>
          <cell r="AW89664" t="str">
            <v>31000001</v>
          </cell>
          <cell r="AX89664" t="str">
            <v>Direct</v>
          </cell>
          <cell r="AY89664" t="str">
            <v>KHI/HO/D/MO/PD COMP/P/80863/01/2024</v>
          </cell>
          <cell r="AZ89664" t="str">
            <v>KHI/HO/D/MO/PD COMP/E/49701/12/2024</v>
          </cell>
          <cell r="BB89664" t="str">
            <v>Dak Khana Khaas, Chak No. 72, Jaranwala, District Faisalabad</v>
          </cell>
          <cell r="BC89664" t="str">
            <v>WHITE</v>
          </cell>
          <cell r="BI89664" t="str">
            <v>N</v>
          </cell>
          <cell r="BJ89664" t="str">
            <v>Muhammad Fiaz</v>
          </cell>
          <cell r="BK89664">
            <v>45630</v>
          </cell>
          <cell r="BL89664" t="str">
            <v>3000000</v>
          </cell>
          <cell r="BM89664" t="str">
            <v>002</v>
          </cell>
          <cell r="BN89664" t="str">
            <v>01</v>
          </cell>
          <cell r="BQ89664" t="str">
            <v>KHI/HO/D/MO/PD COMP/P/80863/01/2024</v>
          </cell>
        </row>
        <row r="89665">
          <cell r="W89665" t="str">
            <v>195129</v>
          </cell>
          <cell r="X89665" t="str">
            <v>10095131</v>
          </cell>
          <cell r="Y89665">
            <v>2003940</v>
          </cell>
          <cell r="Z89665" t="str">
            <v>3830211193627</v>
          </cell>
          <cell r="AA89665" t="str">
            <v>0320-1813601</v>
          </cell>
          <cell r="AC89665">
            <v>3105322</v>
          </cell>
          <cell r="AD89665" t="str">
            <v>02</v>
          </cell>
          <cell r="AE89665" t="str">
            <v>MOTOR</v>
          </cell>
          <cell r="AF89665">
            <v>0</v>
          </cell>
          <cell r="AG89665">
            <v>0</v>
          </cell>
          <cell r="AH89665">
            <v>0</v>
          </cell>
          <cell r="AI89665">
            <v>0</v>
          </cell>
          <cell r="AJ89665">
            <v>0</v>
          </cell>
          <cell r="AK89665">
            <v>0</v>
          </cell>
          <cell r="AL89665">
            <v>-5247</v>
          </cell>
          <cell r="AM89665" t="str">
            <v>2024</v>
          </cell>
          <cell r="AN89665" t="str">
            <v>202409</v>
          </cell>
          <cell r="AO89665" t="str">
            <v>202409</v>
          </cell>
          <cell r="AP89665" t="str">
            <v>202409</v>
          </cell>
          <cell r="AQ89665" t="str">
            <v>SYS</v>
          </cell>
          <cell r="AR89665" t="str">
            <v>1988281</v>
          </cell>
          <cell r="AS89665" t="str">
            <v>D</v>
          </cell>
          <cell r="AT89665" t="str">
            <v>00134</v>
          </cell>
          <cell r="AY89665" t="str">
            <v>KHI/HO/D/MO/PC COMP/P/89428/05/2024</v>
          </cell>
          <cell r="AZ89665" t="str">
            <v>KHI/HO/D/MO/PC COMP/E/47891/00134/09/2024</v>
          </cell>
          <cell r="BB89665" t="str">
            <v>D-72/75 Jinah Camp Paf Base Noor Khan Rawalpindi</v>
          </cell>
          <cell r="BC89665" t="str">
            <v>WHITE</v>
          </cell>
          <cell r="BD89665" t="str">
            <v>924121-239-3099</v>
          </cell>
          <cell r="BE89665">
            <v>46522</v>
          </cell>
          <cell r="BI89665" t="str">
            <v>N</v>
          </cell>
          <cell r="BK89665">
            <v>45433</v>
          </cell>
          <cell r="BL89665" t="str">
            <v>2003940</v>
          </cell>
          <cell r="BM89665" t="str">
            <v>002</v>
          </cell>
          <cell r="BN89665" t="str">
            <v>01</v>
          </cell>
          <cell r="BQ89665" t="str">
            <v>KHI/HO/D/MO/PC COMP/P/89428/05/2024</v>
          </cell>
        </row>
        <row r="89666">
          <cell r="W89666" t="str">
            <v>PK10K197362</v>
          </cell>
          <cell r="X89666" t="str">
            <v>NF1AVK31H10097327</v>
          </cell>
          <cell r="Y89666">
            <v>1298349</v>
          </cell>
          <cell r="AA89666" t="str">
            <v>0321-7486954</v>
          </cell>
          <cell r="AC89666">
            <v>3105694</v>
          </cell>
          <cell r="AD89666" t="str">
            <v>02</v>
          </cell>
          <cell r="AE89666" t="str">
            <v>MOTOR</v>
          </cell>
          <cell r="AF89666">
            <v>0</v>
          </cell>
          <cell r="AG89666">
            <v>0</v>
          </cell>
          <cell r="AH89666">
            <v>0</v>
          </cell>
          <cell r="AI89666">
            <v>0</v>
          </cell>
          <cell r="AJ89666">
            <v>0</v>
          </cell>
          <cell r="AK89666">
            <v>0</v>
          </cell>
          <cell r="AL89666">
            <v>-3844</v>
          </cell>
          <cell r="AM89666" t="str">
            <v>2024</v>
          </cell>
          <cell r="AN89666" t="str">
            <v>202409</v>
          </cell>
          <cell r="AO89666" t="str">
            <v>202409</v>
          </cell>
          <cell r="AP89666" t="str">
            <v>202409</v>
          </cell>
          <cell r="AQ89666" t="str">
            <v>SYS</v>
          </cell>
          <cell r="AR89666" t="str">
            <v>1988096</v>
          </cell>
          <cell r="AS89666" t="str">
            <v>D</v>
          </cell>
          <cell r="AT89666" t="str">
            <v>00140</v>
          </cell>
          <cell r="AY89666" t="str">
            <v>KHI/HO/D/MO/PC COMP/P/90919/06/2024</v>
          </cell>
          <cell r="AZ89666" t="str">
            <v>KHI/HO/D/MO/PC COMP/E/47890/00140/09/2024</v>
          </cell>
          <cell r="BA89666" t="str">
            <v>KARACHI</v>
          </cell>
          <cell r="BB89666" t="str">
            <v>Chak No.12/1L Po Same Tehsil Renala Khurd District Okara</v>
          </cell>
          <cell r="BD89666" t="str">
            <v>3609793-170-2012</v>
          </cell>
          <cell r="BE89666">
            <v>45833</v>
          </cell>
          <cell r="BI89666" t="str">
            <v>N</v>
          </cell>
          <cell r="BK89666">
            <v>45471</v>
          </cell>
          <cell r="BL89666" t="str">
            <v>1298349</v>
          </cell>
          <cell r="BN89666" t="str">
            <v>01</v>
          </cell>
          <cell r="BQ89666" t="str">
            <v>KHI/HO/D/MO/PC COMP/P/90919/06/2024</v>
          </cell>
        </row>
        <row r="89667">
          <cell r="W89667" t="str">
            <v>PK10K196135</v>
          </cell>
          <cell r="X89667" t="str">
            <v>NF1AVK31H10096136</v>
          </cell>
          <cell r="Y89667">
            <v>1442610</v>
          </cell>
          <cell r="AA89667" t="str">
            <v>0300-8037667</v>
          </cell>
          <cell r="AC89667">
            <v>3105778</v>
          </cell>
          <cell r="AD89667" t="str">
            <v>02</v>
          </cell>
          <cell r="AE89667" t="str">
            <v>MOTOR</v>
          </cell>
          <cell r="AF89667">
            <v>0</v>
          </cell>
          <cell r="AG89667">
            <v>0</v>
          </cell>
          <cell r="AH89667">
            <v>0</v>
          </cell>
          <cell r="AI89667">
            <v>0</v>
          </cell>
          <cell r="AJ89667">
            <v>0</v>
          </cell>
          <cell r="AK89667">
            <v>0</v>
          </cell>
          <cell r="AL89667">
            <v>-4271</v>
          </cell>
          <cell r="AM89667" t="str">
            <v>2024</v>
          </cell>
          <cell r="AN89667" t="str">
            <v>202409</v>
          </cell>
          <cell r="AO89667" t="str">
            <v>202409</v>
          </cell>
          <cell r="AP89667" t="str">
            <v>202409</v>
          </cell>
          <cell r="AQ89667" t="str">
            <v>SYS</v>
          </cell>
          <cell r="AR89667" t="str">
            <v>1988344</v>
          </cell>
          <cell r="AS89667" t="str">
            <v>D</v>
          </cell>
          <cell r="AT89667" t="str">
            <v>00031</v>
          </cell>
          <cell r="AY89667" t="str">
            <v>KHI/HO/D/MO/PC COMP/P/89428/05/2024</v>
          </cell>
          <cell r="AZ89667" t="str">
            <v>KHI/HO/D/MO/PC COMP/E/47891/00031/09/2024</v>
          </cell>
          <cell r="BB89667" t="str">
            <v>House No.63 Ibrahim Block Al-Hafeez Garden Phase-4 Gt Road Manawan Lahore</v>
          </cell>
          <cell r="BD89667" t="str">
            <v>3620177-3129-2002</v>
          </cell>
          <cell r="BE89667">
            <v>46522</v>
          </cell>
          <cell r="BI89667" t="str">
            <v>N</v>
          </cell>
          <cell r="BK89667">
            <v>45425</v>
          </cell>
          <cell r="BL89667" t="str">
            <v>1442610</v>
          </cell>
          <cell r="BN89667" t="str">
            <v>01</v>
          </cell>
          <cell r="BQ89667" t="str">
            <v>KHI/HO/D/MO/PC COMP/P/89428/05/2024</v>
          </cell>
        </row>
        <row r="89668">
          <cell r="W89668" t="str">
            <v>PK10K196602</v>
          </cell>
          <cell r="X89668" t="str">
            <v>NF1AVK31H10096602</v>
          </cell>
          <cell r="Y89668">
            <v>1442610</v>
          </cell>
          <cell r="AA89668" t="str">
            <v>0321-4477587</v>
          </cell>
          <cell r="AC89668">
            <v>3105789</v>
          </cell>
          <cell r="AD89668" t="str">
            <v>02</v>
          </cell>
          <cell r="AE89668" t="str">
            <v>MOTOR</v>
          </cell>
          <cell r="AF89668">
            <v>0</v>
          </cell>
          <cell r="AG89668">
            <v>0</v>
          </cell>
          <cell r="AH89668">
            <v>0</v>
          </cell>
          <cell r="AI89668">
            <v>0</v>
          </cell>
          <cell r="AJ89668">
            <v>0</v>
          </cell>
          <cell r="AK89668">
            <v>0</v>
          </cell>
          <cell r="AL89668">
            <v>-4271</v>
          </cell>
          <cell r="AM89668" t="str">
            <v>2024</v>
          </cell>
          <cell r="AN89668" t="str">
            <v>202409</v>
          </cell>
          <cell r="AO89668" t="str">
            <v>202409</v>
          </cell>
          <cell r="AP89668" t="str">
            <v>202409</v>
          </cell>
          <cell r="AQ89668" t="str">
            <v>SYS</v>
          </cell>
          <cell r="AR89668" t="str">
            <v>1988354</v>
          </cell>
          <cell r="AS89668" t="str">
            <v>D</v>
          </cell>
          <cell r="AT89668" t="str">
            <v>00044</v>
          </cell>
          <cell r="AY89668" t="str">
            <v>KHI/HO/D/MO/PC COMP/P/89428/05/2024</v>
          </cell>
          <cell r="AZ89668" t="str">
            <v>KHI/HO/D/MO/PC COMP/E/47891/00044/09/2024</v>
          </cell>
          <cell r="BB89668" t="str">
            <v>House No.654-A Block-H Sabzazar Housing Scheme Multan Lahore</v>
          </cell>
          <cell r="BD89668" t="str">
            <v>3624630-40-2124</v>
          </cell>
          <cell r="BE89668">
            <v>45802</v>
          </cell>
          <cell r="BI89668" t="str">
            <v>N</v>
          </cell>
          <cell r="BK89668">
            <v>45437</v>
          </cell>
          <cell r="BL89668" t="str">
            <v>1442610</v>
          </cell>
          <cell r="BN89668" t="str">
            <v>01</v>
          </cell>
          <cell r="BQ89668" t="str">
            <v>KHI/HO/D/MO/PC COMP/P/89428/05/2024</v>
          </cell>
        </row>
        <row r="89669">
          <cell r="W89669" t="str">
            <v>PK10K196516</v>
          </cell>
          <cell r="X89669" t="str">
            <v>NF1AVK31H10096513</v>
          </cell>
          <cell r="Y89669">
            <v>1442610</v>
          </cell>
          <cell r="AA89669" t="str">
            <v>0300-4197681</v>
          </cell>
          <cell r="AC89669">
            <v>3105992</v>
          </cell>
          <cell r="AD89669" t="str">
            <v>02</v>
          </cell>
          <cell r="AE89669" t="str">
            <v>MOTOR</v>
          </cell>
          <cell r="AF89669">
            <v>0</v>
          </cell>
          <cell r="AG89669">
            <v>0</v>
          </cell>
          <cell r="AH89669">
            <v>0</v>
          </cell>
          <cell r="AI89669">
            <v>0</v>
          </cell>
          <cell r="AJ89669">
            <v>0</v>
          </cell>
          <cell r="AK89669">
            <v>0</v>
          </cell>
          <cell r="AL89669">
            <v>-4271</v>
          </cell>
          <cell r="AM89669" t="str">
            <v>2024</v>
          </cell>
          <cell r="AN89669" t="str">
            <v>202409</v>
          </cell>
          <cell r="AO89669" t="str">
            <v>202409</v>
          </cell>
          <cell r="AP89669" t="str">
            <v>202409</v>
          </cell>
          <cell r="AQ89669" t="str">
            <v>SYS</v>
          </cell>
          <cell r="AR89669" t="str">
            <v>1988388</v>
          </cell>
          <cell r="AS89669" t="str">
            <v>D</v>
          </cell>
          <cell r="AT89669" t="str">
            <v>00068</v>
          </cell>
          <cell r="AY89669" t="str">
            <v>KHI/HO/D/MO/PC COMP/P/89428/05/2024</v>
          </cell>
          <cell r="AZ89669" t="str">
            <v>KHI/HO/D/MO/PC COMP/E/47891/00068/09/2024</v>
          </cell>
          <cell r="BB89669" t="str">
            <v>Main Bazar Ravi Rayan Near Umer Medical Store Sheikhupura Muridke</v>
          </cell>
          <cell r="BD89669" t="str">
            <v>858308-83-2130</v>
          </cell>
          <cell r="BE89669">
            <v>46543</v>
          </cell>
          <cell r="BI89669" t="str">
            <v>N</v>
          </cell>
          <cell r="BK89669">
            <v>45444</v>
          </cell>
          <cell r="BL89669" t="str">
            <v>1442610</v>
          </cell>
          <cell r="BN89669" t="str">
            <v>01</v>
          </cell>
          <cell r="BQ89669" t="str">
            <v>KHI/HO/D/MO/PC COMP/P/89428/05/2024</v>
          </cell>
        </row>
        <row r="89670">
          <cell r="W89670" t="str">
            <v>589165</v>
          </cell>
          <cell r="X89670" t="str">
            <v>496053</v>
          </cell>
          <cell r="Y89670">
            <v>531441</v>
          </cell>
          <cell r="Z89670" t="str">
            <v>3120285592969</v>
          </cell>
          <cell r="AA89670" t="str">
            <v>0306-2181584</v>
          </cell>
          <cell r="AC89670">
            <v>2917443</v>
          </cell>
          <cell r="AD89670" t="str">
            <v>02</v>
          </cell>
          <cell r="AE89670" t="str">
            <v>MOTOR</v>
          </cell>
          <cell r="AF89670">
            <v>9163</v>
          </cell>
          <cell r="AG89670">
            <v>1374</v>
          </cell>
          <cell r="AH89670">
            <v>92</v>
          </cell>
          <cell r="AI89670">
            <v>0</v>
          </cell>
          <cell r="AJ89670">
            <v>10629</v>
          </cell>
          <cell r="AK89670">
            <v>0</v>
          </cell>
          <cell r="AL89670">
            <v>0</v>
          </cell>
          <cell r="AM89670" t="str">
            <v>2024</v>
          </cell>
          <cell r="AN89670" t="str">
            <v>202407</v>
          </cell>
          <cell r="AO89670" t="str">
            <v>202407</v>
          </cell>
          <cell r="AP89670" t="str">
            <v>202407</v>
          </cell>
          <cell r="AQ89670" t="str">
            <v>AMINAHMED</v>
          </cell>
          <cell r="AR89670" t="str">
            <v>1918586</v>
          </cell>
          <cell r="AS89670" t="str">
            <v>D</v>
          </cell>
          <cell r="AT89670" t="str">
            <v>00111</v>
          </cell>
          <cell r="AY89670" t="str">
            <v>KHI/HO/D/MO/PC COMP/C/93602/111/07/2024</v>
          </cell>
          <cell r="BB89670" t="str">
            <v>Karachi</v>
          </cell>
          <cell r="BE89670">
            <v>45853</v>
          </cell>
          <cell r="BI89670" t="str">
            <v>N</v>
          </cell>
          <cell r="BK89670">
            <v>45499</v>
          </cell>
          <cell r="BL89670" t="str">
            <v>531441</v>
          </cell>
          <cell r="BN89670" t="str">
            <v>01</v>
          </cell>
          <cell r="BQ89670" t="str">
            <v>KHI/HO/D/MO/PC COMP/C/93602/111/07/2024</v>
          </cell>
        </row>
        <row r="89671">
          <cell r="W89671" t="str">
            <v>PK10K201342</v>
          </cell>
          <cell r="X89671" t="str">
            <v>NF1AVK31H10101354</v>
          </cell>
          <cell r="Y89671">
            <v>2230740</v>
          </cell>
          <cell r="Z89671" t="str">
            <v>91442</v>
          </cell>
          <cell r="AA89671" t="str">
            <v>0306-5470939</v>
          </cell>
          <cell r="AC89671">
            <v>3126123</v>
          </cell>
          <cell r="AD89671" t="str">
            <v>02</v>
          </cell>
          <cell r="AE89671" t="str">
            <v>MOTOR</v>
          </cell>
          <cell r="AF89671">
            <v>38269</v>
          </cell>
          <cell r="AG89671">
            <v>5740</v>
          </cell>
          <cell r="AH89671">
            <v>383</v>
          </cell>
          <cell r="AI89671">
            <v>0</v>
          </cell>
          <cell r="AJ89671">
            <v>44392</v>
          </cell>
          <cell r="AK89671">
            <v>0</v>
          </cell>
          <cell r="AL89671">
            <v>2679</v>
          </cell>
          <cell r="AM89671" t="str">
            <v>2024</v>
          </cell>
          <cell r="AN89671" t="str">
            <v>202410</v>
          </cell>
          <cell r="AO89671" t="str">
            <v>202410</v>
          </cell>
          <cell r="AP89671" t="str">
            <v>202410</v>
          </cell>
          <cell r="AQ89671" t="str">
            <v>AMINAHMED</v>
          </cell>
          <cell r="AR89671" t="str">
            <v>1994664</v>
          </cell>
          <cell r="AS89671" t="str">
            <v>D</v>
          </cell>
          <cell r="AT89671" t="str">
            <v>00080</v>
          </cell>
          <cell r="AY89671" t="str">
            <v>KHI/HO/D/MO/PC COMP/C/99922/80/10/2024</v>
          </cell>
          <cell r="BB89671" t="str">
            <v>House No 3-A, Block B, Satellite Town Rawalpindi</v>
          </cell>
          <cell r="BE89671">
            <v>45935</v>
          </cell>
          <cell r="BI89671" t="str">
            <v>N</v>
          </cell>
          <cell r="BK89671">
            <v>45589</v>
          </cell>
          <cell r="BL89671" t="str">
            <v>2230740</v>
          </cell>
          <cell r="BN89671" t="str">
            <v>01</v>
          </cell>
          <cell r="BQ89671" t="str">
            <v>KHI/HO/D/MO/PC COMP/C/99922/80/10/2024</v>
          </cell>
        </row>
        <row r="89672">
          <cell r="W89672" t="str">
            <v>160591</v>
          </cell>
          <cell r="X89672" t="str">
            <v>10060584</v>
          </cell>
          <cell r="Y89672">
            <v>2700000</v>
          </cell>
          <cell r="AC89672">
            <v>3159879</v>
          </cell>
          <cell r="AD89672" t="str">
            <v>02</v>
          </cell>
          <cell r="AE89672" t="str">
            <v>MOTOR</v>
          </cell>
          <cell r="AF89672">
            <v>0</v>
          </cell>
          <cell r="AG89672">
            <v>0</v>
          </cell>
          <cell r="AH89672">
            <v>0</v>
          </cell>
          <cell r="AI89672">
            <v>0</v>
          </cell>
          <cell r="AJ89672">
            <v>0</v>
          </cell>
          <cell r="AK89672">
            <v>0</v>
          </cell>
          <cell r="AL89672">
            <v>2878</v>
          </cell>
          <cell r="AM89672" t="str">
            <v>2024</v>
          </cell>
          <cell r="AN89672" t="str">
            <v>202411</v>
          </cell>
          <cell r="AO89672" t="str">
            <v>202410</v>
          </cell>
          <cell r="AP89672" t="str">
            <v>202411</v>
          </cell>
          <cell r="AQ89672" t="str">
            <v>AMINAHMED</v>
          </cell>
          <cell r="AR89672" t="str">
            <v>1999691</v>
          </cell>
          <cell r="AS89672" t="str">
            <v>D</v>
          </cell>
          <cell r="AT89672" t="str">
            <v>84</v>
          </cell>
          <cell r="AU89672" t="str">
            <v>30000001</v>
          </cell>
          <cell r="AV89672" t="str">
            <v>DIRECT</v>
          </cell>
          <cell r="AW89672" t="str">
            <v>31000001</v>
          </cell>
          <cell r="AX89672" t="str">
            <v>Direct</v>
          </cell>
          <cell r="AY89672" t="str">
            <v>KHI/HO/D/MO/PC COMP/P/94337/07/2024</v>
          </cell>
          <cell r="AZ89672" t="str">
            <v>KHI/HO/D/MO/PC COMP/E/48466/11/2024</v>
          </cell>
          <cell r="BB89672" t="str">
            <v>Plot No. 12, Sector No. 15, Korangi Industrial Area, Karachi.</v>
          </cell>
          <cell r="BC89672" t="str">
            <v>GRAPHIITE GREY</v>
          </cell>
          <cell r="BF89672"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2" t="str">
            <v>N/A</v>
          </cell>
          <cell r="BI89672" t="str">
            <v>N</v>
          </cell>
          <cell r="BK89672">
            <v>45596</v>
          </cell>
          <cell r="BL89672" t="str">
            <v>2700000</v>
          </cell>
          <cell r="BM89672" t="str">
            <v>135</v>
          </cell>
          <cell r="BN89672" t="str">
            <v>01</v>
          </cell>
          <cell r="BQ89672" t="str">
            <v>KHI/HO/D/MO/PC COMP/P/94337/07/2024</v>
          </cell>
        </row>
        <row r="89673">
          <cell r="W89673" t="str">
            <v>180559</v>
          </cell>
          <cell r="X89673" t="str">
            <v>10080932</v>
          </cell>
          <cell r="Y89673">
            <v>3000000</v>
          </cell>
          <cell r="AC89673">
            <v>3159879</v>
          </cell>
          <cell r="AD89673" t="str">
            <v>02</v>
          </cell>
          <cell r="AE89673" t="str">
            <v>MOTOR</v>
          </cell>
          <cell r="AF89673">
            <v>0</v>
          </cell>
          <cell r="AG89673">
            <v>0</v>
          </cell>
          <cell r="AH89673">
            <v>0</v>
          </cell>
          <cell r="AI89673">
            <v>0</v>
          </cell>
          <cell r="AJ89673">
            <v>0</v>
          </cell>
          <cell r="AK89673">
            <v>0</v>
          </cell>
          <cell r="AL89673">
            <v>2878</v>
          </cell>
          <cell r="AM89673" t="str">
            <v>2024</v>
          </cell>
          <cell r="AN89673" t="str">
            <v>202411</v>
          </cell>
          <cell r="AO89673" t="str">
            <v>202410</v>
          </cell>
          <cell r="AP89673" t="str">
            <v>202411</v>
          </cell>
          <cell r="AQ89673" t="str">
            <v>AMINAHMED</v>
          </cell>
          <cell r="AR89673" t="str">
            <v>1999712</v>
          </cell>
          <cell r="AS89673" t="str">
            <v>D</v>
          </cell>
          <cell r="AT89673" t="str">
            <v>105</v>
          </cell>
          <cell r="AU89673" t="str">
            <v>30000001</v>
          </cell>
          <cell r="AV89673" t="str">
            <v>DIRECT</v>
          </cell>
          <cell r="AW89673" t="str">
            <v>31000001</v>
          </cell>
          <cell r="AX89673" t="str">
            <v>Direct</v>
          </cell>
          <cell r="AY89673" t="str">
            <v>KHI/HO/D/MO/PC COMP/P/94337/07/2024</v>
          </cell>
          <cell r="AZ89673" t="str">
            <v>KHI/HO/D/MO/PC COMP/E/48466/11/2024</v>
          </cell>
          <cell r="BB89673" t="str">
            <v>Plot No. 12, Sector No. 15, Korangi Industrial Area, Karachi.</v>
          </cell>
          <cell r="BC89673" t="str">
            <v>WHITE</v>
          </cell>
          <cell r="BF89673"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3" t="str">
            <v>N/A</v>
          </cell>
          <cell r="BI89673" t="str">
            <v>N</v>
          </cell>
          <cell r="BK89673">
            <v>45596</v>
          </cell>
          <cell r="BL89673" t="str">
            <v>3000000</v>
          </cell>
          <cell r="BM89673" t="str">
            <v>002</v>
          </cell>
          <cell r="BN89673" t="str">
            <v>01</v>
          </cell>
          <cell r="BQ89673" t="str">
            <v>KHI/HO/D/MO/PC COMP/P/94337/07/2024</v>
          </cell>
        </row>
        <row r="89674">
          <cell r="W89674" t="str">
            <v>190048</v>
          </cell>
          <cell r="X89674" t="str">
            <v>10090010</v>
          </cell>
          <cell r="Y89674">
            <v>3000000</v>
          </cell>
          <cell r="AC89674">
            <v>3159879</v>
          </cell>
          <cell r="AD89674" t="str">
            <v>02</v>
          </cell>
          <cell r="AE89674" t="str">
            <v>MOTOR</v>
          </cell>
          <cell r="AF89674">
            <v>0</v>
          </cell>
          <cell r="AG89674">
            <v>0</v>
          </cell>
          <cell r="AH89674">
            <v>0</v>
          </cell>
          <cell r="AI89674">
            <v>0</v>
          </cell>
          <cell r="AJ89674">
            <v>0</v>
          </cell>
          <cell r="AK89674">
            <v>0</v>
          </cell>
          <cell r="AL89674">
            <v>2878</v>
          </cell>
          <cell r="AM89674" t="str">
            <v>2024</v>
          </cell>
          <cell r="AN89674" t="str">
            <v>202411</v>
          </cell>
          <cell r="AO89674" t="str">
            <v>202410</v>
          </cell>
          <cell r="AP89674" t="str">
            <v>202411</v>
          </cell>
          <cell r="AQ89674" t="str">
            <v>AMINAHMED</v>
          </cell>
          <cell r="AR89674" t="str">
            <v>1999730</v>
          </cell>
          <cell r="AS89674" t="str">
            <v>D</v>
          </cell>
          <cell r="AT89674" t="str">
            <v>123</v>
          </cell>
          <cell r="AU89674" t="str">
            <v>30000001</v>
          </cell>
          <cell r="AV89674" t="str">
            <v>DIRECT</v>
          </cell>
          <cell r="AW89674" t="str">
            <v>31000001</v>
          </cell>
          <cell r="AX89674" t="str">
            <v>Direct</v>
          </cell>
          <cell r="AY89674" t="str">
            <v>KHI/HO/D/MO/PC COMP/P/94337/07/2024</v>
          </cell>
          <cell r="AZ89674" t="str">
            <v>KHI/HO/D/MO/PC COMP/E/48466/11/2024</v>
          </cell>
          <cell r="BB89674" t="str">
            <v>Plot No. 12, Sector No. 15, Korangi Industrial Area, Karachi.</v>
          </cell>
          <cell r="BC89674" t="str">
            <v>WHITE</v>
          </cell>
          <cell r="BF89674"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4" t="str">
            <v>N/A</v>
          </cell>
          <cell r="BI89674" t="str">
            <v>N</v>
          </cell>
          <cell r="BK89674">
            <v>45596</v>
          </cell>
          <cell r="BL89674" t="str">
            <v>3000000</v>
          </cell>
          <cell r="BM89674" t="str">
            <v>002</v>
          </cell>
          <cell r="BN89674" t="str">
            <v>01</v>
          </cell>
          <cell r="BQ89674" t="str">
            <v>KHI/HO/D/MO/PC COMP/P/94337/07/2024</v>
          </cell>
        </row>
        <row r="89675">
          <cell r="W89675" t="str">
            <v>190001</v>
          </cell>
          <cell r="X89675" t="str">
            <v>10090042</v>
          </cell>
          <cell r="Y89675">
            <v>3000000</v>
          </cell>
          <cell r="AC89675">
            <v>3159879</v>
          </cell>
          <cell r="AD89675" t="str">
            <v>02</v>
          </cell>
          <cell r="AE89675" t="str">
            <v>MOTOR</v>
          </cell>
          <cell r="AF89675">
            <v>0</v>
          </cell>
          <cell r="AG89675">
            <v>0</v>
          </cell>
          <cell r="AH89675">
            <v>0</v>
          </cell>
          <cell r="AI89675">
            <v>0</v>
          </cell>
          <cell r="AJ89675">
            <v>0</v>
          </cell>
          <cell r="AK89675">
            <v>0</v>
          </cell>
          <cell r="AL89675">
            <v>2878</v>
          </cell>
          <cell r="AM89675" t="str">
            <v>2024</v>
          </cell>
          <cell r="AN89675" t="str">
            <v>202411</v>
          </cell>
          <cell r="AO89675" t="str">
            <v>202410</v>
          </cell>
          <cell r="AP89675" t="str">
            <v>202411</v>
          </cell>
          <cell r="AQ89675" t="str">
            <v>AMINAHMED</v>
          </cell>
          <cell r="AR89675" t="str">
            <v>1999731</v>
          </cell>
          <cell r="AS89675" t="str">
            <v>D</v>
          </cell>
          <cell r="AT89675" t="str">
            <v>124</v>
          </cell>
          <cell r="AU89675" t="str">
            <v>30000001</v>
          </cell>
          <cell r="AV89675" t="str">
            <v>DIRECT</v>
          </cell>
          <cell r="AW89675" t="str">
            <v>31000001</v>
          </cell>
          <cell r="AX89675" t="str">
            <v>Direct</v>
          </cell>
          <cell r="AY89675" t="str">
            <v>KHI/HO/D/MO/PC COMP/P/94337/07/2024</v>
          </cell>
          <cell r="AZ89675" t="str">
            <v>KHI/HO/D/MO/PC COMP/E/48466/11/2024</v>
          </cell>
          <cell r="BB89675" t="str">
            <v>Plot No. 12, Sector No. 15, Korangi Industrial Area, Karachi.</v>
          </cell>
          <cell r="BC89675" t="str">
            <v>WHITE</v>
          </cell>
          <cell r="BF89675"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5" t="str">
            <v>N/A</v>
          </cell>
          <cell r="BI89675" t="str">
            <v>N</v>
          </cell>
          <cell r="BK89675">
            <v>45596</v>
          </cell>
          <cell r="BL89675" t="str">
            <v>3000000</v>
          </cell>
          <cell r="BM89675" t="str">
            <v>002</v>
          </cell>
          <cell r="BN89675" t="str">
            <v>01</v>
          </cell>
          <cell r="BQ89675" t="str">
            <v>KHI/HO/D/MO/PC COMP/P/94337/07/2024</v>
          </cell>
        </row>
        <row r="89676">
          <cell r="W89676" t="str">
            <v>190051</v>
          </cell>
          <cell r="X89676" t="str">
            <v>10090032</v>
          </cell>
          <cell r="Y89676">
            <v>3000000</v>
          </cell>
          <cell r="AC89676">
            <v>3159879</v>
          </cell>
          <cell r="AD89676" t="str">
            <v>02</v>
          </cell>
          <cell r="AE89676" t="str">
            <v>MOTOR</v>
          </cell>
          <cell r="AF89676">
            <v>0</v>
          </cell>
          <cell r="AG89676">
            <v>0</v>
          </cell>
          <cell r="AH89676">
            <v>0</v>
          </cell>
          <cell r="AI89676">
            <v>0</v>
          </cell>
          <cell r="AJ89676">
            <v>0</v>
          </cell>
          <cell r="AK89676">
            <v>0</v>
          </cell>
          <cell r="AL89676">
            <v>2878</v>
          </cell>
          <cell r="AM89676" t="str">
            <v>2024</v>
          </cell>
          <cell r="AN89676" t="str">
            <v>202411</v>
          </cell>
          <cell r="AO89676" t="str">
            <v>202410</v>
          </cell>
          <cell r="AP89676" t="str">
            <v>202411</v>
          </cell>
          <cell r="AQ89676" t="str">
            <v>AMINAHMED</v>
          </cell>
          <cell r="AR89676" t="str">
            <v>1999732</v>
          </cell>
          <cell r="AS89676" t="str">
            <v>D</v>
          </cell>
          <cell r="AT89676" t="str">
            <v>125</v>
          </cell>
          <cell r="AU89676" t="str">
            <v>30000001</v>
          </cell>
          <cell r="AV89676" t="str">
            <v>DIRECT</v>
          </cell>
          <cell r="AW89676" t="str">
            <v>31000001</v>
          </cell>
          <cell r="AX89676" t="str">
            <v>Direct</v>
          </cell>
          <cell r="AY89676" t="str">
            <v>KHI/HO/D/MO/PC COMP/P/94337/07/2024</v>
          </cell>
          <cell r="AZ89676" t="str">
            <v>KHI/HO/D/MO/PC COMP/E/48466/11/2024</v>
          </cell>
          <cell r="BB89676" t="str">
            <v>Plot No. 12, Sector No. 15, Korangi Industrial Area, Karachi.</v>
          </cell>
          <cell r="BC89676" t="str">
            <v>WHITE</v>
          </cell>
          <cell r="BF89676"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H89676" t="str">
            <v>N/A</v>
          </cell>
          <cell r="BI89676" t="str">
            <v>N</v>
          </cell>
          <cell r="BK89676">
            <v>45596</v>
          </cell>
          <cell r="BL89676" t="str">
            <v>3000000</v>
          </cell>
          <cell r="BM89676" t="str">
            <v>002</v>
          </cell>
          <cell r="BN89676" t="str">
            <v>01</v>
          </cell>
          <cell r="BQ89676" t="str">
            <v>KHI/HO/D/MO/PC COMP/P/94337/07/2024</v>
          </cell>
        </row>
        <row r="89677">
          <cell r="W89677" t="str">
            <v>190048</v>
          </cell>
          <cell r="X89677" t="str">
            <v>10090010</v>
          </cell>
          <cell r="Y89677">
            <v>3000000</v>
          </cell>
          <cell r="AC89677">
            <v>3023956</v>
          </cell>
          <cell r="AD89677" t="str">
            <v>02</v>
          </cell>
          <cell r="AE89677" t="str">
            <v>MOTOR</v>
          </cell>
          <cell r="AF89677">
            <v>0</v>
          </cell>
          <cell r="AG89677">
            <v>0</v>
          </cell>
          <cell r="AH89677">
            <v>0</v>
          </cell>
          <cell r="AI89677">
            <v>0</v>
          </cell>
          <cell r="AJ89677">
            <v>0</v>
          </cell>
          <cell r="AK89677">
            <v>0</v>
          </cell>
          <cell r="AL89677">
            <v>2004</v>
          </cell>
          <cell r="AM89677" t="str">
            <v>2024</v>
          </cell>
          <cell r="AN89677" t="str">
            <v>202409</v>
          </cell>
          <cell r="AO89677" t="str">
            <v>202409</v>
          </cell>
          <cell r="AP89677" t="str">
            <v>202409</v>
          </cell>
          <cell r="AQ89677" t="str">
            <v>FARHANAHMED</v>
          </cell>
          <cell r="AR89677" t="str">
            <v>1951603</v>
          </cell>
          <cell r="AS89677" t="str">
            <v>D</v>
          </cell>
          <cell r="AT89677" t="str">
            <v>123</v>
          </cell>
          <cell r="AU89677" t="str">
            <v>30000001</v>
          </cell>
          <cell r="AV89677" t="str">
            <v>DIRECT</v>
          </cell>
          <cell r="AW89677" t="str">
            <v>31000001</v>
          </cell>
          <cell r="AX89677" t="str">
            <v>Direct</v>
          </cell>
          <cell r="AY89677" t="str">
            <v>KHI/HO/D/MO/PC COMP/P/94337/07/2024</v>
          </cell>
          <cell r="AZ89677" t="str">
            <v>KHI/HO/D/MO/PC COMP/E/45808/09/2024</v>
          </cell>
          <cell r="BB89677" t="str">
            <v xml:space="preserve">Plot No. 12, Sector No. 15, Korangi Industrial Area, Karachi.    </v>
          </cell>
          <cell r="BC89677" t="str">
            <v>WHITE</v>
          </cell>
          <cell r="BF89677"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7" t="str">
            <v>N/A</v>
          </cell>
          <cell r="BI89677" t="str">
            <v>N</v>
          </cell>
          <cell r="BK89677">
            <v>45545</v>
          </cell>
          <cell r="BL89677" t="str">
            <v>3000000</v>
          </cell>
          <cell r="BM89677" t="str">
            <v>002</v>
          </cell>
          <cell r="BN89677" t="str">
            <v>01</v>
          </cell>
          <cell r="BQ89677" t="str">
            <v>KHI/HO/D/MO/PC COMP/P/94337/07/2024</v>
          </cell>
        </row>
        <row r="89678">
          <cell r="W89678" t="str">
            <v>190001</v>
          </cell>
          <cell r="X89678" t="str">
            <v>10090042</v>
          </cell>
          <cell r="Y89678">
            <v>3000000</v>
          </cell>
          <cell r="AC89678">
            <v>3023956</v>
          </cell>
          <cell r="AD89678" t="str">
            <v>02</v>
          </cell>
          <cell r="AE89678" t="str">
            <v>MOTOR</v>
          </cell>
          <cell r="AF89678">
            <v>0</v>
          </cell>
          <cell r="AG89678">
            <v>0</v>
          </cell>
          <cell r="AH89678">
            <v>0</v>
          </cell>
          <cell r="AI89678">
            <v>0</v>
          </cell>
          <cell r="AJ89678">
            <v>0</v>
          </cell>
          <cell r="AK89678">
            <v>0</v>
          </cell>
          <cell r="AL89678">
            <v>2004</v>
          </cell>
          <cell r="AM89678" t="str">
            <v>2024</v>
          </cell>
          <cell r="AN89678" t="str">
            <v>202409</v>
          </cell>
          <cell r="AO89678" t="str">
            <v>202409</v>
          </cell>
          <cell r="AP89678" t="str">
            <v>202409</v>
          </cell>
          <cell r="AQ89678" t="str">
            <v>FARHANAHMED</v>
          </cell>
          <cell r="AR89678" t="str">
            <v>1951604</v>
          </cell>
          <cell r="AS89678" t="str">
            <v>D</v>
          </cell>
          <cell r="AT89678" t="str">
            <v>124</v>
          </cell>
          <cell r="AU89678" t="str">
            <v>30000001</v>
          </cell>
          <cell r="AV89678" t="str">
            <v>DIRECT</v>
          </cell>
          <cell r="AW89678" t="str">
            <v>31000001</v>
          </cell>
          <cell r="AX89678" t="str">
            <v>Direct</v>
          </cell>
          <cell r="AY89678" t="str">
            <v>KHI/HO/D/MO/PC COMP/P/94337/07/2024</v>
          </cell>
          <cell r="AZ89678" t="str">
            <v>KHI/HO/D/MO/PC COMP/E/45808/09/2024</v>
          </cell>
          <cell r="BB89678" t="str">
            <v xml:space="preserve">Plot No. 12, Sector No. 15, Korangi Industrial Area, Karachi.    </v>
          </cell>
          <cell r="BC89678" t="str">
            <v>WHITE</v>
          </cell>
          <cell r="BF89678"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8" t="str">
            <v>N/A</v>
          </cell>
          <cell r="BI89678" t="str">
            <v>N</v>
          </cell>
          <cell r="BK89678">
            <v>45545</v>
          </cell>
          <cell r="BL89678" t="str">
            <v>3000000</v>
          </cell>
          <cell r="BM89678" t="str">
            <v>002</v>
          </cell>
          <cell r="BN89678" t="str">
            <v>01</v>
          </cell>
          <cell r="BQ89678" t="str">
            <v>KHI/HO/D/MO/PC COMP/P/94337/07/2024</v>
          </cell>
        </row>
        <row r="89679">
          <cell r="W89679" t="str">
            <v>190051</v>
          </cell>
          <cell r="X89679" t="str">
            <v>10090032</v>
          </cell>
          <cell r="Y89679">
            <v>3000000</v>
          </cell>
          <cell r="AC89679">
            <v>3023956</v>
          </cell>
          <cell r="AD89679" t="str">
            <v>02</v>
          </cell>
          <cell r="AE89679" t="str">
            <v>MOTOR</v>
          </cell>
          <cell r="AF89679">
            <v>0</v>
          </cell>
          <cell r="AG89679">
            <v>0</v>
          </cell>
          <cell r="AH89679">
            <v>0</v>
          </cell>
          <cell r="AI89679">
            <v>0</v>
          </cell>
          <cell r="AJ89679">
            <v>0</v>
          </cell>
          <cell r="AK89679">
            <v>0</v>
          </cell>
          <cell r="AL89679">
            <v>2004</v>
          </cell>
          <cell r="AM89679" t="str">
            <v>2024</v>
          </cell>
          <cell r="AN89679" t="str">
            <v>202409</v>
          </cell>
          <cell r="AO89679" t="str">
            <v>202409</v>
          </cell>
          <cell r="AP89679" t="str">
            <v>202409</v>
          </cell>
          <cell r="AQ89679" t="str">
            <v>FARHANAHMED</v>
          </cell>
          <cell r="AR89679" t="str">
            <v>1951605</v>
          </cell>
          <cell r="AS89679" t="str">
            <v>D</v>
          </cell>
          <cell r="AT89679" t="str">
            <v>125</v>
          </cell>
          <cell r="AU89679" t="str">
            <v>30000001</v>
          </cell>
          <cell r="AV89679" t="str">
            <v>DIRECT</v>
          </cell>
          <cell r="AW89679" t="str">
            <v>31000001</v>
          </cell>
          <cell r="AX89679" t="str">
            <v>Direct</v>
          </cell>
          <cell r="AY89679" t="str">
            <v>KHI/HO/D/MO/PC COMP/P/94337/07/2024</v>
          </cell>
          <cell r="AZ89679" t="str">
            <v>KHI/HO/D/MO/PC COMP/E/45808/09/2024</v>
          </cell>
          <cell r="BB89679" t="str">
            <v xml:space="preserve">Plot No. 12, Sector No. 15, Korangi Industrial Area, Karachi.    </v>
          </cell>
          <cell r="BC89679" t="str">
            <v>WHITE</v>
          </cell>
          <cell r="BF89679"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H89679" t="str">
            <v>N/A</v>
          </cell>
          <cell r="BI89679" t="str">
            <v>N</v>
          </cell>
          <cell r="BK89679">
            <v>45545</v>
          </cell>
          <cell r="BL89679" t="str">
            <v>3000000</v>
          </cell>
          <cell r="BM89679" t="str">
            <v>002</v>
          </cell>
          <cell r="BN89679" t="str">
            <v>01</v>
          </cell>
          <cell r="BQ89679" t="str">
            <v>KHI/HO/D/MO/PC COMP/P/94337/07/2024</v>
          </cell>
        </row>
        <row r="89680">
          <cell r="W89680" t="str">
            <v>160591</v>
          </cell>
          <cell r="X89680" t="str">
            <v>10060584</v>
          </cell>
          <cell r="Y89680">
            <v>2700000</v>
          </cell>
          <cell r="AC89680">
            <v>3061072</v>
          </cell>
          <cell r="AD89680" t="str">
            <v>02</v>
          </cell>
          <cell r="AE89680" t="str">
            <v>MOTOR</v>
          </cell>
          <cell r="AF89680">
            <v>0</v>
          </cell>
          <cell r="AG89680">
            <v>0</v>
          </cell>
          <cell r="AH89680">
            <v>0</v>
          </cell>
          <cell r="AI89680">
            <v>0</v>
          </cell>
          <cell r="AJ89680">
            <v>0</v>
          </cell>
          <cell r="AK89680">
            <v>0</v>
          </cell>
          <cell r="AL89680">
            <v>3426</v>
          </cell>
          <cell r="AM89680" t="str">
            <v>2024</v>
          </cell>
          <cell r="AN89680" t="str">
            <v>202409</v>
          </cell>
          <cell r="AO89680" t="str">
            <v>202409</v>
          </cell>
          <cell r="AP89680" t="str">
            <v>202409</v>
          </cell>
          <cell r="AQ89680" t="str">
            <v>FARHANAHMED</v>
          </cell>
          <cell r="AR89680" t="str">
            <v>1957849</v>
          </cell>
          <cell r="AS89680" t="str">
            <v>D</v>
          </cell>
          <cell r="AT89680" t="str">
            <v>84</v>
          </cell>
          <cell r="AU89680" t="str">
            <v>30000001</v>
          </cell>
          <cell r="AV89680" t="str">
            <v>DIRECT</v>
          </cell>
          <cell r="AW89680" t="str">
            <v>31000001</v>
          </cell>
          <cell r="AX89680" t="str">
            <v>Direct</v>
          </cell>
          <cell r="AY89680" t="str">
            <v>KHI/HO/D/MO/PC COMP/P/94337/07/2024</v>
          </cell>
          <cell r="AZ89680" t="str">
            <v>KHI/HO/D/MO/PC COMP/E/45977/09/2024</v>
          </cell>
          <cell r="BB89680" t="str">
            <v>PLOT # 12, SECTOR # 15, KORANGI INDUSTRIAL AREA, KARACHI</v>
          </cell>
          <cell r="BC89680" t="str">
            <v>GRAPHIITE GREY</v>
          </cell>
          <cell r="BF89680"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0" t="str">
            <v>N/A</v>
          </cell>
          <cell r="BI89680" t="str">
            <v>N</v>
          </cell>
          <cell r="BK89680">
            <v>45554</v>
          </cell>
          <cell r="BL89680" t="str">
            <v>2700000</v>
          </cell>
          <cell r="BM89680" t="str">
            <v>135</v>
          </cell>
          <cell r="BN89680" t="str">
            <v>01</v>
          </cell>
          <cell r="BQ89680" t="str">
            <v>KHI/HO/D/MO/PC COMP/P/94337/07/2024</v>
          </cell>
        </row>
        <row r="89681">
          <cell r="W89681" t="str">
            <v>180559</v>
          </cell>
          <cell r="X89681" t="str">
            <v>10080932</v>
          </cell>
          <cell r="Y89681">
            <v>3000000</v>
          </cell>
          <cell r="AC89681">
            <v>3061072</v>
          </cell>
          <cell r="AD89681" t="str">
            <v>02</v>
          </cell>
          <cell r="AE89681" t="str">
            <v>MOTOR</v>
          </cell>
          <cell r="AF89681">
            <v>0</v>
          </cell>
          <cell r="AG89681">
            <v>0</v>
          </cell>
          <cell r="AH89681">
            <v>0</v>
          </cell>
          <cell r="AI89681">
            <v>0</v>
          </cell>
          <cell r="AJ89681">
            <v>0</v>
          </cell>
          <cell r="AK89681">
            <v>0</v>
          </cell>
          <cell r="AL89681">
            <v>3426</v>
          </cell>
          <cell r="AM89681" t="str">
            <v>2024</v>
          </cell>
          <cell r="AN89681" t="str">
            <v>202409</v>
          </cell>
          <cell r="AO89681" t="str">
            <v>202409</v>
          </cell>
          <cell r="AP89681" t="str">
            <v>202409</v>
          </cell>
          <cell r="AQ89681" t="str">
            <v>FARHANAHMED</v>
          </cell>
          <cell r="AR89681" t="str">
            <v>1957870</v>
          </cell>
          <cell r="AS89681" t="str">
            <v>D</v>
          </cell>
          <cell r="AT89681" t="str">
            <v>105</v>
          </cell>
          <cell r="AU89681" t="str">
            <v>30000001</v>
          </cell>
          <cell r="AV89681" t="str">
            <v>DIRECT</v>
          </cell>
          <cell r="AW89681" t="str">
            <v>31000001</v>
          </cell>
          <cell r="AX89681" t="str">
            <v>Direct</v>
          </cell>
          <cell r="AY89681" t="str">
            <v>KHI/HO/D/MO/PC COMP/P/94337/07/2024</v>
          </cell>
          <cell r="AZ89681" t="str">
            <v>KHI/HO/D/MO/PC COMP/E/45977/09/2024</v>
          </cell>
          <cell r="BB89681" t="str">
            <v>PLOT # 12, SECTOR # 15, KORANGI INDUSTRIAL AREA, KARACHI</v>
          </cell>
          <cell r="BC89681" t="str">
            <v>WHITE</v>
          </cell>
          <cell r="BF89681"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1" t="str">
            <v>N/A</v>
          </cell>
          <cell r="BI89681" t="str">
            <v>N</v>
          </cell>
          <cell r="BK89681">
            <v>45554</v>
          </cell>
          <cell r="BL89681" t="str">
            <v>3000000</v>
          </cell>
          <cell r="BM89681" t="str">
            <v>002</v>
          </cell>
          <cell r="BN89681" t="str">
            <v>01</v>
          </cell>
          <cell r="BQ89681" t="str">
            <v>KHI/HO/D/MO/PC COMP/P/94337/07/2024</v>
          </cell>
        </row>
        <row r="89682">
          <cell r="W89682" t="str">
            <v>190048</v>
          </cell>
          <cell r="X89682" t="str">
            <v>10090010</v>
          </cell>
          <cell r="Y89682">
            <v>3000000</v>
          </cell>
          <cell r="AC89682">
            <v>3061072</v>
          </cell>
          <cell r="AD89682" t="str">
            <v>02</v>
          </cell>
          <cell r="AE89682" t="str">
            <v>MOTOR</v>
          </cell>
          <cell r="AF89682">
            <v>0</v>
          </cell>
          <cell r="AG89682">
            <v>0</v>
          </cell>
          <cell r="AH89682">
            <v>0</v>
          </cell>
          <cell r="AI89682">
            <v>0</v>
          </cell>
          <cell r="AJ89682">
            <v>0</v>
          </cell>
          <cell r="AK89682">
            <v>0</v>
          </cell>
          <cell r="AL89682">
            <v>3426</v>
          </cell>
          <cell r="AM89682" t="str">
            <v>2024</v>
          </cell>
          <cell r="AN89682" t="str">
            <v>202409</v>
          </cell>
          <cell r="AO89682" t="str">
            <v>202409</v>
          </cell>
          <cell r="AP89682" t="str">
            <v>202409</v>
          </cell>
          <cell r="AQ89682" t="str">
            <v>FARHANAHMED</v>
          </cell>
          <cell r="AR89682" t="str">
            <v>1957888</v>
          </cell>
          <cell r="AS89682" t="str">
            <v>D</v>
          </cell>
          <cell r="AT89682" t="str">
            <v>123</v>
          </cell>
          <cell r="AU89682" t="str">
            <v>30000001</v>
          </cell>
          <cell r="AV89682" t="str">
            <v>DIRECT</v>
          </cell>
          <cell r="AW89682" t="str">
            <v>31000001</v>
          </cell>
          <cell r="AX89682" t="str">
            <v>Direct</v>
          </cell>
          <cell r="AY89682" t="str">
            <v>KHI/HO/D/MO/PC COMP/P/94337/07/2024</v>
          </cell>
          <cell r="AZ89682" t="str">
            <v>KHI/HO/D/MO/PC COMP/E/45977/09/2024</v>
          </cell>
          <cell r="BB89682" t="str">
            <v>PLOT # 12, SECTOR # 15, KORANGI INDUSTRIAL AREA, KARACHI</v>
          </cell>
          <cell r="BC89682" t="str">
            <v>WHITE</v>
          </cell>
          <cell r="BF89682"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2" t="str">
            <v>N/A</v>
          </cell>
          <cell r="BI89682" t="str">
            <v>N</v>
          </cell>
          <cell r="BK89682">
            <v>45554</v>
          </cell>
          <cell r="BL89682" t="str">
            <v>3000000</v>
          </cell>
          <cell r="BM89682" t="str">
            <v>002</v>
          </cell>
          <cell r="BN89682" t="str">
            <v>01</v>
          </cell>
          <cell r="BQ89682" t="str">
            <v>KHI/HO/D/MO/PC COMP/P/94337/07/2024</v>
          </cell>
        </row>
        <row r="89683">
          <cell r="W89683" t="str">
            <v>190001</v>
          </cell>
          <cell r="X89683" t="str">
            <v>10090042</v>
          </cell>
          <cell r="Y89683">
            <v>3000000</v>
          </cell>
          <cell r="AC89683">
            <v>3061072</v>
          </cell>
          <cell r="AD89683" t="str">
            <v>02</v>
          </cell>
          <cell r="AE89683" t="str">
            <v>MOTOR</v>
          </cell>
          <cell r="AF89683">
            <v>0</v>
          </cell>
          <cell r="AG89683">
            <v>0</v>
          </cell>
          <cell r="AH89683">
            <v>0</v>
          </cell>
          <cell r="AI89683">
            <v>0</v>
          </cell>
          <cell r="AJ89683">
            <v>0</v>
          </cell>
          <cell r="AK89683">
            <v>0</v>
          </cell>
          <cell r="AL89683">
            <v>3426</v>
          </cell>
          <cell r="AM89683" t="str">
            <v>2024</v>
          </cell>
          <cell r="AN89683" t="str">
            <v>202409</v>
          </cell>
          <cell r="AO89683" t="str">
            <v>202409</v>
          </cell>
          <cell r="AP89683" t="str">
            <v>202409</v>
          </cell>
          <cell r="AQ89683" t="str">
            <v>FARHANAHMED</v>
          </cell>
          <cell r="AR89683" t="str">
            <v>1957889</v>
          </cell>
          <cell r="AS89683" t="str">
            <v>D</v>
          </cell>
          <cell r="AT89683" t="str">
            <v>124</v>
          </cell>
          <cell r="AU89683" t="str">
            <v>30000001</v>
          </cell>
          <cell r="AV89683" t="str">
            <v>DIRECT</v>
          </cell>
          <cell r="AW89683" t="str">
            <v>31000001</v>
          </cell>
          <cell r="AX89683" t="str">
            <v>Direct</v>
          </cell>
          <cell r="AY89683" t="str">
            <v>KHI/HO/D/MO/PC COMP/P/94337/07/2024</v>
          </cell>
          <cell r="AZ89683" t="str">
            <v>KHI/HO/D/MO/PC COMP/E/45977/09/2024</v>
          </cell>
          <cell r="BB89683" t="str">
            <v>PLOT # 12, SECTOR # 15, KORANGI INDUSTRIAL AREA, KARACHI</v>
          </cell>
          <cell r="BC89683" t="str">
            <v>WHITE</v>
          </cell>
          <cell r="BF89683"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3" t="str">
            <v>N/A</v>
          </cell>
          <cell r="BI89683" t="str">
            <v>N</v>
          </cell>
          <cell r="BK89683">
            <v>45554</v>
          </cell>
          <cell r="BL89683" t="str">
            <v>3000000</v>
          </cell>
          <cell r="BM89683" t="str">
            <v>002</v>
          </cell>
          <cell r="BN89683" t="str">
            <v>01</v>
          </cell>
          <cell r="BQ89683" t="str">
            <v>KHI/HO/D/MO/PC COMP/P/94337/07/2024</v>
          </cell>
        </row>
        <row r="89684">
          <cell r="W89684" t="str">
            <v>190051</v>
          </cell>
          <cell r="X89684" t="str">
            <v>10090032</v>
          </cell>
          <cell r="Y89684">
            <v>3000000</v>
          </cell>
          <cell r="AC89684">
            <v>3061072</v>
          </cell>
          <cell r="AD89684" t="str">
            <v>02</v>
          </cell>
          <cell r="AE89684" t="str">
            <v>MOTOR</v>
          </cell>
          <cell r="AF89684">
            <v>0</v>
          </cell>
          <cell r="AG89684">
            <v>0</v>
          </cell>
          <cell r="AH89684">
            <v>0</v>
          </cell>
          <cell r="AI89684">
            <v>0</v>
          </cell>
          <cell r="AJ89684">
            <v>0</v>
          </cell>
          <cell r="AK89684">
            <v>0</v>
          </cell>
          <cell r="AL89684">
            <v>3426</v>
          </cell>
          <cell r="AM89684" t="str">
            <v>2024</v>
          </cell>
          <cell r="AN89684" t="str">
            <v>202409</v>
          </cell>
          <cell r="AO89684" t="str">
            <v>202409</v>
          </cell>
          <cell r="AP89684" t="str">
            <v>202409</v>
          </cell>
          <cell r="AQ89684" t="str">
            <v>FARHANAHMED</v>
          </cell>
          <cell r="AR89684" t="str">
            <v>1957890</v>
          </cell>
          <cell r="AS89684" t="str">
            <v>D</v>
          </cell>
          <cell r="AT89684" t="str">
            <v>125</v>
          </cell>
          <cell r="AU89684" t="str">
            <v>30000001</v>
          </cell>
          <cell r="AV89684" t="str">
            <v>DIRECT</v>
          </cell>
          <cell r="AW89684" t="str">
            <v>31000001</v>
          </cell>
          <cell r="AX89684" t="str">
            <v>Direct</v>
          </cell>
          <cell r="AY89684" t="str">
            <v>KHI/HO/D/MO/PC COMP/P/94337/07/2024</v>
          </cell>
          <cell r="AZ89684" t="str">
            <v>KHI/HO/D/MO/PC COMP/E/45977/09/2024</v>
          </cell>
          <cell r="BB89684" t="str">
            <v>PLOT # 12, SECTOR # 15, KORANGI INDUSTRIAL AREA, KARACHI</v>
          </cell>
          <cell r="BC89684" t="str">
            <v>WHITE</v>
          </cell>
          <cell r="BF89684"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H89684" t="str">
            <v>N/A</v>
          </cell>
          <cell r="BI89684" t="str">
            <v>N</v>
          </cell>
          <cell r="BK89684">
            <v>45554</v>
          </cell>
          <cell r="BL89684" t="str">
            <v>3000000</v>
          </cell>
          <cell r="BM89684" t="str">
            <v>002</v>
          </cell>
          <cell r="BN89684" t="str">
            <v>01</v>
          </cell>
          <cell r="BQ89684" t="str">
            <v>KHI/HO/D/MO/PC COMP/P/94337/07/2024</v>
          </cell>
        </row>
        <row r="89685">
          <cell r="W89685" t="str">
            <v>190048</v>
          </cell>
          <cell r="X89685" t="str">
            <v>10090010</v>
          </cell>
          <cell r="Y89685">
            <v>3000000</v>
          </cell>
          <cell r="AC89685">
            <v>2933007</v>
          </cell>
          <cell r="AD89685" t="str">
            <v>02</v>
          </cell>
          <cell r="AE89685" t="str">
            <v>MOTOR</v>
          </cell>
          <cell r="AF89685">
            <v>0</v>
          </cell>
          <cell r="AG89685">
            <v>0</v>
          </cell>
          <cell r="AH89685">
            <v>0</v>
          </cell>
          <cell r="AI89685">
            <v>0</v>
          </cell>
          <cell r="AJ89685">
            <v>0</v>
          </cell>
          <cell r="AK89685">
            <v>0</v>
          </cell>
          <cell r="AL89685">
            <v>4595</v>
          </cell>
          <cell r="AM89685" t="str">
            <v>2024</v>
          </cell>
          <cell r="AN89685" t="str">
            <v>202408</v>
          </cell>
          <cell r="AO89685" t="str">
            <v>202408</v>
          </cell>
          <cell r="AP89685" t="str">
            <v>202408</v>
          </cell>
          <cell r="AQ89685" t="str">
            <v>AMINAHMED</v>
          </cell>
          <cell r="AR89685" t="str">
            <v>1930599</v>
          </cell>
          <cell r="AS89685" t="str">
            <v>D</v>
          </cell>
          <cell r="AT89685" t="str">
            <v>123</v>
          </cell>
          <cell r="AU89685" t="str">
            <v>30000001</v>
          </cell>
          <cell r="AV89685" t="str">
            <v>DIRECT</v>
          </cell>
          <cell r="AW89685" t="str">
            <v>31000001</v>
          </cell>
          <cell r="AX89685" t="str">
            <v>Direct</v>
          </cell>
          <cell r="AY89685" t="str">
            <v>KHI/HO/D/MO/PC COMP/P/94337/07/2024</v>
          </cell>
          <cell r="AZ89685" t="str">
            <v>KHI/HO/D/MO/PC COMP/E/44601/08/2024</v>
          </cell>
          <cell r="BB89685" t="str">
            <v xml:space="preserve">Plot No. 12, Sector No. 15, Korangi Industrial Area, Karachi.    </v>
          </cell>
          <cell r="BC89685" t="str">
            <v>WHITE</v>
          </cell>
          <cell r="BF89685"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5" t="str">
            <v>N/A</v>
          </cell>
          <cell r="BI89685" t="str">
            <v>N</v>
          </cell>
          <cell r="BK89685">
            <v>45513</v>
          </cell>
          <cell r="BL89685" t="str">
            <v>3000000</v>
          </cell>
          <cell r="BM89685" t="str">
            <v>002</v>
          </cell>
          <cell r="BN89685" t="str">
            <v>01</v>
          </cell>
          <cell r="BQ89685" t="str">
            <v>KHI/HO/D/MO/PC COMP/P/94337/07/2024</v>
          </cell>
        </row>
        <row r="89686">
          <cell r="W89686" t="str">
            <v>190001</v>
          </cell>
          <cell r="X89686" t="str">
            <v>10090042</v>
          </cell>
          <cell r="Y89686">
            <v>3000000</v>
          </cell>
          <cell r="AC89686">
            <v>2933007</v>
          </cell>
          <cell r="AD89686" t="str">
            <v>02</v>
          </cell>
          <cell r="AE89686" t="str">
            <v>MOTOR</v>
          </cell>
          <cell r="AF89686">
            <v>0</v>
          </cell>
          <cell r="AG89686">
            <v>0</v>
          </cell>
          <cell r="AH89686">
            <v>0</v>
          </cell>
          <cell r="AI89686">
            <v>0</v>
          </cell>
          <cell r="AJ89686">
            <v>0</v>
          </cell>
          <cell r="AK89686">
            <v>0</v>
          </cell>
          <cell r="AL89686">
            <v>4595</v>
          </cell>
          <cell r="AM89686" t="str">
            <v>2024</v>
          </cell>
          <cell r="AN89686" t="str">
            <v>202408</v>
          </cell>
          <cell r="AO89686" t="str">
            <v>202408</v>
          </cell>
          <cell r="AP89686" t="str">
            <v>202408</v>
          </cell>
          <cell r="AQ89686" t="str">
            <v>AMINAHMED</v>
          </cell>
          <cell r="AR89686" t="str">
            <v>1930600</v>
          </cell>
          <cell r="AS89686" t="str">
            <v>D</v>
          </cell>
          <cell r="AT89686" t="str">
            <v>124</v>
          </cell>
          <cell r="AU89686" t="str">
            <v>30000001</v>
          </cell>
          <cell r="AV89686" t="str">
            <v>DIRECT</v>
          </cell>
          <cell r="AW89686" t="str">
            <v>31000001</v>
          </cell>
          <cell r="AX89686" t="str">
            <v>Direct</v>
          </cell>
          <cell r="AY89686" t="str">
            <v>KHI/HO/D/MO/PC COMP/P/94337/07/2024</v>
          </cell>
          <cell r="AZ89686" t="str">
            <v>KHI/HO/D/MO/PC COMP/E/44601/08/2024</v>
          </cell>
          <cell r="BB89686" t="str">
            <v xml:space="preserve">Plot No. 12, Sector No. 15, Korangi Industrial Area, Karachi.    </v>
          </cell>
          <cell r="BC89686" t="str">
            <v>WHITE</v>
          </cell>
          <cell r="BF89686"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6" t="str">
            <v>N/A</v>
          </cell>
          <cell r="BI89686" t="str">
            <v>N</v>
          </cell>
          <cell r="BK89686">
            <v>45513</v>
          </cell>
          <cell r="BL89686" t="str">
            <v>3000000</v>
          </cell>
          <cell r="BM89686" t="str">
            <v>002</v>
          </cell>
          <cell r="BN89686" t="str">
            <v>01</v>
          </cell>
          <cell r="BQ89686" t="str">
            <v>KHI/HO/D/MO/PC COMP/P/94337/07/2024</v>
          </cell>
        </row>
        <row r="89687">
          <cell r="W89687" t="str">
            <v>190051</v>
          </cell>
          <cell r="X89687" t="str">
            <v>10090032</v>
          </cell>
          <cell r="Y89687">
            <v>3000000</v>
          </cell>
          <cell r="AC89687">
            <v>2933007</v>
          </cell>
          <cell r="AD89687" t="str">
            <v>02</v>
          </cell>
          <cell r="AE89687" t="str">
            <v>MOTOR</v>
          </cell>
          <cell r="AF89687">
            <v>0</v>
          </cell>
          <cell r="AG89687">
            <v>0</v>
          </cell>
          <cell r="AH89687">
            <v>0</v>
          </cell>
          <cell r="AI89687">
            <v>0</v>
          </cell>
          <cell r="AJ89687">
            <v>0</v>
          </cell>
          <cell r="AK89687">
            <v>0</v>
          </cell>
          <cell r="AL89687">
            <v>4595</v>
          </cell>
          <cell r="AM89687" t="str">
            <v>2024</v>
          </cell>
          <cell r="AN89687" t="str">
            <v>202408</v>
          </cell>
          <cell r="AO89687" t="str">
            <v>202408</v>
          </cell>
          <cell r="AP89687" t="str">
            <v>202408</v>
          </cell>
          <cell r="AQ89687" t="str">
            <v>AMINAHMED</v>
          </cell>
          <cell r="AR89687" t="str">
            <v>1930601</v>
          </cell>
          <cell r="AS89687" t="str">
            <v>D</v>
          </cell>
          <cell r="AT89687" t="str">
            <v>125</v>
          </cell>
          <cell r="AU89687" t="str">
            <v>30000001</v>
          </cell>
          <cell r="AV89687" t="str">
            <v>DIRECT</v>
          </cell>
          <cell r="AW89687" t="str">
            <v>31000001</v>
          </cell>
          <cell r="AX89687" t="str">
            <v>Direct</v>
          </cell>
          <cell r="AY89687" t="str">
            <v>KHI/HO/D/MO/PC COMP/P/94337/07/2024</v>
          </cell>
          <cell r="AZ89687" t="str">
            <v>KHI/HO/D/MO/PC COMP/E/44601/08/2024</v>
          </cell>
          <cell r="BB89687" t="str">
            <v xml:space="preserve">Plot No. 12, Sector No. 15, Korangi Industrial Area, Karachi.    </v>
          </cell>
          <cell r="BC89687" t="str">
            <v>WHITE</v>
          </cell>
          <cell r="BF89687"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7" t="str">
            <v>N/A</v>
          </cell>
          <cell r="BI89687" t="str">
            <v>N</v>
          </cell>
          <cell r="BK89687">
            <v>45513</v>
          </cell>
          <cell r="BL89687" t="str">
            <v>3000000</v>
          </cell>
          <cell r="BM89687" t="str">
            <v>002</v>
          </cell>
          <cell r="BN89687" t="str">
            <v>01</v>
          </cell>
          <cell r="BQ89687" t="str">
            <v>KHI/HO/D/MO/PC COMP/P/94337/07/2024</v>
          </cell>
        </row>
        <row r="89688">
          <cell r="W89688" t="str">
            <v>160591</v>
          </cell>
          <cell r="X89688" t="str">
            <v>10060584</v>
          </cell>
          <cell r="Y89688">
            <v>2700000</v>
          </cell>
          <cell r="AC89688">
            <v>2933007</v>
          </cell>
          <cell r="AD89688" t="str">
            <v>02</v>
          </cell>
          <cell r="AE89688" t="str">
            <v>MOTOR</v>
          </cell>
          <cell r="AF89688">
            <v>0</v>
          </cell>
          <cell r="AG89688">
            <v>0</v>
          </cell>
          <cell r="AH89688">
            <v>0</v>
          </cell>
          <cell r="AI89688">
            <v>0</v>
          </cell>
          <cell r="AJ89688">
            <v>0</v>
          </cell>
          <cell r="AK89688">
            <v>0</v>
          </cell>
          <cell r="AL89688">
            <v>4595</v>
          </cell>
          <cell r="AM89688" t="str">
            <v>2024</v>
          </cell>
          <cell r="AN89688" t="str">
            <v>202408</v>
          </cell>
          <cell r="AO89688" t="str">
            <v>202408</v>
          </cell>
          <cell r="AP89688" t="str">
            <v>202408</v>
          </cell>
          <cell r="AQ89688" t="str">
            <v>AMINAHMED</v>
          </cell>
          <cell r="AR89688" t="str">
            <v>1930560</v>
          </cell>
          <cell r="AS89688" t="str">
            <v>D</v>
          </cell>
          <cell r="AT89688" t="str">
            <v>84</v>
          </cell>
          <cell r="AU89688" t="str">
            <v>30000001</v>
          </cell>
          <cell r="AV89688" t="str">
            <v>DIRECT</v>
          </cell>
          <cell r="AW89688" t="str">
            <v>31000001</v>
          </cell>
          <cell r="AX89688" t="str">
            <v>Direct</v>
          </cell>
          <cell r="AY89688" t="str">
            <v>KHI/HO/D/MO/PC COMP/P/94337/07/2024</v>
          </cell>
          <cell r="AZ89688" t="str">
            <v>KHI/HO/D/MO/PC COMP/E/44601/08/2024</v>
          </cell>
          <cell r="BB89688" t="str">
            <v xml:space="preserve">Plot No. 12, Sector No. 15, Korangi Industrial Area, Karachi.    </v>
          </cell>
          <cell r="BC89688" t="str">
            <v>GRAPHIITE GREY</v>
          </cell>
          <cell r="BF89688"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8" t="str">
            <v>N/A</v>
          </cell>
          <cell r="BI89688" t="str">
            <v>N</v>
          </cell>
          <cell r="BK89688">
            <v>45513</v>
          </cell>
          <cell r="BL89688" t="str">
            <v>2700000</v>
          </cell>
          <cell r="BM89688" t="str">
            <v>135</v>
          </cell>
          <cell r="BN89688" t="str">
            <v>01</v>
          </cell>
          <cell r="BQ89688" t="str">
            <v>KHI/HO/D/MO/PC COMP/P/94337/07/2024</v>
          </cell>
        </row>
        <row r="89689">
          <cell r="W89689" t="str">
            <v>180559</v>
          </cell>
          <cell r="X89689" t="str">
            <v>10080932</v>
          </cell>
          <cell r="Y89689">
            <v>3000000</v>
          </cell>
          <cell r="AC89689">
            <v>2933007</v>
          </cell>
          <cell r="AD89689" t="str">
            <v>02</v>
          </cell>
          <cell r="AE89689" t="str">
            <v>MOTOR</v>
          </cell>
          <cell r="AF89689">
            <v>0</v>
          </cell>
          <cell r="AG89689">
            <v>0</v>
          </cell>
          <cell r="AH89689">
            <v>0</v>
          </cell>
          <cell r="AI89689">
            <v>0</v>
          </cell>
          <cell r="AJ89689">
            <v>0</v>
          </cell>
          <cell r="AK89689">
            <v>0</v>
          </cell>
          <cell r="AL89689">
            <v>4595</v>
          </cell>
          <cell r="AM89689" t="str">
            <v>2024</v>
          </cell>
          <cell r="AN89689" t="str">
            <v>202408</v>
          </cell>
          <cell r="AO89689" t="str">
            <v>202408</v>
          </cell>
          <cell r="AP89689" t="str">
            <v>202408</v>
          </cell>
          <cell r="AQ89689" t="str">
            <v>AMINAHMED</v>
          </cell>
          <cell r="AR89689" t="str">
            <v>1930581</v>
          </cell>
          <cell r="AS89689" t="str">
            <v>D</v>
          </cell>
          <cell r="AT89689" t="str">
            <v>105</v>
          </cell>
          <cell r="AU89689" t="str">
            <v>30000001</v>
          </cell>
          <cell r="AV89689" t="str">
            <v>DIRECT</v>
          </cell>
          <cell r="AW89689" t="str">
            <v>31000001</v>
          </cell>
          <cell r="AX89689" t="str">
            <v>Direct</v>
          </cell>
          <cell r="AY89689" t="str">
            <v>KHI/HO/D/MO/PC COMP/P/94337/07/2024</v>
          </cell>
          <cell r="AZ89689" t="str">
            <v>KHI/HO/D/MO/PC COMP/E/44601/08/2024</v>
          </cell>
          <cell r="BB89689" t="str">
            <v xml:space="preserve">Plot No. 12, Sector No. 15, Korangi Industrial Area, Karachi.    </v>
          </cell>
          <cell r="BC89689" t="str">
            <v>WHITE</v>
          </cell>
          <cell r="BF89689" t="str">
            <v>IT IS HEREBY DECLARED AND AGREED THAT AT THE REQUEST OF THE PARTICIPANT A NEW VEHICLE HAS BEEN INCLUDED UNDER THE WITHIN MENTIONED POLICY WITH EFFECT FROM 09-08-2024.
INCONSEQUENCE WHEREOF AN ADDITIONAL CONTRIBUTION AMOUNTING TO RS. 62,711/- ON PRORATA BASIS FOR 326 DAYS IS HEREBY CHARGED TO THE PARTICIPANT.</v>
          </cell>
          <cell r="BH89689" t="str">
            <v>N/A</v>
          </cell>
          <cell r="BI89689" t="str">
            <v>N</v>
          </cell>
          <cell r="BK89689">
            <v>45513</v>
          </cell>
          <cell r="BL89689" t="str">
            <v>3000000</v>
          </cell>
          <cell r="BM89689" t="str">
            <v>002</v>
          </cell>
          <cell r="BN89689" t="str">
            <v>01</v>
          </cell>
          <cell r="BQ89689" t="str">
            <v>KHI/HO/D/MO/PC COMP/P/94337/07/2024</v>
          </cell>
        </row>
        <row r="89690">
          <cell r="W89690" t="str">
            <v>160591</v>
          </cell>
          <cell r="X89690" t="str">
            <v>10060584</v>
          </cell>
          <cell r="Y89690">
            <v>2700000</v>
          </cell>
          <cell r="AC89690">
            <v>3176280</v>
          </cell>
          <cell r="AD89690" t="str">
            <v>02</v>
          </cell>
          <cell r="AE89690" t="str">
            <v>MOTOR</v>
          </cell>
          <cell r="AF89690">
            <v>0</v>
          </cell>
          <cell r="AG89690">
            <v>0</v>
          </cell>
          <cell r="AH89690">
            <v>0</v>
          </cell>
          <cell r="AI89690">
            <v>0</v>
          </cell>
          <cell r="AJ89690">
            <v>0</v>
          </cell>
          <cell r="AK89690">
            <v>0</v>
          </cell>
          <cell r="AL89690">
            <v>5214</v>
          </cell>
          <cell r="AM89690" t="str">
            <v>2024</v>
          </cell>
          <cell r="AN89690" t="str">
            <v>202411</v>
          </cell>
          <cell r="AO89690" t="str">
            <v>202411</v>
          </cell>
          <cell r="AP89690" t="str">
            <v>202411</v>
          </cell>
          <cell r="AQ89690" t="str">
            <v>FARHANAHMED</v>
          </cell>
          <cell r="AR89690" t="str">
            <v>2008783</v>
          </cell>
          <cell r="AS89690" t="str">
            <v>D</v>
          </cell>
          <cell r="AT89690" t="str">
            <v>84</v>
          </cell>
          <cell r="AU89690" t="str">
            <v>30000001</v>
          </cell>
          <cell r="AV89690" t="str">
            <v>DIRECT</v>
          </cell>
          <cell r="AW89690" t="str">
            <v>31000001</v>
          </cell>
          <cell r="AX89690" t="str">
            <v>Direct</v>
          </cell>
          <cell r="AY89690" t="str">
            <v>KHI/HO/D/MO/PC COMP/P/94337/07/2024</v>
          </cell>
          <cell r="AZ89690" t="str">
            <v>KHI/HO/D/MO/PC COMP/E/48841/11/2024</v>
          </cell>
          <cell r="BB89690" t="str">
            <v xml:space="preserve">Plot No. 12, Sector No. 15, Korangi Industrial Area, Karachi.    </v>
          </cell>
          <cell r="BC89690" t="str">
            <v>GRAPHIITE GREY</v>
          </cell>
          <cell r="BF89690"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0" t="str">
            <v>N/A</v>
          </cell>
          <cell r="BI89690" t="str">
            <v>N</v>
          </cell>
          <cell r="BK89690">
            <v>45603</v>
          </cell>
          <cell r="BL89690" t="str">
            <v>2700000</v>
          </cell>
          <cell r="BM89690" t="str">
            <v>135</v>
          </cell>
          <cell r="BN89690" t="str">
            <v>01</v>
          </cell>
          <cell r="BQ89690" t="str">
            <v>KHI/HO/D/MO/PC COMP/P/94337/07/2024</v>
          </cell>
        </row>
        <row r="89691">
          <cell r="W89691" t="str">
            <v>180559</v>
          </cell>
          <cell r="X89691" t="str">
            <v>10080932</v>
          </cell>
          <cell r="Y89691">
            <v>3000000</v>
          </cell>
          <cell r="AC89691">
            <v>3176280</v>
          </cell>
          <cell r="AD89691" t="str">
            <v>02</v>
          </cell>
          <cell r="AE89691" t="str">
            <v>MOTOR</v>
          </cell>
          <cell r="AF89691">
            <v>0</v>
          </cell>
          <cell r="AG89691">
            <v>0</v>
          </cell>
          <cell r="AH89691">
            <v>0</v>
          </cell>
          <cell r="AI89691">
            <v>0</v>
          </cell>
          <cell r="AJ89691">
            <v>0</v>
          </cell>
          <cell r="AK89691">
            <v>0</v>
          </cell>
          <cell r="AL89691">
            <v>5214</v>
          </cell>
          <cell r="AM89691" t="str">
            <v>2024</v>
          </cell>
          <cell r="AN89691" t="str">
            <v>202411</v>
          </cell>
          <cell r="AO89691" t="str">
            <v>202411</v>
          </cell>
          <cell r="AP89691" t="str">
            <v>202411</v>
          </cell>
          <cell r="AQ89691" t="str">
            <v>FARHANAHMED</v>
          </cell>
          <cell r="AR89691" t="str">
            <v>2008804</v>
          </cell>
          <cell r="AS89691" t="str">
            <v>D</v>
          </cell>
          <cell r="AT89691" t="str">
            <v>105</v>
          </cell>
          <cell r="AU89691" t="str">
            <v>30000001</v>
          </cell>
          <cell r="AV89691" t="str">
            <v>DIRECT</v>
          </cell>
          <cell r="AW89691" t="str">
            <v>31000001</v>
          </cell>
          <cell r="AX89691" t="str">
            <v>Direct</v>
          </cell>
          <cell r="AY89691" t="str">
            <v>KHI/HO/D/MO/PC COMP/P/94337/07/2024</v>
          </cell>
          <cell r="AZ89691" t="str">
            <v>KHI/HO/D/MO/PC COMP/E/48841/11/2024</v>
          </cell>
          <cell r="BB89691" t="str">
            <v xml:space="preserve">Plot No. 12, Sector No. 15, Korangi Industrial Area, Karachi.    </v>
          </cell>
          <cell r="BC89691" t="str">
            <v>WHITE</v>
          </cell>
          <cell r="BF89691"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1" t="str">
            <v>N/A</v>
          </cell>
          <cell r="BI89691" t="str">
            <v>N</v>
          </cell>
          <cell r="BK89691">
            <v>45603</v>
          </cell>
          <cell r="BL89691" t="str">
            <v>3000000</v>
          </cell>
          <cell r="BM89691" t="str">
            <v>002</v>
          </cell>
          <cell r="BN89691" t="str">
            <v>01</v>
          </cell>
          <cell r="BQ89691" t="str">
            <v>KHI/HO/D/MO/PC COMP/P/94337/07/2024</v>
          </cell>
        </row>
        <row r="89692">
          <cell r="W89692" t="str">
            <v>190048</v>
          </cell>
          <cell r="X89692" t="str">
            <v>10090010</v>
          </cell>
          <cell r="Y89692">
            <v>3000000</v>
          </cell>
          <cell r="AC89692">
            <v>3176280</v>
          </cell>
          <cell r="AD89692" t="str">
            <v>02</v>
          </cell>
          <cell r="AE89692" t="str">
            <v>MOTOR</v>
          </cell>
          <cell r="AF89692">
            <v>0</v>
          </cell>
          <cell r="AG89692">
            <v>0</v>
          </cell>
          <cell r="AH89692">
            <v>0</v>
          </cell>
          <cell r="AI89692">
            <v>0</v>
          </cell>
          <cell r="AJ89692">
            <v>0</v>
          </cell>
          <cell r="AK89692">
            <v>0</v>
          </cell>
          <cell r="AL89692">
            <v>5214</v>
          </cell>
          <cell r="AM89692" t="str">
            <v>2024</v>
          </cell>
          <cell r="AN89692" t="str">
            <v>202411</v>
          </cell>
          <cell r="AO89692" t="str">
            <v>202411</v>
          </cell>
          <cell r="AP89692" t="str">
            <v>202411</v>
          </cell>
          <cell r="AQ89692" t="str">
            <v>FARHANAHMED</v>
          </cell>
          <cell r="AR89692" t="str">
            <v>2008822</v>
          </cell>
          <cell r="AS89692" t="str">
            <v>D</v>
          </cell>
          <cell r="AT89692" t="str">
            <v>123</v>
          </cell>
          <cell r="AU89692" t="str">
            <v>30000001</v>
          </cell>
          <cell r="AV89692" t="str">
            <v>DIRECT</v>
          </cell>
          <cell r="AW89692" t="str">
            <v>31000001</v>
          </cell>
          <cell r="AX89692" t="str">
            <v>Direct</v>
          </cell>
          <cell r="AY89692" t="str">
            <v>KHI/HO/D/MO/PC COMP/P/94337/07/2024</v>
          </cell>
          <cell r="AZ89692" t="str">
            <v>KHI/HO/D/MO/PC COMP/E/48841/11/2024</v>
          </cell>
          <cell r="BB89692" t="str">
            <v xml:space="preserve">Plot No. 12, Sector No. 15, Korangi Industrial Area, Karachi.    </v>
          </cell>
          <cell r="BC89692" t="str">
            <v>WHITE</v>
          </cell>
          <cell r="BF89692"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2" t="str">
            <v>N/A</v>
          </cell>
          <cell r="BI89692" t="str">
            <v>N</v>
          </cell>
          <cell r="BK89692">
            <v>45603</v>
          </cell>
          <cell r="BL89692" t="str">
            <v>3000000</v>
          </cell>
          <cell r="BM89692" t="str">
            <v>002</v>
          </cell>
          <cell r="BN89692" t="str">
            <v>01</v>
          </cell>
          <cell r="BQ89692" t="str">
            <v>KHI/HO/D/MO/PC COMP/P/94337/07/2024</v>
          </cell>
        </row>
        <row r="89693">
          <cell r="W89693" t="str">
            <v>190001</v>
          </cell>
          <cell r="X89693" t="str">
            <v>10090042</v>
          </cell>
          <cell r="Y89693">
            <v>3000000</v>
          </cell>
          <cell r="AC89693">
            <v>3176280</v>
          </cell>
          <cell r="AD89693" t="str">
            <v>02</v>
          </cell>
          <cell r="AE89693" t="str">
            <v>MOTOR</v>
          </cell>
          <cell r="AF89693">
            <v>0</v>
          </cell>
          <cell r="AG89693">
            <v>0</v>
          </cell>
          <cell r="AH89693">
            <v>0</v>
          </cell>
          <cell r="AI89693">
            <v>0</v>
          </cell>
          <cell r="AJ89693">
            <v>0</v>
          </cell>
          <cell r="AK89693">
            <v>0</v>
          </cell>
          <cell r="AL89693">
            <v>5214</v>
          </cell>
          <cell r="AM89693" t="str">
            <v>2024</v>
          </cell>
          <cell r="AN89693" t="str">
            <v>202411</v>
          </cell>
          <cell r="AO89693" t="str">
            <v>202411</v>
          </cell>
          <cell r="AP89693" t="str">
            <v>202411</v>
          </cell>
          <cell r="AQ89693" t="str">
            <v>FARHANAHMED</v>
          </cell>
          <cell r="AR89693" t="str">
            <v>2008823</v>
          </cell>
          <cell r="AS89693" t="str">
            <v>D</v>
          </cell>
          <cell r="AT89693" t="str">
            <v>124</v>
          </cell>
          <cell r="AU89693" t="str">
            <v>30000001</v>
          </cell>
          <cell r="AV89693" t="str">
            <v>DIRECT</v>
          </cell>
          <cell r="AW89693" t="str">
            <v>31000001</v>
          </cell>
          <cell r="AX89693" t="str">
            <v>Direct</v>
          </cell>
          <cell r="AY89693" t="str">
            <v>KHI/HO/D/MO/PC COMP/P/94337/07/2024</v>
          </cell>
          <cell r="AZ89693" t="str">
            <v>KHI/HO/D/MO/PC COMP/E/48841/11/2024</v>
          </cell>
          <cell r="BB89693" t="str">
            <v xml:space="preserve">Plot No. 12, Sector No. 15, Korangi Industrial Area, Karachi.    </v>
          </cell>
          <cell r="BC89693" t="str">
            <v>WHITE</v>
          </cell>
          <cell r="BF89693"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3" t="str">
            <v>N/A</v>
          </cell>
          <cell r="BI89693" t="str">
            <v>N</v>
          </cell>
          <cell r="BK89693">
            <v>45603</v>
          </cell>
          <cell r="BL89693" t="str">
            <v>3000000</v>
          </cell>
          <cell r="BM89693" t="str">
            <v>002</v>
          </cell>
          <cell r="BN89693" t="str">
            <v>01</v>
          </cell>
          <cell r="BQ89693" t="str">
            <v>KHI/HO/D/MO/PC COMP/P/94337/07/2024</v>
          </cell>
        </row>
        <row r="89694">
          <cell r="W89694" t="str">
            <v>190051</v>
          </cell>
          <cell r="X89694" t="str">
            <v>10090032</v>
          </cell>
          <cell r="Y89694">
            <v>3000000</v>
          </cell>
          <cell r="AC89694">
            <v>3176280</v>
          </cell>
          <cell r="AD89694" t="str">
            <v>02</v>
          </cell>
          <cell r="AE89694" t="str">
            <v>MOTOR</v>
          </cell>
          <cell r="AF89694">
            <v>0</v>
          </cell>
          <cell r="AG89694">
            <v>0</v>
          </cell>
          <cell r="AH89694">
            <v>0</v>
          </cell>
          <cell r="AI89694">
            <v>0</v>
          </cell>
          <cell r="AJ89694">
            <v>0</v>
          </cell>
          <cell r="AK89694">
            <v>0</v>
          </cell>
          <cell r="AL89694">
            <v>5214</v>
          </cell>
          <cell r="AM89694" t="str">
            <v>2024</v>
          </cell>
          <cell r="AN89694" t="str">
            <v>202411</v>
          </cell>
          <cell r="AO89694" t="str">
            <v>202411</v>
          </cell>
          <cell r="AP89694" t="str">
            <v>202411</v>
          </cell>
          <cell r="AQ89694" t="str">
            <v>FARHANAHMED</v>
          </cell>
          <cell r="AR89694" t="str">
            <v>2008824</v>
          </cell>
          <cell r="AS89694" t="str">
            <v>D</v>
          </cell>
          <cell r="AT89694" t="str">
            <v>125</v>
          </cell>
          <cell r="AU89694" t="str">
            <v>30000001</v>
          </cell>
          <cell r="AV89694" t="str">
            <v>DIRECT</v>
          </cell>
          <cell r="AW89694" t="str">
            <v>31000001</v>
          </cell>
          <cell r="AX89694" t="str">
            <v>Direct</v>
          </cell>
          <cell r="AY89694" t="str">
            <v>KHI/HO/D/MO/PC COMP/P/94337/07/2024</v>
          </cell>
          <cell r="AZ89694" t="str">
            <v>KHI/HO/D/MO/PC COMP/E/48841/11/2024</v>
          </cell>
          <cell r="BB89694" t="str">
            <v xml:space="preserve">Plot No. 12, Sector No. 15, Korangi Industrial Area, Karachi.    </v>
          </cell>
          <cell r="BC89694" t="str">
            <v>WHITE</v>
          </cell>
          <cell r="BF89694"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H89694" t="str">
            <v>N/A</v>
          </cell>
          <cell r="BI89694" t="str">
            <v>N</v>
          </cell>
          <cell r="BK89694">
            <v>45603</v>
          </cell>
          <cell r="BL89694" t="str">
            <v>3000000</v>
          </cell>
          <cell r="BM89694" t="str">
            <v>002</v>
          </cell>
          <cell r="BN89694" t="str">
            <v>01</v>
          </cell>
          <cell r="BQ89694" t="str">
            <v>KHI/HO/D/MO/PC COMP/P/94337/07/2024</v>
          </cell>
        </row>
        <row r="89695">
          <cell r="W89695" t="str">
            <v>160591</v>
          </cell>
          <cell r="X89695" t="str">
            <v>10060584</v>
          </cell>
          <cell r="Y89695">
            <v>2700000</v>
          </cell>
          <cell r="AC89695">
            <v>3256332</v>
          </cell>
          <cell r="AD89695" t="str">
            <v>02</v>
          </cell>
          <cell r="AE89695" t="str">
            <v>MOTOR</v>
          </cell>
          <cell r="AF89695">
            <v>0</v>
          </cell>
          <cell r="AG89695">
            <v>0</v>
          </cell>
          <cell r="AH89695">
            <v>0</v>
          </cell>
          <cell r="AI89695">
            <v>0</v>
          </cell>
          <cell r="AJ89695">
            <v>0</v>
          </cell>
          <cell r="AK89695">
            <v>0</v>
          </cell>
          <cell r="AL89695">
            <v>2215</v>
          </cell>
          <cell r="AM89695" t="str">
            <v>2024</v>
          </cell>
          <cell r="AN89695" t="str">
            <v>202412</v>
          </cell>
          <cell r="AO89695" t="str">
            <v>202412</v>
          </cell>
          <cell r="AP89695" t="str">
            <v>202412</v>
          </cell>
          <cell r="AQ89695" t="str">
            <v>AMINAHMED</v>
          </cell>
          <cell r="AR89695" t="str">
            <v>2041293</v>
          </cell>
          <cell r="AS89695" t="str">
            <v>D</v>
          </cell>
          <cell r="AT89695" t="str">
            <v>84</v>
          </cell>
          <cell r="AU89695" t="str">
            <v>30000001</v>
          </cell>
          <cell r="AV89695" t="str">
            <v>DIRECT</v>
          </cell>
          <cell r="AW89695" t="str">
            <v>31000001</v>
          </cell>
          <cell r="AX89695" t="str">
            <v>Direct</v>
          </cell>
          <cell r="AY89695" t="str">
            <v>KHI/HO/D/MO/PC COMP/P/94337/07/2024</v>
          </cell>
          <cell r="AZ89695" t="str">
            <v>KHI/HO/D/MO/PC COMP/E/50404/12/2024</v>
          </cell>
          <cell r="BB89695" t="str">
            <v xml:space="preserve">Plot No. 12, Sector No. 15, Korangi Industrial Area, Karachi.    </v>
          </cell>
          <cell r="BC89695" t="str">
            <v>GRAPHIITE GREY</v>
          </cell>
          <cell r="BF89695"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5" t="str">
            <v>N/A</v>
          </cell>
          <cell r="BI89695" t="str">
            <v>N</v>
          </cell>
          <cell r="BK89695">
            <v>45652</v>
          </cell>
          <cell r="BL89695" t="str">
            <v>2700000</v>
          </cell>
          <cell r="BM89695" t="str">
            <v>135</v>
          </cell>
          <cell r="BN89695" t="str">
            <v>01</v>
          </cell>
          <cell r="BQ89695" t="str">
            <v>KHI/HO/D/MO/PC COMP/P/94337/07/2024</v>
          </cell>
        </row>
        <row r="89696">
          <cell r="W89696" t="str">
            <v>180559</v>
          </cell>
          <cell r="X89696" t="str">
            <v>10080932</v>
          </cell>
          <cell r="Y89696">
            <v>3000000</v>
          </cell>
          <cell r="AC89696">
            <v>3256332</v>
          </cell>
          <cell r="AD89696" t="str">
            <v>02</v>
          </cell>
          <cell r="AE89696" t="str">
            <v>MOTOR</v>
          </cell>
          <cell r="AF89696">
            <v>0</v>
          </cell>
          <cell r="AG89696">
            <v>0</v>
          </cell>
          <cell r="AH89696">
            <v>0</v>
          </cell>
          <cell r="AI89696">
            <v>0</v>
          </cell>
          <cell r="AJ89696">
            <v>0</v>
          </cell>
          <cell r="AK89696">
            <v>0</v>
          </cell>
          <cell r="AL89696">
            <v>2215</v>
          </cell>
          <cell r="AM89696" t="str">
            <v>2024</v>
          </cell>
          <cell r="AN89696" t="str">
            <v>202412</v>
          </cell>
          <cell r="AO89696" t="str">
            <v>202412</v>
          </cell>
          <cell r="AP89696" t="str">
            <v>202412</v>
          </cell>
          <cell r="AQ89696" t="str">
            <v>AMINAHMED</v>
          </cell>
          <cell r="AR89696" t="str">
            <v>2041314</v>
          </cell>
          <cell r="AS89696" t="str">
            <v>D</v>
          </cell>
          <cell r="AT89696" t="str">
            <v>105</v>
          </cell>
          <cell r="AU89696" t="str">
            <v>30000001</v>
          </cell>
          <cell r="AV89696" t="str">
            <v>DIRECT</v>
          </cell>
          <cell r="AW89696" t="str">
            <v>31000001</v>
          </cell>
          <cell r="AX89696" t="str">
            <v>Direct</v>
          </cell>
          <cell r="AY89696" t="str">
            <v>KHI/HO/D/MO/PC COMP/P/94337/07/2024</v>
          </cell>
          <cell r="AZ89696" t="str">
            <v>KHI/HO/D/MO/PC COMP/E/50404/12/2024</v>
          </cell>
          <cell r="BB89696" t="str">
            <v xml:space="preserve">Plot No. 12, Sector No. 15, Korangi Industrial Area, Karachi.    </v>
          </cell>
          <cell r="BC89696" t="str">
            <v>WHITE</v>
          </cell>
          <cell r="BF8969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6" t="str">
            <v>N/A</v>
          </cell>
          <cell r="BI89696" t="str">
            <v>N</v>
          </cell>
          <cell r="BK89696">
            <v>45652</v>
          </cell>
          <cell r="BL89696" t="str">
            <v>3000000</v>
          </cell>
          <cell r="BM89696" t="str">
            <v>002</v>
          </cell>
          <cell r="BN89696" t="str">
            <v>01</v>
          </cell>
          <cell r="BQ89696" t="str">
            <v>KHI/HO/D/MO/PC COMP/P/94337/07/2024</v>
          </cell>
        </row>
        <row r="89697">
          <cell r="W89697" t="str">
            <v>190048</v>
          </cell>
          <cell r="X89697" t="str">
            <v>10090010</v>
          </cell>
          <cell r="Y89697">
            <v>3000000</v>
          </cell>
          <cell r="AC89697">
            <v>3256332</v>
          </cell>
          <cell r="AD89697" t="str">
            <v>02</v>
          </cell>
          <cell r="AE89697" t="str">
            <v>MOTOR</v>
          </cell>
          <cell r="AF89697">
            <v>0</v>
          </cell>
          <cell r="AG89697">
            <v>0</v>
          </cell>
          <cell r="AH89697">
            <v>0</v>
          </cell>
          <cell r="AI89697">
            <v>0</v>
          </cell>
          <cell r="AJ89697">
            <v>0</v>
          </cell>
          <cell r="AK89697">
            <v>0</v>
          </cell>
          <cell r="AL89697">
            <v>2215</v>
          </cell>
          <cell r="AM89697" t="str">
            <v>2024</v>
          </cell>
          <cell r="AN89697" t="str">
            <v>202412</v>
          </cell>
          <cell r="AO89697" t="str">
            <v>202412</v>
          </cell>
          <cell r="AP89697" t="str">
            <v>202412</v>
          </cell>
          <cell r="AQ89697" t="str">
            <v>AMINAHMED</v>
          </cell>
          <cell r="AR89697" t="str">
            <v>2041332</v>
          </cell>
          <cell r="AS89697" t="str">
            <v>D</v>
          </cell>
          <cell r="AT89697" t="str">
            <v>123</v>
          </cell>
          <cell r="AU89697" t="str">
            <v>30000001</v>
          </cell>
          <cell r="AV89697" t="str">
            <v>DIRECT</v>
          </cell>
          <cell r="AW89697" t="str">
            <v>31000001</v>
          </cell>
          <cell r="AX89697" t="str">
            <v>Direct</v>
          </cell>
          <cell r="AY89697" t="str">
            <v>KHI/HO/D/MO/PC COMP/P/94337/07/2024</v>
          </cell>
          <cell r="AZ89697" t="str">
            <v>KHI/HO/D/MO/PC COMP/E/50404/12/2024</v>
          </cell>
          <cell r="BB89697" t="str">
            <v xml:space="preserve">Plot No. 12, Sector No. 15, Korangi Industrial Area, Karachi.    </v>
          </cell>
          <cell r="BC89697" t="str">
            <v>WHITE</v>
          </cell>
          <cell r="BF89697"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7" t="str">
            <v>N/A</v>
          </cell>
          <cell r="BI89697" t="str">
            <v>N</v>
          </cell>
          <cell r="BK89697">
            <v>45652</v>
          </cell>
          <cell r="BL89697" t="str">
            <v>3000000</v>
          </cell>
          <cell r="BM89697" t="str">
            <v>002</v>
          </cell>
          <cell r="BN89697" t="str">
            <v>01</v>
          </cell>
          <cell r="BQ89697" t="str">
            <v>KHI/HO/D/MO/PC COMP/P/94337/07/2024</v>
          </cell>
        </row>
        <row r="89698">
          <cell r="W89698" t="str">
            <v>190001</v>
          </cell>
          <cell r="X89698" t="str">
            <v>10090042</v>
          </cell>
          <cell r="Y89698">
            <v>3000000</v>
          </cell>
          <cell r="AC89698">
            <v>3256332</v>
          </cell>
          <cell r="AD89698" t="str">
            <v>02</v>
          </cell>
          <cell r="AE89698" t="str">
            <v>MOTOR</v>
          </cell>
          <cell r="AF89698">
            <v>0</v>
          </cell>
          <cell r="AG89698">
            <v>0</v>
          </cell>
          <cell r="AH89698">
            <v>0</v>
          </cell>
          <cell r="AI89698">
            <v>0</v>
          </cell>
          <cell r="AJ89698">
            <v>0</v>
          </cell>
          <cell r="AK89698">
            <v>0</v>
          </cell>
          <cell r="AL89698">
            <v>2215</v>
          </cell>
          <cell r="AM89698" t="str">
            <v>2024</v>
          </cell>
          <cell r="AN89698" t="str">
            <v>202412</v>
          </cell>
          <cell r="AO89698" t="str">
            <v>202412</v>
          </cell>
          <cell r="AP89698" t="str">
            <v>202412</v>
          </cell>
          <cell r="AQ89698" t="str">
            <v>AMINAHMED</v>
          </cell>
          <cell r="AR89698" t="str">
            <v>2041333</v>
          </cell>
          <cell r="AS89698" t="str">
            <v>D</v>
          </cell>
          <cell r="AT89698" t="str">
            <v>124</v>
          </cell>
          <cell r="AU89698" t="str">
            <v>30000001</v>
          </cell>
          <cell r="AV89698" t="str">
            <v>DIRECT</v>
          </cell>
          <cell r="AW89698" t="str">
            <v>31000001</v>
          </cell>
          <cell r="AX89698" t="str">
            <v>Direct</v>
          </cell>
          <cell r="AY89698" t="str">
            <v>KHI/HO/D/MO/PC COMP/P/94337/07/2024</v>
          </cell>
          <cell r="AZ89698" t="str">
            <v>KHI/HO/D/MO/PC COMP/E/50404/12/2024</v>
          </cell>
          <cell r="BB89698" t="str">
            <v xml:space="preserve">Plot No. 12, Sector No. 15, Korangi Industrial Area, Karachi.    </v>
          </cell>
          <cell r="BC89698" t="str">
            <v>WHITE</v>
          </cell>
          <cell r="BF89698"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8" t="str">
            <v>N/A</v>
          </cell>
          <cell r="BI89698" t="str">
            <v>N</v>
          </cell>
          <cell r="BK89698">
            <v>45652</v>
          </cell>
          <cell r="BL89698" t="str">
            <v>3000000</v>
          </cell>
          <cell r="BM89698" t="str">
            <v>002</v>
          </cell>
          <cell r="BN89698" t="str">
            <v>01</v>
          </cell>
          <cell r="BQ89698" t="str">
            <v>KHI/HO/D/MO/PC COMP/P/94337/07/2024</v>
          </cell>
        </row>
        <row r="89699">
          <cell r="W89699" t="str">
            <v>190051</v>
          </cell>
          <cell r="X89699" t="str">
            <v>10090032</v>
          </cell>
          <cell r="Y89699">
            <v>3000000</v>
          </cell>
          <cell r="AC89699">
            <v>3256332</v>
          </cell>
          <cell r="AD89699" t="str">
            <v>02</v>
          </cell>
          <cell r="AE89699" t="str">
            <v>MOTOR</v>
          </cell>
          <cell r="AF89699">
            <v>0</v>
          </cell>
          <cell r="AG89699">
            <v>0</v>
          </cell>
          <cell r="AH89699">
            <v>0</v>
          </cell>
          <cell r="AI89699">
            <v>0</v>
          </cell>
          <cell r="AJ89699">
            <v>0</v>
          </cell>
          <cell r="AK89699">
            <v>0</v>
          </cell>
          <cell r="AL89699">
            <v>2215</v>
          </cell>
          <cell r="AM89699" t="str">
            <v>2024</v>
          </cell>
          <cell r="AN89699" t="str">
            <v>202412</v>
          </cell>
          <cell r="AO89699" t="str">
            <v>202412</v>
          </cell>
          <cell r="AP89699" t="str">
            <v>202412</v>
          </cell>
          <cell r="AQ89699" t="str">
            <v>AMINAHMED</v>
          </cell>
          <cell r="AR89699" t="str">
            <v>2041334</v>
          </cell>
          <cell r="AS89699" t="str">
            <v>D</v>
          </cell>
          <cell r="AT89699" t="str">
            <v>125</v>
          </cell>
          <cell r="AU89699" t="str">
            <v>30000001</v>
          </cell>
          <cell r="AV89699" t="str">
            <v>DIRECT</v>
          </cell>
          <cell r="AW89699" t="str">
            <v>31000001</v>
          </cell>
          <cell r="AX89699" t="str">
            <v>Direct</v>
          </cell>
          <cell r="AY89699" t="str">
            <v>KHI/HO/D/MO/PC COMP/P/94337/07/2024</v>
          </cell>
          <cell r="AZ89699" t="str">
            <v>KHI/HO/D/MO/PC COMP/E/50404/12/2024</v>
          </cell>
          <cell r="BB89699" t="str">
            <v xml:space="preserve">Plot No. 12, Sector No. 15, Korangi Industrial Area, Karachi.    </v>
          </cell>
          <cell r="BC89699" t="str">
            <v>WHITE</v>
          </cell>
          <cell r="BF89699"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H89699" t="str">
            <v>N/A</v>
          </cell>
          <cell r="BI89699" t="str">
            <v>N</v>
          </cell>
          <cell r="BK89699">
            <v>45652</v>
          </cell>
          <cell r="BL89699" t="str">
            <v>3000000</v>
          </cell>
          <cell r="BM89699" t="str">
            <v>002</v>
          </cell>
          <cell r="BN89699" t="str">
            <v>01</v>
          </cell>
          <cell r="BQ89699" t="str">
            <v>KHI/HO/D/MO/PC COMP/P/94337/07/2024</v>
          </cell>
        </row>
        <row r="89700">
          <cell r="W89700" t="str">
            <v>PK10K187986</v>
          </cell>
          <cell r="X89700" t="str">
            <v>NF1AVK31H10087972</v>
          </cell>
          <cell r="Y89700">
            <v>1334070</v>
          </cell>
          <cell r="Z89700" t="str">
            <v>3640207475109</v>
          </cell>
          <cell r="AA89700" t="str">
            <v>03003758532</v>
          </cell>
          <cell r="AC89700">
            <v>3185672</v>
          </cell>
          <cell r="AD89700" t="str">
            <v>02</v>
          </cell>
          <cell r="AE89700" t="str">
            <v>MOTOR</v>
          </cell>
          <cell r="AF89700">
            <v>22886</v>
          </cell>
          <cell r="AG89700">
            <v>3433</v>
          </cell>
          <cell r="AH89700">
            <v>229</v>
          </cell>
          <cell r="AI89700">
            <v>0</v>
          </cell>
          <cell r="AJ89700">
            <v>26548</v>
          </cell>
          <cell r="AK89700">
            <v>0</v>
          </cell>
          <cell r="AL89700">
            <v>1602</v>
          </cell>
          <cell r="AM89700" t="str">
            <v>2024</v>
          </cell>
          <cell r="AN89700" t="str">
            <v>202411</v>
          </cell>
          <cell r="AO89700" t="str">
            <v>202411</v>
          </cell>
          <cell r="AP89700" t="str">
            <v>202411</v>
          </cell>
          <cell r="AQ89700" t="str">
            <v>AMINAHMED</v>
          </cell>
          <cell r="AR89700" t="str">
            <v>2017196</v>
          </cell>
          <cell r="AS89700" t="str">
            <v>D</v>
          </cell>
          <cell r="AT89700" t="str">
            <v>00144</v>
          </cell>
          <cell r="AY89700" t="str">
            <v>KHI/HO/D/MO/PC COMP/C/101820/144/11/2024</v>
          </cell>
          <cell r="BA89700" t="str">
            <v>KARACHI</v>
          </cell>
          <cell r="BB89700" t="str">
            <v>House No 68-B, Al Farid Garden, Pakpattan</v>
          </cell>
          <cell r="BE89700">
            <v>46341</v>
          </cell>
          <cell r="BI89700" t="str">
            <v>N</v>
          </cell>
          <cell r="BK89700">
            <v>45617</v>
          </cell>
          <cell r="BL89700" t="str">
            <v>1334070</v>
          </cell>
          <cell r="BN89700" t="str">
            <v>01</v>
          </cell>
          <cell r="BQ89700" t="str">
            <v>KHI/HO/D/MO/PC COMP/C/101820/144/11/2024</v>
          </cell>
        </row>
        <row r="89701">
          <cell r="W89701" t="str">
            <v>PK10K188004</v>
          </cell>
          <cell r="X89701" t="str">
            <v>NF1AVK31H10088002</v>
          </cell>
          <cell r="Y89701">
            <v>1206495</v>
          </cell>
          <cell r="Z89701" t="str">
            <v>3530213427781</v>
          </cell>
          <cell r="AA89701" t="str">
            <v>03204901277</v>
          </cell>
          <cell r="AC89701">
            <v>3185721</v>
          </cell>
          <cell r="AD89701" t="str">
            <v>02</v>
          </cell>
          <cell r="AE89701" t="str">
            <v>MOTOR</v>
          </cell>
          <cell r="AF89701">
            <v>23402</v>
          </cell>
          <cell r="AG89701">
            <v>3510</v>
          </cell>
          <cell r="AH89701">
            <v>234</v>
          </cell>
          <cell r="AI89701">
            <v>0</v>
          </cell>
          <cell r="AJ89701">
            <v>27146</v>
          </cell>
          <cell r="AK89701">
            <v>0</v>
          </cell>
          <cell r="AL89701">
            <v>1638</v>
          </cell>
          <cell r="AM89701" t="str">
            <v>2024</v>
          </cell>
          <cell r="AN89701" t="str">
            <v>202411</v>
          </cell>
          <cell r="AO89701" t="str">
            <v>202411</v>
          </cell>
          <cell r="AP89701" t="str">
            <v>202411</v>
          </cell>
          <cell r="AQ89701" t="str">
            <v>AMINAHMED</v>
          </cell>
          <cell r="AR89701" t="str">
            <v>2017244</v>
          </cell>
          <cell r="AS89701" t="str">
            <v>D</v>
          </cell>
          <cell r="AT89701" t="str">
            <v>00192</v>
          </cell>
          <cell r="AY89701" t="str">
            <v>KHI/HO/D/MO/PC COMP/C/101820/192/11/2024</v>
          </cell>
          <cell r="BA89701" t="str">
            <v>KARACHI</v>
          </cell>
          <cell r="BB89701" t="str">
            <v>H# 76 Block G/5, Wapda Town, Lahore</v>
          </cell>
          <cell r="BE89701">
            <v>46341</v>
          </cell>
          <cell r="BI89701" t="str">
            <v>N</v>
          </cell>
          <cell r="BK89701">
            <v>45617</v>
          </cell>
          <cell r="BL89701" t="str">
            <v>1206495</v>
          </cell>
          <cell r="BN89701" t="str">
            <v>01</v>
          </cell>
          <cell r="BQ89701" t="str">
            <v>KHI/HO/D/MO/PC COMP/C/101820/192/11/2024</v>
          </cell>
        </row>
        <row r="89702">
          <cell r="W89702" t="str">
            <v xml:space="preserve">PK10K118865 </v>
          </cell>
          <cell r="X89702" t="str">
            <v xml:space="preserve">NF1AVK31H10018991 </v>
          </cell>
          <cell r="Y89702">
            <v>2000000</v>
          </cell>
          <cell r="AC89702">
            <v>3025569</v>
          </cell>
          <cell r="AD89702" t="str">
            <v>02</v>
          </cell>
          <cell r="AE89702" t="str">
            <v>MOTOR</v>
          </cell>
          <cell r="AF89702">
            <v>21121</v>
          </cell>
          <cell r="AG89702">
            <v>0</v>
          </cell>
          <cell r="AH89702">
            <v>0</v>
          </cell>
          <cell r="AI89702">
            <v>0</v>
          </cell>
          <cell r="AJ89702">
            <v>25000</v>
          </cell>
          <cell r="AK89702">
            <v>0</v>
          </cell>
          <cell r="AL89702">
            <v>0</v>
          </cell>
          <cell r="AM89702" t="str">
            <v>2024</v>
          </cell>
          <cell r="AN89702" t="str">
            <v>202409</v>
          </cell>
          <cell r="AO89702" t="str">
            <v>202409</v>
          </cell>
          <cell r="AP89702" t="str">
            <v>202409</v>
          </cell>
          <cell r="AQ89702" t="str">
            <v>MUBASHIRAHMED</v>
          </cell>
          <cell r="AR89702" t="str">
            <v>1958138</v>
          </cell>
          <cell r="AS89702" t="str">
            <v>D</v>
          </cell>
          <cell r="AT89702" t="str">
            <v>1</v>
          </cell>
          <cell r="AU89702" t="str">
            <v>30000001</v>
          </cell>
          <cell r="AV89702" t="str">
            <v>DIRECT</v>
          </cell>
          <cell r="AW89702" t="str">
            <v>31000001</v>
          </cell>
          <cell r="AX89702" t="str">
            <v>Direct</v>
          </cell>
          <cell r="AY89702" t="str">
            <v>KHI/HO/D/MO/PC COMP/P/97768/09/2024</v>
          </cell>
          <cell r="BA89702" t="str">
            <v>KARACHI</v>
          </cell>
          <cell r="BB89702" t="str">
            <v>F-105 Urban Castle FB AREA BLOCK 21 Karachi</v>
          </cell>
          <cell r="BC89702" t="str">
            <v>WHITE</v>
          </cell>
          <cell r="BH89702" t="str">
            <v>N/A</v>
          </cell>
          <cell r="BI89702" t="str">
            <v>N</v>
          </cell>
          <cell r="BJ89702" t="str">
            <v>MAZHAR ABBAS</v>
          </cell>
          <cell r="BK89702">
            <v>45554</v>
          </cell>
          <cell r="BL89702" t="str">
            <v>2000000</v>
          </cell>
          <cell r="BM89702" t="str">
            <v>002</v>
          </cell>
          <cell r="BN89702" t="str">
            <v>01</v>
          </cell>
          <cell r="BQ89702" t="str">
            <v>KHI/HO/D/MO/PC COMP/P/97768/09/2024</v>
          </cell>
        </row>
        <row r="89703">
          <cell r="W89703" t="str">
            <v>PK10K147906</v>
          </cell>
          <cell r="X89703" t="str">
            <v>NF1AVK31H10047902</v>
          </cell>
          <cell r="Y89703">
            <v>2510000</v>
          </cell>
          <cell r="AC89703">
            <v>3121372</v>
          </cell>
          <cell r="AD89703" t="str">
            <v>02</v>
          </cell>
          <cell r="AE89703" t="str">
            <v>MOTOR</v>
          </cell>
          <cell r="AF89703">
            <v>29862</v>
          </cell>
          <cell r="AG89703">
            <v>0</v>
          </cell>
          <cell r="AH89703">
            <v>0</v>
          </cell>
          <cell r="AI89703">
            <v>0</v>
          </cell>
          <cell r="AJ89703">
            <v>35140</v>
          </cell>
          <cell r="AK89703">
            <v>0</v>
          </cell>
          <cell r="AL89703">
            <v>0</v>
          </cell>
          <cell r="AM89703" t="str">
            <v>2024</v>
          </cell>
          <cell r="AN89703" t="str">
            <v>202410</v>
          </cell>
          <cell r="AO89703" t="str">
            <v>202410</v>
          </cell>
          <cell r="AP89703" t="str">
            <v>202410</v>
          </cell>
          <cell r="AQ89703" t="str">
            <v>MUBASHIRAHMED</v>
          </cell>
          <cell r="AR89703" t="str">
            <v>1995510</v>
          </cell>
          <cell r="AS89703" t="str">
            <v>D</v>
          </cell>
          <cell r="AT89703" t="str">
            <v>001</v>
          </cell>
          <cell r="AU89703" t="str">
            <v>30000001</v>
          </cell>
          <cell r="AV89703" t="str">
            <v>DIRECT</v>
          </cell>
          <cell r="AW89703" t="str">
            <v>31000001</v>
          </cell>
          <cell r="AX89703" t="str">
            <v>Direct</v>
          </cell>
          <cell r="AY89703" t="str">
            <v>KHI/HO/D/MO/PC COMP/P/100473/10/2024</v>
          </cell>
          <cell r="BA89703" t="str">
            <v>RAWALPINDI</v>
          </cell>
          <cell r="BB89703" t="str">
            <v xml:space="preserve">House No. CB-1263, Area Aziz Abad, Rawalpindi. </v>
          </cell>
          <cell r="BC89703" t="str">
            <v>WHITE</v>
          </cell>
          <cell r="BH89703" t="str">
            <v>N/A</v>
          </cell>
          <cell r="BI89703" t="str">
            <v>N</v>
          </cell>
          <cell r="BJ89703" t="str">
            <v>MAZHAR ABBAS</v>
          </cell>
          <cell r="BK89703">
            <v>45590</v>
          </cell>
          <cell r="BL89703" t="str">
            <v>2510000</v>
          </cell>
          <cell r="BM89703" t="str">
            <v>002</v>
          </cell>
          <cell r="BN89703" t="str">
            <v>01</v>
          </cell>
          <cell r="BQ89703" t="str">
            <v>KHI/HO/D/MO/PC COMP/P/100473/10/2024</v>
          </cell>
        </row>
        <row r="89704">
          <cell r="W89704" t="str">
            <v>PK10K132947</v>
          </cell>
          <cell r="X89704" t="str">
            <v>NF1AVK31H10032940</v>
          </cell>
          <cell r="Y89704">
            <v>2200000</v>
          </cell>
          <cell r="AC89704">
            <v>2916817</v>
          </cell>
          <cell r="AD89704" t="str">
            <v>02</v>
          </cell>
          <cell r="AE89704" t="str">
            <v>MOTOR</v>
          </cell>
          <cell r="AF89704">
            <v>26121</v>
          </cell>
          <cell r="AG89704">
            <v>0</v>
          </cell>
          <cell r="AH89704">
            <v>0</v>
          </cell>
          <cell r="AI89704">
            <v>0</v>
          </cell>
          <cell r="AJ89704">
            <v>30800</v>
          </cell>
          <cell r="AK89704">
            <v>0</v>
          </cell>
          <cell r="AL89704">
            <v>0</v>
          </cell>
          <cell r="AM89704" t="str">
            <v>2024</v>
          </cell>
          <cell r="AN89704" t="str">
            <v>202407</v>
          </cell>
          <cell r="AO89704" t="str">
            <v>202407</v>
          </cell>
          <cell r="AP89704" t="str">
            <v>202407</v>
          </cell>
          <cell r="AQ89704" t="str">
            <v>KHALIDMEHMOOD</v>
          </cell>
          <cell r="AR89704" t="str">
            <v>1919797</v>
          </cell>
          <cell r="AS89704" t="str">
            <v>D</v>
          </cell>
          <cell r="AT89704" t="str">
            <v>001</v>
          </cell>
          <cell r="AU89704" t="str">
            <v>30000001</v>
          </cell>
          <cell r="AV89704" t="str">
            <v>DIRECT</v>
          </cell>
          <cell r="AW89704" t="str">
            <v>31000001</v>
          </cell>
          <cell r="AX89704" t="str">
            <v>Direct</v>
          </cell>
          <cell r="AY89704" t="str">
            <v>KHI/HO/D/MO/PC COMP/P/93990/07/2024</v>
          </cell>
          <cell r="BA89704" t="str">
            <v>KARACHI</v>
          </cell>
          <cell r="BB89704" t="str">
            <v>House no A-38 Block 2 Saadi Town, Karachi</v>
          </cell>
          <cell r="BC89704" t="str">
            <v>CERULEAN B</v>
          </cell>
          <cell r="BH89704" t="str">
            <v>N/A</v>
          </cell>
          <cell r="BI89704" t="str">
            <v>N</v>
          </cell>
          <cell r="BJ89704" t="str">
            <v>MAZHAR ABBAS</v>
          </cell>
          <cell r="BK89704">
            <v>45500</v>
          </cell>
          <cell r="BL89704" t="str">
            <v>2200000</v>
          </cell>
          <cell r="BM89704" t="str">
            <v>337</v>
          </cell>
          <cell r="BN89704" t="str">
            <v>01</v>
          </cell>
          <cell r="BQ89704" t="str">
            <v>KHI/HO/D/MO/PC COMP/P/93990/07/2024</v>
          </cell>
        </row>
        <row r="89705">
          <cell r="W89705" t="str">
            <v>PK10K157139</v>
          </cell>
          <cell r="X89705" t="str">
            <v>NF1AVK31H10057153</v>
          </cell>
          <cell r="Y89705">
            <v>2500000</v>
          </cell>
          <cell r="AC89705">
            <v>3178898</v>
          </cell>
          <cell r="AD89705" t="str">
            <v>02</v>
          </cell>
          <cell r="AE89705" t="str">
            <v>MOTOR</v>
          </cell>
          <cell r="AF89705">
            <v>30657</v>
          </cell>
          <cell r="AG89705">
            <v>0</v>
          </cell>
          <cell r="AH89705">
            <v>0</v>
          </cell>
          <cell r="AI89705">
            <v>0</v>
          </cell>
          <cell r="AJ89705">
            <v>35000</v>
          </cell>
          <cell r="AK89705">
            <v>0</v>
          </cell>
          <cell r="AL89705">
            <v>0</v>
          </cell>
          <cell r="AM89705" t="str">
            <v>2024</v>
          </cell>
          <cell r="AN89705" t="str">
            <v>202411</v>
          </cell>
          <cell r="AO89705" t="str">
            <v>202411</v>
          </cell>
          <cell r="AP89705" t="str">
            <v>202411</v>
          </cell>
          <cell r="AQ89705" t="str">
            <v>MUBASHIRAHMED</v>
          </cell>
          <cell r="AR89705" t="str">
            <v>2016477</v>
          </cell>
          <cell r="AS89705" t="str">
            <v>D</v>
          </cell>
          <cell r="AT89705" t="str">
            <v>1</v>
          </cell>
          <cell r="AU89705" t="str">
            <v>30000001</v>
          </cell>
          <cell r="AV89705" t="str">
            <v>DIRECT</v>
          </cell>
          <cell r="AW89705" t="str">
            <v>31000001</v>
          </cell>
          <cell r="AX89705" t="str">
            <v>Direct</v>
          </cell>
          <cell r="AY89705" t="str">
            <v>KHI/HO/D/MO/PC COMP/P/102344/11/2024</v>
          </cell>
          <cell r="BA89705" t="str">
            <v>KARACHI</v>
          </cell>
          <cell r="BB89705" t="str">
            <v>House No C-35, Sector 5-I, Area Madiha Heights New Karachi, Karachi.</v>
          </cell>
          <cell r="BC89705" t="str">
            <v>GRAPHIITE GREY</v>
          </cell>
          <cell r="BH89705" t="str">
            <v>N/A</v>
          </cell>
          <cell r="BI89705" t="str">
            <v>N</v>
          </cell>
          <cell r="BJ89705" t="str">
            <v>MAZHAR ABBAS</v>
          </cell>
          <cell r="BK89705">
            <v>45616</v>
          </cell>
          <cell r="BL89705" t="str">
            <v>2500000</v>
          </cell>
          <cell r="BM89705" t="str">
            <v>135</v>
          </cell>
          <cell r="BN89705" t="str">
            <v>01</v>
          </cell>
          <cell r="BQ89705" t="str">
            <v>KHI/HO/D/MO/PC COMP/P/102344/11/2024</v>
          </cell>
        </row>
        <row r="89706">
          <cell r="W89706" t="str">
            <v>PK10K104552</v>
          </cell>
          <cell r="X89706" t="str">
            <v>NF1AVK31H10004362</v>
          </cell>
          <cell r="Y89706">
            <v>2130000</v>
          </cell>
          <cell r="AC89706">
            <v>3175338</v>
          </cell>
          <cell r="AD89706" t="str">
            <v>02</v>
          </cell>
          <cell r="AE89706" t="str">
            <v>MOTOR</v>
          </cell>
          <cell r="AF89706">
            <v>25276</v>
          </cell>
          <cell r="AG89706">
            <v>0</v>
          </cell>
          <cell r="AH89706">
            <v>0</v>
          </cell>
          <cell r="AI89706">
            <v>0</v>
          </cell>
          <cell r="AJ89706">
            <v>29820</v>
          </cell>
          <cell r="AK89706">
            <v>0</v>
          </cell>
          <cell r="AL89706">
            <v>0</v>
          </cell>
          <cell r="AM89706" t="str">
            <v>2024</v>
          </cell>
          <cell r="AN89706" t="str">
            <v>202411</v>
          </cell>
          <cell r="AO89706" t="str">
            <v>202411</v>
          </cell>
          <cell r="AP89706" t="str">
            <v>202411</v>
          </cell>
          <cell r="AQ89706" t="str">
            <v>MUBASHIRAHMED</v>
          </cell>
          <cell r="AR89706" t="str">
            <v>2015288</v>
          </cell>
          <cell r="AS89706" t="str">
            <v>D</v>
          </cell>
          <cell r="AT89706" t="str">
            <v>001</v>
          </cell>
          <cell r="AU89706" t="str">
            <v>30000001</v>
          </cell>
          <cell r="AV89706" t="str">
            <v>DIRECT</v>
          </cell>
          <cell r="AW89706" t="str">
            <v>31000001</v>
          </cell>
          <cell r="AX89706" t="str">
            <v>Direct</v>
          </cell>
          <cell r="AY89706" t="str">
            <v>KHI/HO/D/MO/PC COMP/P/102211/11/2024</v>
          </cell>
          <cell r="BA89706" t="str">
            <v>CHARSADDA</v>
          </cell>
          <cell r="BB89706" t="str">
            <v>Aslam Kele, Post Office Sher Pao, Zem, Tehsil Tangi Zila,
Charsadda</v>
          </cell>
          <cell r="BC89706" t="str">
            <v>SILKY SILVER</v>
          </cell>
          <cell r="BH89706" t="str">
            <v>N/A</v>
          </cell>
          <cell r="BI89706" t="str">
            <v>N</v>
          </cell>
          <cell r="BJ89706" t="str">
            <v>MAZHAR ABBAS</v>
          </cell>
          <cell r="BK89706">
            <v>45615</v>
          </cell>
          <cell r="BL89706" t="str">
            <v>2130000</v>
          </cell>
          <cell r="BM89706" t="str">
            <v>007</v>
          </cell>
          <cell r="BN89706" t="str">
            <v>01</v>
          </cell>
          <cell r="BQ89706" t="str">
            <v>KHI/HO/D/MO/PC COMP/P/102211/11/2024</v>
          </cell>
        </row>
        <row r="89707">
          <cell r="W89707" t="str">
            <v xml:space="preserve">PK10K134147 </v>
          </cell>
          <cell r="X89707" t="str">
            <v xml:space="preserve">NF1AVK31H10034140 </v>
          </cell>
          <cell r="Y89707">
            <v>2175000</v>
          </cell>
          <cell r="Z89707" t="str">
            <v>3420374429653</v>
          </cell>
          <cell r="AA89707" t="str">
            <v>03056161059</v>
          </cell>
          <cell r="AC89707">
            <v>3086958</v>
          </cell>
          <cell r="AD89707" t="str">
            <v>02</v>
          </cell>
          <cell r="AE89707" t="str">
            <v>MOTOR</v>
          </cell>
          <cell r="AF89707">
            <v>0</v>
          </cell>
          <cell r="AG89707">
            <v>0</v>
          </cell>
          <cell r="AH89707">
            <v>0</v>
          </cell>
          <cell r="AI89707">
            <v>0</v>
          </cell>
          <cell r="AJ89707">
            <v>0</v>
          </cell>
          <cell r="AK89707">
            <v>0</v>
          </cell>
          <cell r="AL89707">
            <v>-2857</v>
          </cell>
          <cell r="AM89707" t="str">
            <v>2024</v>
          </cell>
          <cell r="AN89707" t="str">
            <v>202409</v>
          </cell>
          <cell r="AO89707" t="str">
            <v>202409</v>
          </cell>
          <cell r="AP89707" t="str">
            <v>202409</v>
          </cell>
          <cell r="AQ89707" t="str">
            <v>SYS</v>
          </cell>
          <cell r="AR89707" t="str">
            <v>1979920</v>
          </cell>
          <cell r="AS89707" t="str">
            <v>D</v>
          </cell>
          <cell r="AT89707" t="str">
            <v>00001</v>
          </cell>
          <cell r="AY89707" t="str">
            <v>KHI/HO/D/MO/PC COMP/P/84735/03/2024</v>
          </cell>
          <cell r="AZ89707" t="str">
            <v>KHI/HO/D/MO/PC COMP/E/47334/00001/09/2024</v>
          </cell>
          <cell r="BA89707" t="str">
            <v>LAHORE</v>
          </cell>
          <cell r="BB89707" t="str">
            <v xml:space="preserve">H NO 1150-B, ST NO 3, AKHRI STOP, NISHAT COLONY , LAHORE  </v>
          </cell>
          <cell r="BC89707" t="str">
            <v>WHITE</v>
          </cell>
          <cell r="BD89707" t="str">
            <v>CI-2024-0216-0002</v>
          </cell>
          <cell r="BI89707" t="str">
            <v>N</v>
          </cell>
          <cell r="BK89707">
            <v>45352</v>
          </cell>
          <cell r="BL89707" t="str">
            <v>2175000</v>
          </cell>
          <cell r="BM89707" t="str">
            <v>002</v>
          </cell>
          <cell r="BN89707" t="str">
            <v>01</v>
          </cell>
          <cell r="BQ89707" t="str">
            <v>KHI/HO/D/MO/PC COMP/P/84735/03/2024</v>
          </cell>
        </row>
        <row r="89708">
          <cell r="W89708" t="str">
            <v xml:space="preserve">PK10K211407 </v>
          </cell>
          <cell r="X89708" t="str">
            <v xml:space="preserve">NF1AVK31H10111395 </v>
          </cell>
          <cell r="Y89708">
            <v>3858000</v>
          </cell>
          <cell r="Z89708" t="str">
            <v>3520271530529</v>
          </cell>
          <cell r="AA89708" t="str">
            <v>03214040430</v>
          </cell>
          <cell r="AC89708">
            <v>3226305</v>
          </cell>
          <cell r="AD89708" t="str">
            <v>02</v>
          </cell>
          <cell r="AE89708" t="str">
            <v>MOTOR</v>
          </cell>
          <cell r="AF89708">
            <v>49888</v>
          </cell>
          <cell r="AG89708">
            <v>7483</v>
          </cell>
          <cell r="AH89708">
            <v>499</v>
          </cell>
          <cell r="AI89708">
            <v>0</v>
          </cell>
          <cell r="AJ89708">
            <v>57870</v>
          </cell>
          <cell r="AK89708">
            <v>0</v>
          </cell>
          <cell r="AL89708">
            <v>4989</v>
          </cell>
          <cell r="AM89708" t="str">
            <v>2024</v>
          </cell>
          <cell r="AN89708" t="str">
            <v>202412</v>
          </cell>
          <cell r="AO89708" t="str">
            <v>202412</v>
          </cell>
          <cell r="AP89708" t="str">
            <v>202412</v>
          </cell>
          <cell r="AQ89708" t="str">
            <v>HABIB</v>
          </cell>
          <cell r="AR89708" t="str">
            <v>2037040</v>
          </cell>
          <cell r="AS89708" t="str">
            <v>D</v>
          </cell>
          <cell r="AT89708" t="str">
            <v>00010</v>
          </cell>
          <cell r="AY89708" t="str">
            <v>KHI/HO/D/MO/PC COMP/C/103258/10/12/2024</v>
          </cell>
          <cell r="BA89708" t="str">
            <v>LAHORE</v>
          </cell>
          <cell r="BB89708" t="str">
            <v xml:space="preserve"> H NO 1 ST NO 03, MAIN BAZAR KOT SHAHAB DIN, KOT SHAHAB DIN,
LAHORE</v>
          </cell>
          <cell r="BC89708" t="str">
            <v>WHITE</v>
          </cell>
          <cell r="BD89708" t="str">
            <v>CI-2024-2803-0005</v>
          </cell>
          <cell r="BI89708" t="str">
            <v>N</v>
          </cell>
          <cell r="BK89708">
            <v>45643</v>
          </cell>
          <cell r="BL89708" t="str">
            <v>3858000</v>
          </cell>
          <cell r="BM89708" t="str">
            <v>002</v>
          </cell>
          <cell r="BN89708" t="str">
            <v>01</v>
          </cell>
          <cell r="BQ89708" t="str">
            <v>KHI/HO/D/MO/PC COMP/C/103258/10/12/2024</v>
          </cell>
        </row>
        <row r="89709">
          <cell r="W89709" t="str">
            <v>127987</v>
          </cell>
          <cell r="X89709" t="str">
            <v>10027811</v>
          </cell>
          <cell r="Y89709">
            <v>2200000</v>
          </cell>
          <cell r="Z89709" t="str">
            <v>3450141142439</v>
          </cell>
          <cell r="AA89709" t="str">
            <v>03425870890</v>
          </cell>
          <cell r="AC89709">
            <v>3154652</v>
          </cell>
          <cell r="AD89709" t="str">
            <v>02</v>
          </cell>
          <cell r="AE89709" t="str">
            <v>MOTOR</v>
          </cell>
          <cell r="AF89709">
            <v>33190</v>
          </cell>
          <cell r="AG89709">
            <v>4978</v>
          </cell>
          <cell r="AH89709">
            <v>332</v>
          </cell>
          <cell r="AI89709">
            <v>0</v>
          </cell>
          <cell r="AJ89709">
            <v>38500</v>
          </cell>
          <cell r="AK89709">
            <v>0</v>
          </cell>
          <cell r="AL89709">
            <v>4979</v>
          </cell>
          <cell r="AM89709" t="str">
            <v>2024</v>
          </cell>
          <cell r="AN89709" t="str">
            <v>202410</v>
          </cell>
          <cell r="AO89709" t="str">
            <v>202410</v>
          </cell>
          <cell r="AP89709" t="str">
            <v>202410</v>
          </cell>
          <cell r="AQ89709" t="str">
            <v>SYS</v>
          </cell>
          <cell r="AR89709" t="str">
            <v>1993891</v>
          </cell>
          <cell r="AS89709" t="str">
            <v>D</v>
          </cell>
          <cell r="AT89709" t="str">
            <v>00005</v>
          </cell>
          <cell r="AY89709" t="str">
            <v>KHI/HO/D/MO/PC COMP/C/100297/5/10/2024</v>
          </cell>
          <cell r="BB89709" t="str">
            <v xml:space="preserve">House Mohallah Charag Pura Zafarwal Road Near Faiza E Madina Tehsil and Distt Narowal </v>
          </cell>
          <cell r="BC89709" t="str">
            <v>WHITE</v>
          </cell>
          <cell r="BI89709" t="str">
            <v>N</v>
          </cell>
          <cell r="BK89709">
            <v>45588</v>
          </cell>
          <cell r="BL89709" t="str">
            <v>2200000</v>
          </cell>
          <cell r="BM89709" t="str">
            <v>002</v>
          </cell>
          <cell r="BN89709" t="str">
            <v>01</v>
          </cell>
          <cell r="BQ89709" t="str">
            <v>KHI/HO/D/MO/PC COMP/C/100297/5/10/2024</v>
          </cell>
        </row>
        <row r="89710">
          <cell r="W89710" t="str">
            <v>PK10K210775</v>
          </cell>
          <cell r="X89710" t="str">
            <v>NF1AVK31H10110787</v>
          </cell>
          <cell r="Y89710">
            <v>3858000</v>
          </cell>
          <cell r="Z89710" t="str">
            <v>3320201375927</v>
          </cell>
          <cell r="AA89710" t="str">
            <v>03007500825</v>
          </cell>
          <cell r="AC89710">
            <v>2992673</v>
          </cell>
          <cell r="AD89710" t="str">
            <v>02</v>
          </cell>
          <cell r="AE89710" t="str">
            <v>MOTOR</v>
          </cell>
          <cell r="AF89710">
            <v>49888</v>
          </cell>
          <cell r="AG89710">
            <v>7483</v>
          </cell>
          <cell r="AH89710">
            <v>499</v>
          </cell>
          <cell r="AI89710">
            <v>0</v>
          </cell>
          <cell r="AJ89710">
            <v>57870</v>
          </cell>
          <cell r="AK89710">
            <v>0</v>
          </cell>
          <cell r="AL89710">
            <v>4989</v>
          </cell>
          <cell r="AM89710" t="str">
            <v>2024</v>
          </cell>
          <cell r="AN89710" t="str">
            <v>202409</v>
          </cell>
          <cell r="AO89710" t="str">
            <v>202409</v>
          </cell>
          <cell r="AP89710" t="str">
            <v>202409</v>
          </cell>
          <cell r="AQ89710" t="str">
            <v>AMINAHMED</v>
          </cell>
          <cell r="AR89710" t="str">
            <v>1949939</v>
          </cell>
          <cell r="AS89710" t="str">
            <v>D</v>
          </cell>
          <cell r="AT89710" t="str">
            <v>00002</v>
          </cell>
          <cell r="AY89710" t="str">
            <v>KHI/HO/D/MO/PC COMP/C/96772/2/09/2024</v>
          </cell>
          <cell r="BA89710" t="str">
            <v>JHANG</v>
          </cell>
          <cell r="BB89710" t="str">
            <v>Ward # 3, Mohallah, Marzi Pura, Jhang</v>
          </cell>
          <cell r="BC89710" t="str">
            <v>WHITE</v>
          </cell>
          <cell r="BD89710" t="str">
            <v>CI-2024-3301-0005</v>
          </cell>
          <cell r="BI89710" t="str">
            <v>N</v>
          </cell>
          <cell r="BK89710">
            <v>45541</v>
          </cell>
          <cell r="BL89710" t="str">
            <v>3858000</v>
          </cell>
          <cell r="BM89710" t="str">
            <v>002</v>
          </cell>
          <cell r="BN89710" t="str">
            <v>01</v>
          </cell>
          <cell r="BQ89710" t="str">
            <v>KHI/HO/D/MO/PC COMP/C/96772/2/09/2024</v>
          </cell>
        </row>
        <row r="89711">
          <cell r="W89711" t="str">
            <v>PK10K114195</v>
          </cell>
          <cell r="X89711" t="str">
            <v>NF1AVK31H10014187</v>
          </cell>
          <cell r="Y89711">
            <v>2250000</v>
          </cell>
          <cell r="Z89711" t="str">
            <v>35201-6593181-5</v>
          </cell>
          <cell r="AA89711" t="str">
            <v>0322-3339151</v>
          </cell>
          <cell r="AC89711">
            <v>3112843</v>
          </cell>
          <cell r="AD89711" t="str">
            <v>02</v>
          </cell>
          <cell r="AE89711" t="str">
            <v>MOTOR</v>
          </cell>
          <cell r="AF89711">
            <v>29095</v>
          </cell>
          <cell r="AG89711">
            <v>4364</v>
          </cell>
          <cell r="AH89711">
            <v>291</v>
          </cell>
          <cell r="AI89711">
            <v>0</v>
          </cell>
          <cell r="AJ89711">
            <v>33750</v>
          </cell>
          <cell r="AK89711">
            <v>0</v>
          </cell>
          <cell r="AL89711">
            <v>4364</v>
          </cell>
          <cell r="AM89711" t="str">
            <v>2024</v>
          </cell>
          <cell r="AN89711" t="str">
            <v>202410</v>
          </cell>
          <cell r="AO89711" t="str">
            <v>202410</v>
          </cell>
          <cell r="AP89711" t="str">
            <v>202410</v>
          </cell>
          <cell r="AQ89711" t="str">
            <v>FARHANAHMED</v>
          </cell>
          <cell r="AR89711" t="str">
            <v>1992074</v>
          </cell>
          <cell r="AS89711" t="str">
            <v>D</v>
          </cell>
          <cell r="AT89711" t="str">
            <v>00039</v>
          </cell>
          <cell r="AY89711" t="str">
            <v>KHI/HO/D/MO/PC COMP/C/98726/39/10/2024</v>
          </cell>
          <cell r="BB89711" t="str">
            <v>H#126-C,Haseeb Block Azam Garden ,Near Multan Road, Lahore</v>
          </cell>
          <cell r="BC89711" t="str">
            <v>RED PEARL</v>
          </cell>
          <cell r="BD89711" t="str">
            <v>08102024-149</v>
          </cell>
          <cell r="BI89711" t="str">
            <v>N</v>
          </cell>
          <cell r="BK89711">
            <v>45586</v>
          </cell>
          <cell r="BL89711" t="str">
            <v>2250000</v>
          </cell>
          <cell r="BM89711" t="str">
            <v>049</v>
          </cell>
          <cell r="BN89711" t="str">
            <v>01</v>
          </cell>
          <cell r="BQ89711" t="str">
            <v>KHI/HO/D/MO/PC COMP/C/98726/39/10/2024</v>
          </cell>
        </row>
        <row r="89712">
          <cell r="W89712" t="str">
            <v>PK10K122479</v>
          </cell>
          <cell r="X89712" t="str">
            <v>NF1AVK31H10022455</v>
          </cell>
          <cell r="Y89712">
            <v>2500000</v>
          </cell>
          <cell r="AC89712">
            <v>3079815</v>
          </cell>
          <cell r="AD89712" t="str">
            <v>02</v>
          </cell>
          <cell r="AE89712" t="str">
            <v>MOTOR</v>
          </cell>
          <cell r="AF89712">
            <v>42504</v>
          </cell>
          <cell r="AG89712">
            <v>0</v>
          </cell>
          <cell r="AH89712">
            <v>0</v>
          </cell>
          <cell r="AI89712">
            <v>0</v>
          </cell>
          <cell r="AJ89712">
            <v>49750</v>
          </cell>
          <cell r="AK89712">
            <v>0</v>
          </cell>
          <cell r="AL89712">
            <v>0</v>
          </cell>
          <cell r="AM89712" t="str">
            <v>2024</v>
          </cell>
          <cell r="AN89712" t="str">
            <v>202410</v>
          </cell>
          <cell r="AO89712" t="str">
            <v>202410</v>
          </cell>
          <cell r="AP89712" t="str">
            <v>202410</v>
          </cell>
          <cell r="AQ89712" t="str">
            <v>HASSANSALEEM</v>
          </cell>
          <cell r="AR89712" t="str">
            <v>1976921</v>
          </cell>
          <cell r="AS89712" t="str">
            <v>D</v>
          </cell>
          <cell r="AT89712" t="str">
            <v>1</v>
          </cell>
          <cell r="AU89712" t="str">
            <v>30000002</v>
          </cell>
          <cell r="AV89712" t="str">
            <v>RETAIL</v>
          </cell>
          <cell r="AW89712" t="str">
            <v>31000462</v>
          </cell>
          <cell r="AX89712" t="str">
            <v>Suzuki Canal Lahore Motors (SMC-PVT) Limited</v>
          </cell>
          <cell r="AY89712" t="str">
            <v>LHR/LHR/D/MO/PC COMP/P/99514/10/2024</v>
          </cell>
          <cell r="BA89712" t="str">
            <v>KARACHI</v>
          </cell>
          <cell r="BB89712" t="str">
            <v>15/9-E, Khalid Street, Cavalry Ground, Lahore Cantt.</v>
          </cell>
          <cell r="BC89712" t="str">
            <v>SILKY SILVER</v>
          </cell>
          <cell r="BH89712" t="str">
            <v>Pak Suzuki</v>
          </cell>
          <cell r="BI89712" t="str">
            <v>N</v>
          </cell>
          <cell r="BJ89712" t="str">
            <v>Muhammad Danish</v>
          </cell>
          <cell r="BK89712">
            <v>45576</v>
          </cell>
          <cell r="BL89712" t="str">
            <v>2500000</v>
          </cell>
          <cell r="BM89712" t="str">
            <v>007</v>
          </cell>
          <cell r="BN89712" t="str">
            <v>03</v>
          </cell>
          <cell r="BQ89712" t="str">
            <v>LHR/LHR/D/MO/PC COMP/P/99514/10/2024</v>
          </cell>
        </row>
        <row r="89713">
          <cell r="W89713" t="str">
            <v>PK10K162493</v>
          </cell>
          <cell r="X89713" t="str">
            <v>NF1AVK31H10062451</v>
          </cell>
          <cell r="Y89713">
            <v>2500000</v>
          </cell>
          <cell r="AC89713">
            <v>2933720</v>
          </cell>
          <cell r="AD89713" t="str">
            <v>02</v>
          </cell>
          <cell r="AE89713" t="str">
            <v>MOTOR</v>
          </cell>
          <cell r="AF89713">
            <v>1022</v>
          </cell>
          <cell r="AG89713">
            <v>153</v>
          </cell>
          <cell r="AH89713">
            <v>10</v>
          </cell>
          <cell r="AI89713">
            <v>0</v>
          </cell>
          <cell r="AJ89713">
            <v>1185</v>
          </cell>
          <cell r="AK89713">
            <v>8105</v>
          </cell>
          <cell r="AL89713">
            <v>256</v>
          </cell>
          <cell r="AM89713" t="str">
            <v>2024</v>
          </cell>
          <cell r="AN89713" t="str">
            <v>202408</v>
          </cell>
          <cell r="AO89713" t="str">
            <v>202408</v>
          </cell>
          <cell r="AP89713" t="str">
            <v>202408</v>
          </cell>
          <cell r="AQ89713" t="str">
            <v>SYS</v>
          </cell>
          <cell r="AR89713" t="str">
            <v>1932285</v>
          </cell>
          <cell r="AS89713" t="str">
            <v>D</v>
          </cell>
          <cell r="AT89713" t="str">
            <v>001</v>
          </cell>
          <cell r="AU89713" t="str">
            <v>30000002</v>
          </cell>
          <cell r="AV89713" t="str">
            <v>RETAIL</v>
          </cell>
          <cell r="AW89713" t="str">
            <v>31000127</v>
          </cell>
          <cell r="AX89713" t="str">
            <v>Digital Sale</v>
          </cell>
          <cell r="AY89713" t="str">
            <v>KHI/HO/D/MO/PD COMP/P/78042/11/2023</v>
          </cell>
          <cell r="AZ89713" t="str">
            <v>KHI/HO/D/MO/PD COMP/E/44706/08/2024</v>
          </cell>
          <cell r="BB89713" t="str">
            <v>House No: 28-D, Street No-1, Makhdoom Shah Colony, Orangi Town, Sector-11-1/2, Karachi.</v>
          </cell>
          <cell r="BC89713" t="str">
            <v>GRAPHIITE GREY</v>
          </cell>
          <cell r="BI89713" t="str">
            <v>N</v>
          </cell>
          <cell r="BJ89713" t="str">
            <v>Syed Waqas</v>
          </cell>
          <cell r="BK89713">
            <v>45517</v>
          </cell>
          <cell r="BL89713" t="str">
            <v>2500000</v>
          </cell>
          <cell r="BM89713" t="str">
            <v>135</v>
          </cell>
          <cell r="BN89713" t="str">
            <v>01</v>
          </cell>
          <cell r="BQ89713" t="str">
            <v>KHI/HO/D/MO/PD COMP/P/78042/11/2023</v>
          </cell>
        </row>
        <row r="89714">
          <cell r="W89714" t="str">
            <v>PK10K162493</v>
          </cell>
          <cell r="X89714" t="str">
            <v>NF1AVK31H10062451</v>
          </cell>
          <cell r="Y89714">
            <v>2500000</v>
          </cell>
          <cell r="AC89714">
            <v>2901894</v>
          </cell>
          <cell r="AD89714" t="str">
            <v>02</v>
          </cell>
          <cell r="AE89714" t="str">
            <v>MOTOR</v>
          </cell>
          <cell r="AF89714">
            <v>690</v>
          </cell>
          <cell r="AG89714">
            <v>103</v>
          </cell>
          <cell r="AH89714">
            <v>7</v>
          </cell>
          <cell r="AI89714">
            <v>0</v>
          </cell>
          <cell r="AJ89714">
            <v>800</v>
          </cell>
          <cell r="AK89714">
            <v>8105</v>
          </cell>
          <cell r="AL89714">
            <v>173</v>
          </cell>
          <cell r="AM89714" t="str">
            <v>2024</v>
          </cell>
          <cell r="AN89714" t="str">
            <v>202407</v>
          </cell>
          <cell r="AO89714" t="str">
            <v>202407</v>
          </cell>
          <cell r="AP89714" t="str">
            <v>202407</v>
          </cell>
          <cell r="AQ89714" t="str">
            <v>SYS</v>
          </cell>
          <cell r="AR89714" t="str">
            <v>1913221</v>
          </cell>
          <cell r="AS89714" t="str">
            <v>D</v>
          </cell>
          <cell r="AT89714" t="str">
            <v>001</v>
          </cell>
          <cell r="AU89714" t="str">
            <v>30000002</v>
          </cell>
          <cell r="AV89714" t="str">
            <v>RETAIL</v>
          </cell>
          <cell r="AW89714" t="str">
            <v>31000127</v>
          </cell>
          <cell r="AX89714" t="str">
            <v>Digital Sale</v>
          </cell>
          <cell r="AY89714" t="str">
            <v>KHI/HO/D/MO/PD COMP/P/78042/11/2023</v>
          </cell>
          <cell r="AZ89714" t="str">
            <v>KHI/HO/D/MO/PD COMP/E/43814/07/2024</v>
          </cell>
          <cell r="BB89714" t="str">
            <v>House No: 28-D, Street No-1, Makhdoom Shah Colony, Orangi Town, Sector-11-1/2, Karachi.</v>
          </cell>
          <cell r="BC89714" t="str">
            <v>GRAPHIITE GREY</v>
          </cell>
          <cell r="BI89714" t="str">
            <v>N</v>
          </cell>
          <cell r="BJ89714" t="str">
            <v>Syed Waqas</v>
          </cell>
          <cell r="BK89714">
            <v>45488</v>
          </cell>
          <cell r="BL89714" t="str">
            <v>2500000</v>
          </cell>
          <cell r="BM89714" t="str">
            <v>135</v>
          </cell>
          <cell r="BN89714" t="str">
            <v>01</v>
          </cell>
          <cell r="BQ89714" t="str">
            <v>KHI/HO/D/MO/PD COMP/P/78042/11/2023</v>
          </cell>
        </row>
        <row r="89715">
          <cell r="W89715" t="str">
            <v>PK10K162493</v>
          </cell>
          <cell r="X89715" t="str">
            <v>NF1AVK31H10062451</v>
          </cell>
          <cell r="Y89715">
            <v>2500000</v>
          </cell>
          <cell r="AC89715">
            <v>3067859</v>
          </cell>
          <cell r="AD89715" t="str">
            <v>02</v>
          </cell>
          <cell r="AE89715" t="str">
            <v>MOTOR</v>
          </cell>
          <cell r="AF89715">
            <v>9155</v>
          </cell>
          <cell r="AG89715">
            <v>0</v>
          </cell>
          <cell r="AH89715">
            <v>91</v>
          </cell>
          <cell r="AI89715">
            <v>0</v>
          </cell>
          <cell r="AJ89715">
            <v>9246</v>
          </cell>
          <cell r="AK89715">
            <v>8105</v>
          </cell>
          <cell r="AL89715">
            <v>2289</v>
          </cell>
          <cell r="AM89715" t="str">
            <v>2024</v>
          </cell>
          <cell r="AN89715" t="str">
            <v>202410</v>
          </cell>
          <cell r="AO89715" t="str">
            <v>202410</v>
          </cell>
          <cell r="AP89715" t="str">
            <v>202410</v>
          </cell>
          <cell r="AQ89715" t="str">
            <v>AMINAHMED</v>
          </cell>
          <cell r="AR89715" t="str">
            <v>1972802</v>
          </cell>
          <cell r="AS89715" t="str">
            <v>D</v>
          </cell>
          <cell r="AT89715" t="str">
            <v>001</v>
          </cell>
          <cell r="AU89715" t="str">
            <v>30000002</v>
          </cell>
          <cell r="AV89715" t="str">
            <v>RETAIL</v>
          </cell>
          <cell r="AW89715" t="str">
            <v>31000127</v>
          </cell>
          <cell r="AX89715" t="str">
            <v>Digital Sale</v>
          </cell>
          <cell r="AY89715" t="str">
            <v>KHI/HO/D/MO/PD COMP/P/78042/11/2023</v>
          </cell>
          <cell r="AZ89715" t="str">
            <v>KHI/HO/D/MO/PD COMP/E/46443/10/2024</v>
          </cell>
          <cell r="BB89715" t="str">
            <v>House No: 28-D, Street No-1, Makhdoom Shah Colony, Orangi Town, Sector-11-1/2, Karachi.</v>
          </cell>
          <cell r="BC89715" t="str">
            <v>GRAPHIITE GREY</v>
          </cell>
          <cell r="BF89715" t="str">
            <v>PAID ALL OST AMOUNT DUE TO CLAIM</v>
          </cell>
          <cell r="BH89715" t="str">
            <v>N/A</v>
          </cell>
          <cell r="BI89715" t="str">
            <v>N</v>
          </cell>
          <cell r="BJ89715" t="str">
            <v>Syed Waqas</v>
          </cell>
          <cell r="BK89715">
            <v>45569</v>
          </cell>
          <cell r="BL89715" t="str">
            <v>2500000</v>
          </cell>
          <cell r="BM89715" t="str">
            <v>135</v>
          </cell>
          <cell r="BN89715" t="str">
            <v>01</v>
          </cell>
          <cell r="BQ89715" t="str">
            <v>KHI/HO/D/MO/PD COMP/P/78042/11/2023</v>
          </cell>
        </row>
        <row r="89716">
          <cell r="W89716" t="str">
            <v>PK10K162493</v>
          </cell>
          <cell r="X89716" t="str">
            <v>NF1AVK31H10062451</v>
          </cell>
          <cell r="Y89716">
            <v>2500000</v>
          </cell>
          <cell r="AC89716">
            <v>3025760</v>
          </cell>
          <cell r="AD89716" t="str">
            <v>02</v>
          </cell>
          <cell r="AE89716" t="str">
            <v>MOTOR</v>
          </cell>
          <cell r="AF89716">
            <v>635</v>
          </cell>
          <cell r="AG89716">
            <v>95</v>
          </cell>
          <cell r="AH89716">
            <v>6</v>
          </cell>
          <cell r="AI89716">
            <v>0</v>
          </cell>
          <cell r="AJ89716">
            <v>736</v>
          </cell>
          <cell r="AK89716">
            <v>8105</v>
          </cell>
          <cell r="AL89716">
            <v>159</v>
          </cell>
          <cell r="AM89716" t="str">
            <v>2024</v>
          </cell>
          <cell r="AN89716" t="str">
            <v>202409</v>
          </cell>
          <cell r="AO89716" t="str">
            <v>202409</v>
          </cell>
          <cell r="AP89716" t="str">
            <v>202409</v>
          </cell>
          <cell r="AQ89716" t="str">
            <v>SYS</v>
          </cell>
          <cell r="AR89716" t="str">
            <v>1959209</v>
          </cell>
          <cell r="AS89716" t="str">
            <v>D</v>
          </cell>
          <cell r="AT89716" t="str">
            <v>001</v>
          </cell>
          <cell r="AU89716" t="str">
            <v>30000002</v>
          </cell>
          <cell r="AV89716" t="str">
            <v>RETAIL</v>
          </cell>
          <cell r="AW89716" t="str">
            <v>31000127</v>
          </cell>
          <cell r="AX89716" t="str">
            <v>Digital Sale</v>
          </cell>
          <cell r="AY89716" t="str">
            <v>KHI/HO/D/MO/PD COMP/P/78042/11/2023</v>
          </cell>
          <cell r="AZ89716" t="str">
            <v>KHI/HO/D/MO/PD COMP/E/46000/09/2024</v>
          </cell>
          <cell r="BB89716" t="str">
            <v>House No: 28-D, Street No-1, Makhdoom Shah Colony, Orangi Town, Sector-11-1/2, Karachi.</v>
          </cell>
          <cell r="BC89716" t="str">
            <v>GRAPHIITE GREY</v>
          </cell>
          <cell r="BI89716" t="str">
            <v>N</v>
          </cell>
          <cell r="BJ89716" t="str">
            <v>Syed Waqas</v>
          </cell>
          <cell r="BK89716">
            <v>45555</v>
          </cell>
          <cell r="BL89716" t="str">
            <v>2500000</v>
          </cell>
          <cell r="BM89716" t="str">
            <v>135</v>
          </cell>
          <cell r="BN89716" t="str">
            <v>01</v>
          </cell>
          <cell r="BQ89716" t="str">
            <v>KHI/HO/D/MO/PD COMP/P/78042/11/2023</v>
          </cell>
        </row>
        <row r="89717">
          <cell r="W89717" t="str">
            <v>PK10K162493</v>
          </cell>
          <cell r="X89717" t="str">
            <v>NF1AVK31H10062451</v>
          </cell>
          <cell r="Y89717">
            <v>2486000</v>
          </cell>
          <cell r="AB89717" t="str">
            <v>TRACKER (I-TECK RENEWAL)</v>
          </cell>
          <cell r="AC89717">
            <v>3207725</v>
          </cell>
          <cell r="AD89717" t="str">
            <v>02</v>
          </cell>
          <cell r="AE89717" t="str">
            <v>MOTOR</v>
          </cell>
          <cell r="AF89717">
            <v>37073</v>
          </cell>
          <cell r="AG89717">
            <v>0</v>
          </cell>
          <cell r="AH89717">
            <v>0</v>
          </cell>
          <cell r="AI89717">
            <v>0</v>
          </cell>
          <cell r="AJ89717">
            <v>43505</v>
          </cell>
          <cell r="AK89717">
            <v>7540</v>
          </cell>
          <cell r="AL89717">
            <v>0</v>
          </cell>
          <cell r="AM89717" t="str">
            <v>2024</v>
          </cell>
          <cell r="AN89717" t="str">
            <v>202412</v>
          </cell>
          <cell r="AO89717" t="str">
            <v>202412</v>
          </cell>
          <cell r="AP89717" t="str">
            <v>202412</v>
          </cell>
          <cell r="AQ89717" t="str">
            <v>SHOUKATALI</v>
          </cell>
          <cell r="AR89717" t="str">
            <v>2021522</v>
          </cell>
          <cell r="AS89717" t="str">
            <v>D</v>
          </cell>
          <cell r="AT89717" t="str">
            <v>1</v>
          </cell>
          <cell r="AU89717" t="str">
            <v>30000001</v>
          </cell>
          <cell r="AV89717" t="str">
            <v>DIRECT</v>
          </cell>
          <cell r="AW89717" t="str">
            <v>31000001</v>
          </cell>
          <cell r="AX89717" t="str">
            <v>Direct</v>
          </cell>
          <cell r="AY89717" t="str">
            <v>KHI/HO/D/MO/PC COMP/P/103167/12/2024</v>
          </cell>
          <cell r="BA89717" t="str">
            <v>KARACHI</v>
          </cell>
          <cell r="BB89717" t="str">
            <v>House No: 28-D, Street No-1, Makhdoom Shah Colony, Orangi Town, Sector-11-1/2,Karachi.</v>
          </cell>
          <cell r="BC89717" t="str">
            <v>GRAPHIITE GREY</v>
          </cell>
          <cell r="BH89717" t="str">
            <v>N/A</v>
          </cell>
          <cell r="BI89717" t="str">
            <v>N</v>
          </cell>
          <cell r="BJ89717" t="str">
            <v>Syed Waqas</v>
          </cell>
          <cell r="BK89717">
            <v>45628</v>
          </cell>
          <cell r="BL89717" t="str">
            <v>2486000</v>
          </cell>
          <cell r="BM89717" t="str">
            <v>135</v>
          </cell>
          <cell r="BN89717" t="str">
            <v>01</v>
          </cell>
          <cell r="BQ89717" t="str">
            <v>KHI/HO/D/MO/PC COMP/P/103167/12/2024</v>
          </cell>
        </row>
        <row r="89718">
          <cell r="W89718" t="str">
            <v>K131639</v>
          </cell>
          <cell r="X89718" t="str">
            <v>H10031736</v>
          </cell>
          <cell r="Y89718">
            <v>2200000</v>
          </cell>
          <cell r="AC89718">
            <v>3077479</v>
          </cell>
          <cell r="AD89718" t="str">
            <v>02</v>
          </cell>
          <cell r="AE89718" t="str">
            <v>MOTOR</v>
          </cell>
          <cell r="AF89718">
            <v>37500</v>
          </cell>
          <cell r="AG89718">
            <v>0</v>
          </cell>
          <cell r="AH89718">
            <v>0</v>
          </cell>
          <cell r="AI89718">
            <v>0</v>
          </cell>
          <cell r="AJ89718">
            <v>44000</v>
          </cell>
          <cell r="AK89718">
            <v>0</v>
          </cell>
          <cell r="AL89718">
            <v>0</v>
          </cell>
          <cell r="AM89718" t="str">
            <v>2024</v>
          </cell>
          <cell r="AN89718" t="str">
            <v>202410</v>
          </cell>
          <cell r="AO89718" t="str">
            <v>202410</v>
          </cell>
          <cell r="AP89718" t="str">
            <v>202410</v>
          </cell>
          <cell r="AQ89718" t="str">
            <v>HASSANSALEEM</v>
          </cell>
          <cell r="AR89718" t="str">
            <v>1975856</v>
          </cell>
          <cell r="AS89718" t="str">
            <v>D</v>
          </cell>
          <cell r="AT89718" t="str">
            <v>1</v>
          </cell>
          <cell r="AU89718" t="str">
            <v>30000002</v>
          </cell>
          <cell r="AV89718" t="str">
            <v>RETAIL</v>
          </cell>
          <cell r="AW89718" t="str">
            <v>31000424</v>
          </cell>
          <cell r="AX89718" t="str">
            <v>Suzuki Margalla Motors</v>
          </cell>
          <cell r="AY89718" t="str">
            <v>KHI/HO/D/MO/PC COMP/P/99397/10/2024</v>
          </cell>
          <cell r="BA89718" t="str">
            <v>KARACHI</v>
          </cell>
          <cell r="BB89718" t="str">
            <v>House #. K-74, Block-2, P.E.C.H.S., Karachi.</v>
          </cell>
          <cell r="BC89718" t="str">
            <v>SILVER</v>
          </cell>
          <cell r="BH89718" t="str">
            <v>Pak Suzuki</v>
          </cell>
          <cell r="BI89718" t="str">
            <v>N</v>
          </cell>
          <cell r="BJ89718" t="str">
            <v>Muhammad Danish</v>
          </cell>
          <cell r="BK89718">
            <v>45575</v>
          </cell>
          <cell r="BL89718" t="str">
            <v>2200000</v>
          </cell>
          <cell r="BM89718" t="str">
            <v>009</v>
          </cell>
          <cell r="BN89718" t="str">
            <v>01</v>
          </cell>
          <cell r="BQ89718" t="str">
            <v>KHI/HO/D/MO/PC COMP/P/99397/10/2024</v>
          </cell>
        </row>
        <row r="89719">
          <cell r="W89719" t="str">
            <v>PK10K193136</v>
          </cell>
          <cell r="X89719" t="str">
            <v>10093138</v>
          </cell>
          <cell r="Y89719">
            <v>2900000</v>
          </cell>
          <cell r="AC89719">
            <v>2901914</v>
          </cell>
          <cell r="AD89719" t="str">
            <v>02</v>
          </cell>
          <cell r="AE89719" t="str">
            <v>MOTOR</v>
          </cell>
          <cell r="AF89719">
            <v>1518</v>
          </cell>
          <cell r="AG89719">
            <v>228</v>
          </cell>
          <cell r="AH89719">
            <v>15</v>
          </cell>
          <cell r="AI89719">
            <v>0</v>
          </cell>
          <cell r="AJ89719">
            <v>1761</v>
          </cell>
          <cell r="AK89719">
            <v>8105</v>
          </cell>
          <cell r="AL89719">
            <v>380</v>
          </cell>
          <cell r="AM89719" t="str">
            <v>2024</v>
          </cell>
          <cell r="AN89719" t="str">
            <v>202407</v>
          </cell>
          <cell r="AO89719" t="str">
            <v>202407</v>
          </cell>
          <cell r="AP89719" t="str">
            <v>202407</v>
          </cell>
          <cell r="AQ89719" t="str">
            <v>SYS</v>
          </cell>
          <cell r="AR89719" t="str">
            <v>1913240</v>
          </cell>
          <cell r="AS89719" t="str">
            <v>D</v>
          </cell>
          <cell r="AT89719" t="str">
            <v>001</v>
          </cell>
          <cell r="AU89719" t="str">
            <v>30000002</v>
          </cell>
          <cell r="AV89719" t="str">
            <v>RETAIL</v>
          </cell>
          <cell r="AW89719" t="str">
            <v>31000127</v>
          </cell>
          <cell r="AX89719" t="str">
            <v>Digital Sale</v>
          </cell>
          <cell r="AY89719" t="str">
            <v>KHI/HO/D/MO/PD COMP/P/83768/02/2024</v>
          </cell>
          <cell r="AZ89719" t="str">
            <v>KHI/HO/D/MO/PD COMP/E/43833/07/2024</v>
          </cell>
          <cell r="BB89719" t="str">
            <v>House No b148 shad Bagh housing society main Jamia millia Road Near Madrasa Anwar-Ul-Uloom Malir halt Karachi</v>
          </cell>
          <cell r="BC89719" t="str">
            <v>SILKY SILVER</v>
          </cell>
          <cell r="BI89719" t="str">
            <v>N</v>
          </cell>
          <cell r="BJ89719" t="str">
            <v>AFSHEEN ISMAIL</v>
          </cell>
          <cell r="BK89719">
            <v>45488</v>
          </cell>
          <cell r="BL89719" t="str">
            <v>2900000</v>
          </cell>
          <cell r="BM89719" t="str">
            <v>007</v>
          </cell>
          <cell r="BN89719" t="str">
            <v>01</v>
          </cell>
          <cell r="BQ89719" t="str">
            <v>KHI/HO/D/MO/PD COMP/P/83768/02/2024</v>
          </cell>
        </row>
        <row r="89720">
          <cell r="W89720" t="str">
            <v>PK10K193136</v>
          </cell>
          <cell r="X89720" t="str">
            <v>10093138</v>
          </cell>
          <cell r="Y89720">
            <v>2900000</v>
          </cell>
          <cell r="AC89720">
            <v>2936609</v>
          </cell>
          <cell r="AD89720" t="str">
            <v>02</v>
          </cell>
          <cell r="AE89720" t="str">
            <v>MOTOR</v>
          </cell>
          <cell r="AF89720">
            <v>1415</v>
          </cell>
          <cell r="AG89720">
            <v>212</v>
          </cell>
          <cell r="AH89720">
            <v>14</v>
          </cell>
          <cell r="AI89720">
            <v>0</v>
          </cell>
          <cell r="AJ89720">
            <v>1641</v>
          </cell>
          <cell r="AK89720">
            <v>8105</v>
          </cell>
          <cell r="AL89720">
            <v>354</v>
          </cell>
          <cell r="AM89720" t="str">
            <v>2024</v>
          </cell>
          <cell r="AN89720" t="str">
            <v>202408</v>
          </cell>
          <cell r="AO89720" t="str">
            <v>202408</v>
          </cell>
          <cell r="AP89720" t="str">
            <v>202408</v>
          </cell>
          <cell r="AQ89720" t="str">
            <v>SYS</v>
          </cell>
          <cell r="AR89720" t="str">
            <v>1933886</v>
          </cell>
          <cell r="AS89720" t="str">
            <v>D</v>
          </cell>
          <cell r="AT89720" t="str">
            <v>001</v>
          </cell>
          <cell r="AU89720" t="str">
            <v>30000002</v>
          </cell>
          <cell r="AV89720" t="str">
            <v>RETAIL</v>
          </cell>
          <cell r="AW89720" t="str">
            <v>31000127</v>
          </cell>
          <cell r="AX89720" t="str">
            <v>Digital Sale</v>
          </cell>
          <cell r="AY89720" t="str">
            <v>KHI/HO/D/MO/PD COMP/P/83768/02/2024</v>
          </cell>
          <cell r="AZ89720" t="str">
            <v>KHI/HO/D/MO/PD COMP/E/44778/08/2024</v>
          </cell>
          <cell r="BB89720" t="str">
            <v>House No b148 shad Bagh housing society main Jamia millia Road Near Madrasa Anwar-Ul-Uloom Malir halt Karachi</v>
          </cell>
          <cell r="BC89720" t="str">
            <v>SILKY SILVER</v>
          </cell>
          <cell r="BI89720" t="str">
            <v>N</v>
          </cell>
          <cell r="BJ89720" t="str">
            <v>AFSHEEN ISMAIL</v>
          </cell>
          <cell r="BK89720">
            <v>45520</v>
          </cell>
          <cell r="BL89720" t="str">
            <v>2900000</v>
          </cell>
          <cell r="BM89720" t="str">
            <v>007</v>
          </cell>
          <cell r="BN89720" t="str">
            <v>01</v>
          </cell>
          <cell r="BQ89720" t="str">
            <v>KHI/HO/D/MO/PD COMP/P/83768/02/2024</v>
          </cell>
        </row>
        <row r="89721">
          <cell r="W89721" t="str">
            <v>PK10K193136</v>
          </cell>
          <cell r="X89721" t="str">
            <v>10093138</v>
          </cell>
          <cell r="Y89721">
            <v>2900000</v>
          </cell>
          <cell r="AB89721" t="str">
            <v>TRACKER (I-TECK)</v>
          </cell>
          <cell r="AC89721">
            <v>3046384</v>
          </cell>
          <cell r="AD89721" t="str">
            <v>02</v>
          </cell>
          <cell r="AE89721" t="str">
            <v>MOTOR</v>
          </cell>
          <cell r="AF89721">
            <v>0</v>
          </cell>
          <cell r="AG89721">
            <v>0</v>
          </cell>
          <cell r="AH89721">
            <v>0</v>
          </cell>
          <cell r="AI89721">
            <v>0</v>
          </cell>
          <cell r="AJ89721">
            <v>0</v>
          </cell>
          <cell r="AK89721">
            <v>1105</v>
          </cell>
          <cell r="AL89721">
            <v>0</v>
          </cell>
          <cell r="AM89721" t="str">
            <v>2024</v>
          </cell>
          <cell r="AN89721" t="str">
            <v>202409</v>
          </cell>
          <cell r="AO89721" t="str">
            <v>202409</v>
          </cell>
          <cell r="AP89721" t="str">
            <v>202409</v>
          </cell>
          <cell r="AQ89721" t="str">
            <v>AMINAHMED</v>
          </cell>
          <cell r="AR89721" t="str">
            <v>1962966</v>
          </cell>
          <cell r="AS89721" t="str">
            <v>D</v>
          </cell>
          <cell r="AT89721" t="str">
            <v>001</v>
          </cell>
          <cell r="AU89721" t="str">
            <v>30000002</v>
          </cell>
          <cell r="AV89721" t="str">
            <v>RETAIL</v>
          </cell>
          <cell r="AW89721" t="str">
            <v>31000127</v>
          </cell>
          <cell r="AX89721" t="str">
            <v>Digital Sale</v>
          </cell>
          <cell r="AY89721" t="str">
            <v>KHI/HO/D/MO/PD COMP/P/83768/02/2024</v>
          </cell>
          <cell r="AZ89721" t="str">
            <v>KHI/HO/D/MO/PD COMP/E/46142/09/2024</v>
          </cell>
          <cell r="BB89721" t="str">
            <v>House No b148 shad Bagh housing society main Jamia millia Road Near Madrasa Anwar-Ul-Uloom Malir halt Karachi</v>
          </cell>
          <cell r="BC89721" t="str">
            <v>SILKY SILVER</v>
          </cell>
          <cell r="BF89721" t="str">
            <v>POLICY HAS BEEN CANCELLED</v>
          </cell>
          <cell r="BG89721" t="str">
            <v>Remove</v>
          </cell>
          <cell r="BH89721" t="str">
            <v>N/A</v>
          </cell>
          <cell r="BI89721" t="str">
            <v>N</v>
          </cell>
          <cell r="BJ89721" t="str">
            <v>AFSHEEN ISMAIL</v>
          </cell>
          <cell r="BK89721">
            <v>45560</v>
          </cell>
          <cell r="BL89721" t="str">
            <v>-1</v>
          </cell>
          <cell r="BM89721" t="str">
            <v>007</v>
          </cell>
          <cell r="BN89721" t="str">
            <v>01</v>
          </cell>
          <cell r="BQ89721" t="str">
            <v>KHI/HO/D/MO/PD COMP/P/83768/02/2024</v>
          </cell>
        </row>
        <row r="89722">
          <cell r="W89722" t="str">
            <v>PK10K193136</v>
          </cell>
          <cell r="X89722" t="str">
            <v>10093138</v>
          </cell>
          <cell r="Y89722">
            <v>2900000</v>
          </cell>
          <cell r="AC89722">
            <v>3025829</v>
          </cell>
          <cell r="AD89722" t="str">
            <v>02</v>
          </cell>
          <cell r="AE89722" t="str">
            <v>MOTOR</v>
          </cell>
          <cell r="AF89722">
            <v>784</v>
          </cell>
          <cell r="AG89722">
            <v>118</v>
          </cell>
          <cell r="AH89722">
            <v>8</v>
          </cell>
          <cell r="AI89722">
            <v>0</v>
          </cell>
          <cell r="AJ89722">
            <v>910</v>
          </cell>
          <cell r="AK89722">
            <v>8105</v>
          </cell>
          <cell r="AL89722">
            <v>196</v>
          </cell>
          <cell r="AM89722" t="str">
            <v>2024</v>
          </cell>
          <cell r="AN89722" t="str">
            <v>202409</v>
          </cell>
          <cell r="AO89722" t="str">
            <v>202409</v>
          </cell>
          <cell r="AP89722" t="str">
            <v>202409</v>
          </cell>
          <cell r="AQ89722" t="str">
            <v>SYS</v>
          </cell>
          <cell r="AR89722" t="str">
            <v>1959234</v>
          </cell>
          <cell r="AS89722" t="str">
            <v>D</v>
          </cell>
          <cell r="AT89722" t="str">
            <v>001</v>
          </cell>
          <cell r="AU89722" t="str">
            <v>30000002</v>
          </cell>
          <cell r="AV89722" t="str">
            <v>RETAIL</v>
          </cell>
          <cell r="AW89722" t="str">
            <v>31000127</v>
          </cell>
          <cell r="AX89722" t="str">
            <v>Digital Sale</v>
          </cell>
          <cell r="AY89722" t="str">
            <v>KHI/HO/D/MO/PD COMP/P/83768/02/2024</v>
          </cell>
          <cell r="AZ89722" t="str">
            <v>KHI/HO/D/MO/PD COMP/E/46025/09/2024</v>
          </cell>
          <cell r="BB89722" t="str">
            <v>House No b148 shad Bagh housing society main Jamia millia Road Near Madrasa Anwar-Ul-Uloom Malir halt Karachi</v>
          </cell>
          <cell r="BC89722" t="str">
            <v>SILKY SILVER</v>
          </cell>
          <cell r="BI89722" t="str">
            <v>N</v>
          </cell>
          <cell r="BJ89722" t="str">
            <v>AFSHEEN ISMAIL</v>
          </cell>
          <cell r="BK89722">
            <v>45555</v>
          </cell>
          <cell r="BL89722" t="str">
            <v>2900000</v>
          </cell>
          <cell r="BM89722" t="str">
            <v>007</v>
          </cell>
          <cell r="BN89722" t="str">
            <v>01</v>
          </cell>
          <cell r="BQ89722" t="str">
            <v>KHI/HO/D/MO/PD COMP/P/83768/02/2024</v>
          </cell>
        </row>
        <row r="89723">
          <cell r="W89723" t="str">
            <v xml:space="preserve"> PK10K126428</v>
          </cell>
          <cell r="X89723" t="str">
            <v xml:space="preserve"> NF1AVK31H10026405</v>
          </cell>
          <cell r="Y89723">
            <v>2500000</v>
          </cell>
          <cell r="AC89723">
            <v>3159405</v>
          </cell>
          <cell r="AD89723" t="str">
            <v>02</v>
          </cell>
          <cell r="AE89723" t="str">
            <v>MOTOR</v>
          </cell>
          <cell r="AF89723">
            <v>-49146</v>
          </cell>
          <cell r="AG89723">
            <v>0</v>
          </cell>
          <cell r="AH89723">
            <v>-491</v>
          </cell>
          <cell r="AI89723">
            <v>0</v>
          </cell>
          <cell r="AJ89723">
            <v>-49637</v>
          </cell>
          <cell r="AK89723">
            <v>8105</v>
          </cell>
          <cell r="AL89723">
            <v>0</v>
          </cell>
          <cell r="AM89723" t="str">
            <v>2024</v>
          </cell>
          <cell r="AN89723" t="str">
            <v>202410</v>
          </cell>
          <cell r="AO89723" t="str">
            <v>202410</v>
          </cell>
          <cell r="AP89723" t="str">
            <v>202410</v>
          </cell>
          <cell r="AQ89723" t="str">
            <v>SYS</v>
          </cell>
          <cell r="AR89723" t="str">
            <v>2008450</v>
          </cell>
          <cell r="AS89723" t="str">
            <v>D</v>
          </cell>
          <cell r="AT89723" t="str">
            <v>001</v>
          </cell>
          <cell r="AU89723" t="str">
            <v>30000002</v>
          </cell>
          <cell r="AV89723" t="str">
            <v>RETAIL</v>
          </cell>
          <cell r="AW89723" t="str">
            <v>31000127</v>
          </cell>
          <cell r="AX89723" t="str">
            <v>Digital Sale</v>
          </cell>
          <cell r="AY89723" t="str">
            <v>KHI/HO/D/MO/PD COMP/P/76741/10/2023</v>
          </cell>
          <cell r="AZ89723" t="str">
            <v>KHI/HO/D/MO/PD COMP/E/48816/10/2024</v>
          </cell>
          <cell r="BB89723" t="str">
            <v>Mahar Apartments, Flat G-12, Block C, Sector H-13, Islamabad.</v>
          </cell>
          <cell r="BC89723" t="str">
            <v>RED PEARL</v>
          </cell>
          <cell r="BG89723" t="str">
            <v>Remove</v>
          </cell>
          <cell r="BI89723" t="str">
            <v>N</v>
          </cell>
          <cell r="BJ89723" t="str">
            <v>Syed Waqas</v>
          </cell>
          <cell r="BK89723">
            <v>45596</v>
          </cell>
          <cell r="BL89723" t="str">
            <v>-1</v>
          </cell>
          <cell r="BM89723" t="str">
            <v>049</v>
          </cell>
          <cell r="BN89723" t="str">
            <v>01</v>
          </cell>
          <cell r="BQ89723" t="str">
            <v>KHI/HO/D/MO/PD COMP/P/76741/10/2023</v>
          </cell>
        </row>
        <row r="89724">
          <cell r="W89724" t="str">
            <v>PK10K184535</v>
          </cell>
          <cell r="X89724" t="str">
            <v>NF1AVK31H10084545</v>
          </cell>
          <cell r="Y89724">
            <v>3200000</v>
          </cell>
          <cell r="AC89724">
            <v>3112912</v>
          </cell>
          <cell r="AD89724" t="str">
            <v>02</v>
          </cell>
          <cell r="AE89724" t="str">
            <v>MOTOR</v>
          </cell>
          <cell r="AF89724">
            <v>1547</v>
          </cell>
          <cell r="AG89724">
            <v>232</v>
          </cell>
          <cell r="AH89724">
            <v>15</v>
          </cell>
          <cell r="AI89724">
            <v>0</v>
          </cell>
          <cell r="AJ89724">
            <v>1794</v>
          </cell>
          <cell r="AK89724">
            <v>8105</v>
          </cell>
          <cell r="AL89724">
            <v>387</v>
          </cell>
          <cell r="AM89724" t="str">
            <v>2024</v>
          </cell>
          <cell r="AN89724" t="str">
            <v>202410</v>
          </cell>
          <cell r="AO89724" t="str">
            <v>202410</v>
          </cell>
          <cell r="AP89724" t="str">
            <v>202410</v>
          </cell>
          <cell r="AQ89724" t="str">
            <v>SYS</v>
          </cell>
          <cell r="AR89724" t="str">
            <v>1992188</v>
          </cell>
          <cell r="AS89724" t="str">
            <v>D</v>
          </cell>
          <cell r="AT89724" t="str">
            <v>001</v>
          </cell>
          <cell r="AU89724" t="str">
            <v>30000002</v>
          </cell>
          <cell r="AV89724" t="str">
            <v>RETAIL</v>
          </cell>
          <cell r="AW89724" t="str">
            <v>31000127</v>
          </cell>
          <cell r="AX89724" t="str">
            <v>Digital Sale</v>
          </cell>
          <cell r="AY89724" t="str">
            <v>KHI/HO/D/MO/PD COMP/P/76893/10/2023</v>
          </cell>
          <cell r="AZ89724" t="str">
            <v>KHI/HO/D/MO/PD COMP/E/47975/10/2024</v>
          </cell>
          <cell r="BB89724" t="str">
            <v>A 162 Block 10 Rehan  memorial society Gulshan e Iqbal, Karachi</v>
          </cell>
          <cell r="BC89724" t="str">
            <v>SILKY SILVER</v>
          </cell>
          <cell r="BI89724" t="str">
            <v>N</v>
          </cell>
          <cell r="BJ89724" t="str">
            <v>MUHAMMAD WAQAS</v>
          </cell>
          <cell r="BK89724">
            <v>45586</v>
          </cell>
          <cell r="BL89724" t="str">
            <v>3200000</v>
          </cell>
          <cell r="BM89724" t="str">
            <v>007</v>
          </cell>
          <cell r="BN89724" t="str">
            <v>01</v>
          </cell>
          <cell r="BQ89724" t="str">
            <v>KHI/HO/D/MO/PD COMP/P/76893/10/2023</v>
          </cell>
        </row>
        <row r="89725">
          <cell r="W89725" t="str">
            <v>PK10K184535</v>
          </cell>
          <cell r="X89725" t="str">
            <v>NF1AVK31H10084545</v>
          </cell>
          <cell r="Y89725">
            <v>3200000</v>
          </cell>
          <cell r="AC89725">
            <v>2946281</v>
          </cell>
          <cell r="AD89725" t="str">
            <v>02</v>
          </cell>
          <cell r="AE89725" t="str">
            <v>MOTOR</v>
          </cell>
          <cell r="AF89725">
            <v>1849</v>
          </cell>
          <cell r="AG89725">
            <v>278</v>
          </cell>
          <cell r="AH89725">
            <v>19</v>
          </cell>
          <cell r="AI89725">
            <v>0</v>
          </cell>
          <cell r="AJ89725">
            <v>2146</v>
          </cell>
          <cell r="AK89725">
            <v>8105</v>
          </cell>
          <cell r="AL89725">
            <v>462</v>
          </cell>
          <cell r="AM89725" t="str">
            <v>2024</v>
          </cell>
          <cell r="AN89725" t="str">
            <v>202408</v>
          </cell>
          <cell r="AO89725" t="str">
            <v>202408</v>
          </cell>
          <cell r="AP89725" t="str">
            <v>202408</v>
          </cell>
          <cell r="AQ89725" t="str">
            <v>SYS</v>
          </cell>
          <cell r="AR89725" t="str">
            <v>1936779</v>
          </cell>
          <cell r="AS89725" t="str">
            <v>D</v>
          </cell>
          <cell r="AT89725" t="str">
            <v>001</v>
          </cell>
          <cell r="AU89725" t="str">
            <v>30000002</v>
          </cell>
          <cell r="AV89725" t="str">
            <v>RETAIL</v>
          </cell>
          <cell r="AW89725" t="str">
            <v>31000127</v>
          </cell>
          <cell r="AX89725" t="str">
            <v>Digital Sale</v>
          </cell>
          <cell r="AY89725" t="str">
            <v>KHI/HO/D/MO/PD COMP/P/76893/10/2023</v>
          </cell>
          <cell r="AZ89725" t="str">
            <v>KHI/HO/D/MO/PD COMP/E/44938/08/2024</v>
          </cell>
          <cell r="BB89725" t="str">
            <v>A 162 Block 10 Rehan  memorial society Gulshan e Iqbal, Karachi</v>
          </cell>
          <cell r="BC89725" t="str">
            <v>SILKY SILVER</v>
          </cell>
          <cell r="BI89725" t="str">
            <v>N</v>
          </cell>
          <cell r="BJ89725" t="str">
            <v>MUHAMMAD WAQAS</v>
          </cell>
          <cell r="BK89725">
            <v>45526</v>
          </cell>
          <cell r="BL89725" t="str">
            <v>3200000</v>
          </cell>
          <cell r="BM89725" t="str">
            <v>007</v>
          </cell>
          <cell r="BN89725" t="str">
            <v>01</v>
          </cell>
          <cell r="BQ89725" t="str">
            <v>KHI/HO/D/MO/PD COMP/P/76893/10/2023</v>
          </cell>
        </row>
        <row r="89726">
          <cell r="W89726" t="str">
            <v>PK10K184535</v>
          </cell>
          <cell r="X89726" t="str">
            <v>NF1AVK31H10084545</v>
          </cell>
          <cell r="Y89726">
            <v>3200000</v>
          </cell>
          <cell r="AC89726">
            <v>2907606</v>
          </cell>
          <cell r="AD89726" t="str">
            <v>02</v>
          </cell>
          <cell r="AE89726" t="str">
            <v>MOTOR</v>
          </cell>
          <cell r="AF89726">
            <v>1506</v>
          </cell>
          <cell r="AG89726">
            <v>226</v>
          </cell>
          <cell r="AH89726">
            <v>15</v>
          </cell>
          <cell r="AI89726">
            <v>0</v>
          </cell>
          <cell r="AJ89726">
            <v>1747</v>
          </cell>
          <cell r="AK89726">
            <v>8105</v>
          </cell>
          <cell r="AL89726">
            <v>377</v>
          </cell>
          <cell r="AM89726" t="str">
            <v>2024</v>
          </cell>
          <cell r="AN89726" t="str">
            <v>202407</v>
          </cell>
          <cell r="AO89726" t="str">
            <v>202407</v>
          </cell>
          <cell r="AP89726" t="str">
            <v>202407</v>
          </cell>
          <cell r="AQ89726" t="str">
            <v>SYS</v>
          </cell>
          <cell r="AR89726" t="str">
            <v>1917228</v>
          </cell>
          <cell r="AS89726" t="str">
            <v>D</v>
          </cell>
          <cell r="AT89726" t="str">
            <v>001</v>
          </cell>
          <cell r="AU89726" t="str">
            <v>30000002</v>
          </cell>
          <cell r="AV89726" t="str">
            <v>RETAIL</v>
          </cell>
          <cell r="AW89726" t="str">
            <v>31000127</v>
          </cell>
          <cell r="AX89726" t="str">
            <v>Digital Sale</v>
          </cell>
          <cell r="AY89726" t="str">
            <v>KHI/HO/D/MO/PD COMP/P/76893/10/2023</v>
          </cell>
          <cell r="AZ89726" t="str">
            <v>KHI/HO/D/MO/PD COMP/E/44016/07/2024</v>
          </cell>
          <cell r="BB89726" t="str">
            <v>A 162 Block 10 Rehan  memorial society Gulshan e Iqbal, Karachi</v>
          </cell>
          <cell r="BC89726" t="str">
            <v>SILKY SILVER</v>
          </cell>
          <cell r="BI89726" t="str">
            <v>N</v>
          </cell>
          <cell r="BJ89726" t="str">
            <v>MUHAMMAD WAQAS</v>
          </cell>
          <cell r="BK89726">
            <v>45497</v>
          </cell>
          <cell r="BL89726" t="str">
            <v>3200000</v>
          </cell>
          <cell r="BM89726" t="str">
            <v>007</v>
          </cell>
          <cell r="BN89726" t="str">
            <v>01</v>
          </cell>
          <cell r="BQ89726" t="str">
            <v>KHI/HO/D/MO/PD COMP/P/76893/10/2023</v>
          </cell>
        </row>
        <row r="89727">
          <cell r="W89727" t="str">
            <v>PK10K184535</v>
          </cell>
          <cell r="X89727" t="str">
            <v>NF1AVK31H10084545</v>
          </cell>
          <cell r="Y89727">
            <v>3200000</v>
          </cell>
          <cell r="AC89727">
            <v>3041675</v>
          </cell>
          <cell r="AD89727" t="str">
            <v>02</v>
          </cell>
          <cell r="AE89727" t="str">
            <v>MOTOR</v>
          </cell>
          <cell r="AF89727">
            <v>3585</v>
          </cell>
          <cell r="AG89727">
            <v>538</v>
          </cell>
          <cell r="AH89727">
            <v>36</v>
          </cell>
          <cell r="AI89727">
            <v>0</v>
          </cell>
          <cell r="AJ89727">
            <v>4159</v>
          </cell>
          <cell r="AK89727">
            <v>8105</v>
          </cell>
          <cell r="AL89727">
            <v>896</v>
          </cell>
          <cell r="AM89727" t="str">
            <v>2024</v>
          </cell>
          <cell r="AN89727" t="str">
            <v>202409</v>
          </cell>
          <cell r="AO89727" t="str">
            <v>202409</v>
          </cell>
          <cell r="AP89727" t="str">
            <v>202409</v>
          </cell>
          <cell r="AQ89727" t="str">
            <v>SYS</v>
          </cell>
          <cell r="AR89727" t="str">
            <v>1961496</v>
          </cell>
          <cell r="AS89727" t="str">
            <v>D</v>
          </cell>
          <cell r="AT89727" t="str">
            <v>001</v>
          </cell>
          <cell r="AU89727" t="str">
            <v>30000002</v>
          </cell>
          <cell r="AV89727" t="str">
            <v>RETAIL</v>
          </cell>
          <cell r="AW89727" t="str">
            <v>31000127</v>
          </cell>
          <cell r="AX89727" t="str">
            <v>Digital Sale</v>
          </cell>
          <cell r="AY89727" t="str">
            <v>KHI/HO/D/MO/PD COMP/P/76893/10/2023</v>
          </cell>
          <cell r="AZ89727" t="str">
            <v>KHI/HO/D/MO/PD COMP/E/46089/09/2024</v>
          </cell>
          <cell r="BB89727" t="str">
            <v>A 162 Block 10 Rehan  memorial society Gulshan e Iqbal, Karachi</v>
          </cell>
          <cell r="BC89727" t="str">
            <v>SILKY SILVER</v>
          </cell>
          <cell r="BI89727" t="str">
            <v>N</v>
          </cell>
          <cell r="BJ89727" t="str">
            <v>MUHAMMAD WAQAS</v>
          </cell>
          <cell r="BK89727">
            <v>45559</v>
          </cell>
          <cell r="BL89727" t="str">
            <v>3200000</v>
          </cell>
          <cell r="BM89727" t="str">
            <v>007</v>
          </cell>
          <cell r="BN89727" t="str">
            <v>01</v>
          </cell>
          <cell r="BQ89727" t="str">
            <v>KHI/HO/D/MO/PD COMP/P/76893/10/2023</v>
          </cell>
        </row>
        <row r="89728">
          <cell r="W89728" t="str">
            <v>PK10K184535</v>
          </cell>
          <cell r="X89728" t="str">
            <v>NF1AVK31H10084545</v>
          </cell>
          <cell r="Y89728">
            <v>3200000</v>
          </cell>
          <cell r="AC89728">
            <v>3250739</v>
          </cell>
          <cell r="AD89728" t="str">
            <v>02</v>
          </cell>
          <cell r="AE89728" t="str">
            <v>MOTOR</v>
          </cell>
          <cell r="AF89728">
            <v>-65062</v>
          </cell>
          <cell r="AG89728">
            <v>-8458</v>
          </cell>
          <cell r="AH89728">
            <v>-651</v>
          </cell>
          <cell r="AI89728">
            <v>0</v>
          </cell>
          <cell r="AJ89728">
            <v>-74171</v>
          </cell>
          <cell r="AK89728">
            <v>8105</v>
          </cell>
          <cell r="AL89728">
            <v>0</v>
          </cell>
          <cell r="AM89728" t="str">
            <v>2024</v>
          </cell>
          <cell r="AN89728" t="str">
            <v>202412</v>
          </cell>
          <cell r="AO89728" t="str">
            <v>202412</v>
          </cell>
          <cell r="AP89728" t="str">
            <v>202412</v>
          </cell>
          <cell r="AQ89728" t="str">
            <v>SYS</v>
          </cell>
          <cell r="AR89728" t="str">
            <v>2042844</v>
          </cell>
          <cell r="AS89728" t="str">
            <v>D</v>
          </cell>
          <cell r="AT89728" t="str">
            <v>001</v>
          </cell>
          <cell r="AU89728" t="str">
            <v>30000002</v>
          </cell>
          <cell r="AV89728" t="str">
            <v>RETAIL</v>
          </cell>
          <cell r="AW89728" t="str">
            <v>31000127</v>
          </cell>
          <cell r="AX89728" t="str">
            <v>Digital Sale</v>
          </cell>
          <cell r="AY89728" t="str">
            <v>KHI/HO/D/MO/PD COMP/P/76893/10/2023</v>
          </cell>
          <cell r="AZ89728" t="str">
            <v>KHI/HO/D/MO/PD COMP/E/50492/12/2024</v>
          </cell>
          <cell r="BB89728" t="str">
            <v>A 162 Block 10 Rehan  memorial society Gulshan e Iqbal, Karachi</v>
          </cell>
          <cell r="BC89728" t="str">
            <v>SILKY SILVER</v>
          </cell>
          <cell r="BG89728" t="str">
            <v>Remove</v>
          </cell>
          <cell r="BI89728" t="str">
            <v>N</v>
          </cell>
          <cell r="BJ89728" t="str">
            <v>MUHAMMAD WAQAS</v>
          </cell>
          <cell r="BK89728">
            <v>45655</v>
          </cell>
          <cell r="BL89728" t="str">
            <v>-1</v>
          </cell>
          <cell r="BM89728" t="str">
            <v>007</v>
          </cell>
          <cell r="BN89728" t="str">
            <v>01</v>
          </cell>
          <cell r="BQ89728" t="str">
            <v>KHI/HO/D/MO/PD COMP/P/76893/10/2023</v>
          </cell>
        </row>
        <row r="89729">
          <cell r="W89729" t="str">
            <v>PK10K190419</v>
          </cell>
          <cell r="X89729" t="str">
            <v>NF1AVK31H10090399</v>
          </cell>
          <cell r="Y89729">
            <v>3000000</v>
          </cell>
          <cell r="AC89729">
            <v>3130443</v>
          </cell>
          <cell r="AD89729" t="str">
            <v>02</v>
          </cell>
          <cell r="AE89729" t="str">
            <v>MOTOR</v>
          </cell>
          <cell r="AF89729">
            <v>0</v>
          </cell>
          <cell r="AG89729">
            <v>0</v>
          </cell>
          <cell r="AH89729">
            <v>0</v>
          </cell>
          <cell r="AI89729">
            <v>0</v>
          </cell>
          <cell r="AJ89729">
            <v>0</v>
          </cell>
          <cell r="AK89729">
            <v>0</v>
          </cell>
          <cell r="AL89729">
            <v>5915</v>
          </cell>
          <cell r="AM89729" t="str">
            <v>2024</v>
          </cell>
          <cell r="AN89729" t="str">
            <v>202410</v>
          </cell>
          <cell r="AO89729" t="str">
            <v>202410</v>
          </cell>
          <cell r="AP89729" t="str">
            <v>202410</v>
          </cell>
          <cell r="AQ89729" t="str">
            <v>KHALIDMEHMOOD</v>
          </cell>
          <cell r="AR89729" t="str">
            <v>1996563</v>
          </cell>
          <cell r="AS89729" t="str">
            <v>D</v>
          </cell>
          <cell r="AT89729" t="str">
            <v>001</v>
          </cell>
          <cell r="AU89729" t="str">
            <v>30000002</v>
          </cell>
          <cell r="AV89729" t="str">
            <v>RETAIL</v>
          </cell>
          <cell r="AW89729" t="str">
            <v>31000002</v>
          </cell>
          <cell r="AX89729" t="str">
            <v>Direct</v>
          </cell>
          <cell r="AY89729" t="str">
            <v>KHI/HO/D/MO/PC COMP/P/84942/03/2024</v>
          </cell>
          <cell r="AZ89729" t="str">
            <v>KHI/HO/D/MO/PC COMP/E/48244/10/2024</v>
          </cell>
          <cell r="BB89729" t="str">
            <v>House #. B-170, Block-5, Gulshan-e-Iqbal, Karachi.</v>
          </cell>
          <cell r="BC89729" t="str">
            <v>SILKY SILVER</v>
          </cell>
          <cell r="BF89729" t="str">
            <v>Addition of agency Commission</v>
          </cell>
          <cell r="BH89729" t="str">
            <v>N/A</v>
          </cell>
          <cell r="BI89729" t="str">
            <v>N</v>
          </cell>
          <cell r="BJ89729" t="str">
            <v>M.Shahbaz</v>
          </cell>
          <cell r="BK89729">
            <v>45592</v>
          </cell>
          <cell r="BL89729" t="str">
            <v>3000000</v>
          </cell>
          <cell r="BM89729" t="str">
            <v>007</v>
          </cell>
          <cell r="BN89729" t="str">
            <v>01</v>
          </cell>
          <cell r="BQ89729" t="str">
            <v>KHI/HO/D/MO/PC COMP/P/84942/03/2024</v>
          </cell>
        </row>
        <row r="89730">
          <cell r="W89730" t="str">
            <v>PK10K175203</v>
          </cell>
          <cell r="X89730" t="str">
            <v>NF1AVK31H10075159</v>
          </cell>
          <cell r="Y89730">
            <v>3100000</v>
          </cell>
          <cell r="AC89730">
            <v>2903044</v>
          </cell>
          <cell r="AD89730" t="str">
            <v>02</v>
          </cell>
          <cell r="AE89730" t="str">
            <v>MOTOR</v>
          </cell>
          <cell r="AF89730">
            <v>53017</v>
          </cell>
          <cell r="AG89730">
            <v>0</v>
          </cell>
          <cell r="AH89730">
            <v>0</v>
          </cell>
          <cell r="AI89730">
            <v>0</v>
          </cell>
          <cell r="AJ89730">
            <v>62000</v>
          </cell>
          <cell r="AK89730">
            <v>0</v>
          </cell>
          <cell r="AL89730">
            <v>10603</v>
          </cell>
          <cell r="AM89730" t="str">
            <v>2024</v>
          </cell>
          <cell r="AN89730" t="str">
            <v>202407</v>
          </cell>
          <cell r="AO89730" t="str">
            <v>202407</v>
          </cell>
          <cell r="AP89730" t="str">
            <v>202407</v>
          </cell>
          <cell r="AQ89730" t="str">
            <v>MUBASHIRAHMED</v>
          </cell>
          <cell r="AR89730" t="str">
            <v>1911410</v>
          </cell>
          <cell r="AS89730" t="str">
            <v>D</v>
          </cell>
          <cell r="AT89730" t="str">
            <v>001</v>
          </cell>
          <cell r="AU89730" t="str">
            <v>30000001</v>
          </cell>
          <cell r="AV89730" t="str">
            <v>DIRECT</v>
          </cell>
          <cell r="AW89730" t="str">
            <v>31000001</v>
          </cell>
          <cell r="AX89730" t="str">
            <v>Direct</v>
          </cell>
          <cell r="AY89730" t="str">
            <v>KHI/HO/D/MO/PC COMP/P/93106/07/2024</v>
          </cell>
          <cell r="BA89730" t="str">
            <v>KARACHI</v>
          </cell>
          <cell r="BB89730" t="str">
            <v>House No. R-76, Ahsan Abad Scheme 33, Karachi.</v>
          </cell>
          <cell r="BC89730" t="str">
            <v>SILKY SILVER</v>
          </cell>
          <cell r="BH89730" t="str">
            <v>N/A</v>
          </cell>
          <cell r="BI89730" t="str">
            <v>N</v>
          </cell>
          <cell r="BJ89730" t="str">
            <v>Direct Client</v>
          </cell>
          <cell r="BK89730">
            <v>45488</v>
          </cell>
          <cell r="BL89730" t="str">
            <v>3100000</v>
          </cell>
          <cell r="BM89730" t="str">
            <v>007</v>
          </cell>
          <cell r="BN89730" t="str">
            <v>01</v>
          </cell>
          <cell r="BQ89730" t="str">
            <v>KHI/HO/D/MO/PC COMP/P/93106/07/2024</v>
          </cell>
        </row>
        <row r="89731">
          <cell r="W89731" t="str">
            <v>PK10K137073</v>
          </cell>
          <cell r="X89731" t="str">
            <v>NF1AVK31H10037064</v>
          </cell>
          <cell r="Y89731">
            <v>2700000</v>
          </cell>
          <cell r="AC89731">
            <v>3112972</v>
          </cell>
          <cell r="AD89731" t="str">
            <v>02</v>
          </cell>
          <cell r="AE89731" t="str">
            <v>MOTOR</v>
          </cell>
          <cell r="AF89731">
            <v>2110</v>
          </cell>
          <cell r="AG89731">
            <v>317</v>
          </cell>
          <cell r="AH89731">
            <v>21</v>
          </cell>
          <cell r="AI89731">
            <v>0</v>
          </cell>
          <cell r="AJ89731">
            <v>2448</v>
          </cell>
          <cell r="AK89731">
            <v>8105</v>
          </cell>
          <cell r="AL89731">
            <v>528</v>
          </cell>
          <cell r="AM89731" t="str">
            <v>2024</v>
          </cell>
          <cell r="AN89731" t="str">
            <v>202410</v>
          </cell>
          <cell r="AO89731" t="str">
            <v>202410</v>
          </cell>
          <cell r="AP89731" t="str">
            <v>202410</v>
          </cell>
          <cell r="AQ89731" t="str">
            <v>SYS</v>
          </cell>
          <cell r="AR89731" t="str">
            <v>1992247</v>
          </cell>
          <cell r="AS89731" t="str">
            <v>D</v>
          </cell>
          <cell r="AT89731" t="str">
            <v>001</v>
          </cell>
          <cell r="AU89731" t="str">
            <v>30000001</v>
          </cell>
          <cell r="AV89731" t="str">
            <v>DIRECT</v>
          </cell>
          <cell r="AW89731" t="str">
            <v>31000001</v>
          </cell>
          <cell r="AX89731" t="str">
            <v>Direct</v>
          </cell>
          <cell r="AY89731" t="str">
            <v>KHI/HO/D/MO/PD COMP/P/87397/04/2024</v>
          </cell>
          <cell r="AZ89731" t="str">
            <v>KHI/HO/D/MO/PD COMP/E/48033/10/2024</v>
          </cell>
          <cell r="BB89731" t="str">
            <v>Landhi Township, House No: R-97, Block-A, Gulshan E Millat Housing Society, Karachi.</v>
          </cell>
          <cell r="BC89731" t="str">
            <v>SILKY SILVER</v>
          </cell>
          <cell r="BI89731" t="str">
            <v>N</v>
          </cell>
          <cell r="BJ89731" t="str">
            <v>Syed Waqas</v>
          </cell>
          <cell r="BK89731">
            <v>45586</v>
          </cell>
          <cell r="BL89731" t="str">
            <v>2700000</v>
          </cell>
          <cell r="BM89731" t="str">
            <v>007</v>
          </cell>
          <cell r="BN89731" t="str">
            <v>01</v>
          </cell>
          <cell r="BQ89731" t="str">
            <v>KHI/HO/D/MO/PD COMP/P/87397/04/2024</v>
          </cell>
        </row>
        <row r="89732">
          <cell r="W89732" t="str">
            <v>PK10K137073</v>
          </cell>
          <cell r="X89732" t="str">
            <v>NF1AVK31H10037064</v>
          </cell>
          <cell r="Y89732">
            <v>2700000</v>
          </cell>
          <cell r="AC89732">
            <v>2904486</v>
          </cell>
          <cell r="AD89732" t="str">
            <v>02</v>
          </cell>
          <cell r="AE89732" t="str">
            <v>MOTOR</v>
          </cell>
          <cell r="AF89732">
            <v>1637</v>
          </cell>
          <cell r="AG89732">
            <v>246</v>
          </cell>
          <cell r="AH89732">
            <v>16</v>
          </cell>
          <cell r="AI89732">
            <v>0</v>
          </cell>
          <cell r="AJ89732">
            <v>1899</v>
          </cell>
          <cell r="AK89732">
            <v>8105</v>
          </cell>
          <cell r="AL89732">
            <v>409</v>
          </cell>
          <cell r="AM89732" t="str">
            <v>2024</v>
          </cell>
          <cell r="AN89732" t="str">
            <v>202407</v>
          </cell>
          <cell r="AO89732" t="str">
            <v>202407</v>
          </cell>
          <cell r="AP89732" t="str">
            <v>202407</v>
          </cell>
          <cell r="AQ89732" t="str">
            <v>SYS</v>
          </cell>
          <cell r="AR89732" t="str">
            <v>1914614</v>
          </cell>
          <cell r="AS89732" t="str">
            <v>D</v>
          </cell>
          <cell r="AT89732" t="str">
            <v>001</v>
          </cell>
          <cell r="AU89732" t="str">
            <v>30000001</v>
          </cell>
          <cell r="AV89732" t="str">
            <v>DIRECT</v>
          </cell>
          <cell r="AW89732" t="str">
            <v>31000001</v>
          </cell>
          <cell r="AX89732" t="str">
            <v>Direct</v>
          </cell>
          <cell r="AY89732" t="str">
            <v>KHI/HO/D/MO/PD COMP/P/87397/04/2024</v>
          </cell>
          <cell r="AZ89732" t="str">
            <v>KHI/HO/D/MO/PD COMP/E/43966/07/2024</v>
          </cell>
          <cell r="BB89732" t="str">
            <v>Landhi Township, House No: R-97, Block-A, Gulshan E Millat Housing Society, Karachi.</v>
          </cell>
          <cell r="BC89732" t="str">
            <v>SILKY SILVER</v>
          </cell>
          <cell r="BI89732" t="str">
            <v>N</v>
          </cell>
          <cell r="BJ89732" t="str">
            <v>Syed Waqas</v>
          </cell>
          <cell r="BK89732">
            <v>45492</v>
          </cell>
          <cell r="BL89732" t="str">
            <v>2700000</v>
          </cell>
          <cell r="BM89732" t="str">
            <v>007</v>
          </cell>
          <cell r="BN89732" t="str">
            <v>01</v>
          </cell>
          <cell r="BQ89732" t="str">
            <v>KHI/HO/D/MO/PD COMP/P/87397/04/2024</v>
          </cell>
        </row>
        <row r="89733">
          <cell r="W89733" t="str">
            <v>PK10K137073</v>
          </cell>
          <cell r="X89733" t="str">
            <v>NF1AVK31H10037064</v>
          </cell>
          <cell r="Y89733">
            <v>2700000</v>
          </cell>
          <cell r="AC89733">
            <v>3041700</v>
          </cell>
          <cell r="AD89733" t="str">
            <v>02</v>
          </cell>
          <cell r="AE89733" t="str">
            <v>MOTOR</v>
          </cell>
          <cell r="AF89733">
            <v>1348</v>
          </cell>
          <cell r="AG89733">
            <v>202</v>
          </cell>
          <cell r="AH89733">
            <v>13</v>
          </cell>
          <cell r="AI89733">
            <v>0</v>
          </cell>
          <cell r="AJ89733">
            <v>1563</v>
          </cell>
          <cell r="AK89733">
            <v>8105</v>
          </cell>
          <cell r="AL89733">
            <v>337</v>
          </cell>
          <cell r="AM89733" t="str">
            <v>2024</v>
          </cell>
          <cell r="AN89733" t="str">
            <v>202409</v>
          </cell>
          <cell r="AO89733" t="str">
            <v>202409</v>
          </cell>
          <cell r="AP89733" t="str">
            <v>202409</v>
          </cell>
          <cell r="AQ89733" t="str">
            <v>SYS</v>
          </cell>
          <cell r="AR89733" t="str">
            <v>1961518</v>
          </cell>
          <cell r="AS89733" t="str">
            <v>D</v>
          </cell>
          <cell r="AT89733" t="str">
            <v>001</v>
          </cell>
          <cell r="AU89733" t="str">
            <v>30000001</v>
          </cell>
          <cell r="AV89733" t="str">
            <v>DIRECT</v>
          </cell>
          <cell r="AW89733" t="str">
            <v>31000001</v>
          </cell>
          <cell r="AX89733" t="str">
            <v>Direct</v>
          </cell>
          <cell r="AY89733" t="str">
            <v>KHI/HO/D/MO/PD COMP/P/87397/04/2024</v>
          </cell>
          <cell r="AZ89733" t="str">
            <v>KHI/HO/D/MO/PD COMP/E/46110/09/2024</v>
          </cell>
          <cell r="BB89733" t="str">
            <v>Landhi Township, House No: R-97, Block-A, Gulshan E Millat Housing Society, Karachi.</v>
          </cell>
          <cell r="BC89733" t="str">
            <v>SILKY SILVER</v>
          </cell>
          <cell r="BI89733" t="str">
            <v>N</v>
          </cell>
          <cell r="BJ89733" t="str">
            <v>Syed Waqas</v>
          </cell>
          <cell r="BK89733">
            <v>45559</v>
          </cell>
          <cell r="BL89733" t="str">
            <v>2700000</v>
          </cell>
          <cell r="BM89733" t="str">
            <v>007</v>
          </cell>
          <cell r="BN89733" t="str">
            <v>01</v>
          </cell>
          <cell r="BQ89733" t="str">
            <v>KHI/HO/D/MO/PD COMP/P/87397/04/2024</v>
          </cell>
        </row>
        <row r="89734">
          <cell r="W89734" t="str">
            <v>PK10K137073</v>
          </cell>
          <cell r="X89734" t="str">
            <v>NF1AVK31H10037064</v>
          </cell>
          <cell r="Y89734">
            <v>2700000</v>
          </cell>
          <cell r="AC89734">
            <v>2941829</v>
          </cell>
          <cell r="AD89734" t="str">
            <v>02</v>
          </cell>
          <cell r="AE89734" t="str">
            <v>MOTOR</v>
          </cell>
          <cell r="AF89734">
            <v>1753</v>
          </cell>
          <cell r="AG89734">
            <v>263</v>
          </cell>
          <cell r="AH89734">
            <v>18</v>
          </cell>
          <cell r="AI89734">
            <v>0</v>
          </cell>
          <cell r="AJ89734">
            <v>2034</v>
          </cell>
          <cell r="AK89734">
            <v>8105</v>
          </cell>
          <cell r="AL89734">
            <v>438</v>
          </cell>
          <cell r="AM89734" t="str">
            <v>2024</v>
          </cell>
          <cell r="AN89734" t="str">
            <v>202408</v>
          </cell>
          <cell r="AO89734" t="str">
            <v>202408</v>
          </cell>
          <cell r="AP89734" t="str">
            <v>202408</v>
          </cell>
          <cell r="AQ89734" t="str">
            <v>SYS</v>
          </cell>
          <cell r="AR89734" t="str">
            <v>1935653</v>
          </cell>
          <cell r="AS89734" t="str">
            <v>D</v>
          </cell>
          <cell r="AT89734" t="str">
            <v>001</v>
          </cell>
          <cell r="AU89734" t="str">
            <v>30000001</v>
          </cell>
          <cell r="AV89734" t="str">
            <v>DIRECT</v>
          </cell>
          <cell r="AW89734" t="str">
            <v>31000001</v>
          </cell>
          <cell r="AX89734" t="str">
            <v>Direct</v>
          </cell>
          <cell r="AY89734" t="str">
            <v>KHI/HO/D/MO/PD COMP/P/87397/04/2024</v>
          </cell>
          <cell r="AZ89734" t="str">
            <v>KHI/HO/D/MO/PD COMP/E/44865/08/2024</v>
          </cell>
          <cell r="BB89734" t="str">
            <v>Landhi Township, House No: R-97, Block-A, Gulshan E Millat Housing Society, Karachi.</v>
          </cell>
          <cell r="BC89734" t="str">
            <v>SILKY SILVER</v>
          </cell>
          <cell r="BI89734" t="str">
            <v>N</v>
          </cell>
          <cell r="BJ89734" t="str">
            <v>Syed Waqas</v>
          </cell>
          <cell r="BK89734">
            <v>45524</v>
          </cell>
          <cell r="BL89734" t="str">
            <v>2700000</v>
          </cell>
          <cell r="BM89734" t="str">
            <v>007</v>
          </cell>
          <cell r="BN89734" t="str">
            <v>01</v>
          </cell>
          <cell r="BQ89734" t="str">
            <v>KHI/HO/D/MO/PD COMP/P/87397/04/2024</v>
          </cell>
        </row>
        <row r="89735">
          <cell r="W89735" t="str">
            <v>PK10K137073</v>
          </cell>
          <cell r="X89735" t="str">
            <v>NF1AVK31H10037064</v>
          </cell>
          <cell r="Y89735">
            <v>2700000</v>
          </cell>
          <cell r="AC89735">
            <v>3174251</v>
          </cell>
          <cell r="AD89735" t="str">
            <v>02</v>
          </cell>
          <cell r="AE89735" t="str">
            <v>MOTOR</v>
          </cell>
          <cell r="AF89735">
            <v>1802</v>
          </cell>
          <cell r="AG89735">
            <v>270</v>
          </cell>
          <cell r="AH89735">
            <v>18</v>
          </cell>
          <cell r="AI89735">
            <v>0</v>
          </cell>
          <cell r="AJ89735">
            <v>2090</v>
          </cell>
          <cell r="AK89735">
            <v>8105</v>
          </cell>
          <cell r="AL89735">
            <v>451</v>
          </cell>
          <cell r="AM89735" t="str">
            <v>2024</v>
          </cell>
          <cell r="AN89735" t="str">
            <v>202411</v>
          </cell>
          <cell r="AO89735" t="str">
            <v>202411</v>
          </cell>
          <cell r="AP89735" t="str">
            <v>202411</v>
          </cell>
          <cell r="AQ89735" t="str">
            <v>SYS</v>
          </cell>
          <cell r="AR89735" t="str">
            <v>2014775</v>
          </cell>
          <cell r="AS89735" t="str">
            <v>D</v>
          </cell>
          <cell r="AT89735" t="str">
            <v>001</v>
          </cell>
          <cell r="AU89735" t="str">
            <v>30000001</v>
          </cell>
          <cell r="AV89735" t="str">
            <v>DIRECT</v>
          </cell>
          <cell r="AW89735" t="str">
            <v>31000001</v>
          </cell>
          <cell r="AX89735" t="str">
            <v>Direct</v>
          </cell>
          <cell r="AY89735" t="str">
            <v>KHI/HO/D/MO/PD COMP/P/87397/04/2024</v>
          </cell>
          <cell r="AZ89735" t="str">
            <v>KHI/HO/D/MO/PD COMP/E/49122/11/2024</v>
          </cell>
          <cell r="BB89735" t="str">
            <v>Landhi Township, House No: R-97, Block-A, Gulshan E Millat Housing Society, Karachi.</v>
          </cell>
          <cell r="BC89735" t="str">
            <v>SILKY SILVER</v>
          </cell>
          <cell r="BI89735" t="str">
            <v>N</v>
          </cell>
          <cell r="BJ89735" t="str">
            <v>Syed Waqas</v>
          </cell>
          <cell r="BK89735">
            <v>45614</v>
          </cell>
          <cell r="BL89735" t="str">
            <v>2700000</v>
          </cell>
          <cell r="BM89735" t="str">
            <v>007</v>
          </cell>
          <cell r="BN89735" t="str">
            <v>01</v>
          </cell>
          <cell r="BQ89735" t="str">
            <v>KHI/HO/D/MO/PD COMP/P/87397/04/2024</v>
          </cell>
        </row>
        <row r="89736">
          <cell r="W89736" t="str">
            <v>PK10K137073</v>
          </cell>
          <cell r="X89736" t="str">
            <v>NF1AVK31H10037064</v>
          </cell>
          <cell r="Y89736">
            <v>2700000</v>
          </cell>
          <cell r="AC89736">
            <v>3228959</v>
          </cell>
          <cell r="AD89736" t="str">
            <v>02</v>
          </cell>
          <cell r="AE89736" t="str">
            <v>MOTOR</v>
          </cell>
          <cell r="AF89736">
            <v>2167</v>
          </cell>
          <cell r="AG89736">
            <v>325</v>
          </cell>
          <cell r="AH89736">
            <v>22</v>
          </cell>
          <cell r="AI89736">
            <v>0</v>
          </cell>
          <cell r="AJ89736">
            <v>2514</v>
          </cell>
          <cell r="AK89736">
            <v>8105</v>
          </cell>
          <cell r="AL89736">
            <v>542</v>
          </cell>
          <cell r="AM89736" t="str">
            <v>2024</v>
          </cell>
          <cell r="AN89736" t="str">
            <v>202412</v>
          </cell>
          <cell r="AO89736" t="str">
            <v>202412</v>
          </cell>
          <cell r="AP89736" t="str">
            <v>202412</v>
          </cell>
          <cell r="AQ89736" t="str">
            <v>SYS</v>
          </cell>
          <cell r="AR89736" t="str">
            <v>2038197</v>
          </cell>
          <cell r="AS89736" t="str">
            <v>D</v>
          </cell>
          <cell r="AT89736" t="str">
            <v>001</v>
          </cell>
          <cell r="AU89736" t="str">
            <v>30000001</v>
          </cell>
          <cell r="AV89736" t="str">
            <v>DIRECT</v>
          </cell>
          <cell r="AW89736" t="str">
            <v>31000001</v>
          </cell>
          <cell r="AX89736" t="str">
            <v>Direct</v>
          </cell>
          <cell r="AY89736" t="str">
            <v>KHI/HO/D/MO/PD COMP/P/87397/04/2024</v>
          </cell>
          <cell r="AZ89736" t="str">
            <v>KHI/HO/D/MO/PD COMP/E/50252/12/2024</v>
          </cell>
          <cell r="BB89736" t="str">
            <v>Landhi Township, House No: R-97, Block-A, Gulshan E Millat Housing Society, Karachi.</v>
          </cell>
          <cell r="BC89736" t="str">
            <v>SILKY SILVER</v>
          </cell>
          <cell r="BI89736" t="str">
            <v>N</v>
          </cell>
          <cell r="BJ89736" t="str">
            <v>Syed Waqas</v>
          </cell>
          <cell r="BK89736">
            <v>45644</v>
          </cell>
          <cell r="BL89736" t="str">
            <v>2700000</v>
          </cell>
          <cell r="BM89736" t="str">
            <v>007</v>
          </cell>
          <cell r="BN89736" t="str">
            <v>01</v>
          </cell>
          <cell r="BQ89736" t="str">
            <v>KHI/HO/D/MO/PD COMP/P/87397/04/2024</v>
          </cell>
        </row>
        <row r="89737">
          <cell r="W89737" t="str">
            <v>PK10K183171</v>
          </cell>
          <cell r="X89737" t="str">
            <v>NF1AVK31H10083163</v>
          </cell>
          <cell r="Y89737">
            <v>3000000</v>
          </cell>
          <cell r="AB89737" t="str">
            <v>TRACKER (I-TECK)</v>
          </cell>
          <cell r="AC89737">
            <v>3229599</v>
          </cell>
          <cell r="AD89737" t="str">
            <v>02</v>
          </cell>
          <cell r="AE89737" t="str">
            <v>MOTOR</v>
          </cell>
          <cell r="AF89737">
            <v>44828</v>
          </cell>
          <cell r="AG89737">
            <v>0</v>
          </cell>
          <cell r="AH89737">
            <v>0</v>
          </cell>
          <cell r="AI89737">
            <v>0</v>
          </cell>
          <cell r="AJ89737">
            <v>52500</v>
          </cell>
          <cell r="AK89737">
            <v>8105</v>
          </cell>
          <cell r="AL89737">
            <v>0</v>
          </cell>
          <cell r="AM89737" t="str">
            <v>2024</v>
          </cell>
          <cell r="AN89737" t="str">
            <v>202412</v>
          </cell>
          <cell r="AO89737" t="str">
            <v>202412</v>
          </cell>
          <cell r="AP89737" t="str">
            <v>202412</v>
          </cell>
          <cell r="AQ89737" t="str">
            <v>SHOUKATALI</v>
          </cell>
          <cell r="AR89737" t="str">
            <v>2037680</v>
          </cell>
          <cell r="AS89737" t="str">
            <v>D</v>
          </cell>
          <cell r="AT89737" t="str">
            <v>001</v>
          </cell>
          <cell r="AU89737" t="str">
            <v>30000001</v>
          </cell>
          <cell r="AV89737" t="str">
            <v>DIRECT</v>
          </cell>
          <cell r="AW89737" t="str">
            <v>31000001</v>
          </cell>
          <cell r="AX89737" t="str">
            <v>Direct</v>
          </cell>
          <cell r="AY89737" t="str">
            <v>KHI/HO/D/MO/PC COMP/P/104232/12/2024</v>
          </cell>
          <cell r="BA89737" t="str">
            <v>KARACHI</v>
          </cell>
          <cell r="BB89737" t="str">
            <v>House No. F-71, Street No. 03, Ali View Garden Phase - 3, Bedian Road, Lahore Cantt.</v>
          </cell>
          <cell r="BC89737" t="str">
            <v>WHITE</v>
          </cell>
          <cell r="BH89737" t="str">
            <v>N/A</v>
          </cell>
          <cell r="BI89737" t="str">
            <v>N</v>
          </cell>
          <cell r="BJ89737" t="str">
            <v>Muhammad Qiran</v>
          </cell>
          <cell r="BK89737">
            <v>45644</v>
          </cell>
          <cell r="BL89737" t="str">
            <v>3000000</v>
          </cell>
          <cell r="BM89737" t="str">
            <v>002</v>
          </cell>
          <cell r="BN89737" t="str">
            <v>01</v>
          </cell>
          <cell r="BQ89737" t="str">
            <v>KHI/HO/D/MO/PC COMP/P/104232/12/2024</v>
          </cell>
        </row>
        <row r="89738">
          <cell r="W89738" t="str">
            <v>PK10K109840</v>
          </cell>
          <cell r="X89738" t="str">
            <v>NF1VK31H10009797</v>
          </cell>
          <cell r="Y89738">
            <v>2000000</v>
          </cell>
          <cell r="AC89738">
            <v>3207169</v>
          </cell>
          <cell r="AD89738" t="str">
            <v>02</v>
          </cell>
          <cell r="AE89738" t="str">
            <v>MOTOR</v>
          </cell>
          <cell r="AF89738">
            <v>25431</v>
          </cell>
          <cell r="AG89738">
            <v>0</v>
          </cell>
          <cell r="AH89738">
            <v>0</v>
          </cell>
          <cell r="AI89738">
            <v>0</v>
          </cell>
          <cell r="AJ89738">
            <v>30000</v>
          </cell>
          <cell r="AK89738">
            <v>0</v>
          </cell>
          <cell r="AL89738">
            <v>3433</v>
          </cell>
          <cell r="AM89738" t="str">
            <v>2024</v>
          </cell>
          <cell r="AN89738" t="str">
            <v>202412</v>
          </cell>
          <cell r="AO89738" t="str">
            <v>202412</v>
          </cell>
          <cell r="AP89738" t="str">
            <v>202412</v>
          </cell>
          <cell r="AQ89738" t="str">
            <v>MUBASHIRAHMED</v>
          </cell>
          <cell r="AR89738" t="str">
            <v>2022053</v>
          </cell>
          <cell r="AS89738" t="str">
            <v>D</v>
          </cell>
          <cell r="AT89738" t="str">
            <v>001</v>
          </cell>
          <cell r="AU89738" t="str">
            <v>30000001</v>
          </cell>
          <cell r="AV89738" t="str">
            <v>DIRECT</v>
          </cell>
          <cell r="AW89738" t="str">
            <v>31000001</v>
          </cell>
          <cell r="AX89738" t="str">
            <v>Direct</v>
          </cell>
          <cell r="AY89738" t="str">
            <v>KHI/HO/D/MO/PC COMP/P/103256/12/2024</v>
          </cell>
          <cell r="BA89738" t="str">
            <v>KARACHI</v>
          </cell>
          <cell r="BB89738" t="str">
            <v>Iqbal Arcade, Flat No. 403, Area DMCHS Shaheed Millat Road, Karachi.</v>
          </cell>
          <cell r="BC89738" t="str">
            <v>SILKY SILVER</v>
          </cell>
          <cell r="BH89738" t="str">
            <v>N/A</v>
          </cell>
          <cell r="BI89738" t="str">
            <v>N</v>
          </cell>
          <cell r="BJ89738" t="str">
            <v>Sarosh Hassan</v>
          </cell>
          <cell r="BK89738">
            <v>45628</v>
          </cell>
          <cell r="BL89738" t="str">
            <v>2000000</v>
          </cell>
          <cell r="BM89738" t="str">
            <v>007</v>
          </cell>
          <cell r="BN89738" t="str">
            <v>01</v>
          </cell>
          <cell r="BQ89738" t="str">
            <v>KHI/HO/D/MO/PC COMP/P/103256/12/2024</v>
          </cell>
        </row>
        <row r="89739">
          <cell r="W89739" t="str">
            <v>PK10K190016</v>
          </cell>
          <cell r="X89739" t="str">
            <v>NF1AVK31H10090002</v>
          </cell>
          <cell r="Y89739">
            <v>2930000</v>
          </cell>
          <cell r="AC89739">
            <v>3238019</v>
          </cell>
          <cell r="AD89739" t="str">
            <v>02</v>
          </cell>
          <cell r="AE89739" t="str">
            <v>MOTOR</v>
          </cell>
          <cell r="AF89739">
            <v>43771</v>
          </cell>
          <cell r="AG89739">
            <v>0</v>
          </cell>
          <cell r="AH89739">
            <v>0</v>
          </cell>
          <cell r="AI89739">
            <v>0</v>
          </cell>
          <cell r="AJ89739">
            <v>51275</v>
          </cell>
          <cell r="AK89739">
            <v>0</v>
          </cell>
          <cell r="AL89739">
            <v>5253</v>
          </cell>
          <cell r="AM89739" t="str">
            <v>2024</v>
          </cell>
          <cell r="AN89739" t="str">
            <v>202412</v>
          </cell>
          <cell r="AO89739" t="str">
            <v>202412</v>
          </cell>
          <cell r="AP89739" t="str">
            <v>202412</v>
          </cell>
          <cell r="AQ89739" t="str">
            <v>KHALIDMEHMOOD</v>
          </cell>
          <cell r="AR89739" t="str">
            <v>2039977</v>
          </cell>
          <cell r="AS89739" t="str">
            <v>D</v>
          </cell>
          <cell r="AT89739" t="str">
            <v>001</v>
          </cell>
          <cell r="AU89739" t="str">
            <v>30000002</v>
          </cell>
          <cell r="AV89739" t="str">
            <v>RETAIL</v>
          </cell>
          <cell r="AW89739" t="str">
            <v>31000253</v>
          </cell>
          <cell r="AX89739" t="str">
            <v>Suzuki Danish Motors</v>
          </cell>
          <cell r="AY89739" t="str">
            <v>KHI/HO/D/MO/PC COMP/P/104630/12/2024</v>
          </cell>
          <cell r="BA89739" t="str">
            <v>KARACHI</v>
          </cell>
          <cell r="BB89739" t="str">
            <v>House # 137, Sector 4-F, Makka Basti Metroville Site, Karachi.</v>
          </cell>
          <cell r="BC89739" t="str">
            <v>GRAPHITE GREY</v>
          </cell>
          <cell r="BH89739" t="str">
            <v>Pak Suzuki</v>
          </cell>
          <cell r="BI89739" t="str">
            <v>N</v>
          </cell>
          <cell r="BJ89739" t="str">
            <v>Affan</v>
          </cell>
          <cell r="BK89739">
            <v>45650</v>
          </cell>
          <cell r="BL89739" t="str">
            <v>2930000</v>
          </cell>
          <cell r="BM89739" t="str">
            <v>136</v>
          </cell>
          <cell r="BN89739" t="str">
            <v>01</v>
          </cell>
          <cell r="BQ89739" t="str">
            <v>KHI/HO/D/MO/PC COMP/P/104630/12/2024</v>
          </cell>
        </row>
        <row r="89740">
          <cell r="W89740" t="str">
            <v>PKF586400</v>
          </cell>
          <cell r="X89740" t="str">
            <v>SF410PK493252</v>
          </cell>
          <cell r="Y89740">
            <v>1475000</v>
          </cell>
          <cell r="AC89740">
            <v>3067274</v>
          </cell>
          <cell r="AD89740" t="str">
            <v>02</v>
          </cell>
          <cell r="AE89740" t="str">
            <v>MOTOR</v>
          </cell>
          <cell r="AF89740">
            <v>21822</v>
          </cell>
          <cell r="AG89740">
            <v>0</v>
          </cell>
          <cell r="AH89740">
            <v>0</v>
          </cell>
          <cell r="AI89740">
            <v>0</v>
          </cell>
          <cell r="AJ89740">
            <v>25813</v>
          </cell>
          <cell r="AK89740">
            <v>0</v>
          </cell>
          <cell r="AL89740">
            <v>3710</v>
          </cell>
          <cell r="AM89740" t="str">
            <v>2024</v>
          </cell>
          <cell r="AN89740" t="str">
            <v>202410</v>
          </cell>
          <cell r="AO89740" t="str">
            <v>202410</v>
          </cell>
          <cell r="AP89740" t="str">
            <v>202410</v>
          </cell>
          <cell r="AQ89740" t="str">
            <v>KHALIDMEHMOOD</v>
          </cell>
          <cell r="AR89740" t="str">
            <v>1971582</v>
          </cell>
          <cell r="AS89740" t="str">
            <v>D</v>
          </cell>
          <cell r="AT89740" t="str">
            <v>001</v>
          </cell>
          <cell r="AU89740" t="str">
            <v>30000002</v>
          </cell>
          <cell r="AV89740" t="str">
            <v>RETAIL</v>
          </cell>
          <cell r="AW89740" t="str">
            <v>31000002</v>
          </cell>
          <cell r="AX89740" t="str">
            <v>Direct</v>
          </cell>
          <cell r="AY89740" t="str">
            <v>KHI/HO/D/MO/PC COMP/P/98942/10/2024</v>
          </cell>
          <cell r="BA89740" t="str">
            <v>KARACHI</v>
          </cell>
          <cell r="BB89740" t="str">
            <v>House No. 1-J-9/5, Mohalla Madina Quarters, Nazimabad No. 1, Karachi.</v>
          </cell>
          <cell r="BC89740" t="str">
            <v>BLUE</v>
          </cell>
          <cell r="BH89740" t="str">
            <v>N/A</v>
          </cell>
          <cell r="BI89740" t="str">
            <v>N</v>
          </cell>
          <cell r="BJ89740" t="str">
            <v>Faraz Baakza</v>
          </cell>
          <cell r="BK89740">
            <v>45568</v>
          </cell>
          <cell r="BL89740" t="str">
            <v>1475000</v>
          </cell>
          <cell r="BM89740" t="str">
            <v>010</v>
          </cell>
          <cell r="BN89740" t="str">
            <v>01</v>
          </cell>
          <cell r="BQ89740" t="str">
            <v>KHI/HO/D/MO/PC COMP/P/98942/10/2024</v>
          </cell>
        </row>
        <row r="89741">
          <cell r="W89741" t="str">
            <v>127795</v>
          </cell>
          <cell r="X89741" t="str">
            <v>NF1AVK31H10027780</v>
          </cell>
          <cell r="Y89741">
            <v>2200000</v>
          </cell>
          <cell r="AC89741">
            <v>3180424</v>
          </cell>
          <cell r="AD89741" t="str">
            <v>02</v>
          </cell>
          <cell r="AE89741" t="str">
            <v>MOTOR</v>
          </cell>
          <cell r="AF89741">
            <v>24224</v>
          </cell>
          <cell r="AG89741">
            <v>0</v>
          </cell>
          <cell r="AH89741">
            <v>0</v>
          </cell>
          <cell r="AI89741">
            <v>0</v>
          </cell>
          <cell r="AJ89741">
            <v>28600</v>
          </cell>
          <cell r="AK89741">
            <v>0</v>
          </cell>
          <cell r="AL89741">
            <v>3270</v>
          </cell>
          <cell r="AM89741" t="str">
            <v>2024</v>
          </cell>
          <cell r="AN89741" t="str">
            <v>202411</v>
          </cell>
          <cell r="AO89741" t="str">
            <v>202411</v>
          </cell>
          <cell r="AP89741" t="str">
            <v>202411</v>
          </cell>
          <cell r="AQ89741" t="str">
            <v>MUBASHIRAHMED</v>
          </cell>
          <cell r="AR89741" t="str">
            <v>2015475</v>
          </cell>
          <cell r="AS89741" t="str">
            <v>D</v>
          </cell>
          <cell r="AT89741" t="str">
            <v>001</v>
          </cell>
          <cell r="AU89741" t="str">
            <v>30000001</v>
          </cell>
          <cell r="AV89741" t="str">
            <v>DIRECT</v>
          </cell>
          <cell r="AW89741" t="str">
            <v>31000001</v>
          </cell>
          <cell r="AX89741" t="str">
            <v>Direct</v>
          </cell>
          <cell r="AY89741" t="str">
            <v>KHI/HO/D/MO/PC COMP/P/102236/11/2024</v>
          </cell>
          <cell r="BA89741" t="str">
            <v>KARACHI</v>
          </cell>
          <cell r="BB89741" t="str">
            <v>House No. 880, Oversees A, Bahria Town, Niyaz Baig, Lahore.</v>
          </cell>
          <cell r="BC89741" t="str">
            <v>WHITE</v>
          </cell>
          <cell r="BH89741" t="str">
            <v>N/A</v>
          </cell>
          <cell r="BI89741" t="str">
            <v>N</v>
          </cell>
          <cell r="BJ89741" t="str">
            <v xml:space="preserve">	Kamran M. Hanif</v>
          </cell>
          <cell r="BK89741">
            <v>45615</v>
          </cell>
          <cell r="BL89741" t="str">
            <v>2200000</v>
          </cell>
          <cell r="BM89741" t="str">
            <v>002</v>
          </cell>
          <cell r="BN89741" t="str">
            <v>01</v>
          </cell>
          <cell r="BQ89741" t="str">
            <v>KHI/HO/D/MO/PC COMP/P/102236/11/2024</v>
          </cell>
        </row>
        <row r="89742">
          <cell r="W89742" t="str">
            <v>G4FGNU059973</v>
          </cell>
          <cell r="X89742" t="str">
            <v>PMHD841CMPN307065</v>
          </cell>
          <cell r="Y89742">
            <v>6624000</v>
          </cell>
          <cell r="AC89742">
            <v>2926930</v>
          </cell>
          <cell r="AD89742" t="str">
            <v>02</v>
          </cell>
          <cell r="AE89742" t="str">
            <v>MOTOR</v>
          </cell>
          <cell r="AF89742">
            <v>0</v>
          </cell>
          <cell r="AG89742">
            <v>0</v>
          </cell>
          <cell r="AH89742">
            <v>0</v>
          </cell>
          <cell r="AI89742">
            <v>0</v>
          </cell>
          <cell r="AJ89742">
            <v>0</v>
          </cell>
          <cell r="AK89742">
            <v>0</v>
          </cell>
          <cell r="AL89742">
            <v>723102</v>
          </cell>
          <cell r="AM89742" t="str">
            <v>2024</v>
          </cell>
          <cell r="AN89742" t="str">
            <v>202408</v>
          </cell>
          <cell r="AO89742" t="str">
            <v>202407</v>
          </cell>
          <cell r="AP89742" t="str">
            <v>202408</v>
          </cell>
          <cell r="AQ89742" t="str">
            <v>AMINAHMED</v>
          </cell>
          <cell r="AR89742" t="str">
            <v>1927357</v>
          </cell>
          <cell r="AS89742" t="str">
            <v>D</v>
          </cell>
          <cell r="AT89742" t="str">
            <v>4</v>
          </cell>
          <cell r="AU89742" t="str">
            <v>30000001</v>
          </cell>
          <cell r="AV89742" t="str">
            <v>DIRECT</v>
          </cell>
          <cell r="AW89742" t="str">
            <v>31000001</v>
          </cell>
          <cell r="AX89742" t="str">
            <v>Direct</v>
          </cell>
          <cell r="AY89742" t="str">
            <v>KHI/HO/D/MO/PC COMP/P/92122/06/2024</v>
          </cell>
          <cell r="AZ89742" t="str">
            <v>KHI/HO/D/MO/PC COMP/E/44453/08/2024</v>
          </cell>
          <cell r="BB89742" t="str">
            <v>Room No. 601, 6th Floor, Progressive Plaza, Beaumont Road, Karachi.</v>
          </cell>
          <cell r="BC89742" t="str">
            <v>BLACK</v>
          </cell>
          <cell r="BF89742" t="str">
            <v>Correction of Agent commission for 8.5 %</v>
          </cell>
          <cell r="BH89742" t="str">
            <v>N/A</v>
          </cell>
          <cell r="BI89742" t="str">
            <v>N</v>
          </cell>
          <cell r="BJ89742" t="str">
            <v>KHURRAM ANIS</v>
          </cell>
          <cell r="BK89742">
            <v>45474</v>
          </cell>
          <cell r="BL89742" t="str">
            <v>6624000</v>
          </cell>
          <cell r="BM89742" t="str">
            <v>004</v>
          </cell>
          <cell r="BN89742" t="str">
            <v>01</v>
          </cell>
          <cell r="BQ89742" t="str">
            <v>KHI/HO/D/MO/PC COMP/P/92122/06/2024</v>
          </cell>
        </row>
        <row r="89743">
          <cell r="W89743" t="str">
            <v>G4FGNU059973</v>
          </cell>
          <cell r="X89743" t="str">
            <v>PMHD841CMPN307065</v>
          </cell>
          <cell r="Y89743">
            <v>6624000</v>
          </cell>
          <cell r="AC89743">
            <v>2911499</v>
          </cell>
          <cell r="AD89743" t="str">
            <v>02</v>
          </cell>
          <cell r="AE89743" t="str">
            <v>MOTOR</v>
          </cell>
          <cell r="AF89743">
            <v>0</v>
          </cell>
          <cell r="AG89743">
            <v>0</v>
          </cell>
          <cell r="AH89743">
            <v>0</v>
          </cell>
          <cell r="AI89743">
            <v>0</v>
          </cell>
          <cell r="AJ89743">
            <v>0</v>
          </cell>
          <cell r="AK89743">
            <v>0</v>
          </cell>
          <cell r="AL89743">
            <v>34785</v>
          </cell>
          <cell r="AM89743" t="str">
            <v>2024</v>
          </cell>
          <cell r="AN89743" t="str">
            <v>202407</v>
          </cell>
          <cell r="AO89743" t="str">
            <v>202407</v>
          </cell>
          <cell r="AP89743" t="str">
            <v>202407</v>
          </cell>
          <cell r="AQ89743" t="str">
            <v>AMINAHMED</v>
          </cell>
          <cell r="AR89743" t="str">
            <v>1902091</v>
          </cell>
          <cell r="AS89743" t="str">
            <v>D</v>
          </cell>
          <cell r="AT89743" t="str">
            <v>4</v>
          </cell>
          <cell r="AU89743" t="str">
            <v>30000001</v>
          </cell>
          <cell r="AV89743" t="str">
            <v>DIRECT</v>
          </cell>
          <cell r="AW89743" t="str">
            <v>31000001</v>
          </cell>
          <cell r="AX89743" t="str">
            <v>Direct</v>
          </cell>
          <cell r="AY89743" t="str">
            <v>KHI/HO/D/MO/PC COMP/P/92122/06/2024</v>
          </cell>
          <cell r="AZ89743" t="str">
            <v>KHI/HO/D/MO/PC COMP/E/43380/07/2024</v>
          </cell>
          <cell r="BB89743" t="str">
            <v>Room No. 601, 6th Floor, Progressive Plaza, Beaumont Road, Karachi.</v>
          </cell>
          <cell r="BC89743" t="str">
            <v>BLACK</v>
          </cell>
          <cell r="BF89743" t="str">
            <v>IT IS HEREBY DECLARED AND AGREED THAT AT THE REQUEST OF THE PARTICIPANT VEHICLES, DETAIL AS ABOVE IS HEREBY INCLUDED FROM THE SCHEDULE OF THE ABOVE MENTIONED POLICY WITH EFFECT FROM 03/07/2024. 
IN CONSEQUENCE WHEREOF AN AMOUNT OF RS.474,712/- FOR 363 DAYS  ON PRO RATE  BASIS AS UNDER IS HEREBY CHARGED TO THE PARTICIPANT.</v>
          </cell>
          <cell r="BH89743" t="str">
            <v>N/A</v>
          </cell>
          <cell r="BI89743" t="str">
            <v>N</v>
          </cell>
          <cell r="BJ89743" t="str">
            <v>KHURRAM ANIS</v>
          </cell>
          <cell r="BK89743">
            <v>45476</v>
          </cell>
          <cell r="BL89743" t="str">
            <v>6624000</v>
          </cell>
          <cell r="BM89743" t="str">
            <v>004</v>
          </cell>
          <cell r="BN89743" t="str">
            <v>01</v>
          </cell>
          <cell r="BQ89743" t="str">
            <v>KHI/HO/D/MO/PC COMP/P/92122/06/2024</v>
          </cell>
        </row>
        <row r="89744">
          <cell r="W89744" t="str">
            <v>G4FGNU059973</v>
          </cell>
          <cell r="X89744" t="str">
            <v>PMHD841CMPN307065</v>
          </cell>
          <cell r="Y89744">
            <v>6624000</v>
          </cell>
          <cell r="AC89744">
            <v>2939710</v>
          </cell>
          <cell r="AD89744" t="str">
            <v>02</v>
          </cell>
          <cell r="AE89744" t="str">
            <v>MOTOR</v>
          </cell>
          <cell r="AF89744">
            <v>0</v>
          </cell>
          <cell r="AG89744">
            <v>0</v>
          </cell>
          <cell r="AH89744">
            <v>0</v>
          </cell>
          <cell r="AI89744">
            <v>0</v>
          </cell>
          <cell r="AJ89744">
            <v>0</v>
          </cell>
          <cell r="AK89744">
            <v>0</v>
          </cell>
          <cell r="AL89744">
            <v>7791</v>
          </cell>
          <cell r="AM89744" t="str">
            <v>2024</v>
          </cell>
          <cell r="AN89744" t="str">
            <v>202408</v>
          </cell>
          <cell r="AO89744" t="str">
            <v>202408</v>
          </cell>
          <cell r="AP89744" t="str">
            <v>202408</v>
          </cell>
          <cell r="AQ89744" t="str">
            <v>JAHANGIRMIQBAL</v>
          </cell>
          <cell r="AR89744" t="str">
            <v>1927544</v>
          </cell>
          <cell r="AS89744" t="str">
            <v>D</v>
          </cell>
          <cell r="AT89744" t="str">
            <v>4</v>
          </cell>
          <cell r="AU89744" t="str">
            <v>30000001</v>
          </cell>
          <cell r="AV89744" t="str">
            <v>DIRECT</v>
          </cell>
          <cell r="AW89744" t="str">
            <v>31000001</v>
          </cell>
          <cell r="AX89744" t="str">
            <v>Direct</v>
          </cell>
          <cell r="AY89744" t="str">
            <v>KHI/HO/D/MO/PC COMP/P/92122/06/2024</v>
          </cell>
          <cell r="AZ89744" t="str">
            <v>KHI/HO/D/MO/PC COMP/E/44456/08/2024</v>
          </cell>
          <cell r="BB89744" t="str">
            <v>Room No. 601, 6th Floor, Progressive Plaza, Beaumont Road, Karachi.</v>
          </cell>
          <cell r="BC89744" t="str">
            <v>BLACK</v>
          </cell>
          <cell r="BF89744" t="str">
            <v>IT IS HEREBY DECLARED AND AGREED THAT AT THE REQUEST OF THE PARTICIPANT VEHICLES, DETAIL AS ABOVE IS HEREBY INCLUDED FROM THE SCHEDULE OF THE ABOVE MENTIONED POLICY WITH EFFECT FROM 06/08/2024. 
IN CONSEQUENCE WHEREOF AN AMOUNT OF RS.106,324/- FOR 329 DAYS  ON PRO RATE  BASIS AS UNDER IS HEREBY CHARGED TO THE PARTICIPANT.</v>
          </cell>
          <cell r="BH89744" t="str">
            <v>N/A</v>
          </cell>
          <cell r="BI89744" t="str">
            <v>N</v>
          </cell>
          <cell r="BJ89744" t="str">
            <v>KHURRAM ANIS</v>
          </cell>
          <cell r="BK89744">
            <v>45510</v>
          </cell>
          <cell r="BL89744" t="str">
            <v>6624000</v>
          </cell>
          <cell r="BM89744" t="str">
            <v>004</v>
          </cell>
          <cell r="BN89744" t="str">
            <v>01</v>
          </cell>
          <cell r="BQ89744" t="str">
            <v>KHI/HO/D/MO/PC COMP/P/92122/06/2024</v>
          </cell>
        </row>
        <row r="89745">
          <cell r="W89745" t="str">
            <v>G4FGNU059973</v>
          </cell>
          <cell r="X89745" t="str">
            <v>PMHD841CMPN307065</v>
          </cell>
          <cell r="Y89745">
            <v>6624000</v>
          </cell>
          <cell r="AC89745">
            <v>2926866</v>
          </cell>
          <cell r="AD89745" t="str">
            <v>02</v>
          </cell>
          <cell r="AE89745" t="str">
            <v>MOTOR</v>
          </cell>
          <cell r="AF89745">
            <v>0</v>
          </cell>
          <cell r="AG89745">
            <v>0</v>
          </cell>
          <cell r="AH89745">
            <v>0</v>
          </cell>
          <cell r="AI89745">
            <v>0</v>
          </cell>
          <cell r="AJ89745">
            <v>0</v>
          </cell>
          <cell r="AK89745">
            <v>0</v>
          </cell>
          <cell r="AL89745">
            <v>7909</v>
          </cell>
          <cell r="AM89745" t="str">
            <v>2024</v>
          </cell>
          <cell r="AN89745" t="str">
            <v>202408</v>
          </cell>
          <cell r="AO89745" t="str">
            <v>202408</v>
          </cell>
          <cell r="AP89745" t="str">
            <v>202408</v>
          </cell>
          <cell r="AQ89745" t="str">
            <v>JAHANGIRMIQBAL</v>
          </cell>
          <cell r="AR89745" t="str">
            <v>1923117</v>
          </cell>
          <cell r="AS89745" t="str">
            <v>D</v>
          </cell>
          <cell r="AT89745" t="str">
            <v>4</v>
          </cell>
          <cell r="AU89745" t="str">
            <v>30000001</v>
          </cell>
          <cell r="AV89745" t="str">
            <v>DIRECT</v>
          </cell>
          <cell r="AW89745" t="str">
            <v>31000001</v>
          </cell>
          <cell r="AX89745" t="str">
            <v>Direct</v>
          </cell>
          <cell r="AY89745" t="str">
            <v>KHI/HO/D/MO/PC COMP/P/92122/06/2024</v>
          </cell>
          <cell r="AZ89745" t="str">
            <v>KHI/HO/D/MO/PC COMP/E/44333/08/2024</v>
          </cell>
          <cell r="BB89745" t="str">
            <v>Room No. 601, 6th Floor, Progressive Plaza, Beaumont Road, Karachi.</v>
          </cell>
          <cell r="BC89745" t="str">
            <v>BLACK</v>
          </cell>
          <cell r="BF89745" t="str">
            <v>IT IS HEREBY DECLARED AND AGREED THAT AT THE REQUEST OF THE PARTICIPANT VEHICLES, DETAIL AS ABOVE IS HEREBY INCLUDED FROM THE SCHEDULE OF THE ABOVE MENTIONED POLICY WITH EFFECT FROM 01/08/2024. 
IN CONSEQUENCE WHEREOF AN AMOUNT OF RS.107,939/-- FOR 334 DAYS  ON PRO RATE  BASIS AS UNDER IS HEREBY CHARGED TO THE PARTICIPANT.</v>
          </cell>
          <cell r="BH89745" t="str">
            <v>N/A</v>
          </cell>
          <cell r="BI89745" t="str">
            <v>N</v>
          </cell>
          <cell r="BJ89745" t="str">
            <v>KHURRAM ANIS</v>
          </cell>
          <cell r="BK89745">
            <v>45505</v>
          </cell>
          <cell r="BL89745" t="str">
            <v>6624000</v>
          </cell>
          <cell r="BM89745" t="str">
            <v>004</v>
          </cell>
          <cell r="BN89745" t="str">
            <v>01</v>
          </cell>
          <cell r="BQ89745" t="str">
            <v>KHI/HO/D/MO/PC COMP/P/92122/06/2024</v>
          </cell>
        </row>
        <row r="89746">
          <cell r="W89746" t="str">
            <v>G4FGNU059973</v>
          </cell>
          <cell r="X89746" t="str">
            <v>PMHD841CMPN307065</v>
          </cell>
          <cell r="Y89746">
            <v>6624000</v>
          </cell>
          <cell r="AC89746">
            <v>3140853</v>
          </cell>
          <cell r="AD89746" t="str">
            <v>02</v>
          </cell>
          <cell r="AE89746" t="str">
            <v>MOTOR</v>
          </cell>
          <cell r="AF89746">
            <v>0</v>
          </cell>
          <cell r="AG89746">
            <v>0</v>
          </cell>
          <cell r="AH89746">
            <v>0</v>
          </cell>
          <cell r="AI89746">
            <v>0</v>
          </cell>
          <cell r="AJ89746">
            <v>0</v>
          </cell>
          <cell r="AK89746">
            <v>0</v>
          </cell>
          <cell r="AL89746">
            <v>9353</v>
          </cell>
          <cell r="AM89746" t="str">
            <v>2024</v>
          </cell>
          <cell r="AN89746" t="str">
            <v>202410</v>
          </cell>
          <cell r="AO89746" t="str">
            <v>202410</v>
          </cell>
          <cell r="AP89746" t="str">
            <v>202410</v>
          </cell>
          <cell r="AQ89746" t="str">
            <v>AMINAHMED</v>
          </cell>
          <cell r="AR89746" t="str">
            <v>1998371</v>
          </cell>
          <cell r="AS89746" t="str">
            <v>D</v>
          </cell>
          <cell r="AT89746" t="str">
            <v>4</v>
          </cell>
          <cell r="AU89746" t="str">
            <v>30000001</v>
          </cell>
          <cell r="AV89746" t="str">
            <v>DIRECT</v>
          </cell>
          <cell r="AW89746" t="str">
            <v>31000001</v>
          </cell>
          <cell r="AX89746" t="str">
            <v>Direct</v>
          </cell>
          <cell r="AY89746" t="str">
            <v>KHI/HO/D/MO/PC COMP/P/92122/06/2024</v>
          </cell>
          <cell r="AZ89746" t="str">
            <v>KHI/HO/D/MO/PC COMP/E/48393/10/2024</v>
          </cell>
          <cell r="BB89746" t="str">
            <v>Room No. 601, 6th Floor, Progressive Plaza, Beaumont Road, Karachi.</v>
          </cell>
          <cell r="BC89746" t="str">
            <v>BLACK</v>
          </cell>
          <cell r="BF89746" t="str">
            <v>IT IS HEREBY DECLARED AND AGREED THAT AT THE REQUEST OF THE PARTICIPANT VEHICLES, DETAIL AS ABOVE IS HEREBY INCLUDED FROM THE SCHEDULE OF THE ABOVE MENTIONED POLICY WITH EFFECT FROM 30/10/2024. 
IN CONSEQUENCE WHEREOF AN AMOUNT OF RS.127,637/- FOR 244 DAYS  ON PRO RATE  BASIS AS UNDER IS HEREBY CHARGED TO THE PARTICIPANT.</v>
          </cell>
          <cell r="BH89746" t="str">
            <v>N/A</v>
          </cell>
          <cell r="BI89746" t="str">
            <v>N</v>
          </cell>
          <cell r="BJ89746" t="str">
            <v>KHURRAM ANIS</v>
          </cell>
          <cell r="BK89746">
            <v>45595</v>
          </cell>
          <cell r="BL89746" t="str">
            <v>6624000</v>
          </cell>
          <cell r="BM89746" t="str">
            <v>004</v>
          </cell>
          <cell r="BN89746" t="str">
            <v>01</v>
          </cell>
          <cell r="BQ89746" t="str">
            <v>KHI/HO/D/MO/PC COMP/P/92122/06/2024</v>
          </cell>
        </row>
        <row r="89747">
          <cell r="W89747" t="str">
            <v>G4FGNU059973</v>
          </cell>
          <cell r="X89747" t="str">
            <v>PMHD841CMPN307065</v>
          </cell>
          <cell r="Y89747">
            <v>6624000</v>
          </cell>
          <cell r="AC89747">
            <v>2918921</v>
          </cell>
          <cell r="AD89747" t="str">
            <v>02</v>
          </cell>
          <cell r="AE89747" t="str">
            <v>MOTOR</v>
          </cell>
          <cell r="AF89747">
            <v>0</v>
          </cell>
          <cell r="AG89747">
            <v>0</v>
          </cell>
          <cell r="AH89747">
            <v>0</v>
          </cell>
          <cell r="AI89747">
            <v>0</v>
          </cell>
          <cell r="AJ89747">
            <v>0</v>
          </cell>
          <cell r="AK89747">
            <v>0</v>
          </cell>
          <cell r="AL89747">
            <v>6497</v>
          </cell>
          <cell r="AM89747" t="str">
            <v>2024</v>
          </cell>
          <cell r="AN89747" t="str">
            <v>202407</v>
          </cell>
          <cell r="AO89747" t="str">
            <v>202407</v>
          </cell>
          <cell r="AP89747" t="str">
            <v>202407</v>
          </cell>
          <cell r="AQ89747" t="str">
            <v>JAHANGIRMIQBAL</v>
          </cell>
          <cell r="AR89747" t="str">
            <v>1919895</v>
          </cell>
          <cell r="AS89747" t="str">
            <v>D</v>
          </cell>
          <cell r="AT89747" t="str">
            <v>4</v>
          </cell>
          <cell r="AU89747" t="str">
            <v>30000001</v>
          </cell>
          <cell r="AV89747" t="str">
            <v>DIRECT</v>
          </cell>
          <cell r="AW89747" t="str">
            <v>31000001</v>
          </cell>
          <cell r="AX89747" t="str">
            <v>Direct</v>
          </cell>
          <cell r="AY89747" t="str">
            <v>KHI/HO/D/MO/PC COMP/P/92122/06/2024</v>
          </cell>
          <cell r="AZ89747" t="str">
            <v>KHI/HO/D/MO/PC COMP/E/44227/07/2024</v>
          </cell>
          <cell r="BB89747" t="str">
            <v>Room No. 601, 6th Floor, Progressive Plaza, Beaumont Road, Karachi.</v>
          </cell>
          <cell r="BC89747" t="str">
            <v>BLACK</v>
          </cell>
          <cell r="BF89747" t="str">
            <v>IT IS HEREBY DECLARED AND AGREED THAT AT THE REQUEST OF THE PARTICIPANT VEHICLES, DETAIL AS ABOVE IS HEREBY INCLUDED FROM THE SCHEDULE OF THE ABOVE MENTIONED POLICY WITH EFFECT FROM 27/07/2024. 
IN CONSEQUENCE WHEREOF AN AMOUNT OF RS.88,666/- FOR 339 DAYS  ON PRO RATE  BASIS AS UNDER IS HEREBY CHARGED TO THE PARTICIPANT.</v>
          </cell>
          <cell r="BH89747" t="str">
            <v>N/A</v>
          </cell>
          <cell r="BI89747" t="str">
            <v>N</v>
          </cell>
          <cell r="BJ89747" t="str">
            <v>KHURRAM ANIS</v>
          </cell>
          <cell r="BK89747">
            <v>45500</v>
          </cell>
          <cell r="BL89747" t="str">
            <v>6624000</v>
          </cell>
          <cell r="BM89747" t="str">
            <v>004</v>
          </cell>
          <cell r="BN89747" t="str">
            <v>01</v>
          </cell>
          <cell r="BQ89747" t="str">
            <v>KHI/HO/D/MO/PC COMP/P/92122/06/2024</v>
          </cell>
        </row>
        <row r="89748">
          <cell r="W89748" t="str">
            <v>G4FGNU059973</v>
          </cell>
          <cell r="X89748" t="str">
            <v>PMHD841CMPN307065</v>
          </cell>
          <cell r="Y89748">
            <v>6624000</v>
          </cell>
          <cell r="AB89748" t="str">
            <v>TRACKER (I-TECK RENEWAL)</v>
          </cell>
          <cell r="AC89748">
            <v>3256051</v>
          </cell>
          <cell r="AD89748" t="str">
            <v>02</v>
          </cell>
          <cell r="AE89748" t="str">
            <v>MOTOR</v>
          </cell>
          <cell r="AF89748">
            <v>0</v>
          </cell>
          <cell r="AG89748">
            <v>0</v>
          </cell>
          <cell r="AH89748">
            <v>0</v>
          </cell>
          <cell r="AI89748">
            <v>0</v>
          </cell>
          <cell r="AJ89748">
            <v>0</v>
          </cell>
          <cell r="AK89748">
            <v>7540</v>
          </cell>
          <cell r="AL89748">
            <v>0</v>
          </cell>
          <cell r="AM89748" t="str">
            <v>2024</v>
          </cell>
          <cell r="AN89748" t="str">
            <v>202412</v>
          </cell>
          <cell r="AO89748" t="str">
            <v>202407</v>
          </cell>
          <cell r="AP89748" t="str">
            <v>202412</v>
          </cell>
          <cell r="AQ89748" t="str">
            <v>AMINAHMED</v>
          </cell>
          <cell r="AR89748" t="str">
            <v>2040831</v>
          </cell>
          <cell r="AS89748" t="str">
            <v>D</v>
          </cell>
          <cell r="AT89748" t="str">
            <v>4</v>
          </cell>
          <cell r="AU89748" t="str">
            <v>30000001</v>
          </cell>
          <cell r="AV89748" t="str">
            <v>DIRECT</v>
          </cell>
          <cell r="AW89748" t="str">
            <v>31000001</v>
          </cell>
          <cell r="AX89748" t="str">
            <v>Direct</v>
          </cell>
          <cell r="AY89748" t="str">
            <v>KHI/HO/D/MO/PC COMP/P/92122/06/2024</v>
          </cell>
          <cell r="AZ89748" t="str">
            <v>KHI/HO/D/MO/PC COMP/E/50391/12/2024</v>
          </cell>
          <cell r="BB89748" t="str">
            <v>Room No. 601, 6th Floor, Progressive Plaza, Beaumont Road, Karachi.</v>
          </cell>
          <cell r="BC89748" t="str">
            <v>BLACK</v>
          </cell>
          <cell r="BF89748" t="str">
            <v>add tracker itecknologi (renewal) in various vehicles</v>
          </cell>
          <cell r="BH89748" t="str">
            <v>N/A</v>
          </cell>
          <cell r="BI89748" t="str">
            <v>N</v>
          </cell>
          <cell r="BJ89748" t="str">
            <v>KHURRAM ANIS</v>
          </cell>
          <cell r="BK89748">
            <v>45474</v>
          </cell>
          <cell r="BL89748" t="str">
            <v>6624000</v>
          </cell>
          <cell r="BM89748" t="str">
            <v>004</v>
          </cell>
          <cell r="BN89748" t="str">
            <v>01</v>
          </cell>
          <cell r="BQ89748" t="str">
            <v>KHI/HO/D/MO/PC COMP/P/92122/06/2024</v>
          </cell>
        </row>
        <row r="89749">
          <cell r="W89749" t="str">
            <v>G4FGLU153637</v>
          </cell>
          <cell r="X89749" t="str">
            <v>PMHD741CMLN300031</v>
          </cell>
          <cell r="Y89749">
            <v>2842128</v>
          </cell>
          <cell r="Z89749" t="str">
            <v>3130324507881</v>
          </cell>
          <cell r="AA89749" t="str">
            <v>03216726066</v>
          </cell>
          <cell r="AC89749">
            <v>3086552</v>
          </cell>
          <cell r="AD89749" t="str">
            <v>02</v>
          </cell>
          <cell r="AE89749" t="str">
            <v>MOTOR</v>
          </cell>
          <cell r="AF89749">
            <v>0</v>
          </cell>
          <cell r="AG89749">
            <v>0</v>
          </cell>
          <cell r="AH89749">
            <v>0</v>
          </cell>
          <cell r="AI89749">
            <v>0</v>
          </cell>
          <cell r="AJ89749">
            <v>0</v>
          </cell>
          <cell r="AK89749">
            <v>0</v>
          </cell>
          <cell r="AL89749">
            <v>-3811</v>
          </cell>
          <cell r="AM89749" t="str">
            <v>2024</v>
          </cell>
          <cell r="AN89749" t="str">
            <v>202409</v>
          </cell>
          <cell r="AO89749" t="str">
            <v>202409</v>
          </cell>
          <cell r="AP89749" t="str">
            <v>202409</v>
          </cell>
          <cell r="AQ89749" t="str">
            <v>SYS</v>
          </cell>
          <cell r="AR89749" t="str">
            <v>1982451</v>
          </cell>
          <cell r="AS89749" t="str">
            <v>D</v>
          </cell>
          <cell r="AT89749" t="str">
            <v>00001</v>
          </cell>
          <cell r="AY89749" t="str">
            <v>KHI/HO/D/MO/PC COMP/P/82338/01/2024</v>
          </cell>
          <cell r="AZ89749" t="str">
            <v>KHI/HO/D/MO/PC COMP/E/47596/00001/09/2024</v>
          </cell>
          <cell r="BB89749" t="str">
            <v>H.No 851 Khayaban E Jinnah, Phase 1 Nashaimen Iqbal Housing Society, Lahore.</v>
          </cell>
          <cell r="BC89749" t="str">
            <v>BLACK</v>
          </cell>
          <cell r="BD89749" t="str">
            <v>3616687-9038-1003</v>
          </cell>
          <cell r="BE89749">
            <v>47144</v>
          </cell>
          <cell r="BI89749" t="str">
            <v>N</v>
          </cell>
          <cell r="BK89749">
            <v>45318</v>
          </cell>
          <cell r="BL89749" t="str">
            <v>2842128</v>
          </cell>
          <cell r="BM89749" t="str">
            <v>004</v>
          </cell>
          <cell r="BN89749" t="str">
            <v>01</v>
          </cell>
          <cell r="BQ89749" t="str">
            <v>KHI/HO/D/MO/PC COMP/P/82338/01/2024</v>
          </cell>
        </row>
        <row r="89750">
          <cell r="W89750" t="str">
            <v>2KDU989022</v>
          </cell>
          <cell r="X89750" t="str">
            <v>2302275</v>
          </cell>
          <cell r="Y89750">
            <v>4900000</v>
          </cell>
          <cell r="AC89750">
            <v>3121373</v>
          </cell>
          <cell r="AD89750" t="str">
            <v>02</v>
          </cell>
          <cell r="AE89750" t="str">
            <v>MOTOR</v>
          </cell>
          <cell r="AF89750">
            <v>71179</v>
          </cell>
          <cell r="AG89750">
            <v>0</v>
          </cell>
          <cell r="AH89750">
            <v>0</v>
          </cell>
          <cell r="AI89750">
            <v>0</v>
          </cell>
          <cell r="AJ89750">
            <v>83300</v>
          </cell>
          <cell r="AK89750">
            <v>0</v>
          </cell>
          <cell r="AL89750">
            <v>7118</v>
          </cell>
          <cell r="AM89750" t="str">
            <v>2024</v>
          </cell>
          <cell r="AN89750" t="str">
            <v>202410</v>
          </cell>
          <cell r="AO89750" t="str">
            <v>202410</v>
          </cell>
          <cell r="AP89750" t="str">
            <v>202410</v>
          </cell>
          <cell r="AQ89750" t="str">
            <v>JAHANGIRMIQBAL</v>
          </cell>
          <cell r="AR89750" t="str">
            <v>1995425</v>
          </cell>
          <cell r="AS89750" t="str">
            <v>D</v>
          </cell>
          <cell r="AT89750" t="str">
            <v>3</v>
          </cell>
          <cell r="AU89750" t="str">
            <v>30000001</v>
          </cell>
          <cell r="AV89750" t="str">
            <v>DIRECT</v>
          </cell>
          <cell r="AW89750" t="str">
            <v>31000001</v>
          </cell>
          <cell r="AX89750" t="str">
            <v>Direct</v>
          </cell>
          <cell r="AY89750" t="str">
            <v>MUL/MUL/D/MO/CV/P/100416/10/2024</v>
          </cell>
          <cell r="BA89750" t="str">
            <v>MULTAN</v>
          </cell>
          <cell r="BB89750" t="str">
            <v>SOS Pakistan Pvt Ltd, 1131-C, Mumtazabad, Multan</v>
          </cell>
          <cell r="BH89750" t="str">
            <v>N/A</v>
          </cell>
          <cell r="BI89750" t="str">
            <v>N</v>
          </cell>
          <cell r="BJ89750" t="str">
            <v>Aqsa Maqbool</v>
          </cell>
          <cell r="BK89750">
            <v>45589</v>
          </cell>
          <cell r="BL89750" t="str">
            <v>4900000</v>
          </cell>
          <cell r="BN89750" t="str">
            <v>04</v>
          </cell>
          <cell r="BQ89750" t="str">
            <v>MUL/MUL/D/MO/CV/P/100416/10/2024</v>
          </cell>
        </row>
        <row r="89751">
          <cell r="W89751" t="str">
            <v>6NX1-004457.</v>
          </cell>
          <cell r="X89751" t="str">
            <v>JALFXZ60NN7000022.</v>
          </cell>
          <cell r="Y89751">
            <v>8662500</v>
          </cell>
          <cell r="AC89751">
            <v>3063515</v>
          </cell>
          <cell r="AD89751" t="str">
            <v>02</v>
          </cell>
          <cell r="AE89751" t="str">
            <v>MOTOR</v>
          </cell>
          <cell r="AF89751">
            <v>2</v>
          </cell>
          <cell r="AG89751">
            <v>0</v>
          </cell>
          <cell r="AH89751">
            <v>0</v>
          </cell>
          <cell r="AI89751">
            <v>0</v>
          </cell>
          <cell r="AJ89751">
            <v>2</v>
          </cell>
          <cell r="AK89751">
            <v>0</v>
          </cell>
          <cell r="AL89751">
            <v>0</v>
          </cell>
          <cell r="AM89751" t="str">
            <v>2024</v>
          </cell>
          <cell r="AN89751" t="str">
            <v>202409</v>
          </cell>
          <cell r="AO89751" t="str">
            <v>202409</v>
          </cell>
          <cell r="AP89751" t="str">
            <v>202409</v>
          </cell>
          <cell r="AQ89751" t="str">
            <v>FAIZANHUSSAIN</v>
          </cell>
          <cell r="AR89751" t="str">
            <v>1965566</v>
          </cell>
          <cell r="AS89751" t="str">
            <v>D</v>
          </cell>
          <cell r="AT89751" t="str">
            <v>016</v>
          </cell>
          <cell r="AU89751" t="str">
            <v>30000001</v>
          </cell>
          <cell r="AV89751" t="str">
            <v>DIRECT</v>
          </cell>
          <cell r="AW89751" t="str">
            <v>31000001</v>
          </cell>
          <cell r="AX89751" t="str">
            <v>Direct</v>
          </cell>
          <cell r="AY89751" t="str">
            <v>KHI/HO/D/MO/CV TP/P/90173/06/2024</v>
          </cell>
          <cell r="AZ89751" t="str">
            <v>KHI/HO/D/MO/CV TP/E/46335/09/2024</v>
          </cell>
          <cell r="BC89751" t="str">
            <v>WHITE</v>
          </cell>
          <cell r="BF89751" t="str">
            <v>Correction of Sum covered and gross contribution amount</v>
          </cell>
          <cell r="BG89751" t="str">
            <v>Add</v>
          </cell>
          <cell r="BH89751" t="str">
            <v>N/A</v>
          </cell>
          <cell r="BI89751" t="str">
            <v>N</v>
          </cell>
          <cell r="BK89751">
            <v>45491</v>
          </cell>
          <cell r="BL89751" t="str">
            <v>8662500</v>
          </cell>
          <cell r="BM89751" t="str">
            <v>002</v>
          </cell>
          <cell r="BN89751" t="str">
            <v>01</v>
          </cell>
          <cell r="BO89751" t="str">
            <v>Various as per Schedule attached</v>
          </cell>
          <cell r="BQ89751" t="str">
            <v>KHI/HO/D/MO/CV TP/P/90173/06/2024</v>
          </cell>
        </row>
        <row r="89752">
          <cell r="W89752" t="str">
            <v>6NX1-004460.</v>
          </cell>
          <cell r="X89752" t="str">
            <v>JALFXZ60NN7000020.</v>
          </cell>
          <cell r="Y89752">
            <v>8662500</v>
          </cell>
          <cell r="AC89752">
            <v>2928257</v>
          </cell>
          <cell r="AD89752" t="str">
            <v>02</v>
          </cell>
          <cell r="AE89752" t="str">
            <v>MOTOR</v>
          </cell>
          <cell r="AF89752">
            <v>76626</v>
          </cell>
          <cell r="AG89752">
            <v>0</v>
          </cell>
          <cell r="AH89752">
            <v>0</v>
          </cell>
          <cell r="AI89752">
            <v>0</v>
          </cell>
          <cell r="AJ89752">
            <v>76626</v>
          </cell>
          <cell r="AK89752">
            <v>0</v>
          </cell>
          <cell r="AL89752">
            <v>-6514</v>
          </cell>
          <cell r="AM89752" t="str">
            <v>2024</v>
          </cell>
          <cell r="AN89752" t="str">
            <v>202407</v>
          </cell>
          <cell r="AO89752" t="str">
            <v>202407</v>
          </cell>
          <cell r="AP89752" t="str">
            <v>202407</v>
          </cell>
          <cell r="AQ89752" t="str">
            <v>FAIZANHUSSAIN</v>
          </cell>
          <cell r="AR89752" t="str">
            <v>1921582</v>
          </cell>
          <cell r="AS89752" t="str">
            <v>D</v>
          </cell>
          <cell r="AT89752" t="str">
            <v>014</v>
          </cell>
          <cell r="AU89752" t="str">
            <v>30000001</v>
          </cell>
          <cell r="AV89752" t="str">
            <v>DIRECT</v>
          </cell>
          <cell r="AW89752" t="str">
            <v>31000001</v>
          </cell>
          <cell r="AX89752" t="str">
            <v>Direct</v>
          </cell>
          <cell r="AY89752" t="str">
            <v>KHI/HO/D/MO/CV TP/P/90173/06/2024</v>
          </cell>
          <cell r="AZ89752" t="str">
            <v>KHI/HO/D/MO/CV TP/E/43855/07/2024</v>
          </cell>
          <cell r="BA89752" t="str">
            <v>KARACHI</v>
          </cell>
          <cell r="BC89752" t="str">
            <v>WHITE</v>
          </cell>
          <cell r="BF89752" t="str">
            <v>Addition of Vehicles in the Based Policy # KHI/HO/D/MO/CV TP/P/90173/06/2024 via endorsement</v>
          </cell>
          <cell r="BG89752" t="str">
            <v>Add</v>
          </cell>
          <cell r="BH89752" t="str">
            <v>N/A</v>
          </cell>
          <cell r="BI89752" t="str">
            <v>N</v>
          </cell>
          <cell r="BK89752">
            <v>45491</v>
          </cell>
          <cell r="BL89752" t="str">
            <v>8662500</v>
          </cell>
          <cell r="BM89752" t="str">
            <v>002</v>
          </cell>
          <cell r="BN89752" t="str">
            <v>01</v>
          </cell>
          <cell r="BO89752" t="str">
            <v>Various as per Schedule attached</v>
          </cell>
          <cell r="BQ89752" t="str">
            <v>KHI/HO/D/MO/CV TP/P/90173/06/2024</v>
          </cell>
        </row>
        <row r="89753">
          <cell r="W89753" t="str">
            <v>6NX1-004458.</v>
          </cell>
          <cell r="X89753" t="str">
            <v>JALFXZ60NN7000019.</v>
          </cell>
          <cell r="Y89753">
            <v>8662500</v>
          </cell>
          <cell r="AC89753">
            <v>2928257</v>
          </cell>
          <cell r="AD89753" t="str">
            <v>02</v>
          </cell>
          <cell r="AE89753" t="str">
            <v>MOTOR</v>
          </cell>
          <cell r="AF89753">
            <v>76626</v>
          </cell>
          <cell r="AG89753">
            <v>0</v>
          </cell>
          <cell r="AH89753">
            <v>0</v>
          </cell>
          <cell r="AI89753">
            <v>0</v>
          </cell>
          <cell r="AJ89753">
            <v>76626</v>
          </cell>
          <cell r="AK89753">
            <v>0</v>
          </cell>
          <cell r="AL89753">
            <v>-6514</v>
          </cell>
          <cell r="AM89753" t="str">
            <v>2024</v>
          </cell>
          <cell r="AN89753" t="str">
            <v>202407</v>
          </cell>
          <cell r="AO89753" t="str">
            <v>202407</v>
          </cell>
          <cell r="AP89753" t="str">
            <v>202407</v>
          </cell>
          <cell r="AQ89753" t="str">
            <v>FAIZANHUSSAIN</v>
          </cell>
          <cell r="AR89753" t="str">
            <v>1921581</v>
          </cell>
          <cell r="AS89753" t="str">
            <v>D</v>
          </cell>
          <cell r="AT89753" t="str">
            <v>013</v>
          </cell>
          <cell r="AU89753" t="str">
            <v>30000001</v>
          </cell>
          <cell r="AV89753" t="str">
            <v>DIRECT</v>
          </cell>
          <cell r="AW89753" t="str">
            <v>31000001</v>
          </cell>
          <cell r="AX89753" t="str">
            <v>Direct</v>
          </cell>
          <cell r="AY89753" t="str">
            <v>KHI/HO/D/MO/CV TP/P/90173/06/2024</v>
          </cell>
          <cell r="AZ89753" t="str">
            <v>KHI/HO/D/MO/CV TP/E/43855/07/2024</v>
          </cell>
          <cell r="BA89753" t="str">
            <v>KARACHI</v>
          </cell>
          <cell r="BC89753" t="str">
            <v>WHITE</v>
          </cell>
          <cell r="BF89753" t="str">
            <v>Addition of Vehicles in the Based Policy # KHI/HO/D/MO/CV TP/P/90173/06/2024 via endorsement</v>
          </cell>
          <cell r="BG89753" t="str">
            <v>Add</v>
          </cell>
          <cell r="BH89753" t="str">
            <v>N/A</v>
          </cell>
          <cell r="BI89753" t="str">
            <v>N</v>
          </cell>
          <cell r="BK89753">
            <v>45491</v>
          </cell>
          <cell r="BL89753" t="str">
            <v>8662500</v>
          </cell>
          <cell r="BM89753" t="str">
            <v>002</v>
          </cell>
          <cell r="BN89753" t="str">
            <v>01</v>
          </cell>
          <cell r="BO89753" t="str">
            <v>Various as per Schedule attached</v>
          </cell>
          <cell r="BQ89753" t="str">
            <v>KHI/HO/D/MO/CV TP/P/90173/06/2024</v>
          </cell>
        </row>
        <row r="89754">
          <cell r="W89754" t="str">
            <v>004564</v>
          </cell>
          <cell r="X89754" t="str">
            <v>JALFXZ60NN7000028</v>
          </cell>
          <cell r="Y89754">
            <v>8624000</v>
          </cell>
          <cell r="AC89754">
            <v>2928257</v>
          </cell>
          <cell r="AD89754" t="str">
            <v>02</v>
          </cell>
          <cell r="AE89754" t="str">
            <v>MOTOR</v>
          </cell>
          <cell r="AF89754">
            <v>76406</v>
          </cell>
          <cell r="AG89754">
            <v>0</v>
          </cell>
          <cell r="AH89754">
            <v>0</v>
          </cell>
          <cell r="AI89754">
            <v>0</v>
          </cell>
          <cell r="AJ89754">
            <v>76406</v>
          </cell>
          <cell r="AK89754">
            <v>0</v>
          </cell>
          <cell r="AL89754">
            <v>-6514</v>
          </cell>
          <cell r="AM89754" t="str">
            <v>2024</v>
          </cell>
          <cell r="AN89754" t="str">
            <v>202407</v>
          </cell>
          <cell r="AO89754" t="str">
            <v>202407</v>
          </cell>
          <cell r="AP89754" t="str">
            <v>202407</v>
          </cell>
          <cell r="AQ89754" t="str">
            <v>FAIZANHUSSAIN</v>
          </cell>
          <cell r="AR89754" t="str">
            <v>1921562</v>
          </cell>
          <cell r="AS89754" t="str">
            <v>D</v>
          </cell>
          <cell r="AT89754" t="str">
            <v>009</v>
          </cell>
          <cell r="AU89754" t="str">
            <v>30000001</v>
          </cell>
          <cell r="AV89754" t="str">
            <v>DIRECT</v>
          </cell>
          <cell r="AW89754" t="str">
            <v>31000001</v>
          </cell>
          <cell r="AX89754" t="str">
            <v>Direct</v>
          </cell>
          <cell r="AY89754" t="str">
            <v>KHI/HO/D/MO/CV TP/P/90173/06/2024</v>
          </cell>
          <cell r="AZ89754" t="str">
            <v>KHI/HO/D/MO/CV TP/E/43855/07/2024</v>
          </cell>
          <cell r="BA89754" t="str">
            <v>KARACHI</v>
          </cell>
          <cell r="BF89754" t="str">
            <v>Addition of Vehicles in the Based Policy # KHI/HO/D/MO/CV TP/P/90173/06/2024 via endorsement</v>
          </cell>
          <cell r="BG89754" t="str">
            <v>Change</v>
          </cell>
          <cell r="BH89754" t="str">
            <v>N/A</v>
          </cell>
          <cell r="BI89754" t="str">
            <v>N</v>
          </cell>
          <cell r="BK89754">
            <v>45491</v>
          </cell>
          <cell r="BL89754" t="str">
            <v>17248000</v>
          </cell>
          <cell r="BN89754" t="str">
            <v>01</v>
          </cell>
          <cell r="BO89754" t="str">
            <v>Various as per Schedule attached</v>
          </cell>
          <cell r="BQ89754" t="str">
            <v>KHI/HO/D/MO/CV TP/P/90173/06/2024</v>
          </cell>
        </row>
        <row r="89755">
          <cell r="W89755" t="str">
            <v>004573</v>
          </cell>
          <cell r="X89755" t="str">
            <v>JALFXZ60NN7000031</v>
          </cell>
          <cell r="Y89755">
            <v>8624000</v>
          </cell>
          <cell r="AC89755">
            <v>2928257</v>
          </cell>
          <cell r="AD89755" t="str">
            <v>02</v>
          </cell>
          <cell r="AE89755" t="str">
            <v>MOTOR</v>
          </cell>
          <cell r="AF89755">
            <v>76406</v>
          </cell>
          <cell r="AG89755">
            <v>0</v>
          </cell>
          <cell r="AH89755">
            <v>0</v>
          </cell>
          <cell r="AI89755">
            <v>0</v>
          </cell>
          <cell r="AJ89755">
            <v>76406</v>
          </cell>
          <cell r="AK89755">
            <v>0</v>
          </cell>
          <cell r="AL89755">
            <v>-6514</v>
          </cell>
          <cell r="AM89755" t="str">
            <v>2024</v>
          </cell>
          <cell r="AN89755" t="str">
            <v>202407</v>
          </cell>
          <cell r="AO89755" t="str">
            <v>202407</v>
          </cell>
          <cell r="AP89755" t="str">
            <v>202407</v>
          </cell>
          <cell r="AQ89755" t="str">
            <v>FAIZANHUSSAIN</v>
          </cell>
          <cell r="AR89755" t="str">
            <v>1921567</v>
          </cell>
          <cell r="AS89755" t="str">
            <v>D</v>
          </cell>
          <cell r="AT89755" t="str">
            <v>012</v>
          </cell>
          <cell r="AU89755" t="str">
            <v>30000001</v>
          </cell>
          <cell r="AV89755" t="str">
            <v>DIRECT</v>
          </cell>
          <cell r="AW89755" t="str">
            <v>31000001</v>
          </cell>
          <cell r="AX89755" t="str">
            <v>Direct</v>
          </cell>
          <cell r="AY89755" t="str">
            <v>KHI/HO/D/MO/CV TP/P/90173/06/2024</v>
          </cell>
          <cell r="AZ89755" t="str">
            <v>KHI/HO/D/MO/CV TP/E/43855/07/2024</v>
          </cell>
          <cell r="BA89755" t="str">
            <v>KARACHI</v>
          </cell>
          <cell r="BF89755" t="str">
            <v>Addition of Vehicles in the Based Policy # KHI/HO/D/MO/CV TP/P/90173/06/2024 via endorsement</v>
          </cell>
          <cell r="BG89755" t="str">
            <v>Add</v>
          </cell>
          <cell r="BH89755" t="str">
            <v>N/A</v>
          </cell>
          <cell r="BI89755" t="str">
            <v>N</v>
          </cell>
          <cell r="BK89755">
            <v>45491</v>
          </cell>
          <cell r="BL89755" t="str">
            <v>8624000</v>
          </cell>
          <cell r="BN89755" t="str">
            <v>01</v>
          </cell>
          <cell r="BO89755" t="str">
            <v>Various as per Schedule attached</v>
          </cell>
          <cell r="BQ89755" t="str">
            <v>KHI/HO/D/MO/CV TP/P/90173/06/2024</v>
          </cell>
        </row>
        <row r="89756">
          <cell r="W89756" t="str">
            <v>6NX1-004457.</v>
          </cell>
          <cell r="X89756" t="str">
            <v>JALFXZ60NN7000022.</v>
          </cell>
          <cell r="Y89756">
            <v>8662500</v>
          </cell>
          <cell r="AC89756">
            <v>2928257</v>
          </cell>
          <cell r="AD89756" t="str">
            <v>02</v>
          </cell>
          <cell r="AE89756" t="str">
            <v>MOTOR</v>
          </cell>
          <cell r="AF89756">
            <v>76627</v>
          </cell>
          <cell r="AG89756">
            <v>0</v>
          </cell>
          <cell r="AH89756">
            <v>0</v>
          </cell>
          <cell r="AI89756">
            <v>0</v>
          </cell>
          <cell r="AJ89756">
            <v>76627</v>
          </cell>
          <cell r="AK89756">
            <v>0</v>
          </cell>
          <cell r="AL89756">
            <v>-6514</v>
          </cell>
          <cell r="AM89756" t="str">
            <v>2024</v>
          </cell>
          <cell r="AN89756" t="str">
            <v>202407</v>
          </cell>
          <cell r="AO89756" t="str">
            <v>202407</v>
          </cell>
          <cell r="AP89756" t="str">
            <v>202407</v>
          </cell>
          <cell r="AQ89756" t="str">
            <v>FAIZANHUSSAIN</v>
          </cell>
          <cell r="AR89756" t="str">
            <v>1921585</v>
          </cell>
          <cell r="AS89756" t="str">
            <v>D</v>
          </cell>
          <cell r="AT89756" t="str">
            <v>016</v>
          </cell>
          <cell r="AU89756" t="str">
            <v>30000001</v>
          </cell>
          <cell r="AV89756" t="str">
            <v>DIRECT</v>
          </cell>
          <cell r="AW89756" t="str">
            <v>31000001</v>
          </cell>
          <cell r="AX89756" t="str">
            <v>Direct</v>
          </cell>
          <cell r="AY89756" t="str">
            <v>KHI/HO/D/MO/CV TP/P/90173/06/2024</v>
          </cell>
          <cell r="AZ89756" t="str">
            <v>KHI/HO/D/MO/CV TP/E/43855/07/2024</v>
          </cell>
          <cell r="BA89756" t="str">
            <v>KARACHI</v>
          </cell>
          <cell r="BC89756" t="str">
            <v>WHITE</v>
          </cell>
          <cell r="BF89756" t="str">
            <v>Addition of Vehicles in the Based Policy # KHI/HO/D/MO/CV TP/P/90173/06/2024 via endorsement</v>
          </cell>
          <cell r="BG89756" t="str">
            <v>Add</v>
          </cell>
          <cell r="BH89756" t="str">
            <v>N/A</v>
          </cell>
          <cell r="BI89756" t="str">
            <v>N</v>
          </cell>
          <cell r="BK89756">
            <v>45491</v>
          </cell>
          <cell r="BL89756" t="str">
            <v>8662500</v>
          </cell>
          <cell r="BM89756" t="str">
            <v>002</v>
          </cell>
          <cell r="BN89756" t="str">
            <v>01</v>
          </cell>
          <cell r="BO89756" t="str">
            <v>Various as per Schedule attached</v>
          </cell>
          <cell r="BQ89756" t="str">
            <v>KHI/HO/D/MO/CV TP/P/90173/06/2024</v>
          </cell>
        </row>
        <row r="89757">
          <cell r="W89757" t="str">
            <v>004553</v>
          </cell>
          <cell r="X89757" t="str">
            <v>JALFXZ60NN7000029</v>
          </cell>
          <cell r="Y89757">
            <v>8624000</v>
          </cell>
          <cell r="AC89757">
            <v>2928257</v>
          </cell>
          <cell r="AD89757" t="str">
            <v>02</v>
          </cell>
          <cell r="AE89757" t="str">
            <v>MOTOR</v>
          </cell>
          <cell r="AF89757">
            <v>76406</v>
          </cell>
          <cell r="AG89757">
            <v>0</v>
          </cell>
          <cell r="AH89757">
            <v>0</v>
          </cell>
          <cell r="AI89757">
            <v>0</v>
          </cell>
          <cell r="AJ89757">
            <v>76406</v>
          </cell>
          <cell r="AK89757">
            <v>0</v>
          </cell>
          <cell r="AL89757">
            <v>-6514</v>
          </cell>
          <cell r="AM89757" t="str">
            <v>2024</v>
          </cell>
          <cell r="AN89757" t="str">
            <v>202407</v>
          </cell>
          <cell r="AO89757" t="str">
            <v>202407</v>
          </cell>
          <cell r="AP89757" t="str">
            <v>202407</v>
          </cell>
          <cell r="AQ89757" t="str">
            <v>FAIZANHUSSAIN</v>
          </cell>
          <cell r="AR89757" t="str">
            <v>1921563</v>
          </cell>
          <cell r="AS89757" t="str">
            <v>D</v>
          </cell>
          <cell r="AT89757" t="str">
            <v>010</v>
          </cell>
          <cell r="AU89757" t="str">
            <v>30000001</v>
          </cell>
          <cell r="AV89757" t="str">
            <v>DIRECT</v>
          </cell>
          <cell r="AW89757" t="str">
            <v>31000001</v>
          </cell>
          <cell r="AX89757" t="str">
            <v>Direct</v>
          </cell>
          <cell r="AY89757" t="str">
            <v>KHI/HO/D/MO/CV TP/P/90173/06/2024</v>
          </cell>
          <cell r="AZ89757" t="str">
            <v>KHI/HO/D/MO/CV TP/E/43855/07/2024</v>
          </cell>
          <cell r="BA89757" t="str">
            <v>KARACHI</v>
          </cell>
          <cell r="BF89757" t="str">
            <v>Addition of Vehicles in the Based Policy # KHI/HO/D/MO/CV TP/P/90173/06/2024 via endorsement</v>
          </cell>
          <cell r="BG89757" t="str">
            <v>Change</v>
          </cell>
          <cell r="BH89757" t="str">
            <v>N/A</v>
          </cell>
          <cell r="BI89757" t="str">
            <v>N</v>
          </cell>
          <cell r="BK89757">
            <v>45491</v>
          </cell>
          <cell r="BL89757" t="str">
            <v>8624000</v>
          </cell>
          <cell r="BN89757" t="str">
            <v>01</v>
          </cell>
          <cell r="BO89757" t="str">
            <v>Various as per Schedule attached</v>
          </cell>
          <cell r="BQ89757" t="str">
            <v>KHI/HO/D/MO/CV TP/P/90173/06/2024</v>
          </cell>
        </row>
        <row r="89758">
          <cell r="W89758" t="str">
            <v>004562</v>
          </cell>
          <cell r="X89758" t="str">
            <v>JALFXZ60NN7000027</v>
          </cell>
          <cell r="Y89758">
            <v>8624000</v>
          </cell>
          <cell r="AC89758">
            <v>2928257</v>
          </cell>
          <cell r="AD89758" t="str">
            <v>02</v>
          </cell>
          <cell r="AE89758" t="str">
            <v>MOTOR</v>
          </cell>
          <cell r="AF89758">
            <v>76406</v>
          </cell>
          <cell r="AG89758">
            <v>0</v>
          </cell>
          <cell r="AH89758">
            <v>0</v>
          </cell>
          <cell r="AI89758">
            <v>0</v>
          </cell>
          <cell r="AJ89758">
            <v>76406</v>
          </cell>
          <cell r="AK89758">
            <v>0</v>
          </cell>
          <cell r="AL89758">
            <v>-6514</v>
          </cell>
          <cell r="AM89758" t="str">
            <v>2024</v>
          </cell>
          <cell r="AN89758" t="str">
            <v>202407</v>
          </cell>
          <cell r="AO89758" t="str">
            <v>202407</v>
          </cell>
          <cell r="AP89758" t="str">
            <v>202407</v>
          </cell>
          <cell r="AQ89758" t="str">
            <v>FAIZANHUSSAIN</v>
          </cell>
          <cell r="AR89758" t="str">
            <v>1913296</v>
          </cell>
          <cell r="AS89758" t="str">
            <v>D</v>
          </cell>
          <cell r="AT89758" t="str">
            <v>008</v>
          </cell>
          <cell r="AU89758" t="str">
            <v>30000001</v>
          </cell>
          <cell r="AV89758" t="str">
            <v>DIRECT</v>
          </cell>
          <cell r="AW89758" t="str">
            <v>31000001</v>
          </cell>
          <cell r="AX89758" t="str">
            <v>Direct</v>
          </cell>
          <cell r="AY89758" t="str">
            <v>KHI/HO/D/MO/CV TP/P/90173/06/2024</v>
          </cell>
          <cell r="AZ89758" t="str">
            <v>KHI/HO/D/MO/CV TP/E/43855/07/2024</v>
          </cell>
          <cell r="BC89758" t="str">
            <v>WHITE</v>
          </cell>
          <cell r="BF89758" t="str">
            <v>ISUZU FXZ60N</v>
          </cell>
          <cell r="BG89758" t="str">
            <v>Add</v>
          </cell>
          <cell r="BH89758" t="str">
            <v>N/A</v>
          </cell>
          <cell r="BI89758" t="str">
            <v>N</v>
          </cell>
          <cell r="BK89758">
            <v>45473</v>
          </cell>
          <cell r="BL89758" t="str">
            <v>8624000</v>
          </cell>
          <cell r="BM89758" t="str">
            <v>002</v>
          </cell>
          <cell r="BN89758" t="str">
            <v>01</v>
          </cell>
          <cell r="BO89758" t="str">
            <v>Various as per Schedule attached</v>
          </cell>
          <cell r="BQ89758" t="str">
            <v>KHI/HO/D/MO/CV TP/P/90173/06/2024</v>
          </cell>
        </row>
        <row r="89759">
          <cell r="W89759" t="str">
            <v>004555</v>
          </cell>
          <cell r="X89759" t="str">
            <v>JALFXZ60NN7000030</v>
          </cell>
          <cell r="Y89759">
            <v>8624000</v>
          </cell>
          <cell r="AC89759">
            <v>2928257</v>
          </cell>
          <cell r="AD89759" t="str">
            <v>02</v>
          </cell>
          <cell r="AE89759" t="str">
            <v>MOTOR</v>
          </cell>
          <cell r="AF89759">
            <v>76406</v>
          </cell>
          <cell r="AG89759">
            <v>0</v>
          </cell>
          <cell r="AH89759">
            <v>0</v>
          </cell>
          <cell r="AI89759">
            <v>0</v>
          </cell>
          <cell r="AJ89759">
            <v>76406</v>
          </cell>
          <cell r="AK89759">
            <v>0</v>
          </cell>
          <cell r="AL89759">
            <v>-6514</v>
          </cell>
          <cell r="AM89759" t="str">
            <v>2024</v>
          </cell>
          <cell r="AN89759" t="str">
            <v>202407</v>
          </cell>
          <cell r="AO89759" t="str">
            <v>202407</v>
          </cell>
          <cell r="AP89759" t="str">
            <v>202407</v>
          </cell>
          <cell r="AQ89759" t="str">
            <v>FAIZANHUSSAIN</v>
          </cell>
          <cell r="AR89759" t="str">
            <v>1921565</v>
          </cell>
          <cell r="AS89759" t="str">
            <v>D</v>
          </cell>
          <cell r="AT89759" t="str">
            <v>011</v>
          </cell>
          <cell r="AU89759" t="str">
            <v>30000001</v>
          </cell>
          <cell r="AV89759" t="str">
            <v>DIRECT</v>
          </cell>
          <cell r="AW89759" t="str">
            <v>31000001</v>
          </cell>
          <cell r="AX89759" t="str">
            <v>Direct</v>
          </cell>
          <cell r="AY89759" t="str">
            <v>KHI/HO/D/MO/CV TP/P/90173/06/2024</v>
          </cell>
          <cell r="AZ89759" t="str">
            <v>KHI/HO/D/MO/CV TP/E/43855/07/2024</v>
          </cell>
          <cell r="BA89759" t="str">
            <v>KARACHI</v>
          </cell>
          <cell r="BF89759" t="str">
            <v>Addition of Vehicles in the Based Policy # KHI/HO/D/MO/CV TP/P/90173/06/2024 via endorsement</v>
          </cell>
          <cell r="BG89759" t="str">
            <v>Add</v>
          </cell>
          <cell r="BH89759" t="str">
            <v>N/A</v>
          </cell>
          <cell r="BI89759" t="str">
            <v>N</v>
          </cell>
          <cell r="BK89759">
            <v>45491</v>
          </cell>
          <cell r="BL89759" t="str">
            <v>8624000</v>
          </cell>
          <cell r="BN89759" t="str">
            <v>01</v>
          </cell>
          <cell r="BO89759" t="str">
            <v>Various as per Schedule attached</v>
          </cell>
          <cell r="BQ89759" t="str">
            <v>KHI/HO/D/MO/CV TP/P/90173/06/2024</v>
          </cell>
        </row>
        <row r="89760">
          <cell r="W89760" t="str">
            <v>6NX1-004454.</v>
          </cell>
          <cell r="X89760" t="str">
            <v>JALFXZ60NN7000021.</v>
          </cell>
          <cell r="Y89760">
            <v>8662500</v>
          </cell>
          <cell r="AC89760">
            <v>2928257</v>
          </cell>
          <cell r="AD89760" t="str">
            <v>02</v>
          </cell>
          <cell r="AE89760" t="str">
            <v>MOTOR</v>
          </cell>
          <cell r="AF89760">
            <v>76626</v>
          </cell>
          <cell r="AG89760">
            <v>0</v>
          </cell>
          <cell r="AH89760">
            <v>0</v>
          </cell>
          <cell r="AI89760">
            <v>0</v>
          </cell>
          <cell r="AJ89760">
            <v>76626</v>
          </cell>
          <cell r="AK89760">
            <v>0</v>
          </cell>
          <cell r="AL89760">
            <v>-6514</v>
          </cell>
          <cell r="AM89760" t="str">
            <v>2024</v>
          </cell>
          <cell r="AN89760" t="str">
            <v>202407</v>
          </cell>
          <cell r="AO89760" t="str">
            <v>202407</v>
          </cell>
          <cell r="AP89760" t="str">
            <v>202407</v>
          </cell>
          <cell r="AQ89760" t="str">
            <v>FAIZANHUSSAIN</v>
          </cell>
          <cell r="AR89760" t="str">
            <v>1921584</v>
          </cell>
          <cell r="AS89760" t="str">
            <v>D</v>
          </cell>
          <cell r="AT89760" t="str">
            <v>015</v>
          </cell>
          <cell r="AU89760" t="str">
            <v>30000001</v>
          </cell>
          <cell r="AV89760" t="str">
            <v>DIRECT</v>
          </cell>
          <cell r="AW89760" t="str">
            <v>31000001</v>
          </cell>
          <cell r="AX89760" t="str">
            <v>Direct</v>
          </cell>
          <cell r="AY89760" t="str">
            <v>KHI/HO/D/MO/CV TP/P/90173/06/2024</v>
          </cell>
          <cell r="AZ89760" t="str">
            <v>KHI/HO/D/MO/CV TP/E/43855/07/2024</v>
          </cell>
          <cell r="BA89760" t="str">
            <v>KARACHI</v>
          </cell>
          <cell r="BC89760" t="str">
            <v>WHITE</v>
          </cell>
          <cell r="BF89760" t="str">
            <v>Addition of Vehicles in the Based Policy # KHI/HO/D/MO/CV TP/P/90173/06/2024 via endorsement</v>
          </cell>
          <cell r="BG89760" t="str">
            <v>Add</v>
          </cell>
          <cell r="BH89760" t="str">
            <v>N/A</v>
          </cell>
          <cell r="BI89760" t="str">
            <v>N</v>
          </cell>
          <cell r="BK89760">
            <v>45491</v>
          </cell>
          <cell r="BL89760" t="str">
            <v>8662500</v>
          </cell>
          <cell r="BM89760" t="str">
            <v>002</v>
          </cell>
          <cell r="BN89760" t="str">
            <v>01</v>
          </cell>
          <cell r="BO89760" t="str">
            <v>Various as per Schedule attached</v>
          </cell>
          <cell r="BQ89760" t="str">
            <v>KHI/HO/D/MO/CV TP/P/90173/06/2024</v>
          </cell>
        </row>
        <row r="89761">
          <cell r="W89761" t="str">
            <v>004566</v>
          </cell>
          <cell r="X89761" t="str">
            <v>JALFXZ60NN7000026</v>
          </cell>
          <cell r="Y89761">
            <v>8624000</v>
          </cell>
          <cell r="AC89761">
            <v>2928257</v>
          </cell>
          <cell r="AD89761" t="str">
            <v>02</v>
          </cell>
          <cell r="AE89761" t="str">
            <v>MOTOR</v>
          </cell>
          <cell r="AF89761">
            <v>76406</v>
          </cell>
          <cell r="AG89761">
            <v>0</v>
          </cell>
          <cell r="AH89761">
            <v>0</v>
          </cell>
          <cell r="AI89761">
            <v>0</v>
          </cell>
          <cell r="AJ89761">
            <v>76406</v>
          </cell>
          <cell r="AK89761">
            <v>0</v>
          </cell>
          <cell r="AL89761">
            <v>-6514</v>
          </cell>
          <cell r="AM89761" t="str">
            <v>2024</v>
          </cell>
          <cell r="AN89761" t="str">
            <v>202407</v>
          </cell>
          <cell r="AO89761" t="str">
            <v>202407</v>
          </cell>
          <cell r="AP89761" t="str">
            <v>202407</v>
          </cell>
          <cell r="AQ89761" t="str">
            <v>FAIZANHUSSAIN</v>
          </cell>
          <cell r="AR89761" t="str">
            <v>1913293</v>
          </cell>
          <cell r="AS89761" t="str">
            <v>D</v>
          </cell>
          <cell r="AT89761" t="str">
            <v>007</v>
          </cell>
          <cell r="AU89761" t="str">
            <v>30000001</v>
          </cell>
          <cell r="AV89761" t="str">
            <v>DIRECT</v>
          </cell>
          <cell r="AW89761" t="str">
            <v>31000001</v>
          </cell>
          <cell r="AX89761" t="str">
            <v>Direct</v>
          </cell>
          <cell r="AY89761" t="str">
            <v>KHI/HO/D/MO/CV TP/P/90173/06/2024</v>
          </cell>
          <cell r="AZ89761" t="str">
            <v>KHI/HO/D/MO/CV TP/E/43855/07/2024</v>
          </cell>
          <cell r="BC89761" t="str">
            <v>WHITE</v>
          </cell>
          <cell r="BF89761" t="str">
            <v>ISUZU FXZ60N</v>
          </cell>
          <cell r="BG89761" t="str">
            <v>Change</v>
          </cell>
          <cell r="BH89761" t="str">
            <v>N/A</v>
          </cell>
          <cell r="BI89761" t="str">
            <v>N</v>
          </cell>
          <cell r="BK89761">
            <v>45261</v>
          </cell>
          <cell r="BL89761" t="str">
            <v>8624000</v>
          </cell>
          <cell r="BM89761" t="str">
            <v>002</v>
          </cell>
          <cell r="BN89761" t="str">
            <v>01</v>
          </cell>
          <cell r="BO89761" t="str">
            <v>Various as per Schedule attached</v>
          </cell>
          <cell r="BQ89761" t="str">
            <v>KHI/HO/D/MO/CV TP/P/90173/06/2024</v>
          </cell>
        </row>
        <row r="89762">
          <cell r="W89762" t="str">
            <v xml:space="preserve">OCX942	</v>
          </cell>
          <cell r="X89762" t="str">
            <v>7100490</v>
          </cell>
          <cell r="Y89762">
            <v>4200000</v>
          </cell>
          <cell r="AC89762">
            <v>2925146</v>
          </cell>
          <cell r="AD89762" t="str">
            <v>02</v>
          </cell>
          <cell r="AE89762" t="str">
            <v>MOTOR</v>
          </cell>
          <cell r="AF89762">
            <v>43990</v>
          </cell>
          <cell r="AG89762">
            <v>0</v>
          </cell>
          <cell r="AH89762">
            <v>0</v>
          </cell>
          <cell r="AI89762">
            <v>0</v>
          </cell>
          <cell r="AJ89762">
            <v>43990</v>
          </cell>
          <cell r="AK89762">
            <v>0</v>
          </cell>
          <cell r="AL89762">
            <v>29718</v>
          </cell>
          <cell r="AM89762" t="str">
            <v>2024</v>
          </cell>
          <cell r="AN89762" t="str">
            <v>202407</v>
          </cell>
          <cell r="AO89762" t="str">
            <v>202407</v>
          </cell>
          <cell r="AP89762" t="str">
            <v>202407</v>
          </cell>
          <cell r="AQ89762" t="str">
            <v>JAHANGIRMIQBAL</v>
          </cell>
          <cell r="AR89762" t="str">
            <v>1922032</v>
          </cell>
          <cell r="AS89762" t="str">
            <v>D</v>
          </cell>
          <cell r="AT89762" t="str">
            <v>009</v>
          </cell>
          <cell r="AU89762" t="str">
            <v>30000001</v>
          </cell>
          <cell r="AV89762" t="str">
            <v>DIRECT</v>
          </cell>
          <cell r="AW89762" t="str">
            <v>31000001</v>
          </cell>
          <cell r="AX89762" t="str">
            <v>Direct</v>
          </cell>
          <cell r="AY89762" t="str">
            <v>KHI/HO/D/MO/CV/P/94352/07/2024</v>
          </cell>
          <cell r="BA89762" t="str">
            <v>LAHORE</v>
          </cell>
          <cell r="BB89762" t="str">
            <v xml:space="preserve">Plot No. 12, Sector No. 15, Korangi Industrial Area, Karachi.    </v>
          </cell>
          <cell r="BC89762" t="str">
            <v>WHITE</v>
          </cell>
          <cell r="BH89762" t="str">
            <v>N/A</v>
          </cell>
          <cell r="BI89762" t="str">
            <v>N</v>
          </cell>
          <cell r="BK89762">
            <v>45504</v>
          </cell>
          <cell r="BL89762" t="str">
            <v>4200000</v>
          </cell>
          <cell r="BM89762" t="str">
            <v>002</v>
          </cell>
          <cell r="BN89762" t="str">
            <v>01</v>
          </cell>
          <cell r="BQ89762" t="str">
            <v>KHI/HO/D/MO/CV/P/94352/07/2024</v>
          </cell>
        </row>
        <row r="89763">
          <cell r="W89763" t="str">
            <v xml:space="preserve">OCX942	</v>
          </cell>
          <cell r="X89763" t="str">
            <v>7100490</v>
          </cell>
          <cell r="Y89763">
            <v>4200000</v>
          </cell>
          <cell r="AC89763">
            <v>3176281</v>
          </cell>
          <cell r="AD89763" t="str">
            <v>02</v>
          </cell>
          <cell r="AE89763" t="str">
            <v>MOTOR</v>
          </cell>
          <cell r="AF89763">
            <v>0</v>
          </cell>
          <cell r="AG89763">
            <v>0</v>
          </cell>
          <cell r="AH89763">
            <v>0</v>
          </cell>
          <cell r="AI89763">
            <v>0</v>
          </cell>
          <cell r="AJ89763">
            <v>0</v>
          </cell>
          <cell r="AK89763">
            <v>0</v>
          </cell>
          <cell r="AL89763">
            <v>4583</v>
          </cell>
          <cell r="AM89763" t="str">
            <v>2024</v>
          </cell>
          <cell r="AN89763" t="str">
            <v>202411</v>
          </cell>
          <cell r="AO89763" t="str">
            <v>202411</v>
          </cell>
          <cell r="AP89763" t="str">
            <v>202411</v>
          </cell>
          <cell r="AQ89763" t="str">
            <v>FARHANAHMED</v>
          </cell>
          <cell r="AR89763" t="str">
            <v>2009088</v>
          </cell>
          <cell r="AS89763" t="str">
            <v>D</v>
          </cell>
          <cell r="AT89763" t="str">
            <v>009</v>
          </cell>
          <cell r="AU89763" t="str">
            <v>30000001</v>
          </cell>
          <cell r="AV89763" t="str">
            <v>DIRECT</v>
          </cell>
          <cell r="AW89763" t="str">
            <v>31000001</v>
          </cell>
          <cell r="AX89763" t="str">
            <v>Direct</v>
          </cell>
          <cell r="AY89763" t="str">
            <v>KHI/HO/D/MO/CV/P/94352/07/2024</v>
          </cell>
          <cell r="AZ89763" t="str">
            <v>KHI/HO/D/MO/CV/E/48843/11/2024</v>
          </cell>
          <cell r="BB89763" t="str">
            <v xml:space="preserve">Plot No. 12, Sector No. 15, Korangi Industrial Area, Karachi.    </v>
          </cell>
          <cell r="BC89763" t="str">
            <v>WHITE</v>
          </cell>
          <cell r="BF89763"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H89763" t="str">
            <v>N/A</v>
          </cell>
          <cell r="BI89763" t="str">
            <v>N</v>
          </cell>
          <cell r="BK89763">
            <v>45603</v>
          </cell>
          <cell r="BL89763" t="str">
            <v>4200000</v>
          </cell>
          <cell r="BM89763" t="str">
            <v>002</v>
          </cell>
          <cell r="BN89763" t="str">
            <v>01</v>
          </cell>
          <cell r="BQ89763" t="str">
            <v>KHI/HO/D/MO/CV/P/94352/07/2024</v>
          </cell>
        </row>
        <row r="89764">
          <cell r="W89764" t="str">
            <v>004565</v>
          </cell>
          <cell r="X89764" t="str">
            <v>JALFXZ60NN7000025</v>
          </cell>
          <cell r="Y89764">
            <v>8624000</v>
          </cell>
          <cell r="AC89764">
            <v>2928257</v>
          </cell>
          <cell r="AD89764" t="str">
            <v>02</v>
          </cell>
          <cell r="AE89764" t="str">
            <v>MOTOR</v>
          </cell>
          <cell r="AF89764">
            <v>76406</v>
          </cell>
          <cell r="AG89764">
            <v>0</v>
          </cell>
          <cell r="AH89764">
            <v>0</v>
          </cell>
          <cell r="AI89764">
            <v>0</v>
          </cell>
          <cell r="AJ89764">
            <v>76406</v>
          </cell>
          <cell r="AK89764">
            <v>0</v>
          </cell>
          <cell r="AL89764">
            <v>-6514</v>
          </cell>
          <cell r="AM89764" t="str">
            <v>2024</v>
          </cell>
          <cell r="AN89764" t="str">
            <v>202407</v>
          </cell>
          <cell r="AO89764" t="str">
            <v>202407</v>
          </cell>
          <cell r="AP89764" t="str">
            <v>202407</v>
          </cell>
          <cell r="AQ89764" t="str">
            <v>FAIZANHUSSAIN</v>
          </cell>
          <cell r="AR89764" t="str">
            <v>1913290</v>
          </cell>
          <cell r="AS89764" t="str">
            <v>D</v>
          </cell>
          <cell r="AT89764" t="str">
            <v>006</v>
          </cell>
          <cell r="AU89764" t="str">
            <v>30000001</v>
          </cell>
          <cell r="AV89764" t="str">
            <v>DIRECT</v>
          </cell>
          <cell r="AW89764" t="str">
            <v>31000001</v>
          </cell>
          <cell r="AX89764" t="str">
            <v>Direct</v>
          </cell>
          <cell r="AY89764" t="str">
            <v>KHI/HO/D/MO/CV TP/P/90173/06/2024</v>
          </cell>
          <cell r="AZ89764" t="str">
            <v>KHI/HO/D/MO/CV TP/E/43855/07/2024</v>
          </cell>
          <cell r="BC89764" t="str">
            <v>WHITE</v>
          </cell>
          <cell r="BF89764" t="str">
            <v>ISUZU FXZ60N</v>
          </cell>
          <cell r="BG89764" t="str">
            <v>Change</v>
          </cell>
          <cell r="BH89764" t="str">
            <v>N/A</v>
          </cell>
          <cell r="BI89764" t="str">
            <v>N</v>
          </cell>
          <cell r="BK89764">
            <v>45261</v>
          </cell>
          <cell r="BL89764" t="str">
            <v>8624000</v>
          </cell>
          <cell r="BM89764" t="str">
            <v>002</v>
          </cell>
          <cell r="BN89764" t="str">
            <v>01</v>
          </cell>
          <cell r="BO89764" t="str">
            <v>Various as per Schedule attached</v>
          </cell>
          <cell r="BQ89764" t="str">
            <v>KHI/HO/D/MO/CV TP/P/90173/06/2024</v>
          </cell>
        </row>
        <row r="89765">
          <cell r="W89765" t="str">
            <v>SP-70-1581748</v>
          </cell>
          <cell r="X89765" t="str">
            <v>1635659</v>
          </cell>
          <cell r="Y89765">
            <v>175000</v>
          </cell>
          <cell r="AC89765">
            <v>3184900</v>
          </cell>
          <cell r="AD89765" t="str">
            <v>02</v>
          </cell>
          <cell r="AE89765" t="str">
            <v>MOTOR</v>
          </cell>
          <cell r="AF89765">
            <v>11638</v>
          </cell>
          <cell r="AG89765">
            <v>0</v>
          </cell>
          <cell r="AH89765">
            <v>0</v>
          </cell>
          <cell r="AI89765">
            <v>0</v>
          </cell>
          <cell r="AJ89765">
            <v>14000</v>
          </cell>
          <cell r="AK89765">
            <v>0</v>
          </cell>
          <cell r="AL89765">
            <v>0</v>
          </cell>
          <cell r="AM89765" t="str">
            <v>2024</v>
          </cell>
          <cell r="AN89765" t="str">
            <v>202411</v>
          </cell>
          <cell r="AO89765" t="str">
            <v>202411</v>
          </cell>
          <cell r="AP89765" t="str">
            <v>202411</v>
          </cell>
          <cell r="AQ89765" t="str">
            <v>KHALIDMEHMOOD</v>
          </cell>
          <cell r="AR89765" t="str">
            <v>2018714</v>
          </cell>
          <cell r="AS89765" t="str">
            <v>D</v>
          </cell>
          <cell r="AT89765" t="str">
            <v>1</v>
          </cell>
          <cell r="AU89765" t="str">
            <v>30000002</v>
          </cell>
          <cell r="AV89765" t="str">
            <v>RETAIL</v>
          </cell>
          <cell r="AW89765" t="str">
            <v>31000070</v>
          </cell>
          <cell r="AX89765" t="str">
            <v>Memon Motors</v>
          </cell>
          <cell r="AY89765" t="str">
            <v>KHI/AR/AR/D/MO/MC TTT/P/102658/11/2024</v>
          </cell>
          <cell r="BA89765" t="str">
            <v>KARACHI</v>
          </cell>
          <cell r="BB89765" t="str">
            <v>House No. A-449, Block 12, Area Gulberg Federal B Area, Karachi.</v>
          </cell>
          <cell r="BC89765" t="str">
            <v>RED</v>
          </cell>
          <cell r="BH89765" t="str">
            <v>N/A</v>
          </cell>
          <cell r="BI89765" t="str">
            <v>N</v>
          </cell>
          <cell r="BJ89765" t="str">
            <v>Hamna Ali</v>
          </cell>
          <cell r="BK89765">
            <v>45622</v>
          </cell>
          <cell r="BL89765" t="str">
            <v>175000</v>
          </cell>
          <cell r="BM89765" t="str">
            <v>003</v>
          </cell>
          <cell r="BN89765" t="str">
            <v>17</v>
          </cell>
          <cell r="BQ89765" t="str">
            <v>KHI/AR/AR/D/MO/MC TTT/P/102658/11/2024</v>
          </cell>
        </row>
        <row r="89766">
          <cell r="W89766" t="str">
            <v xml:space="preserve">190218Y0745PT204  </v>
          </cell>
          <cell r="X89766" t="str">
            <v>SALGA3AY5KA553055</v>
          </cell>
          <cell r="Y89766">
            <v>70000000</v>
          </cell>
          <cell r="Z89766" t="str">
            <v xml:space="preserve">42000-5046076-3 </v>
          </cell>
          <cell r="AA89766" t="str">
            <v>0306-2181584</v>
          </cell>
          <cell r="AC89766">
            <v>3100213</v>
          </cell>
          <cell r="AD89766" t="str">
            <v>02</v>
          </cell>
          <cell r="AE89766" t="str">
            <v>MOTOR</v>
          </cell>
          <cell r="AF89766">
            <v>0</v>
          </cell>
          <cell r="AG89766">
            <v>0</v>
          </cell>
          <cell r="AH89766">
            <v>0</v>
          </cell>
          <cell r="AI89766">
            <v>0</v>
          </cell>
          <cell r="AJ89766">
            <v>0</v>
          </cell>
          <cell r="AK89766">
            <v>0</v>
          </cell>
          <cell r="AL89766">
            <v>-184202</v>
          </cell>
          <cell r="AM89766" t="str">
            <v>2024</v>
          </cell>
          <cell r="AN89766" t="str">
            <v>202409</v>
          </cell>
          <cell r="AO89766" t="str">
            <v>202409</v>
          </cell>
          <cell r="AP89766" t="str">
            <v>202409</v>
          </cell>
          <cell r="AQ89766" t="str">
            <v>SYS</v>
          </cell>
          <cell r="AR89766" t="str">
            <v>1985666</v>
          </cell>
          <cell r="AS89766" t="str">
            <v>D</v>
          </cell>
          <cell r="AT89766" t="str">
            <v>001</v>
          </cell>
          <cell r="AU89766" t="str">
            <v>30000001</v>
          </cell>
          <cell r="AV89766" t="str">
            <v>DIRECT</v>
          </cell>
          <cell r="AW89766" t="str">
            <v>31000001</v>
          </cell>
          <cell r="AX89766" t="str">
            <v>Direct</v>
          </cell>
          <cell r="AY89766" t="str">
            <v>KHI/HO/D/MO/PC COMP/P/80546/12/2023</v>
          </cell>
          <cell r="AZ89766" t="str">
            <v>KHI/HO/D/MO/PC COMP/E/47801/09/2024</v>
          </cell>
          <cell r="BB89766" t="str">
            <v>Mohammadi Plaza Main Jinnah Avenue Blue Area Islamabad.</v>
          </cell>
          <cell r="BC89766" t="str">
            <v>BLACK</v>
          </cell>
          <cell r="BI89766" t="str">
            <v>N</v>
          </cell>
          <cell r="BJ89766" t="str">
            <v>MAZHAR ABBAS</v>
          </cell>
          <cell r="BK89766">
            <v>45565</v>
          </cell>
          <cell r="BL89766" t="str">
            <v>70000000</v>
          </cell>
          <cell r="BM89766" t="str">
            <v>004</v>
          </cell>
          <cell r="BN89766" t="str">
            <v>01</v>
          </cell>
          <cell r="BQ89766" t="str">
            <v>KHI/HO/D/MO/PC COMP/P/80546/12/2023</v>
          </cell>
        </row>
        <row r="89767">
          <cell r="W89767" t="str">
            <v xml:space="preserve">190218Y0745PT204  </v>
          </cell>
          <cell r="X89767" t="str">
            <v>SALGA3AY5KA553055</v>
          </cell>
          <cell r="Y89767">
            <v>63000000</v>
          </cell>
          <cell r="Z89767" t="str">
            <v xml:space="preserve">42000-5046076-3 </v>
          </cell>
          <cell r="AA89767" t="str">
            <v>0306-2181584</v>
          </cell>
          <cell r="AC89767">
            <v>3256481</v>
          </cell>
          <cell r="AD89767" t="str">
            <v>02</v>
          </cell>
          <cell r="AE89767" t="str">
            <v>MOTOR</v>
          </cell>
          <cell r="AF89767">
            <v>814224</v>
          </cell>
          <cell r="AG89767">
            <v>0</v>
          </cell>
          <cell r="AH89767">
            <v>0</v>
          </cell>
          <cell r="AI89767">
            <v>0</v>
          </cell>
          <cell r="AJ89767">
            <v>945000</v>
          </cell>
          <cell r="AK89767">
            <v>0</v>
          </cell>
          <cell r="AL89767">
            <v>56996</v>
          </cell>
          <cell r="AM89767" t="str">
            <v>2024</v>
          </cell>
          <cell r="AN89767" t="str">
            <v>202412</v>
          </cell>
          <cell r="AO89767" t="str">
            <v>202412</v>
          </cell>
          <cell r="AP89767" t="str">
            <v>202412</v>
          </cell>
          <cell r="AQ89767" t="str">
            <v>MUBASHIRAHMED</v>
          </cell>
          <cell r="AR89767" t="str">
            <v>2045191</v>
          </cell>
          <cell r="AS89767" t="str">
            <v>D</v>
          </cell>
          <cell r="AT89767" t="str">
            <v>1</v>
          </cell>
          <cell r="AU89767" t="str">
            <v>30000001</v>
          </cell>
          <cell r="AV89767" t="str">
            <v>DIRECT</v>
          </cell>
          <cell r="AW89767" t="str">
            <v>31000001</v>
          </cell>
          <cell r="AX89767" t="str">
            <v>Direct</v>
          </cell>
          <cell r="AY89767" t="str">
            <v>KHI/HO/D/MO/PC COMP/P/105175/12/2024</v>
          </cell>
          <cell r="BA89767" t="str">
            <v>ISLAMABAD</v>
          </cell>
          <cell r="BB89767" t="str">
            <v>Mohammadi Plaza Main Jinnah Avenue Blue Area Islamabad.</v>
          </cell>
          <cell r="BC89767" t="str">
            <v>BLACK</v>
          </cell>
          <cell r="BH89767" t="str">
            <v>N/A</v>
          </cell>
          <cell r="BI89767" t="str">
            <v>N</v>
          </cell>
          <cell r="BJ89767" t="str">
            <v>MAZHAR ABBAS</v>
          </cell>
          <cell r="BK89767">
            <v>45657</v>
          </cell>
          <cell r="BL89767" t="str">
            <v>63000000</v>
          </cell>
          <cell r="BM89767" t="str">
            <v>004</v>
          </cell>
          <cell r="BN89767" t="str">
            <v>01</v>
          </cell>
          <cell r="BQ89767" t="str">
            <v>KHI/HO/D/MO/PC COMP/P/105175/12/2024</v>
          </cell>
        </row>
        <row r="89768">
          <cell r="W89768" t="str">
            <v>K12MR1023429</v>
          </cell>
          <cell r="X89768" t="str">
            <v>NF1SZC63S00206099</v>
          </cell>
          <cell r="Y89768">
            <v>4719000</v>
          </cell>
          <cell r="Z89768" t="str">
            <v>33100-6686080-9</v>
          </cell>
          <cell r="AA89768" t="str">
            <v>03339939297</v>
          </cell>
          <cell r="AC89768">
            <v>3179916</v>
          </cell>
          <cell r="AD89768" t="str">
            <v>02</v>
          </cell>
          <cell r="AE89768" t="str">
            <v>MOTOR</v>
          </cell>
          <cell r="AF89768">
            <v>81362</v>
          </cell>
          <cell r="AG89768">
            <v>12204</v>
          </cell>
          <cell r="AH89768">
            <v>814</v>
          </cell>
          <cell r="AI89768">
            <v>0</v>
          </cell>
          <cell r="AJ89768">
            <v>94380</v>
          </cell>
          <cell r="AK89768">
            <v>0</v>
          </cell>
          <cell r="AL89768">
            <v>16272</v>
          </cell>
          <cell r="AM89768" t="str">
            <v>2024</v>
          </cell>
          <cell r="AN89768" t="str">
            <v>202411</v>
          </cell>
          <cell r="AO89768" t="str">
            <v>202411</v>
          </cell>
          <cell r="AP89768" t="str">
            <v>202411</v>
          </cell>
          <cell r="AQ89768" t="str">
            <v>HABIB</v>
          </cell>
          <cell r="AR89768" t="str">
            <v>2016471</v>
          </cell>
          <cell r="AS89768" t="str">
            <v>D</v>
          </cell>
          <cell r="AT89768" t="str">
            <v>00034</v>
          </cell>
          <cell r="AY89768" t="str">
            <v>KHI/HO/D/MO/PC COMP/C/101257/34/11/2024</v>
          </cell>
          <cell r="BA89768" t="str">
            <v>FAISALABAD</v>
          </cell>
          <cell r="BB89768" t="str">
            <v xml:space="preserve">H NO 556 St No 9 Jail Road Nizami Chowk Mustafa Abad Near Haji Hayadansari House Faisalabad </v>
          </cell>
          <cell r="BC89768" t="str">
            <v>WHITE</v>
          </cell>
          <cell r="BD89768" t="str">
            <v>OLAFSD300101376</v>
          </cell>
          <cell r="BI89768" t="str">
            <v>N</v>
          </cell>
          <cell r="BK89768">
            <v>45616</v>
          </cell>
          <cell r="BL89768" t="str">
            <v>4719000</v>
          </cell>
          <cell r="BM89768" t="str">
            <v>002</v>
          </cell>
          <cell r="BN89768" t="str">
            <v>01</v>
          </cell>
          <cell r="BQ89768" t="str">
            <v>KHI/HO/D/MO/PC COMP/C/101257/34/11/2024</v>
          </cell>
        </row>
        <row r="89769">
          <cell r="W89769" t="str">
            <v>1022150</v>
          </cell>
          <cell r="X89769" t="str">
            <v>00204820</v>
          </cell>
          <cell r="Y89769">
            <v>4719000</v>
          </cell>
          <cell r="Z89769" t="str">
            <v>42101-5146931-3</v>
          </cell>
          <cell r="AC89769">
            <v>3009303</v>
          </cell>
          <cell r="AD89769" t="str">
            <v>02</v>
          </cell>
          <cell r="AE89769" t="str">
            <v>MOTOR</v>
          </cell>
          <cell r="AF89769">
            <v>71192</v>
          </cell>
          <cell r="AG89769">
            <v>10679</v>
          </cell>
          <cell r="AH89769">
            <v>712</v>
          </cell>
          <cell r="AI89769">
            <v>0</v>
          </cell>
          <cell r="AJ89769">
            <v>82583</v>
          </cell>
          <cell r="AK89769">
            <v>0</v>
          </cell>
          <cell r="AL89769">
            <v>10679</v>
          </cell>
          <cell r="AM89769" t="str">
            <v>2024</v>
          </cell>
          <cell r="AN89769" t="str">
            <v>202409</v>
          </cell>
          <cell r="AO89769" t="str">
            <v>202409</v>
          </cell>
          <cell r="AP89769" t="str">
            <v>202409</v>
          </cell>
          <cell r="AQ89769" t="str">
            <v>HABIB</v>
          </cell>
          <cell r="AR89769" t="str">
            <v>1956317</v>
          </cell>
          <cell r="AS89769" t="str">
            <v>D</v>
          </cell>
          <cell r="AT89769" t="str">
            <v>00033</v>
          </cell>
          <cell r="AY89769" t="str">
            <v>KHI/HO/D/MO/PC COMP/C/96638/33/09/2024</v>
          </cell>
          <cell r="BA89769" t="str">
            <v>FAISALABAD</v>
          </cell>
          <cell r="BB89769" t="str">
            <v xml:space="preserve">P-114 F Block Eden Excutive St No 05 Afshan Masjid Faisdalabad </v>
          </cell>
          <cell r="BC89769" t="str">
            <v>WHITE</v>
          </cell>
          <cell r="BD89769" t="str">
            <v>OLAFSD300100956</v>
          </cell>
          <cell r="BI89769" t="str">
            <v>N</v>
          </cell>
          <cell r="BK89769">
            <v>45553</v>
          </cell>
          <cell r="BL89769" t="str">
            <v>4719000</v>
          </cell>
          <cell r="BM89769" t="str">
            <v>002</v>
          </cell>
          <cell r="BN89769" t="str">
            <v>01</v>
          </cell>
          <cell r="BQ89769" t="str">
            <v>KHI/HO/D/MO/PC COMP/C/96638/33/09/2024</v>
          </cell>
        </row>
        <row r="89770">
          <cell r="W89770" t="str">
            <v>K12MR1021529</v>
          </cell>
          <cell r="X89770" t="str">
            <v>NF1A2L412204196</v>
          </cell>
          <cell r="Y89770">
            <v>4785000</v>
          </cell>
          <cell r="AC89770">
            <v>2928056</v>
          </cell>
          <cell r="AD89770" t="str">
            <v>02</v>
          </cell>
          <cell r="AE89770" t="str">
            <v>MOTOR</v>
          </cell>
          <cell r="AF89770">
            <v>71972</v>
          </cell>
          <cell r="AG89770">
            <v>0</v>
          </cell>
          <cell r="AH89770">
            <v>0</v>
          </cell>
          <cell r="AI89770">
            <v>0</v>
          </cell>
          <cell r="AJ89770">
            <v>71972</v>
          </cell>
          <cell r="AK89770">
            <v>0</v>
          </cell>
          <cell r="AL89770">
            <v>2879</v>
          </cell>
          <cell r="AM89770" t="str">
            <v>2024</v>
          </cell>
          <cell r="AN89770" t="str">
            <v>202408</v>
          </cell>
          <cell r="AO89770" t="str">
            <v>202408</v>
          </cell>
          <cell r="AP89770" t="str">
            <v>202408</v>
          </cell>
          <cell r="AQ89770" t="str">
            <v>MUBASHIRAHMED</v>
          </cell>
          <cell r="AR89770" t="str">
            <v>1927239</v>
          </cell>
          <cell r="AS89770" t="str">
            <v>D</v>
          </cell>
          <cell r="AT89770" t="str">
            <v>001</v>
          </cell>
          <cell r="AU89770" t="str">
            <v>30000001</v>
          </cell>
          <cell r="AV89770" t="str">
            <v>DIRECT</v>
          </cell>
          <cell r="AW89770" t="str">
            <v>31000001</v>
          </cell>
          <cell r="AX89770" t="str">
            <v>Direct</v>
          </cell>
          <cell r="AY89770" t="str">
            <v>KHI/HO/D/MO/PC COMP/P/94731/08/2024</v>
          </cell>
          <cell r="BA89770" t="str">
            <v>KARACHI</v>
          </cell>
          <cell r="BB89770" t="str">
            <v>F-74-E SITE Karachi</v>
          </cell>
          <cell r="BC89770" t="str">
            <v>WHITE</v>
          </cell>
          <cell r="BH89770" t="str">
            <v>N/A</v>
          </cell>
          <cell r="BI89770" t="str">
            <v>N</v>
          </cell>
          <cell r="BJ89770" t="str">
            <v>Maria Tauqeer</v>
          </cell>
          <cell r="BK89770">
            <v>45510</v>
          </cell>
          <cell r="BL89770" t="str">
            <v>4785000</v>
          </cell>
          <cell r="BM89770" t="str">
            <v>002</v>
          </cell>
          <cell r="BN89770" t="str">
            <v>01</v>
          </cell>
          <cell r="BQ89770" t="str">
            <v>KHI/HO/D/MO/PC COMP/P/94731/08/2024</v>
          </cell>
        </row>
        <row r="89771">
          <cell r="W89771" t="str">
            <v>K12MR1021199</v>
          </cell>
          <cell r="X89771" t="str">
            <v>NF1A2L412203888</v>
          </cell>
          <cell r="Y89771">
            <v>4785000</v>
          </cell>
          <cell r="AC89771">
            <v>2928056</v>
          </cell>
          <cell r="AD89771" t="str">
            <v>02</v>
          </cell>
          <cell r="AE89771" t="str">
            <v>MOTOR</v>
          </cell>
          <cell r="AF89771">
            <v>71972</v>
          </cell>
          <cell r="AG89771">
            <v>0</v>
          </cell>
          <cell r="AH89771">
            <v>0</v>
          </cell>
          <cell r="AI89771">
            <v>0</v>
          </cell>
          <cell r="AJ89771">
            <v>71972</v>
          </cell>
          <cell r="AK89771">
            <v>0</v>
          </cell>
          <cell r="AL89771">
            <v>2879</v>
          </cell>
          <cell r="AM89771" t="str">
            <v>2024</v>
          </cell>
          <cell r="AN89771" t="str">
            <v>202408</v>
          </cell>
          <cell r="AO89771" t="str">
            <v>202408</v>
          </cell>
          <cell r="AP89771" t="str">
            <v>202408</v>
          </cell>
          <cell r="AQ89771" t="str">
            <v>MUBASHIRAHMED</v>
          </cell>
          <cell r="AR89771" t="str">
            <v>1927240</v>
          </cell>
          <cell r="AS89771" t="str">
            <v>D</v>
          </cell>
          <cell r="AT89771" t="str">
            <v>002</v>
          </cell>
          <cell r="AU89771" t="str">
            <v>30000001</v>
          </cell>
          <cell r="AV89771" t="str">
            <v>DIRECT</v>
          </cell>
          <cell r="AW89771" t="str">
            <v>31000001</v>
          </cell>
          <cell r="AX89771" t="str">
            <v>Direct</v>
          </cell>
          <cell r="AY89771" t="str">
            <v>KHI/HO/D/MO/PC COMP/P/94731/08/2024</v>
          </cell>
          <cell r="BA89771" t="str">
            <v>KARACHI</v>
          </cell>
          <cell r="BB89771" t="str">
            <v>F-74-E SITE Karachi</v>
          </cell>
          <cell r="BC89771" t="str">
            <v>GREY</v>
          </cell>
          <cell r="BH89771" t="str">
            <v>N/A</v>
          </cell>
          <cell r="BI89771" t="str">
            <v>N</v>
          </cell>
          <cell r="BJ89771" t="str">
            <v>Maria Tauqeer</v>
          </cell>
          <cell r="BK89771">
            <v>45510</v>
          </cell>
          <cell r="BL89771" t="str">
            <v>4785000</v>
          </cell>
          <cell r="BM89771" t="str">
            <v>001</v>
          </cell>
          <cell r="BN89771" t="str">
            <v>01</v>
          </cell>
          <cell r="BQ89771" t="str">
            <v>KHI/HO/D/MO/PC COMP/P/94731/08/2024</v>
          </cell>
        </row>
        <row r="89772">
          <cell r="W89772" t="str">
            <v>1024398</v>
          </cell>
          <cell r="X89772" t="str">
            <v>207063</v>
          </cell>
          <cell r="Y89772">
            <v>4789785</v>
          </cell>
          <cell r="AC89772">
            <v>3228035</v>
          </cell>
          <cell r="AD89772" t="str">
            <v>02</v>
          </cell>
          <cell r="AE89772" t="str">
            <v>MOTOR</v>
          </cell>
          <cell r="AF89772">
            <v>61506</v>
          </cell>
          <cell r="AG89772">
            <v>0</v>
          </cell>
          <cell r="AH89772">
            <v>0</v>
          </cell>
          <cell r="AI89772">
            <v>0</v>
          </cell>
          <cell r="AJ89772">
            <v>71847</v>
          </cell>
          <cell r="AK89772">
            <v>0</v>
          </cell>
          <cell r="AL89772">
            <v>6151</v>
          </cell>
          <cell r="AM89772" t="str">
            <v>2024</v>
          </cell>
          <cell r="AN89772" t="str">
            <v>202412</v>
          </cell>
          <cell r="AO89772" t="str">
            <v>202412</v>
          </cell>
          <cell r="AP89772" t="str">
            <v>202412</v>
          </cell>
          <cell r="AQ89772" t="str">
            <v>KHALIDMEHMOOD</v>
          </cell>
          <cell r="AR89772" t="str">
            <v>2037378</v>
          </cell>
          <cell r="AS89772" t="str">
            <v>D</v>
          </cell>
          <cell r="AT89772" t="str">
            <v>001</v>
          </cell>
          <cell r="AU89772" t="str">
            <v>30000002</v>
          </cell>
          <cell r="AV89772" t="str">
            <v>RETAIL</v>
          </cell>
          <cell r="AW89772" t="str">
            <v>31000002</v>
          </cell>
          <cell r="AX89772" t="str">
            <v>Direct</v>
          </cell>
          <cell r="AY89772" t="str">
            <v>KHI/HO/D/MO/PC COMP/P/104218/12/2024</v>
          </cell>
          <cell r="BA89772" t="str">
            <v>KARACHI</v>
          </cell>
          <cell r="BB89772" t="str">
            <v>Karachi Company, House # 697, Street # 47, Sector G-1/9, Islamabad.</v>
          </cell>
          <cell r="BC89772" t="str">
            <v>WHITE</v>
          </cell>
          <cell r="BH89772" t="str">
            <v>N/A</v>
          </cell>
          <cell r="BI89772" t="str">
            <v>N</v>
          </cell>
          <cell r="BJ89772" t="str">
            <v>M.Shahbaz</v>
          </cell>
          <cell r="BK89772">
            <v>45644</v>
          </cell>
          <cell r="BL89772" t="str">
            <v>4789785</v>
          </cell>
          <cell r="BM89772" t="str">
            <v>002</v>
          </cell>
          <cell r="BN89772" t="str">
            <v>01</v>
          </cell>
          <cell r="BQ89772" t="str">
            <v>KHI/HO/D/MO/PC COMP/P/104218/12/2024</v>
          </cell>
        </row>
        <row r="89773">
          <cell r="W89773" t="str">
            <v>K12MR1019484</v>
          </cell>
          <cell r="X89773" t="str">
            <v>NF1SZC63S00202140</v>
          </cell>
          <cell r="Y89773">
            <v>4719000</v>
          </cell>
          <cell r="Z89773" t="str">
            <v>4210121359111</v>
          </cell>
          <cell r="AA89773" t="str">
            <v xml:space="preserve">03102323664 </v>
          </cell>
          <cell r="AC89773">
            <v>3092517</v>
          </cell>
          <cell r="AD89773" t="str">
            <v>02</v>
          </cell>
          <cell r="AE89773" t="str">
            <v>MOTOR</v>
          </cell>
          <cell r="AF89773">
            <v>0</v>
          </cell>
          <cell r="AG89773">
            <v>0</v>
          </cell>
          <cell r="AH89773">
            <v>0</v>
          </cell>
          <cell r="AI89773">
            <v>0</v>
          </cell>
          <cell r="AJ89773">
            <v>0</v>
          </cell>
          <cell r="AK89773">
            <v>0</v>
          </cell>
          <cell r="AL89773">
            <v>-6209</v>
          </cell>
          <cell r="AM89773" t="str">
            <v>2024</v>
          </cell>
          <cell r="AN89773" t="str">
            <v>202409</v>
          </cell>
          <cell r="AO89773" t="str">
            <v>202409</v>
          </cell>
          <cell r="AP89773" t="str">
            <v>202409</v>
          </cell>
          <cell r="AQ89773" t="str">
            <v>SYS</v>
          </cell>
          <cell r="AR89773" t="str">
            <v>1980954</v>
          </cell>
          <cell r="AS89773" t="str">
            <v>D</v>
          </cell>
          <cell r="AT89773" t="str">
            <v>00008</v>
          </cell>
          <cell r="AY89773" t="str">
            <v>KHI/HO/D/MO/PC COMP/P/88222/05/2024</v>
          </cell>
          <cell r="AZ89773" t="str">
            <v>KHI/HO/D/MO/PC COMP/E/47429/00008/09/2024</v>
          </cell>
          <cell r="BA89773" t="str">
            <v>KARACHI</v>
          </cell>
          <cell r="BB89773" t="str">
            <v xml:space="preserve">Gulshan-E-Ismail, Phase I, Scheme 33, Karachi </v>
          </cell>
          <cell r="BC89773" t="str">
            <v>SILVER</v>
          </cell>
          <cell r="BD89773" t="str">
            <v xml:space="preserve">CI-2024-1018-0001  </v>
          </cell>
          <cell r="BI89773" t="str">
            <v>N</v>
          </cell>
          <cell r="BK89773">
            <v>45441</v>
          </cell>
          <cell r="BL89773" t="str">
            <v>4719000</v>
          </cell>
          <cell r="BM89773" t="str">
            <v>009</v>
          </cell>
          <cell r="BN89773" t="str">
            <v>01</v>
          </cell>
          <cell r="BQ89773" t="str">
            <v>KHI/HO/D/MO/PC COMP/P/88222/05/2024</v>
          </cell>
        </row>
        <row r="89774">
          <cell r="W89774" t="str">
            <v>K12MR1022512</v>
          </cell>
          <cell r="X89774" t="str">
            <v>NF1SZC63S00205177</v>
          </cell>
          <cell r="Y89774">
            <v>4719000</v>
          </cell>
          <cell r="AC89774">
            <v>3081524</v>
          </cell>
          <cell r="AD89774" t="str">
            <v>02</v>
          </cell>
          <cell r="AE89774" t="str">
            <v>MOTOR</v>
          </cell>
          <cell r="AF89774">
            <v>44843</v>
          </cell>
          <cell r="AG89774">
            <v>0</v>
          </cell>
          <cell r="AH89774">
            <v>0</v>
          </cell>
          <cell r="AI89774">
            <v>0</v>
          </cell>
          <cell r="AJ89774">
            <v>44843</v>
          </cell>
          <cell r="AK89774">
            <v>0</v>
          </cell>
          <cell r="AL89774">
            <v>1197</v>
          </cell>
          <cell r="AM89774" t="str">
            <v>2024</v>
          </cell>
          <cell r="AN89774" t="str">
            <v>202410</v>
          </cell>
          <cell r="AO89774" t="str">
            <v>202410</v>
          </cell>
          <cell r="AP89774" t="str">
            <v>202410</v>
          </cell>
          <cell r="AQ89774" t="str">
            <v>KHALIDMEHMOOD</v>
          </cell>
          <cell r="AR89774" t="str">
            <v>1977085</v>
          </cell>
          <cell r="AS89774" t="str">
            <v>D</v>
          </cell>
          <cell r="AT89774" t="str">
            <v>002</v>
          </cell>
          <cell r="AU89774" t="str">
            <v>30000002</v>
          </cell>
          <cell r="AV89774" t="str">
            <v>RETAIL</v>
          </cell>
          <cell r="AW89774" t="str">
            <v>31000510</v>
          </cell>
          <cell r="AX89774" t="str">
            <v>Suzuki IG  Motors</v>
          </cell>
          <cell r="AY89774" t="str">
            <v>KHI/HO/D/MO/PC COMP/P/91984/06/2024</v>
          </cell>
          <cell r="AZ89774" t="str">
            <v>KHI/HO/D/MO/PC COMP/E/47003/10/2024</v>
          </cell>
          <cell r="BA89774" t="str">
            <v>KARACHI</v>
          </cell>
          <cell r="BB89774" t="str">
            <v>House #. L-209, Phase-8, D.H.A., Lahore.</v>
          </cell>
          <cell r="BC89774" t="str">
            <v>SILKY SILVER</v>
          </cell>
          <cell r="BF89774" t="str">
            <v>IT IS HEREBY DECLARED AND AGREED THAT AT THE REQUEST OF THE PARTICIPANT, THE ABOVE VEHICLE, COVERED UNDER THE WITHIN MENTIONED POLICY HAS BEEN REPLACED BY ANOTHER VEHICLE WITH EFFECT FROM 04/10/2024, 
IN CONSEQUENCE WHEREOF AN ADDITIONAL CONTRIBUTION AMOUNTING OF RS.27,767/- FOR 264 DAYS ON PRO RATE BASIS AS UNDER IS HEREBY CHARGED TO THE PARTICIPANT.</v>
          </cell>
          <cell r="BG89774" t="str">
            <v>Add</v>
          </cell>
          <cell r="BH89774" t="str">
            <v>Pak Suzuki</v>
          </cell>
          <cell r="BI89774" t="str">
            <v>N</v>
          </cell>
          <cell r="BJ89774" t="str">
            <v>Rehan Ali Bashir</v>
          </cell>
          <cell r="BK89774">
            <v>45569</v>
          </cell>
          <cell r="BL89774" t="str">
            <v>4719000</v>
          </cell>
          <cell r="BM89774" t="str">
            <v>007</v>
          </cell>
          <cell r="BN89774" t="str">
            <v>01</v>
          </cell>
          <cell r="BQ89774" t="str">
            <v>KHI/HO/D/MO/PC COMP/P/91984/06/2024</v>
          </cell>
        </row>
        <row r="89775">
          <cell r="W89775" t="str">
            <v>6R1019864</v>
          </cell>
          <cell r="X89775" t="str">
            <v>NF1SZC63S00202462</v>
          </cell>
          <cell r="Y89775">
            <v>4719000</v>
          </cell>
          <cell r="AC89775">
            <v>2994561</v>
          </cell>
          <cell r="AD89775" t="str">
            <v>02</v>
          </cell>
          <cell r="AE89775" t="str">
            <v>MOTOR</v>
          </cell>
          <cell r="AF89775">
            <v>-44247</v>
          </cell>
          <cell r="AG89775">
            <v>0</v>
          </cell>
          <cell r="AH89775">
            <v>0</v>
          </cell>
          <cell r="AI89775">
            <v>0</v>
          </cell>
          <cell r="AJ89775">
            <v>-50441</v>
          </cell>
          <cell r="AK89775">
            <v>0</v>
          </cell>
          <cell r="AL89775">
            <v>0</v>
          </cell>
          <cell r="AM89775" t="str">
            <v>2024</v>
          </cell>
          <cell r="AN89775" t="str">
            <v>202409</v>
          </cell>
          <cell r="AO89775" t="str">
            <v>202409</v>
          </cell>
          <cell r="AP89775" t="str">
            <v>202409</v>
          </cell>
          <cell r="AQ89775" t="str">
            <v>KHALIDMEHMOOD</v>
          </cell>
          <cell r="AR89775" t="str">
            <v>1950574</v>
          </cell>
          <cell r="AS89775" t="str">
            <v>D</v>
          </cell>
          <cell r="AT89775" t="str">
            <v>001</v>
          </cell>
          <cell r="AU89775" t="str">
            <v>30000002</v>
          </cell>
          <cell r="AV89775" t="str">
            <v>RETAIL</v>
          </cell>
          <cell r="AW89775" t="str">
            <v>31000029</v>
          </cell>
          <cell r="AX89775" t="str">
            <v>Royal Motors</v>
          </cell>
          <cell r="AY89775" t="str">
            <v>KHI/HO/D/MO/PC COMP/P/90040/05/2024</v>
          </cell>
          <cell r="AZ89775" t="str">
            <v>KHI/HO/D/MO/PC COMP/E/45785/09/2024</v>
          </cell>
          <cell r="BA89775" t="str">
            <v>KARACHI</v>
          </cell>
          <cell r="BB89775" t="str">
            <v>Village Mir Ahmed Nawaz Magsi, Qubu Saeed Khan, District Qambar Shahdad Kot.</v>
          </cell>
          <cell r="BC89775" t="str">
            <v>SILVER</v>
          </cell>
          <cell r="BF89775" t="str">
            <v>IT IS HEREBY DECLARED AND AGREED THAT AT THE REQUEST OF THE PARTICIPANT VIDE THEIR EMAIL DATED: 06/09/2024, THE ABOVE-MENTIONED POLICY STANDS CANCELLED WITH EFFECT FROM 06/09/2024 DUE TO VEHICLE HAS BEEN SOLD.
IN CONSEQUENCE WHEREOF AN AMOUNT OF RS.50,441/- FOR 261 DAYS ON PRO RATE  BASIS IS HEREBY ALLOWED TO THE PARTICIPANT.</v>
          </cell>
          <cell r="BG89775" t="str">
            <v>Remove</v>
          </cell>
          <cell r="BH89775" t="str">
            <v>N/A</v>
          </cell>
          <cell r="BI89775" t="str">
            <v>N</v>
          </cell>
          <cell r="BJ89775" t="str">
            <v>Rehan Ali Bashir</v>
          </cell>
          <cell r="BK89775">
            <v>45541</v>
          </cell>
          <cell r="BL89775" t="str">
            <v>-1</v>
          </cell>
          <cell r="BM89775" t="str">
            <v>009</v>
          </cell>
          <cell r="BN89775" t="str">
            <v>01</v>
          </cell>
          <cell r="BQ89775" t="str">
            <v>KHI/HO/D/MO/PC COMP/P/90040/05/2024</v>
          </cell>
        </row>
        <row r="89776">
          <cell r="W89776" t="str">
            <v>K12MR1021092</v>
          </cell>
          <cell r="X89776" t="str">
            <v>NF1SZC63S00203748</v>
          </cell>
          <cell r="Y89776">
            <v>4719000</v>
          </cell>
          <cell r="AC89776">
            <v>2918067</v>
          </cell>
          <cell r="AD89776" t="str">
            <v>02</v>
          </cell>
          <cell r="AE89776" t="str">
            <v>MOTOR</v>
          </cell>
          <cell r="AF89776">
            <v>68727</v>
          </cell>
          <cell r="AG89776">
            <v>0</v>
          </cell>
          <cell r="AH89776">
            <v>0</v>
          </cell>
          <cell r="AI89776">
            <v>0</v>
          </cell>
          <cell r="AJ89776">
            <v>80223</v>
          </cell>
          <cell r="AK89776">
            <v>0</v>
          </cell>
          <cell r="AL89776">
            <v>8247</v>
          </cell>
          <cell r="AM89776" t="str">
            <v>2024</v>
          </cell>
          <cell r="AN89776" t="str">
            <v>202407</v>
          </cell>
          <cell r="AO89776" t="str">
            <v>202407</v>
          </cell>
          <cell r="AP89776" t="str">
            <v>202407</v>
          </cell>
          <cell r="AQ89776" t="str">
            <v>KHALIDMEHMOOD</v>
          </cell>
          <cell r="AR89776" t="str">
            <v>1920839</v>
          </cell>
          <cell r="AS89776" t="str">
            <v>D</v>
          </cell>
          <cell r="AT89776" t="str">
            <v>001</v>
          </cell>
          <cell r="AU89776" t="str">
            <v>30000002</v>
          </cell>
          <cell r="AV89776" t="str">
            <v>RETAIL</v>
          </cell>
          <cell r="AW89776" t="str">
            <v>31000253</v>
          </cell>
          <cell r="AX89776" t="str">
            <v>Suzuki Danish Motors</v>
          </cell>
          <cell r="AY89776" t="str">
            <v>KHI/HO/D/MO/PC COMP/P/94150/07/2024</v>
          </cell>
          <cell r="BA89776" t="str">
            <v>KARACHI</v>
          </cell>
          <cell r="BB89776" t="str">
            <v>Flat No. 104, Al Karim Heights, 1st FLoor, Garden, Karachi.</v>
          </cell>
          <cell r="BC89776" t="str">
            <v>WHITE</v>
          </cell>
          <cell r="BH89776" t="str">
            <v>Pak Suzuki</v>
          </cell>
          <cell r="BI89776" t="str">
            <v>N</v>
          </cell>
          <cell r="BJ89776" t="str">
            <v>Affan</v>
          </cell>
          <cell r="BK89776">
            <v>45503</v>
          </cell>
          <cell r="BL89776" t="str">
            <v>4719000</v>
          </cell>
          <cell r="BM89776" t="str">
            <v>002</v>
          </cell>
          <cell r="BN89776" t="str">
            <v>01</v>
          </cell>
          <cell r="BQ89776" t="str">
            <v>KHI/HO/D/MO/PC COMP/P/94150/07/2024</v>
          </cell>
        </row>
        <row r="89777">
          <cell r="W89777" t="str">
            <v>K12MR1017923</v>
          </cell>
          <cell r="X89777" t="str">
            <v>NF1SZC63S00200556</v>
          </cell>
          <cell r="Y89777">
            <v>4336000</v>
          </cell>
          <cell r="AC89777">
            <v>2881988</v>
          </cell>
          <cell r="AD89777" t="str">
            <v>02</v>
          </cell>
          <cell r="AE89777" t="str">
            <v>MOTOR</v>
          </cell>
          <cell r="AF89777">
            <v>68419</v>
          </cell>
          <cell r="AG89777">
            <v>0</v>
          </cell>
          <cell r="AH89777">
            <v>0</v>
          </cell>
          <cell r="AI89777">
            <v>0</v>
          </cell>
          <cell r="AJ89777">
            <v>78048</v>
          </cell>
          <cell r="AK89777">
            <v>0</v>
          </cell>
          <cell r="AL89777">
            <v>8210</v>
          </cell>
          <cell r="AM89777" t="str">
            <v>2024</v>
          </cell>
          <cell r="AN89777" t="str">
            <v>202407</v>
          </cell>
          <cell r="AO89777" t="str">
            <v>202407</v>
          </cell>
          <cell r="AP89777" t="str">
            <v>202407</v>
          </cell>
          <cell r="AQ89777" t="str">
            <v>KHALIDMEHMOOD</v>
          </cell>
          <cell r="AR89777" t="str">
            <v>1898716</v>
          </cell>
          <cell r="AS89777" t="str">
            <v>D</v>
          </cell>
          <cell r="AT89777" t="str">
            <v>001</v>
          </cell>
          <cell r="AU89777" t="str">
            <v>30000002</v>
          </cell>
          <cell r="AV89777" t="str">
            <v>RETAIL</v>
          </cell>
          <cell r="AW89777" t="str">
            <v>31000429</v>
          </cell>
          <cell r="AX89777" t="str">
            <v>Suzuki Mehran Motors</v>
          </cell>
          <cell r="AY89777" t="str">
            <v>KHI/HO/D/MO/PC COMP/P/92046/07/2024</v>
          </cell>
          <cell r="BA89777" t="str">
            <v>KARACHI</v>
          </cell>
          <cell r="BB89777" t="str">
            <v>Village Mithrio Halepota, P O Tagosar, Tehseel Nangar Parkar, District Tharparkar.</v>
          </cell>
          <cell r="BC89777" t="str">
            <v>Mineral Grey</v>
          </cell>
          <cell r="BH89777" t="str">
            <v>Pak Suzuki</v>
          </cell>
          <cell r="BI89777" t="str">
            <v>N</v>
          </cell>
          <cell r="BJ89777" t="str">
            <v>Dawood Saeed</v>
          </cell>
          <cell r="BK89777">
            <v>45474</v>
          </cell>
          <cell r="BL89777" t="str">
            <v>4336000</v>
          </cell>
          <cell r="BM89777" t="str">
            <v>431</v>
          </cell>
          <cell r="BN89777" t="str">
            <v>01</v>
          </cell>
          <cell r="BQ89777" t="str">
            <v>KHI/HO/D/MO/PC COMP/P/92046/07/2024</v>
          </cell>
        </row>
        <row r="89778">
          <cell r="W89778" t="str">
            <v>1021071</v>
          </cell>
          <cell r="X89778" t="str">
            <v>203723</v>
          </cell>
          <cell r="Y89778">
            <v>4790000</v>
          </cell>
          <cell r="AC89778">
            <v>2914439</v>
          </cell>
          <cell r="AD89778" t="str">
            <v>02</v>
          </cell>
          <cell r="AE89778" t="str">
            <v>MOTOR</v>
          </cell>
          <cell r="AF89778">
            <v>71832</v>
          </cell>
          <cell r="AG89778">
            <v>0</v>
          </cell>
          <cell r="AH89778">
            <v>0</v>
          </cell>
          <cell r="AI89778">
            <v>0</v>
          </cell>
          <cell r="AJ89778">
            <v>83825</v>
          </cell>
          <cell r="AK89778">
            <v>0</v>
          </cell>
          <cell r="AL89778">
            <v>8620</v>
          </cell>
          <cell r="AM89778" t="str">
            <v>2024</v>
          </cell>
          <cell r="AN89778" t="str">
            <v>202407</v>
          </cell>
          <cell r="AO89778" t="str">
            <v>202407</v>
          </cell>
          <cell r="AP89778" t="str">
            <v>202407</v>
          </cell>
          <cell r="AQ89778" t="str">
            <v>KHALIDMEHMOOD</v>
          </cell>
          <cell r="AR89778" t="str">
            <v>1919941</v>
          </cell>
          <cell r="AS89778" t="str">
            <v>D</v>
          </cell>
          <cell r="AT89778" t="str">
            <v>001</v>
          </cell>
          <cell r="AU89778" t="str">
            <v>30000002</v>
          </cell>
          <cell r="AV89778" t="str">
            <v>RETAIL</v>
          </cell>
          <cell r="AW89778" t="str">
            <v>31000253</v>
          </cell>
          <cell r="AX89778" t="str">
            <v>Suzuki Danish Motors</v>
          </cell>
          <cell r="AY89778" t="str">
            <v>KHI/HO/D/MO/PC COMP/P/94015/07/2024</v>
          </cell>
          <cell r="BA89778" t="str">
            <v>KARACHI</v>
          </cell>
          <cell r="BB89778" t="str">
            <v>Flat #. 51/G, Street #. 15, Askari 4, Rashid Minhas Road, Karachi.</v>
          </cell>
          <cell r="BC89778" t="str">
            <v>SILVER</v>
          </cell>
          <cell r="BH89778" t="str">
            <v>Pak Suzuki</v>
          </cell>
          <cell r="BI89778" t="str">
            <v>N</v>
          </cell>
          <cell r="BJ89778" t="str">
            <v>Affan</v>
          </cell>
          <cell r="BK89778">
            <v>45502</v>
          </cell>
          <cell r="BL89778" t="str">
            <v>4790000</v>
          </cell>
          <cell r="BM89778" t="str">
            <v>009</v>
          </cell>
          <cell r="BN89778" t="str">
            <v>01</v>
          </cell>
          <cell r="BQ89778" t="str">
            <v>KHI/HO/D/MO/PC COMP/P/94015/07/2024</v>
          </cell>
        </row>
        <row r="89779">
          <cell r="W89779" t="str">
            <v>1021030</v>
          </cell>
          <cell r="X89779" t="str">
            <v>203670</v>
          </cell>
          <cell r="Y89779">
            <v>4719000</v>
          </cell>
          <cell r="AC89779">
            <v>2916287</v>
          </cell>
          <cell r="AD89779" t="str">
            <v>02</v>
          </cell>
          <cell r="AE89779" t="str">
            <v>MOTOR</v>
          </cell>
          <cell r="AF89779">
            <v>70566</v>
          </cell>
          <cell r="AG89779">
            <v>0</v>
          </cell>
          <cell r="AH89779">
            <v>0</v>
          </cell>
          <cell r="AI89779">
            <v>0</v>
          </cell>
          <cell r="AJ89779">
            <v>82583</v>
          </cell>
          <cell r="AK89779">
            <v>0</v>
          </cell>
          <cell r="AL89779">
            <v>8468</v>
          </cell>
          <cell r="AM89779" t="str">
            <v>2024</v>
          </cell>
          <cell r="AN89779" t="str">
            <v>202407</v>
          </cell>
          <cell r="AO89779" t="str">
            <v>202407</v>
          </cell>
          <cell r="AP89779" t="str">
            <v>202407</v>
          </cell>
          <cell r="AQ89779" t="str">
            <v>MZUBAIRIQBAL</v>
          </cell>
          <cell r="AR89779" t="str">
            <v>1920008</v>
          </cell>
          <cell r="AS89779" t="str">
            <v>D</v>
          </cell>
          <cell r="AT89779" t="str">
            <v>001</v>
          </cell>
          <cell r="AU89779" t="str">
            <v>30000002</v>
          </cell>
          <cell r="AV89779" t="str">
            <v>RETAIL</v>
          </cell>
          <cell r="AW89779" t="str">
            <v>31000247</v>
          </cell>
          <cell r="AX89779" t="str">
            <v>Khalid Motors</v>
          </cell>
          <cell r="AY89779" t="str">
            <v>LHR/LHR/D/MO/PC COMP/P/94035/07/2024</v>
          </cell>
          <cell r="BB89779" t="str">
            <v>House # 09, Block-E-2, Wapda Town, Lahore.</v>
          </cell>
          <cell r="BC89779" t="str">
            <v>WHITE</v>
          </cell>
          <cell r="BH89779" t="str">
            <v>Pak Suzuki</v>
          </cell>
          <cell r="BI89779" t="str">
            <v>N</v>
          </cell>
          <cell r="BJ89779" t="str">
            <v>Ateeb Hassan</v>
          </cell>
          <cell r="BK89779">
            <v>45502</v>
          </cell>
          <cell r="BL89779" t="str">
            <v>4719000</v>
          </cell>
          <cell r="BM89779" t="str">
            <v>002</v>
          </cell>
          <cell r="BN89779" t="str">
            <v>03</v>
          </cell>
          <cell r="BQ89779" t="str">
            <v>LHR/LHR/D/MO/PC COMP/P/94035/07/2024</v>
          </cell>
        </row>
        <row r="89780">
          <cell r="W89780" t="str">
            <v>K12MR1020158</v>
          </cell>
          <cell r="X89780" t="str">
            <v>NF1SZC63S00202792</v>
          </cell>
          <cell r="Y89780">
            <v>4719000</v>
          </cell>
          <cell r="AC89780">
            <v>2903953</v>
          </cell>
          <cell r="AD89780" t="str">
            <v>02</v>
          </cell>
          <cell r="AE89780" t="str">
            <v>MOTOR</v>
          </cell>
          <cell r="AF89780">
            <v>-55676</v>
          </cell>
          <cell r="AG89780">
            <v>0</v>
          </cell>
          <cell r="AH89780">
            <v>0</v>
          </cell>
          <cell r="AI89780">
            <v>0</v>
          </cell>
          <cell r="AJ89780">
            <v>-64584</v>
          </cell>
          <cell r="AK89780">
            <v>0</v>
          </cell>
          <cell r="AL89780">
            <v>-2784</v>
          </cell>
          <cell r="AM89780" t="str">
            <v>2024</v>
          </cell>
          <cell r="AN89780" t="str">
            <v>202407</v>
          </cell>
          <cell r="AO89780" t="str">
            <v>202406</v>
          </cell>
          <cell r="AP89780" t="str">
            <v>202407</v>
          </cell>
          <cell r="AQ89780" t="str">
            <v>KHALIDMEHMOOD</v>
          </cell>
          <cell r="AR89780" t="str">
            <v>1913905</v>
          </cell>
          <cell r="AS89780" t="str">
            <v>D</v>
          </cell>
          <cell r="AT89780" t="str">
            <v>001</v>
          </cell>
          <cell r="AU89780" t="str">
            <v>30000002</v>
          </cell>
          <cell r="AV89780" t="str">
            <v>RETAIL</v>
          </cell>
          <cell r="AW89780" t="str">
            <v>31000253</v>
          </cell>
          <cell r="AX89780" t="str">
            <v>Suzuki Danish Motors</v>
          </cell>
          <cell r="AY89780" t="str">
            <v>KHI/HO/D/MO/PC COMP/P/90834/06/2024</v>
          </cell>
          <cell r="AZ89780" t="str">
            <v>KHI/HO/D/MO/PC COMP/E/43939/07/2024</v>
          </cell>
          <cell r="BA89780" t="str">
            <v>KARACHI</v>
          </cell>
          <cell r="BB89780" t="str">
            <v>House #. 96/D, Block-2, P.E.C.H.S., Karachi.</v>
          </cell>
          <cell r="BC89780" t="str">
            <v>SILVER</v>
          </cell>
          <cell r="BF89780" t="str">
            <v xml:space="preserve">IT IS HEREBY DECLARED AND AGREED THAT AT THE REQUEST OF THE PARTICIPANT VIDE THEIR EMAIL DATED: 30/06/2024, THE ABOVE-MENTIONED POLICY STANDS CANCELLED WITH EFFECT FROM 30/06/2024 DUE TO VEHICLE HAS BEEN SOLD.
IN CONSEQUENCE WHEREOF AN AMOUNT OF RS.64,584/- FOR 341 DAYS ON PRO RATE  BASIS IS HEREBY ALLOWED TO THE PARTICIPANT.
</v>
          </cell>
          <cell r="BG89780" t="str">
            <v>Remove</v>
          </cell>
          <cell r="BH89780" t="str">
            <v>Pak Suzuki</v>
          </cell>
          <cell r="BI89780" t="str">
            <v>N</v>
          </cell>
          <cell r="BJ89780" t="str">
            <v>Affan</v>
          </cell>
          <cell r="BK89780">
            <v>45473</v>
          </cell>
          <cell r="BL89780" t="str">
            <v>-1</v>
          </cell>
          <cell r="BM89780" t="str">
            <v>009</v>
          </cell>
          <cell r="BN89780" t="str">
            <v>01</v>
          </cell>
          <cell r="BQ89780" t="str">
            <v>KHI/HO/D/MO/PC COMP/P/90834/06/2024</v>
          </cell>
        </row>
        <row r="89781">
          <cell r="W89781" t="str">
            <v>K12MR1020770</v>
          </cell>
          <cell r="X89781" t="str">
            <v>NF1SZC63S00203420</v>
          </cell>
          <cell r="Y89781">
            <v>4719000</v>
          </cell>
          <cell r="AC89781">
            <v>2906354</v>
          </cell>
          <cell r="AD89781" t="str">
            <v>02</v>
          </cell>
          <cell r="AE89781" t="str">
            <v>MOTOR</v>
          </cell>
          <cell r="AF89781">
            <v>80931</v>
          </cell>
          <cell r="AG89781">
            <v>0</v>
          </cell>
          <cell r="AH89781">
            <v>0</v>
          </cell>
          <cell r="AI89781">
            <v>0</v>
          </cell>
          <cell r="AJ89781">
            <v>94380</v>
          </cell>
          <cell r="AK89781">
            <v>0</v>
          </cell>
          <cell r="AL89781">
            <v>16186</v>
          </cell>
          <cell r="AM89781" t="str">
            <v>2024</v>
          </cell>
          <cell r="AN89781" t="str">
            <v>202407</v>
          </cell>
          <cell r="AO89781" t="str">
            <v>202407</v>
          </cell>
          <cell r="AP89781" t="str">
            <v>202407</v>
          </cell>
          <cell r="AQ89781" t="str">
            <v>KHALIDMEHMOOD</v>
          </cell>
          <cell r="AR89781" t="str">
            <v>1916167</v>
          </cell>
          <cell r="AS89781" t="str">
            <v>D</v>
          </cell>
          <cell r="AT89781" t="str">
            <v>001</v>
          </cell>
          <cell r="AU89781" t="str">
            <v>30000002</v>
          </cell>
          <cell r="AV89781" t="str">
            <v>RETAIL</v>
          </cell>
          <cell r="AW89781" t="str">
            <v>31000002</v>
          </cell>
          <cell r="AX89781" t="str">
            <v>Direct</v>
          </cell>
          <cell r="AY89781" t="str">
            <v>KHI/HO/D/MO/PC COMP/P/93560/07/2024</v>
          </cell>
          <cell r="BA89781" t="str">
            <v>KARACHI</v>
          </cell>
          <cell r="BB89781" t="str">
            <v>Flat #. 112/B-3, Sector F, Askari 5, Malir Cantt, Karachi.</v>
          </cell>
          <cell r="BC89781" t="str">
            <v>SILVER</v>
          </cell>
          <cell r="BH89781" t="str">
            <v>N/A</v>
          </cell>
          <cell r="BI89781" t="str">
            <v>N</v>
          </cell>
          <cell r="BJ89781" t="str">
            <v>Faraz Baakza</v>
          </cell>
          <cell r="BK89781">
            <v>45496</v>
          </cell>
          <cell r="BL89781" t="str">
            <v>4719000</v>
          </cell>
          <cell r="BM89781" t="str">
            <v>009</v>
          </cell>
          <cell r="BN89781" t="str">
            <v>01</v>
          </cell>
          <cell r="BQ89781" t="str">
            <v>KHI/HO/D/MO/PC COMP/P/93560/07/2024</v>
          </cell>
        </row>
        <row r="89782">
          <cell r="W89782" t="str">
            <v>K12MR1024145</v>
          </cell>
          <cell r="X89782" t="str">
            <v>NF1SZC65S00206751</v>
          </cell>
          <cell r="Y89782">
            <v>4790000</v>
          </cell>
          <cell r="AC89782">
            <v>3232882</v>
          </cell>
          <cell r="AD89782" t="str">
            <v>02</v>
          </cell>
          <cell r="AE89782" t="str">
            <v>MOTOR</v>
          </cell>
          <cell r="AF89782">
            <v>69767</v>
          </cell>
          <cell r="AG89782">
            <v>0</v>
          </cell>
          <cell r="AH89782">
            <v>0</v>
          </cell>
          <cell r="AI89782">
            <v>0</v>
          </cell>
          <cell r="AJ89782">
            <v>81430</v>
          </cell>
          <cell r="AK89782">
            <v>0</v>
          </cell>
          <cell r="AL89782">
            <v>4186</v>
          </cell>
          <cell r="AM89782" t="str">
            <v>2024</v>
          </cell>
          <cell r="AN89782" t="str">
            <v>202412</v>
          </cell>
          <cell r="AO89782" t="str">
            <v>202412</v>
          </cell>
          <cell r="AP89782" t="str">
            <v>202412</v>
          </cell>
          <cell r="AQ89782" t="str">
            <v>KHALIDMEHMOOD</v>
          </cell>
          <cell r="AR89782" t="str">
            <v>2039582</v>
          </cell>
          <cell r="AS89782" t="str">
            <v>D</v>
          </cell>
          <cell r="AT89782" t="str">
            <v>001</v>
          </cell>
          <cell r="AU89782" t="str">
            <v>30000002</v>
          </cell>
          <cell r="AV89782" t="str">
            <v>RETAIL</v>
          </cell>
          <cell r="AW89782" t="str">
            <v>31000424</v>
          </cell>
          <cell r="AX89782" t="str">
            <v>Suzuki Margalla Motors</v>
          </cell>
          <cell r="AY89782" t="str">
            <v>KHI/HO/D/MO/PC COMP/P/104475/12/2024</v>
          </cell>
          <cell r="BA89782" t="str">
            <v>KARACHI</v>
          </cell>
          <cell r="BB89782" t="str">
            <v>Flat A-13, Block 10-A, Gulshan-e-Iqbal, Karachi.</v>
          </cell>
          <cell r="BC89782" t="str">
            <v>SILVER</v>
          </cell>
          <cell r="BH89782" t="str">
            <v>Pak Suzuki</v>
          </cell>
          <cell r="BI89782" t="str">
            <v>N</v>
          </cell>
          <cell r="BJ89782" t="str">
            <v>Faraz Baakza</v>
          </cell>
          <cell r="BK89782">
            <v>45646</v>
          </cell>
          <cell r="BL89782" t="str">
            <v>4790000</v>
          </cell>
          <cell r="BM89782" t="str">
            <v>009</v>
          </cell>
          <cell r="BN89782" t="str">
            <v>01</v>
          </cell>
          <cell r="BQ89782" t="str">
            <v>KHI/HO/D/MO/PC COMP/P/104475/12/2024</v>
          </cell>
        </row>
        <row r="89783">
          <cell r="W89783" t="str">
            <v>K12MR1024142</v>
          </cell>
          <cell r="X89783" t="str">
            <v>NF1SZC63S00206791</v>
          </cell>
          <cell r="Y89783">
            <v>4789785</v>
          </cell>
          <cell r="AC89783">
            <v>3207451</v>
          </cell>
          <cell r="AD89783" t="str">
            <v>02</v>
          </cell>
          <cell r="AE89783" t="str">
            <v>MOTOR</v>
          </cell>
          <cell r="AF89783">
            <v>69763</v>
          </cell>
          <cell r="AG89783">
            <v>0</v>
          </cell>
          <cell r="AH89783">
            <v>0</v>
          </cell>
          <cell r="AI89783">
            <v>0</v>
          </cell>
          <cell r="AJ89783">
            <v>81426</v>
          </cell>
          <cell r="AK89783">
            <v>0</v>
          </cell>
          <cell r="AL89783">
            <v>8372</v>
          </cell>
          <cell r="AM89783" t="str">
            <v>2024</v>
          </cell>
          <cell r="AN89783" t="str">
            <v>202412</v>
          </cell>
          <cell r="AO89783" t="str">
            <v>202412</v>
          </cell>
          <cell r="AP89783" t="str">
            <v>202412</v>
          </cell>
          <cell r="AQ89783" t="str">
            <v>KHALIDMEHMOOD</v>
          </cell>
          <cell r="AR89783" t="str">
            <v>2025871</v>
          </cell>
          <cell r="AS89783" t="str">
            <v>D</v>
          </cell>
          <cell r="AT89783" t="str">
            <v>001</v>
          </cell>
          <cell r="AU89783" t="str">
            <v>30000002</v>
          </cell>
          <cell r="AV89783" t="str">
            <v>RETAIL</v>
          </cell>
          <cell r="AW89783" t="str">
            <v>31000435</v>
          </cell>
          <cell r="AX89783" t="str">
            <v>Suzuki Malir Cantt Motors</v>
          </cell>
          <cell r="AY89783" t="str">
            <v>KHI/HO/D/MO/PC COMP/P/103358/12/2024</v>
          </cell>
          <cell r="BA89783" t="str">
            <v>KARACHI</v>
          </cell>
          <cell r="BB89783" t="str">
            <v>House # H-85, Area Cantt Bazaar, Malir, Karachi.</v>
          </cell>
          <cell r="BC89783" t="str">
            <v>SILVER</v>
          </cell>
          <cell r="BH89783" t="str">
            <v>Pak Suzuki</v>
          </cell>
          <cell r="BI89783" t="str">
            <v>N</v>
          </cell>
          <cell r="BJ89783" t="str">
            <v>Dawood Saeed</v>
          </cell>
          <cell r="BK89783">
            <v>45630</v>
          </cell>
          <cell r="BL89783" t="str">
            <v>4789785</v>
          </cell>
          <cell r="BM89783" t="str">
            <v>009</v>
          </cell>
          <cell r="BN89783" t="str">
            <v>01</v>
          </cell>
          <cell r="BQ89783" t="str">
            <v>KHI/HO/D/MO/PC COMP/P/103358/12/2024</v>
          </cell>
        </row>
        <row r="89784">
          <cell r="W89784" t="str">
            <v>1021456</v>
          </cell>
          <cell r="X89784" t="str">
            <v>204118</v>
          </cell>
          <cell r="Y89784">
            <v>4719000</v>
          </cell>
          <cell r="AC89784">
            <v>2946905</v>
          </cell>
          <cell r="AD89784" t="str">
            <v>02</v>
          </cell>
          <cell r="AE89784" t="str">
            <v>MOTOR</v>
          </cell>
          <cell r="AF89784">
            <v>70566</v>
          </cell>
          <cell r="AG89784">
            <v>0</v>
          </cell>
          <cell r="AH89784">
            <v>0</v>
          </cell>
          <cell r="AI89784">
            <v>0</v>
          </cell>
          <cell r="AJ89784">
            <v>82583</v>
          </cell>
          <cell r="AK89784">
            <v>0</v>
          </cell>
          <cell r="AL89784">
            <v>8468</v>
          </cell>
          <cell r="AM89784" t="str">
            <v>2024</v>
          </cell>
          <cell r="AN89784" t="str">
            <v>202408</v>
          </cell>
          <cell r="AO89784" t="str">
            <v>202408</v>
          </cell>
          <cell r="AP89784" t="str">
            <v>202408</v>
          </cell>
          <cell r="AQ89784" t="str">
            <v>ABRAHAMBHATTI</v>
          </cell>
          <cell r="AR89784" t="str">
            <v>1935386</v>
          </cell>
          <cell r="AS89784" t="str">
            <v>D</v>
          </cell>
          <cell r="AT89784" t="str">
            <v>001</v>
          </cell>
          <cell r="AU89784" t="str">
            <v>30000002</v>
          </cell>
          <cell r="AV89784" t="str">
            <v>RETAIL</v>
          </cell>
          <cell r="AW89784" t="str">
            <v>31000179</v>
          </cell>
          <cell r="AX89784" t="str">
            <v>Suzuki South Punjab</v>
          </cell>
          <cell r="AY89784" t="str">
            <v>LHR/LHR/D/MO/PC COMP/P/95548/08/2024</v>
          </cell>
          <cell r="BB89784" t="str">
            <v>Gulfisha Street, House # 114, Mohalla Gulgasht Colony, Multan.</v>
          </cell>
          <cell r="BC89784" t="str">
            <v>SILKY SILVER</v>
          </cell>
          <cell r="BH89784" t="str">
            <v>Pak Suzuki</v>
          </cell>
          <cell r="BI89784" t="str">
            <v>N</v>
          </cell>
          <cell r="BJ89784" t="str">
            <v>UMAR KHAN</v>
          </cell>
          <cell r="BK89784">
            <v>45523</v>
          </cell>
          <cell r="BL89784" t="str">
            <v>4719000</v>
          </cell>
          <cell r="BM89784" t="str">
            <v>007</v>
          </cell>
          <cell r="BN89784" t="str">
            <v>03</v>
          </cell>
          <cell r="BQ89784" t="str">
            <v>LHR/LHR/D/MO/PC COMP/P/95548/08/2024</v>
          </cell>
        </row>
        <row r="89785">
          <cell r="W89785" t="str">
            <v>1022137</v>
          </cell>
          <cell r="X89785" t="str">
            <v>204810</v>
          </cell>
          <cell r="Y89785">
            <v>4789785</v>
          </cell>
          <cell r="AC89785">
            <v>3002390</v>
          </cell>
          <cell r="AD89785" t="str">
            <v>02</v>
          </cell>
          <cell r="AE89785" t="str">
            <v>MOTOR</v>
          </cell>
          <cell r="AF89785">
            <v>71625</v>
          </cell>
          <cell r="AG89785">
            <v>0</v>
          </cell>
          <cell r="AH89785">
            <v>0</v>
          </cell>
          <cell r="AI89785">
            <v>0</v>
          </cell>
          <cell r="AJ89785">
            <v>83821</v>
          </cell>
          <cell r="AK89785">
            <v>0</v>
          </cell>
          <cell r="AL89785">
            <v>8594</v>
          </cell>
          <cell r="AM89785" t="str">
            <v>2024</v>
          </cell>
          <cell r="AN89785" t="str">
            <v>202409</v>
          </cell>
          <cell r="AO89785" t="str">
            <v>202409</v>
          </cell>
          <cell r="AP89785" t="str">
            <v>202409</v>
          </cell>
          <cell r="AQ89785" t="str">
            <v>ABRAHAMBHATTI</v>
          </cell>
          <cell r="AR89785" t="str">
            <v>1954128</v>
          </cell>
          <cell r="AS89785" t="str">
            <v>D</v>
          </cell>
          <cell r="AT89785" t="str">
            <v>001</v>
          </cell>
          <cell r="AU89785" t="str">
            <v>30000002</v>
          </cell>
          <cell r="AV89785" t="str">
            <v>RETAIL</v>
          </cell>
          <cell r="AW89785" t="str">
            <v>31000564</v>
          </cell>
          <cell r="AX89785" t="str">
            <v>Suzuki Master</v>
          </cell>
          <cell r="AY89785" t="str">
            <v>LHR/LHR/D/MO/PC COMP/P/97326/09/2024</v>
          </cell>
          <cell r="BB89785" t="str">
            <v>House # 676-C, Faisal Town, Lahore.</v>
          </cell>
          <cell r="BC89785" t="str">
            <v>SILVER</v>
          </cell>
          <cell r="BH89785" t="str">
            <v>Pak Suzuki</v>
          </cell>
          <cell r="BI89785" t="str">
            <v>N</v>
          </cell>
          <cell r="BJ89785" t="str">
            <v>Ateeb Hassan</v>
          </cell>
          <cell r="BK89785">
            <v>45548</v>
          </cell>
          <cell r="BL89785" t="str">
            <v>4789785</v>
          </cell>
          <cell r="BM89785" t="str">
            <v>009</v>
          </cell>
          <cell r="BN89785" t="str">
            <v>03</v>
          </cell>
          <cell r="BQ89785" t="str">
            <v>LHR/LHR/D/MO/PC COMP/P/97326/09/2024</v>
          </cell>
        </row>
        <row r="89786">
          <cell r="W89786" t="str">
            <v>K12MR1019110</v>
          </cell>
          <cell r="X89786" t="str">
            <v>NF1SZC63S00201776</v>
          </cell>
          <cell r="Y89786">
            <v>4700000</v>
          </cell>
          <cell r="AB89786" t="str">
            <v>TRACKER (I-TECK)</v>
          </cell>
          <cell r="AC89786">
            <v>3215794</v>
          </cell>
          <cell r="AD89786" t="str">
            <v>02</v>
          </cell>
          <cell r="AE89786" t="str">
            <v>MOTOR</v>
          </cell>
          <cell r="AF89786">
            <v>66423</v>
          </cell>
          <cell r="AG89786">
            <v>0</v>
          </cell>
          <cell r="AH89786">
            <v>0</v>
          </cell>
          <cell r="AI89786">
            <v>0</v>
          </cell>
          <cell r="AJ89786">
            <v>77550</v>
          </cell>
          <cell r="AK89786">
            <v>8105</v>
          </cell>
          <cell r="AL89786">
            <v>0</v>
          </cell>
          <cell r="AM89786" t="str">
            <v>2024</v>
          </cell>
          <cell r="AN89786" t="str">
            <v>202412</v>
          </cell>
          <cell r="AO89786" t="str">
            <v>202412</v>
          </cell>
          <cell r="AP89786" t="str">
            <v>202412</v>
          </cell>
          <cell r="AQ89786" t="str">
            <v>MUBASHIRAHMED</v>
          </cell>
          <cell r="AR89786" t="str">
            <v>2030086</v>
          </cell>
          <cell r="AS89786" t="str">
            <v>D</v>
          </cell>
          <cell r="AT89786" t="str">
            <v>001</v>
          </cell>
          <cell r="AU89786" t="str">
            <v>30000001</v>
          </cell>
          <cell r="AV89786" t="str">
            <v>DIRECT</v>
          </cell>
          <cell r="AW89786" t="str">
            <v>31000001</v>
          </cell>
          <cell r="AX89786" t="str">
            <v>Direct</v>
          </cell>
          <cell r="AY89786" t="str">
            <v>KHI/HO/D/MO/PC COMP/P/103704/12/2024</v>
          </cell>
          <cell r="BA89786" t="str">
            <v>KARACHI</v>
          </cell>
          <cell r="BB89786" t="str">
            <v>Haroon Heaven, Flat No. A-125, Sector 15-A-1, Area Buffer Zone North Nazimabad, Karachi.</v>
          </cell>
          <cell r="BC89786" t="str">
            <v>SILKY SILVER</v>
          </cell>
          <cell r="BH89786" t="str">
            <v>N/A</v>
          </cell>
          <cell r="BI89786" t="str">
            <v>N</v>
          </cell>
          <cell r="BJ89786" t="str">
            <v>Sarosh Hassan</v>
          </cell>
          <cell r="BK89786">
            <v>45636</v>
          </cell>
          <cell r="BL89786" t="str">
            <v>4700000</v>
          </cell>
          <cell r="BM89786" t="str">
            <v>007</v>
          </cell>
          <cell r="BN89786" t="str">
            <v>01</v>
          </cell>
          <cell r="BQ89786" t="str">
            <v>KHI/HO/D/MO/PC COMP/P/103704/12/2024</v>
          </cell>
        </row>
        <row r="89787">
          <cell r="W89787" t="str">
            <v>MR1022341</v>
          </cell>
          <cell r="X89787" t="str">
            <v>S002050113</v>
          </cell>
          <cell r="Y89787">
            <v>5000000</v>
          </cell>
          <cell r="AC89787">
            <v>3080336</v>
          </cell>
          <cell r="AD89787" t="str">
            <v>02</v>
          </cell>
          <cell r="AE89787" t="str">
            <v>MOTOR</v>
          </cell>
          <cell r="AF89787">
            <v>75000</v>
          </cell>
          <cell r="AG89787">
            <v>0</v>
          </cell>
          <cell r="AH89787">
            <v>0</v>
          </cell>
          <cell r="AI89787">
            <v>0</v>
          </cell>
          <cell r="AJ89787">
            <v>87500</v>
          </cell>
          <cell r="AK89787">
            <v>0</v>
          </cell>
          <cell r="AL89787">
            <v>15000</v>
          </cell>
          <cell r="AM89787" t="str">
            <v>2024</v>
          </cell>
          <cell r="AN89787" t="str">
            <v>202410</v>
          </cell>
          <cell r="AO89787" t="str">
            <v>202410</v>
          </cell>
          <cell r="AP89787" t="str">
            <v>202410</v>
          </cell>
          <cell r="AQ89787" t="str">
            <v>KHALIDMEHMOOD</v>
          </cell>
          <cell r="AR89787" t="str">
            <v>1976347</v>
          </cell>
          <cell r="AS89787" t="str">
            <v>D</v>
          </cell>
          <cell r="AT89787" t="str">
            <v>001</v>
          </cell>
          <cell r="AU89787" t="str">
            <v>30000002</v>
          </cell>
          <cell r="AV89787" t="str">
            <v>RETAIL</v>
          </cell>
          <cell r="AW89787" t="str">
            <v>31000002</v>
          </cell>
          <cell r="AX89787" t="str">
            <v>Direct</v>
          </cell>
          <cell r="AY89787" t="str">
            <v>KHI/HO/D/MO/PC COMP/P/99449/10/2024</v>
          </cell>
          <cell r="BA89787" t="str">
            <v>KARACHI</v>
          </cell>
          <cell r="BB89787" t="str">
            <v>House #. D-23/1, Block-9, Clifton, Karachi.</v>
          </cell>
          <cell r="BC89787" t="str">
            <v>WHITE</v>
          </cell>
          <cell r="BH89787" t="str">
            <v>N/A</v>
          </cell>
          <cell r="BI89787" t="str">
            <v>N</v>
          </cell>
          <cell r="BJ89787" t="str">
            <v>Rehan Ali Bashir</v>
          </cell>
          <cell r="BK89787">
            <v>45575</v>
          </cell>
          <cell r="BL89787" t="str">
            <v>5000000</v>
          </cell>
          <cell r="BM89787" t="str">
            <v>002</v>
          </cell>
          <cell r="BN89787" t="str">
            <v>01</v>
          </cell>
          <cell r="BQ89787" t="str">
            <v>KHI/HO/D/MO/PC COMP/P/99449/10/2024</v>
          </cell>
        </row>
        <row r="89788">
          <cell r="W89788" t="str">
            <v>1022823</v>
          </cell>
          <cell r="X89788" t="str">
            <v>205473</v>
          </cell>
          <cell r="Y89788">
            <v>4719000</v>
          </cell>
          <cell r="AC89788">
            <v>3153575</v>
          </cell>
          <cell r="AD89788" t="str">
            <v>02</v>
          </cell>
          <cell r="AE89788" t="str">
            <v>MOTOR</v>
          </cell>
          <cell r="AF89788">
            <v>70761</v>
          </cell>
          <cell r="AG89788">
            <v>0</v>
          </cell>
          <cell r="AH89788">
            <v>0</v>
          </cell>
          <cell r="AI89788">
            <v>0</v>
          </cell>
          <cell r="AJ89788">
            <v>82583</v>
          </cell>
          <cell r="AK89788">
            <v>0</v>
          </cell>
          <cell r="AL89788">
            <v>8491</v>
          </cell>
          <cell r="AM89788" t="str">
            <v>2024</v>
          </cell>
          <cell r="AN89788" t="str">
            <v>202411</v>
          </cell>
          <cell r="AO89788" t="str">
            <v>202411</v>
          </cell>
          <cell r="AP89788" t="str">
            <v>202411</v>
          </cell>
          <cell r="AQ89788" t="str">
            <v>KHALIDMEHMOOD</v>
          </cell>
          <cell r="AR89788" t="str">
            <v>2000529</v>
          </cell>
          <cell r="AS89788" t="str">
            <v>D</v>
          </cell>
          <cell r="AT89788" t="str">
            <v>001</v>
          </cell>
          <cell r="AU89788" t="str">
            <v>30000002</v>
          </cell>
          <cell r="AV89788" t="str">
            <v>RETAIL</v>
          </cell>
          <cell r="AW89788" t="str">
            <v>31000364</v>
          </cell>
          <cell r="AX89788" t="str">
            <v xml:space="preserve">SNA Motors </v>
          </cell>
          <cell r="AY89788" t="str">
            <v>KHI/HO/D/MO/PC COMP/P/101169/11/2024</v>
          </cell>
          <cell r="BA89788" t="str">
            <v>KARACHI</v>
          </cell>
          <cell r="BB89788" t="str">
            <v>House #. R-154, Near Dubai House. Scheme-36, Block-9, Bakhtawar Colony, Gulistan-e-Jauhar, Karachi.</v>
          </cell>
          <cell r="BC89788" t="str">
            <v>2 Tone Silver / Black</v>
          </cell>
          <cell r="BH89788" t="str">
            <v>Pak Suzuki</v>
          </cell>
          <cell r="BI89788" t="str">
            <v>N</v>
          </cell>
          <cell r="BJ89788" t="str">
            <v>Faraz Baakza</v>
          </cell>
          <cell r="BK89788">
            <v>45597</v>
          </cell>
          <cell r="BL89788" t="str">
            <v>4719000</v>
          </cell>
          <cell r="BM89788" t="str">
            <v>474</v>
          </cell>
          <cell r="BN89788" t="str">
            <v>01</v>
          </cell>
          <cell r="BQ89788" t="str">
            <v>KHI/HO/D/MO/PC COMP/P/101169/11/2024</v>
          </cell>
        </row>
        <row r="89789">
          <cell r="W89789" t="str">
            <v>K12MR1021761</v>
          </cell>
          <cell r="X89789" t="str">
            <v>NF1SZC63S00204421</v>
          </cell>
          <cell r="Y89789">
            <v>4719000</v>
          </cell>
          <cell r="AC89789">
            <v>3007514</v>
          </cell>
          <cell r="AD89789" t="str">
            <v>02</v>
          </cell>
          <cell r="AE89789" t="str">
            <v>MOTOR</v>
          </cell>
          <cell r="AF89789">
            <v>70566</v>
          </cell>
          <cell r="AG89789">
            <v>0</v>
          </cell>
          <cell r="AH89789">
            <v>0</v>
          </cell>
          <cell r="AI89789">
            <v>0</v>
          </cell>
          <cell r="AJ89789">
            <v>82583</v>
          </cell>
          <cell r="AK89789">
            <v>0</v>
          </cell>
          <cell r="AL89789">
            <v>17642</v>
          </cell>
          <cell r="AM89789" t="str">
            <v>2024</v>
          </cell>
          <cell r="AN89789" t="str">
            <v>202409</v>
          </cell>
          <cell r="AO89789" t="str">
            <v>202409</v>
          </cell>
          <cell r="AP89789" t="str">
            <v>202409</v>
          </cell>
          <cell r="AQ89789" t="str">
            <v>ABRAHAMBHATTI</v>
          </cell>
          <cell r="AR89789" t="str">
            <v>1954991</v>
          </cell>
          <cell r="AS89789" t="str">
            <v>D</v>
          </cell>
          <cell r="AT89789" t="str">
            <v>001</v>
          </cell>
          <cell r="AU89789" t="str">
            <v>30000002</v>
          </cell>
          <cell r="AV89789" t="str">
            <v>RETAIL</v>
          </cell>
          <cell r="AW89789" t="str">
            <v>31000236</v>
          </cell>
          <cell r="AX89789" t="str">
            <v>Suzuki Racecourse Motors</v>
          </cell>
          <cell r="AY89789" t="str">
            <v>LHR/LHR/D/MO/PC COMP/P/97565/09/2024</v>
          </cell>
          <cell r="BB89789" t="str">
            <v>House # 470, Street # 09, Sector G-10/1, Islamabad.</v>
          </cell>
          <cell r="BC89789" t="str">
            <v>GREY</v>
          </cell>
          <cell r="BH89789" t="str">
            <v>Pak Suzuki</v>
          </cell>
          <cell r="BI89789" t="str">
            <v>N</v>
          </cell>
          <cell r="BJ89789" t="str">
            <v>HAMAD BUTT</v>
          </cell>
          <cell r="BK89789">
            <v>45553</v>
          </cell>
          <cell r="BL89789" t="str">
            <v>4719000</v>
          </cell>
          <cell r="BM89789" t="str">
            <v>001</v>
          </cell>
          <cell r="BN89789" t="str">
            <v>03</v>
          </cell>
          <cell r="BQ89789" t="str">
            <v>LHR/LHR/D/MO/PC COMP/P/97565/09/2024</v>
          </cell>
        </row>
        <row r="89790">
          <cell r="W89790" t="str">
            <v>1023584</v>
          </cell>
          <cell r="X89790" t="str">
            <v>206237</v>
          </cell>
          <cell r="Y89790">
            <v>4719000</v>
          </cell>
          <cell r="AC89790">
            <v>3201336</v>
          </cell>
          <cell r="AD89790" t="str">
            <v>02</v>
          </cell>
          <cell r="AE89790" t="str">
            <v>MOTOR</v>
          </cell>
          <cell r="AF89790">
            <v>70566</v>
          </cell>
          <cell r="AG89790">
            <v>0</v>
          </cell>
          <cell r="AH89790">
            <v>0</v>
          </cell>
          <cell r="AI89790">
            <v>0</v>
          </cell>
          <cell r="AJ89790">
            <v>82583</v>
          </cell>
          <cell r="AK89790">
            <v>0</v>
          </cell>
          <cell r="AL89790">
            <v>17642</v>
          </cell>
          <cell r="AM89790" t="str">
            <v>2024</v>
          </cell>
          <cell r="AN89790" t="str">
            <v>202411</v>
          </cell>
          <cell r="AO89790" t="str">
            <v>202411</v>
          </cell>
          <cell r="AP89790" t="str">
            <v>202411</v>
          </cell>
          <cell r="AQ89790" t="str">
            <v>WAJID.HUSSAIN</v>
          </cell>
          <cell r="AR89790" t="str">
            <v>2020902</v>
          </cell>
          <cell r="AS89790" t="str">
            <v>D</v>
          </cell>
          <cell r="AT89790" t="str">
            <v>001</v>
          </cell>
          <cell r="AU89790" t="str">
            <v>30000002</v>
          </cell>
          <cell r="AV89790" t="str">
            <v>RETAIL</v>
          </cell>
          <cell r="AW89790" t="str">
            <v>31000695</v>
          </cell>
          <cell r="AX89790" t="str">
            <v>Suzuki Shaikhan Motors</v>
          </cell>
          <cell r="AY89790" t="str">
            <v>LHR/LHR/D/MO/PC COMP/P/103016/11/2024</v>
          </cell>
          <cell r="BB89790" t="str">
            <v>House # E 216-A, Near Ali View Park, Street # 04, Bedian Road, Lahore.</v>
          </cell>
          <cell r="BC89790" t="str">
            <v>Mineral Grey</v>
          </cell>
          <cell r="BH89790" t="str">
            <v>Pak Suzuki</v>
          </cell>
          <cell r="BI89790" t="str">
            <v>N</v>
          </cell>
          <cell r="BJ89790" t="str">
            <v>Hafiz Muhammad Rehan Ali</v>
          </cell>
          <cell r="BK89790">
            <v>45625</v>
          </cell>
          <cell r="BL89790" t="str">
            <v>4719000</v>
          </cell>
          <cell r="BM89790" t="str">
            <v>431</v>
          </cell>
          <cell r="BN89790" t="str">
            <v>03</v>
          </cell>
          <cell r="BQ89790" t="str">
            <v>LHR/LHR/D/MO/PC COMP/P/103016/11/2024</v>
          </cell>
        </row>
        <row r="89791">
          <cell r="W89791" t="str">
            <v>K12MR1021138</v>
          </cell>
          <cell r="X89791" t="str">
            <v>NF1SZC63S00203697</v>
          </cell>
          <cell r="Y89791">
            <v>4789785</v>
          </cell>
          <cell r="AC89791">
            <v>2966014</v>
          </cell>
          <cell r="AD89791" t="str">
            <v>02</v>
          </cell>
          <cell r="AE89791" t="str">
            <v>MOTOR</v>
          </cell>
          <cell r="AF89791">
            <v>61506</v>
          </cell>
          <cell r="AG89791">
            <v>0</v>
          </cell>
          <cell r="AH89791">
            <v>0</v>
          </cell>
          <cell r="AI89791">
            <v>0</v>
          </cell>
          <cell r="AJ89791">
            <v>71847</v>
          </cell>
          <cell r="AK89791">
            <v>0</v>
          </cell>
          <cell r="AL89791">
            <v>0</v>
          </cell>
          <cell r="AM89791" t="str">
            <v>2024</v>
          </cell>
          <cell r="AN89791" t="str">
            <v>202408</v>
          </cell>
          <cell r="AO89791" t="str">
            <v>202408</v>
          </cell>
          <cell r="AP89791" t="str">
            <v>202408</v>
          </cell>
          <cell r="AQ89791" t="str">
            <v>KHALIDMEHMOOD</v>
          </cell>
          <cell r="AR89791" t="str">
            <v>1940174</v>
          </cell>
          <cell r="AS89791" t="str">
            <v>D</v>
          </cell>
          <cell r="AT89791" t="str">
            <v>001</v>
          </cell>
          <cell r="AU89791" t="str">
            <v>30000002</v>
          </cell>
          <cell r="AV89791" t="str">
            <v>RETAIL</v>
          </cell>
          <cell r="AW89791" t="str">
            <v>31000248</v>
          </cell>
          <cell r="AX89791" t="str">
            <v>Suzuki Motorways</v>
          </cell>
          <cell r="AY89791" t="str">
            <v>KHI/HO/D/MO/PC COMP/P/96218/08/2024</v>
          </cell>
          <cell r="BA89791" t="str">
            <v>KARACHI</v>
          </cell>
          <cell r="BB89791" t="str">
            <v>Office #. 205, 2nd Floor, Plot #. 12, Shahrah-e-Faisal, Karachi.</v>
          </cell>
          <cell r="BC89791" t="str">
            <v>SILVER</v>
          </cell>
          <cell r="BH89791" t="str">
            <v>Pak Suzuki</v>
          </cell>
          <cell r="BI89791" t="str">
            <v>N</v>
          </cell>
          <cell r="BJ89791" t="str">
            <v>Affan</v>
          </cell>
          <cell r="BK89791">
            <v>45532</v>
          </cell>
          <cell r="BL89791" t="str">
            <v>4789785</v>
          </cell>
          <cell r="BM89791" t="str">
            <v>009</v>
          </cell>
          <cell r="BN89791" t="str">
            <v>01</v>
          </cell>
          <cell r="BQ89791" t="str">
            <v>KHI/HO/D/MO/PC COMP/P/96218/08/2024</v>
          </cell>
        </row>
        <row r="89792">
          <cell r="W89792" t="str">
            <v>1017397</v>
          </cell>
          <cell r="X89792" t="str">
            <v>200043</v>
          </cell>
          <cell r="Y89792">
            <v>4600000</v>
          </cell>
          <cell r="AC89792">
            <v>3227431</v>
          </cell>
          <cell r="AD89792" t="str">
            <v>02</v>
          </cell>
          <cell r="AE89792" t="str">
            <v>MOTOR</v>
          </cell>
          <cell r="AF89792">
            <v>68786</v>
          </cell>
          <cell r="AG89792">
            <v>0</v>
          </cell>
          <cell r="AH89792">
            <v>0</v>
          </cell>
          <cell r="AI89792">
            <v>0</v>
          </cell>
          <cell r="AJ89792">
            <v>80500</v>
          </cell>
          <cell r="AK89792">
            <v>0</v>
          </cell>
          <cell r="AL89792">
            <v>8254</v>
          </cell>
          <cell r="AM89792" t="str">
            <v>2024</v>
          </cell>
          <cell r="AN89792" t="str">
            <v>202412</v>
          </cell>
          <cell r="AO89792" t="str">
            <v>202412</v>
          </cell>
          <cell r="AP89792" t="str">
            <v>202412</v>
          </cell>
          <cell r="AQ89792" t="str">
            <v>WAJID.HUSSAIN</v>
          </cell>
          <cell r="AR89792" t="str">
            <v>2036957</v>
          </cell>
          <cell r="AS89792" t="str">
            <v>D</v>
          </cell>
          <cell r="AT89792" t="str">
            <v>001</v>
          </cell>
          <cell r="AU89792" t="str">
            <v>30000002</v>
          </cell>
          <cell r="AV89792" t="str">
            <v>RETAIL</v>
          </cell>
          <cell r="AW89792" t="str">
            <v>31000130</v>
          </cell>
          <cell r="AX89792" t="str">
            <v>Suzuki Raiwind Motors</v>
          </cell>
          <cell r="AY89792" t="str">
            <v>LHR/LHR/D/MO/PC COMP/P/104098/12/2024</v>
          </cell>
          <cell r="BB89792" t="str">
            <v>HOUSE # 125 C, MOHALLA MOHAFIZ TOWN, LAHORE.</v>
          </cell>
          <cell r="BC89792" t="str">
            <v>WHITE</v>
          </cell>
          <cell r="BH89792" t="str">
            <v>Pak Suzuki</v>
          </cell>
          <cell r="BI89792" t="str">
            <v>N</v>
          </cell>
          <cell r="BJ89792" t="str">
            <v>Ateeb Hassan</v>
          </cell>
          <cell r="BK89792">
            <v>45643</v>
          </cell>
          <cell r="BL89792" t="str">
            <v>4600000</v>
          </cell>
          <cell r="BM89792" t="str">
            <v>002</v>
          </cell>
          <cell r="BN89792" t="str">
            <v>03</v>
          </cell>
          <cell r="BQ89792" t="str">
            <v>LHR/LHR/D/MO/PC COMP/P/104098/12/2024</v>
          </cell>
        </row>
        <row r="89793">
          <cell r="W89793" t="str">
            <v>K12MR1022732</v>
          </cell>
          <cell r="X89793" t="str">
            <v>NF1SZC63S00205377</v>
          </cell>
          <cell r="Y89793">
            <v>4719000</v>
          </cell>
          <cell r="AC89793">
            <v>3090888</v>
          </cell>
          <cell r="AD89793" t="str">
            <v>02</v>
          </cell>
          <cell r="AE89793" t="str">
            <v>MOTOR</v>
          </cell>
          <cell r="AF89793">
            <v>70761</v>
          </cell>
          <cell r="AG89793">
            <v>0</v>
          </cell>
          <cell r="AH89793">
            <v>0</v>
          </cell>
          <cell r="AI89793">
            <v>0</v>
          </cell>
          <cell r="AJ89793">
            <v>82583</v>
          </cell>
          <cell r="AK89793">
            <v>0</v>
          </cell>
          <cell r="AL89793">
            <v>0</v>
          </cell>
          <cell r="AM89793" t="str">
            <v>2024</v>
          </cell>
          <cell r="AN89793" t="str">
            <v>202410</v>
          </cell>
          <cell r="AO89793" t="str">
            <v>202410</v>
          </cell>
          <cell r="AP89793" t="str">
            <v>202410</v>
          </cell>
          <cell r="AQ89793" t="str">
            <v>KHALIDMEHMOOD</v>
          </cell>
          <cell r="AR89793" t="str">
            <v>1977370</v>
          </cell>
          <cell r="AS89793" t="str">
            <v>D</v>
          </cell>
          <cell r="AT89793" t="str">
            <v>001</v>
          </cell>
          <cell r="AU89793" t="str">
            <v>30000002</v>
          </cell>
          <cell r="AV89793" t="str">
            <v>RETAIL</v>
          </cell>
          <cell r="AW89793" t="str">
            <v>31000510</v>
          </cell>
          <cell r="AX89793" t="str">
            <v>Suzuki IG  Motors</v>
          </cell>
          <cell r="AY89793" t="str">
            <v>KHI/HO/D/MO/PC COMP/P/99594/10/2024</v>
          </cell>
          <cell r="BA89793" t="str">
            <v>KARACHI</v>
          </cell>
          <cell r="BB89793" t="str">
            <v>Flat #. 3, 2nd Floor, Plot #. 74-A, Allama Iqbal Road, Manzoor Colony, Karachi.</v>
          </cell>
          <cell r="BC89793" t="str">
            <v>Mineral Grey</v>
          </cell>
          <cell r="BH89793" t="str">
            <v>Half Depreciation</v>
          </cell>
          <cell r="BI89793" t="str">
            <v>N</v>
          </cell>
          <cell r="BJ89793" t="str">
            <v>Rehan Ali Bashir</v>
          </cell>
          <cell r="BK89793">
            <v>45579</v>
          </cell>
          <cell r="BL89793" t="str">
            <v>4719000</v>
          </cell>
          <cell r="BM89793" t="str">
            <v>431</v>
          </cell>
          <cell r="BN89793" t="str">
            <v>01</v>
          </cell>
          <cell r="BQ89793" t="str">
            <v>KHI/HO/D/MO/PC COMP/P/99594/10/2024</v>
          </cell>
        </row>
        <row r="89794">
          <cell r="W89794" t="str">
            <v>1022825</v>
          </cell>
          <cell r="X89794" t="str">
            <v>00205488</v>
          </cell>
          <cell r="Y89794">
            <v>4719000</v>
          </cell>
          <cell r="AC89794">
            <v>3110120</v>
          </cell>
          <cell r="AD89794" t="str">
            <v>02</v>
          </cell>
          <cell r="AE89794" t="str">
            <v>MOTOR</v>
          </cell>
          <cell r="AF89794">
            <v>50421</v>
          </cell>
          <cell r="AG89794">
            <v>0</v>
          </cell>
          <cell r="AH89794">
            <v>0</v>
          </cell>
          <cell r="AI89794">
            <v>0</v>
          </cell>
          <cell r="AJ89794">
            <v>58988</v>
          </cell>
          <cell r="AK89794">
            <v>0</v>
          </cell>
          <cell r="AL89794">
            <v>0</v>
          </cell>
          <cell r="AM89794" t="str">
            <v>2024</v>
          </cell>
          <cell r="AN89794" t="str">
            <v>202410</v>
          </cell>
          <cell r="AO89794" t="str">
            <v>202410</v>
          </cell>
          <cell r="AP89794" t="str">
            <v>202410</v>
          </cell>
          <cell r="AQ89794" t="str">
            <v>KHALIDMEHMOOD</v>
          </cell>
          <cell r="AR89794" t="str">
            <v>1989354</v>
          </cell>
          <cell r="AS89794" t="str">
            <v>D</v>
          </cell>
          <cell r="AT89794" t="str">
            <v>001</v>
          </cell>
          <cell r="AU89794" t="str">
            <v>30000002</v>
          </cell>
          <cell r="AV89794" t="str">
            <v>RETAIL</v>
          </cell>
          <cell r="AW89794" t="str">
            <v>31000408</v>
          </cell>
          <cell r="AX89794" t="str">
            <v>Suzuki Mandviwalla Motors</v>
          </cell>
          <cell r="AY89794" t="str">
            <v>KHI/HO/D/MO/PC COMP/P/99893/10/2024</v>
          </cell>
          <cell r="BA89794" t="str">
            <v>KARACHI</v>
          </cell>
          <cell r="BB89794" t="str">
            <v>Iqbal Villas, Prescient, 2, Bahria Town Karachi, Flat No. 690, Street, No.11, Karachi.</v>
          </cell>
          <cell r="BC89794" t="str">
            <v>WHITE</v>
          </cell>
          <cell r="BH89794" t="str">
            <v>Half Depreciation</v>
          </cell>
          <cell r="BI89794" t="str">
            <v>N</v>
          </cell>
          <cell r="BJ89794" t="str">
            <v>Dawood Saeed</v>
          </cell>
          <cell r="BK89794">
            <v>45582</v>
          </cell>
          <cell r="BL89794" t="str">
            <v>4719000</v>
          </cell>
          <cell r="BM89794" t="str">
            <v>002</v>
          </cell>
          <cell r="BN89794" t="str">
            <v>01</v>
          </cell>
          <cell r="BQ89794" t="str">
            <v>KHI/HO/D/MO/PC COMP/P/99893/10/2024</v>
          </cell>
        </row>
        <row r="89795">
          <cell r="W89795" t="str">
            <v>R1019369</v>
          </cell>
          <cell r="X89795" t="str">
            <v>S00202000</v>
          </cell>
          <cell r="Y89795">
            <v>4500000</v>
          </cell>
          <cell r="AC89795">
            <v>3185133</v>
          </cell>
          <cell r="AD89795" t="str">
            <v>02</v>
          </cell>
          <cell r="AE89795" t="str">
            <v>MOTOR</v>
          </cell>
          <cell r="AF89795">
            <v>57758</v>
          </cell>
          <cell r="AG89795">
            <v>0</v>
          </cell>
          <cell r="AH89795">
            <v>0</v>
          </cell>
          <cell r="AI89795">
            <v>0</v>
          </cell>
          <cell r="AJ89795">
            <v>67500</v>
          </cell>
          <cell r="AK89795">
            <v>0</v>
          </cell>
          <cell r="AL89795">
            <v>0</v>
          </cell>
          <cell r="AM89795" t="str">
            <v>2024</v>
          </cell>
          <cell r="AN89795" t="str">
            <v>202411</v>
          </cell>
          <cell r="AO89795" t="str">
            <v>202411</v>
          </cell>
          <cell r="AP89795" t="str">
            <v>202411</v>
          </cell>
          <cell r="AQ89795" t="str">
            <v>KHALIDMEHMOOD</v>
          </cell>
          <cell r="AR89795" t="str">
            <v>2018753</v>
          </cell>
          <cell r="AS89795" t="str">
            <v>D</v>
          </cell>
          <cell r="AT89795" t="str">
            <v>001</v>
          </cell>
          <cell r="AU89795" t="str">
            <v>30000002</v>
          </cell>
          <cell r="AV89795" t="str">
            <v>RETAIL</v>
          </cell>
          <cell r="AW89795" t="str">
            <v>31000005</v>
          </cell>
          <cell r="AX89795" t="str">
            <v>Auto One</v>
          </cell>
          <cell r="AY89795" t="str">
            <v>KHI/HO/D/MO/PC COMP/P/102666/11/2024</v>
          </cell>
          <cell r="BA89795" t="str">
            <v>KARACHI</v>
          </cell>
          <cell r="BB89795" t="str">
            <v>House #. F/971, Gali #. 6, Sector F/10, Al Fateh Colony, Orangi Town, Karachi.</v>
          </cell>
          <cell r="BC89795" t="str">
            <v>SILKY SILVER</v>
          </cell>
          <cell r="BH89795" t="str">
            <v>N/A</v>
          </cell>
          <cell r="BI89795" t="str">
            <v>N</v>
          </cell>
          <cell r="BJ89795" t="str">
            <v>Rehan Ali Bashir</v>
          </cell>
          <cell r="BK89795">
            <v>45622</v>
          </cell>
          <cell r="BL89795" t="str">
            <v>4500000</v>
          </cell>
          <cell r="BM89795" t="str">
            <v>007</v>
          </cell>
          <cell r="BN89795" t="str">
            <v>01</v>
          </cell>
          <cell r="BQ89795" t="str">
            <v>KHI/HO/D/MO/PC COMP/P/102666/11/2024</v>
          </cell>
        </row>
        <row r="89796">
          <cell r="W89796" t="str">
            <v>K12MR1021776</v>
          </cell>
          <cell r="X89796" t="str">
            <v>NF1SZC63S00204461</v>
          </cell>
          <cell r="Y89796">
            <v>4627000</v>
          </cell>
          <cell r="AB89796" t="str">
            <v>TRACKER (I-TECK)</v>
          </cell>
          <cell r="AC89796">
            <v>3007592</v>
          </cell>
          <cell r="AD89796" t="str">
            <v>02</v>
          </cell>
          <cell r="AE89796" t="str">
            <v>MOTOR</v>
          </cell>
          <cell r="AF89796">
            <v>8190</v>
          </cell>
          <cell r="AG89796">
            <v>1228</v>
          </cell>
          <cell r="AH89796">
            <v>82</v>
          </cell>
          <cell r="AI89796">
            <v>500</v>
          </cell>
          <cell r="AJ89796">
            <v>10000</v>
          </cell>
          <cell r="AK89796">
            <v>8105</v>
          </cell>
          <cell r="AL89796">
            <v>0</v>
          </cell>
          <cell r="AM89796" t="str">
            <v>2024</v>
          </cell>
          <cell r="AN89796" t="str">
            <v>202409</v>
          </cell>
          <cell r="AO89796" t="str">
            <v>202409</v>
          </cell>
          <cell r="AP89796" t="str">
            <v>202409</v>
          </cell>
          <cell r="AQ89796" t="str">
            <v>MUBASHIRAHMED</v>
          </cell>
          <cell r="AR89796" t="str">
            <v>1954935</v>
          </cell>
          <cell r="AS89796" t="str">
            <v>D</v>
          </cell>
          <cell r="AT89796" t="str">
            <v>001</v>
          </cell>
          <cell r="AU89796" t="str">
            <v>30000002</v>
          </cell>
          <cell r="AV89796" t="str">
            <v>RETAIL</v>
          </cell>
          <cell r="AW89796" t="str">
            <v>31000127</v>
          </cell>
          <cell r="AX89796" t="str">
            <v>Digital Sale</v>
          </cell>
          <cell r="AY89796" t="str">
            <v>KHI/HO/D/MO/PD COMP/P/97539/09/2024</v>
          </cell>
          <cell r="BA89796" t="str">
            <v>KARACHI</v>
          </cell>
          <cell r="BB89796" t="str">
            <v>House No. L-16/04, Steel Town Bin Qasim, Karachi.</v>
          </cell>
          <cell r="BC89796" t="str">
            <v>WHITE</v>
          </cell>
          <cell r="BH89796" t="str">
            <v>N/A</v>
          </cell>
          <cell r="BI89796" t="str">
            <v>N</v>
          </cell>
          <cell r="BJ89796" t="str">
            <v>Syed Waqas</v>
          </cell>
          <cell r="BK89796">
            <v>45551</v>
          </cell>
          <cell r="BL89796" t="str">
            <v>4627000</v>
          </cell>
          <cell r="BM89796" t="str">
            <v>002</v>
          </cell>
          <cell r="BN89796" t="str">
            <v>01</v>
          </cell>
          <cell r="BQ89796" t="str">
            <v>KHI/HO/D/MO/PD COMP/P/97539/09/2024</v>
          </cell>
        </row>
        <row r="89797">
          <cell r="W89797" t="str">
            <v>K12MR1021287</v>
          </cell>
          <cell r="X89797" t="str">
            <v>NF1SZC63S00203943</v>
          </cell>
          <cell r="Y89797">
            <v>4719000</v>
          </cell>
          <cell r="AC89797">
            <v>3044963</v>
          </cell>
          <cell r="AD89797" t="str">
            <v>02</v>
          </cell>
          <cell r="AE89797" t="str">
            <v>MOTOR</v>
          </cell>
          <cell r="AF89797">
            <v>70566</v>
          </cell>
          <cell r="AG89797">
            <v>0</v>
          </cell>
          <cell r="AH89797">
            <v>0</v>
          </cell>
          <cell r="AI89797">
            <v>0</v>
          </cell>
          <cell r="AJ89797">
            <v>82583</v>
          </cell>
          <cell r="AK89797">
            <v>0</v>
          </cell>
          <cell r="AL89797">
            <v>17642</v>
          </cell>
          <cell r="AM89797" t="str">
            <v>2024</v>
          </cell>
          <cell r="AN89797" t="str">
            <v>202409</v>
          </cell>
          <cell r="AO89797" t="str">
            <v>202409</v>
          </cell>
          <cell r="AP89797" t="str">
            <v>202409</v>
          </cell>
          <cell r="AQ89797" t="str">
            <v>ABRAHAMBHATTI</v>
          </cell>
          <cell r="AR89797" t="str">
            <v>1959341</v>
          </cell>
          <cell r="AS89797" t="str">
            <v>D</v>
          </cell>
          <cell r="AT89797" t="str">
            <v>001</v>
          </cell>
          <cell r="AU89797" t="str">
            <v>30000002</v>
          </cell>
          <cell r="AV89797" t="str">
            <v>RETAIL</v>
          </cell>
          <cell r="AW89797" t="str">
            <v>31000491</v>
          </cell>
          <cell r="AX89797" t="str">
            <v>Suzuki Derawer Motors</v>
          </cell>
          <cell r="AY89797" t="str">
            <v>LHR/LHR/D/MO/PC COMP/P/97851/09/2024</v>
          </cell>
          <cell r="BB89797" t="str">
            <v>Foji Colony Road, Mohalla Foji Colony, Liaqat Pur, District Rahim Yar Khan.</v>
          </cell>
          <cell r="BC89797" t="str">
            <v>WHITE</v>
          </cell>
          <cell r="BH89797" t="str">
            <v>Pak Suzuki</v>
          </cell>
          <cell r="BI89797" t="str">
            <v>N</v>
          </cell>
          <cell r="BJ89797" t="str">
            <v>UMAR KHAN</v>
          </cell>
          <cell r="BK89797">
            <v>45555</v>
          </cell>
          <cell r="BL89797" t="str">
            <v>4719000</v>
          </cell>
          <cell r="BM89797" t="str">
            <v>002</v>
          </cell>
          <cell r="BN89797" t="str">
            <v>03</v>
          </cell>
          <cell r="BQ89797" t="str">
            <v>LHR/LHR/D/MO/PC COMP/P/97851/09/2024</v>
          </cell>
        </row>
        <row r="89798">
          <cell r="W89798" t="str">
            <v>K12MR1022900</v>
          </cell>
          <cell r="X89798" t="str">
            <v>NF1SZC63S00205563</v>
          </cell>
          <cell r="Y89798">
            <v>4719000</v>
          </cell>
          <cell r="AC89798">
            <v>3116712</v>
          </cell>
          <cell r="AD89798" t="str">
            <v>02</v>
          </cell>
          <cell r="AE89798" t="str">
            <v>MOTOR</v>
          </cell>
          <cell r="AF89798">
            <v>70761</v>
          </cell>
          <cell r="AG89798">
            <v>0</v>
          </cell>
          <cell r="AH89798">
            <v>0</v>
          </cell>
          <cell r="AI89798">
            <v>0</v>
          </cell>
          <cell r="AJ89798">
            <v>82583</v>
          </cell>
          <cell r="AK89798">
            <v>0</v>
          </cell>
          <cell r="AL89798">
            <v>0</v>
          </cell>
          <cell r="AM89798" t="str">
            <v>2024</v>
          </cell>
          <cell r="AN89798" t="str">
            <v>202410</v>
          </cell>
          <cell r="AO89798" t="str">
            <v>202410</v>
          </cell>
          <cell r="AP89798" t="str">
            <v>202410</v>
          </cell>
          <cell r="AQ89798" t="str">
            <v>KHALIDMEHMOOD</v>
          </cell>
          <cell r="AR89798" t="str">
            <v>1992613</v>
          </cell>
          <cell r="AS89798" t="str">
            <v>D</v>
          </cell>
          <cell r="AT89798" t="str">
            <v>001</v>
          </cell>
          <cell r="AU89798" t="str">
            <v>30000002</v>
          </cell>
          <cell r="AV89798" t="str">
            <v>RETAIL</v>
          </cell>
          <cell r="AW89798" t="str">
            <v>31000248</v>
          </cell>
          <cell r="AX89798" t="str">
            <v>Suzuki Motorways</v>
          </cell>
          <cell r="AY89798" t="str">
            <v>KHI/HO/D/MO/PC COMP/P/100169/10/2024</v>
          </cell>
          <cell r="BA89798" t="str">
            <v>KARACHI</v>
          </cell>
          <cell r="BB89798" t="str">
            <v>House #. L-64, Sector A/4, FL-2, Surjani Town, Karachi.</v>
          </cell>
          <cell r="BC89798" t="str">
            <v>WHITE</v>
          </cell>
          <cell r="BH89798" t="str">
            <v>Pak Suzuki</v>
          </cell>
          <cell r="BI89798" t="str">
            <v>N</v>
          </cell>
          <cell r="BJ89798" t="str">
            <v>Affan</v>
          </cell>
          <cell r="BK89798">
            <v>45587</v>
          </cell>
          <cell r="BL89798" t="str">
            <v>4719000</v>
          </cell>
          <cell r="BM89798" t="str">
            <v>002</v>
          </cell>
          <cell r="BN89798" t="str">
            <v>01</v>
          </cell>
          <cell r="BQ89798" t="str">
            <v>KHI/HO/D/MO/PC COMP/P/100169/10/2024</v>
          </cell>
        </row>
        <row r="89799">
          <cell r="W89799" t="str">
            <v>1022765</v>
          </cell>
          <cell r="X89799" t="str">
            <v>205408</v>
          </cell>
          <cell r="Y89799">
            <v>4789785</v>
          </cell>
          <cell r="AC89799">
            <v>3130297</v>
          </cell>
          <cell r="AD89799" t="str">
            <v>02</v>
          </cell>
          <cell r="AE89799" t="str">
            <v>MOTOR</v>
          </cell>
          <cell r="AF89799">
            <v>71625</v>
          </cell>
          <cell r="AG89799">
            <v>0</v>
          </cell>
          <cell r="AH89799">
            <v>0</v>
          </cell>
          <cell r="AI89799">
            <v>0</v>
          </cell>
          <cell r="AJ89799">
            <v>83821</v>
          </cell>
          <cell r="AK89799">
            <v>0</v>
          </cell>
          <cell r="AL89799">
            <v>8595</v>
          </cell>
          <cell r="AM89799" t="str">
            <v>2024</v>
          </cell>
          <cell r="AN89799" t="str">
            <v>202410</v>
          </cell>
          <cell r="AO89799" t="str">
            <v>202410</v>
          </cell>
          <cell r="AP89799" t="str">
            <v>202410</v>
          </cell>
          <cell r="AQ89799" t="str">
            <v>ABRAHAMBHATTI</v>
          </cell>
          <cell r="AR89799" t="str">
            <v>1997578</v>
          </cell>
          <cell r="AS89799" t="str">
            <v>D</v>
          </cell>
          <cell r="AT89799" t="str">
            <v>001</v>
          </cell>
          <cell r="AU89799" t="str">
            <v>30000002</v>
          </cell>
          <cell r="AV89799" t="str">
            <v>RETAIL</v>
          </cell>
          <cell r="AW89799" t="str">
            <v>31000590</v>
          </cell>
          <cell r="AX89799" t="str">
            <v>Suzuki Kazmi Corporation</v>
          </cell>
          <cell r="AY89799" t="str">
            <v>LHR/LHR/D/MO/PC COMP/P/100788/10/2024</v>
          </cell>
          <cell r="BB89799" t="str">
            <v>Villa # 240, Street # 01, Deffence Villa, Bahria Town, Phase 1, Islamabad.</v>
          </cell>
          <cell r="BC89799" t="str">
            <v>SILVER</v>
          </cell>
          <cell r="BH89799" t="str">
            <v>Pak Suzuki</v>
          </cell>
          <cell r="BI89799" t="str">
            <v>N</v>
          </cell>
          <cell r="BJ89799" t="str">
            <v>HAMAD BUTT</v>
          </cell>
          <cell r="BK89799">
            <v>45594</v>
          </cell>
          <cell r="BL89799" t="str">
            <v>4789785</v>
          </cell>
          <cell r="BM89799" t="str">
            <v>009</v>
          </cell>
          <cell r="BN89799" t="str">
            <v>03</v>
          </cell>
          <cell r="BQ89799" t="str">
            <v>LHR/LHR/D/MO/PC COMP/P/100788/10/2024</v>
          </cell>
        </row>
        <row r="89800">
          <cell r="W89800" t="str">
            <v>1020735</v>
          </cell>
          <cell r="X89800" t="str">
            <v xml:space="preserve">203387 </v>
          </cell>
          <cell r="Y89800">
            <v>4719000</v>
          </cell>
          <cell r="AC89800">
            <v>2893903</v>
          </cell>
          <cell r="AD89800" t="str">
            <v>02</v>
          </cell>
          <cell r="AE89800" t="str">
            <v>MOTOR</v>
          </cell>
          <cell r="AF89800">
            <v>70566</v>
          </cell>
          <cell r="AG89800">
            <v>0</v>
          </cell>
          <cell r="AH89800">
            <v>0</v>
          </cell>
          <cell r="AI89800">
            <v>0</v>
          </cell>
          <cell r="AJ89800">
            <v>82583</v>
          </cell>
          <cell r="AK89800">
            <v>0</v>
          </cell>
          <cell r="AL89800">
            <v>17642</v>
          </cell>
          <cell r="AM89800" t="str">
            <v>2024</v>
          </cell>
          <cell r="AN89800" t="str">
            <v>202407</v>
          </cell>
          <cell r="AO89800" t="str">
            <v>202407</v>
          </cell>
          <cell r="AP89800" t="str">
            <v>202407</v>
          </cell>
          <cell r="AQ89800" t="str">
            <v>ABRAHAMBHATTI</v>
          </cell>
          <cell r="AR89800" t="str">
            <v>1901495</v>
          </cell>
          <cell r="AS89800" t="str">
            <v>D</v>
          </cell>
          <cell r="AT89800" t="str">
            <v>001</v>
          </cell>
          <cell r="AU89800" t="str">
            <v>30000002</v>
          </cell>
          <cell r="AV89800" t="str">
            <v>RETAIL</v>
          </cell>
          <cell r="AW89800" t="str">
            <v>31000695</v>
          </cell>
          <cell r="AX89800" t="str">
            <v>Suzuki Shaikhan Motors</v>
          </cell>
          <cell r="AY89800" t="str">
            <v>LHR/LHR/D/MO/PC COMP/P/92420/07/2024</v>
          </cell>
          <cell r="BB89800" t="str">
            <v>House # 174, Street # 04, Imperial Garden, Paragon City, Lahore.</v>
          </cell>
          <cell r="BC89800" t="str">
            <v>GREY</v>
          </cell>
          <cell r="BH89800" t="str">
            <v>Pak Suzuki</v>
          </cell>
          <cell r="BI89800" t="str">
            <v>N</v>
          </cell>
          <cell r="BJ89800" t="str">
            <v>Hafiz Muhammad Rehan Ali</v>
          </cell>
          <cell r="BK89800">
            <v>45478</v>
          </cell>
          <cell r="BL89800" t="str">
            <v>4719000</v>
          </cell>
          <cell r="BM89800" t="str">
            <v>001</v>
          </cell>
          <cell r="BN89800" t="str">
            <v>03</v>
          </cell>
          <cell r="BQ89800" t="str">
            <v>LHR/LHR/D/MO/PC COMP/P/92420/07/2024</v>
          </cell>
        </row>
        <row r="89801">
          <cell r="W89801" t="str">
            <v>1GD1588065</v>
          </cell>
          <cell r="X89801" t="str">
            <v>GUN126R-5565055</v>
          </cell>
          <cell r="Y89801">
            <v>15374000</v>
          </cell>
          <cell r="AB89801" t="str">
            <v>TRACKER (I-TECK)</v>
          </cell>
          <cell r="AC89801">
            <v>2949769</v>
          </cell>
          <cell r="AD89801" t="str">
            <v>02</v>
          </cell>
          <cell r="AE89801" t="str">
            <v>MOTOR</v>
          </cell>
          <cell r="AF89801">
            <v>198370</v>
          </cell>
          <cell r="AG89801">
            <v>0</v>
          </cell>
          <cell r="AH89801">
            <v>0</v>
          </cell>
          <cell r="AI89801">
            <v>0</v>
          </cell>
          <cell r="AJ89801">
            <v>230610</v>
          </cell>
          <cell r="AK89801">
            <v>8105</v>
          </cell>
          <cell r="AL89801">
            <v>0</v>
          </cell>
          <cell r="AM89801" t="str">
            <v>2024</v>
          </cell>
          <cell r="AN89801" t="str">
            <v>202408</v>
          </cell>
          <cell r="AO89801" t="str">
            <v>202408</v>
          </cell>
          <cell r="AP89801" t="str">
            <v>202408</v>
          </cell>
          <cell r="AQ89801" t="str">
            <v>MUBASHIRAHMED</v>
          </cell>
          <cell r="AR89801" t="str">
            <v>1937909</v>
          </cell>
          <cell r="AS89801" t="str">
            <v>D</v>
          </cell>
          <cell r="AT89801" t="str">
            <v>001</v>
          </cell>
          <cell r="AU89801" t="str">
            <v>30000001</v>
          </cell>
          <cell r="AV89801" t="str">
            <v>DIRECT</v>
          </cell>
          <cell r="AW89801" t="str">
            <v>31000001</v>
          </cell>
          <cell r="AX89801" t="str">
            <v>Direct</v>
          </cell>
          <cell r="AY89801" t="str">
            <v>KHI/HO/D/MO/PC COMP/P/95804/08/2024</v>
          </cell>
          <cell r="BA89801" t="str">
            <v>KARACHI</v>
          </cell>
          <cell r="BB89801" t="str">
            <v>House No. 26, Area Khayaban-e-Tanzeem Phase V, DHA, Karachi.</v>
          </cell>
          <cell r="BC89801" t="str">
            <v>SUPER WHITE</v>
          </cell>
          <cell r="BH89801" t="str">
            <v>N/A</v>
          </cell>
          <cell r="BI89801" t="str">
            <v>N</v>
          </cell>
          <cell r="BJ89801" t="str">
            <v>MAZHAR ABBAS</v>
          </cell>
          <cell r="BK89801">
            <v>45526</v>
          </cell>
          <cell r="BL89801" t="str">
            <v>15374000</v>
          </cell>
          <cell r="BM89801" t="str">
            <v>274</v>
          </cell>
          <cell r="BN89801" t="str">
            <v>01</v>
          </cell>
          <cell r="BQ89801" t="str">
            <v>KHI/HO/D/MO/PC COMP/P/95804/08/2024</v>
          </cell>
        </row>
        <row r="89802">
          <cell r="W89802" t="str">
            <v>IGD1646451</v>
          </cell>
          <cell r="X89802" t="str">
            <v>GUN126R-5566081</v>
          </cell>
          <cell r="Y89802">
            <v>16800000</v>
          </cell>
          <cell r="AC89802">
            <v>3142417</v>
          </cell>
          <cell r="AD89802" t="str">
            <v>02</v>
          </cell>
          <cell r="AE89802" t="str">
            <v>MOTOR</v>
          </cell>
          <cell r="AF89802">
            <v>173362</v>
          </cell>
          <cell r="AG89802">
            <v>0</v>
          </cell>
          <cell r="AH89802">
            <v>0</v>
          </cell>
          <cell r="AI89802">
            <v>0</v>
          </cell>
          <cell r="AJ89802">
            <v>201600</v>
          </cell>
          <cell r="AK89802">
            <v>0</v>
          </cell>
          <cell r="AL89802">
            <v>0</v>
          </cell>
          <cell r="AM89802" t="str">
            <v>2024</v>
          </cell>
          <cell r="AN89802" t="str">
            <v>202410</v>
          </cell>
          <cell r="AO89802" t="str">
            <v>202410</v>
          </cell>
          <cell r="AP89802" t="str">
            <v>202410</v>
          </cell>
          <cell r="AQ89802" t="str">
            <v>KHALIDMEHMOOD</v>
          </cell>
          <cell r="AR89802" t="str">
            <v>1998724</v>
          </cell>
          <cell r="AS89802" t="str">
            <v>D</v>
          </cell>
          <cell r="AT89802" t="str">
            <v>001</v>
          </cell>
          <cell r="AU89802" t="str">
            <v>30000002</v>
          </cell>
          <cell r="AV89802" t="str">
            <v>RETAIL</v>
          </cell>
          <cell r="AW89802" t="str">
            <v>31000030</v>
          </cell>
          <cell r="AX89802" t="str">
            <v>SHEHROZE MOTORS</v>
          </cell>
          <cell r="AY89802" t="str">
            <v>KHI/HO/D/MO/PC COMP/P/101007/10/2024</v>
          </cell>
          <cell r="BA89802" t="str">
            <v>KARACHI</v>
          </cell>
          <cell r="BB89802" t="str">
            <v>Plot #. 22, Industrial Area, S.I.T.E., Mirwah Road, Mirpurkhas.</v>
          </cell>
          <cell r="BC89802" t="str">
            <v>ATTITUDE BLACK</v>
          </cell>
          <cell r="BH89802" t="str">
            <v>N/A</v>
          </cell>
          <cell r="BI89802" t="str">
            <v>N</v>
          </cell>
          <cell r="BJ89802" t="str">
            <v>Noman Abdul Haq</v>
          </cell>
          <cell r="BK89802">
            <v>45596</v>
          </cell>
          <cell r="BL89802" t="str">
            <v>16800000</v>
          </cell>
          <cell r="BM89802" t="str">
            <v>272</v>
          </cell>
          <cell r="BN89802" t="str">
            <v>01</v>
          </cell>
          <cell r="BQ89802" t="str">
            <v>KHI/HO/D/MO/PC COMP/P/101007/10/2024</v>
          </cell>
        </row>
        <row r="89803">
          <cell r="W89803" t="str">
            <v>1GD5378152</v>
          </cell>
          <cell r="X89803" t="str">
            <v>GUN126R-5562376</v>
          </cell>
          <cell r="Y89803">
            <v>17000000</v>
          </cell>
          <cell r="AC89803">
            <v>3183895</v>
          </cell>
          <cell r="AD89803" t="str">
            <v>02</v>
          </cell>
          <cell r="AE89803" t="str">
            <v>MOTOR</v>
          </cell>
          <cell r="AF89803">
            <v>-71075</v>
          </cell>
          <cell r="AG89803">
            <v>0</v>
          </cell>
          <cell r="AH89803">
            <v>0</v>
          </cell>
          <cell r="AI89803">
            <v>0</v>
          </cell>
          <cell r="AJ89803">
            <v>-71075</v>
          </cell>
          <cell r="AK89803">
            <v>0</v>
          </cell>
          <cell r="AL89803">
            <v>-7526</v>
          </cell>
          <cell r="AM89803" t="str">
            <v>2024</v>
          </cell>
          <cell r="AN89803" t="str">
            <v>202411</v>
          </cell>
          <cell r="AO89803" t="str">
            <v>202411</v>
          </cell>
          <cell r="AP89803" t="str">
            <v>202411</v>
          </cell>
          <cell r="AQ89803" t="str">
            <v>KHALIDMEHMOOD</v>
          </cell>
          <cell r="AR89803" t="str">
            <v>2009524</v>
          </cell>
          <cell r="AS89803" t="str">
            <v>D</v>
          </cell>
          <cell r="AT89803" t="str">
            <v>001</v>
          </cell>
          <cell r="AU89803" t="str">
            <v>30000002</v>
          </cell>
          <cell r="AV89803" t="str">
            <v>RETAIL</v>
          </cell>
          <cell r="AW89803" t="str">
            <v>31000206</v>
          </cell>
          <cell r="AX89803" t="str">
            <v>Bin Ali Motor</v>
          </cell>
          <cell r="AY89803" t="str">
            <v>KHI/HO/D/MO/PC COMP/P/85351/03/2024</v>
          </cell>
          <cell r="AZ89803" t="str">
            <v>KHI/HO/D/MO/PC COMP/E/48893/11/2024</v>
          </cell>
          <cell r="BA89803" t="str">
            <v>KARACHI</v>
          </cell>
          <cell r="BB89803" t="str">
            <v>Morio Faqeer Jokhio Goth, Dakhana Kathore, Tehsil Malir, District Malir, Karachi.</v>
          </cell>
          <cell r="BC89803" t="str">
            <v>ATTITUDE BLACK</v>
          </cell>
          <cell r="BF89803" t="str">
            <v xml:space="preserve">IT IS HEREBY DECLARED AND AGREED THAT AT THE REQUEST OF THE PARTICIPANT, THE ABOVE VEHICLE, COVERED UNDER THE WITHIN MENTIONED POLICY HAS BEEN REPLACED BY ANOTHER VEHICLE WITH EFFECT FROM 05/11/2024, 
Since Claim Has Been Made On The Within Mentioned Policy, No Return Of Contribution Is Applicable As Per Policy’s Condition.
</v>
          </cell>
          <cell r="BG89803" t="str">
            <v>Remove</v>
          </cell>
          <cell r="BH89803" t="str">
            <v>N/A</v>
          </cell>
          <cell r="BI89803" t="str">
            <v>N</v>
          </cell>
          <cell r="BJ89803" t="str">
            <v>Noman Abdul Haq</v>
          </cell>
          <cell r="BK89803">
            <v>45601</v>
          </cell>
          <cell r="BL89803" t="str">
            <v>-1</v>
          </cell>
          <cell r="BM89803" t="str">
            <v>272</v>
          </cell>
          <cell r="BN89803" t="str">
            <v>01</v>
          </cell>
          <cell r="BQ89803" t="str">
            <v>KHI/HO/D/MO/PC COMP/P/85351/03/2024</v>
          </cell>
        </row>
        <row r="89804">
          <cell r="W89804" t="str">
            <v>1GD5432392</v>
          </cell>
          <cell r="X89804" t="str">
            <v>GUN126R-5564030</v>
          </cell>
          <cell r="Y89804">
            <v>15000000</v>
          </cell>
          <cell r="AC89804">
            <v>2983115</v>
          </cell>
          <cell r="AD89804" t="str">
            <v>02</v>
          </cell>
          <cell r="AE89804" t="str">
            <v>MOTOR</v>
          </cell>
          <cell r="AF89804">
            <v>193535</v>
          </cell>
          <cell r="AG89804">
            <v>0</v>
          </cell>
          <cell r="AH89804">
            <v>0</v>
          </cell>
          <cell r="AI89804">
            <v>0</v>
          </cell>
          <cell r="AJ89804">
            <v>225000</v>
          </cell>
          <cell r="AK89804">
            <v>0</v>
          </cell>
          <cell r="AL89804">
            <v>0</v>
          </cell>
          <cell r="AM89804" t="str">
            <v>2024</v>
          </cell>
          <cell r="AN89804" t="str">
            <v>202408</v>
          </cell>
          <cell r="AO89804" t="str">
            <v>202408</v>
          </cell>
          <cell r="AP89804" t="str">
            <v>202408</v>
          </cell>
          <cell r="AQ89804" t="str">
            <v>SHOUKATALI</v>
          </cell>
          <cell r="AR89804" t="str">
            <v>1942352</v>
          </cell>
          <cell r="AS89804" t="str">
            <v>D</v>
          </cell>
          <cell r="AT89804" t="str">
            <v>001</v>
          </cell>
          <cell r="AU89804" t="str">
            <v>30000002</v>
          </cell>
          <cell r="AV89804" t="str">
            <v>RETAIL</v>
          </cell>
          <cell r="AW89804" t="str">
            <v>31000325</v>
          </cell>
          <cell r="AX89804" t="str">
            <v>M9 Motors</v>
          </cell>
          <cell r="AY89804" t="str">
            <v>KHI/HO/D/MO/PC COMP/P/96499/08/2024</v>
          </cell>
          <cell r="BB89804" t="str">
            <v>Flat #. 2, Mustafa Hill View, Phase-CP &amp; Baral Co-Operative Housing Society, Karachi.</v>
          </cell>
          <cell r="BC89804" t="str">
            <v>ATTITUDE BLACK</v>
          </cell>
          <cell r="BH89804" t="str">
            <v>N/A</v>
          </cell>
          <cell r="BI89804" t="str">
            <v>N</v>
          </cell>
          <cell r="BJ89804" t="str">
            <v>Noman Abdul Haq</v>
          </cell>
          <cell r="BK89804">
            <v>45535</v>
          </cell>
          <cell r="BL89804" t="str">
            <v>15000000</v>
          </cell>
          <cell r="BM89804" t="str">
            <v>272</v>
          </cell>
          <cell r="BN89804" t="str">
            <v>01</v>
          </cell>
          <cell r="BQ89804" t="str">
            <v>KHI/HO/D/MO/PC COMP/P/96499/08/2024</v>
          </cell>
        </row>
        <row r="89805">
          <cell r="W89805" t="str">
            <v>1GD1596633</v>
          </cell>
          <cell r="X89805" t="str">
            <v>GUN126R5565885</v>
          </cell>
          <cell r="Y89805">
            <v>17000000</v>
          </cell>
          <cell r="AC89805">
            <v>3074001</v>
          </cell>
          <cell r="AD89805" t="str">
            <v>02</v>
          </cell>
          <cell r="AE89805" t="str">
            <v>MOTOR</v>
          </cell>
          <cell r="AF89805">
            <v>256035</v>
          </cell>
          <cell r="AG89805">
            <v>0</v>
          </cell>
          <cell r="AH89805">
            <v>0</v>
          </cell>
          <cell r="AI89805">
            <v>0</v>
          </cell>
          <cell r="AJ89805">
            <v>297500</v>
          </cell>
          <cell r="AK89805">
            <v>0</v>
          </cell>
          <cell r="AL89805">
            <v>0</v>
          </cell>
          <cell r="AM89805" t="str">
            <v>2024</v>
          </cell>
          <cell r="AN89805" t="str">
            <v>202410</v>
          </cell>
          <cell r="AO89805" t="str">
            <v>202410</v>
          </cell>
          <cell r="AP89805" t="str">
            <v>202410</v>
          </cell>
          <cell r="AQ89805" t="str">
            <v>KHALIDMEHMOOD</v>
          </cell>
          <cell r="AR89805" t="str">
            <v>1974692</v>
          </cell>
          <cell r="AS89805" t="str">
            <v>D</v>
          </cell>
          <cell r="AT89805" t="str">
            <v>001</v>
          </cell>
          <cell r="AU89805" t="str">
            <v>30000002</v>
          </cell>
          <cell r="AV89805" t="str">
            <v>RETAIL</v>
          </cell>
          <cell r="AW89805" t="str">
            <v>31000312</v>
          </cell>
          <cell r="AX89805" t="str">
            <v>Auto Lines</v>
          </cell>
          <cell r="AY89805" t="str">
            <v>KHI/HO/D/MO/PC COMP/P/99239/10/2024</v>
          </cell>
          <cell r="BA89805" t="str">
            <v>KARACHI</v>
          </cell>
          <cell r="BB89805" t="str">
            <v>House No. 155/2, Street No. 28, Area Khayaban e Hafiz, Phase 6, DHA, Karachi.</v>
          </cell>
          <cell r="BC89805" t="str">
            <v>BLACK</v>
          </cell>
          <cell r="BH89805" t="str">
            <v>N/A</v>
          </cell>
          <cell r="BI89805" t="str">
            <v>N</v>
          </cell>
          <cell r="BJ89805" t="str">
            <v>M.Shahbaz</v>
          </cell>
          <cell r="BK89805">
            <v>45573</v>
          </cell>
          <cell r="BL89805" t="str">
            <v>17000000</v>
          </cell>
          <cell r="BM89805" t="str">
            <v>004</v>
          </cell>
          <cell r="BN89805" t="str">
            <v>01</v>
          </cell>
          <cell r="BQ89805" t="str">
            <v>KHI/HO/D/MO/PC COMP/P/99239/10/2024</v>
          </cell>
        </row>
        <row r="89806">
          <cell r="W89806" t="str">
            <v>1GD5467230</v>
          </cell>
          <cell r="X89806" t="str">
            <v>GUN126R-5564455</v>
          </cell>
          <cell r="Y89806">
            <v>16835000</v>
          </cell>
          <cell r="AC89806">
            <v>3175000</v>
          </cell>
          <cell r="AD89806" t="str">
            <v>02</v>
          </cell>
          <cell r="AE89806" t="str">
            <v>MOTOR</v>
          </cell>
          <cell r="AF89806">
            <v>246289</v>
          </cell>
          <cell r="AG89806">
            <v>0</v>
          </cell>
          <cell r="AH89806">
            <v>0</v>
          </cell>
          <cell r="AI89806">
            <v>0</v>
          </cell>
          <cell r="AJ89806">
            <v>286195</v>
          </cell>
          <cell r="AK89806">
            <v>0</v>
          </cell>
          <cell r="AL89806">
            <v>68961</v>
          </cell>
          <cell r="AM89806" t="str">
            <v>2024</v>
          </cell>
          <cell r="AN89806" t="str">
            <v>202411</v>
          </cell>
          <cell r="AO89806" t="str">
            <v>202411</v>
          </cell>
          <cell r="AP89806" t="str">
            <v>202411</v>
          </cell>
          <cell r="AQ89806" t="str">
            <v>KHALIDMEHMOOD</v>
          </cell>
          <cell r="AR89806" t="str">
            <v>2014154</v>
          </cell>
          <cell r="AS89806" t="str">
            <v>D</v>
          </cell>
          <cell r="AT89806" t="str">
            <v>001</v>
          </cell>
          <cell r="AU89806" t="str">
            <v>30000002</v>
          </cell>
          <cell r="AV89806" t="str">
            <v>RETAIL</v>
          </cell>
          <cell r="AW89806" t="str">
            <v>31000037</v>
          </cell>
          <cell r="AX89806" t="str">
            <v>Cars Club</v>
          </cell>
          <cell r="AY89806" t="str">
            <v>KHI/HO/D/MO/PC COMP/P/102061/11/2024</v>
          </cell>
          <cell r="BA89806" t="str">
            <v>KARACHI</v>
          </cell>
          <cell r="BB89806" t="str">
            <v>Killi Sakhi Peer Muhammad, Post Office Dalbandin, Dalbandin Sub, District Chagai.</v>
          </cell>
          <cell r="BC89806" t="str">
            <v>ATTITUDE BLACK</v>
          </cell>
          <cell r="BH89806" t="str">
            <v>N/A</v>
          </cell>
          <cell r="BI89806" t="str">
            <v>N</v>
          </cell>
          <cell r="BJ89806" t="str">
            <v>Faraz Baakza</v>
          </cell>
          <cell r="BK89806">
            <v>45613</v>
          </cell>
          <cell r="BL89806" t="str">
            <v>16835000</v>
          </cell>
          <cell r="BM89806" t="str">
            <v>272</v>
          </cell>
          <cell r="BN89806" t="str">
            <v>01</v>
          </cell>
          <cell r="BQ89806" t="str">
            <v>KHI/HO/D/MO/PC COMP/P/102061/11/2024</v>
          </cell>
        </row>
        <row r="89807">
          <cell r="W89807" t="str">
            <v>1GD1656333</v>
          </cell>
          <cell r="X89807" t="str">
            <v>R-5567134</v>
          </cell>
          <cell r="Y89807">
            <v>18000000</v>
          </cell>
          <cell r="AB89807" t="str">
            <v>TRACKER (I-TECK)</v>
          </cell>
          <cell r="AC89807">
            <v>3196417</v>
          </cell>
          <cell r="AD89807" t="str">
            <v>02</v>
          </cell>
          <cell r="AE89807" t="str">
            <v>MOTOR</v>
          </cell>
          <cell r="AF89807">
            <v>271121</v>
          </cell>
          <cell r="AG89807">
            <v>0</v>
          </cell>
          <cell r="AH89807">
            <v>0</v>
          </cell>
          <cell r="AI89807">
            <v>0</v>
          </cell>
          <cell r="AJ89807">
            <v>315000</v>
          </cell>
          <cell r="AK89807">
            <v>8105</v>
          </cell>
          <cell r="AL89807">
            <v>54224</v>
          </cell>
          <cell r="AM89807" t="str">
            <v>2024</v>
          </cell>
          <cell r="AN89807" t="str">
            <v>202411</v>
          </cell>
          <cell r="AO89807" t="str">
            <v>202411</v>
          </cell>
          <cell r="AP89807" t="str">
            <v>202411</v>
          </cell>
          <cell r="AQ89807" t="str">
            <v>KHALIDMEHMOOD</v>
          </cell>
          <cell r="AR89807" t="str">
            <v>2020599</v>
          </cell>
          <cell r="AS89807" t="str">
            <v>D</v>
          </cell>
          <cell r="AT89807" t="str">
            <v>001</v>
          </cell>
          <cell r="AU89807" t="str">
            <v>30000002</v>
          </cell>
          <cell r="AV89807" t="str">
            <v>RETAIL</v>
          </cell>
          <cell r="AW89807" t="str">
            <v>31000002</v>
          </cell>
          <cell r="AX89807" t="str">
            <v>Direct</v>
          </cell>
          <cell r="AY89807" t="str">
            <v>KHI/HO/D/MO/PC COMP/P/102989/11/2024</v>
          </cell>
          <cell r="BA89807" t="str">
            <v>KARACHI</v>
          </cell>
          <cell r="BB89807" t="str">
            <v>House #. 50-A/2, Street #. 1, Area Bath Island, Karachi.</v>
          </cell>
          <cell r="BC89807" t="str">
            <v>BLACK</v>
          </cell>
          <cell r="BH89807" t="str">
            <v>Half Depreciation</v>
          </cell>
          <cell r="BI89807" t="str">
            <v>N</v>
          </cell>
          <cell r="BJ89807" t="str">
            <v>M.Shahbaz</v>
          </cell>
          <cell r="BK89807">
            <v>45625</v>
          </cell>
          <cell r="BL89807" t="str">
            <v>18000000</v>
          </cell>
          <cell r="BM89807" t="str">
            <v>004</v>
          </cell>
          <cell r="BN89807" t="str">
            <v>01</v>
          </cell>
          <cell r="BQ89807" t="str">
            <v>KHI/HO/D/MO/PC COMP/P/102989/11/2024</v>
          </cell>
        </row>
        <row r="89808">
          <cell r="W89808" t="str">
            <v>1GD1656333</v>
          </cell>
          <cell r="X89808" t="str">
            <v>R-5567134</v>
          </cell>
          <cell r="Y89808">
            <v>18000000</v>
          </cell>
          <cell r="AC89808">
            <v>3209909</v>
          </cell>
          <cell r="AD89808" t="str">
            <v>02</v>
          </cell>
          <cell r="AE89808" t="str">
            <v>MOTOR</v>
          </cell>
          <cell r="AF89808">
            <v>0</v>
          </cell>
          <cell r="AG89808">
            <v>0</v>
          </cell>
          <cell r="AH89808">
            <v>0</v>
          </cell>
          <cell r="AI89808">
            <v>0</v>
          </cell>
          <cell r="AJ89808">
            <v>0</v>
          </cell>
          <cell r="AK89808">
            <v>8105</v>
          </cell>
          <cell r="AL89808">
            <v>13556</v>
          </cell>
          <cell r="AM89808" t="str">
            <v>2024</v>
          </cell>
          <cell r="AN89808" t="str">
            <v>202412</v>
          </cell>
          <cell r="AO89808" t="str">
            <v>202411</v>
          </cell>
          <cell r="AP89808" t="str">
            <v>202412</v>
          </cell>
          <cell r="AQ89808" t="str">
            <v>KHALIDMEHMOOD</v>
          </cell>
          <cell r="AR89808" t="str">
            <v>2026804</v>
          </cell>
          <cell r="AS89808" t="str">
            <v>D</v>
          </cell>
          <cell r="AT89808" t="str">
            <v>001</v>
          </cell>
          <cell r="AU89808" t="str">
            <v>30000002</v>
          </cell>
          <cell r="AV89808" t="str">
            <v>RETAIL</v>
          </cell>
          <cell r="AW89808" t="str">
            <v>31000002</v>
          </cell>
          <cell r="AX89808" t="str">
            <v>Direct</v>
          </cell>
          <cell r="AY89808" t="str">
            <v>KHI/HO/D/MO/PC COMP/P/102989/11/2024</v>
          </cell>
          <cell r="AZ89808" t="str">
            <v>KHI/HO/D/MO/PC COMP/E/49766/12/2024</v>
          </cell>
          <cell r="BB89808" t="str">
            <v>House #. 50-A/2, Street #. 1, Area Bath Island, Karachi.</v>
          </cell>
          <cell r="BC89808" t="str">
            <v>BLACK</v>
          </cell>
          <cell r="BF89808" t="str">
            <v>Addition of agency commission.</v>
          </cell>
          <cell r="BH89808" t="str">
            <v>Half Depreciation</v>
          </cell>
          <cell r="BI89808" t="str">
            <v>N</v>
          </cell>
          <cell r="BJ89808" t="str">
            <v>M.Shahbaz</v>
          </cell>
          <cell r="BK89808">
            <v>45618</v>
          </cell>
          <cell r="BL89808" t="str">
            <v>18000000</v>
          </cell>
          <cell r="BM89808" t="str">
            <v>004</v>
          </cell>
          <cell r="BN89808" t="str">
            <v>01</v>
          </cell>
          <cell r="BQ89808" t="str">
            <v>KHI/HO/D/MO/PC COMP/P/102989/11/2024</v>
          </cell>
        </row>
        <row r="89809">
          <cell r="W89809" t="str">
            <v>1GD1623071</v>
          </cell>
          <cell r="X89809" t="str">
            <v>GUN126R5565630</v>
          </cell>
          <cell r="Y89809">
            <v>17400000</v>
          </cell>
          <cell r="AB89809" t="str">
            <v>TRACKER (I-TECK)</v>
          </cell>
          <cell r="AC89809">
            <v>2995006</v>
          </cell>
          <cell r="AD89809" t="str">
            <v>02</v>
          </cell>
          <cell r="AE89809" t="str">
            <v>MOTOR</v>
          </cell>
          <cell r="AF89809">
            <v>224569</v>
          </cell>
          <cell r="AG89809">
            <v>0</v>
          </cell>
          <cell r="AH89809">
            <v>0</v>
          </cell>
          <cell r="AI89809">
            <v>0</v>
          </cell>
          <cell r="AJ89809">
            <v>261000</v>
          </cell>
          <cell r="AK89809">
            <v>0</v>
          </cell>
          <cell r="AL89809">
            <v>38177</v>
          </cell>
          <cell r="AM89809" t="str">
            <v>2024</v>
          </cell>
          <cell r="AN89809" t="str">
            <v>202409</v>
          </cell>
          <cell r="AO89809" t="str">
            <v>202409</v>
          </cell>
          <cell r="AP89809" t="str">
            <v>202409</v>
          </cell>
          <cell r="AQ89809" t="str">
            <v>KHALIDMEHMOOD</v>
          </cell>
          <cell r="AR89809" t="str">
            <v>1950862</v>
          </cell>
          <cell r="AS89809" t="str">
            <v>D</v>
          </cell>
          <cell r="AT89809" t="str">
            <v>001</v>
          </cell>
          <cell r="AU89809" t="str">
            <v>30000002</v>
          </cell>
          <cell r="AV89809" t="str">
            <v>RETAIL</v>
          </cell>
          <cell r="AW89809" t="str">
            <v>31000705</v>
          </cell>
          <cell r="AX89809" t="str">
            <v>A.B Motors</v>
          </cell>
          <cell r="AY89809" t="str">
            <v>KHI/HO/D/MO/PC COMP/P/96937/09/2024</v>
          </cell>
          <cell r="BA89809" t="str">
            <v>KARACHI</v>
          </cell>
          <cell r="BB89809" t="str">
            <v>Airport Road, Near Dad Filling Station, Gawadar.</v>
          </cell>
          <cell r="BC89809" t="str">
            <v>SUPER WHITE</v>
          </cell>
          <cell r="BH89809" t="str">
            <v>N/A</v>
          </cell>
          <cell r="BI89809" t="str">
            <v>N</v>
          </cell>
          <cell r="BJ89809" t="str">
            <v>Noman Abdul Haq</v>
          </cell>
          <cell r="BK89809">
            <v>45544</v>
          </cell>
          <cell r="BL89809" t="str">
            <v>17400000</v>
          </cell>
          <cell r="BM89809" t="str">
            <v>274</v>
          </cell>
          <cell r="BN89809" t="str">
            <v>01</v>
          </cell>
          <cell r="BQ89809" t="str">
            <v>KHI/HO/D/MO/PC COMP/P/96937/09/2024</v>
          </cell>
        </row>
        <row r="89810">
          <cell r="W89810" t="str">
            <v>1GD1577924</v>
          </cell>
          <cell r="X89810" t="str">
            <v>GUN126R-5565126</v>
          </cell>
          <cell r="Y89810">
            <v>17400000</v>
          </cell>
          <cell r="AC89810">
            <v>3154316</v>
          </cell>
          <cell r="AD89810" t="str">
            <v>02</v>
          </cell>
          <cell r="AE89810" t="str">
            <v>MOTOR</v>
          </cell>
          <cell r="AF89810">
            <v>224569</v>
          </cell>
          <cell r="AG89810">
            <v>0</v>
          </cell>
          <cell r="AH89810">
            <v>0</v>
          </cell>
          <cell r="AI89810">
            <v>0</v>
          </cell>
          <cell r="AJ89810">
            <v>261000</v>
          </cell>
          <cell r="AK89810">
            <v>0</v>
          </cell>
          <cell r="AL89810">
            <v>0</v>
          </cell>
          <cell r="AM89810" t="str">
            <v>2024</v>
          </cell>
          <cell r="AN89810" t="str">
            <v>202410</v>
          </cell>
          <cell r="AO89810" t="str">
            <v>202410</v>
          </cell>
          <cell r="AP89810" t="str">
            <v>202410</v>
          </cell>
          <cell r="AQ89810" t="str">
            <v>KHALIDMEHMOOD</v>
          </cell>
          <cell r="AR89810" t="str">
            <v>1998817</v>
          </cell>
          <cell r="AS89810" t="str">
            <v>D</v>
          </cell>
          <cell r="AT89810" t="str">
            <v>001</v>
          </cell>
          <cell r="AU89810" t="str">
            <v>30000002</v>
          </cell>
          <cell r="AV89810" t="str">
            <v>RETAIL</v>
          </cell>
          <cell r="AW89810" t="str">
            <v>31000359</v>
          </cell>
          <cell r="AX89810" t="str">
            <v>Zaryab Motors</v>
          </cell>
          <cell r="AY89810" t="str">
            <v>KHI/HO/D/MO/PC COMP/P/101068/10/2024</v>
          </cell>
          <cell r="BA89810" t="str">
            <v>KARACHI</v>
          </cell>
          <cell r="BB89810" t="str">
            <v>Office #. C-4, 1st Floor, Block-7, Scheme-33, Saadi Town, Karachi.</v>
          </cell>
          <cell r="BC89810" t="str">
            <v>ATTITUDE BLACK</v>
          </cell>
          <cell r="BH89810" t="str">
            <v>N/A</v>
          </cell>
          <cell r="BI89810" t="str">
            <v>N</v>
          </cell>
          <cell r="BJ89810" t="str">
            <v>Noman Abdul Haq</v>
          </cell>
          <cell r="BK89810">
            <v>45596</v>
          </cell>
          <cell r="BL89810" t="str">
            <v>17400000</v>
          </cell>
          <cell r="BM89810" t="str">
            <v>272</v>
          </cell>
          <cell r="BN89810" t="str">
            <v>01</v>
          </cell>
          <cell r="BQ89810" t="str">
            <v>KHI/HO/D/MO/PC COMP/P/101068/10/2024</v>
          </cell>
        </row>
        <row r="89811">
          <cell r="W89811" t="str">
            <v>1GD0521823</v>
          </cell>
          <cell r="X89811" t="str">
            <v>GUN126R-5532891</v>
          </cell>
          <cell r="Y89811">
            <v>9500000</v>
          </cell>
          <cell r="AC89811">
            <v>3121875</v>
          </cell>
          <cell r="AD89811" t="str">
            <v>02</v>
          </cell>
          <cell r="AE89811" t="str">
            <v>MOTOR</v>
          </cell>
          <cell r="AF89811">
            <v>138793</v>
          </cell>
          <cell r="AG89811">
            <v>0</v>
          </cell>
          <cell r="AH89811">
            <v>0</v>
          </cell>
          <cell r="AI89811">
            <v>0</v>
          </cell>
          <cell r="AJ89811">
            <v>161500</v>
          </cell>
          <cell r="AK89811">
            <v>0</v>
          </cell>
          <cell r="AL89811">
            <v>38862</v>
          </cell>
          <cell r="AM89811" t="str">
            <v>2024</v>
          </cell>
          <cell r="AN89811" t="str">
            <v>202410</v>
          </cell>
          <cell r="AO89811" t="str">
            <v>202410</v>
          </cell>
          <cell r="AP89811" t="str">
            <v>202410</v>
          </cell>
          <cell r="AQ89811" t="str">
            <v>KHALIDMEHMOOD</v>
          </cell>
          <cell r="AR89811" t="str">
            <v>1995744</v>
          </cell>
          <cell r="AS89811" t="str">
            <v>D</v>
          </cell>
          <cell r="AT89811" t="str">
            <v>001</v>
          </cell>
          <cell r="AU89811" t="str">
            <v>30000002</v>
          </cell>
          <cell r="AV89811" t="str">
            <v>RETAIL</v>
          </cell>
          <cell r="AW89811" t="str">
            <v>31000037</v>
          </cell>
          <cell r="AX89811" t="str">
            <v>Cars Club</v>
          </cell>
          <cell r="AY89811" t="str">
            <v>KHI/HO/D/MO/PC COMP/P/100490/10/2024</v>
          </cell>
          <cell r="BA89811" t="str">
            <v>KARACHI</v>
          </cell>
          <cell r="BB89811" t="str">
            <v>House #. N-44/1-A, Block-6, P.E.C.H.S., Karachi.</v>
          </cell>
          <cell r="BC89811" t="str">
            <v>ATTITUDE BLACK</v>
          </cell>
          <cell r="BH89811" t="str">
            <v>N/A</v>
          </cell>
          <cell r="BI89811" t="str">
            <v>N</v>
          </cell>
          <cell r="BJ89811" t="str">
            <v>Faraz Baakza</v>
          </cell>
          <cell r="BK89811">
            <v>45590</v>
          </cell>
          <cell r="BL89811" t="str">
            <v>9500000</v>
          </cell>
          <cell r="BM89811" t="str">
            <v>272</v>
          </cell>
          <cell r="BN89811" t="str">
            <v>01</v>
          </cell>
          <cell r="BQ89811" t="str">
            <v>KHI/HO/D/MO/PC COMP/P/100490/10/2024</v>
          </cell>
        </row>
        <row r="89812">
          <cell r="W89812" t="str">
            <v>1582166</v>
          </cell>
          <cell r="X89812" t="str">
            <v>GUN126R5564978</v>
          </cell>
          <cell r="Y89812">
            <v>17400000</v>
          </cell>
          <cell r="AC89812">
            <v>3050460</v>
          </cell>
          <cell r="AD89812" t="str">
            <v>02</v>
          </cell>
          <cell r="AE89812" t="str">
            <v>MOTOR</v>
          </cell>
          <cell r="AF89812">
            <v>224569</v>
          </cell>
          <cell r="AG89812">
            <v>0</v>
          </cell>
          <cell r="AH89812">
            <v>0</v>
          </cell>
          <cell r="AI89812">
            <v>0</v>
          </cell>
          <cell r="AJ89812">
            <v>261000</v>
          </cell>
          <cell r="AK89812">
            <v>0</v>
          </cell>
          <cell r="AL89812">
            <v>38177</v>
          </cell>
          <cell r="AM89812" t="str">
            <v>2024</v>
          </cell>
          <cell r="AN89812" t="str">
            <v>202409</v>
          </cell>
          <cell r="AO89812" t="str">
            <v>202409</v>
          </cell>
          <cell r="AP89812" t="str">
            <v>202409</v>
          </cell>
          <cell r="AQ89812" t="str">
            <v>KHALIDMEHMOOD</v>
          </cell>
          <cell r="AR89812" t="str">
            <v>1965403</v>
          </cell>
          <cell r="AS89812" t="str">
            <v>D</v>
          </cell>
          <cell r="AT89812" t="str">
            <v>001</v>
          </cell>
          <cell r="AU89812" t="str">
            <v>30000002</v>
          </cell>
          <cell r="AV89812" t="str">
            <v>RETAIL</v>
          </cell>
          <cell r="AW89812" t="str">
            <v>31000705</v>
          </cell>
          <cell r="AX89812" t="str">
            <v>A.B Motors</v>
          </cell>
          <cell r="AY89812" t="str">
            <v>KHI/HO/D/MO/PC COMP/P/98552/09/2024</v>
          </cell>
          <cell r="BA89812" t="str">
            <v>KARACHI</v>
          </cell>
          <cell r="BB89812" t="str">
            <v>Siraj Ahmed Goth, Daakhana, Kathore 1861, Kathore, Tehsil, Malir, Karachi.</v>
          </cell>
          <cell r="BC89812" t="str">
            <v>SUPER WHITE</v>
          </cell>
          <cell r="BH89812" t="str">
            <v>N/A</v>
          </cell>
          <cell r="BI89812" t="str">
            <v>N</v>
          </cell>
          <cell r="BJ89812" t="str">
            <v>Noman Abdul Haq</v>
          </cell>
          <cell r="BK89812">
            <v>45563</v>
          </cell>
          <cell r="BL89812" t="str">
            <v>17400000</v>
          </cell>
          <cell r="BM89812" t="str">
            <v>274</v>
          </cell>
          <cell r="BN89812" t="str">
            <v>01</v>
          </cell>
          <cell r="BQ89812" t="str">
            <v>KHI/HO/D/MO/PC COMP/P/98552/09/2024</v>
          </cell>
        </row>
        <row r="89813">
          <cell r="W89813" t="str">
            <v>94624211</v>
          </cell>
          <cell r="X89813" t="str">
            <v>YBY52EJ08RCR37023</v>
          </cell>
          <cell r="Y89813">
            <v>70000000</v>
          </cell>
          <cell r="AC89813">
            <v>3251629</v>
          </cell>
          <cell r="AD89813" t="str">
            <v>02</v>
          </cell>
          <cell r="AE89813" t="str">
            <v>MOTOR</v>
          </cell>
          <cell r="AF89813">
            <v>409279</v>
          </cell>
          <cell r="AG89813">
            <v>0</v>
          </cell>
          <cell r="AH89813">
            <v>0</v>
          </cell>
          <cell r="AI89813">
            <v>0</v>
          </cell>
          <cell r="AJ89813">
            <v>478877</v>
          </cell>
          <cell r="AK89813">
            <v>0</v>
          </cell>
          <cell r="AL89813">
            <v>0</v>
          </cell>
          <cell r="AM89813" t="str">
            <v>2024</v>
          </cell>
          <cell r="AN89813" t="str">
            <v>202412</v>
          </cell>
          <cell r="AO89813" t="str">
            <v>202412</v>
          </cell>
          <cell r="AP89813" t="str">
            <v>202412</v>
          </cell>
          <cell r="AQ89813" t="str">
            <v>AMINAHMED</v>
          </cell>
          <cell r="AR89813" t="str">
            <v>2040047</v>
          </cell>
          <cell r="AS89813" t="str">
            <v>D</v>
          </cell>
          <cell r="AT89813" t="str">
            <v>1</v>
          </cell>
          <cell r="AU89813" t="str">
            <v>30000001</v>
          </cell>
          <cell r="AV89813" t="str">
            <v>DIRECT</v>
          </cell>
          <cell r="AW89813" t="str">
            <v>31000001</v>
          </cell>
          <cell r="AX89813" t="str">
            <v>Direct</v>
          </cell>
          <cell r="AY89813" t="str">
            <v>LHR/LHR/D/MO/PC COMP/P/104671/12/2024</v>
          </cell>
          <cell r="BA89813" t="str">
            <v>LAHORE</v>
          </cell>
          <cell r="BB89813" t="str">
            <v>PINDI STOP, PECO ROAD ,KOTLAKHPAT, LAHORE</v>
          </cell>
          <cell r="BC89813" t="str">
            <v>MINERAL WHITE METALLIC</v>
          </cell>
          <cell r="BH89813" t="str">
            <v>N/A</v>
          </cell>
          <cell r="BI89813" t="str">
            <v>N</v>
          </cell>
          <cell r="BJ89813" t="str">
            <v>Direct Client</v>
          </cell>
          <cell r="BK89813">
            <v>45650</v>
          </cell>
          <cell r="BL89813" t="str">
            <v>70000000</v>
          </cell>
          <cell r="BM89813" t="str">
            <v>476</v>
          </cell>
          <cell r="BN89813" t="str">
            <v>03</v>
          </cell>
          <cell r="BQ89813" t="str">
            <v>LHR/LHR/D/MO/PC COMP/P/104671/12/2024</v>
          </cell>
        </row>
        <row r="89814">
          <cell r="W89814" t="str">
            <v>R431B223</v>
          </cell>
          <cell r="X89814" t="str">
            <v>WBY52EJ010CN43446</v>
          </cell>
          <cell r="Y89814">
            <v>84300000</v>
          </cell>
          <cell r="AC89814">
            <v>2915465</v>
          </cell>
          <cell r="AD89814" t="str">
            <v>02</v>
          </cell>
          <cell r="AE89814" t="str">
            <v>MOTOR</v>
          </cell>
          <cell r="AF89814">
            <v>270188</v>
          </cell>
          <cell r="AG89814">
            <v>0</v>
          </cell>
          <cell r="AH89814">
            <v>0</v>
          </cell>
          <cell r="AI89814">
            <v>0</v>
          </cell>
          <cell r="AJ89814">
            <v>316101</v>
          </cell>
          <cell r="AK89814">
            <v>0</v>
          </cell>
          <cell r="AL89814">
            <v>22965</v>
          </cell>
          <cell r="AM89814" t="str">
            <v>2024</v>
          </cell>
          <cell r="AN89814" t="str">
            <v>202407</v>
          </cell>
          <cell r="AO89814" t="str">
            <v>202407</v>
          </cell>
          <cell r="AP89814" t="str">
            <v>202407</v>
          </cell>
          <cell r="AQ89814" t="str">
            <v>ABDULQADIR</v>
          </cell>
          <cell r="AR89814" t="str">
            <v>1918199</v>
          </cell>
          <cell r="AS89814" t="str">
            <v>F</v>
          </cell>
          <cell r="AT89814" t="str">
            <v>001</v>
          </cell>
          <cell r="AU89814" t="str">
            <v>30000001</v>
          </cell>
          <cell r="AV89814" t="str">
            <v>DIRECT</v>
          </cell>
          <cell r="AW89814" t="str">
            <v>31000001</v>
          </cell>
          <cell r="AX89814" t="str">
            <v>Direct</v>
          </cell>
          <cell r="AY89814" t="str">
            <v>LHR/LHR/F/MO/PC COMP/P/93722/07/2024</v>
          </cell>
          <cell r="BA89814" t="str">
            <v>LAHORE</v>
          </cell>
          <cell r="BB89814" t="str">
            <v>371-J, Commercial Block, EME Society DHA PHASE 12, Canal Road, Lahore.</v>
          </cell>
          <cell r="BC89814" t="str">
            <v>BLACK</v>
          </cell>
          <cell r="BH89814" t="str">
            <v>N/A</v>
          </cell>
          <cell r="BI89814" t="str">
            <v>N</v>
          </cell>
          <cell r="BK89814">
            <v>45498</v>
          </cell>
          <cell r="BL89814" t="str">
            <v>-1</v>
          </cell>
          <cell r="BM89814" t="str">
            <v>004</v>
          </cell>
          <cell r="BN89814" t="str">
            <v>03</v>
          </cell>
          <cell r="BQ89814" t="str">
            <v>LHR/LHR/F/MO/PC COMP/P/93722/07/2024</v>
          </cell>
        </row>
        <row r="89815">
          <cell r="W89815" t="str">
            <v>R431B223</v>
          </cell>
          <cell r="X89815" t="str">
            <v>WBY52EJ010CN43446</v>
          </cell>
          <cell r="Y89815">
            <v>84300000</v>
          </cell>
          <cell r="AC89815">
            <v>3196609</v>
          </cell>
          <cell r="AD89815" t="str">
            <v>02</v>
          </cell>
          <cell r="AE89815" t="str">
            <v>MOTOR</v>
          </cell>
          <cell r="AF89815">
            <v>-270188</v>
          </cell>
          <cell r="AG89815">
            <v>0</v>
          </cell>
          <cell r="AH89815">
            <v>0</v>
          </cell>
          <cell r="AI89815">
            <v>0</v>
          </cell>
          <cell r="AJ89815">
            <v>-316101</v>
          </cell>
          <cell r="AK89815">
            <v>0</v>
          </cell>
          <cell r="AL89815">
            <v>-22965</v>
          </cell>
          <cell r="AM89815" t="str">
            <v>2024</v>
          </cell>
          <cell r="AN89815" t="str">
            <v>202411</v>
          </cell>
          <cell r="AO89815" t="str">
            <v>202406</v>
          </cell>
          <cell r="AP89815" t="str">
            <v>202411</v>
          </cell>
          <cell r="AQ89815" t="str">
            <v>ABDULQADIR</v>
          </cell>
          <cell r="AR89815" t="str">
            <v>2016225</v>
          </cell>
          <cell r="AS89815" t="str">
            <v>F</v>
          </cell>
          <cell r="AT89815" t="str">
            <v>001</v>
          </cell>
          <cell r="AU89815" t="str">
            <v>30000001</v>
          </cell>
          <cell r="AV89815" t="str">
            <v>DIRECT</v>
          </cell>
          <cell r="AW89815" t="str">
            <v>31000001</v>
          </cell>
          <cell r="AX89815" t="str">
            <v>Direct</v>
          </cell>
          <cell r="AY89815" t="str">
            <v>LHR/LHR/F/MO/PC COMP/P/93722/07/2024</v>
          </cell>
          <cell r="AZ89815" t="str">
            <v>LHR/LHR/F/MO/PC COMP/E/49160/11/2024</v>
          </cell>
          <cell r="BA89815" t="str">
            <v>LAHORE</v>
          </cell>
          <cell r="BB89815" t="str">
            <v>371-J, Commercial Block, EME Society DHA PHASE 12, Canal Road, Lahore.</v>
          </cell>
          <cell r="BC89815" t="str">
            <v>BLACK</v>
          </cell>
          <cell r="BF89815" t="str">
            <v>IT IS HEREBY DECLARED AND AGREED THAT AS PER EMAIL DATED: 30/08/2024, THE ABOVE-MENTIONED POLICY STANDS CANCELLED DUE TO NON-PAYMENT OF CONTRIBUTION AS FROM INCEPTION. IN CONSEQUENCE WHEREOF AN AMOUNT OF OUR SHARE RS.316,101/- IS HEREBY ADJUSTED IN OUR BOOKS.</v>
          </cell>
          <cell r="BG89815" t="str">
            <v>Remove</v>
          </cell>
          <cell r="BH89815" t="str">
            <v>N/A</v>
          </cell>
          <cell r="BI89815" t="str">
            <v>N</v>
          </cell>
          <cell r="BK89815">
            <v>45470</v>
          </cell>
          <cell r="BL89815" t="str">
            <v>-1</v>
          </cell>
          <cell r="BM89815" t="str">
            <v>004</v>
          </cell>
          <cell r="BN89815" t="str">
            <v>03</v>
          </cell>
          <cell r="BQ89815" t="str">
            <v>LHR/LHR/F/MO/PC COMP/P/93722/07/2024</v>
          </cell>
        </row>
        <row r="89816">
          <cell r="W89816" t="str">
            <v>S1798384</v>
          </cell>
          <cell r="X89816" t="str">
            <v>WBY52EJ07RCP89785</v>
          </cell>
          <cell r="Y89816">
            <v>20000000</v>
          </cell>
          <cell r="AC89816">
            <v>2984691</v>
          </cell>
          <cell r="AD89816" t="str">
            <v>02</v>
          </cell>
          <cell r="AE89816" t="str">
            <v>MOTOR</v>
          </cell>
          <cell r="AF89816">
            <v>255823</v>
          </cell>
          <cell r="AG89816">
            <v>0</v>
          </cell>
          <cell r="AH89816">
            <v>0</v>
          </cell>
          <cell r="AI89816">
            <v>0</v>
          </cell>
          <cell r="AJ89816">
            <v>255823</v>
          </cell>
          <cell r="AK89816">
            <v>0</v>
          </cell>
          <cell r="AL89816">
            <v>51165</v>
          </cell>
          <cell r="AM89816" t="str">
            <v>2024</v>
          </cell>
          <cell r="AN89816" t="str">
            <v>202408</v>
          </cell>
          <cell r="AO89816" t="str">
            <v>202408</v>
          </cell>
          <cell r="AP89816" t="str">
            <v>202408</v>
          </cell>
          <cell r="AQ89816" t="str">
            <v>FAIZANHUSSAIN</v>
          </cell>
          <cell r="AR89816" t="str">
            <v>1936047</v>
          </cell>
          <cell r="AS89816" t="str">
            <v>D</v>
          </cell>
          <cell r="AT89816" t="str">
            <v>001</v>
          </cell>
          <cell r="AU89816" t="str">
            <v>30000001</v>
          </cell>
          <cell r="AV89816" t="str">
            <v>DIRECT</v>
          </cell>
          <cell r="AW89816" t="str">
            <v>31000001</v>
          </cell>
          <cell r="AX89816" t="str">
            <v>Direct</v>
          </cell>
          <cell r="AY89816" t="str">
            <v>KHI/HO/D/MO/PC COMP/P/95636/08/2024</v>
          </cell>
          <cell r="BA89816" t="str">
            <v>LAHORE</v>
          </cell>
          <cell r="BB89816" t="str">
            <v>REGIONAL OFFICE: T-09, 3RD FLOOR, HAFEEZ CENTRE, MAIN BOULEVARD GULBERG-III, LAHORE, Lahore Gulberg Town</v>
          </cell>
          <cell r="BC89816" t="str">
            <v>BLACK</v>
          </cell>
          <cell r="BH89816" t="str">
            <v>N/A</v>
          </cell>
          <cell r="BI89816" t="str">
            <v>N</v>
          </cell>
          <cell r="BK89816">
            <v>45525</v>
          </cell>
          <cell r="BL89816" t="str">
            <v>20000000</v>
          </cell>
          <cell r="BM89816" t="str">
            <v>004</v>
          </cell>
          <cell r="BN89816" t="str">
            <v>01</v>
          </cell>
          <cell r="BO89816" t="str">
            <v>2024/07/CSLHTPCOP00134</v>
          </cell>
          <cell r="BQ89816" t="str">
            <v>KHI/HO/D/MO/PC COMP/P/95636/08/2024</v>
          </cell>
        </row>
        <row r="89817">
          <cell r="W89817" t="str">
            <v>27194130407834</v>
          </cell>
          <cell r="X89817" t="str">
            <v>WDB2110422A611803</v>
          </cell>
          <cell r="Y89817">
            <v>3500000</v>
          </cell>
          <cell r="AC89817">
            <v>3128714</v>
          </cell>
          <cell r="AD89817" t="str">
            <v>02</v>
          </cell>
          <cell r="AE89817" t="str">
            <v>MOTOR</v>
          </cell>
          <cell r="AF89817">
            <v>0</v>
          </cell>
          <cell r="AG89817">
            <v>0</v>
          </cell>
          <cell r="AH89817">
            <v>0</v>
          </cell>
          <cell r="AI89817">
            <v>0</v>
          </cell>
          <cell r="AJ89817">
            <v>0</v>
          </cell>
          <cell r="AK89817">
            <v>0</v>
          </cell>
          <cell r="AL89817">
            <v>4295</v>
          </cell>
          <cell r="AM89817" t="str">
            <v>2024</v>
          </cell>
          <cell r="AN89817" t="str">
            <v>202410</v>
          </cell>
          <cell r="AO89817" t="str">
            <v>202410</v>
          </cell>
          <cell r="AP89817" t="str">
            <v>202410</v>
          </cell>
          <cell r="AQ89817" t="str">
            <v>KHALIDMEHMOOD</v>
          </cell>
          <cell r="AR89817" t="str">
            <v>1996567</v>
          </cell>
          <cell r="AS89817" t="str">
            <v>D</v>
          </cell>
          <cell r="AT89817" t="str">
            <v>001</v>
          </cell>
          <cell r="AU89817" t="str">
            <v>30000002</v>
          </cell>
          <cell r="AV89817" t="str">
            <v>RETAIL</v>
          </cell>
          <cell r="AW89817" t="str">
            <v>31000002</v>
          </cell>
          <cell r="AX89817" t="str">
            <v>Direct</v>
          </cell>
          <cell r="AY89817" t="str">
            <v>KHI/HO/D/MO/PC COMP/P/85460/03/2024</v>
          </cell>
          <cell r="AZ89817" t="str">
            <v>KHI/HO/D/MO/PC COMP/E/48248/10/2024</v>
          </cell>
          <cell r="BB89817" t="str">
            <v>House #. 14-B, 10th Central Street, Phase-2, D.H.A., Karachi.</v>
          </cell>
          <cell r="BC89817" t="str">
            <v>BEIGE</v>
          </cell>
          <cell r="BF89817" t="str">
            <v>Addition of agency Commission</v>
          </cell>
          <cell r="BH89817" t="str">
            <v>N/A</v>
          </cell>
          <cell r="BI89817" t="str">
            <v>N</v>
          </cell>
          <cell r="BJ89817" t="str">
            <v>M.Shahbaz</v>
          </cell>
          <cell r="BK89817">
            <v>45592</v>
          </cell>
          <cell r="BL89817" t="str">
            <v>3500000</v>
          </cell>
          <cell r="BM89817" t="str">
            <v>047</v>
          </cell>
          <cell r="BN89817" t="str">
            <v>01</v>
          </cell>
          <cell r="BQ89817" t="str">
            <v>KHI/HO/D/MO/PC COMP/P/85460/03/2024</v>
          </cell>
        </row>
        <row r="89818">
          <cell r="W89818" t="str">
            <v>G4FTPU578892</v>
          </cell>
          <cell r="X89818" t="str">
            <v>PMH53811MPN500415</v>
          </cell>
          <cell r="Y89818">
            <v>3137700</v>
          </cell>
          <cell r="AC89818">
            <v>3196730</v>
          </cell>
          <cell r="AD89818" t="str">
            <v>02</v>
          </cell>
          <cell r="AE89818" t="str">
            <v>MOTOR</v>
          </cell>
          <cell r="AF89818">
            <v>45289</v>
          </cell>
          <cell r="AG89818">
            <v>0</v>
          </cell>
          <cell r="AH89818">
            <v>0</v>
          </cell>
          <cell r="AI89818">
            <v>0</v>
          </cell>
          <cell r="AJ89818">
            <v>45289</v>
          </cell>
          <cell r="AK89818">
            <v>0</v>
          </cell>
          <cell r="AL89818">
            <v>3850</v>
          </cell>
          <cell r="AM89818" t="str">
            <v>2024</v>
          </cell>
          <cell r="AN89818" t="str">
            <v>202411</v>
          </cell>
          <cell r="AO89818" t="str">
            <v>202411</v>
          </cell>
          <cell r="AP89818" t="str">
            <v>202411</v>
          </cell>
          <cell r="AQ89818" t="str">
            <v>MUBASHIRAHMED</v>
          </cell>
          <cell r="AR89818" t="str">
            <v>2003242</v>
          </cell>
          <cell r="AS89818" t="str">
            <v>D</v>
          </cell>
          <cell r="AT89818" t="str">
            <v>001</v>
          </cell>
          <cell r="AU89818" t="str">
            <v>30000001</v>
          </cell>
          <cell r="AV89818" t="str">
            <v>DIRECT</v>
          </cell>
          <cell r="AW89818" t="str">
            <v>31000001</v>
          </cell>
          <cell r="AX89818" t="str">
            <v>Direct</v>
          </cell>
          <cell r="AY89818" t="str">
            <v>KHI/HO/D/MO/PC COMP/P/101346/11/2024</v>
          </cell>
          <cell r="BA89818" t="str">
            <v>LAHORE</v>
          </cell>
          <cell r="BB89818" t="str">
            <v>KARACHI</v>
          </cell>
          <cell r="BC89818" t="str">
            <v>PEARL WHITE</v>
          </cell>
          <cell r="BH89818" t="str">
            <v>N/A</v>
          </cell>
          <cell r="BI89818" t="str">
            <v>N</v>
          </cell>
          <cell r="BK89818">
            <v>45601</v>
          </cell>
          <cell r="BL89818" t="str">
            <v>3137700</v>
          </cell>
          <cell r="BM89818" t="str">
            <v>031</v>
          </cell>
          <cell r="BN89818" t="str">
            <v>01</v>
          </cell>
          <cell r="BO89818" t="str">
            <v>2024/02/KBTTPCDP00036</v>
          </cell>
          <cell r="BQ89818" t="str">
            <v>KHI/HO/D/MO/PC COMP/P/101346/11/2024</v>
          </cell>
        </row>
        <row r="89819">
          <cell r="W89819" t="str">
            <v>D1584060</v>
          </cell>
          <cell r="X89819" t="str">
            <v>5565217</v>
          </cell>
          <cell r="Y89819">
            <v>15816900</v>
          </cell>
          <cell r="AC89819">
            <v>2919454</v>
          </cell>
          <cell r="AD89819" t="str">
            <v>02</v>
          </cell>
          <cell r="AE89819" t="str">
            <v>MOTOR</v>
          </cell>
          <cell r="AF89819">
            <v>202764</v>
          </cell>
          <cell r="AG89819">
            <v>0</v>
          </cell>
          <cell r="AH89819">
            <v>0</v>
          </cell>
          <cell r="AI89819">
            <v>0</v>
          </cell>
          <cell r="AJ89819">
            <v>237254</v>
          </cell>
          <cell r="AK89819">
            <v>0</v>
          </cell>
          <cell r="AL89819">
            <v>50691</v>
          </cell>
          <cell r="AM89819" t="str">
            <v>2024</v>
          </cell>
          <cell r="AN89819" t="str">
            <v>202407</v>
          </cell>
          <cell r="AO89819" t="str">
            <v>202407</v>
          </cell>
          <cell r="AP89819" t="str">
            <v>202407</v>
          </cell>
          <cell r="AQ89819" t="str">
            <v>ABRAHAMBHATTI</v>
          </cell>
          <cell r="AR89819" t="str">
            <v>1921142</v>
          </cell>
          <cell r="AS89819" t="str">
            <v>D</v>
          </cell>
          <cell r="AT89819" t="str">
            <v>001</v>
          </cell>
          <cell r="AU89819" t="str">
            <v>30000002</v>
          </cell>
          <cell r="AV89819" t="str">
            <v>RETAIL</v>
          </cell>
          <cell r="AW89819" t="str">
            <v>31000088</v>
          </cell>
          <cell r="AX89819" t="str">
            <v>Toyota Layalpur Motors</v>
          </cell>
          <cell r="AY89819" t="str">
            <v>LHR/LHR/D/MO/PC TPP/P/94228/07/2024</v>
          </cell>
          <cell r="BB89819" t="str">
            <v>House # 08, Adil Heights, Main Bata kaho Road, Samli Dam Road, Islamabad.</v>
          </cell>
          <cell r="BC89819" t="str">
            <v>ATTITUDE BLACK</v>
          </cell>
          <cell r="BH89819" t="str">
            <v>TPP Retail</v>
          </cell>
          <cell r="BI89819" t="str">
            <v>N</v>
          </cell>
          <cell r="BJ89819" t="str">
            <v>Muhammad Naeem</v>
          </cell>
          <cell r="BK89819">
            <v>45503</v>
          </cell>
          <cell r="BL89819" t="str">
            <v>15816900</v>
          </cell>
          <cell r="BM89819" t="str">
            <v>272</v>
          </cell>
          <cell r="BN89819" t="str">
            <v>03</v>
          </cell>
          <cell r="BQ89819" t="str">
            <v>LHR/LHR/D/MO/PC TPP/P/94228/07/2024</v>
          </cell>
        </row>
        <row r="89820">
          <cell r="W89820" t="str">
            <v>1GD-5467131</v>
          </cell>
          <cell r="X89820" t="str">
            <v>GUN126R-5564450</v>
          </cell>
          <cell r="Y89820">
            <v>14500000</v>
          </cell>
          <cell r="AC89820">
            <v>3189850</v>
          </cell>
          <cell r="AD89820" t="str">
            <v>02</v>
          </cell>
          <cell r="AE89820" t="str">
            <v>MOTOR</v>
          </cell>
          <cell r="AF89820">
            <v>185880</v>
          </cell>
          <cell r="AG89820">
            <v>0</v>
          </cell>
          <cell r="AH89820">
            <v>0</v>
          </cell>
          <cell r="AI89820">
            <v>0</v>
          </cell>
          <cell r="AJ89820">
            <v>217500</v>
          </cell>
          <cell r="AK89820">
            <v>0</v>
          </cell>
          <cell r="AL89820">
            <v>46470</v>
          </cell>
          <cell r="AM89820" t="str">
            <v>2024</v>
          </cell>
          <cell r="AN89820" t="str">
            <v>202411</v>
          </cell>
          <cell r="AO89820" t="str">
            <v>202411</v>
          </cell>
          <cell r="AP89820" t="str">
            <v>202411</v>
          </cell>
          <cell r="AQ89820" t="str">
            <v>WAJID.HUSSAIN</v>
          </cell>
          <cell r="AR89820" t="str">
            <v>2019024</v>
          </cell>
          <cell r="AS89820" t="str">
            <v>D</v>
          </cell>
          <cell r="AT89820" t="str">
            <v>001</v>
          </cell>
          <cell r="AU89820" t="str">
            <v>30000002</v>
          </cell>
          <cell r="AV89820" t="str">
            <v>RETAIL</v>
          </cell>
          <cell r="AW89820" t="str">
            <v>31000132</v>
          </cell>
          <cell r="AX89820" t="str">
            <v>Toyota Jinnah Motors</v>
          </cell>
          <cell r="AY89820" t="str">
            <v>LHR/LHR/D/MO/PC TPP/P/102793/11/2024</v>
          </cell>
          <cell r="BB89820" t="str">
            <v xml:space="preserve">House # 447, Block L, Street # 07, Phase 6, DHA, Lahore Cantt. </v>
          </cell>
          <cell r="BC89820" t="str">
            <v>ATTITUDE BLACK</v>
          </cell>
          <cell r="BH89820" t="str">
            <v>TPP Retail</v>
          </cell>
          <cell r="BI89820" t="str">
            <v>N</v>
          </cell>
          <cell r="BJ89820" t="str">
            <v>ZEESHAN MEHMOOD</v>
          </cell>
          <cell r="BK89820">
            <v>45623</v>
          </cell>
          <cell r="BL89820" t="str">
            <v>14500000</v>
          </cell>
          <cell r="BM89820" t="str">
            <v>272</v>
          </cell>
          <cell r="BN89820" t="str">
            <v>03</v>
          </cell>
          <cell r="BQ89820" t="str">
            <v>LHR/LHR/D/MO/PC TPP/P/102793/11/2024</v>
          </cell>
        </row>
        <row r="89821">
          <cell r="W89821" t="str">
            <v>301164</v>
          </cell>
          <cell r="X89821" t="str">
            <v>104261</v>
          </cell>
          <cell r="Y89821">
            <v>7300000</v>
          </cell>
          <cell r="AC89821">
            <v>3209896</v>
          </cell>
          <cell r="AD89821" t="str">
            <v>02</v>
          </cell>
          <cell r="AE89821" t="str">
            <v>MOTOR</v>
          </cell>
          <cell r="AF89821">
            <v>0</v>
          </cell>
          <cell r="AG89821">
            <v>0</v>
          </cell>
          <cell r="AH89821">
            <v>0</v>
          </cell>
          <cell r="AI89821">
            <v>0</v>
          </cell>
          <cell r="AJ89821">
            <v>0</v>
          </cell>
          <cell r="AK89821">
            <v>0</v>
          </cell>
          <cell r="AL89821">
            <v>4698</v>
          </cell>
          <cell r="AM89821" t="str">
            <v>2024</v>
          </cell>
          <cell r="AN89821" t="str">
            <v>202412</v>
          </cell>
          <cell r="AO89821" t="str">
            <v>202411</v>
          </cell>
          <cell r="AP89821" t="str">
            <v>202412</v>
          </cell>
          <cell r="AQ89821" t="str">
            <v>KHALIDMEHMOOD</v>
          </cell>
          <cell r="AR89821" t="str">
            <v>2026782</v>
          </cell>
          <cell r="AS89821" t="str">
            <v>D</v>
          </cell>
          <cell r="AT89821" t="str">
            <v>001</v>
          </cell>
          <cell r="AU89821" t="str">
            <v>30000002</v>
          </cell>
          <cell r="AV89821" t="str">
            <v>RETAIL</v>
          </cell>
          <cell r="AW89821" t="str">
            <v>31000020</v>
          </cell>
          <cell r="AX89821" t="str">
            <v>KIA Clifton</v>
          </cell>
          <cell r="AY89821" t="str">
            <v>KHI/HO/D/MO/PC COMP/P/101796/11/2024</v>
          </cell>
          <cell r="AZ89821" t="str">
            <v>KHI/HO/D/MO/PC COMP/E/49754/12/2024</v>
          </cell>
          <cell r="BB89821" t="str">
            <v>House # 28/R, Khayabn-e-Rizwan, Phase 7, Defence, Karachi.</v>
          </cell>
          <cell r="BC89821" t="str">
            <v>CHERRY BLACK</v>
          </cell>
          <cell r="BF89821" t="str">
            <v>Addition of agency commission.</v>
          </cell>
          <cell r="BH89821" t="str">
            <v>N/A</v>
          </cell>
          <cell r="BI89821" t="str">
            <v>N</v>
          </cell>
          <cell r="BJ89821" t="str">
            <v>Farhan Ali Basheer</v>
          </cell>
          <cell r="BK89821">
            <v>45604</v>
          </cell>
          <cell r="BL89821" t="str">
            <v>7300000</v>
          </cell>
          <cell r="BM89821" t="str">
            <v>392</v>
          </cell>
          <cell r="BN89821" t="str">
            <v>01</v>
          </cell>
          <cell r="BQ89821" t="str">
            <v>KHI/HO/D/MO/PC COMP/P/101796/11/2024</v>
          </cell>
        </row>
        <row r="89822">
          <cell r="W89822" t="str">
            <v>301164</v>
          </cell>
          <cell r="X89822" t="str">
            <v>104261</v>
          </cell>
          <cell r="Y89822">
            <v>7300000</v>
          </cell>
          <cell r="AC89822">
            <v>3167119</v>
          </cell>
          <cell r="AD89822" t="str">
            <v>02</v>
          </cell>
          <cell r="AE89822" t="str">
            <v>MOTOR</v>
          </cell>
          <cell r="AF89822">
            <v>93965</v>
          </cell>
          <cell r="AG89822">
            <v>0</v>
          </cell>
          <cell r="AH89822">
            <v>0</v>
          </cell>
          <cell r="AI89822">
            <v>0</v>
          </cell>
          <cell r="AJ89822">
            <v>109500</v>
          </cell>
          <cell r="AK89822">
            <v>0</v>
          </cell>
          <cell r="AL89822">
            <v>18793</v>
          </cell>
          <cell r="AM89822" t="str">
            <v>2024</v>
          </cell>
          <cell r="AN89822" t="str">
            <v>202411</v>
          </cell>
          <cell r="AO89822" t="str">
            <v>202411</v>
          </cell>
          <cell r="AP89822" t="str">
            <v>202411</v>
          </cell>
          <cell r="AQ89822" t="str">
            <v>KHALIDMEHMOOD</v>
          </cell>
          <cell r="AR89822" t="str">
            <v>2010565</v>
          </cell>
          <cell r="AS89822" t="str">
            <v>D</v>
          </cell>
          <cell r="AT89822" t="str">
            <v>001</v>
          </cell>
          <cell r="AU89822" t="str">
            <v>30000002</v>
          </cell>
          <cell r="AV89822" t="str">
            <v>RETAIL</v>
          </cell>
          <cell r="AW89822" t="str">
            <v>31000020</v>
          </cell>
          <cell r="AX89822" t="str">
            <v>KIA Clifton</v>
          </cell>
          <cell r="AY89822" t="str">
            <v>KHI/HO/D/MO/PC COMP/P/101796/11/2024</v>
          </cell>
          <cell r="BA89822" t="str">
            <v>KARACHI</v>
          </cell>
          <cell r="BB89822" t="str">
            <v>House # 28/R, Khayabn-e-Rizwan, Phase 7, Defence, Karachi.</v>
          </cell>
          <cell r="BC89822" t="str">
            <v>CHERRY BLACK</v>
          </cell>
          <cell r="BH89822" t="str">
            <v>N/A</v>
          </cell>
          <cell r="BI89822" t="str">
            <v>N</v>
          </cell>
          <cell r="BJ89822" t="str">
            <v>Farhan Ali Basheer</v>
          </cell>
          <cell r="BK89822">
            <v>45608</v>
          </cell>
          <cell r="BL89822" t="str">
            <v>7300000</v>
          </cell>
          <cell r="BM89822" t="str">
            <v>392</v>
          </cell>
          <cell r="BN89822" t="str">
            <v>01</v>
          </cell>
          <cell r="BQ89822" t="str">
            <v>KHI/HO/D/MO/PC COMP/P/101796/11/2024</v>
          </cell>
        </row>
        <row r="89823">
          <cell r="W89823" t="str">
            <v>G4NAMH312071</v>
          </cell>
          <cell r="X89823" t="str">
            <v>NNAQL51AZKP513545</v>
          </cell>
          <cell r="Y89823">
            <v>7000000</v>
          </cell>
          <cell r="AC89823">
            <v>2896652</v>
          </cell>
          <cell r="AD89823" t="str">
            <v>02</v>
          </cell>
          <cell r="AE89823" t="str">
            <v>MOTOR</v>
          </cell>
          <cell r="AF89823">
            <v>0</v>
          </cell>
          <cell r="AG89823">
            <v>0</v>
          </cell>
          <cell r="AH89823">
            <v>0</v>
          </cell>
          <cell r="AI89823">
            <v>0</v>
          </cell>
          <cell r="AJ89823">
            <v>0</v>
          </cell>
          <cell r="AK89823">
            <v>0</v>
          </cell>
          <cell r="AL89823">
            <v>8973</v>
          </cell>
          <cell r="AM89823" t="str">
            <v>2024</v>
          </cell>
          <cell r="AN89823" t="str">
            <v>202407</v>
          </cell>
          <cell r="AO89823" t="str">
            <v>202406</v>
          </cell>
          <cell r="AP89823" t="str">
            <v>202407</v>
          </cell>
          <cell r="AQ89823" t="str">
            <v>KHALIDMEHMOOD</v>
          </cell>
          <cell r="AR89823" t="str">
            <v>1908913</v>
          </cell>
          <cell r="AS89823" t="str">
            <v>D</v>
          </cell>
          <cell r="AT89823" t="str">
            <v>1</v>
          </cell>
          <cell r="AU89823" t="str">
            <v>30000002</v>
          </cell>
          <cell r="AV89823" t="str">
            <v>RETAIL</v>
          </cell>
          <cell r="AW89823" t="str">
            <v>31000131</v>
          </cell>
          <cell r="AX89823" t="str">
            <v>Kia Festival Motors</v>
          </cell>
          <cell r="AY89823" t="str">
            <v>LHR/LHR/D/MO/PC COMP/P/90797/06/2024</v>
          </cell>
          <cell r="AZ89823" t="str">
            <v>LHR/LHR/D/MO/PC COMP/E/43579/07/2024</v>
          </cell>
          <cell r="BB89823" t="str">
            <v>House # 105-A, Block-B, Model Town EXT, Lahore.</v>
          </cell>
          <cell r="BC89823" t="str">
            <v>CHERRY BLACK</v>
          </cell>
          <cell r="BF89823" t="str">
            <v>ADDITION OF AGENCY COMMISSION.</v>
          </cell>
          <cell r="BH89823" t="str">
            <v>N/A</v>
          </cell>
          <cell r="BI89823" t="str">
            <v>N</v>
          </cell>
          <cell r="BJ89823" t="str">
            <v>Muhammad Danish</v>
          </cell>
          <cell r="BK89823">
            <v>45456</v>
          </cell>
          <cell r="BL89823" t="str">
            <v>7000000</v>
          </cell>
          <cell r="BM89823" t="str">
            <v>339</v>
          </cell>
          <cell r="BN89823" t="str">
            <v>03</v>
          </cell>
          <cell r="BQ89823" t="str">
            <v>LHR/LHR/D/MO/PC COMP/P/90797/06/2024</v>
          </cell>
        </row>
        <row r="89824">
          <cell r="W89824" t="str">
            <v>308763</v>
          </cell>
          <cell r="X89824" t="str">
            <v>313271</v>
          </cell>
          <cell r="Y89824">
            <v>7811000</v>
          </cell>
          <cell r="Z89824" t="str">
            <v>35202-2394387-9</v>
          </cell>
          <cell r="AA89824" t="str">
            <v>03005000236</v>
          </cell>
          <cell r="AC89824">
            <v>3093183</v>
          </cell>
          <cell r="AD89824" t="str">
            <v>02</v>
          </cell>
          <cell r="AE89824" t="str">
            <v>MOTOR</v>
          </cell>
          <cell r="AF89824">
            <v>0</v>
          </cell>
          <cell r="AG89824">
            <v>0</v>
          </cell>
          <cell r="AH89824">
            <v>0</v>
          </cell>
          <cell r="AI89824">
            <v>0</v>
          </cell>
          <cell r="AJ89824">
            <v>0</v>
          </cell>
          <cell r="AK89824">
            <v>7000</v>
          </cell>
          <cell r="AL89824">
            <v>-12847</v>
          </cell>
          <cell r="AM89824" t="str">
            <v>2024</v>
          </cell>
          <cell r="AN89824" t="str">
            <v>202409</v>
          </cell>
          <cell r="AO89824" t="str">
            <v>202409</v>
          </cell>
          <cell r="AP89824" t="str">
            <v>202409</v>
          </cell>
          <cell r="AQ89824" t="str">
            <v>SYS</v>
          </cell>
          <cell r="AR89824" t="str">
            <v>1978012</v>
          </cell>
          <cell r="AS89824" t="str">
            <v>D</v>
          </cell>
          <cell r="AT89824" t="str">
            <v>00002</v>
          </cell>
          <cell r="AY89824" t="str">
            <v>KHI/HO/D/MO/PC COMP/P/90321/06/2024</v>
          </cell>
          <cell r="AZ89824" t="str">
            <v>KHI/HO/D/MO/PC COMP/E/47175/00002/09/2024</v>
          </cell>
          <cell r="BA89824" t="str">
            <v>LAHORE</v>
          </cell>
          <cell r="BB89824" t="str">
            <v xml:space="preserve">H No 185 D Askari 10 Lahore Cantt </v>
          </cell>
          <cell r="BC89824" t="str">
            <v>CLEAR WHITE</v>
          </cell>
          <cell r="BD89824" t="str">
            <v>0329-0158648840015</v>
          </cell>
          <cell r="BI89824" t="str">
            <v>N</v>
          </cell>
          <cell r="BK89824">
            <v>45449</v>
          </cell>
          <cell r="BL89824" t="str">
            <v>7811000</v>
          </cell>
          <cell r="BM89824" t="str">
            <v>341</v>
          </cell>
          <cell r="BN89824" t="str">
            <v>01</v>
          </cell>
          <cell r="BQ89824" t="str">
            <v>KHI/HO/D/MO/PC COMP/P/90321/06/2024</v>
          </cell>
        </row>
        <row r="89825">
          <cell r="W89825" t="str">
            <v>H018782</v>
          </cell>
          <cell r="X89825" t="str">
            <v>KP300112</v>
          </cell>
          <cell r="Y89825">
            <v>5650000</v>
          </cell>
          <cell r="Z89825" t="str">
            <v>42101-9676719-9</v>
          </cell>
          <cell r="AA89825" t="str">
            <v>0345-6172052</v>
          </cell>
          <cell r="AC89825">
            <v>3092617</v>
          </cell>
          <cell r="AD89825" t="str">
            <v>02</v>
          </cell>
          <cell r="AE89825" t="str">
            <v>MOTOR</v>
          </cell>
          <cell r="AF89825">
            <v>0</v>
          </cell>
          <cell r="AG89825">
            <v>0</v>
          </cell>
          <cell r="AH89825">
            <v>0</v>
          </cell>
          <cell r="AI89825">
            <v>0</v>
          </cell>
          <cell r="AJ89825">
            <v>0</v>
          </cell>
          <cell r="AK89825">
            <v>7000</v>
          </cell>
          <cell r="AL89825">
            <v>-11151</v>
          </cell>
          <cell r="AM89825" t="str">
            <v>2024</v>
          </cell>
          <cell r="AN89825" t="str">
            <v>202409</v>
          </cell>
          <cell r="AO89825" t="str">
            <v>202409</v>
          </cell>
          <cell r="AP89825" t="str">
            <v>202409</v>
          </cell>
          <cell r="AQ89825" t="str">
            <v>SYS</v>
          </cell>
          <cell r="AR89825" t="str">
            <v>1981764</v>
          </cell>
          <cell r="AS89825" t="str">
            <v>D</v>
          </cell>
          <cell r="AT89825" t="str">
            <v>00039</v>
          </cell>
          <cell r="AY89825" t="str">
            <v>KHI/HO/D/MO/PC COMP/P/88249/05/2024</v>
          </cell>
          <cell r="AZ89825" t="str">
            <v>KHI/HO/D/MO/PC COMP/E/47517/00039/09/2024</v>
          </cell>
          <cell r="BB89825" t="str">
            <v xml:space="preserve">H No 69 A Block J North Nazimabad Karachi </v>
          </cell>
          <cell r="BC89825" t="str">
            <v>CLEAR WHITE</v>
          </cell>
          <cell r="BD89825" t="str">
            <v>0144-0158236755036</v>
          </cell>
          <cell r="BI89825" t="str">
            <v>N</v>
          </cell>
          <cell r="BK89825">
            <v>45436</v>
          </cell>
          <cell r="BL89825" t="str">
            <v>5650000</v>
          </cell>
          <cell r="BM89825" t="str">
            <v>341</v>
          </cell>
          <cell r="BN89825" t="str">
            <v>01</v>
          </cell>
          <cell r="BQ89825" t="str">
            <v>KHI/HO/D/MO/PC COMP/P/88249/05/2024</v>
          </cell>
        </row>
        <row r="89826">
          <cell r="W89826" t="str">
            <v>H039166</v>
          </cell>
          <cell r="X89826" t="str">
            <v>P501200</v>
          </cell>
          <cell r="Y89826">
            <v>7000000</v>
          </cell>
          <cell r="Z89826" t="str">
            <v>35202-3947424-3</v>
          </cell>
          <cell r="AA89826" t="str">
            <v>0309-8935828</v>
          </cell>
          <cell r="AC89826">
            <v>3094401</v>
          </cell>
          <cell r="AD89826" t="str">
            <v>02</v>
          </cell>
          <cell r="AE89826" t="str">
            <v>MOTOR</v>
          </cell>
          <cell r="AF89826">
            <v>0</v>
          </cell>
          <cell r="AG89826">
            <v>0</v>
          </cell>
          <cell r="AH89826">
            <v>0</v>
          </cell>
          <cell r="AI89826">
            <v>0</v>
          </cell>
          <cell r="AJ89826">
            <v>0</v>
          </cell>
          <cell r="AK89826">
            <v>7000</v>
          </cell>
          <cell r="AL89826">
            <v>-13816</v>
          </cell>
          <cell r="AM89826" t="str">
            <v>2024</v>
          </cell>
          <cell r="AN89826" t="str">
            <v>202409</v>
          </cell>
          <cell r="AO89826" t="str">
            <v>202409</v>
          </cell>
          <cell r="AP89826" t="str">
            <v>202409</v>
          </cell>
          <cell r="AQ89826" t="str">
            <v>SYS</v>
          </cell>
          <cell r="AR89826" t="str">
            <v>1982613</v>
          </cell>
          <cell r="AS89826" t="str">
            <v>D</v>
          </cell>
          <cell r="AT89826" t="str">
            <v>00047</v>
          </cell>
          <cell r="AY89826" t="str">
            <v>KHI/HO/D/MO/PC COMP/P/77479/11/2023</v>
          </cell>
          <cell r="AZ89826" t="str">
            <v>KHI/HO/D/MO/PC COMP/E/47634/00047/09/2024</v>
          </cell>
          <cell r="BA89826" t="str">
            <v>LAHORE</v>
          </cell>
          <cell r="BB89826" t="str">
            <v xml:space="preserve">H No 5 St No 1 Pak Town Shangi Road Lahore </v>
          </cell>
          <cell r="BC89826" t="str">
            <v>SILVER</v>
          </cell>
          <cell r="BD89826" t="str">
            <v>0329-0190535930038</v>
          </cell>
          <cell r="BI89826" t="str">
            <v>N</v>
          </cell>
          <cell r="BK89826">
            <v>45259</v>
          </cell>
          <cell r="BL89826" t="str">
            <v>7000000</v>
          </cell>
          <cell r="BM89826" t="str">
            <v>009</v>
          </cell>
          <cell r="BN89826" t="str">
            <v>01</v>
          </cell>
          <cell r="BQ89826" t="str">
            <v>KHI/HO/D/MO/PC COMP/P/77479/11/2023</v>
          </cell>
        </row>
        <row r="89827">
          <cell r="W89827" t="str">
            <v>G4NALH311475</v>
          </cell>
          <cell r="X89827" t="str">
            <v>NNAQL51AZKP301959</v>
          </cell>
          <cell r="Y89827">
            <v>6900000</v>
          </cell>
          <cell r="Z89827" t="str">
            <v>33100-7585016-4</v>
          </cell>
          <cell r="AA89827" t="str">
            <v>03335372555</v>
          </cell>
          <cell r="AC89827">
            <v>3094444</v>
          </cell>
          <cell r="AD89827" t="str">
            <v>02</v>
          </cell>
          <cell r="AE89827" t="str">
            <v>MOTOR</v>
          </cell>
          <cell r="AF89827">
            <v>0</v>
          </cell>
          <cell r="AG89827">
            <v>0</v>
          </cell>
          <cell r="AH89827">
            <v>0</v>
          </cell>
          <cell r="AI89827">
            <v>0</v>
          </cell>
          <cell r="AJ89827">
            <v>0</v>
          </cell>
          <cell r="AK89827">
            <v>7000</v>
          </cell>
          <cell r="AL89827">
            <v>-13618</v>
          </cell>
          <cell r="AM89827" t="str">
            <v>2024</v>
          </cell>
          <cell r="AN89827" t="str">
            <v>202409</v>
          </cell>
          <cell r="AO89827" t="str">
            <v>202409</v>
          </cell>
          <cell r="AP89827" t="str">
            <v>202409</v>
          </cell>
          <cell r="AQ89827" t="str">
            <v>SYS</v>
          </cell>
          <cell r="AR89827" t="str">
            <v>1982649</v>
          </cell>
          <cell r="AS89827" t="str">
            <v>D</v>
          </cell>
          <cell r="AT89827" t="str">
            <v>00038</v>
          </cell>
          <cell r="AY89827" t="str">
            <v>KHI/HO/D/MO/PC COMP/P/77479/11/2023</v>
          </cell>
          <cell r="AZ89827" t="str">
            <v>KHI/HO/D/MO/PC COMP/E/47634/00038/09/2024</v>
          </cell>
          <cell r="BA89827" t="str">
            <v>FAISALABAD</v>
          </cell>
          <cell r="BB89827" t="str">
            <v xml:space="preserve">P-123 Lane No 07 Faisal Town Canal Road Faisalabad </v>
          </cell>
          <cell r="BC89827" t="str">
            <v>CLEAR WHITE</v>
          </cell>
          <cell r="BD89827" t="str">
            <v>0423-0190631887012</v>
          </cell>
          <cell r="BI89827" t="str">
            <v>N</v>
          </cell>
          <cell r="BK89827">
            <v>45253</v>
          </cell>
          <cell r="BL89827" t="str">
            <v>6900000</v>
          </cell>
          <cell r="BM89827" t="str">
            <v>341</v>
          </cell>
          <cell r="BN89827" t="str">
            <v>01</v>
          </cell>
          <cell r="BQ89827" t="str">
            <v>KHI/HO/D/MO/PC COMP/P/77479/11/2023</v>
          </cell>
        </row>
        <row r="89828">
          <cell r="W89828" t="str">
            <v>H039166</v>
          </cell>
          <cell r="X89828" t="str">
            <v>P501200</v>
          </cell>
          <cell r="Y89828">
            <v>7000000</v>
          </cell>
          <cell r="Z89828" t="str">
            <v>35202-3947424-3</v>
          </cell>
          <cell r="AA89828" t="str">
            <v>0309-8935828</v>
          </cell>
          <cell r="AB89828" t="str">
            <v>TRACKER (TRASUR)</v>
          </cell>
          <cell r="AC89828">
            <v>3201140</v>
          </cell>
          <cell r="AD89828" t="str">
            <v>02</v>
          </cell>
          <cell r="AE89828" t="str">
            <v>MOTOR</v>
          </cell>
          <cell r="AF89828">
            <v>0</v>
          </cell>
          <cell r="AG89828">
            <v>0</v>
          </cell>
          <cell r="AH89828">
            <v>0</v>
          </cell>
          <cell r="AI89828">
            <v>0</v>
          </cell>
          <cell r="AJ89828">
            <v>0</v>
          </cell>
          <cell r="AK89828">
            <v>-690</v>
          </cell>
          <cell r="AL89828">
            <v>0</v>
          </cell>
          <cell r="AM89828" t="str">
            <v>2024</v>
          </cell>
          <cell r="AN89828" t="str">
            <v>202411</v>
          </cell>
          <cell r="AO89828" t="str">
            <v>202410</v>
          </cell>
          <cell r="AP89828" t="str">
            <v>202411</v>
          </cell>
          <cell r="AQ89828" t="str">
            <v>FARHANAHMED</v>
          </cell>
          <cell r="AR89828" t="str">
            <v>2000979</v>
          </cell>
          <cell r="AS89828" t="str">
            <v>D</v>
          </cell>
          <cell r="AT89828" t="str">
            <v>00047</v>
          </cell>
          <cell r="AY89828" t="str">
            <v>KHI/HO/D/MO/PC COMP/P/77479/11/2023</v>
          </cell>
          <cell r="AZ89828" t="str">
            <v>KHI/HO/D/MO/PC COMP/E/48527/00047/11/2024</v>
          </cell>
          <cell r="BB89828" t="str">
            <v xml:space="preserve">H No 5 St No 1 Pak Town Shangi Road Lahore </v>
          </cell>
          <cell r="BC89828" t="str">
            <v>SILVER</v>
          </cell>
          <cell r="BD89828" t="str">
            <v>0329-0190535930038</v>
          </cell>
          <cell r="BF89828" t="str">
            <v xml:space="preserve">IT IS HEREBY DECLARED AND AGREED THAT AT THE REQUEST OF THE PARTICIPANT VEHICLE, DETAIL AS ABOVE IS HEREBY EXCLUDED FROM THE SCHEDULE OF THE ABOVE-MENTIONED POLICY WITH EFFECT FROM 24-10-2024
OVER 08 MONTHS USED OF TAKAFUL ON THE WITHIN MENTIONED POLICY, NO REFUND OF CONTRIBUTION IS APPLICABLE AS PER POLICY’S CONDITION.
</v>
          </cell>
          <cell r="BG89828" t="str">
            <v>Remove</v>
          </cell>
          <cell r="BI89828" t="str">
            <v>N</v>
          </cell>
          <cell r="BK89828">
            <v>45589</v>
          </cell>
          <cell r="BL89828" t="str">
            <v>-1</v>
          </cell>
          <cell r="BM89828" t="str">
            <v>009</v>
          </cell>
          <cell r="BN89828" t="str">
            <v>01</v>
          </cell>
          <cell r="BQ89828" t="str">
            <v>KHI/HO/D/MO/PC COMP/P/77479/11/2023</v>
          </cell>
        </row>
        <row r="89829">
          <cell r="W89829" t="str">
            <v>G4NALH311475</v>
          </cell>
          <cell r="X89829" t="str">
            <v>NNAQL51AZKP301959</v>
          </cell>
          <cell r="Y89829">
            <v>6210000</v>
          </cell>
          <cell r="Z89829" t="str">
            <v>33100-7585016-4</v>
          </cell>
          <cell r="AA89829" t="str">
            <v>03335372555</v>
          </cell>
          <cell r="AB89829" t="str">
            <v>TRACKER (TRASUR)</v>
          </cell>
          <cell r="AC89829">
            <v>3190223</v>
          </cell>
          <cell r="AD89829" t="str">
            <v>02</v>
          </cell>
          <cell r="AE89829" t="str">
            <v>MOTOR</v>
          </cell>
          <cell r="AF89829">
            <v>80302</v>
          </cell>
          <cell r="AG89829">
            <v>12045</v>
          </cell>
          <cell r="AH89829">
            <v>803</v>
          </cell>
          <cell r="AI89829">
            <v>0</v>
          </cell>
          <cell r="AJ89829">
            <v>93150</v>
          </cell>
          <cell r="AK89829">
            <v>7000</v>
          </cell>
          <cell r="AL89829">
            <v>12045</v>
          </cell>
          <cell r="AM89829" t="str">
            <v>2024</v>
          </cell>
          <cell r="AN89829" t="str">
            <v>202411</v>
          </cell>
          <cell r="AO89829" t="str">
            <v>202411</v>
          </cell>
          <cell r="AP89829" t="str">
            <v>202411</v>
          </cell>
          <cell r="AQ89829" t="str">
            <v>SYS</v>
          </cell>
          <cell r="AR89829" t="str">
            <v>2014973</v>
          </cell>
          <cell r="AS89829" t="str">
            <v>D</v>
          </cell>
          <cell r="AT89829" t="str">
            <v>00028</v>
          </cell>
          <cell r="AY89829" t="str">
            <v>KHI/HO/D/MO/PC COMP/C/102088/28/11/2024</v>
          </cell>
          <cell r="BB89829" t="str">
            <v xml:space="preserve">P-123 Lane No 07 Faisal Town Canal Road Faisalabad </v>
          </cell>
          <cell r="BC89829" t="str">
            <v>CLEAR WHITE</v>
          </cell>
          <cell r="BD89829" t="str">
            <v>0423-0190631887012</v>
          </cell>
          <cell r="BI89829" t="str">
            <v>N</v>
          </cell>
          <cell r="BK89829">
            <v>45615</v>
          </cell>
          <cell r="BL89829" t="str">
            <v>6210000</v>
          </cell>
          <cell r="BM89829" t="str">
            <v>341</v>
          </cell>
          <cell r="BN89829" t="str">
            <v>01</v>
          </cell>
          <cell r="BQ89829" t="str">
            <v>KHI/HO/D/MO/PC COMP/C/102088/28/11/2024</v>
          </cell>
        </row>
        <row r="89830">
          <cell r="W89830" t="str">
            <v>H039166</v>
          </cell>
          <cell r="X89830" t="str">
            <v>P501200</v>
          </cell>
          <cell r="Y89830">
            <v>6300000</v>
          </cell>
          <cell r="Z89830" t="str">
            <v>35202-3947424-3</v>
          </cell>
          <cell r="AA89830" t="str">
            <v>0309-8935828</v>
          </cell>
          <cell r="AB89830" t="str">
            <v>TRACKER (TRASUR)</v>
          </cell>
          <cell r="AC89830">
            <v>3190231</v>
          </cell>
          <cell r="AD89830" t="str">
            <v>02</v>
          </cell>
          <cell r="AE89830" t="str">
            <v>MOTOR</v>
          </cell>
          <cell r="AF89830">
            <v>81465</v>
          </cell>
          <cell r="AG89830">
            <v>12220</v>
          </cell>
          <cell r="AH89830">
            <v>815</v>
          </cell>
          <cell r="AI89830">
            <v>0</v>
          </cell>
          <cell r="AJ89830">
            <v>94500</v>
          </cell>
          <cell r="AK89830">
            <v>7000</v>
          </cell>
          <cell r="AL89830">
            <v>12220</v>
          </cell>
          <cell r="AM89830" t="str">
            <v>2024</v>
          </cell>
          <cell r="AN89830" t="str">
            <v>202411</v>
          </cell>
          <cell r="AO89830" t="str">
            <v>202411</v>
          </cell>
          <cell r="AP89830" t="str">
            <v>202411</v>
          </cell>
          <cell r="AQ89830" t="str">
            <v>SYS</v>
          </cell>
          <cell r="AR89830" t="str">
            <v>2014982</v>
          </cell>
          <cell r="AS89830" t="str">
            <v>D</v>
          </cell>
          <cell r="AT89830" t="str">
            <v>00036</v>
          </cell>
          <cell r="AY89830" t="str">
            <v>KHI/HO/D/MO/PC COMP/C/102088/36/11/2024</v>
          </cell>
          <cell r="BB89830" t="str">
            <v xml:space="preserve">H No 5 St No 1 Pak Town Shangi Road Lahore </v>
          </cell>
          <cell r="BC89830" t="str">
            <v>SILVER</v>
          </cell>
          <cell r="BD89830" t="str">
            <v>0329-0190535930038</v>
          </cell>
          <cell r="BI89830" t="str">
            <v>N</v>
          </cell>
          <cell r="BK89830">
            <v>45615</v>
          </cell>
          <cell r="BL89830" t="str">
            <v>6300000</v>
          </cell>
          <cell r="BM89830" t="str">
            <v>009</v>
          </cell>
          <cell r="BN89830" t="str">
            <v>01</v>
          </cell>
          <cell r="BQ89830" t="str">
            <v>KHI/HO/D/MO/PC COMP/C/102088/36/11/2024</v>
          </cell>
        </row>
        <row r="89831">
          <cell r="W89831" t="str">
            <v>G4NAPH306014</v>
          </cell>
          <cell r="X89831" t="str">
            <v>NNAQL51AZPP600163</v>
          </cell>
          <cell r="Y89831">
            <v>9313000</v>
          </cell>
          <cell r="AC89831">
            <v>2896657</v>
          </cell>
          <cell r="AD89831" t="str">
            <v>02</v>
          </cell>
          <cell r="AE89831" t="str">
            <v>MOTOR</v>
          </cell>
          <cell r="AF89831">
            <v>0</v>
          </cell>
          <cell r="AG89831">
            <v>0</v>
          </cell>
          <cell r="AH89831">
            <v>0</v>
          </cell>
          <cell r="AI89831">
            <v>0</v>
          </cell>
          <cell r="AJ89831">
            <v>0</v>
          </cell>
          <cell r="AK89831">
            <v>0</v>
          </cell>
          <cell r="AL89831">
            <v>11938</v>
          </cell>
          <cell r="AM89831" t="str">
            <v>2024</v>
          </cell>
          <cell r="AN89831" t="str">
            <v>202407</v>
          </cell>
          <cell r="AO89831" t="str">
            <v>202406</v>
          </cell>
          <cell r="AP89831" t="str">
            <v>202407</v>
          </cell>
          <cell r="AQ89831" t="str">
            <v>KHALIDMEHMOOD</v>
          </cell>
          <cell r="AR89831" t="str">
            <v>1908918</v>
          </cell>
          <cell r="AS89831" t="str">
            <v>D</v>
          </cell>
          <cell r="AT89831" t="str">
            <v>1</v>
          </cell>
          <cell r="AU89831" t="str">
            <v>30000002</v>
          </cell>
          <cell r="AV89831" t="str">
            <v>RETAIL</v>
          </cell>
          <cell r="AW89831" t="str">
            <v>31000131</v>
          </cell>
          <cell r="AX89831" t="str">
            <v>Kia Festival Motors</v>
          </cell>
          <cell r="AY89831" t="str">
            <v>LHR/LHR/D/MO/PC COMP/P/91320/06/2024</v>
          </cell>
          <cell r="AZ89831" t="str">
            <v>LHR/LHR/D/MO/PC COMP/E/43584/07/2024</v>
          </cell>
          <cell r="BB89831" t="str">
            <v>House # 85, Block-H, Dream Garden, Phase-2, Defence Road, Lahore.kia fes</v>
          </cell>
          <cell r="BC89831" t="str">
            <v>CHERRY BLACK</v>
          </cell>
          <cell r="BF89831" t="str">
            <v>ADDITION OF AGENCY COMMISSION.</v>
          </cell>
          <cell r="BH89831" t="str">
            <v>N/A</v>
          </cell>
          <cell r="BI89831" t="str">
            <v>N</v>
          </cell>
          <cell r="BJ89831" t="str">
            <v>Shaima Shamsheer</v>
          </cell>
          <cell r="BK89831">
            <v>45469</v>
          </cell>
          <cell r="BL89831" t="str">
            <v>9313000</v>
          </cell>
          <cell r="BM89831" t="str">
            <v>339</v>
          </cell>
          <cell r="BN89831" t="str">
            <v>03</v>
          </cell>
          <cell r="BQ89831" t="str">
            <v>LHR/LHR/D/MO/PC COMP/P/91320/06/2024</v>
          </cell>
        </row>
        <row r="89832">
          <cell r="W89832" t="str">
            <v>G4NAMH319099</v>
          </cell>
          <cell r="X89832" t="str">
            <v>NNAQL51AZLP102785</v>
          </cell>
          <cell r="Y89832">
            <v>4650000</v>
          </cell>
          <cell r="Z89832" t="str">
            <v>42401-2020874-9</v>
          </cell>
          <cell r="AC89832">
            <v>2931333</v>
          </cell>
          <cell r="AD89832" t="str">
            <v>02</v>
          </cell>
          <cell r="AE89832" t="str">
            <v>MOTOR</v>
          </cell>
          <cell r="AF89832">
            <v>24</v>
          </cell>
          <cell r="AG89832">
            <v>3</v>
          </cell>
          <cell r="AH89832">
            <v>0</v>
          </cell>
          <cell r="AI89832">
            <v>0</v>
          </cell>
          <cell r="AJ89832">
            <v>27</v>
          </cell>
          <cell r="AK89832">
            <v>7540</v>
          </cell>
          <cell r="AL89832">
            <v>6</v>
          </cell>
          <cell r="AM89832" t="str">
            <v>2024</v>
          </cell>
          <cell r="AN89832" t="str">
            <v>202408</v>
          </cell>
          <cell r="AO89832" t="str">
            <v>202408</v>
          </cell>
          <cell r="AP89832" t="str">
            <v>202408</v>
          </cell>
          <cell r="AQ89832" t="str">
            <v>SYS</v>
          </cell>
          <cell r="AR89832" t="str">
            <v>1930943</v>
          </cell>
          <cell r="AS89832" t="str">
            <v>D</v>
          </cell>
          <cell r="AT89832" t="str">
            <v>1</v>
          </cell>
          <cell r="AU89832" t="str">
            <v>30000002</v>
          </cell>
          <cell r="AV89832" t="str">
            <v>RETAIL</v>
          </cell>
          <cell r="AW89832" t="str">
            <v>31000127</v>
          </cell>
          <cell r="AX89832" t="str">
            <v>Digital Sale</v>
          </cell>
          <cell r="AY89832" t="str">
            <v>KHI/HO/D/MO/PD COMP/P/81247/01/2024</v>
          </cell>
          <cell r="AZ89832" t="str">
            <v>KHI/HO/D/MO/PD COMP/E/44625/08/2024</v>
          </cell>
          <cell r="BB89832" t="str">
            <v>Flat No. A-806, Block 10-A, Saima Drive Inn, Gulshan e Iqbal, Karachi.</v>
          </cell>
          <cell r="BC89832" t="str">
            <v>SILVER</v>
          </cell>
          <cell r="BI89832" t="str">
            <v>N</v>
          </cell>
          <cell r="BJ89832" t="str">
            <v>Maria Tauqeer Qazi</v>
          </cell>
          <cell r="BK89832">
            <v>45516</v>
          </cell>
          <cell r="BL89832" t="str">
            <v>4650000</v>
          </cell>
          <cell r="BM89832" t="str">
            <v>009</v>
          </cell>
          <cell r="BN89832" t="str">
            <v>01</v>
          </cell>
          <cell r="BQ89832" t="str">
            <v>KHI/HO/D/MO/PD COMP/P/81247/01/2024</v>
          </cell>
        </row>
        <row r="89833">
          <cell r="W89833" t="str">
            <v>G4NAMH319099</v>
          </cell>
          <cell r="X89833" t="str">
            <v>NNAQL51AZLP102785</v>
          </cell>
          <cell r="Y89833">
            <v>4650000</v>
          </cell>
          <cell r="Z89833" t="str">
            <v>42401-2020874-9</v>
          </cell>
          <cell r="AC89833">
            <v>2998196</v>
          </cell>
          <cell r="AD89833" t="str">
            <v>02</v>
          </cell>
          <cell r="AE89833" t="str">
            <v>MOTOR</v>
          </cell>
          <cell r="AF89833">
            <v>40</v>
          </cell>
          <cell r="AG89833">
            <v>6</v>
          </cell>
          <cell r="AH89833">
            <v>0</v>
          </cell>
          <cell r="AI89833">
            <v>0</v>
          </cell>
          <cell r="AJ89833">
            <v>46</v>
          </cell>
          <cell r="AK89833">
            <v>7540</v>
          </cell>
          <cell r="AL89833">
            <v>10</v>
          </cell>
          <cell r="AM89833" t="str">
            <v>2024</v>
          </cell>
          <cell r="AN89833" t="str">
            <v>202409</v>
          </cell>
          <cell r="AO89833" t="str">
            <v>202409</v>
          </cell>
          <cell r="AP89833" t="str">
            <v>202409</v>
          </cell>
          <cell r="AQ89833" t="str">
            <v>SYS</v>
          </cell>
          <cell r="AR89833" t="str">
            <v>1952733</v>
          </cell>
          <cell r="AS89833" t="str">
            <v>D</v>
          </cell>
          <cell r="AT89833" t="str">
            <v>1</v>
          </cell>
          <cell r="AU89833" t="str">
            <v>30000002</v>
          </cell>
          <cell r="AV89833" t="str">
            <v>RETAIL</v>
          </cell>
          <cell r="AW89833" t="str">
            <v>31000127</v>
          </cell>
          <cell r="AX89833" t="str">
            <v>Digital Sale</v>
          </cell>
          <cell r="AY89833" t="str">
            <v>KHI/HO/D/MO/PD COMP/P/81247/01/2024</v>
          </cell>
          <cell r="AZ89833" t="str">
            <v>KHI/HO/D/MO/PD COMP/E/45829/09/2024</v>
          </cell>
          <cell r="BB89833" t="str">
            <v>Flat No. A-806, Block 10-A, Saima Drive Inn, Gulshan e Iqbal, Karachi.</v>
          </cell>
          <cell r="BC89833" t="str">
            <v>SILVER</v>
          </cell>
          <cell r="BI89833" t="str">
            <v>N</v>
          </cell>
          <cell r="BJ89833" t="str">
            <v>Maria Tauqeer Qazi</v>
          </cell>
          <cell r="BK89833">
            <v>45546</v>
          </cell>
          <cell r="BL89833" t="str">
            <v>4650000</v>
          </cell>
          <cell r="BM89833" t="str">
            <v>009</v>
          </cell>
          <cell r="BN89833" t="str">
            <v>01</v>
          </cell>
          <cell r="BQ89833" t="str">
            <v>KHI/HO/D/MO/PD COMP/P/81247/01/2024</v>
          </cell>
        </row>
        <row r="89834">
          <cell r="W89834" t="str">
            <v>G4NAMH319099</v>
          </cell>
          <cell r="X89834" t="str">
            <v>NNAQL51AZLP102785</v>
          </cell>
          <cell r="Y89834">
            <v>4650000</v>
          </cell>
          <cell r="Z89834" t="str">
            <v>42401-2020874-9</v>
          </cell>
          <cell r="AC89834">
            <v>3078743</v>
          </cell>
          <cell r="AD89834" t="str">
            <v>02</v>
          </cell>
          <cell r="AE89834" t="str">
            <v>MOTOR</v>
          </cell>
          <cell r="AF89834">
            <v>13</v>
          </cell>
          <cell r="AG89834">
            <v>2</v>
          </cell>
          <cell r="AH89834">
            <v>0</v>
          </cell>
          <cell r="AI89834">
            <v>0</v>
          </cell>
          <cell r="AJ89834">
            <v>15</v>
          </cell>
          <cell r="AK89834">
            <v>7540</v>
          </cell>
          <cell r="AL89834">
            <v>3</v>
          </cell>
          <cell r="AM89834" t="str">
            <v>2024</v>
          </cell>
          <cell r="AN89834" t="str">
            <v>202410</v>
          </cell>
          <cell r="AO89834" t="str">
            <v>202410</v>
          </cell>
          <cell r="AP89834" t="str">
            <v>202410</v>
          </cell>
          <cell r="AQ89834" t="str">
            <v>SYS</v>
          </cell>
          <cell r="AR89834" t="str">
            <v>1976332</v>
          </cell>
          <cell r="AS89834" t="str">
            <v>D</v>
          </cell>
          <cell r="AT89834" t="str">
            <v>1</v>
          </cell>
          <cell r="AU89834" t="str">
            <v>30000002</v>
          </cell>
          <cell r="AV89834" t="str">
            <v>RETAIL</v>
          </cell>
          <cell r="AW89834" t="str">
            <v>31000127</v>
          </cell>
          <cell r="AX89834" t="str">
            <v>Digital Sale</v>
          </cell>
          <cell r="AY89834" t="str">
            <v>KHI/HO/D/MO/PD COMP/P/81247/01/2024</v>
          </cell>
          <cell r="AZ89834" t="str">
            <v>KHI/HO/D/MO/PD COMP/E/46835/10/2024</v>
          </cell>
          <cell r="BB89834" t="str">
            <v>Flat No. A-806, Block 10-A, Saima Drive Inn, Gulshan e Iqbal, Karachi.</v>
          </cell>
          <cell r="BC89834" t="str">
            <v>SILVER</v>
          </cell>
          <cell r="BI89834" t="str">
            <v>N</v>
          </cell>
          <cell r="BJ89834" t="str">
            <v>Maria Tauqeer Qazi</v>
          </cell>
          <cell r="BK89834">
            <v>45575</v>
          </cell>
          <cell r="BL89834" t="str">
            <v>4650000</v>
          </cell>
          <cell r="BM89834" t="str">
            <v>009</v>
          </cell>
          <cell r="BN89834" t="str">
            <v>01</v>
          </cell>
          <cell r="BQ89834" t="str">
            <v>KHI/HO/D/MO/PD COMP/P/81247/01/2024</v>
          </cell>
        </row>
        <row r="89835">
          <cell r="W89835" t="str">
            <v>G4NAMH319099</v>
          </cell>
          <cell r="X89835" t="str">
            <v>NNAQL51AZLP102785</v>
          </cell>
          <cell r="Y89835">
            <v>4650000</v>
          </cell>
          <cell r="Z89835" t="str">
            <v>42401-2020874-9</v>
          </cell>
          <cell r="AC89835">
            <v>2897910</v>
          </cell>
          <cell r="AD89835" t="str">
            <v>02</v>
          </cell>
          <cell r="AE89835" t="str">
            <v>MOTOR</v>
          </cell>
          <cell r="AF89835">
            <v>24</v>
          </cell>
          <cell r="AG89835">
            <v>3</v>
          </cell>
          <cell r="AH89835">
            <v>0</v>
          </cell>
          <cell r="AI89835">
            <v>0</v>
          </cell>
          <cell r="AJ89835">
            <v>27</v>
          </cell>
          <cell r="AK89835">
            <v>7540</v>
          </cell>
          <cell r="AL89835">
            <v>6</v>
          </cell>
          <cell r="AM89835" t="str">
            <v>2024</v>
          </cell>
          <cell r="AN89835" t="str">
            <v>202407</v>
          </cell>
          <cell r="AO89835" t="str">
            <v>202407</v>
          </cell>
          <cell r="AP89835" t="str">
            <v>202407</v>
          </cell>
          <cell r="AQ89835" t="str">
            <v>SYS</v>
          </cell>
          <cell r="AR89835" t="str">
            <v>1908527</v>
          </cell>
          <cell r="AS89835" t="str">
            <v>D</v>
          </cell>
          <cell r="AT89835" t="str">
            <v>1</v>
          </cell>
          <cell r="AU89835" t="str">
            <v>30000002</v>
          </cell>
          <cell r="AV89835" t="str">
            <v>RETAIL</v>
          </cell>
          <cell r="AW89835" t="str">
            <v>31000127</v>
          </cell>
          <cell r="AX89835" t="str">
            <v>Digital Sale</v>
          </cell>
          <cell r="AY89835" t="str">
            <v>KHI/HO/D/MO/PD COMP/P/81247/01/2024</v>
          </cell>
          <cell r="AZ89835" t="str">
            <v>KHI/HO/D/MO/PD COMP/E/43535/07/2024</v>
          </cell>
          <cell r="BB89835" t="str">
            <v>Flat No. A-806, Block 10-A, Saima Drive Inn, Gulshan e Iqbal, Karachi.</v>
          </cell>
          <cell r="BC89835" t="str">
            <v>SILVER</v>
          </cell>
          <cell r="BI89835" t="str">
            <v>N</v>
          </cell>
          <cell r="BJ89835" t="str">
            <v>Maria Tauqeer Qazi</v>
          </cell>
          <cell r="BK89835">
            <v>45483</v>
          </cell>
          <cell r="BL89835" t="str">
            <v>4650000</v>
          </cell>
          <cell r="BM89835" t="str">
            <v>009</v>
          </cell>
          <cell r="BN89835" t="str">
            <v>01</v>
          </cell>
          <cell r="BQ89835" t="str">
            <v>KHI/HO/D/MO/PD COMP/P/81247/01/2024</v>
          </cell>
        </row>
        <row r="89836">
          <cell r="W89836" t="str">
            <v>G4NAMH319099</v>
          </cell>
          <cell r="X89836" t="str">
            <v>NNAQL51AZLP102785</v>
          </cell>
          <cell r="Y89836">
            <v>4650000</v>
          </cell>
          <cell r="Z89836" t="str">
            <v>42401-2020874-9</v>
          </cell>
          <cell r="AC89836">
            <v>3165715</v>
          </cell>
          <cell r="AD89836" t="str">
            <v>02</v>
          </cell>
          <cell r="AE89836" t="str">
            <v>MOTOR</v>
          </cell>
          <cell r="AF89836">
            <v>48</v>
          </cell>
          <cell r="AG89836">
            <v>7</v>
          </cell>
          <cell r="AH89836">
            <v>0</v>
          </cell>
          <cell r="AI89836">
            <v>0</v>
          </cell>
          <cell r="AJ89836">
            <v>55</v>
          </cell>
          <cell r="AK89836">
            <v>7540</v>
          </cell>
          <cell r="AL89836">
            <v>12</v>
          </cell>
          <cell r="AM89836" t="str">
            <v>2024</v>
          </cell>
          <cell r="AN89836" t="str">
            <v>202411</v>
          </cell>
          <cell r="AO89836" t="str">
            <v>202411</v>
          </cell>
          <cell r="AP89836" t="str">
            <v>202411</v>
          </cell>
          <cell r="AQ89836" t="str">
            <v>SYS</v>
          </cell>
          <cell r="AR89836" t="str">
            <v>2010568</v>
          </cell>
          <cell r="AS89836" t="str">
            <v>D</v>
          </cell>
          <cell r="AT89836" t="str">
            <v>1</v>
          </cell>
          <cell r="AU89836" t="str">
            <v>30000002</v>
          </cell>
          <cell r="AV89836" t="str">
            <v>RETAIL</v>
          </cell>
          <cell r="AW89836" t="str">
            <v>31000127</v>
          </cell>
          <cell r="AX89836" t="str">
            <v>Digital Sale</v>
          </cell>
          <cell r="AY89836" t="str">
            <v>KHI/HO/D/MO/PD COMP/P/81247/01/2024</v>
          </cell>
          <cell r="AZ89836" t="str">
            <v>KHI/HO/D/MO/PD COMP/E/48918/11/2024</v>
          </cell>
          <cell r="BB89836" t="str">
            <v>Flat No. A-806, Block 10-A, Saima Drive Inn, Gulshan e Iqbal, Karachi.</v>
          </cell>
          <cell r="BC89836" t="str">
            <v>SILVER</v>
          </cell>
          <cell r="BI89836" t="str">
            <v>N</v>
          </cell>
          <cell r="BJ89836" t="str">
            <v>Maria Tauqeer Qazi</v>
          </cell>
          <cell r="BK89836">
            <v>45608</v>
          </cell>
          <cell r="BL89836" t="str">
            <v>4650000</v>
          </cell>
          <cell r="BM89836" t="str">
            <v>009</v>
          </cell>
          <cell r="BN89836" t="str">
            <v>01</v>
          </cell>
          <cell r="BQ89836" t="str">
            <v>KHI/HO/D/MO/PD COMP/P/81247/01/2024</v>
          </cell>
        </row>
        <row r="89837">
          <cell r="W89837" t="str">
            <v>G4NANH303075</v>
          </cell>
          <cell r="X89837" t="str">
            <v>NNAQL51AZKP518520</v>
          </cell>
          <cell r="Y89837">
            <v>7458000</v>
          </cell>
          <cell r="AC89837">
            <v>3219951</v>
          </cell>
          <cell r="AD89837" t="str">
            <v>02</v>
          </cell>
          <cell r="AE89837" t="str">
            <v>MOTOR</v>
          </cell>
          <cell r="AF89837">
            <v>96009</v>
          </cell>
          <cell r="AG89837">
            <v>0</v>
          </cell>
          <cell r="AH89837">
            <v>0</v>
          </cell>
          <cell r="AI89837">
            <v>0</v>
          </cell>
          <cell r="AJ89837">
            <v>111870</v>
          </cell>
          <cell r="AK89837">
            <v>0</v>
          </cell>
          <cell r="AL89837">
            <v>0</v>
          </cell>
          <cell r="AM89837" t="str">
            <v>2024</v>
          </cell>
          <cell r="AN89837" t="str">
            <v>202412</v>
          </cell>
          <cell r="AO89837" t="str">
            <v>202412</v>
          </cell>
          <cell r="AP89837" t="str">
            <v>202412</v>
          </cell>
          <cell r="AQ89837" t="str">
            <v>KHALIDMEHMOOD</v>
          </cell>
          <cell r="AR89837" t="str">
            <v>2034866</v>
          </cell>
          <cell r="AS89837" t="str">
            <v>D</v>
          </cell>
          <cell r="AT89837" t="str">
            <v>1</v>
          </cell>
          <cell r="AU89837" t="str">
            <v>30000002</v>
          </cell>
          <cell r="AV89837" t="str">
            <v>RETAIL</v>
          </cell>
          <cell r="AW89837" t="str">
            <v>31000319</v>
          </cell>
          <cell r="AX89837" t="str">
            <v xml:space="preserve">	Corporate Dealer Ship</v>
          </cell>
          <cell r="AY89837" t="str">
            <v>KHI/HO/D/MO/PC COMP/P/103888/12/2024</v>
          </cell>
          <cell r="BA89837" t="str">
            <v>KARACHI</v>
          </cell>
          <cell r="BB89837" t="str">
            <v>House #. F-64, Street #. 5, Block-7, Clifton, Karachi.</v>
          </cell>
          <cell r="BC89837" t="str">
            <v>BLACK</v>
          </cell>
          <cell r="BH89837" t="str">
            <v>N/A</v>
          </cell>
          <cell r="BI89837" t="str">
            <v>N</v>
          </cell>
          <cell r="BJ89837" t="str">
            <v>Moied Shamoon</v>
          </cell>
          <cell r="BK89837">
            <v>45638</v>
          </cell>
          <cell r="BL89837" t="str">
            <v>7458000</v>
          </cell>
          <cell r="BM89837" t="str">
            <v>004</v>
          </cell>
          <cell r="BN89837" t="str">
            <v>01</v>
          </cell>
          <cell r="BQ89837" t="str">
            <v>KHI/HO/D/MO/PC COMP/P/103888/12/2024</v>
          </cell>
        </row>
        <row r="89838">
          <cell r="W89838" t="str">
            <v>G4NAMH306727</v>
          </cell>
          <cell r="X89838" t="str">
            <v>NNAQL51AZKP306162</v>
          </cell>
          <cell r="Y89838">
            <v>6700000</v>
          </cell>
          <cell r="Z89838" t="str">
            <v>42301-3066909-1</v>
          </cell>
          <cell r="AC89838">
            <v>3071999</v>
          </cell>
          <cell r="AD89838" t="str">
            <v>02</v>
          </cell>
          <cell r="AE89838" t="str">
            <v>MOTOR</v>
          </cell>
          <cell r="AF89838">
            <v>3897</v>
          </cell>
          <cell r="AG89838">
            <v>584</v>
          </cell>
          <cell r="AH89838">
            <v>39</v>
          </cell>
          <cell r="AI89838">
            <v>0</v>
          </cell>
          <cell r="AJ89838">
            <v>4520</v>
          </cell>
          <cell r="AK89838">
            <v>7540</v>
          </cell>
          <cell r="AL89838">
            <v>974</v>
          </cell>
          <cell r="AM89838" t="str">
            <v>2024</v>
          </cell>
          <cell r="AN89838" t="str">
            <v>202410</v>
          </cell>
          <cell r="AO89838" t="str">
            <v>202410</v>
          </cell>
          <cell r="AP89838" t="str">
            <v>202410</v>
          </cell>
          <cell r="AQ89838" t="str">
            <v>SYS</v>
          </cell>
          <cell r="AR89838" t="str">
            <v>1974299</v>
          </cell>
          <cell r="AS89838" t="str">
            <v>D</v>
          </cell>
          <cell r="AT89838" t="str">
            <v>1</v>
          </cell>
          <cell r="AU89838" t="str">
            <v>30000002</v>
          </cell>
          <cell r="AV89838" t="str">
            <v>RETAIL</v>
          </cell>
          <cell r="AW89838" t="str">
            <v>31000127</v>
          </cell>
          <cell r="AX89838" t="str">
            <v>Digital Sale</v>
          </cell>
          <cell r="AY89838" t="str">
            <v>KHI/HO/D/MO/PD COMP/P/79789/12/2023</v>
          </cell>
          <cell r="AZ89838" t="str">
            <v>KHI/HO/D/MO/PD COMP/E/46603/10/2024</v>
          </cell>
          <cell r="BB89838" t="str">
            <v>House No D-71, Block 9, Clifton, Karachi.</v>
          </cell>
          <cell r="BC89838" t="str">
            <v>BLACK</v>
          </cell>
          <cell r="BI89838" t="str">
            <v>N</v>
          </cell>
          <cell r="BJ89838" t="str">
            <v>Maria Tauqeer</v>
          </cell>
          <cell r="BK89838">
            <v>45572</v>
          </cell>
          <cell r="BL89838" t="str">
            <v>6700000</v>
          </cell>
          <cell r="BM89838" t="str">
            <v>004</v>
          </cell>
          <cell r="BN89838" t="str">
            <v>01</v>
          </cell>
          <cell r="BQ89838" t="str">
            <v>KHI/HO/D/MO/PD COMP/P/79789/12/2023</v>
          </cell>
        </row>
        <row r="89839">
          <cell r="W89839" t="str">
            <v>G4NAMH306727</v>
          </cell>
          <cell r="X89839" t="str">
            <v>NNAQL51AZKP306162</v>
          </cell>
          <cell r="Y89839">
            <v>6700000</v>
          </cell>
          <cell r="Z89839" t="str">
            <v>42301-3066909-1</v>
          </cell>
          <cell r="AC89839">
            <v>3072000</v>
          </cell>
          <cell r="AD89839" t="str">
            <v>02</v>
          </cell>
          <cell r="AE89839" t="str">
            <v>MOTOR</v>
          </cell>
          <cell r="AF89839">
            <v>6297</v>
          </cell>
          <cell r="AG89839">
            <v>944</v>
          </cell>
          <cell r="AH89839">
            <v>63</v>
          </cell>
          <cell r="AI89839">
            <v>0</v>
          </cell>
          <cell r="AJ89839">
            <v>7304</v>
          </cell>
          <cell r="AK89839">
            <v>7540</v>
          </cell>
          <cell r="AL89839">
            <v>1574</v>
          </cell>
          <cell r="AM89839" t="str">
            <v>2024</v>
          </cell>
          <cell r="AN89839" t="str">
            <v>202410</v>
          </cell>
          <cell r="AO89839" t="str">
            <v>202410</v>
          </cell>
          <cell r="AP89839" t="str">
            <v>202410</v>
          </cell>
          <cell r="AQ89839" t="str">
            <v>SYS</v>
          </cell>
          <cell r="AR89839" t="str">
            <v>1974300</v>
          </cell>
          <cell r="AS89839" t="str">
            <v>D</v>
          </cell>
          <cell r="AT89839" t="str">
            <v>1</v>
          </cell>
          <cell r="AU89839" t="str">
            <v>30000002</v>
          </cell>
          <cell r="AV89839" t="str">
            <v>RETAIL</v>
          </cell>
          <cell r="AW89839" t="str">
            <v>31000127</v>
          </cell>
          <cell r="AX89839" t="str">
            <v>Digital Sale</v>
          </cell>
          <cell r="AY89839" t="str">
            <v>KHI/HO/D/MO/PD COMP/P/79789/12/2023</v>
          </cell>
          <cell r="AZ89839" t="str">
            <v>KHI/HO/D/MO/PD COMP/E/46604/10/2024</v>
          </cell>
          <cell r="BB89839" t="str">
            <v>House No D-71, Block 9, Clifton, Karachi.</v>
          </cell>
          <cell r="BC89839" t="str">
            <v>BLACK</v>
          </cell>
          <cell r="BI89839" t="str">
            <v>N</v>
          </cell>
          <cell r="BJ89839" t="str">
            <v>Maria Tauqeer</v>
          </cell>
          <cell r="BK89839">
            <v>45572</v>
          </cell>
          <cell r="BL89839" t="str">
            <v>6700000</v>
          </cell>
          <cell r="BM89839" t="str">
            <v>004</v>
          </cell>
          <cell r="BN89839" t="str">
            <v>01</v>
          </cell>
          <cell r="BQ89839" t="str">
            <v>KHI/HO/D/MO/PD COMP/P/79789/12/2023</v>
          </cell>
        </row>
        <row r="89840">
          <cell r="W89840" t="str">
            <v>G4NAMH306727</v>
          </cell>
          <cell r="X89840" t="str">
            <v>NNAQL51AZKP306162</v>
          </cell>
          <cell r="Y89840">
            <v>6700000</v>
          </cell>
          <cell r="Z89840" t="str">
            <v>42301-3066909-1</v>
          </cell>
          <cell r="AC89840">
            <v>3072001</v>
          </cell>
          <cell r="AD89840" t="str">
            <v>02</v>
          </cell>
          <cell r="AE89840" t="str">
            <v>MOTOR</v>
          </cell>
          <cell r="AF89840">
            <v>3975</v>
          </cell>
          <cell r="AG89840">
            <v>596</v>
          </cell>
          <cell r="AH89840">
            <v>40</v>
          </cell>
          <cell r="AI89840">
            <v>0</v>
          </cell>
          <cell r="AJ89840">
            <v>4611</v>
          </cell>
          <cell r="AK89840">
            <v>7540</v>
          </cell>
          <cell r="AL89840">
            <v>994</v>
          </cell>
          <cell r="AM89840" t="str">
            <v>2024</v>
          </cell>
          <cell r="AN89840" t="str">
            <v>202410</v>
          </cell>
          <cell r="AO89840" t="str">
            <v>202410</v>
          </cell>
          <cell r="AP89840" t="str">
            <v>202410</v>
          </cell>
          <cell r="AQ89840" t="str">
            <v>SYS</v>
          </cell>
          <cell r="AR89840" t="str">
            <v>1974301</v>
          </cell>
          <cell r="AS89840" t="str">
            <v>D</v>
          </cell>
          <cell r="AT89840" t="str">
            <v>1</v>
          </cell>
          <cell r="AU89840" t="str">
            <v>30000002</v>
          </cell>
          <cell r="AV89840" t="str">
            <v>RETAIL</v>
          </cell>
          <cell r="AW89840" t="str">
            <v>31000127</v>
          </cell>
          <cell r="AX89840" t="str">
            <v>Digital Sale</v>
          </cell>
          <cell r="AY89840" t="str">
            <v>KHI/HO/D/MO/PD COMP/P/79789/12/2023</v>
          </cell>
          <cell r="AZ89840" t="str">
            <v>KHI/HO/D/MO/PD COMP/E/46605/10/2024</v>
          </cell>
          <cell r="BB89840" t="str">
            <v>House No D-71, Block 9, Clifton, Karachi.</v>
          </cell>
          <cell r="BC89840" t="str">
            <v>BLACK</v>
          </cell>
          <cell r="BI89840" t="str">
            <v>N</v>
          </cell>
          <cell r="BJ89840" t="str">
            <v>Maria Tauqeer</v>
          </cell>
          <cell r="BK89840">
            <v>45572</v>
          </cell>
          <cell r="BL89840" t="str">
            <v>6700000</v>
          </cell>
          <cell r="BM89840" t="str">
            <v>004</v>
          </cell>
          <cell r="BN89840" t="str">
            <v>01</v>
          </cell>
          <cell r="BQ89840" t="str">
            <v>KHI/HO/D/MO/PD COMP/P/79789/12/2023</v>
          </cell>
        </row>
        <row r="89841">
          <cell r="W89841" t="str">
            <v>G4NAMH306727</v>
          </cell>
          <cell r="X89841" t="str">
            <v>NNAQL51AZKP306162</v>
          </cell>
          <cell r="Y89841">
            <v>6700000</v>
          </cell>
          <cell r="Z89841" t="str">
            <v>42301-3066909-1</v>
          </cell>
          <cell r="AC89841">
            <v>3072002</v>
          </cell>
          <cell r="AD89841" t="str">
            <v>02</v>
          </cell>
          <cell r="AE89841" t="str">
            <v>MOTOR</v>
          </cell>
          <cell r="AF89841">
            <v>5315</v>
          </cell>
          <cell r="AG89841">
            <v>797</v>
          </cell>
          <cell r="AH89841">
            <v>53</v>
          </cell>
          <cell r="AI89841">
            <v>0</v>
          </cell>
          <cell r="AJ89841">
            <v>6165</v>
          </cell>
          <cell r="AK89841">
            <v>7540</v>
          </cell>
          <cell r="AL89841">
            <v>1329</v>
          </cell>
          <cell r="AM89841" t="str">
            <v>2024</v>
          </cell>
          <cell r="AN89841" t="str">
            <v>202410</v>
          </cell>
          <cell r="AO89841" t="str">
            <v>202410</v>
          </cell>
          <cell r="AP89841" t="str">
            <v>202410</v>
          </cell>
          <cell r="AQ89841" t="str">
            <v>SYS</v>
          </cell>
          <cell r="AR89841" t="str">
            <v>1974303</v>
          </cell>
          <cell r="AS89841" t="str">
            <v>D</v>
          </cell>
          <cell r="AT89841" t="str">
            <v>1</v>
          </cell>
          <cell r="AU89841" t="str">
            <v>30000002</v>
          </cell>
          <cell r="AV89841" t="str">
            <v>RETAIL</v>
          </cell>
          <cell r="AW89841" t="str">
            <v>31000127</v>
          </cell>
          <cell r="AX89841" t="str">
            <v>Digital Sale</v>
          </cell>
          <cell r="AY89841" t="str">
            <v>KHI/HO/D/MO/PD COMP/P/79789/12/2023</v>
          </cell>
          <cell r="AZ89841" t="str">
            <v>KHI/HO/D/MO/PD COMP/E/46606/10/2024</v>
          </cell>
          <cell r="BB89841" t="str">
            <v>House No D-71, Block 9, Clifton, Karachi.</v>
          </cell>
          <cell r="BC89841" t="str">
            <v>BLACK</v>
          </cell>
          <cell r="BI89841" t="str">
            <v>N</v>
          </cell>
          <cell r="BJ89841" t="str">
            <v>Maria Tauqeer</v>
          </cell>
          <cell r="BK89841">
            <v>45572</v>
          </cell>
          <cell r="BL89841" t="str">
            <v>6700000</v>
          </cell>
          <cell r="BM89841" t="str">
            <v>004</v>
          </cell>
          <cell r="BN89841" t="str">
            <v>01</v>
          </cell>
          <cell r="BQ89841" t="str">
            <v>KHI/HO/D/MO/PD COMP/P/79789/12/2023</v>
          </cell>
        </row>
        <row r="89842">
          <cell r="W89842" t="str">
            <v>G4NAMH306727</v>
          </cell>
          <cell r="X89842" t="str">
            <v>NNAQL51AZKP306162</v>
          </cell>
          <cell r="Y89842">
            <v>6700000</v>
          </cell>
          <cell r="Z89842" t="str">
            <v>42301-3066909-1</v>
          </cell>
          <cell r="AC89842">
            <v>3072004</v>
          </cell>
          <cell r="AD89842" t="str">
            <v>02</v>
          </cell>
          <cell r="AE89842" t="str">
            <v>MOTOR</v>
          </cell>
          <cell r="AF89842">
            <v>9163</v>
          </cell>
          <cell r="AG89842">
            <v>1375</v>
          </cell>
          <cell r="AH89842">
            <v>92</v>
          </cell>
          <cell r="AI89842">
            <v>0</v>
          </cell>
          <cell r="AJ89842">
            <v>10630</v>
          </cell>
          <cell r="AK89842">
            <v>7540</v>
          </cell>
          <cell r="AL89842">
            <v>2291</v>
          </cell>
          <cell r="AM89842" t="str">
            <v>2024</v>
          </cell>
          <cell r="AN89842" t="str">
            <v>202410</v>
          </cell>
          <cell r="AO89842" t="str">
            <v>202410</v>
          </cell>
          <cell r="AP89842" t="str">
            <v>202410</v>
          </cell>
          <cell r="AQ89842" t="str">
            <v>SYS</v>
          </cell>
          <cell r="AR89842" t="str">
            <v>1974304</v>
          </cell>
          <cell r="AS89842" t="str">
            <v>D</v>
          </cell>
          <cell r="AT89842" t="str">
            <v>1</v>
          </cell>
          <cell r="AU89842" t="str">
            <v>30000002</v>
          </cell>
          <cell r="AV89842" t="str">
            <v>RETAIL</v>
          </cell>
          <cell r="AW89842" t="str">
            <v>31000127</v>
          </cell>
          <cell r="AX89842" t="str">
            <v>Digital Sale</v>
          </cell>
          <cell r="AY89842" t="str">
            <v>KHI/HO/D/MO/PD COMP/P/79789/12/2023</v>
          </cell>
          <cell r="AZ89842" t="str">
            <v>KHI/HO/D/MO/PD COMP/E/46607/10/2024</v>
          </cell>
          <cell r="BB89842" t="str">
            <v>House No D-71, Block 9, Clifton, Karachi.</v>
          </cell>
          <cell r="BC89842" t="str">
            <v>BLACK</v>
          </cell>
          <cell r="BI89842" t="str">
            <v>N</v>
          </cell>
          <cell r="BJ89842" t="str">
            <v>Maria Tauqeer</v>
          </cell>
          <cell r="BK89842">
            <v>45572</v>
          </cell>
          <cell r="BL89842" t="str">
            <v>6700000</v>
          </cell>
          <cell r="BM89842" t="str">
            <v>004</v>
          </cell>
          <cell r="BN89842" t="str">
            <v>01</v>
          </cell>
          <cell r="BQ89842" t="str">
            <v>KHI/HO/D/MO/PD COMP/P/79789/12/2023</v>
          </cell>
        </row>
        <row r="89843">
          <cell r="W89843" t="str">
            <v>G4NAMH306727</v>
          </cell>
          <cell r="X89843" t="str">
            <v>NNAQL51AZKP306162</v>
          </cell>
          <cell r="Y89843">
            <v>6700000</v>
          </cell>
          <cell r="Z89843" t="str">
            <v>42301-3066909-1</v>
          </cell>
          <cell r="AC89843">
            <v>3071915</v>
          </cell>
          <cell r="AD89843" t="str">
            <v>02</v>
          </cell>
          <cell r="AE89843" t="str">
            <v>MOTOR</v>
          </cell>
          <cell r="AF89843">
            <v>4692</v>
          </cell>
          <cell r="AG89843">
            <v>704</v>
          </cell>
          <cell r="AH89843">
            <v>47</v>
          </cell>
          <cell r="AI89843">
            <v>0</v>
          </cell>
          <cell r="AJ89843">
            <v>5443</v>
          </cell>
          <cell r="AK89843">
            <v>7540</v>
          </cell>
          <cell r="AL89843">
            <v>1173</v>
          </cell>
          <cell r="AM89843" t="str">
            <v>2024</v>
          </cell>
          <cell r="AN89843" t="str">
            <v>202410</v>
          </cell>
          <cell r="AO89843" t="str">
            <v>202410</v>
          </cell>
          <cell r="AP89843" t="str">
            <v>202410</v>
          </cell>
          <cell r="AQ89843" t="str">
            <v>SYS</v>
          </cell>
          <cell r="AR89843" t="str">
            <v>1974031</v>
          </cell>
          <cell r="AS89843" t="str">
            <v>D</v>
          </cell>
          <cell r="AT89843" t="str">
            <v>1</v>
          </cell>
          <cell r="AU89843" t="str">
            <v>30000002</v>
          </cell>
          <cell r="AV89843" t="str">
            <v>RETAIL</v>
          </cell>
          <cell r="AW89843" t="str">
            <v>31000127</v>
          </cell>
          <cell r="AX89843" t="str">
            <v>Digital Sale</v>
          </cell>
          <cell r="AY89843" t="str">
            <v>KHI/HO/D/MO/PD COMP/P/79789/12/2023</v>
          </cell>
          <cell r="AZ89843" t="str">
            <v>KHI/HO/D/MO/PD COMP/E/46600/10/2024</v>
          </cell>
          <cell r="BB89843" t="str">
            <v>House No D-71, Block 9, Clifton, Karachi.</v>
          </cell>
          <cell r="BC89843" t="str">
            <v>BLACK</v>
          </cell>
          <cell r="BI89843" t="str">
            <v>N</v>
          </cell>
          <cell r="BJ89843" t="str">
            <v>Maria Tauqeer</v>
          </cell>
          <cell r="BK89843">
            <v>45572</v>
          </cell>
          <cell r="BL89843" t="str">
            <v>6700000</v>
          </cell>
          <cell r="BM89843" t="str">
            <v>004</v>
          </cell>
          <cell r="BN89843" t="str">
            <v>01</v>
          </cell>
          <cell r="BQ89843" t="str">
            <v>KHI/HO/D/MO/PD COMP/P/79789/12/2023</v>
          </cell>
        </row>
        <row r="89844">
          <cell r="W89844" t="str">
            <v>G4NAMH306727</v>
          </cell>
          <cell r="X89844" t="str">
            <v>NNAQL51AZKP306162</v>
          </cell>
          <cell r="Y89844">
            <v>6700000</v>
          </cell>
          <cell r="Z89844" t="str">
            <v>42301-3066909-1</v>
          </cell>
          <cell r="AC89844">
            <v>3126722</v>
          </cell>
          <cell r="AD89844" t="str">
            <v>02</v>
          </cell>
          <cell r="AE89844" t="str">
            <v>MOTOR</v>
          </cell>
          <cell r="AF89844">
            <v>4503</v>
          </cell>
          <cell r="AG89844">
            <v>676</v>
          </cell>
          <cell r="AH89844">
            <v>45</v>
          </cell>
          <cell r="AI89844">
            <v>0</v>
          </cell>
          <cell r="AJ89844">
            <v>5224</v>
          </cell>
          <cell r="AK89844">
            <v>7540</v>
          </cell>
          <cell r="AL89844">
            <v>1126</v>
          </cell>
          <cell r="AM89844" t="str">
            <v>2024</v>
          </cell>
          <cell r="AN89844" t="str">
            <v>202410</v>
          </cell>
          <cell r="AO89844" t="str">
            <v>202410</v>
          </cell>
          <cell r="AP89844" t="str">
            <v>202410</v>
          </cell>
          <cell r="AQ89844" t="str">
            <v>SYS</v>
          </cell>
          <cell r="AR89844" t="str">
            <v>1997328</v>
          </cell>
          <cell r="AS89844" t="str">
            <v>D</v>
          </cell>
          <cell r="AT89844" t="str">
            <v>1</v>
          </cell>
          <cell r="AU89844" t="str">
            <v>30000002</v>
          </cell>
          <cell r="AV89844" t="str">
            <v>RETAIL</v>
          </cell>
          <cell r="AW89844" t="str">
            <v>31000127</v>
          </cell>
          <cell r="AX89844" t="str">
            <v>Digital Sale</v>
          </cell>
          <cell r="AY89844" t="str">
            <v>KHI/HO/D/MO/PD COMP/P/79789/12/2023</v>
          </cell>
          <cell r="AZ89844" t="str">
            <v>KHI/HO/D/MO/PD COMP/E/48359/10/2024</v>
          </cell>
          <cell r="BB89844" t="str">
            <v>House No D-71, Block 9, Clifton, Karachi.</v>
          </cell>
          <cell r="BC89844" t="str">
            <v>BLACK</v>
          </cell>
          <cell r="BI89844" t="str">
            <v>N</v>
          </cell>
          <cell r="BJ89844" t="str">
            <v>Maria Tauqeer</v>
          </cell>
          <cell r="BK89844">
            <v>45593</v>
          </cell>
          <cell r="BL89844" t="str">
            <v>6700000</v>
          </cell>
          <cell r="BM89844" t="str">
            <v>004</v>
          </cell>
          <cell r="BN89844" t="str">
            <v>01</v>
          </cell>
          <cell r="BQ89844" t="str">
            <v>KHI/HO/D/MO/PD COMP/P/79789/12/2023</v>
          </cell>
        </row>
        <row r="89845">
          <cell r="W89845" t="str">
            <v>G4NAMH306727</v>
          </cell>
          <cell r="X89845" t="str">
            <v>NNAQL51AZKP306162</v>
          </cell>
          <cell r="Y89845">
            <v>6700000</v>
          </cell>
          <cell r="Z89845" t="str">
            <v>42301-3066909-1</v>
          </cell>
          <cell r="AC89845">
            <v>3071719</v>
          </cell>
          <cell r="AD89845" t="str">
            <v>02</v>
          </cell>
          <cell r="AE89845" t="str">
            <v>MOTOR</v>
          </cell>
          <cell r="AF89845">
            <v>17284</v>
          </cell>
          <cell r="AG89845">
            <v>0</v>
          </cell>
          <cell r="AH89845">
            <v>172</v>
          </cell>
          <cell r="AI89845">
            <v>0</v>
          </cell>
          <cell r="AJ89845">
            <v>17456</v>
          </cell>
          <cell r="AK89845">
            <v>7540</v>
          </cell>
          <cell r="AL89845">
            <v>4321</v>
          </cell>
          <cell r="AM89845" t="str">
            <v>2024</v>
          </cell>
          <cell r="AN89845" t="str">
            <v>202410</v>
          </cell>
          <cell r="AO89845" t="str">
            <v>202410</v>
          </cell>
          <cell r="AP89845" t="str">
            <v>202410</v>
          </cell>
          <cell r="AQ89845" t="str">
            <v>MUNEEBSIDDIQUI</v>
          </cell>
          <cell r="AR89845" t="str">
            <v>1974017</v>
          </cell>
          <cell r="AS89845" t="str">
            <v>D</v>
          </cell>
          <cell r="AT89845" t="str">
            <v>1</v>
          </cell>
          <cell r="AU89845" t="str">
            <v>30000002</v>
          </cell>
          <cell r="AV89845" t="str">
            <v>RETAIL</v>
          </cell>
          <cell r="AW89845" t="str">
            <v>31000127</v>
          </cell>
          <cell r="AX89845" t="str">
            <v>Digital Sale</v>
          </cell>
          <cell r="AY89845" t="str">
            <v>KHI/HO/D/MO/PD COMP/P/79789/12/2023</v>
          </cell>
          <cell r="AZ89845" t="str">
            <v>KHI/HO/D/MO/PD COMP/E/46598/10/2024</v>
          </cell>
          <cell r="BA89845" t="str">
            <v>KARACHI</v>
          </cell>
          <cell r="BB89845" t="str">
            <v>House No D-71, Block 9, Clifton, Karachi.</v>
          </cell>
          <cell r="BC89845" t="str">
            <v>BLACK</v>
          </cell>
          <cell r="BF89845" t="str">
            <v>POLICY IS ACTIVED</v>
          </cell>
          <cell r="BH89845" t="str">
            <v>N/A</v>
          </cell>
          <cell r="BI89845" t="str">
            <v>N</v>
          </cell>
          <cell r="BJ89845" t="str">
            <v>Maria Tauqeer</v>
          </cell>
          <cell r="BK89845">
            <v>45572</v>
          </cell>
          <cell r="BL89845" t="str">
            <v>6700000</v>
          </cell>
          <cell r="BM89845" t="str">
            <v>004</v>
          </cell>
          <cell r="BN89845" t="str">
            <v>01</v>
          </cell>
          <cell r="BQ89845" t="str">
            <v>KHI/HO/D/MO/PD COMP/P/79789/12/2023</v>
          </cell>
        </row>
        <row r="89846">
          <cell r="W89846" t="str">
            <v>G4NAMH306727</v>
          </cell>
          <cell r="X89846" t="str">
            <v>NNAQL51AZKP306162</v>
          </cell>
          <cell r="Y89846">
            <v>6700000</v>
          </cell>
          <cell r="Z89846" t="str">
            <v>42301-3066909-1</v>
          </cell>
          <cell r="AC89846">
            <v>3188294</v>
          </cell>
          <cell r="AD89846" t="str">
            <v>02</v>
          </cell>
          <cell r="AE89846" t="str">
            <v>MOTOR</v>
          </cell>
          <cell r="AF89846">
            <v>6356</v>
          </cell>
          <cell r="AG89846">
            <v>954</v>
          </cell>
          <cell r="AH89846">
            <v>64</v>
          </cell>
          <cell r="AI89846">
            <v>0</v>
          </cell>
          <cell r="AJ89846">
            <v>7374</v>
          </cell>
          <cell r="AK89846">
            <v>7540</v>
          </cell>
          <cell r="AL89846">
            <v>1589</v>
          </cell>
          <cell r="AM89846" t="str">
            <v>2024</v>
          </cell>
          <cell r="AN89846" t="str">
            <v>202411</v>
          </cell>
          <cell r="AO89846" t="str">
            <v>202411</v>
          </cell>
          <cell r="AP89846" t="str">
            <v>202411</v>
          </cell>
          <cell r="AQ89846" t="str">
            <v>SYS</v>
          </cell>
          <cell r="AR89846" t="str">
            <v>2019591</v>
          </cell>
          <cell r="AS89846" t="str">
            <v>D</v>
          </cell>
          <cell r="AT89846" t="str">
            <v>1</v>
          </cell>
          <cell r="AU89846" t="str">
            <v>30000002</v>
          </cell>
          <cell r="AV89846" t="str">
            <v>RETAIL</v>
          </cell>
          <cell r="AW89846" t="str">
            <v>31000127</v>
          </cell>
          <cell r="AX89846" t="str">
            <v>Digital Sale</v>
          </cell>
          <cell r="AY89846" t="str">
            <v>KHI/HO/D/MO/PD COMP/P/79789/12/2023</v>
          </cell>
          <cell r="AZ89846" t="str">
            <v>KHI/HO/D/MO/PD COMP/E/49332/11/2024</v>
          </cell>
          <cell r="BB89846" t="str">
            <v>House No D-71, Block 9, Clifton, Karachi.</v>
          </cell>
          <cell r="BC89846" t="str">
            <v>BLACK</v>
          </cell>
          <cell r="BI89846" t="str">
            <v>N</v>
          </cell>
          <cell r="BJ89846" t="str">
            <v>Maria Tauqeer</v>
          </cell>
          <cell r="BK89846">
            <v>45623</v>
          </cell>
          <cell r="BL89846" t="str">
            <v>6700000</v>
          </cell>
          <cell r="BM89846" t="str">
            <v>004</v>
          </cell>
          <cell r="BN89846" t="str">
            <v>01</v>
          </cell>
          <cell r="BQ89846" t="str">
            <v>KHI/HO/D/MO/PD COMP/P/79789/12/2023</v>
          </cell>
        </row>
        <row r="89847">
          <cell r="W89847" t="str">
            <v>G4NAMH321952</v>
          </cell>
          <cell r="X89847" t="str">
            <v>NNAQL51AZLP103029</v>
          </cell>
          <cell r="Y89847">
            <v>6300000</v>
          </cell>
          <cell r="Z89847" t="str">
            <v>42301-2061696-6</v>
          </cell>
          <cell r="AC89847">
            <v>2946299</v>
          </cell>
          <cell r="AD89847" t="str">
            <v>02</v>
          </cell>
          <cell r="AE89847" t="str">
            <v>MOTOR</v>
          </cell>
          <cell r="AF89847">
            <v>7303</v>
          </cell>
          <cell r="AG89847">
            <v>1096</v>
          </cell>
          <cell r="AH89847">
            <v>73</v>
          </cell>
          <cell r="AI89847">
            <v>0</v>
          </cell>
          <cell r="AJ89847">
            <v>8472</v>
          </cell>
          <cell r="AK89847">
            <v>7540</v>
          </cell>
          <cell r="AL89847">
            <v>1826</v>
          </cell>
          <cell r="AM89847" t="str">
            <v>2024</v>
          </cell>
          <cell r="AN89847" t="str">
            <v>202408</v>
          </cell>
          <cell r="AO89847" t="str">
            <v>202408</v>
          </cell>
          <cell r="AP89847" t="str">
            <v>202408</v>
          </cell>
          <cell r="AQ89847" t="str">
            <v>SYS</v>
          </cell>
          <cell r="AR89847" t="str">
            <v>1936787</v>
          </cell>
          <cell r="AS89847" t="str">
            <v>D</v>
          </cell>
          <cell r="AT89847" t="str">
            <v>1</v>
          </cell>
          <cell r="AU89847" t="str">
            <v>30000002</v>
          </cell>
          <cell r="AV89847" t="str">
            <v>RETAIL</v>
          </cell>
          <cell r="AW89847" t="str">
            <v>31000127</v>
          </cell>
          <cell r="AX89847" t="str">
            <v>Digital Sale</v>
          </cell>
          <cell r="AY89847" t="str">
            <v>KHI/HO/D/MO/PD COMP/P/83807/02/2024</v>
          </cell>
          <cell r="AZ89847" t="str">
            <v>KHI/HO/D/MO/PD COMP/E/44946/08/2024</v>
          </cell>
          <cell r="BB89847" t="str">
            <v>Lane 13, House No. 96, Khayaban E Sehar, Phase 7 DHA, Karachi.</v>
          </cell>
          <cell r="BC89847" t="str">
            <v>PANTHERA METAL</v>
          </cell>
          <cell r="BI89847" t="str">
            <v>N</v>
          </cell>
          <cell r="BJ89847" t="str">
            <v>Maria Tauqeer Qazi</v>
          </cell>
          <cell r="BK89847">
            <v>45526</v>
          </cell>
          <cell r="BL89847" t="str">
            <v>6300000</v>
          </cell>
          <cell r="BM89847" t="str">
            <v>365</v>
          </cell>
          <cell r="BN89847" t="str">
            <v>01</v>
          </cell>
          <cell r="BQ89847" t="str">
            <v>KHI/HO/D/MO/PD COMP/P/83807/02/2024</v>
          </cell>
        </row>
        <row r="89848">
          <cell r="W89848" t="str">
            <v>G4NAMH321952</v>
          </cell>
          <cell r="X89848" t="str">
            <v>NNAQL51AZLP103029</v>
          </cell>
          <cell r="Y89848">
            <v>6300000</v>
          </cell>
          <cell r="Z89848" t="str">
            <v>42301-2061696-6</v>
          </cell>
          <cell r="AC89848">
            <v>3116859</v>
          </cell>
          <cell r="AD89848" t="str">
            <v>02</v>
          </cell>
          <cell r="AE89848" t="str">
            <v>MOTOR</v>
          </cell>
          <cell r="AF89848">
            <v>5798</v>
          </cell>
          <cell r="AG89848">
            <v>870</v>
          </cell>
          <cell r="AH89848">
            <v>58</v>
          </cell>
          <cell r="AI89848">
            <v>0</v>
          </cell>
          <cell r="AJ89848">
            <v>6726</v>
          </cell>
          <cell r="AK89848">
            <v>7540</v>
          </cell>
          <cell r="AL89848">
            <v>1450</v>
          </cell>
          <cell r="AM89848" t="str">
            <v>2024</v>
          </cell>
          <cell r="AN89848" t="str">
            <v>202410</v>
          </cell>
          <cell r="AO89848" t="str">
            <v>202410</v>
          </cell>
          <cell r="AP89848" t="str">
            <v>202410</v>
          </cell>
          <cell r="AQ89848" t="str">
            <v>SYS</v>
          </cell>
          <cell r="AR89848" t="str">
            <v>1993854</v>
          </cell>
          <cell r="AS89848" t="str">
            <v>D</v>
          </cell>
          <cell r="AT89848" t="str">
            <v>1</v>
          </cell>
          <cell r="AU89848" t="str">
            <v>30000002</v>
          </cell>
          <cell r="AV89848" t="str">
            <v>RETAIL</v>
          </cell>
          <cell r="AW89848" t="str">
            <v>31000127</v>
          </cell>
          <cell r="AX89848" t="str">
            <v>Digital Sale</v>
          </cell>
          <cell r="AY89848" t="str">
            <v>KHI/HO/D/MO/PD COMP/P/83807/02/2024</v>
          </cell>
          <cell r="AZ89848" t="str">
            <v>KHI/HO/D/MO/PD COMP/E/48108/10/2024</v>
          </cell>
          <cell r="BB89848" t="str">
            <v>Lane 13, House No. 96, Khayaban E Sehar, Phase 7 DHA, Karachi.</v>
          </cell>
          <cell r="BC89848" t="str">
            <v>PANTHERA METAL</v>
          </cell>
          <cell r="BI89848" t="str">
            <v>N</v>
          </cell>
          <cell r="BJ89848" t="str">
            <v>Maria Tauqeer Qazi</v>
          </cell>
          <cell r="BK89848">
            <v>45588</v>
          </cell>
          <cell r="BL89848" t="str">
            <v>6300000</v>
          </cell>
          <cell r="BM89848" t="str">
            <v>365</v>
          </cell>
          <cell r="BN89848" t="str">
            <v>01</v>
          </cell>
          <cell r="BQ89848" t="str">
            <v>KHI/HO/D/MO/PD COMP/P/83807/02/2024</v>
          </cell>
        </row>
        <row r="89849">
          <cell r="W89849" t="str">
            <v>G4NAMH321952</v>
          </cell>
          <cell r="X89849" t="str">
            <v>NNAQL51AZLP103029</v>
          </cell>
          <cell r="Y89849">
            <v>6300000</v>
          </cell>
          <cell r="Z89849" t="str">
            <v>42301-2061696-6</v>
          </cell>
          <cell r="AC89849">
            <v>2907643</v>
          </cell>
          <cell r="AD89849" t="str">
            <v>02</v>
          </cell>
          <cell r="AE89849" t="str">
            <v>MOTOR</v>
          </cell>
          <cell r="AF89849">
            <v>6387</v>
          </cell>
          <cell r="AG89849">
            <v>958</v>
          </cell>
          <cell r="AH89849">
            <v>64</v>
          </cell>
          <cell r="AI89849">
            <v>0</v>
          </cell>
          <cell r="AJ89849">
            <v>7409</v>
          </cell>
          <cell r="AK89849">
            <v>7540</v>
          </cell>
          <cell r="AL89849">
            <v>1597</v>
          </cell>
          <cell r="AM89849" t="str">
            <v>2024</v>
          </cell>
          <cell r="AN89849" t="str">
            <v>202407</v>
          </cell>
          <cell r="AO89849" t="str">
            <v>202407</v>
          </cell>
          <cell r="AP89849" t="str">
            <v>202407</v>
          </cell>
          <cell r="AQ89849" t="str">
            <v>SYS</v>
          </cell>
          <cell r="AR89849" t="str">
            <v>1917249</v>
          </cell>
          <cell r="AS89849" t="str">
            <v>D</v>
          </cell>
          <cell r="AT89849" t="str">
            <v>1</v>
          </cell>
          <cell r="AU89849" t="str">
            <v>30000002</v>
          </cell>
          <cell r="AV89849" t="str">
            <v>RETAIL</v>
          </cell>
          <cell r="AW89849" t="str">
            <v>31000127</v>
          </cell>
          <cell r="AX89849" t="str">
            <v>Digital Sale</v>
          </cell>
          <cell r="AY89849" t="str">
            <v>KHI/HO/D/MO/PD COMP/P/83807/02/2024</v>
          </cell>
          <cell r="AZ89849" t="str">
            <v>KHI/HO/D/MO/PD COMP/E/44037/07/2024</v>
          </cell>
          <cell r="BB89849" t="str">
            <v>Lane 13, House No. 96, Khayaban E Sehar, Phase 7 DHA, Karachi.</v>
          </cell>
          <cell r="BC89849" t="str">
            <v>PANTHERA METAL</v>
          </cell>
          <cell r="BI89849" t="str">
            <v>N</v>
          </cell>
          <cell r="BJ89849" t="str">
            <v>Maria Tauqeer Qazi</v>
          </cell>
          <cell r="BK89849">
            <v>45497</v>
          </cell>
          <cell r="BL89849" t="str">
            <v>6300000</v>
          </cell>
          <cell r="BM89849" t="str">
            <v>365</v>
          </cell>
          <cell r="BN89849" t="str">
            <v>01</v>
          </cell>
          <cell r="BQ89849" t="str">
            <v>KHI/HO/D/MO/PD COMP/P/83807/02/2024</v>
          </cell>
        </row>
        <row r="89850">
          <cell r="W89850" t="str">
            <v>G4NAMH321952</v>
          </cell>
          <cell r="X89850" t="str">
            <v>NNAQL51AZLP103029</v>
          </cell>
          <cell r="Y89850">
            <v>6300000</v>
          </cell>
          <cell r="Z89850" t="str">
            <v>42301-2061696-6</v>
          </cell>
          <cell r="AC89850">
            <v>3041691</v>
          </cell>
          <cell r="AD89850" t="str">
            <v>02</v>
          </cell>
          <cell r="AE89850" t="str">
            <v>MOTOR</v>
          </cell>
          <cell r="AF89850">
            <v>5073</v>
          </cell>
          <cell r="AG89850">
            <v>761</v>
          </cell>
          <cell r="AH89850">
            <v>51</v>
          </cell>
          <cell r="AI89850">
            <v>0</v>
          </cell>
          <cell r="AJ89850">
            <v>5885</v>
          </cell>
          <cell r="AK89850">
            <v>7540</v>
          </cell>
          <cell r="AL89850">
            <v>1268</v>
          </cell>
          <cell r="AM89850" t="str">
            <v>2024</v>
          </cell>
          <cell r="AN89850" t="str">
            <v>202409</v>
          </cell>
          <cell r="AO89850" t="str">
            <v>202409</v>
          </cell>
          <cell r="AP89850" t="str">
            <v>202409</v>
          </cell>
          <cell r="AQ89850" t="str">
            <v>SYS</v>
          </cell>
          <cell r="AR89850" t="str">
            <v>1961509</v>
          </cell>
          <cell r="AS89850" t="str">
            <v>D</v>
          </cell>
          <cell r="AT89850" t="str">
            <v>1</v>
          </cell>
          <cell r="AU89850" t="str">
            <v>30000002</v>
          </cell>
          <cell r="AV89850" t="str">
            <v>RETAIL</v>
          </cell>
          <cell r="AW89850" t="str">
            <v>31000127</v>
          </cell>
          <cell r="AX89850" t="str">
            <v>Digital Sale</v>
          </cell>
          <cell r="AY89850" t="str">
            <v>KHI/HO/D/MO/PD COMP/P/83807/02/2024</v>
          </cell>
          <cell r="AZ89850" t="str">
            <v>KHI/HO/D/MO/PD COMP/E/46101/09/2024</v>
          </cell>
          <cell r="BB89850" t="str">
            <v>Lane 13, House No. 96, Khayaban E Sehar, Phase 7 DHA, Karachi.</v>
          </cell>
          <cell r="BC89850" t="str">
            <v>PANTHERA METAL</v>
          </cell>
          <cell r="BI89850" t="str">
            <v>N</v>
          </cell>
          <cell r="BJ89850" t="str">
            <v>Maria Tauqeer Qazi</v>
          </cell>
          <cell r="BK89850">
            <v>45559</v>
          </cell>
          <cell r="BL89850" t="str">
            <v>6300000</v>
          </cell>
          <cell r="BM89850" t="str">
            <v>365</v>
          </cell>
          <cell r="BN89850" t="str">
            <v>01</v>
          </cell>
          <cell r="BQ89850" t="str">
            <v>KHI/HO/D/MO/PD COMP/P/83807/02/2024</v>
          </cell>
        </row>
        <row r="89851">
          <cell r="W89851" t="str">
            <v>G4NAMH321952</v>
          </cell>
          <cell r="X89851" t="str">
            <v>NNAQL51AZLP103029</v>
          </cell>
          <cell r="Y89851">
            <v>6300000</v>
          </cell>
          <cell r="Z89851" t="str">
            <v>42301-2061696-6</v>
          </cell>
          <cell r="AC89851">
            <v>3236983</v>
          </cell>
          <cell r="AD89851" t="str">
            <v>02</v>
          </cell>
          <cell r="AE89851" t="str">
            <v>MOTOR</v>
          </cell>
          <cell r="AF89851">
            <v>5872</v>
          </cell>
          <cell r="AG89851">
            <v>881</v>
          </cell>
          <cell r="AH89851">
            <v>59</v>
          </cell>
          <cell r="AI89851">
            <v>0</v>
          </cell>
          <cell r="AJ89851">
            <v>6812</v>
          </cell>
          <cell r="AK89851">
            <v>7540</v>
          </cell>
          <cell r="AL89851">
            <v>1468</v>
          </cell>
          <cell r="AM89851" t="str">
            <v>2024</v>
          </cell>
          <cell r="AN89851" t="str">
            <v>202412</v>
          </cell>
          <cell r="AO89851" t="str">
            <v>202412</v>
          </cell>
          <cell r="AP89851" t="str">
            <v>202412</v>
          </cell>
          <cell r="AQ89851" t="str">
            <v>SYS</v>
          </cell>
          <cell r="AR89851" t="str">
            <v>2039869</v>
          </cell>
          <cell r="AS89851" t="str">
            <v>D</v>
          </cell>
          <cell r="AT89851" t="str">
            <v>1</v>
          </cell>
          <cell r="AU89851" t="str">
            <v>30000002</v>
          </cell>
          <cell r="AV89851" t="str">
            <v>RETAIL</v>
          </cell>
          <cell r="AW89851" t="str">
            <v>31000127</v>
          </cell>
          <cell r="AX89851" t="str">
            <v>Digital Sale</v>
          </cell>
          <cell r="AY89851" t="str">
            <v>KHI/HO/D/MO/PD COMP/P/83807/02/2024</v>
          </cell>
          <cell r="AZ89851" t="str">
            <v>KHI/HO/D/MO/PD COMP/E/50320/12/2024</v>
          </cell>
          <cell r="BB89851" t="str">
            <v>Lane 13, House No. 96, Khayaban E Sehar, Phase 7 DHA, Karachi.</v>
          </cell>
          <cell r="BC89851" t="str">
            <v>PANTHERA METAL</v>
          </cell>
          <cell r="BI89851" t="str">
            <v>N</v>
          </cell>
          <cell r="BJ89851" t="str">
            <v>Maria Tauqeer Qazi</v>
          </cell>
          <cell r="BK89851">
            <v>45649</v>
          </cell>
          <cell r="BL89851" t="str">
            <v>6300000</v>
          </cell>
          <cell r="BM89851" t="str">
            <v>365</v>
          </cell>
          <cell r="BN89851" t="str">
            <v>01</v>
          </cell>
          <cell r="BQ89851" t="str">
            <v>KHI/HO/D/MO/PD COMP/P/83807/02/2024</v>
          </cell>
        </row>
        <row r="89852">
          <cell r="W89852" t="str">
            <v>G4NAMH321952</v>
          </cell>
          <cell r="X89852" t="str">
            <v>NNAQL51AZLP103029</v>
          </cell>
          <cell r="Y89852">
            <v>6300000</v>
          </cell>
          <cell r="Z89852" t="str">
            <v>42301-2061696-6</v>
          </cell>
          <cell r="AC89852">
            <v>3179952</v>
          </cell>
          <cell r="AD89852" t="str">
            <v>02</v>
          </cell>
          <cell r="AE89852" t="str">
            <v>MOTOR</v>
          </cell>
          <cell r="AF89852">
            <v>5812</v>
          </cell>
          <cell r="AG89852">
            <v>872</v>
          </cell>
          <cell r="AH89852">
            <v>58</v>
          </cell>
          <cell r="AI89852">
            <v>0</v>
          </cell>
          <cell r="AJ89852">
            <v>6742</v>
          </cell>
          <cell r="AK89852">
            <v>7540</v>
          </cell>
          <cell r="AL89852">
            <v>1453</v>
          </cell>
          <cell r="AM89852" t="str">
            <v>2024</v>
          </cell>
          <cell r="AN89852" t="str">
            <v>202411</v>
          </cell>
          <cell r="AO89852" t="str">
            <v>202411</v>
          </cell>
          <cell r="AP89852" t="str">
            <v>202411</v>
          </cell>
          <cell r="AQ89852" t="str">
            <v>SYS</v>
          </cell>
          <cell r="AR89852" t="str">
            <v>2017381</v>
          </cell>
          <cell r="AS89852" t="str">
            <v>D</v>
          </cell>
          <cell r="AT89852" t="str">
            <v>1</v>
          </cell>
          <cell r="AU89852" t="str">
            <v>30000002</v>
          </cell>
          <cell r="AV89852" t="str">
            <v>RETAIL</v>
          </cell>
          <cell r="AW89852" t="str">
            <v>31000127</v>
          </cell>
          <cell r="AX89852" t="str">
            <v>Digital Sale</v>
          </cell>
          <cell r="AY89852" t="str">
            <v>KHI/HO/D/MO/PD COMP/P/83807/02/2024</v>
          </cell>
          <cell r="AZ89852" t="str">
            <v>KHI/HO/D/MO/PD COMP/E/49199/11/2024</v>
          </cell>
          <cell r="BB89852" t="str">
            <v>Lane 13, House No. 96, Khayaban E Sehar, Phase 7 DHA, Karachi.</v>
          </cell>
          <cell r="BC89852" t="str">
            <v>PANTHERA METAL</v>
          </cell>
          <cell r="BI89852" t="str">
            <v>N</v>
          </cell>
          <cell r="BJ89852" t="str">
            <v>Maria Tauqeer Qazi</v>
          </cell>
          <cell r="BK89852">
            <v>45617</v>
          </cell>
          <cell r="BL89852" t="str">
            <v>6300000</v>
          </cell>
          <cell r="BM89852" t="str">
            <v>365</v>
          </cell>
          <cell r="BN89852" t="str">
            <v>01</v>
          </cell>
          <cell r="BQ89852" t="str">
            <v>KHI/HO/D/MO/PD COMP/P/83807/02/2024</v>
          </cell>
        </row>
        <row r="89853">
          <cell r="W89853" t="str">
            <v>G4NAMH321952</v>
          </cell>
          <cell r="X89853" t="str">
            <v>NNAQL51AZLP103029</v>
          </cell>
          <cell r="Y89853">
            <v>6300000</v>
          </cell>
          <cell r="Z89853" t="str">
            <v>42301-2061696-6</v>
          </cell>
          <cell r="AC89853">
            <v>3250791</v>
          </cell>
          <cell r="AD89853" t="str">
            <v>02</v>
          </cell>
          <cell r="AE89853" t="str">
            <v>MOTOR</v>
          </cell>
          <cell r="AF89853">
            <v>-16800</v>
          </cell>
          <cell r="AG89853">
            <v>-2184</v>
          </cell>
          <cell r="AH89853">
            <v>-168</v>
          </cell>
          <cell r="AI89853">
            <v>0</v>
          </cell>
          <cell r="AJ89853">
            <v>-19152</v>
          </cell>
          <cell r="AK89853">
            <v>7540</v>
          </cell>
          <cell r="AL89853">
            <v>0</v>
          </cell>
          <cell r="AM89853" t="str">
            <v>2024</v>
          </cell>
          <cell r="AN89853" t="str">
            <v>202412</v>
          </cell>
          <cell r="AO89853" t="str">
            <v>202412</v>
          </cell>
          <cell r="AP89853" t="str">
            <v>202412</v>
          </cell>
          <cell r="AQ89853" t="str">
            <v>SYS</v>
          </cell>
          <cell r="AR89853" t="str">
            <v>2042896</v>
          </cell>
          <cell r="AS89853" t="str">
            <v>D</v>
          </cell>
          <cell r="AT89853" t="str">
            <v>1</v>
          </cell>
          <cell r="AU89853" t="str">
            <v>30000002</v>
          </cell>
          <cell r="AV89853" t="str">
            <v>RETAIL</v>
          </cell>
          <cell r="AW89853" t="str">
            <v>31000127</v>
          </cell>
          <cell r="AX89853" t="str">
            <v>Digital Sale</v>
          </cell>
          <cell r="AY89853" t="str">
            <v>KHI/HO/D/MO/PD COMP/P/83807/02/2024</v>
          </cell>
          <cell r="AZ89853" t="str">
            <v>KHI/HO/D/MO/PD COMP/E/50544/12/2024</v>
          </cell>
          <cell r="BB89853" t="str">
            <v>Lane 13, House No. 96, Khayaban E Sehar, Phase 7 DHA, Karachi.</v>
          </cell>
          <cell r="BC89853" t="str">
            <v>PANTHERA METAL</v>
          </cell>
          <cell r="BG89853" t="str">
            <v>Remove</v>
          </cell>
          <cell r="BI89853" t="str">
            <v>N</v>
          </cell>
          <cell r="BJ89853" t="str">
            <v>Maria Tauqeer Qazi</v>
          </cell>
          <cell r="BK89853">
            <v>45655</v>
          </cell>
          <cell r="BL89853" t="str">
            <v>-1</v>
          </cell>
          <cell r="BM89853" t="str">
            <v>365</v>
          </cell>
          <cell r="BN89853" t="str">
            <v>01</v>
          </cell>
          <cell r="BQ89853" t="str">
            <v>KHI/HO/D/MO/PD COMP/P/83807/02/2024</v>
          </cell>
        </row>
        <row r="89854">
          <cell r="W89854" t="str">
            <v>G4NAMH329866</v>
          </cell>
          <cell r="X89854" t="str">
            <v>NNAQL51AZLP102990</v>
          </cell>
          <cell r="Y89854">
            <v>6000000</v>
          </cell>
          <cell r="AC89854">
            <v>2891380</v>
          </cell>
          <cell r="AD89854" t="str">
            <v>02</v>
          </cell>
          <cell r="AE89854" t="str">
            <v>MOTOR</v>
          </cell>
          <cell r="AF89854">
            <v>90086</v>
          </cell>
          <cell r="AG89854">
            <v>0</v>
          </cell>
          <cell r="AH89854">
            <v>0</v>
          </cell>
          <cell r="AI89854">
            <v>0</v>
          </cell>
          <cell r="AJ89854">
            <v>105000</v>
          </cell>
          <cell r="AK89854">
            <v>0</v>
          </cell>
          <cell r="AL89854">
            <v>15315</v>
          </cell>
          <cell r="AM89854" t="str">
            <v>2024</v>
          </cell>
          <cell r="AN89854" t="str">
            <v>202407</v>
          </cell>
          <cell r="AO89854" t="str">
            <v>202407</v>
          </cell>
          <cell r="AP89854" t="str">
            <v>202407</v>
          </cell>
          <cell r="AQ89854" t="str">
            <v>KHALIDMEHMOOD</v>
          </cell>
          <cell r="AR89854" t="str">
            <v>1902954</v>
          </cell>
          <cell r="AS89854" t="str">
            <v>D</v>
          </cell>
          <cell r="AT89854" t="str">
            <v>001</v>
          </cell>
          <cell r="AU89854" t="str">
            <v>30000002</v>
          </cell>
          <cell r="AV89854" t="str">
            <v>RETAIL</v>
          </cell>
          <cell r="AW89854" t="str">
            <v>31000002</v>
          </cell>
          <cell r="AX89854" t="str">
            <v>Direct</v>
          </cell>
          <cell r="AY89854" t="str">
            <v>KHI/HO/D/MO/PC COMP/P/92502/07/2024</v>
          </cell>
          <cell r="BA89854" t="str">
            <v>KARACHI</v>
          </cell>
          <cell r="BB89854" t="str">
            <v>Plot #. 2/6, 8th Floor, Horizon Tower, Block 3, Clifton, Karachi.</v>
          </cell>
          <cell r="BC89854" t="str">
            <v>PANTHERA METAL</v>
          </cell>
          <cell r="BH89854" t="str">
            <v>N/A</v>
          </cell>
          <cell r="BI89854" t="str">
            <v>N</v>
          </cell>
          <cell r="BJ89854" t="str">
            <v>Affan</v>
          </cell>
          <cell r="BK89854">
            <v>45481</v>
          </cell>
          <cell r="BL89854" t="str">
            <v>6000000</v>
          </cell>
          <cell r="BM89854" t="str">
            <v>365</v>
          </cell>
          <cell r="BN89854" t="str">
            <v>01</v>
          </cell>
          <cell r="BQ89854" t="str">
            <v>KHI/HO/D/MO/PC COMP/P/92502/07/2024</v>
          </cell>
        </row>
        <row r="89855">
          <cell r="W89855" t="str">
            <v>G4NALH328829</v>
          </cell>
          <cell r="X89855" t="str">
            <v>NNAQL51AZLP100468</v>
          </cell>
          <cell r="Y89855">
            <v>7000000</v>
          </cell>
          <cell r="AC89855">
            <v>3183187</v>
          </cell>
          <cell r="AD89855" t="str">
            <v>02</v>
          </cell>
          <cell r="AE89855" t="str">
            <v>MOTOR</v>
          </cell>
          <cell r="AF89855">
            <v>105172</v>
          </cell>
          <cell r="AG89855">
            <v>0</v>
          </cell>
          <cell r="AH89855">
            <v>0</v>
          </cell>
          <cell r="AI89855">
            <v>0</v>
          </cell>
          <cell r="AJ89855">
            <v>122500</v>
          </cell>
          <cell r="AK89855">
            <v>0</v>
          </cell>
          <cell r="AL89855">
            <v>0</v>
          </cell>
          <cell r="AM89855" t="str">
            <v>2024</v>
          </cell>
          <cell r="AN89855" t="str">
            <v>202411</v>
          </cell>
          <cell r="AO89855" t="str">
            <v>202411</v>
          </cell>
          <cell r="AP89855" t="str">
            <v>202411</v>
          </cell>
          <cell r="AQ89855" t="str">
            <v>KHALIDMEHMOOD</v>
          </cell>
          <cell r="AR89855" t="str">
            <v>2018386</v>
          </cell>
          <cell r="AS89855" t="str">
            <v>D</v>
          </cell>
          <cell r="AT89855" t="str">
            <v>1</v>
          </cell>
          <cell r="AU89855" t="str">
            <v>30000002</v>
          </cell>
          <cell r="AV89855" t="str">
            <v>RETAIL</v>
          </cell>
          <cell r="AW89855" t="str">
            <v>31000002</v>
          </cell>
          <cell r="AX89855" t="str">
            <v>Direct</v>
          </cell>
          <cell r="AY89855" t="str">
            <v>KHI/HO/D/MO/PC COMP/P/102558/11/2024</v>
          </cell>
          <cell r="BA89855" t="str">
            <v>KARACHI</v>
          </cell>
          <cell r="BB89855" t="str">
            <v>House #. 167/1, Street #. 22, Khayaban-e-Iqbal, Phase-8, D.H.A., Karachi.</v>
          </cell>
          <cell r="BC89855" t="str">
            <v>CHERRY BLACK</v>
          </cell>
          <cell r="BH89855" t="str">
            <v>N/A</v>
          </cell>
          <cell r="BI89855" t="str">
            <v>N</v>
          </cell>
          <cell r="BJ89855" t="str">
            <v>Hamna Ali</v>
          </cell>
          <cell r="BK89855">
            <v>45621</v>
          </cell>
          <cell r="BL89855" t="str">
            <v>7000000</v>
          </cell>
          <cell r="BM89855" t="str">
            <v>339</v>
          </cell>
          <cell r="BN89855" t="str">
            <v>01</v>
          </cell>
          <cell r="BQ89855" t="str">
            <v>KHI/HO/D/MO/PC COMP/P/102558/11/2024</v>
          </cell>
        </row>
        <row r="89856">
          <cell r="W89856" t="str">
            <v>46790</v>
          </cell>
          <cell r="X89856" t="str">
            <v>501368</v>
          </cell>
          <cell r="Y89856">
            <v>6700000</v>
          </cell>
          <cell r="Z89856" t="str">
            <v>0687999-3</v>
          </cell>
          <cell r="AA89856" t="str">
            <v>021-34375701-05 / 03312436437</v>
          </cell>
          <cell r="AC89856">
            <v>3140845</v>
          </cell>
          <cell r="AD89856" t="str">
            <v>02</v>
          </cell>
          <cell r="AE89856" t="str">
            <v>MOTOR</v>
          </cell>
          <cell r="AF89856">
            <v>0</v>
          </cell>
          <cell r="AG89856">
            <v>0</v>
          </cell>
          <cell r="AH89856">
            <v>0</v>
          </cell>
          <cell r="AI89856">
            <v>0</v>
          </cell>
          <cell r="AJ89856">
            <v>0</v>
          </cell>
          <cell r="AK89856">
            <v>0</v>
          </cell>
          <cell r="AL89856">
            <v>-4576</v>
          </cell>
          <cell r="AM89856" t="str">
            <v>2024</v>
          </cell>
          <cell r="AN89856" t="str">
            <v>202410</v>
          </cell>
          <cell r="AO89856" t="str">
            <v>202408</v>
          </cell>
          <cell r="AP89856" t="str">
            <v>202410</v>
          </cell>
          <cell r="AQ89856" t="str">
            <v>AMINAHMED</v>
          </cell>
          <cell r="AR89856" t="str">
            <v>1997938</v>
          </cell>
          <cell r="AS89856" t="str">
            <v>D</v>
          </cell>
          <cell r="AT89856" t="str">
            <v>2</v>
          </cell>
          <cell r="AU89856" t="str">
            <v>30000001</v>
          </cell>
          <cell r="AV89856" t="str">
            <v>DIRECT</v>
          </cell>
          <cell r="AW89856" t="str">
            <v>31000001</v>
          </cell>
          <cell r="AX89856" t="str">
            <v>Direct</v>
          </cell>
          <cell r="AY89856" t="str">
            <v>KHI/HO/D/MO/PC COMP/P/93179/07/2024</v>
          </cell>
          <cell r="AZ89856" t="str">
            <v>KHI/HO/D/MO/PC COMP/E/48383/10/2024</v>
          </cell>
          <cell r="BB89856" t="str">
            <v>C-109, Amir Khusro Road, KDA Scheme # 1, Karachi.</v>
          </cell>
          <cell r="BF89856" t="str">
            <v>IT IS HEREBY DECLARED AND AGREED THAT AT THE REQUEST OF THE PARTICIPANT VEHICLE , DETAIL AS ABOVE IS HEREBY EXCLUDED FROM THE SCHEDULE OF THE ABOVE MENTIONED POLICY WITH EFFECT FROM 15/08/2024. 
IN CONSEQUENCE WHEREOF AN AMOUNT OF RS.265,407/- FOR 320 DAYS  ON PRO RATE  BASIS AS UNDER IS HEREBY ALLOWED TO THE PARTICIPANT.</v>
          </cell>
          <cell r="BH89856" t="str">
            <v>N/A</v>
          </cell>
          <cell r="BI89856" t="str">
            <v>N</v>
          </cell>
          <cell r="BK89856">
            <v>45519</v>
          </cell>
          <cell r="BL89856" t="str">
            <v>6700000</v>
          </cell>
          <cell r="BN89856" t="str">
            <v>01</v>
          </cell>
          <cell r="BQ89856" t="str">
            <v>KHI/HO/D/MO/PC COMP/P/93179/07/2024</v>
          </cell>
        </row>
        <row r="89857">
          <cell r="W89857" t="str">
            <v>46790</v>
          </cell>
          <cell r="X89857" t="str">
            <v>501368</v>
          </cell>
          <cell r="Y89857">
            <v>6700000</v>
          </cell>
          <cell r="Z89857" t="str">
            <v>0687999-3</v>
          </cell>
          <cell r="AA89857" t="str">
            <v>021-34375701-05 / 03312436437</v>
          </cell>
          <cell r="AC89857">
            <v>2995069</v>
          </cell>
          <cell r="AD89857" t="str">
            <v>02</v>
          </cell>
          <cell r="AE89857" t="str">
            <v>MOTOR</v>
          </cell>
          <cell r="AF89857">
            <v>0</v>
          </cell>
          <cell r="AG89857">
            <v>0</v>
          </cell>
          <cell r="AH89857">
            <v>0</v>
          </cell>
          <cell r="AI89857">
            <v>0</v>
          </cell>
          <cell r="AJ89857">
            <v>0</v>
          </cell>
          <cell r="AK89857">
            <v>0</v>
          </cell>
          <cell r="AL89857">
            <v>-184</v>
          </cell>
          <cell r="AM89857" t="str">
            <v>2024</v>
          </cell>
          <cell r="AN89857" t="str">
            <v>202409</v>
          </cell>
          <cell r="AO89857" t="str">
            <v>202408</v>
          </cell>
          <cell r="AP89857" t="str">
            <v>202409</v>
          </cell>
          <cell r="AQ89857" t="str">
            <v>MUNEEBSIDDIQUI</v>
          </cell>
          <cell r="AR89857" t="str">
            <v>1946652</v>
          </cell>
          <cell r="AS89857" t="str">
            <v>D</v>
          </cell>
          <cell r="AT89857" t="str">
            <v>2</v>
          </cell>
          <cell r="AU89857" t="str">
            <v>30000001</v>
          </cell>
          <cell r="AV89857" t="str">
            <v>DIRECT</v>
          </cell>
          <cell r="AW89857" t="str">
            <v>31000001</v>
          </cell>
          <cell r="AX89857" t="str">
            <v>Direct</v>
          </cell>
          <cell r="AY89857" t="str">
            <v>KHI/HO/D/MO/PC COMP/P/93179/07/2024</v>
          </cell>
          <cell r="AZ89857" t="str">
            <v>KHI/HO/D/MO/PC COMP/E/45588/09/2024</v>
          </cell>
          <cell r="BB89857" t="str">
            <v>C-109, Amir Khusro Road, KDA Scheme # 1, Karachi.</v>
          </cell>
          <cell r="BF89857" t="str">
            <v xml:space="preserve">IT IS HEREBY DECLARED AND AGREED THAT AT THE REQUEST OF THE PARTICIPANT VIDE THEIR EMAIL DATED: 31/08/2024, THE ABOVE-MENTIONED POLICY STANDS CANCELLED. 
IN CONSEQUENCE WHEREOF AN AMOUNT OF RS. 10,677/- FOR 304 DAYS ON PRO RATE  BASIS IS HEREBY ALLOWED TO THE PARTICIPANT.
</v>
          </cell>
          <cell r="BH89857" t="str">
            <v>N/A</v>
          </cell>
          <cell r="BI89857" t="str">
            <v>N</v>
          </cell>
          <cell r="BK89857">
            <v>45535</v>
          </cell>
          <cell r="BL89857" t="str">
            <v>6700000</v>
          </cell>
          <cell r="BN89857" t="str">
            <v>01</v>
          </cell>
          <cell r="BQ89857" t="str">
            <v>KHI/HO/D/MO/PC COMP/P/93179/07/2024</v>
          </cell>
        </row>
        <row r="89858">
          <cell r="W89858" t="str">
            <v>46790</v>
          </cell>
          <cell r="X89858" t="str">
            <v>501368</v>
          </cell>
          <cell r="Y89858">
            <v>6700000</v>
          </cell>
          <cell r="Z89858" t="str">
            <v>0687999-3</v>
          </cell>
          <cell r="AA89858" t="str">
            <v>021-34375701-05 / 03312436437</v>
          </cell>
          <cell r="AC89858">
            <v>2920451</v>
          </cell>
          <cell r="AD89858" t="str">
            <v>02</v>
          </cell>
          <cell r="AE89858" t="str">
            <v>MOTOR</v>
          </cell>
          <cell r="AF89858">
            <v>70526</v>
          </cell>
          <cell r="AG89858">
            <v>0</v>
          </cell>
          <cell r="AH89858">
            <v>0</v>
          </cell>
          <cell r="AI89858">
            <v>0</v>
          </cell>
          <cell r="AJ89858">
            <v>70526</v>
          </cell>
          <cell r="AK89858">
            <v>0</v>
          </cell>
          <cell r="AL89858">
            <v>42026</v>
          </cell>
          <cell r="AM89858" t="str">
            <v>2024</v>
          </cell>
          <cell r="AN89858" t="str">
            <v>202407</v>
          </cell>
          <cell r="AO89858" t="str">
            <v>202407</v>
          </cell>
          <cell r="AP89858" t="str">
            <v>202407</v>
          </cell>
          <cell r="AQ89858" t="str">
            <v>MUNEEBSIDDIQUI</v>
          </cell>
          <cell r="AR89858" t="str">
            <v>1913099</v>
          </cell>
          <cell r="AS89858" t="str">
            <v>D</v>
          </cell>
          <cell r="AT89858" t="str">
            <v>2</v>
          </cell>
          <cell r="AU89858" t="str">
            <v>30000001</v>
          </cell>
          <cell r="AV89858" t="str">
            <v>DIRECT</v>
          </cell>
          <cell r="AW89858" t="str">
            <v>31000001</v>
          </cell>
          <cell r="AX89858" t="str">
            <v>Direct</v>
          </cell>
          <cell r="AY89858" t="str">
            <v>KHI/HO/D/MO/PC COMP/P/93179/07/2024</v>
          </cell>
          <cell r="BB89858" t="str">
            <v>C-109, Amir Khusro Road, KDA Scheme # 1, Karachi.</v>
          </cell>
          <cell r="BH89858" t="str">
            <v>N/A</v>
          </cell>
          <cell r="BI89858" t="str">
            <v>N</v>
          </cell>
          <cell r="BK89858">
            <v>45488</v>
          </cell>
          <cell r="BL89858" t="str">
            <v>6700000</v>
          </cell>
          <cell r="BN89858" t="str">
            <v>01</v>
          </cell>
          <cell r="BQ89858" t="str">
            <v>KHI/HO/D/MO/PC COMP/P/93179/07/2024</v>
          </cell>
        </row>
        <row r="89859">
          <cell r="W89859" t="str">
            <v>46790</v>
          </cell>
          <cell r="X89859" t="str">
            <v>501368</v>
          </cell>
          <cell r="Y89859">
            <v>6700000</v>
          </cell>
          <cell r="Z89859" t="str">
            <v>0687999-3</v>
          </cell>
          <cell r="AA89859" t="str">
            <v>021-34375701-05 / 03312436437</v>
          </cell>
          <cell r="AC89859">
            <v>3063547</v>
          </cell>
          <cell r="AD89859" t="str">
            <v>02</v>
          </cell>
          <cell r="AE89859" t="str">
            <v>MOTOR</v>
          </cell>
          <cell r="AF89859">
            <v>0</v>
          </cell>
          <cell r="AG89859">
            <v>0</v>
          </cell>
          <cell r="AH89859">
            <v>0</v>
          </cell>
          <cell r="AI89859">
            <v>0</v>
          </cell>
          <cell r="AJ89859">
            <v>0</v>
          </cell>
          <cell r="AK89859">
            <v>0</v>
          </cell>
          <cell r="AL89859">
            <v>652</v>
          </cell>
          <cell r="AM89859" t="str">
            <v>2024</v>
          </cell>
          <cell r="AN89859" t="str">
            <v>202409</v>
          </cell>
          <cell r="AO89859" t="str">
            <v>202409</v>
          </cell>
          <cell r="AP89859" t="str">
            <v>202409</v>
          </cell>
          <cell r="AQ89859" t="str">
            <v>AMINAHMED</v>
          </cell>
          <cell r="AR89859" t="str">
            <v>1951170</v>
          </cell>
          <cell r="AS89859" t="str">
            <v>D</v>
          </cell>
          <cell r="AT89859" t="str">
            <v>2</v>
          </cell>
          <cell r="AU89859" t="str">
            <v>30000001</v>
          </cell>
          <cell r="AV89859" t="str">
            <v>DIRECT</v>
          </cell>
          <cell r="AW89859" t="str">
            <v>31000001</v>
          </cell>
          <cell r="AX89859" t="str">
            <v>Direct</v>
          </cell>
          <cell r="AY89859" t="str">
            <v>KHI/HO/D/MO/PC COMP/P/93179/07/2024</v>
          </cell>
          <cell r="AZ89859" t="str">
            <v>KHI/HO/D/MO/PC COMP/E/45802/09/2024</v>
          </cell>
          <cell r="BB89859" t="str">
            <v>C-109, Amir Khusro Road, KDA Scheme # 1, Karachi.</v>
          </cell>
          <cell r="BF89859" t="str">
            <v>IT IS HEREBY DECLARED AND AGREED THAT AT THE REQUEST OF THE PARTICIPANT A NEW VEHICLE HAS BEEN INCLUDED UNDER THE WITHIN MENTIONED POLICY AT SERIAL #  69 WITH EFFECT FROM 09-09-2024 ON PRORATA BASIS ON 295 DAYS.
INCONSEQENCE WHEREOF AN ADDITONAL CONTRIBUTION AMOUNTING TO Rs.37,810 IS HEREBY CHARGED TO THE PARTICIPANT.</v>
          </cell>
          <cell r="BH89859" t="str">
            <v>N/A</v>
          </cell>
          <cell r="BI89859" t="str">
            <v>N</v>
          </cell>
          <cell r="BK89859">
            <v>45544</v>
          </cell>
          <cell r="BL89859" t="str">
            <v>6700000</v>
          </cell>
          <cell r="BN89859" t="str">
            <v>01</v>
          </cell>
          <cell r="BQ89859" t="str">
            <v>KHI/HO/D/MO/PC COMP/P/93179/07/2024</v>
          </cell>
        </row>
        <row r="89860">
          <cell r="W89860" t="str">
            <v>G4NANH303813</v>
          </cell>
          <cell r="X89860" t="str">
            <v>NNAQL51AZKPS18164</v>
          </cell>
          <cell r="Y89860">
            <v>8770000</v>
          </cell>
          <cell r="Z89860" t="str">
            <v>42101-9518544-1</v>
          </cell>
          <cell r="AA89860" t="str">
            <v>0321-2412146 / 03462796829</v>
          </cell>
          <cell r="AC89860">
            <v>3086035</v>
          </cell>
          <cell r="AD89860" t="str">
            <v>02</v>
          </cell>
          <cell r="AE89860" t="str">
            <v>MOTOR</v>
          </cell>
          <cell r="AF89860">
            <v>0</v>
          </cell>
          <cell r="AG89860">
            <v>0</v>
          </cell>
          <cell r="AH89860">
            <v>0</v>
          </cell>
          <cell r="AI89860">
            <v>0</v>
          </cell>
          <cell r="AJ89860">
            <v>0</v>
          </cell>
          <cell r="AK89860">
            <v>0</v>
          </cell>
          <cell r="AL89860">
            <v>-5104</v>
          </cell>
          <cell r="AM89860" t="str">
            <v>2024</v>
          </cell>
          <cell r="AN89860" t="str">
            <v>202409</v>
          </cell>
          <cell r="AO89860" t="str">
            <v>202409</v>
          </cell>
          <cell r="AP89860" t="str">
            <v>202409</v>
          </cell>
          <cell r="AQ89860" t="str">
            <v>SYS</v>
          </cell>
          <cell r="AR89860" t="str">
            <v>1979099</v>
          </cell>
          <cell r="AS89860" t="str">
            <v>D</v>
          </cell>
          <cell r="AT89860" t="str">
            <v>00001</v>
          </cell>
          <cell r="AY89860" t="str">
            <v>KHI/HO/D/MO/PC COMP/P/79112/12/2023</v>
          </cell>
          <cell r="AZ89860" t="str">
            <v>KHI/HO/D/MO/PC COMP/E/47265/00001/09/2024</v>
          </cell>
          <cell r="BA89860" t="str">
            <v>KARACHI</v>
          </cell>
          <cell r="BB89860" t="str">
            <v xml:space="preserve">House NO-R-23 sector-15-A-4 Buforzone Karachi  </v>
          </cell>
          <cell r="BC89860" t="str">
            <v>CHERRY BLACK</v>
          </cell>
          <cell r="BD89860" t="str">
            <v>1132/10448</v>
          </cell>
          <cell r="BI89860" t="str">
            <v>N</v>
          </cell>
          <cell r="BK89860">
            <v>45264</v>
          </cell>
          <cell r="BL89860" t="str">
            <v>8770000</v>
          </cell>
          <cell r="BM89860" t="str">
            <v>339</v>
          </cell>
          <cell r="BN89860" t="str">
            <v>01</v>
          </cell>
          <cell r="BQ89860" t="str">
            <v>KHI/HO/D/MO/PC COMP/P/79112/12/2023</v>
          </cell>
        </row>
        <row r="89861">
          <cell r="W89861" t="str">
            <v>G4NALH302179</v>
          </cell>
          <cell r="X89861" t="str">
            <v>NNAQL51AZKP301165</v>
          </cell>
          <cell r="Y89861">
            <v>3593970</v>
          </cell>
          <cell r="Z89861" t="str">
            <v>3520184148515</v>
          </cell>
          <cell r="AC89861">
            <v>3105648</v>
          </cell>
          <cell r="AD89861" t="str">
            <v>02</v>
          </cell>
          <cell r="AE89861" t="str">
            <v>MOTOR</v>
          </cell>
          <cell r="AF89861">
            <v>0</v>
          </cell>
          <cell r="AG89861">
            <v>0</v>
          </cell>
          <cell r="AH89861">
            <v>0</v>
          </cell>
          <cell r="AI89861">
            <v>0</v>
          </cell>
          <cell r="AJ89861">
            <v>0</v>
          </cell>
          <cell r="AK89861">
            <v>0</v>
          </cell>
          <cell r="AL89861">
            <v>-7560</v>
          </cell>
          <cell r="AM89861" t="str">
            <v>2024</v>
          </cell>
          <cell r="AN89861" t="str">
            <v>202409</v>
          </cell>
          <cell r="AO89861" t="str">
            <v>202409</v>
          </cell>
          <cell r="AP89861" t="str">
            <v>202409</v>
          </cell>
          <cell r="AQ89861" t="str">
            <v>SYS</v>
          </cell>
          <cell r="AR89861" t="str">
            <v>1988058</v>
          </cell>
          <cell r="AS89861" t="str">
            <v>D</v>
          </cell>
          <cell r="AT89861" t="str">
            <v>00001</v>
          </cell>
          <cell r="AY89861" t="str">
            <v>KHI/HO/D/MO/PC COMP/P/90919/06/2024</v>
          </cell>
          <cell r="AZ89861" t="str">
            <v>KHI/HO/D/MO/PC COMP/E/47890/00001/09/2024</v>
          </cell>
          <cell r="BB89861" t="str">
            <v>11th Floor, Executive Tower, Dolmen City Marine Drive Block-04, Karachi.</v>
          </cell>
          <cell r="BD89861" t="str">
            <v>11025-9140-1003</v>
          </cell>
          <cell r="BE89861">
            <v>46573</v>
          </cell>
          <cell r="BI89861" t="str">
            <v>N</v>
          </cell>
          <cell r="BK89861">
            <v>45456</v>
          </cell>
          <cell r="BL89861" t="str">
            <v>3593970</v>
          </cell>
          <cell r="BN89861" t="str">
            <v>01</v>
          </cell>
          <cell r="BQ89861" t="str">
            <v>KHI/HO/D/MO/PC COMP/P/90919/06/2024</v>
          </cell>
        </row>
        <row r="89862">
          <cell r="W89862" t="str">
            <v>G4NAMH319231</v>
          </cell>
          <cell r="X89862" t="str">
            <v>NNAQL51AZKP308839</v>
          </cell>
          <cell r="Y89862">
            <v>7000000</v>
          </cell>
          <cell r="AC89862">
            <v>3223620</v>
          </cell>
          <cell r="AD89862" t="str">
            <v>02</v>
          </cell>
          <cell r="AE89862" t="str">
            <v>MOTOR</v>
          </cell>
          <cell r="AF89862">
            <v>90086</v>
          </cell>
          <cell r="AG89862">
            <v>0</v>
          </cell>
          <cell r="AH89862">
            <v>0</v>
          </cell>
          <cell r="AI89862">
            <v>0</v>
          </cell>
          <cell r="AJ89862">
            <v>105000</v>
          </cell>
          <cell r="AK89862">
            <v>0</v>
          </cell>
          <cell r="AL89862">
            <v>0</v>
          </cell>
          <cell r="AM89862" t="str">
            <v>2024</v>
          </cell>
          <cell r="AN89862" t="str">
            <v>202412</v>
          </cell>
          <cell r="AO89862" t="str">
            <v>202412</v>
          </cell>
          <cell r="AP89862" t="str">
            <v>202412</v>
          </cell>
          <cell r="AQ89862" t="str">
            <v>KHALIDMEHMOOD</v>
          </cell>
          <cell r="AR89862" t="str">
            <v>2035822</v>
          </cell>
          <cell r="AS89862" t="str">
            <v>D</v>
          </cell>
          <cell r="AT89862" t="str">
            <v>1</v>
          </cell>
          <cell r="AU89862" t="str">
            <v>30000002</v>
          </cell>
          <cell r="AV89862" t="str">
            <v>RETAIL</v>
          </cell>
          <cell r="AW89862" t="str">
            <v>31000318</v>
          </cell>
          <cell r="AX89862" t="str">
            <v xml:space="preserve">	Suzuki Defence Motors</v>
          </cell>
          <cell r="AY89862" t="str">
            <v>KHI/HO/D/MO/PC COMP/P/104028/12/2024</v>
          </cell>
          <cell r="BA89862" t="str">
            <v>KARACHI</v>
          </cell>
          <cell r="BB89862" t="str">
            <v>House #. 155/2, Street #. 25, Khayaban-e-Roomi, Phase-8, D.H.A., Karachi.</v>
          </cell>
          <cell r="BC89862" t="str">
            <v>WHITE</v>
          </cell>
          <cell r="BH89862" t="str">
            <v>Pak Suzuki</v>
          </cell>
          <cell r="BI89862" t="str">
            <v>N</v>
          </cell>
          <cell r="BJ89862" t="str">
            <v>Moied Shamoon</v>
          </cell>
          <cell r="BK89862">
            <v>45642</v>
          </cell>
          <cell r="BL89862" t="str">
            <v>7000000</v>
          </cell>
          <cell r="BM89862" t="str">
            <v>002</v>
          </cell>
          <cell r="BN89862" t="str">
            <v>01</v>
          </cell>
          <cell r="BQ89862" t="str">
            <v>KHI/HO/D/MO/PC COMP/P/104028/12/2024</v>
          </cell>
        </row>
        <row r="89863">
          <cell r="W89863" t="str">
            <v>G4NALH318129</v>
          </cell>
          <cell r="X89863" t="str">
            <v>NNAQL51AZKP504887</v>
          </cell>
          <cell r="Y89863">
            <v>7500000</v>
          </cell>
          <cell r="AC89863">
            <v>2887725</v>
          </cell>
          <cell r="AD89863" t="str">
            <v>02</v>
          </cell>
          <cell r="AE89863" t="str">
            <v>MOTOR</v>
          </cell>
          <cell r="AF89863">
            <v>0</v>
          </cell>
          <cell r="AG89863">
            <v>0</v>
          </cell>
          <cell r="AH89863">
            <v>0</v>
          </cell>
          <cell r="AI89863">
            <v>0</v>
          </cell>
          <cell r="AJ89863">
            <v>0</v>
          </cell>
          <cell r="AK89863">
            <v>0</v>
          </cell>
          <cell r="AL89863">
            <v>14020</v>
          </cell>
          <cell r="AM89863" t="str">
            <v>2024</v>
          </cell>
          <cell r="AN89863" t="str">
            <v>202407</v>
          </cell>
          <cell r="AO89863" t="str">
            <v>202304</v>
          </cell>
          <cell r="AP89863" t="str">
            <v>202407</v>
          </cell>
          <cell r="AQ89863" t="str">
            <v>ABRAHAMBHATTI</v>
          </cell>
          <cell r="AR89863" t="str">
            <v>1900031</v>
          </cell>
          <cell r="AS89863" t="str">
            <v>D</v>
          </cell>
          <cell r="AT89863" t="str">
            <v>001</v>
          </cell>
          <cell r="AU89863" t="str">
            <v>30000002</v>
          </cell>
          <cell r="AV89863" t="str">
            <v>RETAIL</v>
          </cell>
          <cell r="AW89863" t="str">
            <v>31000194</v>
          </cell>
          <cell r="AX89863" t="str">
            <v>Hyundai Premium Motors</v>
          </cell>
          <cell r="AY89863" t="str">
            <v>LHR/LHR/D/MO/PC COMP/P/70462/05/2023</v>
          </cell>
          <cell r="AZ89863" t="str">
            <v>LHR/LHR/D/MO/PC COMP/E/43213/07/2024</v>
          </cell>
          <cell r="BB89863" t="str">
            <v>House # 7/9, Street # 62, Mohalla Sharif Park, Multan Road, Lahore.</v>
          </cell>
          <cell r="BC89863" t="str">
            <v>CLEAR WHITE</v>
          </cell>
          <cell r="BF89863" t="str">
            <v>Addition Of Points Commission.</v>
          </cell>
          <cell r="BG89863" t="str">
            <v>Remove</v>
          </cell>
          <cell r="BH89863" t="str">
            <v>N/A</v>
          </cell>
          <cell r="BI89863" t="str">
            <v>N</v>
          </cell>
          <cell r="BJ89863" t="str">
            <v>NADEEM ALI</v>
          </cell>
          <cell r="BK89863">
            <v>45091</v>
          </cell>
          <cell r="BL89863" t="str">
            <v>-1</v>
          </cell>
          <cell r="BM89863" t="str">
            <v>341</v>
          </cell>
          <cell r="BN89863" t="str">
            <v>03</v>
          </cell>
          <cell r="BQ89863" t="str">
            <v>LHR/LHR/D/MO/PC COMP/P/70462/05/2023</v>
          </cell>
        </row>
        <row r="89864">
          <cell r="W89864" t="str">
            <v>MH309790</v>
          </cell>
          <cell r="X89864" t="str">
            <v>AZKP512496</v>
          </cell>
          <cell r="Y89864">
            <v>7200000</v>
          </cell>
          <cell r="AC89864">
            <v>2894110</v>
          </cell>
          <cell r="AD89864" t="str">
            <v>02</v>
          </cell>
          <cell r="AE89864" t="str">
            <v>MOTOR</v>
          </cell>
          <cell r="AF89864">
            <v>104598</v>
          </cell>
          <cell r="AG89864">
            <v>0</v>
          </cell>
          <cell r="AH89864">
            <v>0</v>
          </cell>
          <cell r="AI89864">
            <v>0</v>
          </cell>
          <cell r="AJ89864">
            <v>122400</v>
          </cell>
          <cell r="AK89864">
            <v>0</v>
          </cell>
          <cell r="AL89864">
            <v>10460</v>
          </cell>
          <cell r="AM89864" t="str">
            <v>2024</v>
          </cell>
          <cell r="AN89864" t="str">
            <v>202407</v>
          </cell>
          <cell r="AO89864" t="str">
            <v>202407</v>
          </cell>
          <cell r="AP89864" t="str">
            <v>202407</v>
          </cell>
          <cell r="AQ89864" t="str">
            <v>JAWADSIDDIQUI</v>
          </cell>
          <cell r="AR89864" t="str">
            <v>1905632</v>
          </cell>
          <cell r="AS89864" t="str">
            <v>D</v>
          </cell>
          <cell r="AT89864" t="str">
            <v>1</v>
          </cell>
          <cell r="AU89864" t="str">
            <v>30000001</v>
          </cell>
          <cell r="AV89864" t="str">
            <v>DIRECT</v>
          </cell>
          <cell r="AW89864" t="str">
            <v>31000001</v>
          </cell>
          <cell r="AX89864" t="str">
            <v>Direct</v>
          </cell>
          <cell r="AY89864" t="str">
            <v>MUL/MUL/D/MO/PC COMP/P/92583/07/2024</v>
          </cell>
          <cell r="BA89864" t="str">
            <v>KARACHI</v>
          </cell>
          <cell r="BB89864" t="str">
            <v>SOS Pakistan Pvt Ltd, 1131-C, Mumtazabad, Multan</v>
          </cell>
          <cell r="BH89864" t="str">
            <v>N/A</v>
          </cell>
          <cell r="BI89864" t="str">
            <v>N</v>
          </cell>
          <cell r="BJ89864" t="str">
            <v>Maria Tauqeer</v>
          </cell>
          <cell r="BK89864">
            <v>45482</v>
          </cell>
          <cell r="BL89864" t="str">
            <v>7200000</v>
          </cell>
          <cell r="BN89864" t="str">
            <v>04</v>
          </cell>
          <cell r="BQ89864" t="str">
            <v>MUL/MUL/D/MO/PC COMP/P/92583/07/2024</v>
          </cell>
        </row>
        <row r="89865">
          <cell r="W89865" t="str">
            <v>NAMH330296</v>
          </cell>
          <cell r="X89865" t="str">
            <v>AZKP516602</v>
          </cell>
          <cell r="Y89865">
            <v>7200000</v>
          </cell>
          <cell r="AC89865">
            <v>2892725</v>
          </cell>
          <cell r="AD89865" t="str">
            <v>02</v>
          </cell>
          <cell r="AE89865" t="str">
            <v>MOTOR</v>
          </cell>
          <cell r="AF89865">
            <v>104607</v>
          </cell>
          <cell r="AG89865">
            <v>0</v>
          </cell>
          <cell r="AH89865">
            <v>0</v>
          </cell>
          <cell r="AI89865">
            <v>0</v>
          </cell>
          <cell r="AJ89865">
            <v>104607</v>
          </cell>
          <cell r="AK89865">
            <v>0</v>
          </cell>
          <cell r="AL89865">
            <v>20921</v>
          </cell>
          <cell r="AM89865" t="str">
            <v>2024</v>
          </cell>
          <cell r="AN89865" t="str">
            <v>202407</v>
          </cell>
          <cell r="AO89865" t="str">
            <v>202407</v>
          </cell>
          <cell r="AP89865" t="str">
            <v>202407</v>
          </cell>
          <cell r="AQ89865" t="str">
            <v>JAWADSIDDIQUI</v>
          </cell>
          <cell r="AR89865" t="str">
            <v>1899092</v>
          </cell>
          <cell r="AS89865" t="str">
            <v>D</v>
          </cell>
          <cell r="AT89865" t="str">
            <v>1</v>
          </cell>
          <cell r="AU89865" t="str">
            <v>30000001</v>
          </cell>
          <cell r="AV89865" t="str">
            <v>DIRECT</v>
          </cell>
          <cell r="AW89865" t="str">
            <v>31000001</v>
          </cell>
          <cell r="AX89865" t="str">
            <v>Direct</v>
          </cell>
          <cell r="AY89865" t="str">
            <v>MUL/MUL/D/MO/PC COMP/P/92124/07/2024</v>
          </cell>
          <cell r="BA89865" t="str">
            <v>MULTAN</v>
          </cell>
          <cell r="BB89865" t="str">
            <v>SOS Pakistan Pvt Ltd, 1131-C, Mumtazabad, Multan</v>
          </cell>
          <cell r="BH89865" t="str">
            <v>N/A</v>
          </cell>
          <cell r="BI89865" t="str">
            <v>N</v>
          </cell>
          <cell r="BJ89865" t="str">
            <v>Maria Tauqeer</v>
          </cell>
          <cell r="BK89865">
            <v>45475</v>
          </cell>
          <cell r="BL89865" t="str">
            <v>7200000</v>
          </cell>
          <cell r="BN89865" t="str">
            <v>04</v>
          </cell>
          <cell r="BQ89865" t="str">
            <v>MUL/MUL/D/MO/PC COMP/P/92124/07/2024</v>
          </cell>
        </row>
        <row r="89866">
          <cell r="W89866" t="str">
            <v>NAMH330146</v>
          </cell>
          <cell r="X89866" t="str">
            <v>AZKP516605</v>
          </cell>
          <cell r="Y89866">
            <v>7200000</v>
          </cell>
          <cell r="AC89866">
            <v>2892725</v>
          </cell>
          <cell r="AD89866" t="str">
            <v>02</v>
          </cell>
          <cell r="AE89866" t="str">
            <v>MOTOR</v>
          </cell>
          <cell r="AF89866">
            <v>104607</v>
          </cell>
          <cell r="AG89866">
            <v>0</v>
          </cell>
          <cell r="AH89866">
            <v>0</v>
          </cell>
          <cell r="AI89866">
            <v>0</v>
          </cell>
          <cell r="AJ89866">
            <v>104607</v>
          </cell>
          <cell r="AK89866">
            <v>0</v>
          </cell>
          <cell r="AL89866">
            <v>20921</v>
          </cell>
          <cell r="AM89866" t="str">
            <v>2024</v>
          </cell>
          <cell r="AN89866" t="str">
            <v>202407</v>
          </cell>
          <cell r="AO89866" t="str">
            <v>202407</v>
          </cell>
          <cell r="AP89866" t="str">
            <v>202407</v>
          </cell>
          <cell r="AQ89866" t="str">
            <v>JAWADSIDDIQUI</v>
          </cell>
          <cell r="AR89866" t="str">
            <v>1899093</v>
          </cell>
          <cell r="AS89866" t="str">
            <v>D</v>
          </cell>
          <cell r="AT89866" t="str">
            <v>2</v>
          </cell>
          <cell r="AU89866" t="str">
            <v>30000001</v>
          </cell>
          <cell r="AV89866" t="str">
            <v>DIRECT</v>
          </cell>
          <cell r="AW89866" t="str">
            <v>31000001</v>
          </cell>
          <cell r="AX89866" t="str">
            <v>Direct</v>
          </cell>
          <cell r="AY89866" t="str">
            <v>MUL/MUL/D/MO/PC COMP/P/92124/07/2024</v>
          </cell>
          <cell r="BA89866" t="str">
            <v>MULTAN</v>
          </cell>
          <cell r="BB89866" t="str">
            <v>SOS Pakistan Pvt Ltd, 1131-C, Mumtazabad, Multan</v>
          </cell>
          <cell r="BH89866" t="str">
            <v>N/A</v>
          </cell>
          <cell r="BI89866" t="str">
            <v>N</v>
          </cell>
          <cell r="BJ89866" t="str">
            <v>Maria Tauqeer</v>
          </cell>
          <cell r="BK89866">
            <v>45475</v>
          </cell>
          <cell r="BL89866" t="str">
            <v>7200000</v>
          </cell>
          <cell r="BN89866" t="str">
            <v>04</v>
          </cell>
          <cell r="BQ89866" t="str">
            <v>MUL/MUL/D/MO/PC COMP/P/92124/07/2024</v>
          </cell>
        </row>
        <row r="89867">
          <cell r="W89867" t="str">
            <v>G4NANH301318</v>
          </cell>
          <cell r="X89867" t="str">
            <v>NNAQL51AZKP310413</v>
          </cell>
          <cell r="Y89867">
            <v>-400000</v>
          </cell>
          <cell r="AC89867">
            <v>2935232</v>
          </cell>
          <cell r="AD89867" t="str">
            <v>02</v>
          </cell>
          <cell r="AE89867" t="str">
            <v>MOTOR</v>
          </cell>
          <cell r="AF89867">
            <v>-5812</v>
          </cell>
          <cell r="AG89867">
            <v>0</v>
          </cell>
          <cell r="AH89867">
            <v>0</v>
          </cell>
          <cell r="AI89867">
            <v>0</v>
          </cell>
          <cell r="AJ89867">
            <v>-6800</v>
          </cell>
          <cell r="AK89867">
            <v>0</v>
          </cell>
          <cell r="AL89867">
            <v>-581</v>
          </cell>
          <cell r="AM89867" t="str">
            <v>2024</v>
          </cell>
          <cell r="AN89867" t="str">
            <v>202408</v>
          </cell>
          <cell r="AO89867" t="str">
            <v>202408</v>
          </cell>
          <cell r="AP89867" t="str">
            <v>202408</v>
          </cell>
          <cell r="AQ89867" t="str">
            <v>MZUBAIRIQBAL</v>
          </cell>
          <cell r="AR89867" t="str">
            <v>1932102</v>
          </cell>
          <cell r="AS89867" t="str">
            <v>D</v>
          </cell>
          <cell r="AT89867" t="str">
            <v>1</v>
          </cell>
          <cell r="AU89867" t="str">
            <v>30000002</v>
          </cell>
          <cell r="AV89867" t="str">
            <v>RETAIL</v>
          </cell>
          <cell r="AW89867" t="str">
            <v>31000131</v>
          </cell>
          <cell r="AX89867" t="str">
            <v>Kia Festival Motors</v>
          </cell>
          <cell r="AY89867" t="str">
            <v>LHR/LHR/D/MO/PC COMP/P/94479/08/2024</v>
          </cell>
          <cell r="AZ89867" t="str">
            <v>LHR/LHR/D/MO/PC COMP/E/44702/08/2024</v>
          </cell>
          <cell r="BA89867" t="str">
            <v>LAHORE</v>
          </cell>
          <cell r="BB89867" t="str">
            <v>House 783-K, Avenue-2, DHA Phase-6, Lahore.</v>
          </cell>
          <cell r="BC89867" t="str">
            <v>CHERRY BLACK</v>
          </cell>
          <cell r="BF89867" t="str">
            <v>NOTWITHSTANDING ANYTHING CONTAINED HEREIN TO THE CONTRARY IT IS HEREBY DECLARED AND AGREED THAT AT THE REQUEST OF THE PARTICPANT , THE SUM COVERED UNDER THE WITHINMENTIONED PMD IS HEREBY DECREASED FROM RS.7,200,000/- TO RS.6,800,000/- BY RS. 400,000/-
NOW THE CORRECT/REVISES CHARGEABLE PREMIUM SHOULD BE READ AS RS. 115,600/-
IN CONSEQUENCE OF THE ABOVE A NET PREMIUM OF RS.6800/- CALCULATED AS UNDER IS HEREBY REVERSED/ADJUSTED IN THE BOOKS OF ACCOUNTS.
SUBJECT OTHERWISE TO THE TERMS, CONDITIONS AND LIMITATION OF THE POLICY.</v>
          </cell>
          <cell r="BG89867" t="str">
            <v>Change</v>
          </cell>
          <cell r="BH89867" t="str">
            <v>N/A</v>
          </cell>
          <cell r="BI89867" t="str">
            <v>N</v>
          </cell>
          <cell r="BJ89867" t="str">
            <v>Muhammad Adnan</v>
          </cell>
          <cell r="BK89867">
            <v>45507</v>
          </cell>
          <cell r="BL89867" t="str">
            <v>6800000</v>
          </cell>
          <cell r="BM89867" t="str">
            <v>339</v>
          </cell>
          <cell r="BN89867" t="str">
            <v>03</v>
          </cell>
          <cell r="BQ89867" t="str">
            <v>LHR/LHR/D/MO/PC COMP/P/94479/08/2024</v>
          </cell>
        </row>
        <row r="89868">
          <cell r="W89868" t="str">
            <v>G4NANH301318</v>
          </cell>
          <cell r="X89868" t="str">
            <v>NNAQL51AZKP310413</v>
          </cell>
          <cell r="Y89868">
            <v>7200000</v>
          </cell>
          <cell r="AC89868">
            <v>2923497</v>
          </cell>
          <cell r="AD89868" t="str">
            <v>02</v>
          </cell>
          <cell r="AE89868" t="str">
            <v>MOTOR</v>
          </cell>
          <cell r="AF89868">
            <v>104598</v>
          </cell>
          <cell r="AG89868">
            <v>0</v>
          </cell>
          <cell r="AH89868">
            <v>0</v>
          </cell>
          <cell r="AI89868">
            <v>0</v>
          </cell>
          <cell r="AJ89868">
            <v>122400</v>
          </cell>
          <cell r="AK89868">
            <v>0</v>
          </cell>
          <cell r="AL89868">
            <v>10460</v>
          </cell>
          <cell r="AM89868" t="str">
            <v>2024</v>
          </cell>
          <cell r="AN89868" t="str">
            <v>202408</v>
          </cell>
          <cell r="AO89868" t="str">
            <v>202408</v>
          </cell>
          <cell r="AP89868" t="str">
            <v>202408</v>
          </cell>
          <cell r="AQ89868" t="str">
            <v>MZUBAIRIQBAL</v>
          </cell>
          <cell r="AR89868" t="str">
            <v>1924558</v>
          </cell>
          <cell r="AS89868" t="str">
            <v>D</v>
          </cell>
          <cell r="AT89868" t="str">
            <v>1</v>
          </cell>
          <cell r="AU89868" t="str">
            <v>30000002</v>
          </cell>
          <cell r="AV89868" t="str">
            <v>RETAIL</v>
          </cell>
          <cell r="AW89868" t="str">
            <v>31000131</v>
          </cell>
          <cell r="AX89868" t="str">
            <v>Kia Festival Motors</v>
          </cell>
          <cell r="AY89868" t="str">
            <v>LHR/LHR/D/MO/PC COMP/P/94479/08/2024</v>
          </cell>
          <cell r="BB89868" t="str">
            <v>House 783-K, Avenue-2, DHA Phase-6, Lahore.</v>
          </cell>
          <cell r="BC89868" t="str">
            <v>CHERRY BLACK</v>
          </cell>
          <cell r="BH89868" t="str">
            <v>N/A</v>
          </cell>
          <cell r="BI89868" t="str">
            <v>N</v>
          </cell>
          <cell r="BJ89868" t="str">
            <v>Muhammad Adnan</v>
          </cell>
          <cell r="BK89868">
            <v>45506</v>
          </cell>
          <cell r="BL89868" t="str">
            <v>6800000</v>
          </cell>
          <cell r="BM89868" t="str">
            <v>339</v>
          </cell>
          <cell r="BN89868" t="str">
            <v>03</v>
          </cell>
          <cell r="BQ89868" t="str">
            <v>LHR/LHR/D/MO/PC COMP/P/94479/08/2024</v>
          </cell>
        </row>
        <row r="89869">
          <cell r="W89869" t="str">
            <v>311198</v>
          </cell>
          <cell r="X89869" t="str">
            <v>301903</v>
          </cell>
          <cell r="Y89869">
            <v>6500000</v>
          </cell>
          <cell r="AC89869">
            <v>2922931</v>
          </cell>
          <cell r="AD89869" t="str">
            <v>02</v>
          </cell>
          <cell r="AE89869" t="str">
            <v>MOTOR</v>
          </cell>
          <cell r="AF89869">
            <v>83316</v>
          </cell>
          <cell r="AG89869">
            <v>0</v>
          </cell>
          <cell r="AH89869">
            <v>0</v>
          </cell>
          <cell r="AI89869">
            <v>0</v>
          </cell>
          <cell r="AJ89869">
            <v>97500</v>
          </cell>
          <cell r="AK89869">
            <v>0</v>
          </cell>
          <cell r="AL89869">
            <v>0</v>
          </cell>
          <cell r="AM89869" t="str">
            <v>2024</v>
          </cell>
          <cell r="AN89869" t="str">
            <v>202408</v>
          </cell>
          <cell r="AO89869" t="str">
            <v>202408</v>
          </cell>
          <cell r="AP89869" t="str">
            <v>202408</v>
          </cell>
          <cell r="AQ89869" t="str">
            <v>MZUBAIRIQBAL</v>
          </cell>
          <cell r="AR89869" t="str">
            <v>1923917</v>
          </cell>
          <cell r="AS89869" t="str">
            <v>D</v>
          </cell>
          <cell r="AT89869" t="str">
            <v>1</v>
          </cell>
          <cell r="AU89869" t="str">
            <v>30000002</v>
          </cell>
          <cell r="AV89869" t="str">
            <v>RETAIL</v>
          </cell>
          <cell r="AW89869" t="str">
            <v>31000552</v>
          </cell>
          <cell r="AX89869" t="str">
            <v>Auto Lab Gujranwala</v>
          </cell>
          <cell r="AY89869" t="str">
            <v>LHR/LHR/D/MO/PC COMP/P/94451/08/2024</v>
          </cell>
          <cell r="BB89869" t="str">
            <v>House # 145, Block-C, Mohalla Model Town, Lahore.</v>
          </cell>
          <cell r="BC89869" t="str">
            <v>WHITE</v>
          </cell>
          <cell r="BH89869" t="str">
            <v>N/A</v>
          </cell>
          <cell r="BI89869" t="str">
            <v>N</v>
          </cell>
          <cell r="BJ89869" t="str">
            <v>Sofia Younas</v>
          </cell>
          <cell r="BK89869">
            <v>45506</v>
          </cell>
          <cell r="BL89869" t="str">
            <v>6500000</v>
          </cell>
          <cell r="BM89869" t="str">
            <v>002</v>
          </cell>
          <cell r="BN89869" t="str">
            <v>03</v>
          </cell>
          <cell r="BQ89869" t="str">
            <v>LHR/LHR/D/MO/PC COMP/P/94451/08/2024</v>
          </cell>
        </row>
        <row r="89870">
          <cell r="W89870" t="str">
            <v>311198</v>
          </cell>
          <cell r="X89870" t="str">
            <v>301903</v>
          </cell>
          <cell r="Y89870">
            <v>6500000</v>
          </cell>
          <cell r="AC89870">
            <v>3044818</v>
          </cell>
          <cell r="AD89870" t="str">
            <v>02</v>
          </cell>
          <cell r="AE89870" t="str">
            <v>MOTOR</v>
          </cell>
          <cell r="AF89870">
            <v>0</v>
          </cell>
          <cell r="AG89870">
            <v>0</v>
          </cell>
          <cell r="AH89870">
            <v>0</v>
          </cell>
          <cell r="AI89870">
            <v>0</v>
          </cell>
          <cell r="AJ89870">
            <v>0</v>
          </cell>
          <cell r="AK89870">
            <v>0</v>
          </cell>
          <cell r="AL89870">
            <v>8332</v>
          </cell>
          <cell r="AM89870" t="str">
            <v>2024</v>
          </cell>
          <cell r="AN89870" t="str">
            <v>202409</v>
          </cell>
          <cell r="AO89870" t="str">
            <v>202407</v>
          </cell>
          <cell r="AP89870" t="str">
            <v>202409</v>
          </cell>
          <cell r="AQ89870" t="str">
            <v>HASSANSALEEM</v>
          </cell>
          <cell r="AR89870" t="str">
            <v>1963444</v>
          </cell>
          <cell r="AS89870" t="str">
            <v>D</v>
          </cell>
          <cell r="AT89870" t="str">
            <v>1</v>
          </cell>
          <cell r="AU89870" t="str">
            <v>30000002</v>
          </cell>
          <cell r="AV89870" t="str">
            <v>RETAIL</v>
          </cell>
          <cell r="AW89870" t="str">
            <v>31000552</v>
          </cell>
          <cell r="AX89870" t="str">
            <v>Auto Lab Gujranwala</v>
          </cell>
          <cell r="AY89870" t="str">
            <v>LHR/LHR/D/MO/PC COMP/P/94451/08/2024</v>
          </cell>
          <cell r="AZ89870" t="str">
            <v>LHR/LHR/D/MO/PC COMP/E/46153/09/2024</v>
          </cell>
          <cell r="BB89870" t="str">
            <v>House # 145, Block-C, Mohalla Model Town, Lahore.</v>
          </cell>
          <cell r="BC89870" t="str">
            <v>WHITE</v>
          </cell>
          <cell r="BF89870" t="str">
            <v>Addition of agency commission</v>
          </cell>
          <cell r="BH89870" t="str">
            <v>N/A</v>
          </cell>
          <cell r="BI89870" t="str">
            <v>N</v>
          </cell>
          <cell r="BJ89870" t="str">
            <v>Sofia Younas</v>
          </cell>
          <cell r="BK89870">
            <v>45502</v>
          </cell>
          <cell r="BL89870" t="str">
            <v>6500000</v>
          </cell>
          <cell r="BM89870" t="str">
            <v>002</v>
          </cell>
          <cell r="BN89870" t="str">
            <v>03</v>
          </cell>
          <cell r="BQ89870" t="str">
            <v>LHR/LHR/D/MO/PC COMP/P/94451/08/2024</v>
          </cell>
        </row>
        <row r="89871">
          <cell r="W89871" t="str">
            <v>G4NAPH305967</v>
          </cell>
          <cell r="X89871" t="str">
            <v>NNAQL51AZPP600213</v>
          </cell>
          <cell r="Y89871">
            <v>9062000</v>
          </cell>
          <cell r="AB89871" t="str">
            <v>TRACKER (I-TECK RENEWAL)</v>
          </cell>
          <cell r="AC89871">
            <v>2984701</v>
          </cell>
          <cell r="AD89871" t="str">
            <v>02</v>
          </cell>
          <cell r="AE89871" t="str">
            <v>MOTOR</v>
          </cell>
          <cell r="AF89871">
            <v>0</v>
          </cell>
          <cell r="AG89871">
            <v>0</v>
          </cell>
          <cell r="AH89871">
            <v>0</v>
          </cell>
          <cell r="AI89871">
            <v>0</v>
          </cell>
          <cell r="AJ89871">
            <v>0</v>
          </cell>
          <cell r="AK89871">
            <v>7540</v>
          </cell>
          <cell r="AL89871">
            <v>0</v>
          </cell>
          <cell r="AM89871" t="str">
            <v>2024</v>
          </cell>
          <cell r="AN89871" t="str">
            <v>202408</v>
          </cell>
          <cell r="AO89871" t="str">
            <v>202406</v>
          </cell>
          <cell r="AP89871" t="str">
            <v>202408</v>
          </cell>
          <cell r="AQ89871" t="str">
            <v>FARHANAHMED</v>
          </cell>
          <cell r="AR89871" t="str">
            <v>1941889</v>
          </cell>
          <cell r="AS89871" t="str">
            <v>D</v>
          </cell>
          <cell r="AT89871" t="str">
            <v>1</v>
          </cell>
          <cell r="AU89871" t="str">
            <v>30000001</v>
          </cell>
          <cell r="AV89871" t="str">
            <v>DIRECT</v>
          </cell>
          <cell r="AW89871" t="str">
            <v>31000001</v>
          </cell>
          <cell r="AX89871" t="str">
            <v>Direct</v>
          </cell>
          <cell r="AY89871" t="str">
            <v>KHI/HO/D/MO/PC COMP/P/90377/06/2024</v>
          </cell>
          <cell r="AZ89871" t="str">
            <v>KHI/HO/D/MO/PC COMP/E/45389/08/2024</v>
          </cell>
          <cell r="BB89871" t="str">
            <v>House No. 110/3, Street No. 23, Area Khayaban-e-Bukhari Phase VI D.H.A. Karachi.</v>
          </cell>
          <cell r="BC89871" t="str">
            <v>CHERRY BLACK</v>
          </cell>
          <cell r="BF89871" t="str">
            <v>Correction of Tracker charges.</v>
          </cell>
          <cell r="BH89871" t="str">
            <v>N/A</v>
          </cell>
          <cell r="BI89871" t="str">
            <v>N</v>
          </cell>
          <cell r="BJ89871" t="str">
            <v>Syed Waqas</v>
          </cell>
          <cell r="BK89871">
            <v>45455</v>
          </cell>
          <cell r="BL89871" t="str">
            <v>9062000</v>
          </cell>
          <cell r="BM89871" t="str">
            <v>339</v>
          </cell>
          <cell r="BN89871" t="str">
            <v>01</v>
          </cell>
          <cell r="BQ89871" t="str">
            <v>KHI/HO/D/MO/PC COMP/P/90377/06/2024</v>
          </cell>
        </row>
        <row r="89872">
          <cell r="W89872" t="str">
            <v>G4NAMH312642</v>
          </cell>
          <cell r="X89872" t="str">
            <v>NNAQL51AZKP307526</v>
          </cell>
          <cell r="Y89872">
            <v>7000000</v>
          </cell>
          <cell r="AC89872">
            <v>3180286</v>
          </cell>
          <cell r="AD89872" t="str">
            <v>02</v>
          </cell>
          <cell r="AE89872" t="str">
            <v>MOTOR</v>
          </cell>
          <cell r="AF89872">
            <v>90086</v>
          </cell>
          <cell r="AG89872">
            <v>0</v>
          </cell>
          <cell r="AH89872">
            <v>0</v>
          </cell>
          <cell r="AI89872">
            <v>0</v>
          </cell>
          <cell r="AJ89872">
            <v>105000</v>
          </cell>
          <cell r="AK89872">
            <v>0</v>
          </cell>
          <cell r="AL89872">
            <v>0</v>
          </cell>
          <cell r="AM89872" t="str">
            <v>2024</v>
          </cell>
          <cell r="AN89872" t="str">
            <v>202411</v>
          </cell>
          <cell r="AO89872" t="str">
            <v>202411</v>
          </cell>
          <cell r="AP89872" t="str">
            <v>202411</v>
          </cell>
          <cell r="AQ89872" t="str">
            <v>KHALIDMEHMOOD</v>
          </cell>
          <cell r="AR89872" t="str">
            <v>2017396</v>
          </cell>
          <cell r="AS89872" t="str">
            <v>D</v>
          </cell>
          <cell r="AT89872" t="str">
            <v>1</v>
          </cell>
          <cell r="AU89872" t="str">
            <v>30000002</v>
          </cell>
          <cell r="AV89872" t="str">
            <v>RETAIL</v>
          </cell>
          <cell r="AW89872" t="str">
            <v>31000002</v>
          </cell>
          <cell r="AX89872" t="str">
            <v>Direct</v>
          </cell>
          <cell r="AY89872" t="str">
            <v>KHI/HO/D/MO/PC COMP/P/102443/11/2024</v>
          </cell>
          <cell r="BA89872" t="str">
            <v>KARACHI</v>
          </cell>
          <cell r="BB89872" t="str">
            <v>House #. G-2, Merry Fountain, Executive Apartments, Block-3, Clifton, Karachi.</v>
          </cell>
          <cell r="BC89872" t="str">
            <v>CLEAR WHITE</v>
          </cell>
          <cell r="BH89872" t="str">
            <v>N/A</v>
          </cell>
          <cell r="BI89872" t="str">
            <v>N</v>
          </cell>
          <cell r="BJ89872" t="str">
            <v>Muhammad Danish</v>
          </cell>
          <cell r="BK89872">
            <v>45618</v>
          </cell>
          <cell r="BL89872" t="str">
            <v>7000000</v>
          </cell>
          <cell r="BM89872" t="str">
            <v>341</v>
          </cell>
          <cell r="BN89872" t="str">
            <v>01</v>
          </cell>
          <cell r="BQ89872" t="str">
            <v>KHI/HO/D/MO/PC COMP/P/102443/11/2024</v>
          </cell>
        </row>
        <row r="89873">
          <cell r="W89873" t="str">
            <v>G4NAMH315418</v>
          </cell>
          <cell r="X89873" t="str">
            <v>NNAQL51AZKP512889</v>
          </cell>
          <cell r="Y89873">
            <v>8000000</v>
          </cell>
          <cell r="AC89873">
            <v>2897687</v>
          </cell>
          <cell r="AD89873" t="str">
            <v>02</v>
          </cell>
          <cell r="AE89873" t="str">
            <v>MOTOR</v>
          </cell>
          <cell r="AF89873">
            <v>4189</v>
          </cell>
          <cell r="AG89873">
            <v>628</v>
          </cell>
          <cell r="AH89873">
            <v>42</v>
          </cell>
          <cell r="AI89873">
            <v>0</v>
          </cell>
          <cell r="AJ89873">
            <v>4859</v>
          </cell>
          <cell r="AK89873">
            <v>8105</v>
          </cell>
          <cell r="AL89873">
            <v>1047</v>
          </cell>
          <cell r="AM89873" t="str">
            <v>2024</v>
          </cell>
          <cell r="AN89873" t="str">
            <v>202407</v>
          </cell>
          <cell r="AO89873" t="str">
            <v>202407</v>
          </cell>
          <cell r="AP89873" t="str">
            <v>202407</v>
          </cell>
          <cell r="AQ89873" t="str">
            <v>SYS</v>
          </cell>
          <cell r="AR89873" t="str">
            <v>1900744</v>
          </cell>
          <cell r="AS89873" t="str">
            <v>D</v>
          </cell>
          <cell r="AT89873" t="str">
            <v>001</v>
          </cell>
          <cell r="AU89873" t="str">
            <v>30000002</v>
          </cell>
          <cell r="AV89873" t="str">
            <v>RETAIL</v>
          </cell>
          <cell r="AW89873" t="str">
            <v>31000127</v>
          </cell>
          <cell r="AX89873" t="str">
            <v>Digital Sale</v>
          </cell>
          <cell r="AY89873" t="str">
            <v>KHI/HO/D/MO/PD COMP/P/76244/10/2023</v>
          </cell>
          <cell r="AZ89873" t="str">
            <v>KHI/HO/D/MO/PD COMP/E/43314/07/2024</v>
          </cell>
          <cell r="BB89873" t="str">
            <v>House No-94, 13th Lane Khayaban E Seher Phase-7, DHA. Karachi.</v>
          </cell>
          <cell r="BC89873" t="str">
            <v>PANTHERA METAL</v>
          </cell>
          <cell r="BI89873" t="str">
            <v>N</v>
          </cell>
          <cell r="BJ89873" t="str">
            <v>Syed Waqas</v>
          </cell>
          <cell r="BK89873">
            <v>45477</v>
          </cell>
          <cell r="BL89873" t="str">
            <v>8000000</v>
          </cell>
          <cell r="BM89873" t="str">
            <v>365</v>
          </cell>
          <cell r="BN89873" t="str">
            <v>01</v>
          </cell>
          <cell r="BQ89873" t="str">
            <v>KHI/HO/D/MO/PD COMP/P/76244/10/2023</v>
          </cell>
        </row>
        <row r="89874">
          <cell r="W89874" t="str">
            <v>G4NAMH315418</v>
          </cell>
          <cell r="X89874" t="str">
            <v>NNAQL51AZKP512889</v>
          </cell>
          <cell r="Y89874">
            <v>8000000</v>
          </cell>
          <cell r="AC89874">
            <v>2896624</v>
          </cell>
          <cell r="AD89874" t="str">
            <v>02</v>
          </cell>
          <cell r="AE89874" t="str">
            <v>MOTOR</v>
          </cell>
          <cell r="AF89874">
            <v>2280</v>
          </cell>
          <cell r="AG89874">
            <v>342</v>
          </cell>
          <cell r="AH89874">
            <v>23</v>
          </cell>
          <cell r="AI89874">
            <v>0</v>
          </cell>
          <cell r="AJ89874">
            <v>2645</v>
          </cell>
          <cell r="AK89874">
            <v>8105</v>
          </cell>
          <cell r="AL89874">
            <v>570</v>
          </cell>
          <cell r="AM89874" t="str">
            <v>2024</v>
          </cell>
          <cell r="AN89874" t="str">
            <v>202407</v>
          </cell>
          <cell r="AO89874" t="str">
            <v>202407</v>
          </cell>
          <cell r="AP89874" t="str">
            <v>202407</v>
          </cell>
          <cell r="AQ89874" t="str">
            <v>SYS</v>
          </cell>
          <cell r="AR89874" t="str">
            <v>1900745</v>
          </cell>
          <cell r="AS89874" t="str">
            <v>D</v>
          </cell>
          <cell r="AT89874" t="str">
            <v>001</v>
          </cell>
          <cell r="AU89874" t="str">
            <v>30000002</v>
          </cell>
          <cell r="AV89874" t="str">
            <v>RETAIL</v>
          </cell>
          <cell r="AW89874" t="str">
            <v>31000127</v>
          </cell>
          <cell r="AX89874" t="str">
            <v>Digital Sale</v>
          </cell>
          <cell r="AY89874" t="str">
            <v>KHI/HO/D/MO/PD COMP/P/76244/10/2023</v>
          </cell>
          <cell r="AZ89874" t="str">
            <v>KHI/HO/D/MO/PD COMP/E/43315/07/2024</v>
          </cell>
          <cell r="BB89874" t="str">
            <v>House No-94, 13th Lane Khayaban E Seher Phase-7, DHA. Karachi.</v>
          </cell>
          <cell r="BC89874" t="str">
            <v>PANTHERA METAL</v>
          </cell>
          <cell r="BI89874" t="str">
            <v>N</v>
          </cell>
          <cell r="BJ89874" t="str">
            <v>Syed Waqas</v>
          </cell>
          <cell r="BK89874">
            <v>45477</v>
          </cell>
          <cell r="BL89874" t="str">
            <v>8000000</v>
          </cell>
          <cell r="BM89874" t="str">
            <v>365</v>
          </cell>
          <cell r="BN89874" t="str">
            <v>01</v>
          </cell>
          <cell r="BQ89874" t="str">
            <v>KHI/HO/D/MO/PD COMP/P/76244/10/2023</v>
          </cell>
        </row>
        <row r="89875">
          <cell r="W89875" t="str">
            <v>G4NAMH315418</v>
          </cell>
          <cell r="X89875" t="str">
            <v>NNAQL51AZKP512889</v>
          </cell>
          <cell r="Y89875">
            <v>8000000</v>
          </cell>
          <cell r="AC89875">
            <v>2927669</v>
          </cell>
          <cell r="AD89875" t="str">
            <v>02</v>
          </cell>
          <cell r="AE89875" t="str">
            <v>MOTOR</v>
          </cell>
          <cell r="AF89875">
            <v>2217</v>
          </cell>
          <cell r="AG89875">
            <v>332</v>
          </cell>
          <cell r="AH89875">
            <v>23</v>
          </cell>
          <cell r="AI89875">
            <v>0</v>
          </cell>
          <cell r="AJ89875">
            <v>2572</v>
          </cell>
          <cell r="AK89875">
            <v>8105</v>
          </cell>
          <cell r="AL89875">
            <v>-39769</v>
          </cell>
          <cell r="AM89875" t="str">
            <v>2024</v>
          </cell>
          <cell r="AN89875" t="str">
            <v>202408</v>
          </cell>
          <cell r="AO89875" t="str">
            <v>202408</v>
          </cell>
          <cell r="AP89875" t="str">
            <v>202408</v>
          </cell>
          <cell r="AQ89875" t="str">
            <v>SYS</v>
          </cell>
          <cell r="AR89875" t="str">
            <v>1927618</v>
          </cell>
          <cell r="AS89875" t="str">
            <v>D</v>
          </cell>
          <cell r="AT89875" t="str">
            <v>001</v>
          </cell>
          <cell r="AU89875" t="str">
            <v>30000002</v>
          </cell>
          <cell r="AV89875" t="str">
            <v>RETAIL</v>
          </cell>
          <cell r="AW89875" t="str">
            <v>31000127</v>
          </cell>
          <cell r="AX89875" t="str">
            <v>Digital Sale</v>
          </cell>
          <cell r="AY89875" t="str">
            <v>KHI/HO/D/MO/PD COMP/P/76244/10/2023</v>
          </cell>
          <cell r="AZ89875" t="str">
            <v>KHI/HO/D/MO/PD COMP/E/44470/08/2024</v>
          </cell>
          <cell r="BB89875" t="str">
            <v>House No-94, 13th Lane Khayaban E Seher Phase-7, DHA. Karachi.</v>
          </cell>
          <cell r="BC89875" t="str">
            <v>PANTHERA METAL</v>
          </cell>
          <cell r="BI89875" t="str">
            <v>N</v>
          </cell>
          <cell r="BJ89875" t="str">
            <v>Syed Waqas</v>
          </cell>
          <cell r="BK89875">
            <v>45511</v>
          </cell>
          <cell r="BL89875" t="str">
            <v>8000000</v>
          </cell>
          <cell r="BM89875" t="str">
            <v>365</v>
          </cell>
          <cell r="BN89875" t="str">
            <v>01</v>
          </cell>
          <cell r="BQ89875" t="str">
            <v>KHI/HO/D/MO/PD COMP/P/76244/10/2023</v>
          </cell>
        </row>
        <row r="89876">
          <cell r="W89876" t="str">
            <v>G4NAMH315418</v>
          </cell>
          <cell r="X89876" t="str">
            <v>NNAQL51AZKP512889</v>
          </cell>
          <cell r="Y89876">
            <v>8000000</v>
          </cell>
          <cell r="AC89876">
            <v>3075567</v>
          </cell>
          <cell r="AD89876" t="str">
            <v>02</v>
          </cell>
          <cell r="AE89876" t="str">
            <v>MOTOR</v>
          </cell>
          <cell r="AF89876">
            <v>4407</v>
          </cell>
          <cell r="AG89876">
            <v>661</v>
          </cell>
          <cell r="AH89876">
            <v>44</v>
          </cell>
          <cell r="AI89876">
            <v>0</v>
          </cell>
          <cell r="AJ89876">
            <v>5112</v>
          </cell>
          <cell r="AK89876">
            <v>8105</v>
          </cell>
          <cell r="AL89876">
            <v>1102</v>
          </cell>
          <cell r="AM89876" t="str">
            <v>2024</v>
          </cell>
          <cell r="AN89876" t="str">
            <v>202410</v>
          </cell>
          <cell r="AO89876" t="str">
            <v>202410</v>
          </cell>
          <cell r="AP89876" t="str">
            <v>202410</v>
          </cell>
          <cell r="AQ89876" t="str">
            <v>SYS</v>
          </cell>
          <cell r="AR89876" t="str">
            <v>1975335</v>
          </cell>
          <cell r="AS89876" t="str">
            <v>D</v>
          </cell>
          <cell r="AT89876" t="str">
            <v>001</v>
          </cell>
          <cell r="AU89876" t="str">
            <v>30000002</v>
          </cell>
          <cell r="AV89876" t="str">
            <v>RETAIL</v>
          </cell>
          <cell r="AW89876" t="str">
            <v>31000127</v>
          </cell>
          <cell r="AX89876" t="str">
            <v>Digital Sale</v>
          </cell>
          <cell r="AY89876" t="str">
            <v>KHI/HO/D/MO/PD COMP/P/76244/10/2023</v>
          </cell>
          <cell r="AZ89876" t="str">
            <v>KHI/HO/D/MO/PD COMP/E/46670/10/2024</v>
          </cell>
          <cell r="BB89876" t="str">
            <v>House No-94, 13th Lane Khayaban E Seher Phase-7, DHA. Karachi.</v>
          </cell>
          <cell r="BC89876" t="str">
            <v>PANTHERA METAL</v>
          </cell>
          <cell r="BI89876" t="str">
            <v>N</v>
          </cell>
          <cell r="BJ89876" t="str">
            <v>Syed Waqas</v>
          </cell>
          <cell r="BK89876">
            <v>45574</v>
          </cell>
          <cell r="BL89876" t="str">
            <v>8000000</v>
          </cell>
          <cell r="BM89876" t="str">
            <v>365</v>
          </cell>
          <cell r="BN89876" t="str">
            <v>01</v>
          </cell>
          <cell r="BQ89876" t="str">
            <v>KHI/HO/D/MO/PD COMP/P/76244/10/2023</v>
          </cell>
        </row>
        <row r="89877">
          <cell r="W89877" t="str">
            <v>G4NAMH315418</v>
          </cell>
          <cell r="X89877" t="str">
            <v>NNAQL51AZKP512889</v>
          </cell>
          <cell r="Y89877">
            <v>8000000</v>
          </cell>
          <cell r="AC89877">
            <v>3159387</v>
          </cell>
          <cell r="AD89877" t="str">
            <v>02</v>
          </cell>
          <cell r="AE89877" t="str">
            <v>MOTOR</v>
          </cell>
          <cell r="AF89877">
            <v>-161073</v>
          </cell>
          <cell r="AG89877">
            <v>0</v>
          </cell>
          <cell r="AH89877">
            <v>-1611</v>
          </cell>
          <cell r="AI89877">
            <v>0</v>
          </cell>
          <cell r="AJ89877">
            <v>-162684</v>
          </cell>
          <cell r="AK89877">
            <v>8105</v>
          </cell>
          <cell r="AL89877">
            <v>0</v>
          </cell>
          <cell r="AM89877" t="str">
            <v>2024</v>
          </cell>
          <cell r="AN89877" t="str">
            <v>202410</v>
          </cell>
          <cell r="AO89877" t="str">
            <v>202410</v>
          </cell>
          <cell r="AP89877" t="str">
            <v>202410</v>
          </cell>
          <cell r="AQ89877" t="str">
            <v>SYS</v>
          </cell>
          <cell r="AR89877" t="str">
            <v>2008434</v>
          </cell>
          <cell r="AS89877" t="str">
            <v>D</v>
          </cell>
          <cell r="AT89877" t="str">
            <v>001</v>
          </cell>
          <cell r="AU89877" t="str">
            <v>30000002</v>
          </cell>
          <cell r="AV89877" t="str">
            <v>RETAIL</v>
          </cell>
          <cell r="AW89877" t="str">
            <v>31000127</v>
          </cell>
          <cell r="AX89877" t="str">
            <v>Digital Sale</v>
          </cell>
          <cell r="AY89877" t="str">
            <v>KHI/HO/D/MO/PD COMP/P/76244/10/2023</v>
          </cell>
          <cell r="AZ89877" t="str">
            <v>KHI/HO/D/MO/PD COMP/E/48800/10/2024</v>
          </cell>
          <cell r="BB89877" t="str">
            <v>House No-94, 13th Lane Khayaban E Seher Phase-7, DHA. Karachi.</v>
          </cell>
          <cell r="BC89877" t="str">
            <v>PANTHERA METAL</v>
          </cell>
          <cell r="BG89877" t="str">
            <v>Remove</v>
          </cell>
          <cell r="BI89877" t="str">
            <v>N</v>
          </cell>
          <cell r="BJ89877" t="str">
            <v>Syed Waqas</v>
          </cell>
          <cell r="BK89877">
            <v>45596</v>
          </cell>
          <cell r="BL89877" t="str">
            <v>-1</v>
          </cell>
          <cell r="BM89877" t="str">
            <v>365</v>
          </cell>
          <cell r="BN89877" t="str">
            <v>01</v>
          </cell>
          <cell r="BQ89877" t="str">
            <v>KHI/HO/D/MO/PD COMP/P/76244/10/2023</v>
          </cell>
        </row>
        <row r="89878">
          <cell r="W89878" t="str">
            <v>3440323</v>
          </cell>
          <cell r="X89878" t="str">
            <v>509102</v>
          </cell>
          <cell r="Y89878">
            <v>6500000</v>
          </cell>
          <cell r="AC89878">
            <v>3130439</v>
          </cell>
          <cell r="AD89878" t="str">
            <v>02</v>
          </cell>
          <cell r="AE89878" t="str">
            <v>MOTOR</v>
          </cell>
          <cell r="AF89878">
            <v>0</v>
          </cell>
          <cell r="AG89878">
            <v>0</v>
          </cell>
          <cell r="AH89878">
            <v>0</v>
          </cell>
          <cell r="AI89878">
            <v>0</v>
          </cell>
          <cell r="AJ89878">
            <v>0</v>
          </cell>
          <cell r="AK89878">
            <v>0</v>
          </cell>
          <cell r="AL89878">
            <v>11598</v>
          </cell>
          <cell r="AM89878" t="str">
            <v>2024</v>
          </cell>
          <cell r="AN89878" t="str">
            <v>202410</v>
          </cell>
          <cell r="AO89878" t="str">
            <v>202410</v>
          </cell>
          <cell r="AP89878" t="str">
            <v>202410</v>
          </cell>
          <cell r="AQ89878" t="str">
            <v>KHALIDMEHMOOD</v>
          </cell>
          <cell r="AR89878" t="str">
            <v>1996561</v>
          </cell>
          <cell r="AS89878" t="str">
            <v>D</v>
          </cell>
          <cell r="AT89878" t="str">
            <v>001</v>
          </cell>
          <cell r="AU89878" t="str">
            <v>30000002</v>
          </cell>
          <cell r="AV89878" t="str">
            <v>RETAIL</v>
          </cell>
          <cell r="AW89878" t="str">
            <v>31000002</v>
          </cell>
          <cell r="AX89878" t="str">
            <v>Direct</v>
          </cell>
          <cell r="AY89878" t="str">
            <v>KHI/HO/D/MO/PC COMP/P/84914/03/2024</v>
          </cell>
          <cell r="AZ89878" t="str">
            <v>KHI/HO/D/MO/PC COMP/E/48242/10/2024</v>
          </cell>
          <cell r="BB89878" t="str">
            <v>House # 808, Sector 33-C, Area Korangi 2-1/2, Karachi.</v>
          </cell>
          <cell r="BC89878" t="str">
            <v>BLACK</v>
          </cell>
          <cell r="BF89878" t="str">
            <v>Addition of agency Commission</v>
          </cell>
          <cell r="BH89878" t="str">
            <v>N/A</v>
          </cell>
          <cell r="BI89878" t="str">
            <v>N</v>
          </cell>
          <cell r="BJ89878" t="str">
            <v>M.Shahbaz</v>
          </cell>
          <cell r="BK89878">
            <v>45592</v>
          </cell>
          <cell r="BL89878" t="str">
            <v>6500000</v>
          </cell>
          <cell r="BM89878" t="str">
            <v>004</v>
          </cell>
          <cell r="BN89878" t="str">
            <v>01</v>
          </cell>
          <cell r="BQ89878" t="str">
            <v>KHI/HO/D/MO/PC COMP/P/84914/03/2024</v>
          </cell>
        </row>
        <row r="89879">
          <cell r="W89879" t="str">
            <v>3440323</v>
          </cell>
          <cell r="X89879" t="str">
            <v>509102</v>
          </cell>
          <cell r="Y89879">
            <v>6500000</v>
          </cell>
          <cell r="AC89879">
            <v>2980366</v>
          </cell>
          <cell r="AD89879" t="str">
            <v>02</v>
          </cell>
          <cell r="AE89879" t="str">
            <v>MOTOR</v>
          </cell>
          <cell r="AF89879">
            <v>0</v>
          </cell>
          <cell r="AG89879">
            <v>0</v>
          </cell>
          <cell r="AH89879">
            <v>0</v>
          </cell>
          <cell r="AI89879">
            <v>0</v>
          </cell>
          <cell r="AJ89879">
            <v>0</v>
          </cell>
          <cell r="AK89879">
            <v>0</v>
          </cell>
          <cell r="AL89879">
            <v>16870</v>
          </cell>
          <cell r="AM89879" t="str">
            <v>2024</v>
          </cell>
          <cell r="AN89879" t="str">
            <v>202408</v>
          </cell>
          <cell r="AO89879" t="str">
            <v>202402</v>
          </cell>
          <cell r="AP89879" t="str">
            <v>202408</v>
          </cell>
          <cell r="AQ89879" t="str">
            <v>HASSANSALEEM</v>
          </cell>
          <cell r="AR89879" t="str">
            <v>1941075</v>
          </cell>
          <cell r="AS89879" t="str">
            <v>D</v>
          </cell>
          <cell r="AT89879" t="str">
            <v>001</v>
          </cell>
          <cell r="AU89879" t="str">
            <v>30000002</v>
          </cell>
          <cell r="AV89879" t="str">
            <v>RETAIL</v>
          </cell>
          <cell r="AW89879" t="str">
            <v>31000002</v>
          </cell>
          <cell r="AX89879" t="str">
            <v>Direct</v>
          </cell>
          <cell r="AY89879" t="str">
            <v>KHI/HO/D/MO/PC COMP/P/84914/03/2024</v>
          </cell>
          <cell r="AZ89879" t="str">
            <v>KHI/HO/D/MO/PC COMP/E/45316/08/2024</v>
          </cell>
          <cell r="BB89879" t="str">
            <v>House # 808, Sector 33-C, Area Korangi 2-1/2, Karachi.</v>
          </cell>
          <cell r="BC89879" t="str">
            <v>BLACK</v>
          </cell>
          <cell r="BF89879" t="str">
            <v>Addition of agency commission</v>
          </cell>
          <cell r="BH89879" t="str">
            <v>N/A</v>
          </cell>
          <cell r="BI89879" t="str">
            <v>N</v>
          </cell>
          <cell r="BJ89879" t="str">
            <v>M.Shahbaz</v>
          </cell>
          <cell r="BK89879">
            <v>45343</v>
          </cell>
          <cell r="BL89879" t="str">
            <v>6500000</v>
          </cell>
          <cell r="BM89879" t="str">
            <v>004</v>
          </cell>
          <cell r="BN89879" t="str">
            <v>01</v>
          </cell>
          <cell r="BQ89879" t="str">
            <v>KHI/HO/D/MO/PC COMP/P/84914/03/2024</v>
          </cell>
        </row>
        <row r="89880">
          <cell r="W89880" t="str">
            <v>G4NARH300601</v>
          </cell>
          <cell r="X89880" t="str">
            <v>NNAQL51AZRP600561</v>
          </cell>
          <cell r="Y89880">
            <v>9012000</v>
          </cell>
          <cell r="AC89880">
            <v>2890134</v>
          </cell>
          <cell r="AD89880" t="str">
            <v>02</v>
          </cell>
          <cell r="AE89880" t="str">
            <v>MOTOR</v>
          </cell>
          <cell r="AF89880">
            <v>0</v>
          </cell>
          <cell r="AG89880">
            <v>0</v>
          </cell>
          <cell r="AH89880">
            <v>0</v>
          </cell>
          <cell r="AI89880">
            <v>0</v>
          </cell>
          <cell r="AJ89880">
            <v>0</v>
          </cell>
          <cell r="AK89880">
            <v>0</v>
          </cell>
          <cell r="AL89880">
            <v>17780</v>
          </cell>
          <cell r="AM89880" t="str">
            <v>2024</v>
          </cell>
          <cell r="AN89880" t="str">
            <v>202407</v>
          </cell>
          <cell r="AO89880" t="str">
            <v>202406</v>
          </cell>
          <cell r="AP89880" t="str">
            <v>202407</v>
          </cell>
          <cell r="AQ89880" t="str">
            <v>KHALIDMEHMOOD</v>
          </cell>
          <cell r="AR89880" t="str">
            <v>1901873</v>
          </cell>
          <cell r="AS89880" t="str">
            <v>D</v>
          </cell>
          <cell r="AT89880" t="str">
            <v>001</v>
          </cell>
          <cell r="AU89880" t="str">
            <v>30000002</v>
          </cell>
          <cell r="AV89880" t="str">
            <v>RETAIL</v>
          </cell>
          <cell r="AW89880" t="str">
            <v>31000002</v>
          </cell>
          <cell r="AX89880" t="str">
            <v>Direct</v>
          </cell>
          <cell r="AY89880" t="str">
            <v>KHI/HO/D/MO/PC COMP/P/91987/06/2024</v>
          </cell>
          <cell r="AZ89880" t="str">
            <v>KHI/HO/D/MO/PC COMP/E/43348/07/2024</v>
          </cell>
          <cell r="BB89880" t="str">
            <v>House #. 1718/3, Memon Colony, F.B Area, Karachi</v>
          </cell>
          <cell r="BC89880" t="str">
            <v>CHERRY BLACK</v>
          </cell>
          <cell r="BF89880" t="str">
            <v>ADDITION OF AGENCY COMMISSION</v>
          </cell>
          <cell r="BH89880" t="str">
            <v>N/A</v>
          </cell>
          <cell r="BI89880" t="str">
            <v>N</v>
          </cell>
          <cell r="BJ89880" t="str">
            <v>Affan</v>
          </cell>
          <cell r="BK89880">
            <v>45471</v>
          </cell>
          <cell r="BL89880" t="str">
            <v>9012000</v>
          </cell>
          <cell r="BM89880" t="str">
            <v>392</v>
          </cell>
          <cell r="BN89880" t="str">
            <v>01</v>
          </cell>
          <cell r="BQ89880" t="str">
            <v>KHI/HO/D/MO/PC COMP/P/91987/06/2024</v>
          </cell>
        </row>
        <row r="89881">
          <cell r="W89881" t="str">
            <v>324290</v>
          </cell>
          <cell r="X89881" t="str">
            <v>505051</v>
          </cell>
          <cell r="Y89881">
            <v>6800000</v>
          </cell>
          <cell r="AC89881">
            <v>3128740</v>
          </cell>
          <cell r="AD89881" t="str">
            <v>02</v>
          </cell>
          <cell r="AE89881" t="str">
            <v>MOTOR</v>
          </cell>
          <cell r="AF89881">
            <v>0</v>
          </cell>
          <cell r="AG89881">
            <v>0</v>
          </cell>
          <cell r="AH89881">
            <v>0</v>
          </cell>
          <cell r="AI89881">
            <v>0</v>
          </cell>
          <cell r="AJ89881">
            <v>0</v>
          </cell>
          <cell r="AK89881">
            <v>0</v>
          </cell>
          <cell r="AL89881">
            <v>8347</v>
          </cell>
          <cell r="AM89881" t="str">
            <v>2024</v>
          </cell>
          <cell r="AN89881" t="str">
            <v>202410</v>
          </cell>
          <cell r="AO89881" t="str">
            <v>202410</v>
          </cell>
          <cell r="AP89881" t="str">
            <v>202410</v>
          </cell>
          <cell r="AQ89881" t="str">
            <v>KHALIDMEHMOOD</v>
          </cell>
          <cell r="AR89881" t="str">
            <v>1996573</v>
          </cell>
          <cell r="AS89881" t="str">
            <v>D</v>
          </cell>
          <cell r="AT89881" t="str">
            <v>001</v>
          </cell>
          <cell r="AU89881" t="str">
            <v>30000002</v>
          </cell>
          <cell r="AV89881" t="str">
            <v>RETAIL</v>
          </cell>
          <cell r="AW89881" t="str">
            <v>31000002</v>
          </cell>
          <cell r="AX89881" t="str">
            <v>Direct</v>
          </cell>
          <cell r="AY89881" t="str">
            <v>KHI/HO/D/MO/PC COMP/P/88269/05/2024</v>
          </cell>
          <cell r="AZ89881" t="str">
            <v>KHI/HO/D/MO/PC COMP/E/48254/10/2024</v>
          </cell>
          <cell r="BB89881" t="str">
            <v>Flat NO F-122 Area Defense View Phase 2, Karachi.</v>
          </cell>
          <cell r="BC89881" t="str">
            <v>BLUE</v>
          </cell>
          <cell r="BF89881" t="str">
            <v>Addition of agency Commission</v>
          </cell>
          <cell r="BH89881" t="str">
            <v>N/A</v>
          </cell>
          <cell r="BI89881" t="str">
            <v>N</v>
          </cell>
          <cell r="BJ89881" t="str">
            <v>M.Shahbaz</v>
          </cell>
          <cell r="BK89881">
            <v>45592</v>
          </cell>
          <cell r="BL89881" t="str">
            <v>6800000</v>
          </cell>
          <cell r="BM89881" t="str">
            <v>010</v>
          </cell>
          <cell r="BN89881" t="str">
            <v>01</v>
          </cell>
          <cell r="BQ89881" t="str">
            <v>KHI/HO/D/MO/PC COMP/P/88269/05/2024</v>
          </cell>
        </row>
        <row r="89882">
          <cell r="W89882" t="str">
            <v>G4NANH303063</v>
          </cell>
          <cell r="X89882" t="str">
            <v>NNAQL51AZPP518815</v>
          </cell>
          <cell r="Y89882">
            <v>8200000</v>
          </cell>
          <cell r="AC89882">
            <v>2980008</v>
          </cell>
          <cell r="AD89882" t="str">
            <v>02</v>
          </cell>
          <cell r="AE89882" t="str">
            <v>MOTOR</v>
          </cell>
          <cell r="AF89882">
            <v>105111</v>
          </cell>
          <cell r="AG89882">
            <v>0</v>
          </cell>
          <cell r="AH89882">
            <v>0</v>
          </cell>
          <cell r="AI89882">
            <v>0</v>
          </cell>
          <cell r="AJ89882">
            <v>123000</v>
          </cell>
          <cell r="AK89882">
            <v>0</v>
          </cell>
          <cell r="AL89882">
            <v>26278</v>
          </cell>
          <cell r="AM89882" t="str">
            <v>2024</v>
          </cell>
          <cell r="AN89882" t="str">
            <v>202408</v>
          </cell>
          <cell r="AO89882" t="str">
            <v>202408</v>
          </cell>
          <cell r="AP89882" t="str">
            <v>202408</v>
          </cell>
          <cell r="AQ89882" t="str">
            <v>ABRAHAMBHATTI</v>
          </cell>
          <cell r="AR89882" t="str">
            <v>1939567</v>
          </cell>
          <cell r="AS89882" t="str">
            <v>D</v>
          </cell>
          <cell r="AT89882" t="str">
            <v>001</v>
          </cell>
          <cell r="AU89882" t="str">
            <v>30000002</v>
          </cell>
          <cell r="AV89882" t="str">
            <v>RETAIL</v>
          </cell>
          <cell r="AW89882" t="str">
            <v>31000252</v>
          </cell>
          <cell r="AX89882" t="str">
            <v>KIA Motors Kings Gate</v>
          </cell>
          <cell r="AY89882" t="str">
            <v>LHR/LHR/D/MO/PC COMP/P/96072/08/2024</v>
          </cell>
          <cell r="BA89882" t="str">
            <v>LAHORE</v>
          </cell>
          <cell r="BB89882" t="str">
            <v>HOUSE # 767/611, ALLAMA IQBAL ROAD, MOHALLA JANDI HAVELI LAKHA, DEPALPUR, DISTRIC OKARA.</v>
          </cell>
          <cell r="BC89882" t="str">
            <v>CLEAR WHITE</v>
          </cell>
          <cell r="BH89882" t="str">
            <v>N/A</v>
          </cell>
          <cell r="BI89882" t="str">
            <v>N</v>
          </cell>
          <cell r="BJ89882" t="str">
            <v>NADEEM ALI</v>
          </cell>
          <cell r="BK89882">
            <v>45530</v>
          </cell>
          <cell r="BL89882" t="str">
            <v>8200000</v>
          </cell>
          <cell r="BM89882" t="str">
            <v>341</v>
          </cell>
          <cell r="BN89882" t="str">
            <v>03</v>
          </cell>
          <cell r="BQ89882" t="str">
            <v>LHR/LHR/D/MO/PC COMP/P/96072/08/2024</v>
          </cell>
        </row>
        <row r="89883">
          <cell r="W89883" t="str">
            <v>G4NAMH314759</v>
          </cell>
          <cell r="X89883" t="str">
            <v>NNAQL51AZKP307061</v>
          </cell>
          <cell r="Y89883">
            <v>7250000</v>
          </cell>
          <cell r="AC89883">
            <v>3047352</v>
          </cell>
          <cell r="AD89883" t="str">
            <v>02</v>
          </cell>
          <cell r="AE89883" t="str">
            <v>MOTOR</v>
          </cell>
          <cell r="AF89883">
            <v>0</v>
          </cell>
          <cell r="AG89883">
            <v>0</v>
          </cell>
          <cell r="AH89883">
            <v>0</v>
          </cell>
          <cell r="AI89883">
            <v>0</v>
          </cell>
          <cell r="AJ89883">
            <v>0</v>
          </cell>
          <cell r="AK89883">
            <v>0</v>
          </cell>
          <cell r="AL89883">
            <v>4666</v>
          </cell>
          <cell r="AM89883" t="str">
            <v>2024</v>
          </cell>
          <cell r="AN89883" t="str">
            <v>202409</v>
          </cell>
          <cell r="AO89883" t="str">
            <v>202408</v>
          </cell>
          <cell r="AP89883" t="str">
            <v>202409</v>
          </cell>
          <cell r="AQ89883" t="str">
            <v>SHOUKATALI</v>
          </cell>
          <cell r="AR89883" t="str">
            <v>1954049</v>
          </cell>
          <cell r="AS89883" t="str">
            <v>D</v>
          </cell>
          <cell r="AT89883" t="str">
            <v>001</v>
          </cell>
          <cell r="AU89883" t="str">
            <v>30000002</v>
          </cell>
          <cell r="AV89883" t="str">
            <v>RETAIL</v>
          </cell>
          <cell r="AW89883" t="str">
            <v>31000013</v>
          </cell>
          <cell r="AX89883" t="str">
            <v>Kia Lucky On</v>
          </cell>
          <cell r="AY89883" t="str">
            <v>KHI/HO/D/MO/PC COMP/P/96441/08/2024</v>
          </cell>
          <cell r="AZ89883" t="str">
            <v>KHI/HO/D/MO/PC COMP/E/45877/09/2024</v>
          </cell>
          <cell r="BB89883" t="str">
            <v>Plot #. 74, Lane #. 9, Khayaban-e-Hilal, Phase-6, D.H.A., Karachi.</v>
          </cell>
          <cell r="BC89883" t="str">
            <v>CLEAR WHITE</v>
          </cell>
          <cell r="BF89883" t="str">
            <v>Addition of agency commission</v>
          </cell>
          <cell r="BH89883" t="str">
            <v>N/A</v>
          </cell>
          <cell r="BI89883" t="str">
            <v>N</v>
          </cell>
          <cell r="BJ89883" t="str">
            <v>Dawood Saeed</v>
          </cell>
          <cell r="BK89883">
            <v>45533</v>
          </cell>
          <cell r="BL89883" t="str">
            <v>7250000</v>
          </cell>
          <cell r="BM89883" t="str">
            <v>341</v>
          </cell>
          <cell r="BN89883" t="str">
            <v>01</v>
          </cell>
          <cell r="BQ89883" t="str">
            <v>KHI/HO/D/MO/PC COMP/P/96441/08/2024</v>
          </cell>
        </row>
        <row r="89884">
          <cell r="W89884" t="str">
            <v>G4NAMH314759</v>
          </cell>
          <cell r="X89884" t="str">
            <v>NNAQL51AZKP307061</v>
          </cell>
          <cell r="Y89884">
            <v>7250000</v>
          </cell>
          <cell r="AC89884">
            <v>2983128</v>
          </cell>
          <cell r="AD89884" t="str">
            <v>02</v>
          </cell>
          <cell r="AE89884" t="str">
            <v>MOTOR</v>
          </cell>
          <cell r="AF89884">
            <v>93319</v>
          </cell>
          <cell r="AG89884">
            <v>0</v>
          </cell>
          <cell r="AH89884">
            <v>0</v>
          </cell>
          <cell r="AI89884">
            <v>0</v>
          </cell>
          <cell r="AJ89884">
            <v>108750</v>
          </cell>
          <cell r="AK89884">
            <v>0</v>
          </cell>
          <cell r="AL89884">
            <v>18664</v>
          </cell>
          <cell r="AM89884" t="str">
            <v>2024</v>
          </cell>
          <cell r="AN89884" t="str">
            <v>202408</v>
          </cell>
          <cell r="AO89884" t="str">
            <v>202408</v>
          </cell>
          <cell r="AP89884" t="str">
            <v>202408</v>
          </cell>
          <cell r="AQ89884" t="str">
            <v>KHALIDMEHMOOD</v>
          </cell>
          <cell r="AR89884" t="str">
            <v>1942209</v>
          </cell>
          <cell r="AS89884" t="str">
            <v>D</v>
          </cell>
          <cell r="AT89884" t="str">
            <v>001</v>
          </cell>
          <cell r="AU89884" t="str">
            <v>30000002</v>
          </cell>
          <cell r="AV89884" t="str">
            <v>RETAIL</v>
          </cell>
          <cell r="AW89884" t="str">
            <v>31000013</v>
          </cell>
          <cell r="AX89884" t="str">
            <v>Kia Lucky On</v>
          </cell>
          <cell r="AY89884" t="str">
            <v>KHI/HO/D/MO/PC COMP/P/96441/08/2024</v>
          </cell>
          <cell r="BA89884" t="str">
            <v>KARACHI</v>
          </cell>
          <cell r="BB89884" t="str">
            <v>Plot #. 74, Lane #. 9, Khayaban-e-Hilal, Phase-6, D.H.A., Karachi.</v>
          </cell>
          <cell r="BC89884" t="str">
            <v>CLEAR WHITE</v>
          </cell>
          <cell r="BH89884" t="str">
            <v>N/A</v>
          </cell>
          <cell r="BI89884" t="str">
            <v>N</v>
          </cell>
          <cell r="BJ89884" t="str">
            <v>Dawood Saeed</v>
          </cell>
          <cell r="BK89884">
            <v>45535</v>
          </cell>
          <cell r="BL89884" t="str">
            <v>7250000</v>
          </cell>
          <cell r="BM89884" t="str">
            <v>341</v>
          </cell>
          <cell r="BN89884" t="str">
            <v>01</v>
          </cell>
          <cell r="BQ89884" t="str">
            <v>KHI/HO/D/MO/PC COMP/P/96441/08/2024</v>
          </cell>
        </row>
        <row r="89885">
          <cell r="W89885" t="str">
            <v>G4NAMH329880</v>
          </cell>
          <cell r="X89885" t="str">
            <v>NNAQL51AZKP309785</v>
          </cell>
          <cell r="Y89885">
            <v>7000000</v>
          </cell>
          <cell r="AC89885">
            <v>3175214</v>
          </cell>
          <cell r="AD89885" t="str">
            <v>02</v>
          </cell>
          <cell r="AE89885" t="str">
            <v>MOTOR</v>
          </cell>
          <cell r="AF89885">
            <v>105172</v>
          </cell>
          <cell r="AG89885">
            <v>0</v>
          </cell>
          <cell r="AH89885">
            <v>0</v>
          </cell>
          <cell r="AI89885">
            <v>0</v>
          </cell>
          <cell r="AJ89885">
            <v>122500</v>
          </cell>
          <cell r="AK89885">
            <v>0</v>
          </cell>
          <cell r="AL89885">
            <v>17879</v>
          </cell>
          <cell r="AM89885" t="str">
            <v>2024</v>
          </cell>
          <cell r="AN89885" t="str">
            <v>202411</v>
          </cell>
          <cell r="AO89885" t="str">
            <v>202411</v>
          </cell>
          <cell r="AP89885" t="str">
            <v>202411</v>
          </cell>
          <cell r="AQ89885" t="str">
            <v>KHALIDMEHMOOD</v>
          </cell>
          <cell r="AR89885" t="str">
            <v>2015453</v>
          </cell>
          <cell r="AS89885" t="str">
            <v>D</v>
          </cell>
          <cell r="AT89885" t="str">
            <v>001</v>
          </cell>
          <cell r="AU89885" t="str">
            <v>30000002</v>
          </cell>
          <cell r="AV89885" t="str">
            <v>RETAIL</v>
          </cell>
          <cell r="AW89885" t="str">
            <v>31000002</v>
          </cell>
          <cell r="AX89885" t="str">
            <v>Direct</v>
          </cell>
          <cell r="AY89885" t="str">
            <v>KHI/HO/D/MO/PC COMP/P/102221/11/2024</v>
          </cell>
          <cell r="BA89885" t="str">
            <v>KARACHI</v>
          </cell>
          <cell r="BB89885" t="str">
            <v>House # 110/2, Khayaban-e-Iqbal, Phase 8, DHA, Karachi.</v>
          </cell>
          <cell r="BC89885" t="str">
            <v>BLACK</v>
          </cell>
          <cell r="BH89885" t="str">
            <v>Half Depreciation</v>
          </cell>
          <cell r="BI89885" t="str">
            <v>N</v>
          </cell>
          <cell r="BJ89885" t="str">
            <v>Faraz Baakza</v>
          </cell>
          <cell r="BK89885">
            <v>45615</v>
          </cell>
          <cell r="BL89885" t="str">
            <v>7000000</v>
          </cell>
          <cell r="BM89885" t="str">
            <v>004</v>
          </cell>
          <cell r="BN89885" t="str">
            <v>01</v>
          </cell>
          <cell r="BQ89885" t="str">
            <v>KHI/HO/D/MO/PC COMP/P/102221/11/2024</v>
          </cell>
        </row>
        <row r="89886">
          <cell r="W89886" t="str">
            <v>LH335085</v>
          </cell>
          <cell r="X89886" t="str">
            <v>KP304211</v>
          </cell>
          <cell r="Y89886">
            <v>7000000</v>
          </cell>
          <cell r="AC89886">
            <v>2983477</v>
          </cell>
          <cell r="AD89886" t="str">
            <v>02</v>
          </cell>
          <cell r="AE89886" t="str">
            <v>MOTOR</v>
          </cell>
          <cell r="AF89886">
            <v>89727</v>
          </cell>
          <cell r="AG89886">
            <v>0</v>
          </cell>
          <cell r="AH89886">
            <v>0</v>
          </cell>
          <cell r="AI89886">
            <v>0</v>
          </cell>
          <cell r="AJ89886">
            <v>105000</v>
          </cell>
          <cell r="AK89886">
            <v>0</v>
          </cell>
          <cell r="AL89886">
            <v>22432</v>
          </cell>
          <cell r="AM89886" t="str">
            <v>2024</v>
          </cell>
          <cell r="AN89886" t="str">
            <v>202408</v>
          </cell>
          <cell r="AO89886" t="str">
            <v>202408</v>
          </cell>
          <cell r="AP89886" t="str">
            <v>202408</v>
          </cell>
          <cell r="AQ89886" t="str">
            <v>ABRAHAMBHATTI</v>
          </cell>
          <cell r="AR89886" t="str">
            <v>1942342</v>
          </cell>
          <cell r="AS89886" t="str">
            <v>D</v>
          </cell>
          <cell r="AT89886" t="str">
            <v>001</v>
          </cell>
          <cell r="AU89886" t="str">
            <v>30000002</v>
          </cell>
          <cell r="AV89886" t="str">
            <v>RETAIL</v>
          </cell>
          <cell r="AW89886" t="str">
            <v>31000221</v>
          </cell>
          <cell r="AX89886" t="str">
            <v>Changan Islamabad Motors</v>
          </cell>
          <cell r="AY89886" t="str">
            <v>LHR/LHR/D/MO/PC COMP/P/96489/08/2024</v>
          </cell>
          <cell r="BA89886" t="str">
            <v>ISLAMABAD</v>
          </cell>
          <cell r="BB89886" t="str">
            <v>House # 154, Street # 98, Sector I-8/4, Islamabad.</v>
          </cell>
          <cell r="BC89886" t="str">
            <v>FIERY RED</v>
          </cell>
          <cell r="BH89886" t="str">
            <v>N/A</v>
          </cell>
          <cell r="BI89886" t="str">
            <v>N</v>
          </cell>
          <cell r="BJ89886" t="str">
            <v>Kamran Khalid</v>
          </cell>
          <cell r="BK89886">
            <v>45535</v>
          </cell>
          <cell r="BL89886" t="str">
            <v>7000000</v>
          </cell>
          <cell r="BM89886" t="str">
            <v>340</v>
          </cell>
          <cell r="BN89886" t="str">
            <v>03</v>
          </cell>
          <cell r="BQ89886" t="str">
            <v>LHR/LHR/D/MO/PC COMP/P/96489/08/2024</v>
          </cell>
        </row>
        <row r="89887">
          <cell r="W89887" t="str">
            <v>G4NANH305753</v>
          </cell>
          <cell r="X89887" t="str">
            <v>NNAQL51AZPP312173</v>
          </cell>
          <cell r="Y89887">
            <v>8000000</v>
          </cell>
          <cell r="AC89887">
            <v>3066524</v>
          </cell>
          <cell r="AD89887" t="str">
            <v>02</v>
          </cell>
          <cell r="AE89887" t="str">
            <v>MOTOR</v>
          </cell>
          <cell r="AF89887">
            <v>106465</v>
          </cell>
          <cell r="AG89887">
            <v>0</v>
          </cell>
          <cell r="AH89887">
            <v>0</v>
          </cell>
          <cell r="AI89887">
            <v>0</v>
          </cell>
          <cell r="AJ89887">
            <v>124000</v>
          </cell>
          <cell r="AK89887">
            <v>0</v>
          </cell>
          <cell r="AL89887">
            <v>21293</v>
          </cell>
          <cell r="AM89887" t="str">
            <v>2024</v>
          </cell>
          <cell r="AN89887" t="str">
            <v>202410</v>
          </cell>
          <cell r="AO89887" t="str">
            <v>202410</v>
          </cell>
          <cell r="AP89887" t="str">
            <v>202410</v>
          </cell>
          <cell r="AQ89887" t="str">
            <v>KHALIDMEHMOOD</v>
          </cell>
          <cell r="AR89887" t="str">
            <v>1969874</v>
          </cell>
          <cell r="AS89887" t="str">
            <v>D</v>
          </cell>
          <cell r="AT89887" t="str">
            <v>001</v>
          </cell>
          <cell r="AU89887" t="str">
            <v>30000002</v>
          </cell>
          <cell r="AV89887" t="str">
            <v>RETAIL</v>
          </cell>
          <cell r="AW89887" t="str">
            <v>31000019</v>
          </cell>
          <cell r="AX89887" t="str">
            <v>KIA South</v>
          </cell>
          <cell r="AY89887" t="str">
            <v>KHI/HO/D/MO/PC COMP/P/98917/10/2024</v>
          </cell>
          <cell r="BA89887" t="str">
            <v>KARACHI</v>
          </cell>
          <cell r="BB89887" t="str">
            <v>House #. 89/4, Lane #. 14, Off Khayaban-e-Sehar, Phase-7, D.H.A., Karachi.</v>
          </cell>
          <cell r="BC89887" t="str">
            <v>CHERRY BLACK</v>
          </cell>
          <cell r="BH89887" t="str">
            <v>N/A</v>
          </cell>
          <cell r="BI89887" t="str">
            <v>N</v>
          </cell>
          <cell r="BJ89887" t="str">
            <v>Faraz Baakza</v>
          </cell>
          <cell r="BK89887">
            <v>45568</v>
          </cell>
          <cell r="BL89887" t="str">
            <v>-1</v>
          </cell>
          <cell r="BM89887" t="str">
            <v>339</v>
          </cell>
          <cell r="BN89887" t="str">
            <v>01</v>
          </cell>
          <cell r="BQ89887" t="str">
            <v>KHI/HO/D/MO/PC COMP/P/98917/10/2024</v>
          </cell>
        </row>
        <row r="89888">
          <cell r="W89888" t="str">
            <v>G4NANH305753</v>
          </cell>
          <cell r="X89888" t="str">
            <v>NNAQL51AZPP312173</v>
          </cell>
          <cell r="Y89888">
            <v>8000000</v>
          </cell>
          <cell r="AC89888">
            <v>3209855</v>
          </cell>
          <cell r="AD89888" t="str">
            <v>02</v>
          </cell>
          <cell r="AE89888" t="str">
            <v>MOTOR</v>
          </cell>
          <cell r="AF89888">
            <v>0</v>
          </cell>
          <cell r="AG89888">
            <v>0</v>
          </cell>
          <cell r="AH89888">
            <v>0</v>
          </cell>
          <cell r="AI89888">
            <v>0</v>
          </cell>
          <cell r="AJ89888">
            <v>0</v>
          </cell>
          <cell r="AK89888">
            <v>0</v>
          </cell>
          <cell r="AL89888">
            <v>5323</v>
          </cell>
          <cell r="AM89888" t="str">
            <v>2024</v>
          </cell>
          <cell r="AN89888" t="str">
            <v>202412</v>
          </cell>
          <cell r="AO89888" t="str">
            <v>202409</v>
          </cell>
          <cell r="AP89888" t="str">
            <v>202412</v>
          </cell>
          <cell r="AQ89888" t="str">
            <v>KHALIDMEHMOOD</v>
          </cell>
          <cell r="AR89888" t="str">
            <v>2025951</v>
          </cell>
          <cell r="AS89888" t="str">
            <v>D</v>
          </cell>
          <cell r="AT89888" t="str">
            <v>001</v>
          </cell>
          <cell r="AU89888" t="str">
            <v>30000002</v>
          </cell>
          <cell r="AV89888" t="str">
            <v>RETAIL</v>
          </cell>
          <cell r="AW89888" t="str">
            <v>31000019</v>
          </cell>
          <cell r="AX89888" t="str">
            <v>KIA South</v>
          </cell>
          <cell r="AY89888" t="str">
            <v>KHI/HO/D/MO/PC COMP/P/98917/10/2024</v>
          </cell>
          <cell r="AZ89888" t="str">
            <v>KHI/HO/D/MO/PC COMP/E/49675/12/2024</v>
          </cell>
          <cell r="BB89888" t="str">
            <v>House #. 89/4, Lane #. 14, Off Khayaban-e-Sehar, Phase-7, D.H.A., Karachi.</v>
          </cell>
          <cell r="BC89888" t="str">
            <v>CHERRY BLACK</v>
          </cell>
          <cell r="BF89888" t="str">
            <v xml:space="preserve">Addition of agency commission.
</v>
          </cell>
          <cell r="BH89888" t="str">
            <v>N/A</v>
          </cell>
          <cell r="BI89888" t="str">
            <v>N</v>
          </cell>
          <cell r="BJ89888" t="str">
            <v>Faraz Baakza</v>
          </cell>
          <cell r="BK89888">
            <v>45565</v>
          </cell>
          <cell r="BL89888" t="str">
            <v>8000000</v>
          </cell>
          <cell r="BM89888" t="str">
            <v>339</v>
          </cell>
          <cell r="BN89888" t="str">
            <v>01</v>
          </cell>
          <cell r="BQ89888" t="str">
            <v>KHI/HO/D/MO/PC COMP/P/98917/10/2024</v>
          </cell>
        </row>
        <row r="89889">
          <cell r="W89889" t="str">
            <v>G4NANH305753</v>
          </cell>
          <cell r="X89889" t="str">
            <v>NNAQL51AZPP312173</v>
          </cell>
          <cell r="Y89889">
            <v>8000000</v>
          </cell>
          <cell r="AC89889">
            <v>3235080</v>
          </cell>
          <cell r="AD89889" t="str">
            <v>02</v>
          </cell>
          <cell r="AE89889" t="str">
            <v>MOTOR</v>
          </cell>
          <cell r="AF89889">
            <v>-67202</v>
          </cell>
          <cell r="AG89889">
            <v>0</v>
          </cell>
          <cell r="AH89889">
            <v>0</v>
          </cell>
          <cell r="AI89889">
            <v>0</v>
          </cell>
          <cell r="AJ89889">
            <v>-77954</v>
          </cell>
          <cell r="AK89889">
            <v>0</v>
          </cell>
          <cell r="AL89889">
            <v>0</v>
          </cell>
          <cell r="AM89889" t="str">
            <v>2024</v>
          </cell>
          <cell r="AN89889" t="str">
            <v>202412</v>
          </cell>
          <cell r="AO89889" t="str">
            <v>202412</v>
          </cell>
          <cell r="AP89889" t="str">
            <v>202412</v>
          </cell>
          <cell r="AQ89889" t="str">
            <v>KHALIDMEHMOOD</v>
          </cell>
          <cell r="AR89889" t="str">
            <v>2039690</v>
          </cell>
          <cell r="AS89889" t="str">
            <v>D</v>
          </cell>
          <cell r="AT89889" t="str">
            <v>001</v>
          </cell>
          <cell r="AU89889" t="str">
            <v>30000002</v>
          </cell>
          <cell r="AV89889" t="str">
            <v>RETAIL</v>
          </cell>
          <cell r="AW89889" t="str">
            <v>31000019</v>
          </cell>
          <cell r="AX89889" t="str">
            <v>KIA South</v>
          </cell>
          <cell r="AY89889" t="str">
            <v>KHI/HO/D/MO/PC COMP/P/98917/10/2024</v>
          </cell>
          <cell r="AZ89889" t="str">
            <v>KHI/HO/D/MO/PC COMP/E/50306/12/2024</v>
          </cell>
          <cell r="BA89889" t="str">
            <v>KARACHI</v>
          </cell>
          <cell r="BB89889" t="str">
            <v>House #. 89/4, Lane #. 14, Off Khayaban-e-Sehar, Phase-7, D.H.A., Karachi.</v>
          </cell>
          <cell r="BC89889" t="str">
            <v>CHERRY BLACK</v>
          </cell>
          <cell r="BF89889" t="str">
            <v xml:space="preserve">IT IS HEREBY DECLARED AND AGREED THAT AT THE REQUEST OF THE PARTICIPANT VIDE THEIR EMAIL DATED: 11/12/2024, THE ABOVE-MENTIONED POLICY STANDS CANCELLED WITH EFFECT FROM 11/12/2024 DUE TO VEHICLE HAS BEEN SOLD.
IN CONSEQUENCE WHEREOF AN AMOUNT OF RS.77,954/- FOR 293 DAYS ON PRO RATE  BASIS IS HEREBY ALLOWED TO THE PARTICIPANT.
</v>
          </cell>
          <cell r="BG89889" t="str">
            <v>Remove</v>
          </cell>
          <cell r="BH89889" t="str">
            <v>N/A</v>
          </cell>
          <cell r="BI89889" t="str">
            <v>N</v>
          </cell>
          <cell r="BJ89889" t="str">
            <v>Faraz Baakza</v>
          </cell>
          <cell r="BK89889">
            <v>45637</v>
          </cell>
          <cell r="BL89889" t="str">
            <v>-1</v>
          </cell>
          <cell r="BM89889" t="str">
            <v>339</v>
          </cell>
          <cell r="BN89889" t="str">
            <v>01</v>
          </cell>
          <cell r="BQ89889" t="str">
            <v>KHI/HO/D/MO/PC COMP/P/98917/10/2024</v>
          </cell>
        </row>
        <row r="89890">
          <cell r="W89890" t="str">
            <v>G4NAKH019026</v>
          </cell>
          <cell r="X89890" t="str">
            <v>NNAQL51AZKP300149</v>
          </cell>
          <cell r="Y89890">
            <v>7740000</v>
          </cell>
          <cell r="AC89890">
            <v>3125565</v>
          </cell>
          <cell r="AD89890" t="str">
            <v>02</v>
          </cell>
          <cell r="AE89890" t="str">
            <v>MOTOR</v>
          </cell>
          <cell r="AF89890">
            <v>116337</v>
          </cell>
          <cell r="AG89890">
            <v>0</v>
          </cell>
          <cell r="AH89890">
            <v>0</v>
          </cell>
          <cell r="AI89890">
            <v>0</v>
          </cell>
          <cell r="AJ89890">
            <v>135450</v>
          </cell>
          <cell r="AK89890">
            <v>0</v>
          </cell>
          <cell r="AL89890">
            <v>15705</v>
          </cell>
          <cell r="AM89890" t="str">
            <v>2024</v>
          </cell>
          <cell r="AN89890" t="str">
            <v>202410</v>
          </cell>
          <cell r="AO89890" t="str">
            <v>202410</v>
          </cell>
          <cell r="AP89890" t="str">
            <v>202410</v>
          </cell>
          <cell r="AQ89890" t="str">
            <v>MUBASHIRAHMED</v>
          </cell>
          <cell r="AR89890" t="str">
            <v>1997279</v>
          </cell>
          <cell r="AS89890" t="str">
            <v>D</v>
          </cell>
          <cell r="AT89890" t="str">
            <v>001</v>
          </cell>
          <cell r="AU89890" t="str">
            <v>30000001</v>
          </cell>
          <cell r="AV89890" t="str">
            <v>DIRECT</v>
          </cell>
          <cell r="AW89890" t="str">
            <v>31000001</v>
          </cell>
          <cell r="AX89890" t="str">
            <v>Direct</v>
          </cell>
          <cell r="AY89890" t="str">
            <v>KHI/HO/D/MO/PC COMP/P/100685/10/2024</v>
          </cell>
          <cell r="BA89890" t="str">
            <v>KARACHI</v>
          </cell>
          <cell r="BB89890" t="str">
            <v>House No. 92-B, Area Allama Iqbal Road, Lahore.</v>
          </cell>
          <cell r="BC89890" t="str">
            <v>RED</v>
          </cell>
          <cell r="BH89890" t="str">
            <v>N/A</v>
          </cell>
          <cell r="BI89890" t="str">
            <v>N</v>
          </cell>
          <cell r="BJ89890" t="str">
            <v xml:space="preserve">	Kamran M. Hanif</v>
          </cell>
          <cell r="BK89890">
            <v>45593</v>
          </cell>
          <cell r="BL89890" t="str">
            <v>7740000</v>
          </cell>
          <cell r="BM89890" t="str">
            <v>003</v>
          </cell>
          <cell r="BN89890" t="str">
            <v>01</v>
          </cell>
          <cell r="BQ89890" t="str">
            <v>KHI/HO/D/MO/PC COMP/P/100685/10/2024</v>
          </cell>
        </row>
        <row r="89891">
          <cell r="W89891" t="str">
            <v>12766225</v>
          </cell>
          <cell r="X89891" t="str">
            <v>214395</v>
          </cell>
          <cell r="Y89891">
            <v>3000000</v>
          </cell>
          <cell r="Z89891" t="str">
            <v>42301-0981130-5</v>
          </cell>
          <cell r="AC89891">
            <v>3069772</v>
          </cell>
          <cell r="AD89891" t="str">
            <v>02</v>
          </cell>
          <cell r="AE89891" t="str">
            <v>MOTOR</v>
          </cell>
          <cell r="AF89891">
            <v>266</v>
          </cell>
          <cell r="AG89891">
            <v>40</v>
          </cell>
          <cell r="AH89891">
            <v>3</v>
          </cell>
          <cell r="AI89891">
            <v>0</v>
          </cell>
          <cell r="AJ89891">
            <v>309</v>
          </cell>
          <cell r="AK89891">
            <v>7540</v>
          </cell>
          <cell r="AL89891">
            <v>67</v>
          </cell>
          <cell r="AM89891" t="str">
            <v>2024</v>
          </cell>
          <cell r="AN89891" t="str">
            <v>202410</v>
          </cell>
          <cell r="AO89891" t="str">
            <v>202410</v>
          </cell>
          <cell r="AP89891" t="str">
            <v>202410</v>
          </cell>
          <cell r="AQ89891" t="str">
            <v>SYS</v>
          </cell>
          <cell r="AR89891" t="str">
            <v>1973548</v>
          </cell>
          <cell r="AS89891" t="str">
            <v>D</v>
          </cell>
          <cell r="AT89891" t="str">
            <v>1</v>
          </cell>
          <cell r="AU89891" t="str">
            <v>30000001</v>
          </cell>
          <cell r="AV89891" t="str">
            <v>DIRECT</v>
          </cell>
          <cell r="AW89891" t="str">
            <v>31000001</v>
          </cell>
          <cell r="AX89891" t="str">
            <v>Direct</v>
          </cell>
          <cell r="AY89891" t="str">
            <v>KHI/HO/D/MO/PD COMP/P/79779/12/2023</v>
          </cell>
          <cell r="AZ89891" t="str">
            <v>KHI/HO/D/MO/PD COMP/E/46496/10/2024</v>
          </cell>
          <cell r="BB89891" t="str">
            <v>House No. 10-B/II, Street No. 4, Zamzama Street DHA Phase 5, Karachi.</v>
          </cell>
          <cell r="BC89891" t="str">
            <v>SILVER</v>
          </cell>
          <cell r="BF89891" t="str">
            <v>C/o. Ali Zaidi</v>
          </cell>
          <cell r="BI89891" t="str">
            <v>N</v>
          </cell>
          <cell r="BJ89891" t="str">
            <v>Maria Tauqeer</v>
          </cell>
          <cell r="BK89891">
            <v>45570</v>
          </cell>
          <cell r="BL89891" t="str">
            <v>3000000</v>
          </cell>
          <cell r="BM89891" t="str">
            <v>009</v>
          </cell>
          <cell r="BN89891" t="str">
            <v>01</v>
          </cell>
          <cell r="BQ89891" t="str">
            <v>KHI/HO/D/MO/PD COMP/P/79779/12/2023</v>
          </cell>
        </row>
        <row r="89892">
          <cell r="W89892" t="str">
            <v>12766225</v>
          </cell>
          <cell r="X89892" t="str">
            <v>214395</v>
          </cell>
          <cell r="Y89892">
            <v>3000000</v>
          </cell>
          <cell r="Z89892" t="str">
            <v>42301-0981130-5</v>
          </cell>
          <cell r="AC89892">
            <v>3155371</v>
          </cell>
          <cell r="AD89892" t="str">
            <v>02</v>
          </cell>
          <cell r="AE89892" t="str">
            <v>MOTOR</v>
          </cell>
          <cell r="AF89892">
            <v>379</v>
          </cell>
          <cell r="AG89892">
            <v>57</v>
          </cell>
          <cell r="AH89892">
            <v>4</v>
          </cell>
          <cell r="AI89892">
            <v>0</v>
          </cell>
          <cell r="AJ89892">
            <v>440</v>
          </cell>
          <cell r="AK89892">
            <v>7540</v>
          </cell>
          <cell r="AL89892">
            <v>95</v>
          </cell>
          <cell r="AM89892" t="str">
            <v>2024</v>
          </cell>
          <cell r="AN89892" t="str">
            <v>202411</v>
          </cell>
          <cell r="AO89892" t="str">
            <v>202411</v>
          </cell>
          <cell r="AP89892" t="str">
            <v>202411</v>
          </cell>
          <cell r="AQ89892" t="str">
            <v>SYS</v>
          </cell>
          <cell r="AR89892" t="str">
            <v>2002261</v>
          </cell>
          <cell r="AS89892" t="str">
            <v>D</v>
          </cell>
          <cell r="AT89892" t="str">
            <v>1</v>
          </cell>
          <cell r="AU89892" t="str">
            <v>30000001</v>
          </cell>
          <cell r="AV89892" t="str">
            <v>DIRECT</v>
          </cell>
          <cell r="AW89892" t="str">
            <v>31000001</v>
          </cell>
          <cell r="AX89892" t="str">
            <v>Direct</v>
          </cell>
          <cell r="AY89892" t="str">
            <v>KHI/HO/D/MO/PD COMP/P/79779/12/2023</v>
          </cell>
          <cell r="AZ89892" t="str">
            <v>KHI/HO/D/MO/PD COMP/E/48552/11/2024</v>
          </cell>
          <cell r="BB89892" t="str">
            <v>House No. 10-B/II, Street No. 4, Zamzama Street DHA Phase 5, Karachi.</v>
          </cell>
          <cell r="BC89892" t="str">
            <v>SILVER</v>
          </cell>
          <cell r="BF89892" t="str">
            <v>C/o. Ali Zaidi</v>
          </cell>
          <cell r="BI89892" t="str">
            <v>N</v>
          </cell>
          <cell r="BJ89892" t="str">
            <v>Maria Tauqeer</v>
          </cell>
          <cell r="BK89892">
            <v>45600</v>
          </cell>
          <cell r="BL89892" t="str">
            <v>3000000</v>
          </cell>
          <cell r="BM89892" t="str">
            <v>009</v>
          </cell>
          <cell r="BN89892" t="str">
            <v>01</v>
          </cell>
          <cell r="BQ89892" t="str">
            <v>KHI/HO/D/MO/PD COMP/P/79779/12/2023</v>
          </cell>
        </row>
        <row r="89893">
          <cell r="W89893" t="str">
            <v>12766225</v>
          </cell>
          <cell r="X89893" t="str">
            <v>214395</v>
          </cell>
          <cell r="Y89893">
            <v>3000000</v>
          </cell>
          <cell r="Z89893" t="str">
            <v>42301-0981130-5</v>
          </cell>
          <cell r="AC89893">
            <v>2922742</v>
          </cell>
          <cell r="AD89893" t="str">
            <v>02</v>
          </cell>
          <cell r="AE89893" t="str">
            <v>MOTOR</v>
          </cell>
          <cell r="AF89893">
            <v>1</v>
          </cell>
          <cell r="AG89893">
            <v>0</v>
          </cell>
          <cell r="AH89893">
            <v>0</v>
          </cell>
          <cell r="AI89893">
            <v>0</v>
          </cell>
          <cell r="AJ89893">
            <v>1</v>
          </cell>
          <cell r="AK89893">
            <v>7540</v>
          </cell>
          <cell r="AL89893">
            <v>0</v>
          </cell>
          <cell r="AM89893" t="str">
            <v>2024</v>
          </cell>
          <cell r="AN89893" t="str">
            <v>202408</v>
          </cell>
          <cell r="AO89893" t="str">
            <v>202408</v>
          </cell>
          <cell r="AP89893" t="str">
            <v>202408</v>
          </cell>
          <cell r="AQ89893" t="str">
            <v>SYS</v>
          </cell>
          <cell r="AR89893" t="str">
            <v>1923536</v>
          </cell>
          <cell r="AS89893" t="str">
            <v>D</v>
          </cell>
          <cell r="AT89893" t="str">
            <v>1</v>
          </cell>
          <cell r="AU89893" t="str">
            <v>30000001</v>
          </cell>
          <cell r="AV89893" t="str">
            <v>DIRECT</v>
          </cell>
          <cell r="AW89893" t="str">
            <v>31000001</v>
          </cell>
          <cell r="AX89893" t="str">
            <v>Direct</v>
          </cell>
          <cell r="AY89893" t="str">
            <v>KHI/HO/D/MO/PD COMP/P/79779/12/2023</v>
          </cell>
          <cell r="AZ89893" t="str">
            <v>KHI/HO/D/MO/PD COMP/E/44351/08/2024</v>
          </cell>
          <cell r="BB89893" t="str">
            <v>House No. 10-B/II, Street No. 4, Zamzama Street DHA Phase 5, Karachi.</v>
          </cell>
          <cell r="BC89893" t="str">
            <v>SILVER</v>
          </cell>
          <cell r="BF89893" t="str">
            <v>C/o. Ali Zaidi</v>
          </cell>
          <cell r="BI89893" t="str">
            <v>N</v>
          </cell>
          <cell r="BJ89893" t="str">
            <v>Maria Tauqeer</v>
          </cell>
          <cell r="BK89893">
            <v>45506</v>
          </cell>
          <cell r="BL89893" t="str">
            <v>3000000</v>
          </cell>
          <cell r="BM89893" t="str">
            <v>009</v>
          </cell>
          <cell r="BN89893" t="str">
            <v>01</v>
          </cell>
          <cell r="BQ89893" t="str">
            <v>KHI/HO/D/MO/PD COMP/P/79779/12/2023</v>
          </cell>
        </row>
        <row r="89894">
          <cell r="W89894" t="str">
            <v>12766225</v>
          </cell>
          <cell r="X89894" t="str">
            <v>214395</v>
          </cell>
          <cell r="Y89894">
            <v>3000000</v>
          </cell>
          <cell r="Z89894" t="str">
            <v>42301-0981130-5</v>
          </cell>
          <cell r="AC89894">
            <v>2988375</v>
          </cell>
          <cell r="AD89894" t="str">
            <v>02</v>
          </cell>
          <cell r="AE89894" t="str">
            <v>MOTOR</v>
          </cell>
          <cell r="AF89894">
            <v>270</v>
          </cell>
          <cell r="AG89894">
            <v>41</v>
          </cell>
          <cell r="AH89894">
            <v>3</v>
          </cell>
          <cell r="AI89894">
            <v>0</v>
          </cell>
          <cell r="AJ89894">
            <v>314</v>
          </cell>
          <cell r="AK89894">
            <v>7540</v>
          </cell>
          <cell r="AL89894">
            <v>68</v>
          </cell>
          <cell r="AM89894" t="str">
            <v>2024</v>
          </cell>
          <cell r="AN89894" t="str">
            <v>202409</v>
          </cell>
          <cell r="AO89894" t="str">
            <v>202409</v>
          </cell>
          <cell r="AP89894" t="str">
            <v>202409</v>
          </cell>
          <cell r="AQ89894" t="str">
            <v>SYS</v>
          </cell>
          <cell r="AR89894" t="str">
            <v>1946845</v>
          </cell>
          <cell r="AS89894" t="str">
            <v>D</v>
          </cell>
          <cell r="AT89894" t="str">
            <v>1</v>
          </cell>
          <cell r="AU89894" t="str">
            <v>30000001</v>
          </cell>
          <cell r="AV89894" t="str">
            <v>DIRECT</v>
          </cell>
          <cell r="AW89894" t="str">
            <v>31000001</v>
          </cell>
          <cell r="AX89894" t="str">
            <v>Direct</v>
          </cell>
          <cell r="AY89894" t="str">
            <v>KHI/HO/D/MO/PD COMP/P/79779/12/2023</v>
          </cell>
          <cell r="AZ89894" t="str">
            <v>KHI/HO/D/MO/PD COMP/E/45601/09/2024</v>
          </cell>
          <cell r="BB89894" t="str">
            <v>House No. 10-B/II, Street No. 4, Zamzama Street DHA Phase 5, Karachi.</v>
          </cell>
          <cell r="BC89894" t="str">
            <v>SILVER</v>
          </cell>
          <cell r="BF89894" t="str">
            <v>C/o. Ali Zaidi</v>
          </cell>
          <cell r="BI89894" t="str">
            <v>N</v>
          </cell>
          <cell r="BJ89894" t="str">
            <v>Maria Tauqeer</v>
          </cell>
          <cell r="BK89894">
            <v>45539</v>
          </cell>
          <cell r="BL89894" t="str">
            <v>3000000</v>
          </cell>
          <cell r="BM89894" t="str">
            <v>009</v>
          </cell>
          <cell r="BN89894" t="str">
            <v>01</v>
          </cell>
          <cell r="BQ89894" t="str">
            <v>KHI/HO/D/MO/PD COMP/P/79779/12/2023</v>
          </cell>
        </row>
        <row r="89895">
          <cell r="W89895" t="str">
            <v>12766225</v>
          </cell>
          <cell r="X89895" t="str">
            <v>214395</v>
          </cell>
          <cell r="Y89895">
            <v>3000000</v>
          </cell>
          <cell r="Z89895" t="str">
            <v>42301-0981130-5</v>
          </cell>
          <cell r="AC89895">
            <v>3208908</v>
          </cell>
          <cell r="AD89895" t="str">
            <v>02</v>
          </cell>
          <cell r="AE89895" t="str">
            <v>MOTOR</v>
          </cell>
          <cell r="AF89895">
            <v>276</v>
          </cell>
          <cell r="AG89895">
            <v>41</v>
          </cell>
          <cell r="AH89895">
            <v>3</v>
          </cell>
          <cell r="AI89895">
            <v>0</v>
          </cell>
          <cell r="AJ89895">
            <v>320</v>
          </cell>
          <cell r="AK89895">
            <v>7540</v>
          </cell>
          <cell r="AL89895">
            <v>69</v>
          </cell>
          <cell r="AM89895" t="str">
            <v>2024</v>
          </cell>
          <cell r="AN89895" t="str">
            <v>202412</v>
          </cell>
          <cell r="AO89895" t="str">
            <v>202412</v>
          </cell>
          <cell r="AP89895" t="str">
            <v>202412</v>
          </cell>
          <cell r="AQ89895" t="str">
            <v>SYS</v>
          </cell>
          <cell r="AR89895" t="str">
            <v>2026385</v>
          </cell>
          <cell r="AS89895" t="str">
            <v>D</v>
          </cell>
          <cell r="AT89895" t="str">
            <v>1</v>
          </cell>
          <cell r="AU89895" t="str">
            <v>30000001</v>
          </cell>
          <cell r="AV89895" t="str">
            <v>DIRECT</v>
          </cell>
          <cell r="AW89895" t="str">
            <v>31000001</v>
          </cell>
          <cell r="AX89895" t="str">
            <v>Direct</v>
          </cell>
          <cell r="AY89895" t="str">
            <v>KHI/HO/D/MO/PD COMP/P/79779/12/2023</v>
          </cell>
          <cell r="AZ89895" t="str">
            <v>KHI/HO/D/MO/PD COMP/E/49699/12/2024</v>
          </cell>
          <cell r="BB89895" t="str">
            <v>House No. 10-B/II, Street No. 4, Zamzama Street DHA Phase 5, Karachi.</v>
          </cell>
          <cell r="BC89895" t="str">
            <v>SILVER</v>
          </cell>
          <cell r="BF89895" t="str">
            <v>C/o. Ali Zaidi</v>
          </cell>
          <cell r="BI89895" t="str">
            <v>N</v>
          </cell>
          <cell r="BJ89895" t="str">
            <v>Maria Tauqeer</v>
          </cell>
          <cell r="BK89895">
            <v>45630</v>
          </cell>
          <cell r="BL89895" t="str">
            <v>3000000</v>
          </cell>
          <cell r="BM89895" t="str">
            <v>009</v>
          </cell>
          <cell r="BN89895" t="str">
            <v>01</v>
          </cell>
          <cell r="BQ89895" t="str">
            <v>KHI/HO/D/MO/PD COMP/P/79779/12/2023</v>
          </cell>
        </row>
        <row r="89896">
          <cell r="W89896" t="str">
            <v>G4NAKH046426</v>
          </cell>
          <cell r="X89896" t="str">
            <v>NNAQL51AZKP501402</v>
          </cell>
          <cell r="Y89896">
            <v>7200000</v>
          </cell>
          <cell r="AC89896">
            <v>2911206</v>
          </cell>
          <cell r="AD89896" t="str">
            <v>02</v>
          </cell>
          <cell r="AE89896" t="str">
            <v>MOTOR</v>
          </cell>
          <cell r="AF89896">
            <v>104598</v>
          </cell>
          <cell r="AG89896">
            <v>0</v>
          </cell>
          <cell r="AH89896">
            <v>0</v>
          </cell>
          <cell r="AI89896">
            <v>0</v>
          </cell>
          <cell r="AJ89896">
            <v>122400</v>
          </cell>
          <cell r="AK89896">
            <v>0</v>
          </cell>
          <cell r="AL89896">
            <v>0</v>
          </cell>
          <cell r="AM89896" t="str">
            <v>2024</v>
          </cell>
          <cell r="AN89896" t="str">
            <v>202407</v>
          </cell>
          <cell r="AO89896" t="str">
            <v>202407</v>
          </cell>
          <cell r="AP89896" t="str">
            <v>202407</v>
          </cell>
          <cell r="AQ89896" t="str">
            <v>MZUBAIRIQBAL</v>
          </cell>
          <cell r="AR89896" t="str">
            <v>1918099</v>
          </cell>
          <cell r="AS89896" t="str">
            <v>D</v>
          </cell>
          <cell r="AT89896" t="str">
            <v>1</v>
          </cell>
          <cell r="AU89896" t="str">
            <v>30000002</v>
          </cell>
          <cell r="AV89896" t="str">
            <v>RETAIL</v>
          </cell>
          <cell r="AW89896" t="str">
            <v>31000236</v>
          </cell>
          <cell r="AX89896" t="str">
            <v>Suzuki Racecourse Motors</v>
          </cell>
          <cell r="AY89896" t="str">
            <v>LHR/LHR/D/MO/PC COMP/P/93669/07/2024</v>
          </cell>
          <cell r="BB89896" t="str">
            <v>H # 962, Street # 20, Overseas 6, Phase -8, Bahria Town, Islamabad.</v>
          </cell>
          <cell r="BC89896" t="str">
            <v>BLACK</v>
          </cell>
          <cell r="BH89896" t="str">
            <v>Pak Suzuki</v>
          </cell>
          <cell r="BI89896" t="str">
            <v>N</v>
          </cell>
          <cell r="BJ89896" t="str">
            <v>Sofia Younas</v>
          </cell>
          <cell r="BK89896">
            <v>45497</v>
          </cell>
          <cell r="BL89896" t="str">
            <v>7200000</v>
          </cell>
          <cell r="BM89896" t="str">
            <v>004</v>
          </cell>
          <cell r="BN89896" t="str">
            <v>03</v>
          </cell>
          <cell r="BQ89896" t="str">
            <v>LHR/LHR/D/MO/PC COMP/P/93669/07/2024</v>
          </cell>
        </row>
        <row r="89897">
          <cell r="W89897" t="str">
            <v>G4NAKH046426</v>
          </cell>
          <cell r="X89897" t="str">
            <v>NNAQL51AZKP501402</v>
          </cell>
          <cell r="Y89897">
            <v>7200000</v>
          </cell>
          <cell r="AC89897">
            <v>2950733</v>
          </cell>
          <cell r="AD89897" t="str">
            <v>02</v>
          </cell>
          <cell r="AE89897" t="str">
            <v>MOTOR</v>
          </cell>
          <cell r="AF89897">
            <v>0</v>
          </cell>
          <cell r="AG89897">
            <v>0</v>
          </cell>
          <cell r="AH89897">
            <v>0</v>
          </cell>
          <cell r="AI89897">
            <v>0</v>
          </cell>
          <cell r="AJ89897">
            <v>0</v>
          </cell>
          <cell r="AK89897">
            <v>0</v>
          </cell>
          <cell r="AL89897">
            <v>10460</v>
          </cell>
          <cell r="AM89897" t="str">
            <v>2024</v>
          </cell>
          <cell r="AN89897" t="str">
            <v>202408</v>
          </cell>
          <cell r="AO89897" t="str">
            <v>202407</v>
          </cell>
          <cell r="AP89897" t="str">
            <v>202408</v>
          </cell>
          <cell r="AQ89897" t="str">
            <v>KHALIDMEHMOOD</v>
          </cell>
          <cell r="AR89897" t="str">
            <v>1938491</v>
          </cell>
          <cell r="AS89897" t="str">
            <v>D</v>
          </cell>
          <cell r="AT89897" t="str">
            <v>1</v>
          </cell>
          <cell r="AU89897" t="str">
            <v>30000002</v>
          </cell>
          <cell r="AV89897" t="str">
            <v>RETAIL</v>
          </cell>
          <cell r="AW89897" t="str">
            <v>31000236</v>
          </cell>
          <cell r="AX89897" t="str">
            <v>Suzuki Racecourse Motors</v>
          </cell>
          <cell r="AY89897" t="str">
            <v>LHR/LHR/D/MO/PC COMP/P/93669/07/2024</v>
          </cell>
          <cell r="AZ89897" t="str">
            <v>LHR/LHR/D/MO/PC COMP/E/45052/08/2024</v>
          </cell>
          <cell r="BB89897" t="str">
            <v>H # 962, Street # 20, Overseas 6, Phase -8, Bahria Town, Islamabad.</v>
          </cell>
          <cell r="BC89897" t="str">
            <v>BLACK</v>
          </cell>
          <cell r="BF89897" t="str">
            <v>Addition of agency commission.</v>
          </cell>
          <cell r="BH89897" t="str">
            <v>Pak Suzuki</v>
          </cell>
          <cell r="BI89897" t="str">
            <v>N</v>
          </cell>
          <cell r="BJ89897" t="str">
            <v>Sofia Younas</v>
          </cell>
          <cell r="BK89897">
            <v>45504</v>
          </cell>
          <cell r="BL89897" t="str">
            <v>7200000</v>
          </cell>
          <cell r="BM89897" t="str">
            <v>004</v>
          </cell>
          <cell r="BN89897" t="str">
            <v>03</v>
          </cell>
          <cell r="BQ89897" t="str">
            <v>LHR/LHR/D/MO/PC COMP/P/93669/07/2024</v>
          </cell>
        </row>
        <row r="89898">
          <cell r="W89898" t="str">
            <v>306333</v>
          </cell>
          <cell r="X89898" t="str">
            <v>519677</v>
          </cell>
          <cell r="Y89898">
            <v>449700</v>
          </cell>
          <cell r="Z89898" t="str">
            <v>34101-0610570-1</v>
          </cell>
          <cell r="AA89898" t="str">
            <v>03234374244</v>
          </cell>
          <cell r="AC89898">
            <v>3140245</v>
          </cell>
          <cell r="AD89898" t="str">
            <v>02</v>
          </cell>
          <cell r="AE89898" t="str">
            <v>MOTOR</v>
          </cell>
          <cell r="AF89898">
            <v>6784</v>
          </cell>
          <cell r="AG89898">
            <v>0</v>
          </cell>
          <cell r="AH89898">
            <v>0</v>
          </cell>
          <cell r="AI89898">
            <v>0</v>
          </cell>
          <cell r="AJ89898">
            <v>7870</v>
          </cell>
          <cell r="AK89898">
            <v>0</v>
          </cell>
          <cell r="AL89898">
            <v>1018</v>
          </cell>
          <cell r="AM89898" t="str">
            <v>2024</v>
          </cell>
          <cell r="AN89898" t="str">
            <v>202410</v>
          </cell>
          <cell r="AO89898" t="str">
            <v>202509</v>
          </cell>
          <cell r="AP89898" t="str">
            <v>202410</v>
          </cell>
          <cell r="AQ89898" t="str">
            <v>FARHANAHMED</v>
          </cell>
          <cell r="AR89898" t="str">
            <v>1989588</v>
          </cell>
          <cell r="AS89898" t="str">
            <v>D</v>
          </cell>
          <cell r="AT89898" t="str">
            <v>00200</v>
          </cell>
          <cell r="AY89898" t="str">
            <v>KHI/HO/D/MO/PC COMP/P/97805/09/2024</v>
          </cell>
          <cell r="AZ89898" t="str">
            <v>KHI/HO/D/MO/PC COMP/E/47950/00200/10/2024</v>
          </cell>
          <cell r="BA89898" t="str">
            <v>KARACHI</v>
          </cell>
          <cell r="BB89898" t="str">
            <v>Anwar Market 57-Aziz Road Opp.Java Chargha House Chowk Nakhuda,Misrishah Lahore</v>
          </cell>
          <cell r="BC89898" t="str">
            <v>Mercury Blue</v>
          </cell>
          <cell r="BD89898" t="str">
            <v>OLDLHR300096713</v>
          </cell>
          <cell r="BE89898">
            <v>46286</v>
          </cell>
          <cell r="BF89898" t="str">
            <v xml:space="preserve">AS BER BANK REQUEST SUM COVERED STANDS INCREASED BY RS. 449700/- 
ADDITIONAL CONTRIBTUION AMOUNTING OF RS.7,870/-  AS UNDER IS HEREBY ADJUST IN OUR BOOKS </v>
          </cell>
          <cell r="BG89898" t="str">
            <v>Add</v>
          </cell>
          <cell r="BI89898" t="str">
            <v>N</v>
          </cell>
          <cell r="BK89898">
            <v>45911</v>
          </cell>
          <cell r="BL89898" t="str">
            <v>449700</v>
          </cell>
          <cell r="BM89898" t="str">
            <v>113</v>
          </cell>
          <cell r="BN89898" t="str">
            <v>01</v>
          </cell>
          <cell r="BQ89898" t="str">
            <v>KHI/HO/D/MO/PC COMP/P/97805/09/2024</v>
          </cell>
        </row>
        <row r="89899">
          <cell r="W89899" t="str">
            <v>306333</v>
          </cell>
          <cell r="X89899" t="str">
            <v>519677</v>
          </cell>
          <cell r="Y89899">
            <v>7644900</v>
          </cell>
          <cell r="Z89899" t="str">
            <v>34101-0610570-1</v>
          </cell>
          <cell r="AA89899" t="str">
            <v>03234374244</v>
          </cell>
          <cell r="AC89899">
            <v>3029535</v>
          </cell>
          <cell r="AD89899" t="str">
            <v>02</v>
          </cell>
          <cell r="AE89899" t="str">
            <v>MOTOR</v>
          </cell>
          <cell r="AF89899">
            <v>115333</v>
          </cell>
          <cell r="AG89899">
            <v>17300</v>
          </cell>
          <cell r="AH89899">
            <v>1153</v>
          </cell>
          <cell r="AI89899">
            <v>0</v>
          </cell>
          <cell r="AJ89899">
            <v>133786</v>
          </cell>
          <cell r="AK89899">
            <v>0</v>
          </cell>
          <cell r="AL89899">
            <v>17300</v>
          </cell>
          <cell r="AM89899" t="str">
            <v>2024</v>
          </cell>
          <cell r="AN89899" t="str">
            <v>202409</v>
          </cell>
          <cell r="AO89899" t="str">
            <v>202409</v>
          </cell>
          <cell r="AP89899" t="str">
            <v>202409</v>
          </cell>
          <cell r="AQ89899" t="str">
            <v>AMINAHMED</v>
          </cell>
          <cell r="AR89899" t="str">
            <v>1960137</v>
          </cell>
          <cell r="AS89899" t="str">
            <v>D</v>
          </cell>
          <cell r="AT89899" t="str">
            <v>00200</v>
          </cell>
          <cell r="AY89899" t="str">
            <v>KHI/HO/D/MO/PC COMP/C/97805/200/09/2024</v>
          </cell>
          <cell r="BB89899" t="str">
            <v>Anwar Market 57-Aziz Road Opp.Java Chargha House Chowk Nakhuda,Misrishah Lahore</v>
          </cell>
          <cell r="BC89899" t="str">
            <v>Mercury Blue</v>
          </cell>
          <cell r="BD89899" t="str">
            <v>OLDLHR300096713</v>
          </cell>
          <cell r="BE89899">
            <v>46286</v>
          </cell>
          <cell r="BI89899" t="str">
            <v>N</v>
          </cell>
          <cell r="BK89899">
            <v>45558</v>
          </cell>
          <cell r="BL89899" t="str">
            <v>8094600</v>
          </cell>
          <cell r="BM89899" t="str">
            <v>113</v>
          </cell>
          <cell r="BN89899" t="str">
            <v>01</v>
          </cell>
          <cell r="BQ89899" t="str">
            <v>KHI/HO/D/MO/PC COMP/C/97805/200/09/2024</v>
          </cell>
        </row>
        <row r="89900">
          <cell r="W89900" t="str">
            <v>G4NALH332278</v>
          </cell>
          <cell r="X89900" t="str">
            <v>NNAQL51AZKP506896</v>
          </cell>
          <cell r="Y89900">
            <v>6400000</v>
          </cell>
          <cell r="Z89900" t="str">
            <v>33100-1422612-1</v>
          </cell>
          <cell r="AA89900" t="str">
            <v>0301-7096454</v>
          </cell>
          <cell r="AC89900">
            <v>3168755</v>
          </cell>
          <cell r="AD89900" t="str">
            <v>02</v>
          </cell>
          <cell r="AE89900" t="str">
            <v>MOTOR</v>
          </cell>
          <cell r="AF89900">
            <v>96551</v>
          </cell>
          <cell r="AG89900">
            <v>14483</v>
          </cell>
          <cell r="AH89900">
            <v>966</v>
          </cell>
          <cell r="AI89900">
            <v>0</v>
          </cell>
          <cell r="AJ89900">
            <v>112000</v>
          </cell>
          <cell r="AK89900">
            <v>0</v>
          </cell>
          <cell r="AL89900">
            <v>19310</v>
          </cell>
          <cell r="AM89900" t="str">
            <v>2024</v>
          </cell>
          <cell r="AN89900" t="str">
            <v>202411</v>
          </cell>
          <cell r="AO89900" t="str">
            <v>202411</v>
          </cell>
          <cell r="AP89900" t="str">
            <v>202411</v>
          </cell>
          <cell r="AQ89900" t="str">
            <v>HABIB</v>
          </cell>
          <cell r="AR89900" t="str">
            <v>2011729</v>
          </cell>
          <cell r="AS89900" t="str">
            <v>D</v>
          </cell>
          <cell r="AT89900" t="str">
            <v>00020</v>
          </cell>
          <cell r="AY89900" t="str">
            <v>KHI/HO/D/MO/PC COMP/C/101257/20/11/2024</v>
          </cell>
          <cell r="BA89900" t="str">
            <v>FAISALABAD</v>
          </cell>
          <cell r="BB89900" t="str">
            <v>P-190, B Block ST  No 01, Gulshan e Hayyai  Colony Graveyard Faisalabad</v>
          </cell>
          <cell r="BC89900" t="str">
            <v>CLEAR WHITE</v>
          </cell>
          <cell r="BD89900" t="str">
            <v>OLUFSD300104085</v>
          </cell>
          <cell r="BI89900" t="str">
            <v>N</v>
          </cell>
          <cell r="BK89900">
            <v>45610</v>
          </cell>
          <cell r="BL89900" t="str">
            <v>6400000</v>
          </cell>
          <cell r="BM89900" t="str">
            <v>341</v>
          </cell>
          <cell r="BN89900" t="str">
            <v>01</v>
          </cell>
          <cell r="BQ89900" t="str">
            <v>KHI/HO/D/MO/PC COMP/C/101257/20/11/2024</v>
          </cell>
        </row>
        <row r="89901">
          <cell r="W89901" t="str">
            <v>G4NAPH306455</v>
          </cell>
          <cell r="X89901" t="str">
            <v>NNAQL51AZPP519687</v>
          </cell>
          <cell r="Y89901">
            <v>7831800</v>
          </cell>
          <cell r="AB89901" t="str">
            <v>TRACKER (I-TECK RENEWAL)</v>
          </cell>
          <cell r="AC89901">
            <v>3147225</v>
          </cell>
          <cell r="AD89901" t="str">
            <v>02</v>
          </cell>
          <cell r="AE89901" t="str">
            <v>MOTOR</v>
          </cell>
          <cell r="AF89901">
            <v>121097</v>
          </cell>
          <cell r="AG89901">
            <v>0</v>
          </cell>
          <cell r="AH89901">
            <v>0</v>
          </cell>
          <cell r="AI89901">
            <v>0</v>
          </cell>
          <cell r="AJ89901">
            <v>140972</v>
          </cell>
          <cell r="AK89901">
            <v>7540</v>
          </cell>
          <cell r="AL89901">
            <v>10293</v>
          </cell>
          <cell r="AM89901" t="str">
            <v>2024</v>
          </cell>
          <cell r="AN89901" t="str">
            <v>202410</v>
          </cell>
          <cell r="AO89901" t="str">
            <v>202410</v>
          </cell>
          <cell r="AP89901" t="str">
            <v>202410</v>
          </cell>
          <cell r="AQ89901" t="str">
            <v>MUBASHIRAHMED</v>
          </cell>
          <cell r="AR89901" t="str">
            <v>1988688</v>
          </cell>
          <cell r="AS89901" t="str">
            <v>D</v>
          </cell>
          <cell r="AT89901" t="str">
            <v>001</v>
          </cell>
          <cell r="AU89901" t="str">
            <v>30000001</v>
          </cell>
          <cell r="AV89901" t="str">
            <v>DIRECT</v>
          </cell>
          <cell r="AW89901" t="str">
            <v>31000001</v>
          </cell>
          <cell r="AX89901" t="str">
            <v>Direct</v>
          </cell>
          <cell r="AY89901" t="str">
            <v>KHI/HO/D/MO/PC COMP/P/99838/10/2024</v>
          </cell>
          <cell r="BA89901" t="str">
            <v>LAHORE</v>
          </cell>
          <cell r="BB89901" t="str">
            <v>Office #7, 2nd Floor, Rehmat Plaza, 
Blue Area, Islamabad.</v>
          </cell>
          <cell r="BC89901" t="str">
            <v>CHERRY BLACK</v>
          </cell>
          <cell r="BH89901" t="str">
            <v>N/A</v>
          </cell>
          <cell r="BI89901" t="str">
            <v>N</v>
          </cell>
          <cell r="BJ89901" t="str">
            <v>MAZHAR ABBAS</v>
          </cell>
          <cell r="BK89901">
            <v>45582</v>
          </cell>
          <cell r="BL89901" t="str">
            <v>7831800</v>
          </cell>
          <cell r="BM89901" t="str">
            <v>339</v>
          </cell>
          <cell r="BN89901" t="str">
            <v>01</v>
          </cell>
          <cell r="BQ89901" t="str">
            <v>KHI/HO/D/MO/PC COMP/P/99838/10/2024</v>
          </cell>
        </row>
        <row r="89902">
          <cell r="W89902" t="str">
            <v>/;</v>
          </cell>
          <cell r="X89902" t="str">
            <v>;/</v>
          </cell>
          <cell r="Y89902">
            <v>17531250</v>
          </cell>
          <cell r="AC89902">
            <v>3150994</v>
          </cell>
          <cell r="AD89902" t="str">
            <v>02</v>
          </cell>
          <cell r="AE89902" t="str">
            <v>MOTOR</v>
          </cell>
          <cell r="AF89902">
            <v>0</v>
          </cell>
          <cell r="AG89902">
            <v>0</v>
          </cell>
          <cell r="AH89902">
            <v>0</v>
          </cell>
          <cell r="AI89902">
            <v>0</v>
          </cell>
          <cell r="AJ89902">
            <v>0</v>
          </cell>
          <cell r="AK89902">
            <v>0</v>
          </cell>
          <cell r="AL89902">
            <v>684056</v>
          </cell>
          <cell r="AM89902" t="str">
            <v>2024</v>
          </cell>
          <cell r="AN89902" t="str">
            <v>202411</v>
          </cell>
          <cell r="AO89902" t="str">
            <v>202312</v>
          </cell>
          <cell r="AP89902" t="str">
            <v>202411</v>
          </cell>
          <cell r="AQ89902" t="str">
            <v>FAIZANHUSSAIN</v>
          </cell>
          <cell r="AR89902" t="str">
            <v>2000548</v>
          </cell>
          <cell r="AS89902" t="str">
            <v>D</v>
          </cell>
          <cell r="AT89902" t="str">
            <v>006</v>
          </cell>
          <cell r="AU89902" t="str">
            <v>30000001</v>
          </cell>
          <cell r="AV89902" t="str">
            <v>DIRECT</v>
          </cell>
          <cell r="AW89902" t="str">
            <v>31000001</v>
          </cell>
          <cell r="AX89902" t="str">
            <v>Direct</v>
          </cell>
          <cell r="AY89902" t="str">
            <v>KHI/HO/D/MO/PC COMP/P/90177/06/2024</v>
          </cell>
          <cell r="AZ89902" t="str">
            <v>KHI/HO/D/MO/PC COMP/E/48475/11/2024</v>
          </cell>
          <cell r="BF89902" t="str">
            <v>Issued due to addition of Reinsurance commission in the policies due to settlement.</v>
          </cell>
          <cell r="BG89902" t="str">
            <v>Add</v>
          </cell>
          <cell r="BH89902" t="str">
            <v>N/A</v>
          </cell>
          <cell r="BI89902" t="str">
            <v>N</v>
          </cell>
          <cell r="BK89902">
            <v>45565</v>
          </cell>
          <cell r="BL89902" t="str">
            <v>17531250</v>
          </cell>
          <cell r="BN89902" t="str">
            <v>01</v>
          </cell>
          <cell r="BO89902" t="str">
            <v>Various as per Schedule</v>
          </cell>
          <cell r="BP89902" t="str">
            <v>Various as per Schedule attached</v>
          </cell>
          <cell r="BQ89902" t="str">
            <v>KHI/HO/D/MO/PC COMP/P/90177/06/2024</v>
          </cell>
        </row>
        <row r="89903">
          <cell r="W89903" t="str">
            <v>/;</v>
          </cell>
          <cell r="X89903" t="str">
            <v>;/</v>
          </cell>
          <cell r="Y89903">
            <v>17531250</v>
          </cell>
          <cell r="AC89903">
            <v>3066151</v>
          </cell>
          <cell r="AD89903" t="str">
            <v>02</v>
          </cell>
          <cell r="AE89903" t="str">
            <v>MOTOR</v>
          </cell>
          <cell r="AF89903">
            <v>16983</v>
          </cell>
          <cell r="AG89903">
            <v>0</v>
          </cell>
          <cell r="AH89903">
            <v>0</v>
          </cell>
          <cell r="AI89903">
            <v>0</v>
          </cell>
          <cell r="AJ89903">
            <v>16983</v>
          </cell>
          <cell r="AK89903">
            <v>0</v>
          </cell>
          <cell r="AL89903">
            <v>0</v>
          </cell>
          <cell r="AM89903" t="str">
            <v>2024</v>
          </cell>
          <cell r="AN89903" t="str">
            <v>202409</v>
          </cell>
          <cell r="AO89903" t="str">
            <v>202409</v>
          </cell>
          <cell r="AP89903" t="str">
            <v>202409</v>
          </cell>
          <cell r="AQ89903" t="str">
            <v>FAIZANHUSSAIN</v>
          </cell>
          <cell r="AR89903" t="str">
            <v>1965629</v>
          </cell>
          <cell r="AS89903" t="str">
            <v>D</v>
          </cell>
          <cell r="AT89903" t="str">
            <v>006</v>
          </cell>
          <cell r="AU89903" t="str">
            <v>30000001</v>
          </cell>
          <cell r="AV89903" t="str">
            <v>DIRECT</v>
          </cell>
          <cell r="AW89903" t="str">
            <v>31000001</v>
          </cell>
          <cell r="AX89903" t="str">
            <v>Direct</v>
          </cell>
          <cell r="AY89903" t="str">
            <v>KHI/HO/D/MO/PC COMP/P/90177/06/2024</v>
          </cell>
          <cell r="AZ89903" t="str">
            <v>KHI/HO/D/MO/PC COMP/E/46334/09/2024</v>
          </cell>
          <cell r="BA89903" t="str">
            <v>KARACHI</v>
          </cell>
          <cell r="BF89903" t="str">
            <v>Updated vehicle details through endorsement.</v>
          </cell>
          <cell r="BG89903" t="str">
            <v>Add</v>
          </cell>
          <cell r="BH89903" t="str">
            <v>N/A</v>
          </cell>
          <cell r="BI89903" t="str">
            <v>N</v>
          </cell>
          <cell r="BK89903">
            <v>45565</v>
          </cell>
          <cell r="BL89903" t="str">
            <v>17531250</v>
          </cell>
          <cell r="BN89903" t="str">
            <v>01</v>
          </cell>
          <cell r="BO89903" t="str">
            <v>Various as per Schedule</v>
          </cell>
          <cell r="BP89903" t="str">
            <v>Various as per Schedule attached</v>
          </cell>
          <cell r="BQ89903" t="str">
            <v>KHI/HO/D/MO/PC COMP/P/90177/06/2024</v>
          </cell>
        </row>
        <row r="89904">
          <cell r="W89904" t="str">
            <v>G4NAMH302145</v>
          </cell>
          <cell r="X89904" t="str">
            <v>NNAQL51AZKP-511177</v>
          </cell>
          <cell r="Y89904">
            <v>7000000</v>
          </cell>
          <cell r="AB89904" t="str">
            <v>TRACKER (I-TECK RENEWAL)</v>
          </cell>
          <cell r="AC89904">
            <v>2988861</v>
          </cell>
          <cell r="AD89904" t="str">
            <v>02</v>
          </cell>
          <cell r="AE89904" t="str">
            <v>MOTOR</v>
          </cell>
          <cell r="AF89904">
            <v>102155</v>
          </cell>
          <cell r="AG89904">
            <v>0</v>
          </cell>
          <cell r="AH89904">
            <v>0</v>
          </cell>
          <cell r="AI89904">
            <v>0</v>
          </cell>
          <cell r="AJ89904">
            <v>119000</v>
          </cell>
          <cell r="AK89904">
            <v>7540</v>
          </cell>
          <cell r="AL89904">
            <v>0</v>
          </cell>
          <cell r="AM89904" t="str">
            <v>2024</v>
          </cell>
          <cell r="AN89904" t="str">
            <v>202409</v>
          </cell>
          <cell r="AO89904" t="str">
            <v>202409</v>
          </cell>
          <cell r="AP89904" t="str">
            <v>202409</v>
          </cell>
          <cell r="AQ89904" t="str">
            <v>MUBASHIRAHMED</v>
          </cell>
          <cell r="AR89904" t="str">
            <v>1946081</v>
          </cell>
          <cell r="AS89904" t="str">
            <v>D</v>
          </cell>
          <cell r="AT89904" t="str">
            <v>001</v>
          </cell>
          <cell r="AU89904" t="str">
            <v>30000001</v>
          </cell>
          <cell r="AV89904" t="str">
            <v>DIRECT</v>
          </cell>
          <cell r="AW89904" t="str">
            <v>31000001</v>
          </cell>
          <cell r="AX89904" t="str">
            <v>Direct</v>
          </cell>
          <cell r="AY89904" t="str">
            <v>KHI/HO/D/MO/PC COMP/P/96596/09/2024</v>
          </cell>
          <cell r="BA89904" t="str">
            <v>KARACHI</v>
          </cell>
          <cell r="BB89904" t="str">
            <v>House No. 292-D, 19th Street off Faisal Street No. 02, Phase 08, DHA. Karachi</v>
          </cell>
          <cell r="BC89904" t="str">
            <v>BLACK</v>
          </cell>
          <cell r="BH89904" t="str">
            <v>N/A</v>
          </cell>
          <cell r="BI89904" t="str">
            <v>N</v>
          </cell>
          <cell r="BJ89904" t="str">
            <v>Sarosh Hassan</v>
          </cell>
          <cell r="BK89904">
            <v>45537</v>
          </cell>
          <cell r="BL89904" t="str">
            <v>7000000</v>
          </cell>
          <cell r="BM89904" t="str">
            <v>004</v>
          </cell>
          <cell r="BN89904" t="str">
            <v>01</v>
          </cell>
          <cell r="BQ89904" t="str">
            <v>KHI/HO/D/MO/PC COMP/P/96596/09/2024</v>
          </cell>
        </row>
        <row r="89905">
          <cell r="W89905" t="str">
            <v>G4NARH300341</v>
          </cell>
          <cell r="X89905" t="str">
            <v xml:space="preserve">NNAQL51AZRP521224 </v>
          </cell>
          <cell r="Y89905">
            <v>8720000</v>
          </cell>
          <cell r="Z89905" t="str">
            <v>3510312996073</v>
          </cell>
          <cell r="AA89905" t="str">
            <v>03018447500</v>
          </cell>
          <cell r="AC89905">
            <v>3211780</v>
          </cell>
          <cell r="AD89905" t="str">
            <v>02</v>
          </cell>
          <cell r="AE89905" t="str">
            <v>MOTOR</v>
          </cell>
          <cell r="AF89905">
            <v>112758</v>
          </cell>
          <cell r="AG89905">
            <v>16914</v>
          </cell>
          <cell r="AH89905">
            <v>1128</v>
          </cell>
          <cell r="AI89905">
            <v>0</v>
          </cell>
          <cell r="AJ89905">
            <v>130800</v>
          </cell>
          <cell r="AK89905">
            <v>0</v>
          </cell>
          <cell r="AL89905">
            <v>11276</v>
          </cell>
          <cell r="AM89905" t="str">
            <v>2024</v>
          </cell>
          <cell r="AN89905" t="str">
            <v>202412</v>
          </cell>
          <cell r="AO89905" t="str">
            <v>202412</v>
          </cell>
          <cell r="AP89905" t="str">
            <v>202412</v>
          </cell>
          <cell r="AQ89905" t="str">
            <v>HABIB</v>
          </cell>
          <cell r="AR89905" t="str">
            <v>2027369</v>
          </cell>
          <cell r="AS89905" t="str">
            <v>D</v>
          </cell>
          <cell r="AT89905" t="str">
            <v>00002</v>
          </cell>
          <cell r="AY89905" t="str">
            <v>KHI/HO/D/MO/PC COMP/C/103258/2/12/2024</v>
          </cell>
          <cell r="BA89905" t="str">
            <v>LAHORE</v>
          </cell>
          <cell r="BB89905" t="str">
            <v>MOH AL RAHEEM CITY , MULTAN ROAD PATTOKI , DISTT KASUR , KASUR
, KASUR</v>
          </cell>
          <cell r="BC89905" t="str">
            <v>WHITE</v>
          </cell>
          <cell r="BD89905" t="str">
            <v xml:space="preserve">CI-2024-7001-0008 </v>
          </cell>
          <cell r="BI89905" t="str">
            <v>N</v>
          </cell>
          <cell r="BK89905">
            <v>45631</v>
          </cell>
          <cell r="BL89905" t="str">
            <v>8720000</v>
          </cell>
          <cell r="BM89905" t="str">
            <v>002</v>
          </cell>
          <cell r="BN89905" t="str">
            <v>01</v>
          </cell>
          <cell r="BQ89905" t="str">
            <v>KHI/HO/D/MO/PC COMP/C/103258/2/12/2024</v>
          </cell>
        </row>
        <row r="89906">
          <cell r="W89906" t="str">
            <v>G4NAPH308346</v>
          </cell>
          <cell r="X89906" t="str">
            <v>NNAQL51AZRP521001</v>
          </cell>
          <cell r="Y89906">
            <v>8720000</v>
          </cell>
          <cell r="Z89906" t="str">
            <v>3310-32526024-3</v>
          </cell>
          <cell r="AA89906" t="str">
            <v>0318-7500166</v>
          </cell>
          <cell r="AC89906">
            <v>3161286</v>
          </cell>
          <cell r="AD89906" t="str">
            <v>02</v>
          </cell>
          <cell r="AE89906" t="str">
            <v>MOTOR</v>
          </cell>
          <cell r="AF89906">
            <v>112758</v>
          </cell>
          <cell r="AG89906">
            <v>16914</v>
          </cell>
          <cell r="AH89906">
            <v>1128</v>
          </cell>
          <cell r="AI89906">
            <v>0</v>
          </cell>
          <cell r="AJ89906">
            <v>130800</v>
          </cell>
          <cell r="AK89906">
            <v>0</v>
          </cell>
          <cell r="AL89906">
            <v>11276</v>
          </cell>
          <cell r="AM89906" t="str">
            <v>2024</v>
          </cell>
          <cell r="AN89906" t="str">
            <v>202411</v>
          </cell>
          <cell r="AO89906" t="str">
            <v>202411</v>
          </cell>
          <cell r="AP89906" t="str">
            <v>202411</v>
          </cell>
          <cell r="AQ89906" t="str">
            <v>AMINAHMED</v>
          </cell>
          <cell r="AR89906" t="str">
            <v>2009100</v>
          </cell>
          <cell r="AS89906" t="str">
            <v>D</v>
          </cell>
          <cell r="AT89906" t="str">
            <v>00002</v>
          </cell>
          <cell r="AY89906" t="str">
            <v>KHI/HO/D/MO/PC COMP/C/101539/2/11/2024</v>
          </cell>
          <cell r="BA89906" t="str">
            <v>FAISALABAD</v>
          </cell>
          <cell r="BB89906" t="str">
            <v xml:space="preserve">PO KHAS. CHAK NO. 66 JB, DHANDRA KALAN , FSD </v>
          </cell>
          <cell r="BC89906" t="str">
            <v>WHITE</v>
          </cell>
          <cell r="BD89906" t="str">
            <v>CI-2024-0429-0006</v>
          </cell>
          <cell r="BI89906" t="str">
            <v>N</v>
          </cell>
          <cell r="BK89906">
            <v>45604</v>
          </cell>
          <cell r="BL89906" t="str">
            <v>8720000</v>
          </cell>
          <cell r="BM89906" t="str">
            <v>002</v>
          </cell>
          <cell r="BN89906" t="str">
            <v>01</v>
          </cell>
          <cell r="BQ89906" t="str">
            <v>KHI/HO/D/MO/PC COMP/C/101539/2/11/2024</v>
          </cell>
        </row>
        <row r="89907">
          <cell r="W89907" t="str">
            <v>318158</v>
          </cell>
          <cell r="X89907" t="str">
            <v>514653</v>
          </cell>
          <cell r="Y89907">
            <v>7250000</v>
          </cell>
          <cell r="AC89907">
            <v>2920176</v>
          </cell>
          <cell r="AD89907" t="str">
            <v>02</v>
          </cell>
          <cell r="AE89907" t="str">
            <v>MOTOR</v>
          </cell>
          <cell r="AF89907">
            <v>93319</v>
          </cell>
          <cell r="AG89907">
            <v>0</v>
          </cell>
          <cell r="AH89907">
            <v>0</v>
          </cell>
          <cell r="AI89907">
            <v>0</v>
          </cell>
          <cell r="AJ89907">
            <v>108750</v>
          </cell>
          <cell r="AK89907">
            <v>0</v>
          </cell>
          <cell r="AL89907">
            <v>9332</v>
          </cell>
          <cell r="AM89907" t="str">
            <v>2024</v>
          </cell>
          <cell r="AN89907" t="str">
            <v>202407</v>
          </cell>
          <cell r="AO89907" t="str">
            <v>202407</v>
          </cell>
          <cell r="AP89907" t="str">
            <v>202407</v>
          </cell>
          <cell r="AQ89907" t="str">
            <v>KHALIDMEHMOOD</v>
          </cell>
          <cell r="AR89907" t="str">
            <v>1921678</v>
          </cell>
          <cell r="AS89907" t="str">
            <v>D</v>
          </cell>
          <cell r="AT89907" t="str">
            <v>001</v>
          </cell>
          <cell r="AU89907" t="str">
            <v>30000002</v>
          </cell>
          <cell r="AV89907" t="str">
            <v>RETAIL</v>
          </cell>
          <cell r="AW89907" t="str">
            <v>31000002</v>
          </cell>
          <cell r="AX89907" t="str">
            <v>Direct</v>
          </cell>
          <cell r="AY89907" t="str">
            <v>KHI/HO/D/MO/PC COMP/P/94289/07/2024</v>
          </cell>
          <cell r="BA89907" t="str">
            <v>KARACHI</v>
          </cell>
          <cell r="BB89907" t="str">
            <v>House No. 142/A, Street No. 5, Rehman Colony, Karachi.</v>
          </cell>
          <cell r="BC89907" t="str">
            <v>WHITE</v>
          </cell>
          <cell r="BH89907" t="str">
            <v>N/A</v>
          </cell>
          <cell r="BI89907" t="str">
            <v>N</v>
          </cell>
          <cell r="BJ89907" t="str">
            <v>Dawood Saeed</v>
          </cell>
          <cell r="BK89907">
            <v>45504</v>
          </cell>
          <cell r="BL89907" t="str">
            <v>7250000</v>
          </cell>
          <cell r="BM89907" t="str">
            <v>002</v>
          </cell>
          <cell r="BN89907" t="str">
            <v>01</v>
          </cell>
          <cell r="BQ89907" t="str">
            <v>KHI/HO/D/MO/PC COMP/P/94289/07/2024</v>
          </cell>
        </row>
        <row r="89908">
          <cell r="W89908" t="str">
            <v>G4NAPH306093</v>
          </cell>
          <cell r="X89908" t="str">
            <v>NNAQL51AZPP519471</v>
          </cell>
          <cell r="Y89908">
            <v>9000000</v>
          </cell>
          <cell r="AC89908">
            <v>3113809</v>
          </cell>
          <cell r="AD89908" t="str">
            <v>02</v>
          </cell>
          <cell r="AE89908" t="str">
            <v>MOTOR</v>
          </cell>
          <cell r="AF89908">
            <v>99983</v>
          </cell>
          <cell r="AG89908">
            <v>0</v>
          </cell>
          <cell r="AH89908">
            <v>0</v>
          </cell>
          <cell r="AI89908">
            <v>0</v>
          </cell>
          <cell r="AJ89908">
            <v>117000</v>
          </cell>
          <cell r="AK89908">
            <v>0</v>
          </cell>
          <cell r="AL89908">
            <v>0</v>
          </cell>
          <cell r="AM89908" t="str">
            <v>2024</v>
          </cell>
          <cell r="AN89908" t="str">
            <v>202410</v>
          </cell>
          <cell r="AO89908" t="str">
            <v>202410</v>
          </cell>
          <cell r="AP89908" t="str">
            <v>202410</v>
          </cell>
          <cell r="AQ89908" t="str">
            <v>HASSANSALEEM</v>
          </cell>
          <cell r="AR89908" t="str">
            <v>1992563</v>
          </cell>
          <cell r="AS89908" t="str">
            <v>D</v>
          </cell>
          <cell r="AT89908" t="str">
            <v>1</v>
          </cell>
          <cell r="AU89908" t="str">
            <v>30000002</v>
          </cell>
          <cell r="AV89908" t="str">
            <v>RETAIL</v>
          </cell>
          <cell r="AW89908" t="str">
            <v>31000590</v>
          </cell>
          <cell r="AX89908" t="str">
            <v>Suzuki Kazmi Corporation</v>
          </cell>
          <cell r="AY89908" t="str">
            <v>LHR/LHR/D/MO/PC COMP/P/100147/10/2024</v>
          </cell>
          <cell r="BA89908" t="str">
            <v>ISLAMABAD</v>
          </cell>
          <cell r="BB89908" t="str">
            <v>House No 30, Lane No 3, Sector G, DHA Phase 2, Islamabad</v>
          </cell>
          <cell r="BC89908" t="str">
            <v>WHITE</v>
          </cell>
          <cell r="BH89908" t="str">
            <v>Pak Suzuki</v>
          </cell>
          <cell r="BI89908" t="str">
            <v>N</v>
          </cell>
          <cell r="BJ89908" t="str">
            <v>Hamna Ali</v>
          </cell>
          <cell r="BK89908">
            <v>45587</v>
          </cell>
          <cell r="BL89908" t="str">
            <v>9000000</v>
          </cell>
          <cell r="BM89908" t="str">
            <v>002</v>
          </cell>
          <cell r="BN89908" t="str">
            <v>03</v>
          </cell>
          <cell r="BQ89908" t="str">
            <v>LHR/LHR/D/MO/PC COMP/P/100147/10/2024</v>
          </cell>
        </row>
        <row r="89909">
          <cell r="W89909" t="str">
            <v>G4NALH323789</v>
          </cell>
          <cell r="X89909" t="str">
            <v>NNAOL51AZKP505384</v>
          </cell>
          <cell r="Y89909">
            <v>7000000</v>
          </cell>
          <cell r="AC89909">
            <v>3250748</v>
          </cell>
          <cell r="AD89909" t="str">
            <v>02</v>
          </cell>
          <cell r="AE89909" t="str">
            <v>MOTOR</v>
          </cell>
          <cell r="AF89909">
            <v>-120057</v>
          </cell>
          <cell r="AG89909">
            <v>-15607</v>
          </cell>
          <cell r="AH89909">
            <v>-1201</v>
          </cell>
          <cell r="AI89909">
            <v>0</v>
          </cell>
          <cell r="AJ89909">
            <v>-136865</v>
          </cell>
          <cell r="AK89909">
            <v>8105</v>
          </cell>
          <cell r="AL89909">
            <v>0</v>
          </cell>
          <cell r="AM89909" t="str">
            <v>2024</v>
          </cell>
          <cell r="AN89909" t="str">
            <v>202412</v>
          </cell>
          <cell r="AO89909" t="str">
            <v>202412</v>
          </cell>
          <cell r="AP89909" t="str">
            <v>202412</v>
          </cell>
          <cell r="AQ89909" t="str">
            <v>SYS</v>
          </cell>
          <cell r="AR89909" t="str">
            <v>2042853</v>
          </cell>
          <cell r="AS89909" t="str">
            <v>D</v>
          </cell>
          <cell r="AT89909" t="str">
            <v>001</v>
          </cell>
          <cell r="AU89909" t="str">
            <v>30000002</v>
          </cell>
          <cell r="AV89909" t="str">
            <v>RETAIL</v>
          </cell>
          <cell r="AW89909" t="str">
            <v>31000127</v>
          </cell>
          <cell r="AX89909" t="str">
            <v>Digital Sale</v>
          </cell>
          <cell r="AY89909" t="str">
            <v>KHI/HO/D/MO/PD COMP/P/78048/11/2023</v>
          </cell>
          <cell r="AZ89909" t="str">
            <v>KHI/HO/D/MO/PD COMP/E/50501/12/2024</v>
          </cell>
          <cell r="BB89909" t="str">
            <v>House No 13-K block, Sabzazar Scheme Multan Road, Lahore.</v>
          </cell>
          <cell r="BC89909" t="str">
            <v>WHITE</v>
          </cell>
          <cell r="BG89909" t="str">
            <v>Remove</v>
          </cell>
          <cell r="BI89909" t="str">
            <v>N</v>
          </cell>
          <cell r="BJ89909" t="str">
            <v>AFSHEEN ISMAIL</v>
          </cell>
          <cell r="BK89909">
            <v>45655</v>
          </cell>
          <cell r="BL89909" t="str">
            <v>-1</v>
          </cell>
          <cell r="BM89909" t="str">
            <v>002</v>
          </cell>
          <cell r="BN89909" t="str">
            <v>01</v>
          </cell>
          <cell r="BQ89909" t="str">
            <v>KHI/HO/D/MO/PD COMP/P/78048/11/2023</v>
          </cell>
        </row>
        <row r="89910">
          <cell r="W89910" t="str">
            <v>G4NAMH300008</v>
          </cell>
          <cell r="X89910" t="str">
            <v>NNAQL51AZKP510119</v>
          </cell>
          <cell r="Y89910">
            <v>8500000</v>
          </cell>
          <cell r="AC89910">
            <v>3128746</v>
          </cell>
          <cell r="AD89910" t="str">
            <v>02</v>
          </cell>
          <cell r="AE89910" t="str">
            <v>MOTOR</v>
          </cell>
          <cell r="AF89910">
            <v>0</v>
          </cell>
          <cell r="AG89910">
            <v>0</v>
          </cell>
          <cell r="AH89910">
            <v>0</v>
          </cell>
          <cell r="AI89910">
            <v>0</v>
          </cell>
          <cell r="AJ89910">
            <v>0</v>
          </cell>
          <cell r="AK89910">
            <v>0</v>
          </cell>
          <cell r="AL89910">
            <v>17888</v>
          </cell>
          <cell r="AM89910" t="str">
            <v>2024</v>
          </cell>
          <cell r="AN89910" t="str">
            <v>202410</v>
          </cell>
          <cell r="AO89910" t="str">
            <v>202410</v>
          </cell>
          <cell r="AP89910" t="str">
            <v>202410</v>
          </cell>
          <cell r="AQ89910" t="str">
            <v>KHALIDMEHMOOD</v>
          </cell>
          <cell r="AR89910" t="str">
            <v>1996579</v>
          </cell>
          <cell r="AS89910" t="str">
            <v>D</v>
          </cell>
          <cell r="AT89910" t="str">
            <v>001</v>
          </cell>
          <cell r="AU89910" t="str">
            <v>30000002</v>
          </cell>
          <cell r="AV89910" t="str">
            <v>RETAIL</v>
          </cell>
          <cell r="AW89910" t="str">
            <v>31000002</v>
          </cell>
          <cell r="AX89910" t="str">
            <v>Direct</v>
          </cell>
          <cell r="AY89910" t="str">
            <v>KHI/HO/D/MO/PC COMP/P/91670/06/2024</v>
          </cell>
          <cell r="AZ89910" t="str">
            <v>KHI/HO/D/MO/PC COMP/E/48260/10/2024</v>
          </cell>
          <cell r="BB89910" t="str">
            <v>House #. 96, Sector A-I, Town Ship, Lahore.</v>
          </cell>
          <cell r="BC89910" t="str">
            <v>CHERRY BLACK</v>
          </cell>
          <cell r="BF89910" t="str">
            <v>Addition of agency Commission</v>
          </cell>
          <cell r="BH89910" t="str">
            <v>N/A</v>
          </cell>
          <cell r="BI89910" t="str">
            <v>N</v>
          </cell>
          <cell r="BJ89910" t="str">
            <v>M.Shahbaz</v>
          </cell>
          <cell r="BK89910">
            <v>45592</v>
          </cell>
          <cell r="BL89910" t="str">
            <v>8500000</v>
          </cell>
          <cell r="BM89910" t="str">
            <v>392</v>
          </cell>
          <cell r="BN89910" t="str">
            <v>01</v>
          </cell>
          <cell r="BQ89910" t="str">
            <v>KHI/HO/D/MO/PC COMP/P/91670/06/2024</v>
          </cell>
        </row>
        <row r="89911">
          <cell r="W89911" t="str">
            <v>G4NALH331972</v>
          </cell>
          <cell r="X89911" t="str">
            <v>NNAQL51AZKP506621</v>
          </cell>
          <cell r="Y89911">
            <v>6500000</v>
          </cell>
          <cell r="AC89911">
            <v>3205311</v>
          </cell>
          <cell r="AD89911" t="str">
            <v>02</v>
          </cell>
          <cell r="AE89911" t="str">
            <v>MOTOR</v>
          </cell>
          <cell r="AF89911">
            <v>83621</v>
          </cell>
          <cell r="AG89911">
            <v>0</v>
          </cell>
          <cell r="AH89911">
            <v>0</v>
          </cell>
          <cell r="AI89911">
            <v>0</v>
          </cell>
          <cell r="AJ89911">
            <v>97500</v>
          </cell>
          <cell r="AK89911">
            <v>0</v>
          </cell>
          <cell r="AL89911">
            <v>8362</v>
          </cell>
          <cell r="AM89911" t="str">
            <v>2024</v>
          </cell>
          <cell r="AN89911" t="str">
            <v>202412</v>
          </cell>
          <cell r="AO89911" t="str">
            <v>202412</v>
          </cell>
          <cell r="AP89911" t="str">
            <v>202412</v>
          </cell>
          <cell r="AQ89911" t="str">
            <v>KHALIDMEHMOOD</v>
          </cell>
          <cell r="AR89911" t="str">
            <v>2023353</v>
          </cell>
          <cell r="AS89911" t="str">
            <v>D</v>
          </cell>
          <cell r="AT89911" t="str">
            <v>001</v>
          </cell>
          <cell r="AU89911" t="str">
            <v>30000002</v>
          </cell>
          <cell r="AV89911" t="str">
            <v>RETAIL</v>
          </cell>
          <cell r="AW89911" t="str">
            <v>31000707</v>
          </cell>
          <cell r="AX89911" t="str">
            <v>JUNAID MOTORS</v>
          </cell>
          <cell r="AY89911" t="str">
            <v>KHI/HO/D/MO/PC COMP/P/103271/12/2024</v>
          </cell>
          <cell r="BA89911" t="str">
            <v>KARACHI</v>
          </cell>
          <cell r="BB89911" t="str">
            <v>3rd Floor, P.N.S.C Building, Maulvi Tamizuddin Khan Road, Karachi.</v>
          </cell>
          <cell r="BC89911" t="str">
            <v>CLEAR WHITE</v>
          </cell>
          <cell r="BH89911" t="str">
            <v>Half Depreciation</v>
          </cell>
          <cell r="BI89911" t="str">
            <v>N</v>
          </cell>
          <cell r="BJ89911" t="str">
            <v>M.Shahbaz</v>
          </cell>
          <cell r="BK89911">
            <v>45629</v>
          </cell>
          <cell r="BL89911" t="str">
            <v>6500000</v>
          </cell>
          <cell r="BM89911" t="str">
            <v>341</v>
          </cell>
          <cell r="BN89911" t="str">
            <v>01</v>
          </cell>
          <cell r="BQ89911" t="str">
            <v>KHI/HO/D/MO/PC COMP/P/103271/12/2024</v>
          </cell>
        </row>
        <row r="89912">
          <cell r="W89912" t="str">
            <v>G4NAPH308183</v>
          </cell>
          <cell r="X89912" t="str">
            <v>520779</v>
          </cell>
          <cell r="Y89912">
            <v>8967500</v>
          </cell>
          <cell r="AC89912">
            <v>3102214</v>
          </cell>
          <cell r="AD89912" t="str">
            <v>02</v>
          </cell>
          <cell r="AE89912" t="str">
            <v>MOTOR</v>
          </cell>
          <cell r="AF89912">
            <v>114951</v>
          </cell>
          <cell r="AG89912">
            <v>0</v>
          </cell>
          <cell r="AH89912">
            <v>0</v>
          </cell>
          <cell r="AI89912">
            <v>0</v>
          </cell>
          <cell r="AJ89912">
            <v>134513</v>
          </cell>
          <cell r="AK89912">
            <v>0</v>
          </cell>
          <cell r="AL89912">
            <v>28738</v>
          </cell>
          <cell r="AM89912" t="str">
            <v>2024</v>
          </cell>
          <cell r="AN89912" t="str">
            <v>202410</v>
          </cell>
          <cell r="AO89912" t="str">
            <v>202410</v>
          </cell>
          <cell r="AP89912" t="str">
            <v>202410</v>
          </cell>
          <cell r="AQ89912" t="str">
            <v>ABRAHAMBHATTI</v>
          </cell>
          <cell r="AR89912" t="str">
            <v>1975039</v>
          </cell>
          <cell r="AS89912" t="str">
            <v>D</v>
          </cell>
          <cell r="AT89912" t="str">
            <v>001</v>
          </cell>
          <cell r="AU89912" t="str">
            <v>30000002</v>
          </cell>
          <cell r="AV89912" t="str">
            <v>RETAIL</v>
          </cell>
          <cell r="AW89912" t="str">
            <v>31000131</v>
          </cell>
          <cell r="AX89912" t="str">
            <v>Kia Festival Motors</v>
          </cell>
          <cell r="AY89912" t="str">
            <v>LHR/LHR/D/MO/PC COMP/P/99255/10/2024</v>
          </cell>
          <cell r="BB89912" t="str">
            <v>House # 189, Block F, State Life Housing Society, Phase 1, Lahore.</v>
          </cell>
          <cell r="BC89912" t="str">
            <v>CLEAR WHITE</v>
          </cell>
          <cell r="BH89912" t="str">
            <v>N/A</v>
          </cell>
          <cell r="BI89912" t="str">
            <v>N</v>
          </cell>
          <cell r="BJ89912" t="str">
            <v>NADEEM ALI</v>
          </cell>
          <cell r="BK89912">
            <v>45573</v>
          </cell>
          <cell r="BL89912" t="str">
            <v>8967500</v>
          </cell>
          <cell r="BM89912" t="str">
            <v>341</v>
          </cell>
          <cell r="BN89912" t="str">
            <v>03</v>
          </cell>
          <cell r="BQ89912" t="str">
            <v>LHR/LHR/D/MO/PC COMP/P/99255/10/2024</v>
          </cell>
        </row>
        <row r="89913">
          <cell r="W89913" t="str">
            <v>G4NALH321911</v>
          </cell>
          <cell r="X89913" t="str">
            <v>NNAQL51AZKP505473</v>
          </cell>
          <cell r="Y89913">
            <v>6500000</v>
          </cell>
          <cell r="AC89913">
            <v>3254789</v>
          </cell>
          <cell r="AD89913" t="str">
            <v>02</v>
          </cell>
          <cell r="AE89913" t="str">
            <v>MOTOR</v>
          </cell>
          <cell r="AF89913">
            <v>94828</v>
          </cell>
          <cell r="AG89913">
            <v>0</v>
          </cell>
          <cell r="AH89913">
            <v>0</v>
          </cell>
          <cell r="AI89913">
            <v>0</v>
          </cell>
          <cell r="AJ89913">
            <v>110500</v>
          </cell>
          <cell r="AK89913">
            <v>0</v>
          </cell>
          <cell r="AL89913">
            <v>11379</v>
          </cell>
          <cell r="AM89913" t="str">
            <v>2024</v>
          </cell>
          <cell r="AN89913" t="str">
            <v>202412</v>
          </cell>
          <cell r="AO89913" t="str">
            <v>202412</v>
          </cell>
          <cell r="AP89913" t="str">
            <v>202412</v>
          </cell>
          <cell r="AQ89913" t="str">
            <v>KHALIDMEHMOOD</v>
          </cell>
          <cell r="AR89913" t="str">
            <v>2044598</v>
          </cell>
          <cell r="AS89913" t="str">
            <v>D</v>
          </cell>
          <cell r="AT89913" t="str">
            <v>001</v>
          </cell>
          <cell r="AU89913" t="str">
            <v>30000002</v>
          </cell>
          <cell r="AV89913" t="str">
            <v>RETAIL</v>
          </cell>
          <cell r="AW89913" t="str">
            <v>31000007</v>
          </cell>
          <cell r="AX89913" t="str">
            <v>Toyota Central Motor</v>
          </cell>
          <cell r="AY89913" t="str">
            <v>KHI/HO/D/MO/PC COMP/P/105057/12/2024</v>
          </cell>
          <cell r="BA89913" t="str">
            <v>KARACHI</v>
          </cell>
          <cell r="BB89913" t="str">
            <v>House No. Z-235, Mohalla Chanesar Goth, Karachi.</v>
          </cell>
          <cell r="BC89913" t="str">
            <v>CLEAR WHITE</v>
          </cell>
          <cell r="BH89913" t="str">
            <v>Half Depreciation</v>
          </cell>
          <cell r="BI89913" t="str">
            <v>N</v>
          </cell>
          <cell r="BJ89913" t="str">
            <v>Noman Abdul Haq</v>
          </cell>
          <cell r="BK89913">
            <v>45657</v>
          </cell>
          <cell r="BL89913" t="str">
            <v>6500000</v>
          </cell>
          <cell r="BM89913" t="str">
            <v>341</v>
          </cell>
          <cell r="BN89913" t="str">
            <v>01</v>
          </cell>
          <cell r="BQ89913" t="str">
            <v>KHI/HO/D/MO/PC COMP/P/105057/12/2024</v>
          </cell>
        </row>
        <row r="89914">
          <cell r="W89914" t="str">
            <v>307420</v>
          </cell>
          <cell r="X89914" t="str">
            <v>520218</v>
          </cell>
          <cell r="Y89914">
            <v>8964500</v>
          </cell>
          <cell r="AC89914">
            <v>2917459</v>
          </cell>
          <cell r="AD89914" t="str">
            <v>02</v>
          </cell>
          <cell r="AE89914" t="str">
            <v>MOTOR</v>
          </cell>
          <cell r="AF89914">
            <v>130237</v>
          </cell>
          <cell r="AG89914">
            <v>0</v>
          </cell>
          <cell r="AH89914">
            <v>0</v>
          </cell>
          <cell r="AI89914">
            <v>0</v>
          </cell>
          <cell r="AJ89914">
            <v>152397</v>
          </cell>
          <cell r="AK89914">
            <v>0</v>
          </cell>
          <cell r="AL89914">
            <v>32559</v>
          </cell>
          <cell r="AM89914" t="str">
            <v>2024</v>
          </cell>
          <cell r="AN89914" t="str">
            <v>202407</v>
          </cell>
          <cell r="AO89914" t="str">
            <v>202407</v>
          </cell>
          <cell r="AP89914" t="str">
            <v>202407</v>
          </cell>
          <cell r="AQ89914" t="str">
            <v>MZUBAIRIQBAL</v>
          </cell>
          <cell r="AR89914" t="str">
            <v>1919935</v>
          </cell>
          <cell r="AS89914" t="str">
            <v>D</v>
          </cell>
          <cell r="AT89914" t="str">
            <v>001</v>
          </cell>
          <cell r="AU89914" t="str">
            <v>30000002</v>
          </cell>
          <cell r="AV89914" t="str">
            <v>RETAIL</v>
          </cell>
          <cell r="AW89914" t="str">
            <v>31000131</v>
          </cell>
          <cell r="AX89914" t="str">
            <v>Kia Festival Motors</v>
          </cell>
          <cell r="AY89914" t="str">
            <v>LHR/LHR/D/MO/PC COMP/P/94012/07/2024</v>
          </cell>
          <cell r="BA89914" t="str">
            <v>LAHORE</v>
          </cell>
          <cell r="BB89914" t="str">
            <v>House # A-986, Central Park Housing Society, Lahore.</v>
          </cell>
          <cell r="BC89914" t="str">
            <v>CHERRY BLACK</v>
          </cell>
          <cell r="BH89914" t="str">
            <v>N/A</v>
          </cell>
          <cell r="BI89914" t="str">
            <v>N</v>
          </cell>
          <cell r="BJ89914" t="str">
            <v>NADEEM ALI</v>
          </cell>
          <cell r="BK89914">
            <v>45502</v>
          </cell>
          <cell r="BL89914" t="str">
            <v>8964500</v>
          </cell>
          <cell r="BM89914" t="str">
            <v>392</v>
          </cell>
          <cell r="BN89914" t="str">
            <v>03</v>
          </cell>
          <cell r="BQ89914" t="str">
            <v>LHR/LHR/D/MO/PC COMP/P/94012/07/2024</v>
          </cell>
        </row>
        <row r="89915">
          <cell r="W89915" t="str">
            <v>78938623</v>
          </cell>
          <cell r="X89915" t="str">
            <v>MMC-17-00084</v>
          </cell>
          <cell r="Y89915">
            <v>12500000</v>
          </cell>
          <cell r="AB89915" t="str">
            <v>TRACKER (I-TECK RENEWAL)</v>
          </cell>
          <cell r="AC89915">
            <v>2981934</v>
          </cell>
          <cell r="AD89915" t="str">
            <v>02</v>
          </cell>
          <cell r="AE89915" t="str">
            <v>MOTOR</v>
          </cell>
          <cell r="AF89915">
            <v>0</v>
          </cell>
          <cell r="AG89915">
            <v>0</v>
          </cell>
          <cell r="AH89915">
            <v>0</v>
          </cell>
          <cell r="AI89915">
            <v>0</v>
          </cell>
          <cell r="AJ89915">
            <v>0</v>
          </cell>
          <cell r="AK89915">
            <v>7540</v>
          </cell>
          <cell r="AL89915">
            <v>0</v>
          </cell>
          <cell r="AM89915" t="str">
            <v>2024</v>
          </cell>
          <cell r="AN89915" t="str">
            <v>202408</v>
          </cell>
          <cell r="AO89915" t="str">
            <v>202403</v>
          </cell>
          <cell r="AP89915" t="str">
            <v>202408</v>
          </cell>
          <cell r="AQ89915" t="str">
            <v>JAWADSIDDIQUI</v>
          </cell>
          <cell r="AR89915" t="str">
            <v>1941888</v>
          </cell>
          <cell r="AS89915" t="str">
            <v>D</v>
          </cell>
          <cell r="AT89915" t="str">
            <v>001</v>
          </cell>
          <cell r="AU89915" t="str">
            <v>30000001</v>
          </cell>
          <cell r="AV89915" t="str">
            <v>DIRECT</v>
          </cell>
          <cell r="AW89915" t="str">
            <v>31000001</v>
          </cell>
          <cell r="AX89915" t="str">
            <v>Direct</v>
          </cell>
          <cell r="AY89915" t="str">
            <v>KHI/HO/D/MO/CV/P/87072/04/2024</v>
          </cell>
          <cell r="AZ89915" t="str">
            <v>KHI/HO/D/MO/CV/E/45388/08/2024</v>
          </cell>
          <cell r="BB89915" t="str">
            <v>Office 33, Madina Arcade , Plot# 5/1 Block 1,
 Shireen Jinah Colony Clifton, Karachi.</v>
          </cell>
          <cell r="BC89915" t="str">
            <v>WHITE</v>
          </cell>
          <cell r="BF89915" t="str">
            <v>Addition Of Itecknologi Tracker.</v>
          </cell>
          <cell r="BH89915" t="str">
            <v>N/A</v>
          </cell>
          <cell r="BI89915" t="str">
            <v>N</v>
          </cell>
          <cell r="BJ89915" t="str">
            <v>MAZHAR ABBAS</v>
          </cell>
          <cell r="BK89915">
            <v>45382</v>
          </cell>
          <cell r="BL89915" t="str">
            <v>12500000</v>
          </cell>
          <cell r="BM89915" t="str">
            <v>002</v>
          </cell>
          <cell r="BN89915" t="str">
            <v>01</v>
          </cell>
          <cell r="BQ89915" t="str">
            <v>KHI/HO/D/MO/CV/P/87072/04/2024</v>
          </cell>
        </row>
        <row r="89916">
          <cell r="W89916" t="str">
            <v>230824-0294</v>
          </cell>
          <cell r="X89916" t="str">
            <v>HRN7155704</v>
          </cell>
          <cell r="Y89916">
            <v>2550000</v>
          </cell>
          <cell r="AC89916">
            <v>3100448</v>
          </cell>
          <cell r="AD89916" t="str">
            <v>02</v>
          </cell>
          <cell r="AE89916" t="str">
            <v>MOTOR</v>
          </cell>
          <cell r="AF89916">
            <v>0</v>
          </cell>
          <cell r="AG89916">
            <v>0</v>
          </cell>
          <cell r="AH89916">
            <v>0</v>
          </cell>
          <cell r="AI89916">
            <v>0</v>
          </cell>
          <cell r="AJ89916">
            <v>0</v>
          </cell>
          <cell r="AK89916">
            <v>8105</v>
          </cell>
          <cell r="AL89916">
            <v>-8382</v>
          </cell>
          <cell r="AM89916" t="str">
            <v>2024</v>
          </cell>
          <cell r="AN89916" t="str">
            <v>202409</v>
          </cell>
          <cell r="AO89916" t="str">
            <v>202409</v>
          </cell>
          <cell r="AP89916" t="str">
            <v>202409</v>
          </cell>
          <cell r="AQ89916" t="str">
            <v>SYS</v>
          </cell>
          <cell r="AR89916" t="str">
            <v>1985695</v>
          </cell>
          <cell r="AS89916" t="str">
            <v>D</v>
          </cell>
          <cell r="AT89916" t="str">
            <v>001</v>
          </cell>
          <cell r="AU89916" t="str">
            <v>30000001</v>
          </cell>
          <cell r="AV89916" t="str">
            <v>DIRECT</v>
          </cell>
          <cell r="AW89916" t="str">
            <v>31000001</v>
          </cell>
          <cell r="AX89916" t="str">
            <v>Direct</v>
          </cell>
          <cell r="AY89916" t="str">
            <v>KHI/HO/D/MO/CV/P/80077/12/2023</v>
          </cell>
          <cell r="AZ89916" t="str">
            <v>KHI/HO/D/MO/CV/E/47831/09/2024</v>
          </cell>
          <cell r="BB89916" t="str">
            <v>Chah Dhooray Wala Taty Pur P/O Khas Tehsil 
Multan Saddar Distt Multan.</v>
          </cell>
          <cell r="BC89916" t="str">
            <v>ORANGE</v>
          </cell>
          <cell r="BI89916" t="str">
            <v>N</v>
          </cell>
          <cell r="BJ89916" t="str">
            <v>MAZHAR ABBAS</v>
          </cell>
          <cell r="BK89916">
            <v>45565</v>
          </cell>
          <cell r="BL89916" t="str">
            <v>2550000</v>
          </cell>
          <cell r="BM89916" t="str">
            <v>224</v>
          </cell>
          <cell r="BN89916" t="str">
            <v>01</v>
          </cell>
          <cell r="BQ89916" t="str">
            <v>KHI/HO/D/MO/CV/P/80077/12/2023</v>
          </cell>
        </row>
        <row r="89917">
          <cell r="W89917" t="str">
            <v xml:space="preserve">220618 0486 </v>
          </cell>
          <cell r="X89917" t="str">
            <v>GSK7149389</v>
          </cell>
          <cell r="Y89917">
            <v>1756000</v>
          </cell>
          <cell r="Z89917" t="str">
            <v>33201-1601040-5</v>
          </cell>
          <cell r="AC89917">
            <v>3100445</v>
          </cell>
          <cell r="AD89917" t="str">
            <v>02</v>
          </cell>
          <cell r="AE89917" t="str">
            <v>MOTOR</v>
          </cell>
          <cell r="AF89917">
            <v>0</v>
          </cell>
          <cell r="AG89917">
            <v>0</v>
          </cell>
          <cell r="AH89917">
            <v>0</v>
          </cell>
          <cell r="AI89917">
            <v>0</v>
          </cell>
          <cell r="AJ89917">
            <v>0</v>
          </cell>
          <cell r="AK89917">
            <v>0</v>
          </cell>
          <cell r="AL89917">
            <v>-12314</v>
          </cell>
          <cell r="AM89917" t="str">
            <v>2024</v>
          </cell>
          <cell r="AN89917" t="str">
            <v>202409</v>
          </cell>
          <cell r="AO89917" t="str">
            <v>202409</v>
          </cell>
          <cell r="AP89917" t="str">
            <v>202409</v>
          </cell>
          <cell r="AQ89917" t="str">
            <v>SYS</v>
          </cell>
          <cell r="AR89917" t="str">
            <v>1985688</v>
          </cell>
          <cell r="AS89917" t="str">
            <v>D</v>
          </cell>
          <cell r="AT89917" t="str">
            <v>001</v>
          </cell>
          <cell r="AU89917" t="str">
            <v>30000001</v>
          </cell>
          <cell r="AV89917" t="str">
            <v>DIRECT</v>
          </cell>
          <cell r="AW89917" t="str">
            <v>31000001</v>
          </cell>
          <cell r="AX89917" t="str">
            <v>Direct</v>
          </cell>
          <cell r="AY89917" t="str">
            <v>KHI/HO/D/MO/CV/P/69418/04/2023</v>
          </cell>
          <cell r="AZ89917" t="str">
            <v>KHI/HO/D/MO/CV/E/47824/09/2024</v>
          </cell>
          <cell r="BB89917" t="str">
            <v>Village Ali Hassan Bargah Tangwani Kashmore</v>
          </cell>
          <cell r="BC89917" t="str">
            <v>RED</v>
          </cell>
          <cell r="BI89917" t="str">
            <v>N</v>
          </cell>
          <cell r="BK89917">
            <v>45565</v>
          </cell>
          <cell r="BL89917" t="str">
            <v>1756000</v>
          </cell>
          <cell r="BM89917" t="str">
            <v>003</v>
          </cell>
          <cell r="BN89917" t="str">
            <v>01</v>
          </cell>
          <cell r="BQ89917" t="str">
            <v>KHI/HO/D/MO/CV/P/69418/04/2023</v>
          </cell>
        </row>
        <row r="89918">
          <cell r="W89918" t="str">
            <v>SSA7009826</v>
          </cell>
          <cell r="X89918" t="str">
            <v>SSA7510289</v>
          </cell>
          <cell r="Y89918">
            <v>75000</v>
          </cell>
          <cell r="Z89918" t="str">
            <v>0687999-3</v>
          </cell>
          <cell r="AA89918" t="str">
            <v>021-34375701-05 - 03312436437</v>
          </cell>
          <cell r="AC89918">
            <v>2920449</v>
          </cell>
          <cell r="AD89918" t="str">
            <v>02</v>
          </cell>
          <cell r="AE89918" t="str">
            <v>MOTOR</v>
          </cell>
          <cell r="AF89918">
            <v>2260</v>
          </cell>
          <cell r="AG89918">
            <v>0</v>
          </cell>
          <cell r="AH89918">
            <v>0</v>
          </cell>
          <cell r="AI89918">
            <v>0</v>
          </cell>
          <cell r="AJ89918">
            <v>2260</v>
          </cell>
          <cell r="AK89918">
            <v>0</v>
          </cell>
          <cell r="AL89918">
            <v>7740</v>
          </cell>
          <cell r="AM89918" t="str">
            <v>2024</v>
          </cell>
          <cell r="AN89918" t="str">
            <v>202407</v>
          </cell>
          <cell r="AO89918" t="str">
            <v>202407</v>
          </cell>
          <cell r="AP89918" t="str">
            <v>202407</v>
          </cell>
          <cell r="AQ89918" t="str">
            <v>AMINAHMED</v>
          </cell>
          <cell r="AR89918" t="str">
            <v>1912494</v>
          </cell>
          <cell r="AS89918" t="str">
            <v>D</v>
          </cell>
          <cell r="AT89918" t="str">
            <v>124</v>
          </cell>
          <cell r="AU89918" t="str">
            <v>30000001</v>
          </cell>
          <cell r="AV89918" t="str">
            <v>DIRECT</v>
          </cell>
          <cell r="AW89918" t="str">
            <v>31000001</v>
          </cell>
          <cell r="AX89918" t="str">
            <v>Direct</v>
          </cell>
          <cell r="AY89918" t="str">
            <v>KHI/HO/D/MO/MC TTT/P/93162/07/2024</v>
          </cell>
          <cell r="BB89918" t="str">
            <v>C-109, Amir Khusro Road, KDA Scheme # 1, Karachi.</v>
          </cell>
          <cell r="BH89918" t="str">
            <v>N/A</v>
          </cell>
          <cell r="BI89918" t="str">
            <v>N</v>
          </cell>
          <cell r="BK89918">
            <v>45488</v>
          </cell>
          <cell r="BL89918" t="str">
            <v>75000</v>
          </cell>
          <cell r="BN89918" t="str">
            <v>01</v>
          </cell>
          <cell r="BQ89918" t="str">
            <v>KHI/HO/D/MO/MC TTT/P/93162/07/2024</v>
          </cell>
        </row>
        <row r="89919">
          <cell r="W89919" t="str">
            <v>SSA-1675939</v>
          </cell>
          <cell r="X89919" t="str">
            <v>SSA-1705344</v>
          </cell>
          <cell r="Y89919">
            <v>140000</v>
          </cell>
          <cell r="AC89919">
            <v>3227757</v>
          </cell>
          <cell r="AD89919" t="str">
            <v>02</v>
          </cell>
          <cell r="AE89919" t="str">
            <v>MOTOR</v>
          </cell>
          <cell r="AF89919">
            <v>11638</v>
          </cell>
          <cell r="AG89919">
            <v>0</v>
          </cell>
          <cell r="AH89919">
            <v>0</v>
          </cell>
          <cell r="AI89919">
            <v>0</v>
          </cell>
          <cell r="AJ89919">
            <v>14000</v>
          </cell>
          <cell r="AK89919">
            <v>0</v>
          </cell>
          <cell r="AL89919">
            <v>2557</v>
          </cell>
          <cell r="AM89919" t="str">
            <v>2024</v>
          </cell>
          <cell r="AN89919" t="str">
            <v>202412</v>
          </cell>
          <cell r="AO89919" t="str">
            <v>202412</v>
          </cell>
          <cell r="AP89919" t="str">
            <v>202412</v>
          </cell>
          <cell r="AQ89919" t="str">
            <v>HASSANSALEEM</v>
          </cell>
          <cell r="AR89919" t="str">
            <v>2037349</v>
          </cell>
          <cell r="AS89919" t="str">
            <v>D</v>
          </cell>
          <cell r="AT89919" t="str">
            <v>001</v>
          </cell>
          <cell r="AU89919" t="str">
            <v>30000002</v>
          </cell>
          <cell r="AV89919" t="str">
            <v>RETAIL</v>
          </cell>
          <cell r="AW89919" t="str">
            <v>31000148</v>
          </cell>
          <cell r="AX89919" t="str">
            <v>Al Meezan Aut</v>
          </cell>
          <cell r="AY89919" t="str">
            <v>KHI/AR/AR/D/MO/MC TTT/P/104205/12/2024</v>
          </cell>
          <cell r="BA89919" t="str">
            <v>KARACHI</v>
          </cell>
          <cell r="BB89919" t="str">
            <v>House No. R-1216, Block 19, Al Noor Society, F.B Area, Karachi.</v>
          </cell>
          <cell r="BC89919" t="str">
            <v>BLACK</v>
          </cell>
          <cell r="BH89919" t="str">
            <v>N/A</v>
          </cell>
          <cell r="BI89919" t="str">
            <v>N</v>
          </cell>
          <cell r="BJ89919" t="str">
            <v>Farhan Ali Basheer</v>
          </cell>
          <cell r="BK89919">
            <v>45644</v>
          </cell>
          <cell r="BL89919" t="str">
            <v>140000</v>
          </cell>
          <cell r="BM89919" t="str">
            <v>004</v>
          </cell>
          <cell r="BN89919" t="str">
            <v>17</v>
          </cell>
          <cell r="BQ89919" t="str">
            <v>KHI/AR/AR/D/MO/MC TTT/P/104205/12/2024</v>
          </cell>
        </row>
        <row r="89920">
          <cell r="W89920" t="str">
            <v>1GD5448583</v>
          </cell>
          <cell r="X89920" t="str">
            <v>GUN156R-1104934</v>
          </cell>
          <cell r="Y89920">
            <v>19993000</v>
          </cell>
          <cell r="AC89920">
            <v>2890486</v>
          </cell>
          <cell r="AD89920" t="str">
            <v>02</v>
          </cell>
          <cell r="AE89920" t="str">
            <v>MOTOR</v>
          </cell>
          <cell r="AF89920">
            <v>0</v>
          </cell>
          <cell r="AG89920">
            <v>0</v>
          </cell>
          <cell r="AH89920">
            <v>0</v>
          </cell>
          <cell r="AI89920">
            <v>0</v>
          </cell>
          <cell r="AJ89920">
            <v>0</v>
          </cell>
          <cell r="AK89920">
            <v>0</v>
          </cell>
          <cell r="AL89920">
            <v>32038</v>
          </cell>
          <cell r="AM89920" t="str">
            <v>2024</v>
          </cell>
          <cell r="AN89920" t="str">
            <v>202407</v>
          </cell>
          <cell r="AO89920" t="str">
            <v>202402</v>
          </cell>
          <cell r="AP89920" t="str">
            <v>202407</v>
          </cell>
          <cell r="AQ89920" t="str">
            <v>ABRAHAMBHATTI</v>
          </cell>
          <cell r="AR89920" t="str">
            <v>1900167</v>
          </cell>
          <cell r="AS89920" t="str">
            <v>D</v>
          </cell>
          <cell r="AT89920" t="str">
            <v>001</v>
          </cell>
          <cell r="AU89920" t="str">
            <v>30000002</v>
          </cell>
          <cell r="AV89920" t="str">
            <v>RETAIL</v>
          </cell>
          <cell r="AW89920" t="str">
            <v>31000124</v>
          </cell>
          <cell r="AX89920" t="str">
            <v>Toyota Garden Motors</v>
          </cell>
          <cell r="AY89920" t="str">
            <v>LHR/LHR/D/MO/PC TPP/P/83830/02/2024</v>
          </cell>
          <cell r="AZ89920" t="str">
            <v>LHR/LHR/D/MO/PC TPP/E/43249/07/2024</v>
          </cell>
          <cell r="BB89920" t="str">
            <v>Near Session House, House # 03, Area Old Civil Line, Bangla # 10, Sargodha.</v>
          </cell>
          <cell r="BC89920" t="str">
            <v>BLACK</v>
          </cell>
          <cell r="BF89920" t="str">
            <v>Addition Of Agency Commission</v>
          </cell>
          <cell r="BH89920" t="str">
            <v>TPP Retail</v>
          </cell>
          <cell r="BI89920" t="str">
            <v>N</v>
          </cell>
          <cell r="BJ89920" t="str">
            <v>DANIYAL KALEEM</v>
          </cell>
          <cell r="BK89920">
            <v>45336</v>
          </cell>
          <cell r="BL89920" t="str">
            <v>19993000</v>
          </cell>
          <cell r="BM89920" t="str">
            <v>004</v>
          </cell>
          <cell r="BN89920" t="str">
            <v>03</v>
          </cell>
          <cell r="BQ89920" t="str">
            <v>LHR/LHR/D/MO/PC TPP/P/83830/02/2024</v>
          </cell>
        </row>
        <row r="89921">
          <cell r="W89921" t="str">
            <v>1GD5601097</v>
          </cell>
          <cell r="X89921" t="str">
            <v>1105484</v>
          </cell>
          <cell r="Y89921">
            <v>21897810</v>
          </cell>
          <cell r="AC89921">
            <v>2915156</v>
          </cell>
          <cell r="AD89921" t="str">
            <v>02</v>
          </cell>
          <cell r="AE89921" t="str">
            <v>MOTOR</v>
          </cell>
          <cell r="AF89921">
            <v>280724</v>
          </cell>
          <cell r="AG89921">
            <v>0</v>
          </cell>
          <cell r="AH89921">
            <v>0</v>
          </cell>
          <cell r="AI89921">
            <v>0</v>
          </cell>
          <cell r="AJ89921">
            <v>328467</v>
          </cell>
          <cell r="AK89921">
            <v>0</v>
          </cell>
          <cell r="AL89921">
            <v>35090</v>
          </cell>
          <cell r="AM89921" t="str">
            <v>2024</v>
          </cell>
          <cell r="AN89921" t="str">
            <v>202407</v>
          </cell>
          <cell r="AO89921" t="str">
            <v>202407</v>
          </cell>
          <cell r="AP89921" t="str">
            <v>202407</v>
          </cell>
          <cell r="AQ89921" t="str">
            <v>MZUBAIRIQBAL</v>
          </cell>
          <cell r="AR89921" t="str">
            <v>1918110</v>
          </cell>
          <cell r="AS89921" t="str">
            <v>D</v>
          </cell>
          <cell r="AT89921" t="str">
            <v>001</v>
          </cell>
          <cell r="AU89921" t="str">
            <v>30000002</v>
          </cell>
          <cell r="AV89921" t="str">
            <v>RETAIL</v>
          </cell>
          <cell r="AW89921" t="str">
            <v>31000361</v>
          </cell>
          <cell r="AX89921" t="str">
            <v>Toyota Jhelum Motors</v>
          </cell>
          <cell r="AY89921" t="str">
            <v>LHR/LHR/D/MO/PC TPP/P/93675/07/2024</v>
          </cell>
          <cell r="BA89921" t="str">
            <v>GUJRAT</v>
          </cell>
          <cell r="BB89921" t="str">
            <v>P.O Khas Sarria, Tehsil Kharian, Gujrat.</v>
          </cell>
          <cell r="BC89921" t="str">
            <v>SUPER WHITE</v>
          </cell>
          <cell r="BH89921" t="str">
            <v>TPP Retail</v>
          </cell>
          <cell r="BI89921" t="str">
            <v>N</v>
          </cell>
          <cell r="BJ89921" t="str">
            <v>DAANISH NAEEM KHAN</v>
          </cell>
          <cell r="BK89921">
            <v>45497</v>
          </cell>
          <cell r="BL89921" t="str">
            <v>21897810</v>
          </cell>
          <cell r="BM89921" t="str">
            <v>274</v>
          </cell>
          <cell r="BN89921" t="str">
            <v>03</v>
          </cell>
          <cell r="BQ89921" t="str">
            <v>LHR/LHR/D/MO/PC TPP/P/93675/07/2024</v>
          </cell>
        </row>
        <row r="89922">
          <cell r="W89922" t="str">
            <v>1GD5412581</v>
          </cell>
          <cell r="X89922" t="str">
            <v>GUN156R-1104074</v>
          </cell>
          <cell r="Y89922">
            <v>20400000</v>
          </cell>
          <cell r="AC89922">
            <v>2893926</v>
          </cell>
          <cell r="AD89922" t="str">
            <v>02</v>
          </cell>
          <cell r="AE89922" t="str">
            <v>MOTOR</v>
          </cell>
          <cell r="AF89922">
            <v>348701</v>
          </cell>
          <cell r="AG89922">
            <v>0</v>
          </cell>
          <cell r="AH89922">
            <v>0</v>
          </cell>
          <cell r="AI89922">
            <v>0</v>
          </cell>
          <cell r="AJ89922">
            <v>408000</v>
          </cell>
          <cell r="AK89922">
            <v>0</v>
          </cell>
          <cell r="AL89922">
            <v>87175</v>
          </cell>
          <cell r="AM89922" t="str">
            <v>2024</v>
          </cell>
          <cell r="AN89922" t="str">
            <v>202407</v>
          </cell>
          <cell r="AO89922" t="str">
            <v>202407</v>
          </cell>
          <cell r="AP89922" t="str">
            <v>202407</v>
          </cell>
          <cell r="AQ89922" t="str">
            <v>ABRAHAMBHATTI</v>
          </cell>
          <cell r="AR89922" t="str">
            <v>1898856</v>
          </cell>
          <cell r="AS89922" t="str">
            <v>D</v>
          </cell>
          <cell r="AT89922" t="str">
            <v>001</v>
          </cell>
          <cell r="AU89922" t="str">
            <v>30000002</v>
          </cell>
          <cell r="AV89922" t="str">
            <v>RETAIL</v>
          </cell>
          <cell r="AW89922" t="str">
            <v>31000115</v>
          </cell>
          <cell r="AX89922" t="str">
            <v>Toyota Sahara Motors</v>
          </cell>
          <cell r="AY89922" t="str">
            <v>LHR/LHR/D/MO/PC TPP/P/92071/07/2024</v>
          </cell>
          <cell r="BB89922" t="str">
            <v>Kothi Al Abbas, Near Degree College, Daak Khana Khaas, Dera Nawaab Sahab, Ahmad Pur, East Bahawalpur.</v>
          </cell>
          <cell r="BC89922" t="str">
            <v>SUPER WHITE</v>
          </cell>
          <cell r="BH89922" t="str">
            <v>TPP Retail</v>
          </cell>
          <cell r="BI89922" t="str">
            <v>N</v>
          </cell>
          <cell r="BJ89922" t="str">
            <v>DANIYAL KALEEM</v>
          </cell>
          <cell r="BK89922">
            <v>45474</v>
          </cell>
          <cell r="BL89922" t="str">
            <v>20400000</v>
          </cell>
          <cell r="BM89922" t="str">
            <v>274</v>
          </cell>
          <cell r="BN89922" t="str">
            <v>03</v>
          </cell>
          <cell r="BQ89922" t="str">
            <v>LHR/LHR/D/MO/PC TPP/P/92071/07/2024</v>
          </cell>
        </row>
        <row r="89923">
          <cell r="W89923" t="str">
            <v>1GD5596151</v>
          </cell>
          <cell r="X89923" t="str">
            <v>1105511</v>
          </cell>
          <cell r="Y89923">
            <v>21500000</v>
          </cell>
          <cell r="AC89923">
            <v>3204030</v>
          </cell>
          <cell r="AD89923" t="str">
            <v>02</v>
          </cell>
          <cell r="AE89923" t="str">
            <v>MOTOR</v>
          </cell>
          <cell r="AF89923">
            <v>275624</v>
          </cell>
          <cell r="AG89923">
            <v>0</v>
          </cell>
          <cell r="AH89923">
            <v>0</v>
          </cell>
          <cell r="AI89923">
            <v>0</v>
          </cell>
          <cell r="AJ89923">
            <v>322500</v>
          </cell>
          <cell r="AK89923">
            <v>0</v>
          </cell>
          <cell r="AL89923">
            <v>34453</v>
          </cell>
          <cell r="AM89923" t="str">
            <v>2024</v>
          </cell>
          <cell r="AN89923" t="str">
            <v>202412</v>
          </cell>
          <cell r="AO89923" t="str">
            <v>202412</v>
          </cell>
          <cell r="AP89923" t="str">
            <v>202412</v>
          </cell>
          <cell r="AQ89923" t="str">
            <v>ABRAHAMBHATTI</v>
          </cell>
          <cell r="AR89923" t="str">
            <v>2022042</v>
          </cell>
          <cell r="AS89923" t="str">
            <v>D</v>
          </cell>
          <cell r="AT89923" t="str">
            <v>001</v>
          </cell>
          <cell r="AU89923" t="str">
            <v>30000002</v>
          </cell>
          <cell r="AV89923" t="str">
            <v>RETAIL</v>
          </cell>
          <cell r="AW89923" t="str">
            <v>31000320</v>
          </cell>
          <cell r="AX89923" t="str">
            <v>Toyota Garden Motors (TPP)</v>
          </cell>
          <cell r="AY89923" t="str">
            <v>LHR/LHR/D/MO/PC TPP/P/103247/12/2024</v>
          </cell>
          <cell r="BB89923" t="str">
            <v>House # 1214, C Block, Bahria Orchard, Lahore.</v>
          </cell>
          <cell r="BC89923" t="str">
            <v>BLACK</v>
          </cell>
          <cell r="BH89923" t="str">
            <v>TPP Retail</v>
          </cell>
          <cell r="BI89923" t="str">
            <v>N</v>
          </cell>
          <cell r="BJ89923" t="str">
            <v>DANIYAL KALEEM</v>
          </cell>
          <cell r="BK89923">
            <v>45628</v>
          </cell>
          <cell r="BL89923" t="str">
            <v>21500000</v>
          </cell>
          <cell r="BM89923" t="str">
            <v>004</v>
          </cell>
          <cell r="BN89923" t="str">
            <v>03</v>
          </cell>
          <cell r="BQ89923" t="str">
            <v>LHR/LHR/D/MO/PC TPP/P/103247/12/2024</v>
          </cell>
        </row>
        <row r="89924">
          <cell r="W89924" t="str">
            <v>1GD5664025</v>
          </cell>
          <cell r="X89924" t="str">
            <v>1105947</v>
          </cell>
          <cell r="Y89924">
            <v>19998000</v>
          </cell>
          <cell r="AC89924">
            <v>3175266</v>
          </cell>
          <cell r="AD89924" t="str">
            <v>02</v>
          </cell>
          <cell r="AE89924" t="str">
            <v>MOTOR</v>
          </cell>
          <cell r="AF89924">
            <v>256367</v>
          </cell>
          <cell r="AG89924">
            <v>0</v>
          </cell>
          <cell r="AH89924">
            <v>0</v>
          </cell>
          <cell r="AI89924">
            <v>0</v>
          </cell>
          <cell r="AJ89924">
            <v>299970</v>
          </cell>
          <cell r="AK89924">
            <v>0</v>
          </cell>
          <cell r="AL89924">
            <v>64092</v>
          </cell>
          <cell r="AM89924" t="str">
            <v>2024</v>
          </cell>
          <cell r="AN89924" t="str">
            <v>202411</v>
          </cell>
          <cell r="AO89924" t="str">
            <v>202411</v>
          </cell>
          <cell r="AP89924" t="str">
            <v>202411</v>
          </cell>
          <cell r="AQ89924" t="str">
            <v>ABRAHAMBHATTI</v>
          </cell>
          <cell r="AR89924" t="str">
            <v>2000710</v>
          </cell>
          <cell r="AS89924" t="str">
            <v>D</v>
          </cell>
          <cell r="AT89924" t="str">
            <v>001</v>
          </cell>
          <cell r="AU89924" t="str">
            <v>30000002</v>
          </cell>
          <cell r="AV89924" t="str">
            <v>RETAIL</v>
          </cell>
          <cell r="AW89924" t="str">
            <v>31000222</v>
          </cell>
          <cell r="AX89924" t="str">
            <v>Toyota Rawal Motors</v>
          </cell>
          <cell r="AY89924" t="str">
            <v>LHR/LHR/D/MO/PC TPP/P/101222/11/2024</v>
          </cell>
          <cell r="BB89924" t="str">
            <v>Office # 27/62, Basement Abbasi Plaza, Bank Road Saddar, Rawalpindi.</v>
          </cell>
          <cell r="BC89924" t="str">
            <v>SUPER WHITE</v>
          </cell>
          <cell r="BH89924" t="str">
            <v>TPP Retail</v>
          </cell>
          <cell r="BI89924" t="str">
            <v>N</v>
          </cell>
          <cell r="BJ89924" t="str">
            <v>Kamran Khalid</v>
          </cell>
          <cell r="BK89924">
            <v>45598</v>
          </cell>
          <cell r="BL89924" t="str">
            <v>19998000</v>
          </cell>
          <cell r="BM89924" t="str">
            <v>173</v>
          </cell>
          <cell r="BN89924" t="str">
            <v>03</v>
          </cell>
          <cell r="BQ89924" t="str">
            <v>LHR/LHR/D/MO/PC TPP/P/101222/11/2024</v>
          </cell>
        </row>
        <row r="89925">
          <cell r="W89925" t="str">
            <v>1GD5620137</v>
          </cell>
          <cell r="X89925" t="str">
            <v>GUN156R-1105705</v>
          </cell>
          <cell r="Y89925">
            <v>21706260</v>
          </cell>
          <cell r="AC89925">
            <v>2963836</v>
          </cell>
          <cell r="AD89925" t="str">
            <v>02</v>
          </cell>
          <cell r="AE89925" t="str">
            <v>MOTOR</v>
          </cell>
          <cell r="AF89925">
            <v>261542</v>
          </cell>
          <cell r="AG89925">
            <v>0</v>
          </cell>
          <cell r="AH89925">
            <v>0</v>
          </cell>
          <cell r="AI89925">
            <v>0</v>
          </cell>
          <cell r="AJ89925">
            <v>303888</v>
          </cell>
          <cell r="AK89925">
            <v>0</v>
          </cell>
          <cell r="AL89925">
            <v>32693</v>
          </cell>
          <cell r="AM89925" t="str">
            <v>2024</v>
          </cell>
          <cell r="AN89925" t="str">
            <v>202408</v>
          </cell>
          <cell r="AO89925" t="str">
            <v>202408</v>
          </cell>
          <cell r="AP89925" t="str">
            <v>202408</v>
          </cell>
          <cell r="AQ89925" t="str">
            <v>KHALIDMEHMOOD</v>
          </cell>
          <cell r="AR89925" t="str">
            <v>1940026</v>
          </cell>
          <cell r="AS89925" t="str">
            <v>D</v>
          </cell>
          <cell r="AT89925" t="str">
            <v>001</v>
          </cell>
          <cell r="AU89925" t="str">
            <v>30000002</v>
          </cell>
          <cell r="AV89925" t="str">
            <v>RETAIL</v>
          </cell>
          <cell r="AW89925" t="str">
            <v>31000581</v>
          </cell>
          <cell r="AX89925" t="str">
            <v xml:space="preserve">	Toyota Creek Motors</v>
          </cell>
          <cell r="AY89925" t="str">
            <v>KHI/HO/D/MO/PC TPP/P/96172/08/2024</v>
          </cell>
          <cell r="BA89925" t="str">
            <v>KARACHI</v>
          </cell>
          <cell r="BB89925" t="str">
            <v>House No #. 31/III, Khayaban E Janbaz, Phase 5, D.H.A, Karachi.</v>
          </cell>
          <cell r="BC89925" t="str">
            <v>BLACK</v>
          </cell>
          <cell r="BH89925" t="str">
            <v>TPP Retail</v>
          </cell>
          <cell r="BI89925" t="str">
            <v>N</v>
          </cell>
          <cell r="BJ89925" t="str">
            <v>M.Shahbaz</v>
          </cell>
          <cell r="BK89925">
            <v>45531</v>
          </cell>
          <cell r="BL89925" t="str">
            <v>21706260</v>
          </cell>
          <cell r="BM89925" t="str">
            <v>004</v>
          </cell>
          <cell r="BN89925" t="str">
            <v>01</v>
          </cell>
          <cell r="BQ89925" t="str">
            <v>KHI/HO/D/MO/PC TPP/P/96172/08/2024</v>
          </cell>
        </row>
        <row r="89926">
          <cell r="W89926" t="str">
            <v xml:space="preserve">1GD5422993 </v>
          </cell>
          <cell r="X89926" t="str">
            <v xml:space="preserve">GUN126R-5563255 </v>
          </cell>
          <cell r="Y89926">
            <v>16163000</v>
          </cell>
          <cell r="AC89926">
            <v>2994572</v>
          </cell>
          <cell r="AD89926" t="str">
            <v>02</v>
          </cell>
          <cell r="AE89926" t="str">
            <v>MOTOR</v>
          </cell>
          <cell r="AF89926">
            <v>194640</v>
          </cell>
          <cell r="AG89926">
            <v>0</v>
          </cell>
          <cell r="AH89926">
            <v>0</v>
          </cell>
          <cell r="AI89926">
            <v>0</v>
          </cell>
          <cell r="AJ89926">
            <v>226282</v>
          </cell>
          <cell r="AK89926">
            <v>0</v>
          </cell>
          <cell r="AL89926">
            <v>13625</v>
          </cell>
          <cell r="AM89926" t="str">
            <v>2024</v>
          </cell>
          <cell r="AN89926" t="str">
            <v>202409</v>
          </cell>
          <cell r="AO89926" t="str">
            <v>202409</v>
          </cell>
          <cell r="AP89926" t="str">
            <v>202409</v>
          </cell>
          <cell r="AQ89926" t="str">
            <v>SHOUKATALI</v>
          </cell>
          <cell r="AR89926" t="str">
            <v>1950581</v>
          </cell>
          <cell r="AS89926" t="str">
            <v>D</v>
          </cell>
          <cell r="AT89926" t="str">
            <v>1</v>
          </cell>
          <cell r="AU89926" t="str">
            <v>30000002</v>
          </cell>
          <cell r="AV89926" t="str">
            <v>RETAIL</v>
          </cell>
          <cell r="AW89926" t="str">
            <v>31000581</v>
          </cell>
          <cell r="AX89926" t="str">
            <v xml:space="preserve">	Toyota Creek Motors</v>
          </cell>
          <cell r="AY89926" t="str">
            <v>KHI/HO/D/MO/PC TPP/P/96912/09/2024</v>
          </cell>
          <cell r="BA89926" t="str">
            <v>KARACHI</v>
          </cell>
          <cell r="BB89926" t="str">
            <v>House #. 3-C, 12/27, Nazimabad, Karachi.</v>
          </cell>
          <cell r="BC89926" t="str">
            <v>BLACK</v>
          </cell>
          <cell r="BH89926" t="str">
            <v>TPP Retail</v>
          </cell>
          <cell r="BI89926" t="str">
            <v>N</v>
          </cell>
          <cell r="BJ89926" t="str">
            <v>Moied Shamoon</v>
          </cell>
          <cell r="BK89926">
            <v>45544</v>
          </cell>
          <cell r="BL89926" t="str">
            <v>16163000</v>
          </cell>
          <cell r="BM89926" t="str">
            <v>004</v>
          </cell>
          <cell r="BN89926" t="str">
            <v>01</v>
          </cell>
          <cell r="BQ89926" t="str">
            <v>KHI/HO/D/MO/PC TPP/P/96912/09/2024</v>
          </cell>
        </row>
        <row r="89927">
          <cell r="W89927" t="str">
            <v xml:space="preserve">1GD5422993 </v>
          </cell>
          <cell r="X89927" t="str">
            <v xml:space="preserve">GUN126R-5563255 </v>
          </cell>
          <cell r="Y89927">
            <v>16163000</v>
          </cell>
          <cell r="AC89927">
            <v>3111232</v>
          </cell>
          <cell r="AD89927" t="str">
            <v>02</v>
          </cell>
          <cell r="AE89927" t="str">
            <v>MOTOR</v>
          </cell>
          <cell r="AF89927">
            <v>0</v>
          </cell>
          <cell r="AG89927">
            <v>0</v>
          </cell>
          <cell r="AH89927">
            <v>0</v>
          </cell>
          <cell r="AI89927">
            <v>0</v>
          </cell>
          <cell r="AJ89927">
            <v>0</v>
          </cell>
          <cell r="AK89927">
            <v>0</v>
          </cell>
          <cell r="AL89927">
            <v>5839</v>
          </cell>
          <cell r="AM89927" t="str">
            <v>2024</v>
          </cell>
          <cell r="AN89927" t="str">
            <v>202410</v>
          </cell>
          <cell r="AO89927" t="str">
            <v>202409</v>
          </cell>
          <cell r="AP89927" t="str">
            <v>202410</v>
          </cell>
          <cell r="AQ89927" t="str">
            <v>KHALIDMEHMOOD</v>
          </cell>
          <cell r="AR89927" t="str">
            <v>1977049</v>
          </cell>
          <cell r="AS89927" t="str">
            <v>D</v>
          </cell>
          <cell r="AT89927" t="str">
            <v>1</v>
          </cell>
          <cell r="AU89927" t="str">
            <v>30000002</v>
          </cell>
          <cell r="AV89927" t="str">
            <v>RETAIL</v>
          </cell>
          <cell r="AW89927" t="str">
            <v>31000581</v>
          </cell>
          <cell r="AX89927" t="str">
            <v xml:space="preserve">	Toyota Creek Motors</v>
          </cell>
          <cell r="AY89927" t="str">
            <v>KHI/HO/D/MO/PC TPP/P/96912/09/2024</v>
          </cell>
          <cell r="AZ89927" t="str">
            <v>KHI/HO/D/MO/PC TPP/E/46970/10/2024</v>
          </cell>
          <cell r="BB89927" t="str">
            <v>House #. 3-C, 12/27, Nazimabad, Karachi.</v>
          </cell>
          <cell r="BC89927" t="str">
            <v>BLACK</v>
          </cell>
          <cell r="BF89927" t="str">
            <v>Addition of 3% IMC Commission</v>
          </cell>
          <cell r="BH89927" t="str">
            <v>TPP Retail</v>
          </cell>
          <cell r="BI89927" t="str">
            <v>N</v>
          </cell>
          <cell r="BJ89927" t="str">
            <v>Moied Shamoon</v>
          </cell>
          <cell r="BK89927">
            <v>45543</v>
          </cell>
          <cell r="BL89927" t="str">
            <v>16163000</v>
          </cell>
          <cell r="BM89927" t="str">
            <v>004</v>
          </cell>
          <cell r="BN89927" t="str">
            <v>01</v>
          </cell>
          <cell r="BQ89927" t="str">
            <v>KHI/HO/D/MO/PC TPP/P/96912/09/2024</v>
          </cell>
        </row>
        <row r="89928">
          <cell r="W89928" t="str">
            <v>1GD1598021</v>
          </cell>
          <cell r="X89928" t="str">
            <v>5565231</v>
          </cell>
          <cell r="Y89928">
            <v>16845950</v>
          </cell>
          <cell r="AC89928">
            <v>2928634</v>
          </cell>
          <cell r="AD89928" t="str">
            <v>02</v>
          </cell>
          <cell r="AE89928" t="str">
            <v>MOTOR</v>
          </cell>
          <cell r="AF89928">
            <v>285068</v>
          </cell>
          <cell r="AG89928">
            <v>0</v>
          </cell>
          <cell r="AH89928">
            <v>0</v>
          </cell>
          <cell r="AI89928">
            <v>0</v>
          </cell>
          <cell r="AJ89928">
            <v>333550</v>
          </cell>
          <cell r="AK89928">
            <v>0</v>
          </cell>
          <cell r="AL89928">
            <v>35634</v>
          </cell>
          <cell r="AM89928" t="str">
            <v>2024</v>
          </cell>
          <cell r="AN89928" t="str">
            <v>202408</v>
          </cell>
          <cell r="AO89928" t="str">
            <v>202408</v>
          </cell>
          <cell r="AP89928" t="str">
            <v>202408</v>
          </cell>
          <cell r="AQ89928" t="str">
            <v>ABRAHAMBHATTI</v>
          </cell>
          <cell r="AR89928" t="str">
            <v>1926806</v>
          </cell>
          <cell r="AS89928" t="str">
            <v>D</v>
          </cell>
          <cell r="AT89928" t="str">
            <v>001</v>
          </cell>
          <cell r="AU89928" t="str">
            <v>30000002</v>
          </cell>
          <cell r="AV89928" t="str">
            <v>RETAIL</v>
          </cell>
          <cell r="AW89928" t="str">
            <v>31000361</v>
          </cell>
          <cell r="AX89928" t="str">
            <v>Toyota Jhelum Motors</v>
          </cell>
          <cell r="AY89928" t="str">
            <v>LHR/LHR/D/MO/PC TPP/P/94704/08/2024</v>
          </cell>
          <cell r="BB89928" t="str">
            <v>Village &amp; PO Khokha, Jehlum, Pakistan.</v>
          </cell>
          <cell r="BC89928" t="str">
            <v>ATTITUDE BLACK</v>
          </cell>
          <cell r="BH89928" t="str">
            <v>TPP Retail</v>
          </cell>
          <cell r="BI89928" t="str">
            <v>N</v>
          </cell>
          <cell r="BJ89928" t="str">
            <v>DAANISH NAEEM KHAN</v>
          </cell>
          <cell r="BK89928">
            <v>45510</v>
          </cell>
          <cell r="BL89928" t="str">
            <v>16845950</v>
          </cell>
          <cell r="BM89928" t="str">
            <v>272</v>
          </cell>
          <cell r="BN89928" t="str">
            <v>03</v>
          </cell>
          <cell r="BQ89928" t="str">
            <v>LHR/LHR/D/MO/PC TPP/P/94704/08/2024</v>
          </cell>
        </row>
        <row r="89929">
          <cell r="W89929" t="str">
            <v>1GD1586285</v>
          </cell>
          <cell r="X89929" t="str">
            <v>5565288</v>
          </cell>
          <cell r="Y89929">
            <v>15451000</v>
          </cell>
          <cell r="AC89929">
            <v>2911202</v>
          </cell>
          <cell r="AD89929" t="str">
            <v>02</v>
          </cell>
          <cell r="AE89929" t="str">
            <v>MOTOR</v>
          </cell>
          <cell r="AF89929">
            <v>198072</v>
          </cell>
          <cell r="AG89929">
            <v>0</v>
          </cell>
          <cell r="AH89929">
            <v>0</v>
          </cell>
          <cell r="AI89929">
            <v>0</v>
          </cell>
          <cell r="AJ89929">
            <v>231765</v>
          </cell>
          <cell r="AK89929">
            <v>0</v>
          </cell>
          <cell r="AL89929">
            <v>24759</v>
          </cell>
          <cell r="AM89929" t="str">
            <v>2024</v>
          </cell>
          <cell r="AN89929" t="str">
            <v>202407</v>
          </cell>
          <cell r="AO89929" t="str">
            <v>202407</v>
          </cell>
          <cell r="AP89929" t="str">
            <v>202407</v>
          </cell>
          <cell r="AQ89929" t="str">
            <v>MZUBAIRIQBAL</v>
          </cell>
          <cell r="AR89929" t="str">
            <v>1913645</v>
          </cell>
          <cell r="AS89929" t="str">
            <v>D</v>
          </cell>
          <cell r="AT89929" t="str">
            <v>001</v>
          </cell>
          <cell r="AU89929" t="str">
            <v>30000002</v>
          </cell>
          <cell r="AV89929" t="str">
            <v>RETAIL</v>
          </cell>
          <cell r="AW89929" t="str">
            <v>31000132</v>
          </cell>
          <cell r="AX89929" t="str">
            <v>Toyota Jinnah Motors</v>
          </cell>
          <cell r="AY89929" t="str">
            <v>LHR/LHR/D/MO/PC TPP/P/93282/07/2024</v>
          </cell>
          <cell r="BA89929" t="str">
            <v>LAHORE</v>
          </cell>
          <cell r="BB89929" t="str">
            <v>House # 88/E, Area Phase 1, Defence Housing Authority, Lahore Cantt.</v>
          </cell>
          <cell r="BC89929" t="str">
            <v>SUPER WHITE</v>
          </cell>
          <cell r="BH89929" t="str">
            <v>TPP Retail</v>
          </cell>
          <cell r="BI89929" t="str">
            <v>N</v>
          </cell>
          <cell r="BJ89929" t="str">
            <v>ZEESHAN MEHMOOD</v>
          </cell>
          <cell r="BK89929">
            <v>45491</v>
          </cell>
          <cell r="BL89929" t="str">
            <v>15451000</v>
          </cell>
          <cell r="BM89929" t="str">
            <v>274</v>
          </cell>
          <cell r="BN89929" t="str">
            <v>03</v>
          </cell>
          <cell r="BQ89929" t="str">
            <v>LHR/LHR/D/MO/PC TPP/P/93282/07/2024</v>
          </cell>
        </row>
        <row r="89930">
          <cell r="W89930" t="str">
            <v>1GD1636507</v>
          </cell>
          <cell r="X89930" t="str">
            <v>5565948</v>
          </cell>
          <cell r="Y89930">
            <v>15455000</v>
          </cell>
          <cell r="AC89930">
            <v>3112005</v>
          </cell>
          <cell r="AD89930" t="str">
            <v>02</v>
          </cell>
          <cell r="AE89930" t="str">
            <v>MOTOR</v>
          </cell>
          <cell r="AF89930">
            <v>198124</v>
          </cell>
          <cell r="AG89930">
            <v>0</v>
          </cell>
          <cell r="AH89930">
            <v>0</v>
          </cell>
          <cell r="AI89930">
            <v>0</v>
          </cell>
          <cell r="AJ89930">
            <v>231825</v>
          </cell>
          <cell r="AK89930">
            <v>0</v>
          </cell>
          <cell r="AL89930">
            <v>24765</v>
          </cell>
          <cell r="AM89930" t="str">
            <v>2024</v>
          </cell>
          <cell r="AN89930" t="str">
            <v>202410</v>
          </cell>
          <cell r="AO89930" t="str">
            <v>202410</v>
          </cell>
          <cell r="AP89930" t="str">
            <v>202410</v>
          </cell>
          <cell r="AQ89930" t="str">
            <v>MZUBAIRIQBAL</v>
          </cell>
          <cell r="AR89930" t="str">
            <v>1990228</v>
          </cell>
          <cell r="AS89930" t="str">
            <v>D</v>
          </cell>
          <cell r="AT89930" t="str">
            <v>001</v>
          </cell>
          <cell r="AU89930" t="str">
            <v>30000002</v>
          </cell>
          <cell r="AV89930" t="str">
            <v>RETAIL</v>
          </cell>
          <cell r="AW89930" t="str">
            <v>31000361</v>
          </cell>
          <cell r="AX89930" t="str">
            <v>Toyota Jhelum Motors</v>
          </cell>
          <cell r="AY89930" t="str">
            <v>LHR/LHR/D/MO/PC TPP/P/99902/10/2024</v>
          </cell>
          <cell r="BB89930" t="str">
            <v>PO Khaas, Khariawala Kala Khanan, Gujjrat Pakistan.</v>
          </cell>
          <cell r="BC89930" t="str">
            <v>ATTITUDE BLACK</v>
          </cell>
          <cell r="BH89930" t="str">
            <v>TPP Retail</v>
          </cell>
          <cell r="BI89930" t="str">
            <v>N</v>
          </cell>
          <cell r="BJ89930" t="str">
            <v>DAANISH NAEEM KHAN</v>
          </cell>
          <cell r="BK89930">
            <v>45583</v>
          </cell>
          <cell r="BL89930" t="str">
            <v>15455000</v>
          </cell>
          <cell r="BM89930" t="str">
            <v>272</v>
          </cell>
          <cell r="BN89930" t="str">
            <v>03</v>
          </cell>
          <cell r="BQ89930" t="str">
            <v>LHR/LHR/D/MO/PC TPP/P/99902/10/2024</v>
          </cell>
        </row>
        <row r="89931">
          <cell r="W89931" t="str">
            <v>1GD1660176</v>
          </cell>
          <cell r="X89931" t="str">
            <v>GUN126R-5566857</v>
          </cell>
          <cell r="Y89931">
            <v>15374000</v>
          </cell>
          <cell r="AC89931">
            <v>3179321</v>
          </cell>
          <cell r="AD89931" t="str">
            <v>02</v>
          </cell>
          <cell r="AE89931" t="str">
            <v>MOTOR</v>
          </cell>
          <cell r="AF89931">
            <v>185117</v>
          </cell>
          <cell r="AG89931">
            <v>0</v>
          </cell>
          <cell r="AH89931">
            <v>0</v>
          </cell>
          <cell r="AI89931">
            <v>0</v>
          </cell>
          <cell r="AJ89931">
            <v>215236</v>
          </cell>
          <cell r="AK89931">
            <v>0</v>
          </cell>
          <cell r="AL89931">
            <v>23140</v>
          </cell>
          <cell r="AM89931" t="str">
            <v>2024</v>
          </cell>
          <cell r="AN89931" t="str">
            <v>202411</v>
          </cell>
          <cell r="AO89931" t="str">
            <v>202411</v>
          </cell>
          <cell r="AP89931" t="str">
            <v>202411</v>
          </cell>
          <cell r="AQ89931" t="str">
            <v>KHALIDMEHMOOD</v>
          </cell>
          <cell r="AR89931" t="str">
            <v>2016557</v>
          </cell>
          <cell r="AS89931" t="str">
            <v>D</v>
          </cell>
          <cell r="AT89931" t="str">
            <v>001</v>
          </cell>
          <cell r="AU89931" t="str">
            <v>30000002</v>
          </cell>
          <cell r="AV89931" t="str">
            <v>RETAIL</v>
          </cell>
          <cell r="AW89931" t="str">
            <v>31000007</v>
          </cell>
          <cell r="AX89931" t="str">
            <v>Toyota Central Motor</v>
          </cell>
          <cell r="AY89931" t="str">
            <v>KHI/HO/D/MO/PC TPP/P/102354/11/2024</v>
          </cell>
          <cell r="BA89931" t="str">
            <v>KARACHI</v>
          </cell>
          <cell r="BB89931" t="str">
            <v>House No. R-603, Sector 15-A-1, Buffer zone, North Karachi.</v>
          </cell>
          <cell r="BC89931" t="str">
            <v>SUPER WHITE</v>
          </cell>
          <cell r="BH89931" t="str">
            <v>TPP Retail</v>
          </cell>
          <cell r="BI89931" t="str">
            <v>N</v>
          </cell>
          <cell r="BJ89931" t="str">
            <v>Noman Abdul Haq</v>
          </cell>
          <cell r="BK89931">
            <v>45617</v>
          </cell>
          <cell r="BL89931" t="str">
            <v>15374000</v>
          </cell>
          <cell r="BM89931" t="str">
            <v>173</v>
          </cell>
          <cell r="BN89931" t="str">
            <v>01</v>
          </cell>
          <cell r="BQ89931" t="str">
            <v>KHI/HO/D/MO/PC TPP/P/102354/11/2024</v>
          </cell>
        </row>
        <row r="89932">
          <cell r="W89932" t="str">
            <v>1GD1654642</v>
          </cell>
          <cell r="X89932" t="str">
            <v>5567085</v>
          </cell>
          <cell r="Y89932">
            <v>15400000</v>
          </cell>
          <cell r="AC89932">
            <v>3180397</v>
          </cell>
          <cell r="AD89932" t="str">
            <v>02</v>
          </cell>
          <cell r="AE89932" t="str">
            <v>MOTOR</v>
          </cell>
          <cell r="AF89932">
            <v>197419</v>
          </cell>
          <cell r="AG89932">
            <v>0</v>
          </cell>
          <cell r="AH89932">
            <v>0</v>
          </cell>
          <cell r="AI89932">
            <v>0</v>
          </cell>
          <cell r="AJ89932">
            <v>231000</v>
          </cell>
          <cell r="AK89932">
            <v>0</v>
          </cell>
          <cell r="AL89932">
            <v>24677</v>
          </cell>
          <cell r="AM89932" t="str">
            <v>2024</v>
          </cell>
          <cell r="AN89932" t="str">
            <v>202411</v>
          </cell>
          <cell r="AO89932" t="str">
            <v>202411</v>
          </cell>
          <cell r="AP89932" t="str">
            <v>202411</v>
          </cell>
          <cell r="AQ89932" t="str">
            <v>WAJID.HUSSAIN</v>
          </cell>
          <cell r="AR89932" t="str">
            <v>2016485</v>
          </cell>
          <cell r="AS89932" t="str">
            <v>D</v>
          </cell>
          <cell r="AT89932" t="str">
            <v>001</v>
          </cell>
          <cell r="AU89932" t="str">
            <v>30000002</v>
          </cell>
          <cell r="AV89932" t="str">
            <v>RETAIL</v>
          </cell>
          <cell r="AW89932" t="str">
            <v>31000029</v>
          </cell>
          <cell r="AX89932" t="str">
            <v>Royal Motors</v>
          </cell>
          <cell r="AY89932" t="str">
            <v>LHR/LHR/D/MO/PC TPP/P/102346/11/2024</v>
          </cell>
          <cell r="BB89932" t="str">
            <v>Dakkhana Khas, Chak # P/023, Tehsil Khan Pur, Zila Rahim Yar Khan.</v>
          </cell>
          <cell r="BC89932" t="str">
            <v>ATTITUDE BLACK</v>
          </cell>
          <cell r="BH89932" t="str">
            <v>TPP Retail</v>
          </cell>
          <cell r="BI89932" t="str">
            <v>N</v>
          </cell>
          <cell r="BJ89932" t="str">
            <v>DAANISH NAEEM KHAN</v>
          </cell>
          <cell r="BK89932">
            <v>45616</v>
          </cell>
          <cell r="BL89932" t="str">
            <v>15400000</v>
          </cell>
          <cell r="BM89932" t="str">
            <v>272</v>
          </cell>
          <cell r="BN89932" t="str">
            <v>03</v>
          </cell>
          <cell r="BQ89932" t="str">
            <v>LHR/LHR/D/MO/PC TPP/P/102346/11/2024</v>
          </cell>
        </row>
        <row r="89933">
          <cell r="W89933" t="str">
            <v>1GD1647805</v>
          </cell>
          <cell r="X89933" t="str">
            <v>5566850</v>
          </cell>
          <cell r="Y89933">
            <v>16846000</v>
          </cell>
          <cell r="AC89933">
            <v>3166078</v>
          </cell>
          <cell r="AD89933" t="str">
            <v>02</v>
          </cell>
          <cell r="AE89933" t="str">
            <v>MOTOR</v>
          </cell>
          <cell r="AF89933">
            <v>215957</v>
          </cell>
          <cell r="AG89933">
            <v>0</v>
          </cell>
          <cell r="AH89933">
            <v>0</v>
          </cell>
          <cell r="AI89933">
            <v>0</v>
          </cell>
          <cell r="AJ89933">
            <v>252690</v>
          </cell>
          <cell r="AK89933">
            <v>0</v>
          </cell>
          <cell r="AL89933">
            <v>26995</v>
          </cell>
          <cell r="AM89933" t="str">
            <v>2024</v>
          </cell>
          <cell r="AN89933" t="str">
            <v>202411</v>
          </cell>
          <cell r="AO89933" t="str">
            <v>202411</v>
          </cell>
          <cell r="AP89933" t="str">
            <v>202411</v>
          </cell>
          <cell r="AQ89933" t="str">
            <v>ABRAHAMBHATTI</v>
          </cell>
          <cell r="AR89933" t="str">
            <v>2009570</v>
          </cell>
          <cell r="AS89933" t="str">
            <v>D</v>
          </cell>
          <cell r="AT89933" t="str">
            <v>001</v>
          </cell>
          <cell r="AU89933" t="str">
            <v>30000002</v>
          </cell>
          <cell r="AV89933" t="str">
            <v>RETAIL</v>
          </cell>
          <cell r="AW89933" t="str">
            <v>31000361</v>
          </cell>
          <cell r="AX89933" t="str">
            <v>Toyota Jhelum Motors</v>
          </cell>
          <cell r="AY89933" t="str">
            <v>LHR/LHR/D/MO/PC TPP/P/101639/11/2024</v>
          </cell>
          <cell r="BB89933" t="str">
            <v>PO Khaas, Panjana Kissana Kharian, Gujrat.</v>
          </cell>
          <cell r="BC89933" t="str">
            <v>ATTITUDE BLACK</v>
          </cell>
          <cell r="BH89933" t="str">
            <v>TPP Retail</v>
          </cell>
          <cell r="BI89933" t="str">
            <v>N</v>
          </cell>
          <cell r="BJ89933" t="str">
            <v>DAANISH NAEEM KHAN</v>
          </cell>
          <cell r="BK89933">
            <v>45607</v>
          </cell>
          <cell r="BL89933" t="str">
            <v>16846000</v>
          </cell>
          <cell r="BM89933" t="str">
            <v>272</v>
          </cell>
          <cell r="BN89933" t="str">
            <v>03</v>
          </cell>
          <cell r="BQ89933" t="str">
            <v>LHR/LHR/D/MO/PC TPP/P/101639/11/2024</v>
          </cell>
        </row>
        <row r="89934">
          <cell r="W89934" t="str">
            <v>1GD1593184</v>
          </cell>
          <cell r="X89934" t="str">
            <v>GUN126R-5565554</v>
          </cell>
          <cell r="Y89934">
            <v>15374000</v>
          </cell>
          <cell r="AC89934">
            <v>3026132</v>
          </cell>
          <cell r="AD89934" t="str">
            <v>02</v>
          </cell>
          <cell r="AE89934" t="str">
            <v>MOTOR</v>
          </cell>
          <cell r="AF89934">
            <v>198370</v>
          </cell>
          <cell r="AG89934">
            <v>0</v>
          </cell>
          <cell r="AH89934">
            <v>0</v>
          </cell>
          <cell r="AI89934">
            <v>0</v>
          </cell>
          <cell r="AJ89934">
            <v>230610</v>
          </cell>
          <cell r="AK89934">
            <v>0</v>
          </cell>
          <cell r="AL89934">
            <v>24796</v>
          </cell>
          <cell r="AM89934" t="str">
            <v>2024</v>
          </cell>
          <cell r="AN89934" t="str">
            <v>202409</v>
          </cell>
          <cell r="AO89934" t="str">
            <v>202409</v>
          </cell>
          <cell r="AP89934" t="str">
            <v>202409</v>
          </cell>
          <cell r="AQ89934" t="str">
            <v>KHALIDMEHMOOD</v>
          </cell>
          <cell r="AR89934" t="str">
            <v>1959158</v>
          </cell>
          <cell r="AS89934" t="str">
            <v>D</v>
          </cell>
          <cell r="AT89934" t="str">
            <v>001</v>
          </cell>
          <cell r="AU89934" t="str">
            <v>30000002</v>
          </cell>
          <cell r="AV89934" t="str">
            <v>RETAIL</v>
          </cell>
          <cell r="AW89934" t="str">
            <v>31000581</v>
          </cell>
          <cell r="AX89934" t="str">
            <v xml:space="preserve">	Toyota Creek Motors</v>
          </cell>
          <cell r="AY89934" t="str">
            <v>KHI/HO/D/MO/PC TPP/P/97823/09/2024</v>
          </cell>
          <cell r="BA89934" t="str">
            <v>KARACHI</v>
          </cell>
          <cell r="BB89934" t="str">
            <v>Plot #. 244/1, Main Ibrahim Hydari Road, Korangi, Karachi.</v>
          </cell>
          <cell r="BC89934" t="str">
            <v>BLACK</v>
          </cell>
          <cell r="BH89934" t="str">
            <v>TPP Retail</v>
          </cell>
          <cell r="BI89934" t="str">
            <v>N</v>
          </cell>
          <cell r="BJ89934" t="str">
            <v>M.Shahbaz</v>
          </cell>
          <cell r="BK89934">
            <v>45555</v>
          </cell>
          <cell r="BL89934" t="str">
            <v>15374000</v>
          </cell>
          <cell r="BM89934" t="str">
            <v>004</v>
          </cell>
          <cell r="BN89934" t="str">
            <v>01</v>
          </cell>
          <cell r="BQ89934" t="str">
            <v>KHI/HO/D/MO/PC TPP/P/97823/09/2024</v>
          </cell>
        </row>
        <row r="89935">
          <cell r="W89935" t="str">
            <v>1GD1652802</v>
          </cell>
          <cell r="X89935" t="str">
            <v>5566979</v>
          </cell>
          <cell r="Y89935">
            <v>16845950</v>
          </cell>
          <cell r="AC89935">
            <v>3189855</v>
          </cell>
          <cell r="AD89935" t="str">
            <v>02</v>
          </cell>
          <cell r="AE89935" t="str">
            <v>MOTOR</v>
          </cell>
          <cell r="AF89935">
            <v>215956</v>
          </cell>
          <cell r="AG89935">
            <v>0</v>
          </cell>
          <cell r="AH89935">
            <v>0</v>
          </cell>
          <cell r="AI89935">
            <v>0</v>
          </cell>
          <cell r="AJ89935">
            <v>252689</v>
          </cell>
          <cell r="AK89935">
            <v>0</v>
          </cell>
          <cell r="AL89935">
            <v>26995</v>
          </cell>
          <cell r="AM89935" t="str">
            <v>2024</v>
          </cell>
          <cell r="AN89935" t="str">
            <v>202411</v>
          </cell>
          <cell r="AO89935" t="str">
            <v>202411</v>
          </cell>
          <cell r="AP89935" t="str">
            <v>202411</v>
          </cell>
          <cell r="AQ89935" t="str">
            <v>WAJID.HUSSAIN</v>
          </cell>
          <cell r="AR89935" t="str">
            <v>2019794</v>
          </cell>
          <cell r="AS89935" t="str">
            <v>D</v>
          </cell>
          <cell r="AT89935" t="str">
            <v>001</v>
          </cell>
          <cell r="AU89935" t="str">
            <v>30000002</v>
          </cell>
          <cell r="AV89935" t="str">
            <v>RETAIL</v>
          </cell>
          <cell r="AW89935" t="str">
            <v>31000361</v>
          </cell>
          <cell r="AX89935" t="str">
            <v>Toyota Jhelum Motors</v>
          </cell>
          <cell r="AY89935" t="str">
            <v>LHR/LHR/D/MO/PC TPP/P/102865/11/2024</v>
          </cell>
          <cell r="BB89935" t="str">
            <v>PO Same, Sohan Dina, Jhelum.</v>
          </cell>
          <cell r="BC89935" t="str">
            <v>ATTITUDE BLACK</v>
          </cell>
          <cell r="BH89935" t="str">
            <v>TPP Retail</v>
          </cell>
          <cell r="BI89935" t="str">
            <v>N</v>
          </cell>
          <cell r="BJ89935" t="str">
            <v>DAANISH NAEEM KHAN</v>
          </cell>
          <cell r="BK89935">
            <v>45624</v>
          </cell>
          <cell r="BL89935" t="str">
            <v>16845950</v>
          </cell>
          <cell r="BM89935" t="str">
            <v>272</v>
          </cell>
          <cell r="BN89935" t="str">
            <v>03</v>
          </cell>
          <cell r="BQ89935" t="str">
            <v>LHR/LHR/D/MO/PC TPP/P/102865/11/2024</v>
          </cell>
        </row>
        <row r="89936">
          <cell r="W89936" t="str">
            <v>1GD1610574</v>
          </cell>
          <cell r="X89936" t="str">
            <v>GUN126R-5564621</v>
          </cell>
          <cell r="Y89936">
            <v>15374000</v>
          </cell>
          <cell r="AC89936">
            <v>3028868</v>
          </cell>
          <cell r="AD89936" t="str">
            <v>02</v>
          </cell>
          <cell r="AE89936" t="str">
            <v>MOTOR</v>
          </cell>
          <cell r="AF89936">
            <v>198370</v>
          </cell>
          <cell r="AG89936">
            <v>0</v>
          </cell>
          <cell r="AH89936">
            <v>0</v>
          </cell>
          <cell r="AI89936">
            <v>0</v>
          </cell>
          <cell r="AJ89936">
            <v>230610</v>
          </cell>
          <cell r="AK89936">
            <v>0</v>
          </cell>
          <cell r="AL89936">
            <v>24796</v>
          </cell>
          <cell r="AM89936" t="str">
            <v>2024</v>
          </cell>
          <cell r="AN89936" t="str">
            <v>202409</v>
          </cell>
          <cell r="AO89936" t="str">
            <v>202409</v>
          </cell>
          <cell r="AP89936" t="str">
            <v>202409</v>
          </cell>
          <cell r="AQ89936" t="str">
            <v>KHALIDMEHMOOD</v>
          </cell>
          <cell r="AR89936" t="str">
            <v>1960316</v>
          </cell>
          <cell r="AS89936" t="str">
            <v>D</v>
          </cell>
          <cell r="AT89936" t="str">
            <v>001</v>
          </cell>
          <cell r="AU89936" t="str">
            <v>30000002</v>
          </cell>
          <cell r="AV89936" t="str">
            <v>RETAIL</v>
          </cell>
          <cell r="AW89936" t="str">
            <v>31000007</v>
          </cell>
          <cell r="AX89936" t="str">
            <v>Toyota Central Motor</v>
          </cell>
          <cell r="AY89936" t="str">
            <v>KHI/HO/D/MO/PC TPP/P/97999/09/2024</v>
          </cell>
          <cell r="BA89936" t="str">
            <v>KARACHI</v>
          </cell>
          <cell r="BB89936" t="str">
            <v>Flat No. A-7, House No. 106, Southeren Corporative Housing Society, Rizvi Shaheed Road, Karachi.</v>
          </cell>
          <cell r="BC89936" t="str">
            <v>ATTITUDE BLACK</v>
          </cell>
          <cell r="BH89936" t="str">
            <v>TPP Retail</v>
          </cell>
          <cell r="BI89936" t="str">
            <v>N</v>
          </cell>
          <cell r="BJ89936" t="str">
            <v>Noman Abdul Haq</v>
          </cell>
          <cell r="BK89936">
            <v>45558</v>
          </cell>
          <cell r="BL89936" t="str">
            <v>15374000</v>
          </cell>
          <cell r="BM89936" t="str">
            <v>272</v>
          </cell>
          <cell r="BN89936" t="str">
            <v>01</v>
          </cell>
          <cell r="BQ89936" t="str">
            <v>KHI/HO/D/MO/PC TPP/P/97999/09/2024</v>
          </cell>
        </row>
        <row r="89937">
          <cell r="W89937" t="str">
            <v>L15ZG1003007</v>
          </cell>
          <cell r="X89937" t="str">
            <v>R003006</v>
          </cell>
          <cell r="Y89937">
            <v>6700000</v>
          </cell>
          <cell r="AC89937">
            <v>2930253</v>
          </cell>
          <cell r="AD89937" t="str">
            <v>02</v>
          </cell>
          <cell r="AE89937" t="str">
            <v>MOTOR</v>
          </cell>
          <cell r="AF89937">
            <v>51893</v>
          </cell>
          <cell r="AG89937">
            <v>0</v>
          </cell>
          <cell r="AH89937">
            <v>0</v>
          </cell>
          <cell r="AI89937">
            <v>0</v>
          </cell>
          <cell r="AJ89937">
            <v>51893</v>
          </cell>
          <cell r="AK89937">
            <v>0</v>
          </cell>
          <cell r="AL89937">
            <v>0</v>
          </cell>
          <cell r="AM89937" t="str">
            <v>2024</v>
          </cell>
          <cell r="AN89937" t="str">
            <v>202408</v>
          </cell>
          <cell r="AO89937" t="str">
            <v>202408</v>
          </cell>
          <cell r="AP89937" t="str">
            <v>202408</v>
          </cell>
          <cell r="AQ89937" t="str">
            <v>KHALIDMEHMOOD</v>
          </cell>
          <cell r="AR89937" t="str">
            <v>1927608</v>
          </cell>
          <cell r="AS89937" t="str">
            <v>D</v>
          </cell>
          <cell r="AT89937" t="str">
            <v>002</v>
          </cell>
          <cell r="AU89937" t="str">
            <v>30000002</v>
          </cell>
          <cell r="AV89937" t="str">
            <v>RETAIL</v>
          </cell>
          <cell r="AW89937" t="str">
            <v>31000042</v>
          </cell>
          <cell r="AX89937" t="str">
            <v xml:space="preserve">Direct </v>
          </cell>
          <cell r="AY89937" t="str">
            <v>KHI/HO/D/MO/PC TPP/P/84795/03/2024</v>
          </cell>
          <cell r="AZ89937" t="str">
            <v>KHI/HO/D/MO/PC TPP/E/44469/08/2024</v>
          </cell>
          <cell r="BA89937" t="str">
            <v>KARACHI</v>
          </cell>
          <cell r="BB89937" t="str">
            <v>House# bridge view app Frere town, block 2, flat 403, Karachi.</v>
          </cell>
          <cell r="BC89937" t="str">
            <v>WHITE</v>
          </cell>
          <cell r="BF89937" t="str">
            <v>IT IS HEREBY DECLARED AND AGREED THAT AT THE REQUEST OF THE PARTICIPANT, THE ABOVE VEHICLE, COVERED UNDER THE WITHIN MENTIONED POLICY HAS BEEN REPLACED BY ANOTHER VEHICLE WITH EFFECT FROM 03/08/2024, 
IN CONSEQUENCE WHEREOF AN ADDITIONAL CONTRIBUTION AMOUNTING OF RS.17,070/- FOR 215 DAYS ON PRO RATE BASIS AS UNDER IS HEREBY CHARGED TO THE PARTICIPANT.</v>
          </cell>
          <cell r="BG89937" t="str">
            <v>Add</v>
          </cell>
          <cell r="BH89937" t="str">
            <v>TPP Retail</v>
          </cell>
          <cell r="BI89937" t="str">
            <v>N</v>
          </cell>
          <cell r="BJ89937" t="str">
            <v>Muhammad Danish</v>
          </cell>
          <cell r="BK89937">
            <v>45507</v>
          </cell>
          <cell r="BL89937" t="str">
            <v>6700000</v>
          </cell>
          <cell r="BM89937" t="str">
            <v>002</v>
          </cell>
          <cell r="BN89937" t="str">
            <v>01</v>
          </cell>
          <cell r="BQ89937" t="str">
            <v>KHI/HO/D/MO/PC TPP/P/84795/03/2024</v>
          </cell>
        </row>
        <row r="89938">
          <cell r="W89938" t="str">
            <v>L15ZG1002473</v>
          </cell>
          <cell r="X89938" t="str">
            <v>NFBRV3859PR002470</v>
          </cell>
          <cell r="Y89938">
            <v>7060500</v>
          </cell>
          <cell r="AC89938">
            <v>2950716</v>
          </cell>
          <cell r="AD89938" t="str">
            <v>02</v>
          </cell>
          <cell r="AE89938" t="str">
            <v>MOTOR</v>
          </cell>
          <cell r="AF89938">
            <v>0</v>
          </cell>
          <cell r="AG89938">
            <v>0</v>
          </cell>
          <cell r="AH89938">
            <v>0</v>
          </cell>
          <cell r="AI89938">
            <v>0</v>
          </cell>
          <cell r="AJ89938">
            <v>0</v>
          </cell>
          <cell r="AK89938">
            <v>0</v>
          </cell>
          <cell r="AL89938">
            <v>2896</v>
          </cell>
          <cell r="AM89938" t="str">
            <v>2024</v>
          </cell>
          <cell r="AN89938" t="str">
            <v>202408</v>
          </cell>
          <cell r="AO89938" t="str">
            <v>202406</v>
          </cell>
          <cell r="AP89938" t="str">
            <v>202408</v>
          </cell>
          <cell r="AQ89938" t="str">
            <v>KHALIDMEHMOOD</v>
          </cell>
          <cell r="AR89938" t="str">
            <v>1938412</v>
          </cell>
          <cell r="AS89938" t="str">
            <v>D</v>
          </cell>
          <cell r="AT89938" t="str">
            <v>1</v>
          </cell>
          <cell r="AU89938" t="str">
            <v>30000002</v>
          </cell>
          <cell r="AV89938" t="str">
            <v>RETAIL</v>
          </cell>
          <cell r="AW89938" t="str">
            <v>31000115</v>
          </cell>
          <cell r="AX89938" t="str">
            <v>Toyota Sahara Motors</v>
          </cell>
          <cell r="AY89938" t="str">
            <v>LHR/LHR/D/MO/PC TPP/P/92290/07/2024</v>
          </cell>
          <cell r="AZ89938" t="str">
            <v>LHR/LHR/D/MO/PC TPP/E/44994/08/2024</v>
          </cell>
          <cell r="BB89938" t="str">
            <v>House# 448, Block G street# 9, Phase 5 DHA , Lahore.</v>
          </cell>
          <cell r="BC89938" t="str">
            <v>CRYSTAL BLACK PEARL</v>
          </cell>
          <cell r="BF89938" t="str">
            <v>Addition of agency commission</v>
          </cell>
          <cell r="BH89938" t="str">
            <v>TPP Retail</v>
          </cell>
          <cell r="BI89938" t="str">
            <v>N</v>
          </cell>
          <cell r="BJ89938" t="str">
            <v>Muhammad Danish</v>
          </cell>
          <cell r="BK89938">
            <v>45470</v>
          </cell>
          <cell r="BL89938" t="str">
            <v>7060500</v>
          </cell>
          <cell r="BM89938" t="str">
            <v>251</v>
          </cell>
          <cell r="BN89938" t="str">
            <v>03</v>
          </cell>
          <cell r="BQ89938" t="str">
            <v>LHR/LHR/D/MO/PC TPP/P/92290/07/2024</v>
          </cell>
        </row>
        <row r="89939">
          <cell r="W89939" t="str">
            <v>L15ZG1002473</v>
          </cell>
          <cell r="X89939" t="str">
            <v>NFBRV3859PR002470</v>
          </cell>
          <cell r="Y89939">
            <v>7060500</v>
          </cell>
          <cell r="AC89939">
            <v>2887904</v>
          </cell>
          <cell r="AD89939" t="str">
            <v>02</v>
          </cell>
          <cell r="AE89939" t="str">
            <v>MOTOR</v>
          </cell>
          <cell r="AF89939">
            <v>96537</v>
          </cell>
          <cell r="AG89939">
            <v>0</v>
          </cell>
          <cell r="AH89939">
            <v>0</v>
          </cell>
          <cell r="AI89939">
            <v>0</v>
          </cell>
          <cell r="AJ89939">
            <v>112968</v>
          </cell>
          <cell r="AK89939">
            <v>0</v>
          </cell>
          <cell r="AL89939">
            <v>0</v>
          </cell>
          <cell r="AM89939" t="str">
            <v>2024</v>
          </cell>
          <cell r="AN89939" t="str">
            <v>202407</v>
          </cell>
          <cell r="AO89939" t="str">
            <v>202407</v>
          </cell>
          <cell r="AP89939" t="str">
            <v>202407</v>
          </cell>
          <cell r="AQ89939" t="str">
            <v>MUHAMMADSAJJAD</v>
          </cell>
          <cell r="AR89939" t="str">
            <v>1900056</v>
          </cell>
          <cell r="AS89939" t="str">
            <v>D</v>
          </cell>
          <cell r="AT89939" t="str">
            <v>1</v>
          </cell>
          <cell r="AU89939" t="str">
            <v>30000002</v>
          </cell>
          <cell r="AV89939" t="str">
            <v>RETAIL</v>
          </cell>
          <cell r="AW89939" t="str">
            <v>31000115</v>
          </cell>
          <cell r="AX89939" t="str">
            <v>Toyota Sahara Motors</v>
          </cell>
          <cell r="AY89939" t="str">
            <v>LHR/LHR/D/MO/PC TPP/P/92290/07/2024</v>
          </cell>
          <cell r="BB89939" t="str">
            <v>House# 448, Block G street# 9, Phase 5 DHA , Lahore.</v>
          </cell>
          <cell r="BC89939" t="str">
            <v>CRYSTAL BLACK PEARL</v>
          </cell>
          <cell r="BH89939" t="str">
            <v>TPP Retail</v>
          </cell>
          <cell r="BI89939" t="str">
            <v>N</v>
          </cell>
          <cell r="BJ89939" t="str">
            <v>Muhammad Danish</v>
          </cell>
          <cell r="BK89939">
            <v>45476</v>
          </cell>
          <cell r="BL89939" t="str">
            <v>7060500</v>
          </cell>
          <cell r="BM89939" t="str">
            <v>251</v>
          </cell>
          <cell r="BN89939" t="str">
            <v>03</v>
          </cell>
          <cell r="BQ89939" t="str">
            <v>LHR/LHR/D/MO/PC TPP/P/92290/07/2024</v>
          </cell>
        </row>
        <row r="89940">
          <cell r="W89940" t="str">
            <v>L15ZG1001344</v>
          </cell>
          <cell r="X89940" t="str">
            <v>NFBRV3838NR001337</v>
          </cell>
          <cell r="Y89940">
            <v>6500000</v>
          </cell>
          <cell r="AC89940">
            <v>2911021</v>
          </cell>
          <cell r="AD89940" t="str">
            <v>02</v>
          </cell>
          <cell r="AE89940" t="str">
            <v>MOTOR</v>
          </cell>
          <cell r="AF89940">
            <v>78017</v>
          </cell>
          <cell r="AG89940">
            <v>0</v>
          </cell>
          <cell r="AH89940">
            <v>0</v>
          </cell>
          <cell r="AI89940">
            <v>0</v>
          </cell>
          <cell r="AJ89940">
            <v>91000</v>
          </cell>
          <cell r="AK89940">
            <v>0</v>
          </cell>
          <cell r="AL89940">
            <v>0</v>
          </cell>
          <cell r="AM89940" t="str">
            <v>2024</v>
          </cell>
          <cell r="AN89940" t="str">
            <v>202407</v>
          </cell>
          <cell r="AO89940" t="str">
            <v>202407</v>
          </cell>
          <cell r="AP89940" t="str">
            <v>202407</v>
          </cell>
          <cell r="AQ89940" t="str">
            <v>KHALIDMEHMOOD</v>
          </cell>
          <cell r="AR89940" t="str">
            <v>1919698</v>
          </cell>
          <cell r="AS89940" t="str">
            <v>D</v>
          </cell>
          <cell r="AT89940" t="str">
            <v>1</v>
          </cell>
          <cell r="AU89940" t="str">
            <v>30000002</v>
          </cell>
          <cell r="AV89940" t="str">
            <v>RETAIL</v>
          </cell>
          <cell r="AW89940" t="str">
            <v>31000012</v>
          </cell>
          <cell r="AX89940" t="str">
            <v>Toyota Southern</v>
          </cell>
          <cell r="AY89940" t="str">
            <v>KHI/HO/D/MO/PC TPP/P/93942/07/2024</v>
          </cell>
          <cell r="BA89940" t="str">
            <v>KARACHI</v>
          </cell>
          <cell r="BB89940" t="str">
            <v>HOUSE NO. GF-1, BLOCK-25, SEAVIEW APARTMENTS, KARACHI.</v>
          </cell>
          <cell r="BC89940" t="str">
            <v>BLACK</v>
          </cell>
          <cell r="BH89940" t="str">
            <v>TPP Retail</v>
          </cell>
          <cell r="BI89940" t="str">
            <v>N</v>
          </cell>
          <cell r="BJ89940" t="str">
            <v>Moied Shamoon</v>
          </cell>
          <cell r="BK89940">
            <v>45499</v>
          </cell>
          <cell r="BL89940" t="str">
            <v>6500000</v>
          </cell>
          <cell r="BM89940" t="str">
            <v>004</v>
          </cell>
          <cell r="BN89940" t="str">
            <v>01</v>
          </cell>
          <cell r="BQ89940" t="str">
            <v>KHI/HO/D/MO/PC TPP/P/93942/07/2024</v>
          </cell>
        </row>
        <row r="89941">
          <cell r="W89941" t="str">
            <v>L15ZG1001344</v>
          </cell>
          <cell r="X89941" t="str">
            <v>NFBRV3838NR001337</v>
          </cell>
          <cell r="Y89941">
            <v>6500000</v>
          </cell>
          <cell r="AC89941">
            <v>2935566</v>
          </cell>
          <cell r="AD89941" t="str">
            <v>02</v>
          </cell>
          <cell r="AE89941" t="str">
            <v>MOTOR</v>
          </cell>
          <cell r="AF89941">
            <v>0</v>
          </cell>
          <cell r="AG89941">
            <v>0</v>
          </cell>
          <cell r="AH89941">
            <v>0</v>
          </cell>
          <cell r="AI89941">
            <v>0</v>
          </cell>
          <cell r="AJ89941">
            <v>0</v>
          </cell>
          <cell r="AK89941">
            <v>0</v>
          </cell>
          <cell r="AL89941">
            <v>5461</v>
          </cell>
          <cell r="AM89941" t="str">
            <v>2024</v>
          </cell>
          <cell r="AN89941" t="str">
            <v>202408</v>
          </cell>
          <cell r="AO89941" t="str">
            <v>202408</v>
          </cell>
          <cell r="AP89941" t="str">
            <v>202408</v>
          </cell>
          <cell r="AQ89941" t="str">
            <v>KHALIDMEHMOOD</v>
          </cell>
          <cell r="AR89941" t="str">
            <v>1932324</v>
          </cell>
          <cell r="AS89941" t="str">
            <v>D</v>
          </cell>
          <cell r="AT89941" t="str">
            <v>1</v>
          </cell>
          <cell r="AU89941" t="str">
            <v>30000002</v>
          </cell>
          <cell r="AV89941" t="str">
            <v>RETAIL</v>
          </cell>
          <cell r="AW89941" t="str">
            <v>31000012</v>
          </cell>
          <cell r="AX89941" t="str">
            <v>Toyota Southern</v>
          </cell>
          <cell r="AY89941" t="str">
            <v>KHI/HO/D/MO/PC TPP/P/93942/07/2024</v>
          </cell>
          <cell r="AZ89941" t="str">
            <v>KHI/HO/D/MO/PC TPP/E/44745/08/2024</v>
          </cell>
          <cell r="BB89941" t="str">
            <v>HOUSE NO. GF-1, BLOCK-25, SEAVIEW APARTMENTS, KARACHI.</v>
          </cell>
          <cell r="BC89941" t="str">
            <v>BLACK</v>
          </cell>
          <cell r="BF89941" t="str">
            <v>Addition of 7% IMC Commission.</v>
          </cell>
          <cell r="BH89941" t="str">
            <v>TPP Retail</v>
          </cell>
          <cell r="BI89941" t="str">
            <v>N</v>
          </cell>
          <cell r="BJ89941" t="str">
            <v>Moied Shamoon</v>
          </cell>
          <cell r="BK89941">
            <v>45505</v>
          </cell>
          <cell r="BL89941" t="str">
            <v>6500000</v>
          </cell>
          <cell r="BM89941" t="str">
            <v>004</v>
          </cell>
          <cell r="BN89941" t="str">
            <v>01</v>
          </cell>
          <cell r="BQ89941" t="str">
            <v>KHI/HO/D/MO/PC TPP/P/93942/07/2024</v>
          </cell>
        </row>
        <row r="89942">
          <cell r="W89942" t="str">
            <v>L15ZG1001344</v>
          </cell>
          <cell r="X89942" t="str">
            <v>NFBRV3838NR001337</v>
          </cell>
          <cell r="Y89942">
            <v>6500000</v>
          </cell>
          <cell r="AC89942">
            <v>2957222</v>
          </cell>
          <cell r="AD89942" t="str">
            <v>02</v>
          </cell>
          <cell r="AE89942" t="str">
            <v>MOTOR</v>
          </cell>
          <cell r="AF89942">
            <v>0</v>
          </cell>
          <cell r="AG89942">
            <v>0</v>
          </cell>
          <cell r="AH89942">
            <v>0</v>
          </cell>
          <cell r="AI89942">
            <v>0</v>
          </cell>
          <cell r="AJ89942">
            <v>0</v>
          </cell>
          <cell r="AK89942">
            <v>0</v>
          </cell>
          <cell r="AL89942">
            <v>2341</v>
          </cell>
          <cell r="AM89942" t="str">
            <v>2024</v>
          </cell>
          <cell r="AN89942" t="str">
            <v>202408</v>
          </cell>
          <cell r="AO89942" t="str">
            <v>202408</v>
          </cell>
          <cell r="AP89942" t="str">
            <v>202408</v>
          </cell>
          <cell r="AQ89942" t="str">
            <v>KHALIDMEHMOOD</v>
          </cell>
          <cell r="AR89942" t="str">
            <v>1938679</v>
          </cell>
          <cell r="AS89942" t="str">
            <v>D</v>
          </cell>
          <cell r="AT89942" t="str">
            <v>1</v>
          </cell>
          <cell r="AU89942" t="str">
            <v>30000002</v>
          </cell>
          <cell r="AV89942" t="str">
            <v>RETAIL</v>
          </cell>
          <cell r="AW89942" t="str">
            <v>31000012</v>
          </cell>
          <cell r="AX89942" t="str">
            <v>Toyota Southern</v>
          </cell>
          <cell r="AY89942" t="str">
            <v>KHI/HO/D/MO/PC TPP/P/93942/07/2024</v>
          </cell>
          <cell r="AZ89942" t="str">
            <v>KHI/HO/D/MO/PC TPP/E/45121/08/2024</v>
          </cell>
          <cell r="BB89942" t="str">
            <v>HOUSE NO. GF-1, BLOCK-25, SEAVIEW APARTMENTS, KARACHI.</v>
          </cell>
          <cell r="BC89942" t="str">
            <v>BLACK</v>
          </cell>
          <cell r="BF89942" t="str">
            <v>Addition of agency commission.</v>
          </cell>
          <cell r="BH89942" t="str">
            <v>TPP Retail</v>
          </cell>
          <cell r="BI89942" t="str">
            <v>N</v>
          </cell>
          <cell r="BJ89942" t="str">
            <v>Moied Shamoon</v>
          </cell>
          <cell r="BK89942">
            <v>45505</v>
          </cell>
          <cell r="BL89942" t="str">
            <v>6500000</v>
          </cell>
          <cell r="BM89942" t="str">
            <v>004</v>
          </cell>
          <cell r="BN89942" t="str">
            <v>01</v>
          </cell>
          <cell r="BQ89942" t="str">
            <v>KHI/HO/D/MO/PC TPP/P/93942/07/2024</v>
          </cell>
        </row>
        <row r="89943">
          <cell r="W89943" t="str">
            <v>PKG-30088662</v>
          </cell>
          <cell r="X89943" t="str">
            <v>GS150PK30088662</v>
          </cell>
          <cell r="Y89943">
            <v>382000</v>
          </cell>
          <cell r="AC89943">
            <v>2909758</v>
          </cell>
          <cell r="AD89943" t="str">
            <v>02</v>
          </cell>
          <cell r="AE89943" t="str">
            <v>MOTOR</v>
          </cell>
          <cell r="AF89943">
            <v>19328</v>
          </cell>
          <cell r="AG89943">
            <v>0</v>
          </cell>
          <cell r="AH89943">
            <v>0</v>
          </cell>
          <cell r="AI89943">
            <v>0</v>
          </cell>
          <cell r="AJ89943">
            <v>22920</v>
          </cell>
          <cell r="AK89943">
            <v>0</v>
          </cell>
          <cell r="AL89943">
            <v>3125</v>
          </cell>
          <cell r="AM89943" t="str">
            <v>2024</v>
          </cell>
          <cell r="AN89943" t="str">
            <v>202407</v>
          </cell>
          <cell r="AO89943" t="str">
            <v>202407</v>
          </cell>
          <cell r="AP89943" t="str">
            <v>202407</v>
          </cell>
          <cell r="AQ89943" t="str">
            <v>MUBASHIRAHMED</v>
          </cell>
          <cell r="AR89943" t="str">
            <v>1918302</v>
          </cell>
          <cell r="AS89943" t="str">
            <v>D</v>
          </cell>
          <cell r="AT89943" t="str">
            <v>001</v>
          </cell>
          <cell r="AU89943" t="str">
            <v>30000002</v>
          </cell>
          <cell r="AV89943" t="str">
            <v>RETAIL</v>
          </cell>
          <cell r="AW89943" t="str">
            <v>31000002</v>
          </cell>
          <cell r="AX89943" t="str">
            <v>Direct</v>
          </cell>
          <cell r="AY89943" t="str">
            <v>KHI/AR/AR/D/MO/MC TTT/P/93748/07/2024</v>
          </cell>
          <cell r="BA89943" t="str">
            <v>KARACHI</v>
          </cell>
          <cell r="BB89943" t="str">
            <v>House No. B-230, Street Gulshan e Iqbal, Block 18, Karachi.</v>
          </cell>
          <cell r="BC89943" t="str">
            <v>BLACK</v>
          </cell>
          <cell r="BH89943" t="str">
            <v>N/A</v>
          </cell>
          <cell r="BI89943" t="str">
            <v>N</v>
          </cell>
          <cell r="BJ89943" t="str">
            <v>M.Shahbaz</v>
          </cell>
          <cell r="BK89943">
            <v>45498</v>
          </cell>
          <cell r="BL89943" t="str">
            <v>382000</v>
          </cell>
          <cell r="BM89943" t="str">
            <v>004</v>
          </cell>
          <cell r="BN89943" t="str">
            <v>17</v>
          </cell>
          <cell r="BQ89943" t="str">
            <v>KHI/AR/AR/D/MO/MC TTT/P/93748/07/2024</v>
          </cell>
        </row>
        <row r="89944">
          <cell r="W89944" t="str">
            <v>30088914</v>
          </cell>
          <cell r="X89944" t="str">
            <v>30088914</v>
          </cell>
          <cell r="Y89944">
            <v>364000</v>
          </cell>
          <cell r="Z89944" t="str">
            <v>42401-3972311-9</v>
          </cell>
          <cell r="AC89944">
            <v>2944795</v>
          </cell>
          <cell r="AD89944" t="str">
            <v>02</v>
          </cell>
          <cell r="AE89944" t="str">
            <v>MOTOR</v>
          </cell>
          <cell r="AF89944">
            <v>10551</v>
          </cell>
          <cell r="AG89944">
            <v>0</v>
          </cell>
          <cell r="AH89944">
            <v>0</v>
          </cell>
          <cell r="AI89944">
            <v>0</v>
          </cell>
          <cell r="AJ89944">
            <v>12740</v>
          </cell>
          <cell r="AK89944">
            <v>0</v>
          </cell>
          <cell r="AL89944">
            <v>0</v>
          </cell>
          <cell r="AM89944" t="str">
            <v>2024</v>
          </cell>
          <cell r="AN89944" t="str">
            <v>202408</v>
          </cell>
          <cell r="AO89944" t="str">
            <v>202408</v>
          </cell>
          <cell r="AP89944" t="str">
            <v>202408</v>
          </cell>
          <cell r="AQ89944" t="str">
            <v>SHOUKATALI</v>
          </cell>
          <cell r="AR89944" t="str">
            <v>1936220</v>
          </cell>
          <cell r="AS89944" t="str">
            <v>D</v>
          </cell>
          <cell r="AT89944" t="str">
            <v>1</v>
          </cell>
          <cell r="AU89944" t="str">
            <v>30000002</v>
          </cell>
          <cell r="AV89944" t="str">
            <v>RETAIL</v>
          </cell>
          <cell r="AW89944" t="str">
            <v>31000393</v>
          </cell>
          <cell r="AX89944" t="str">
            <v>TR Suzuki</v>
          </cell>
          <cell r="AY89944" t="str">
            <v>KHI/HO/D/MO/MC COMP/P/95720/08/2024</v>
          </cell>
          <cell r="BA89944" t="str">
            <v>KARACHI</v>
          </cell>
          <cell r="BB89944" t="str">
            <v>HOUSE # 141, SECTOR # 4-I, NEW ABADI SAEEDABAD, KARACHI.</v>
          </cell>
          <cell r="BC89944" t="str">
            <v>BLACK</v>
          </cell>
          <cell r="BH89944" t="str">
            <v>Pak Suzuki</v>
          </cell>
          <cell r="BI89944" t="str">
            <v>N</v>
          </cell>
          <cell r="BJ89944" t="str">
            <v>Shaima Shamsheer</v>
          </cell>
          <cell r="BK89944">
            <v>45525</v>
          </cell>
          <cell r="BL89944" t="str">
            <v>364000</v>
          </cell>
          <cell r="BM89944" t="str">
            <v>004</v>
          </cell>
          <cell r="BN89944" t="str">
            <v>01</v>
          </cell>
          <cell r="BQ89944" t="str">
            <v>KHI/HO/D/MO/MC COMP/P/95720/08/2024</v>
          </cell>
        </row>
        <row r="89945">
          <cell r="W89945" t="str">
            <v>30088780</v>
          </cell>
          <cell r="X89945" t="str">
            <v>30088780</v>
          </cell>
          <cell r="Y89945">
            <v>382000</v>
          </cell>
          <cell r="Z89945" t="str">
            <v>42101-6620767-9</v>
          </cell>
          <cell r="AC89945">
            <v>2925623</v>
          </cell>
          <cell r="AD89945" t="str">
            <v>02</v>
          </cell>
          <cell r="AE89945" t="str">
            <v>MOTOR</v>
          </cell>
          <cell r="AF89945">
            <v>11095</v>
          </cell>
          <cell r="AG89945">
            <v>0</v>
          </cell>
          <cell r="AH89945">
            <v>0</v>
          </cell>
          <cell r="AI89945">
            <v>0</v>
          </cell>
          <cell r="AJ89945">
            <v>13370</v>
          </cell>
          <cell r="AK89945">
            <v>0</v>
          </cell>
          <cell r="AL89945">
            <v>0</v>
          </cell>
          <cell r="AM89945" t="str">
            <v>2024</v>
          </cell>
          <cell r="AN89945" t="str">
            <v>202408</v>
          </cell>
          <cell r="AO89945" t="str">
            <v>202408</v>
          </cell>
          <cell r="AP89945" t="str">
            <v>202408</v>
          </cell>
          <cell r="AQ89945" t="str">
            <v>SHOUKATALI</v>
          </cell>
          <cell r="AR89945" t="str">
            <v>1925473</v>
          </cell>
          <cell r="AS89945" t="str">
            <v>D</v>
          </cell>
          <cell r="AT89945" t="str">
            <v>1</v>
          </cell>
          <cell r="AU89945" t="str">
            <v>30000002</v>
          </cell>
          <cell r="AV89945" t="str">
            <v>RETAIL</v>
          </cell>
          <cell r="AW89945" t="str">
            <v>31000391</v>
          </cell>
          <cell r="AX89945" t="str">
            <v>UR Suzuki</v>
          </cell>
          <cell r="AY89945" t="str">
            <v>KHI/HO/D/MO/MC COMP/P/94632/08/2024</v>
          </cell>
          <cell r="BA89945" t="str">
            <v>KARACHI</v>
          </cell>
          <cell r="BB89945" t="str">
            <v>HOUSE# A-455 BLOCK-N SAKHI HASSAN NORTH NAZIMABAD  KARACHI.</v>
          </cell>
          <cell r="BC89945" t="str">
            <v>BLACK</v>
          </cell>
          <cell r="BH89945" t="str">
            <v>Pak Suzuki</v>
          </cell>
          <cell r="BI89945" t="str">
            <v>N</v>
          </cell>
          <cell r="BJ89945" t="str">
            <v>Muhammad Adnan</v>
          </cell>
          <cell r="BK89945">
            <v>45509</v>
          </cell>
          <cell r="BL89945" t="str">
            <v>382000</v>
          </cell>
          <cell r="BM89945" t="str">
            <v>004</v>
          </cell>
          <cell r="BN89945" t="str">
            <v>01</v>
          </cell>
          <cell r="BQ89945" t="str">
            <v>KHI/HO/D/MO/MC COMP/P/94632/08/2024</v>
          </cell>
        </row>
        <row r="89946">
          <cell r="W89946" t="str">
            <v>PKG-30051648</v>
          </cell>
          <cell r="X89946" t="str">
            <v>GS150PK-30051648</v>
          </cell>
          <cell r="Y89946">
            <v>275000</v>
          </cell>
          <cell r="AC89946">
            <v>2999363</v>
          </cell>
          <cell r="AD89946" t="str">
            <v>02</v>
          </cell>
          <cell r="AE89946" t="str">
            <v>MOTOR</v>
          </cell>
          <cell r="AF89946">
            <v>7866</v>
          </cell>
          <cell r="AG89946">
            <v>0</v>
          </cell>
          <cell r="AH89946">
            <v>0</v>
          </cell>
          <cell r="AI89946">
            <v>0</v>
          </cell>
          <cell r="AJ89946">
            <v>9625</v>
          </cell>
          <cell r="AK89946">
            <v>0</v>
          </cell>
          <cell r="AL89946">
            <v>0</v>
          </cell>
          <cell r="AM89946" t="str">
            <v>2024</v>
          </cell>
          <cell r="AN89946" t="str">
            <v>202409</v>
          </cell>
          <cell r="AO89946" t="str">
            <v>202409</v>
          </cell>
          <cell r="AP89946" t="str">
            <v>202409</v>
          </cell>
          <cell r="AQ89946" t="str">
            <v>SHOUKATALI</v>
          </cell>
          <cell r="AR89946" t="str">
            <v>1953623</v>
          </cell>
          <cell r="AS89946" t="str">
            <v>D</v>
          </cell>
          <cell r="AT89946" t="str">
            <v>1</v>
          </cell>
          <cell r="AU89946" t="str">
            <v>30000002</v>
          </cell>
          <cell r="AV89946" t="str">
            <v>RETAIL</v>
          </cell>
          <cell r="AW89946" t="str">
            <v>31000002</v>
          </cell>
          <cell r="AX89946" t="str">
            <v>Direct</v>
          </cell>
          <cell r="AY89946" t="str">
            <v>KHI/AR/AR/D/MO/MC COMP/P/97148/09/2024</v>
          </cell>
          <cell r="BA89946" t="str">
            <v>KARACHI</v>
          </cell>
          <cell r="BB89946" t="str">
            <v>Shah Manzil Top Floor, Area Moosa Lane Liyari, Karachi.</v>
          </cell>
          <cell r="BC89946" t="str">
            <v>BLACK</v>
          </cell>
          <cell r="BH89946" t="str">
            <v>N/A</v>
          </cell>
          <cell r="BI89946" t="str">
            <v>N</v>
          </cell>
          <cell r="BJ89946" t="str">
            <v>Muhammad Danish</v>
          </cell>
          <cell r="BK89946">
            <v>45546</v>
          </cell>
          <cell r="BL89946" t="str">
            <v>275000</v>
          </cell>
          <cell r="BM89946" t="str">
            <v>004</v>
          </cell>
          <cell r="BN89946" t="str">
            <v>17</v>
          </cell>
          <cell r="BQ89946" t="str">
            <v>KHI/AR/AR/D/MO/MC COMP/P/97148/09/2024</v>
          </cell>
        </row>
        <row r="89947">
          <cell r="W89947" t="str">
            <v>30088762</v>
          </cell>
          <cell r="X89947" t="str">
            <v>30088762</v>
          </cell>
          <cell r="Y89947">
            <v>364000</v>
          </cell>
          <cell r="Z89947" t="str">
            <v>42101-1551417-5</v>
          </cell>
          <cell r="AC89947">
            <v>2940669</v>
          </cell>
          <cell r="AD89947" t="str">
            <v>02</v>
          </cell>
          <cell r="AE89947" t="str">
            <v>MOTOR</v>
          </cell>
          <cell r="AF89947">
            <v>10551</v>
          </cell>
          <cell r="AG89947">
            <v>0</v>
          </cell>
          <cell r="AH89947">
            <v>0</v>
          </cell>
          <cell r="AI89947">
            <v>0</v>
          </cell>
          <cell r="AJ89947">
            <v>12740</v>
          </cell>
          <cell r="AK89947">
            <v>0</v>
          </cell>
          <cell r="AL89947">
            <v>0</v>
          </cell>
          <cell r="AM89947" t="str">
            <v>2024</v>
          </cell>
          <cell r="AN89947" t="str">
            <v>202408</v>
          </cell>
          <cell r="AO89947" t="str">
            <v>202408</v>
          </cell>
          <cell r="AP89947" t="str">
            <v>202408</v>
          </cell>
          <cell r="AQ89947" t="str">
            <v>SHOUKATALI</v>
          </cell>
          <cell r="AR89947" t="str">
            <v>1935385</v>
          </cell>
          <cell r="AS89947" t="str">
            <v>D</v>
          </cell>
          <cell r="AT89947" t="str">
            <v>1</v>
          </cell>
          <cell r="AU89947" t="str">
            <v>30000002</v>
          </cell>
          <cell r="AV89947" t="str">
            <v>RETAIL</v>
          </cell>
          <cell r="AW89947" t="str">
            <v>31000369</v>
          </cell>
          <cell r="AX89947" t="str">
            <v>A R Suzuki</v>
          </cell>
          <cell r="AY89947" t="str">
            <v>KHI/HO/D/MO/MC COMP/P/95547/08/2024</v>
          </cell>
          <cell r="BA89947" t="str">
            <v>KARACHI</v>
          </cell>
          <cell r="BB89947" t="str">
            <v>H#B-144, BLOCK-7, GULISTAN-E-JOHAR, KHI</v>
          </cell>
          <cell r="BC89947" t="str">
            <v>BLACK</v>
          </cell>
          <cell r="BH89947" t="str">
            <v>Pak Suzuki</v>
          </cell>
          <cell r="BI89947" t="str">
            <v>N</v>
          </cell>
          <cell r="BJ89947" t="str">
            <v>Moied Shamoon</v>
          </cell>
          <cell r="BK89947">
            <v>45523</v>
          </cell>
          <cell r="BL89947" t="str">
            <v>364000</v>
          </cell>
          <cell r="BM89947" t="str">
            <v>004</v>
          </cell>
          <cell r="BN89947" t="str">
            <v>01</v>
          </cell>
          <cell r="BQ89947" t="str">
            <v>KHI/HO/D/MO/MC COMP/P/95547/08/2024</v>
          </cell>
        </row>
        <row r="89948">
          <cell r="W89948" t="str">
            <v>30088741</v>
          </cell>
          <cell r="X89948" t="str">
            <v>30088741</v>
          </cell>
          <cell r="Y89948">
            <v>364000</v>
          </cell>
          <cell r="Z89948" t="str">
            <v>9877657</v>
          </cell>
          <cell r="AC89948">
            <v>2907381</v>
          </cell>
          <cell r="AD89948" t="str">
            <v>02</v>
          </cell>
          <cell r="AE89948" t="str">
            <v>MOTOR</v>
          </cell>
          <cell r="AF89948">
            <v>10551</v>
          </cell>
          <cell r="AG89948">
            <v>0</v>
          </cell>
          <cell r="AH89948">
            <v>0</v>
          </cell>
          <cell r="AI89948">
            <v>0</v>
          </cell>
          <cell r="AJ89948">
            <v>12740</v>
          </cell>
          <cell r="AK89948">
            <v>0</v>
          </cell>
          <cell r="AL89948">
            <v>0</v>
          </cell>
          <cell r="AM89948" t="str">
            <v>2024</v>
          </cell>
          <cell r="AN89948" t="str">
            <v>202407</v>
          </cell>
          <cell r="AO89948" t="str">
            <v>202407</v>
          </cell>
          <cell r="AP89948" t="str">
            <v>202407</v>
          </cell>
          <cell r="AQ89948" t="str">
            <v>KHALIDMEHMOOD</v>
          </cell>
          <cell r="AR89948" t="str">
            <v>1917196</v>
          </cell>
          <cell r="AS89948" t="str">
            <v>D</v>
          </cell>
          <cell r="AT89948" t="str">
            <v>1</v>
          </cell>
          <cell r="AU89948" t="str">
            <v>30000002</v>
          </cell>
          <cell r="AV89948" t="str">
            <v>RETAIL</v>
          </cell>
          <cell r="AW89948" t="str">
            <v>31000407</v>
          </cell>
          <cell r="AX89948" t="str">
            <v>South</v>
          </cell>
          <cell r="AY89948" t="str">
            <v>KHI/HO/D/MO/MC COMP/P/93617/07/2024</v>
          </cell>
          <cell r="BA89948" t="str">
            <v>KARACHI</v>
          </cell>
          <cell r="BB89948" t="str">
            <v>plot no 36/7 sector-15 Korangi industrial area Karachi.</v>
          </cell>
          <cell r="BC89948" t="str">
            <v>BLACK</v>
          </cell>
          <cell r="BH89948" t="str">
            <v>Pak Suzuki</v>
          </cell>
          <cell r="BI89948" t="str">
            <v>N</v>
          </cell>
          <cell r="BJ89948" t="str">
            <v>Shaima Shamsheer</v>
          </cell>
          <cell r="BK89948">
            <v>45496</v>
          </cell>
          <cell r="BL89948" t="str">
            <v>364000</v>
          </cell>
          <cell r="BM89948" t="str">
            <v>004</v>
          </cell>
          <cell r="BN89948" t="str">
            <v>01</v>
          </cell>
          <cell r="BQ89948" t="str">
            <v>KHI/HO/D/MO/MC COMP/P/93617/07/2024</v>
          </cell>
        </row>
        <row r="89949">
          <cell r="W89949" t="str">
            <v>30088741</v>
          </cell>
          <cell r="X89949" t="str">
            <v>30088741</v>
          </cell>
          <cell r="Y89949">
            <v>364000</v>
          </cell>
          <cell r="Z89949" t="str">
            <v>9877657</v>
          </cell>
          <cell r="AC89949">
            <v>2959412</v>
          </cell>
          <cell r="AD89949" t="str">
            <v>02</v>
          </cell>
          <cell r="AE89949" t="str">
            <v>MOTOR</v>
          </cell>
          <cell r="AF89949">
            <v>0</v>
          </cell>
          <cell r="AG89949">
            <v>0</v>
          </cell>
          <cell r="AH89949">
            <v>0</v>
          </cell>
          <cell r="AI89949">
            <v>0</v>
          </cell>
          <cell r="AJ89949">
            <v>0</v>
          </cell>
          <cell r="AK89949">
            <v>0</v>
          </cell>
          <cell r="AL89949">
            <v>897</v>
          </cell>
          <cell r="AM89949" t="str">
            <v>2024</v>
          </cell>
          <cell r="AN89949" t="str">
            <v>202408</v>
          </cell>
          <cell r="AO89949" t="str">
            <v>202407</v>
          </cell>
          <cell r="AP89949" t="str">
            <v>202408</v>
          </cell>
          <cell r="AQ89949" t="str">
            <v>SHOUKATALI</v>
          </cell>
          <cell r="AR89949" t="str">
            <v>1938554</v>
          </cell>
          <cell r="AS89949" t="str">
            <v>D</v>
          </cell>
          <cell r="AT89949" t="str">
            <v>1</v>
          </cell>
          <cell r="AU89949" t="str">
            <v>30000002</v>
          </cell>
          <cell r="AV89949" t="str">
            <v>RETAIL</v>
          </cell>
          <cell r="AW89949" t="str">
            <v>31000407</v>
          </cell>
          <cell r="AX89949" t="str">
            <v>South</v>
          </cell>
          <cell r="AY89949" t="str">
            <v>KHI/HO/D/MO/MC COMP/P/93617/07/2024</v>
          </cell>
          <cell r="AZ89949" t="str">
            <v>KHI/HO/D/MO/MC COMP/E/45074/08/2024</v>
          </cell>
          <cell r="BB89949" t="str">
            <v>plot no 36/7 sector-15 Korangi industrial area Karachi.</v>
          </cell>
          <cell r="BC89949" t="str">
            <v>BLACK</v>
          </cell>
          <cell r="BF89949" t="str">
            <v>addition of agency commission</v>
          </cell>
          <cell r="BH89949" t="str">
            <v>Pak Suzuki</v>
          </cell>
          <cell r="BI89949" t="str">
            <v>N</v>
          </cell>
          <cell r="BJ89949" t="str">
            <v>Shaima Shamsheer</v>
          </cell>
          <cell r="BK89949">
            <v>45497</v>
          </cell>
          <cell r="BL89949" t="str">
            <v>364000</v>
          </cell>
          <cell r="BM89949" t="str">
            <v>004</v>
          </cell>
          <cell r="BN89949" t="str">
            <v>01</v>
          </cell>
          <cell r="BQ89949" t="str">
            <v>KHI/HO/D/MO/MC COMP/P/93617/07/2024</v>
          </cell>
        </row>
        <row r="89950">
          <cell r="W89950" t="str">
            <v>PKG30064795</v>
          </cell>
          <cell r="X89950" t="str">
            <v>GS150PK30064795</v>
          </cell>
          <cell r="Y89950">
            <v>285000</v>
          </cell>
          <cell r="AC89950">
            <v>3189988</v>
          </cell>
          <cell r="AD89950" t="str">
            <v>02</v>
          </cell>
          <cell r="AE89950" t="str">
            <v>MOTOR</v>
          </cell>
          <cell r="AF89950">
            <v>13082</v>
          </cell>
          <cell r="AG89950">
            <v>0</v>
          </cell>
          <cell r="AH89950">
            <v>0</v>
          </cell>
          <cell r="AI89950">
            <v>0</v>
          </cell>
          <cell r="AJ89950">
            <v>15675</v>
          </cell>
          <cell r="AK89950">
            <v>0</v>
          </cell>
          <cell r="AL89950">
            <v>0</v>
          </cell>
          <cell r="AM89950" t="str">
            <v>2024</v>
          </cell>
          <cell r="AN89950" t="str">
            <v>202411</v>
          </cell>
          <cell r="AO89950" t="str">
            <v>202411</v>
          </cell>
          <cell r="AP89950" t="str">
            <v>202411</v>
          </cell>
          <cell r="AQ89950" t="str">
            <v>HASSANSALEEM</v>
          </cell>
          <cell r="AR89950" t="str">
            <v>2019618</v>
          </cell>
          <cell r="AS89950" t="str">
            <v>D</v>
          </cell>
          <cell r="AT89950" t="str">
            <v>001</v>
          </cell>
          <cell r="AU89950" t="str">
            <v>30000002</v>
          </cell>
          <cell r="AV89950" t="str">
            <v>RETAIL</v>
          </cell>
          <cell r="AW89950" t="str">
            <v>31000002</v>
          </cell>
          <cell r="AX89950" t="str">
            <v>Direct</v>
          </cell>
          <cell r="AY89950" t="str">
            <v>KHI/AR/AR/D/MO/MC TTT/P/102834/11/2024</v>
          </cell>
          <cell r="BA89950" t="str">
            <v>KARACHI</v>
          </cell>
          <cell r="BB89950" t="str">
            <v>House No. 19-A, Block 18, Samanabad, F.B Area, Karachi.</v>
          </cell>
          <cell r="BC89950" t="str">
            <v>BLACK</v>
          </cell>
          <cell r="BH89950" t="str">
            <v>N/A</v>
          </cell>
          <cell r="BI89950" t="str">
            <v>N</v>
          </cell>
          <cell r="BJ89950" t="str">
            <v>Parkash Kumar</v>
          </cell>
          <cell r="BK89950">
            <v>45624</v>
          </cell>
          <cell r="BL89950" t="str">
            <v>285000</v>
          </cell>
          <cell r="BM89950" t="str">
            <v>004</v>
          </cell>
          <cell r="BN89950" t="str">
            <v>17</v>
          </cell>
          <cell r="BQ89950" t="str">
            <v>KHI/AR/AR/D/MO/MC TTT/P/102834/11/2024</v>
          </cell>
        </row>
        <row r="89951">
          <cell r="W89951" t="str">
            <v>30092733</v>
          </cell>
          <cell r="X89951" t="str">
            <v>30092733</v>
          </cell>
          <cell r="Y89951">
            <v>382000</v>
          </cell>
          <cell r="Z89951" t="str">
            <v>42201-0230747-1</v>
          </cell>
          <cell r="AC89951">
            <v>2988742</v>
          </cell>
          <cell r="AD89951" t="str">
            <v>02</v>
          </cell>
          <cell r="AE89951" t="str">
            <v>MOTOR</v>
          </cell>
          <cell r="AF89951">
            <v>13565</v>
          </cell>
          <cell r="AG89951">
            <v>0</v>
          </cell>
          <cell r="AH89951">
            <v>0</v>
          </cell>
          <cell r="AI89951">
            <v>0</v>
          </cell>
          <cell r="AJ89951">
            <v>16235</v>
          </cell>
          <cell r="AK89951">
            <v>0</v>
          </cell>
          <cell r="AL89951">
            <v>1357</v>
          </cell>
          <cell r="AM89951" t="str">
            <v>2024</v>
          </cell>
          <cell r="AN89951" t="str">
            <v>202409</v>
          </cell>
          <cell r="AO89951" t="str">
            <v>202409</v>
          </cell>
          <cell r="AP89951" t="str">
            <v>202409</v>
          </cell>
          <cell r="AQ89951" t="str">
            <v>31000393</v>
          </cell>
          <cell r="AR89951" t="str">
            <v>1946249</v>
          </cell>
          <cell r="AS89951" t="str">
            <v>D</v>
          </cell>
          <cell r="AU89951" t="str">
            <v>30000002</v>
          </cell>
          <cell r="AV89951" t="str">
            <v>RETAIL</v>
          </cell>
          <cell r="AW89951" t="str">
            <v>31000393</v>
          </cell>
          <cell r="AX89951" t="str">
            <v>TR Suzuki</v>
          </cell>
          <cell r="AY89951" t="str">
            <v>KHI/HO/D/MO/MC COMP/P/96648/09/2024</v>
          </cell>
          <cell r="BA89951" t="str">
            <v>KARACHI</v>
          </cell>
          <cell r="BB89951" t="str">
            <v>PLOT#A-283,2ND FLOOR BLOCK-19,MOHALLA GULSHAN-E-IQBAL,KARACHI.</v>
          </cell>
          <cell r="BC89951" t="str">
            <v>BLACK</v>
          </cell>
          <cell r="BH89951" t="str">
            <v>Pak Suzuki</v>
          </cell>
          <cell r="BI89951" t="str">
            <v>N</v>
          </cell>
          <cell r="BJ89951" t="str">
            <v xml:space="preserve">	Rameez Haji Mehboob</v>
          </cell>
          <cell r="BK89951">
            <v>45538</v>
          </cell>
          <cell r="BL89951" t="str">
            <v>382000</v>
          </cell>
          <cell r="BM89951" t="str">
            <v>004</v>
          </cell>
          <cell r="BN89951" t="str">
            <v>01</v>
          </cell>
          <cell r="BQ89951" t="str">
            <v>KHI/HO/D/MO/MC COMP/P/96648/09/2024</v>
          </cell>
        </row>
        <row r="89952">
          <cell r="W89952" t="str">
            <v>30092733</v>
          </cell>
          <cell r="X89952" t="str">
            <v>30092733</v>
          </cell>
          <cell r="Y89952">
            <v>382000</v>
          </cell>
          <cell r="Z89952" t="str">
            <v>42201-0230747-1</v>
          </cell>
          <cell r="AC89952">
            <v>2988744</v>
          </cell>
          <cell r="AD89952" t="str">
            <v>02</v>
          </cell>
          <cell r="AE89952" t="str">
            <v>MOTOR</v>
          </cell>
          <cell r="AF89952">
            <v>13565</v>
          </cell>
          <cell r="AG89952">
            <v>0</v>
          </cell>
          <cell r="AH89952">
            <v>0</v>
          </cell>
          <cell r="AI89952">
            <v>0</v>
          </cell>
          <cell r="AJ89952">
            <v>16235</v>
          </cell>
          <cell r="AK89952">
            <v>0</v>
          </cell>
          <cell r="AL89952">
            <v>1357</v>
          </cell>
          <cell r="AM89952" t="str">
            <v>2024</v>
          </cell>
          <cell r="AN89952" t="str">
            <v>202409</v>
          </cell>
          <cell r="AO89952" t="str">
            <v>202409</v>
          </cell>
          <cell r="AP89952" t="str">
            <v>202409</v>
          </cell>
          <cell r="AQ89952" t="str">
            <v>31000393</v>
          </cell>
          <cell r="AR89952" t="str">
            <v>1946250</v>
          </cell>
          <cell r="AS89952" t="str">
            <v>D</v>
          </cell>
          <cell r="AU89952" t="str">
            <v>30000002</v>
          </cell>
          <cell r="AV89952" t="str">
            <v>RETAIL</v>
          </cell>
          <cell r="AW89952" t="str">
            <v>31000393</v>
          </cell>
          <cell r="AX89952" t="str">
            <v>TR Suzuki</v>
          </cell>
          <cell r="AY89952" t="str">
            <v>KHI/HO/D/MO/MC COMP/P/96649/09/2024</v>
          </cell>
          <cell r="BA89952" t="str">
            <v>KARACHI</v>
          </cell>
          <cell r="BB89952" t="str">
            <v>PLOT#A-283,2ND FLOOR BLOCK-19,MOHALLA GULSHAN-E-IQBAL,KARACHI.</v>
          </cell>
          <cell r="BC89952" t="str">
            <v>BLACK</v>
          </cell>
          <cell r="BH89952" t="str">
            <v>Pak Suzuki</v>
          </cell>
          <cell r="BI89952" t="str">
            <v>N</v>
          </cell>
          <cell r="BJ89952" t="str">
            <v xml:space="preserve">	Rameez Haji Mehboob</v>
          </cell>
          <cell r="BK89952">
            <v>45538</v>
          </cell>
          <cell r="BL89952" t="str">
            <v>382000</v>
          </cell>
          <cell r="BM89952" t="str">
            <v>004</v>
          </cell>
          <cell r="BN89952" t="str">
            <v>01</v>
          </cell>
          <cell r="BQ89952" t="str">
            <v>KHI/HO/D/MO/MC COMP/P/96649/09/2024</v>
          </cell>
        </row>
        <row r="89953">
          <cell r="W89953" t="str">
            <v>30092736</v>
          </cell>
          <cell r="X89953" t="str">
            <v>30092736</v>
          </cell>
          <cell r="Y89953">
            <v>382000</v>
          </cell>
          <cell r="Z89953" t="str">
            <v>42501-8196766-3</v>
          </cell>
          <cell r="AC89953">
            <v>2965400</v>
          </cell>
          <cell r="AD89953" t="str">
            <v>02</v>
          </cell>
          <cell r="AE89953" t="str">
            <v>MOTOR</v>
          </cell>
          <cell r="AF89953">
            <v>13565</v>
          </cell>
          <cell r="AG89953">
            <v>0</v>
          </cell>
          <cell r="AH89953">
            <v>0</v>
          </cell>
          <cell r="AI89953">
            <v>0</v>
          </cell>
          <cell r="AJ89953">
            <v>16235</v>
          </cell>
          <cell r="AK89953">
            <v>0</v>
          </cell>
          <cell r="AL89953">
            <v>1357</v>
          </cell>
          <cell r="AM89953" t="str">
            <v>2024</v>
          </cell>
          <cell r="AN89953" t="str">
            <v>202408</v>
          </cell>
          <cell r="AO89953" t="str">
            <v>202408</v>
          </cell>
          <cell r="AP89953" t="str">
            <v>202408</v>
          </cell>
          <cell r="AQ89953" t="str">
            <v>31000393</v>
          </cell>
          <cell r="AR89953" t="str">
            <v>1940214</v>
          </cell>
          <cell r="AS89953" t="str">
            <v>D</v>
          </cell>
          <cell r="AU89953" t="str">
            <v>30000002</v>
          </cell>
          <cell r="AV89953" t="str">
            <v>RETAIL</v>
          </cell>
          <cell r="AW89953" t="str">
            <v>31000393</v>
          </cell>
          <cell r="AX89953" t="str">
            <v>TR Suzuki</v>
          </cell>
          <cell r="AY89953" t="str">
            <v>KHI/HO/D/MO/MC COMP/P/96236/08/2024</v>
          </cell>
          <cell r="BA89953" t="str">
            <v>KARACHI</v>
          </cell>
          <cell r="BB89953" t="str">
            <v>House No. 6/221, Hashim Raza Road, Model Colony, Karachi</v>
          </cell>
          <cell r="BC89953" t="str">
            <v>BLACK</v>
          </cell>
          <cell r="BH89953" t="str">
            <v>Pak Suzuki</v>
          </cell>
          <cell r="BI89953" t="str">
            <v>N</v>
          </cell>
          <cell r="BJ89953" t="str">
            <v xml:space="preserve">	Rameez Haji Mehboob</v>
          </cell>
          <cell r="BK89953">
            <v>45532</v>
          </cell>
          <cell r="BL89953" t="str">
            <v>382000</v>
          </cell>
          <cell r="BM89953" t="str">
            <v>004</v>
          </cell>
          <cell r="BN89953" t="str">
            <v>01</v>
          </cell>
          <cell r="BQ89953" t="str">
            <v>KHI/HO/D/MO/MC COMP/P/96236/08/2024</v>
          </cell>
        </row>
        <row r="89954">
          <cell r="W89954" t="str">
            <v>30092736</v>
          </cell>
          <cell r="X89954" t="str">
            <v>30092736</v>
          </cell>
          <cell r="Y89954">
            <v>382000</v>
          </cell>
          <cell r="Z89954" t="str">
            <v>42501-8196766-3</v>
          </cell>
          <cell r="AC89954">
            <v>2965401</v>
          </cell>
          <cell r="AD89954" t="str">
            <v>02</v>
          </cell>
          <cell r="AE89954" t="str">
            <v>MOTOR</v>
          </cell>
          <cell r="AF89954">
            <v>13565</v>
          </cell>
          <cell r="AG89954">
            <v>0</v>
          </cell>
          <cell r="AH89954">
            <v>0</v>
          </cell>
          <cell r="AI89954">
            <v>0</v>
          </cell>
          <cell r="AJ89954">
            <v>16235</v>
          </cell>
          <cell r="AK89954">
            <v>0</v>
          </cell>
          <cell r="AL89954">
            <v>1357</v>
          </cell>
          <cell r="AM89954" t="str">
            <v>2024</v>
          </cell>
          <cell r="AN89954" t="str">
            <v>202408</v>
          </cell>
          <cell r="AO89954" t="str">
            <v>202408</v>
          </cell>
          <cell r="AP89954" t="str">
            <v>202408</v>
          </cell>
          <cell r="AQ89954" t="str">
            <v>31000393</v>
          </cell>
          <cell r="AR89954" t="str">
            <v>1940215</v>
          </cell>
          <cell r="AS89954" t="str">
            <v>D</v>
          </cell>
          <cell r="AU89954" t="str">
            <v>30000002</v>
          </cell>
          <cell r="AV89954" t="str">
            <v>RETAIL</v>
          </cell>
          <cell r="AW89954" t="str">
            <v>31000393</v>
          </cell>
          <cell r="AX89954" t="str">
            <v>TR Suzuki</v>
          </cell>
          <cell r="AY89954" t="str">
            <v>KHI/HO/D/MO/MC COMP/P/96237/08/2024</v>
          </cell>
          <cell r="BA89954" t="str">
            <v>KARACHI</v>
          </cell>
          <cell r="BB89954" t="str">
            <v>House No. 6/221, Hashim Raza Road, Model Colony, Karachi</v>
          </cell>
          <cell r="BC89954" t="str">
            <v>BLACK</v>
          </cell>
          <cell r="BH89954" t="str">
            <v>Pak Suzuki</v>
          </cell>
          <cell r="BI89954" t="str">
            <v>N</v>
          </cell>
          <cell r="BJ89954" t="str">
            <v xml:space="preserve">	Rameez Haji Mehboob</v>
          </cell>
          <cell r="BK89954">
            <v>45532</v>
          </cell>
          <cell r="BL89954" t="str">
            <v>382000</v>
          </cell>
          <cell r="BM89954" t="str">
            <v>004</v>
          </cell>
          <cell r="BN89954" t="str">
            <v>01</v>
          </cell>
          <cell r="BQ89954" t="str">
            <v>KHI/HO/D/MO/MC COMP/P/96237/08/2024</v>
          </cell>
        </row>
        <row r="89955">
          <cell r="W89955" t="str">
            <v>30092780</v>
          </cell>
          <cell r="X89955" t="str">
            <v>30092780</v>
          </cell>
          <cell r="Y89955">
            <v>382000</v>
          </cell>
          <cell r="Z89955" t="str">
            <v>42101-5512026-5</v>
          </cell>
          <cell r="AC89955">
            <v>2965402</v>
          </cell>
          <cell r="AD89955" t="str">
            <v>02</v>
          </cell>
          <cell r="AE89955" t="str">
            <v>MOTOR</v>
          </cell>
          <cell r="AF89955">
            <v>13565</v>
          </cell>
          <cell r="AG89955">
            <v>0</v>
          </cell>
          <cell r="AH89955">
            <v>0</v>
          </cell>
          <cell r="AI89955">
            <v>0</v>
          </cell>
          <cell r="AJ89955">
            <v>16235</v>
          </cell>
          <cell r="AK89955">
            <v>0</v>
          </cell>
          <cell r="AL89955">
            <v>1357</v>
          </cell>
          <cell r="AM89955" t="str">
            <v>2024</v>
          </cell>
          <cell r="AN89955" t="str">
            <v>202408</v>
          </cell>
          <cell r="AO89955" t="str">
            <v>202408</v>
          </cell>
          <cell r="AP89955" t="str">
            <v>202408</v>
          </cell>
          <cell r="AQ89955" t="str">
            <v>31000391</v>
          </cell>
          <cell r="AR89955" t="str">
            <v>1940216</v>
          </cell>
          <cell r="AS89955" t="str">
            <v>D</v>
          </cell>
          <cell r="AU89955" t="str">
            <v>30000002</v>
          </cell>
          <cell r="AV89955" t="str">
            <v>RETAIL</v>
          </cell>
          <cell r="AW89955" t="str">
            <v>31000391</v>
          </cell>
          <cell r="AX89955" t="str">
            <v>UR Suzuki</v>
          </cell>
          <cell r="AY89955" t="str">
            <v>KHI/HO/D/MO/MC COMP/P/96238/08/2024</v>
          </cell>
          <cell r="BA89955" t="str">
            <v>KARACHI</v>
          </cell>
          <cell r="BB89955" t="str">
            <v xml:space="preserve">House No. R-9, Pak Post Office Worker Society Scheme 33, Karachi. </v>
          </cell>
          <cell r="BC89955" t="str">
            <v>BLACK</v>
          </cell>
          <cell r="BH89955" t="str">
            <v>Pak Suzuki</v>
          </cell>
          <cell r="BI89955" t="str">
            <v>N</v>
          </cell>
          <cell r="BJ89955" t="str">
            <v xml:space="preserve">	Rameez Haji Mehboob</v>
          </cell>
          <cell r="BK89955">
            <v>45532</v>
          </cell>
          <cell r="BL89955" t="str">
            <v>382000</v>
          </cell>
          <cell r="BM89955" t="str">
            <v>004</v>
          </cell>
          <cell r="BN89955" t="str">
            <v>01</v>
          </cell>
          <cell r="BQ89955" t="str">
            <v>KHI/HO/D/MO/MC COMP/P/96238/08/2024</v>
          </cell>
        </row>
        <row r="89956">
          <cell r="W89956" t="str">
            <v>30092780</v>
          </cell>
          <cell r="X89956" t="str">
            <v>30092780</v>
          </cell>
          <cell r="Y89956">
            <v>382000</v>
          </cell>
          <cell r="Z89956" t="str">
            <v>42101-5512026-5</v>
          </cell>
          <cell r="AC89956">
            <v>2965403</v>
          </cell>
          <cell r="AD89956" t="str">
            <v>02</v>
          </cell>
          <cell r="AE89956" t="str">
            <v>MOTOR</v>
          </cell>
          <cell r="AF89956">
            <v>13565</v>
          </cell>
          <cell r="AG89956">
            <v>0</v>
          </cell>
          <cell r="AH89956">
            <v>0</v>
          </cell>
          <cell r="AI89956">
            <v>0</v>
          </cell>
          <cell r="AJ89956">
            <v>16235</v>
          </cell>
          <cell r="AK89956">
            <v>0</v>
          </cell>
          <cell r="AL89956">
            <v>1357</v>
          </cell>
          <cell r="AM89956" t="str">
            <v>2024</v>
          </cell>
          <cell r="AN89956" t="str">
            <v>202408</v>
          </cell>
          <cell r="AO89956" t="str">
            <v>202408</v>
          </cell>
          <cell r="AP89956" t="str">
            <v>202408</v>
          </cell>
          <cell r="AQ89956" t="str">
            <v>31000391</v>
          </cell>
          <cell r="AR89956" t="str">
            <v>1940217</v>
          </cell>
          <cell r="AS89956" t="str">
            <v>D</v>
          </cell>
          <cell r="AU89956" t="str">
            <v>30000002</v>
          </cell>
          <cell r="AV89956" t="str">
            <v>RETAIL</v>
          </cell>
          <cell r="AW89956" t="str">
            <v>31000391</v>
          </cell>
          <cell r="AX89956" t="str">
            <v>UR Suzuki</v>
          </cell>
          <cell r="AY89956" t="str">
            <v>KHI/HO/D/MO/MC COMP/P/96239/08/2024</v>
          </cell>
          <cell r="BA89956" t="str">
            <v>KARACHI</v>
          </cell>
          <cell r="BB89956" t="str">
            <v xml:space="preserve">House No. R-9, Pak Post Office Worker Society Scheme 33, Karachi. </v>
          </cell>
          <cell r="BC89956" t="str">
            <v>BLACK</v>
          </cell>
          <cell r="BH89956" t="str">
            <v>Pak Suzuki</v>
          </cell>
          <cell r="BI89956" t="str">
            <v>N</v>
          </cell>
          <cell r="BJ89956" t="str">
            <v xml:space="preserve">	Rameez Haji Mehboob</v>
          </cell>
          <cell r="BK89956">
            <v>45532</v>
          </cell>
          <cell r="BL89956" t="str">
            <v>382000</v>
          </cell>
          <cell r="BM89956" t="str">
            <v>004</v>
          </cell>
          <cell r="BN89956" t="str">
            <v>01</v>
          </cell>
          <cell r="BQ89956" t="str">
            <v>KHI/HO/D/MO/MC COMP/P/96239/08/2024</v>
          </cell>
        </row>
        <row r="89957">
          <cell r="W89957" t="str">
            <v xml:space="preserve"> PKG30081368</v>
          </cell>
          <cell r="X89957" t="str">
            <v xml:space="preserve"> GS150PK30081368</v>
          </cell>
          <cell r="Y89957">
            <v>300000</v>
          </cell>
          <cell r="AC89957">
            <v>2906921</v>
          </cell>
          <cell r="AD89957" t="str">
            <v>02</v>
          </cell>
          <cell r="AE89957" t="str">
            <v>MOTOR</v>
          </cell>
          <cell r="AF89957">
            <v>16379</v>
          </cell>
          <cell r="AG89957">
            <v>0</v>
          </cell>
          <cell r="AH89957">
            <v>0</v>
          </cell>
          <cell r="AI89957">
            <v>0</v>
          </cell>
          <cell r="AJ89957">
            <v>19500</v>
          </cell>
          <cell r="AK89957">
            <v>0</v>
          </cell>
          <cell r="AL89957">
            <v>3125</v>
          </cell>
          <cell r="AM89957" t="str">
            <v>2024</v>
          </cell>
          <cell r="AN89957" t="str">
            <v>202407</v>
          </cell>
          <cell r="AO89957" t="str">
            <v>202407</v>
          </cell>
          <cell r="AP89957" t="str">
            <v>202407</v>
          </cell>
          <cell r="AQ89957" t="str">
            <v>KHALIDMEHMOOD</v>
          </cell>
          <cell r="AR89957" t="str">
            <v>1916633</v>
          </cell>
          <cell r="AS89957" t="str">
            <v>D</v>
          </cell>
          <cell r="AT89957" t="str">
            <v>001</v>
          </cell>
          <cell r="AU89957" t="str">
            <v>30000002</v>
          </cell>
          <cell r="AV89957" t="str">
            <v>RETAIL</v>
          </cell>
          <cell r="AW89957" t="str">
            <v>31000002</v>
          </cell>
          <cell r="AX89957" t="str">
            <v>Direct</v>
          </cell>
          <cell r="AY89957" t="str">
            <v>KHI/HO/D/MO/MC TTT/P/93579/07/2024</v>
          </cell>
          <cell r="BA89957" t="str">
            <v>KARACHI</v>
          </cell>
          <cell r="BB89957" t="str">
            <v>House #. L-8/27, Block-12, Gulistan-e-Jauhar, Karachi.</v>
          </cell>
          <cell r="BC89957" t="str">
            <v>BLACK</v>
          </cell>
          <cell r="BH89957" t="str">
            <v>N/A</v>
          </cell>
          <cell r="BI89957" t="str">
            <v>N</v>
          </cell>
          <cell r="BJ89957" t="str">
            <v>M.Shahbaz</v>
          </cell>
          <cell r="BK89957">
            <v>45496</v>
          </cell>
          <cell r="BL89957" t="str">
            <v>300000</v>
          </cell>
          <cell r="BM89957" t="str">
            <v>004</v>
          </cell>
          <cell r="BN89957" t="str">
            <v>01</v>
          </cell>
          <cell r="BQ89957" t="str">
            <v>KHI/HO/D/MO/MC TTT/P/93579/07/2024</v>
          </cell>
        </row>
        <row r="89958">
          <cell r="W89958" t="str">
            <v xml:space="preserve"> PKG30081368</v>
          </cell>
          <cell r="X89958" t="str">
            <v xml:space="preserve"> GS150PK30081368</v>
          </cell>
          <cell r="Y89958">
            <v>300000</v>
          </cell>
          <cell r="AC89958">
            <v>3128757</v>
          </cell>
          <cell r="AD89958" t="str">
            <v>02</v>
          </cell>
          <cell r="AE89958" t="str">
            <v>MOTOR</v>
          </cell>
          <cell r="AF89958">
            <v>0</v>
          </cell>
          <cell r="AG89958">
            <v>0</v>
          </cell>
          <cell r="AH89958">
            <v>0</v>
          </cell>
          <cell r="AI89958">
            <v>0</v>
          </cell>
          <cell r="AJ89958">
            <v>0</v>
          </cell>
          <cell r="AK89958">
            <v>0</v>
          </cell>
          <cell r="AL89958">
            <v>970</v>
          </cell>
          <cell r="AM89958" t="str">
            <v>2024</v>
          </cell>
          <cell r="AN89958" t="str">
            <v>202410</v>
          </cell>
          <cell r="AO89958" t="str">
            <v>202410</v>
          </cell>
          <cell r="AP89958" t="str">
            <v>202410</v>
          </cell>
          <cell r="AQ89958" t="str">
            <v>KHALIDMEHMOOD</v>
          </cell>
          <cell r="AR89958" t="str">
            <v>1996586</v>
          </cell>
          <cell r="AS89958" t="str">
            <v>D</v>
          </cell>
          <cell r="AT89958" t="str">
            <v>001</v>
          </cell>
          <cell r="AU89958" t="str">
            <v>30000002</v>
          </cell>
          <cell r="AV89958" t="str">
            <v>RETAIL</v>
          </cell>
          <cell r="AW89958" t="str">
            <v>31000002</v>
          </cell>
          <cell r="AX89958" t="str">
            <v>Direct</v>
          </cell>
          <cell r="AY89958" t="str">
            <v>KHI/HO/D/MO/MC TTT/P/93579/07/2024</v>
          </cell>
          <cell r="AZ89958" t="str">
            <v>KHI/HO/D/MO/MC TTT/E/48267/10/2024</v>
          </cell>
          <cell r="BB89958" t="str">
            <v>House #. L-8/27, Block-12, Gulistan-e-Jauhar, Karachi.</v>
          </cell>
          <cell r="BC89958" t="str">
            <v>BLACK</v>
          </cell>
          <cell r="BF89958" t="str">
            <v>Addition of agency Commission</v>
          </cell>
          <cell r="BH89958" t="str">
            <v>N/A</v>
          </cell>
          <cell r="BI89958" t="str">
            <v>N</v>
          </cell>
          <cell r="BJ89958" t="str">
            <v>M.Shahbaz</v>
          </cell>
          <cell r="BK89958">
            <v>45592</v>
          </cell>
          <cell r="BL89958" t="str">
            <v>300000</v>
          </cell>
          <cell r="BM89958" t="str">
            <v>004</v>
          </cell>
          <cell r="BN89958" t="str">
            <v>01</v>
          </cell>
          <cell r="BQ89958" t="str">
            <v>KHI/HO/D/MO/MC TTT/P/93579/07/2024</v>
          </cell>
        </row>
        <row r="89959">
          <cell r="W89959" t="str">
            <v>30092065</v>
          </cell>
          <cell r="X89959" t="str">
            <v>30092065</v>
          </cell>
          <cell r="Y89959">
            <v>382000</v>
          </cell>
          <cell r="Z89959" t="str">
            <v>42101-0340553-5</v>
          </cell>
          <cell r="AC89959">
            <v>2907187</v>
          </cell>
          <cell r="AD89959" t="str">
            <v>02</v>
          </cell>
          <cell r="AE89959" t="str">
            <v>MOTOR</v>
          </cell>
          <cell r="AF89959">
            <v>11095</v>
          </cell>
          <cell r="AG89959">
            <v>0</v>
          </cell>
          <cell r="AH89959">
            <v>0</v>
          </cell>
          <cell r="AI89959">
            <v>0</v>
          </cell>
          <cell r="AJ89959">
            <v>13370</v>
          </cell>
          <cell r="AK89959">
            <v>0</v>
          </cell>
          <cell r="AL89959">
            <v>1110</v>
          </cell>
          <cell r="AM89959" t="str">
            <v>2024</v>
          </cell>
          <cell r="AN89959" t="str">
            <v>202407</v>
          </cell>
          <cell r="AO89959" t="str">
            <v>202407</v>
          </cell>
          <cell r="AP89959" t="str">
            <v>202407</v>
          </cell>
          <cell r="AQ89959" t="str">
            <v>31000318</v>
          </cell>
          <cell r="AR89959" t="str">
            <v>1916164</v>
          </cell>
          <cell r="AS89959" t="str">
            <v>D</v>
          </cell>
          <cell r="AU89959" t="str">
            <v>30000002</v>
          </cell>
          <cell r="AV89959" t="str">
            <v>RETAIL</v>
          </cell>
          <cell r="AW89959" t="str">
            <v>31000318</v>
          </cell>
          <cell r="AX89959" t="str">
            <v xml:space="preserve">	Suzuki Defence Motors</v>
          </cell>
          <cell r="AY89959" t="str">
            <v>KHI/HO/D/MO/MC COMP/P/93557/07/2024</v>
          </cell>
          <cell r="BA89959" t="str">
            <v>KARACHI</v>
          </cell>
          <cell r="BB89959" t="str">
            <v>PLT# 391/3, BAHADURABAD, KARACHI.</v>
          </cell>
          <cell r="BC89959" t="str">
            <v>BLACK</v>
          </cell>
          <cell r="BH89959" t="str">
            <v>Pak Suzuki</v>
          </cell>
          <cell r="BI89959" t="str">
            <v>N</v>
          </cell>
          <cell r="BJ89959" t="str">
            <v xml:space="preserve">	Rameez Haji Mehboob</v>
          </cell>
          <cell r="BK89959">
            <v>45495</v>
          </cell>
          <cell r="BL89959" t="str">
            <v>382000</v>
          </cell>
          <cell r="BM89959" t="str">
            <v>004</v>
          </cell>
          <cell r="BN89959" t="str">
            <v>01</v>
          </cell>
          <cell r="BQ89959" t="str">
            <v>KHI/HO/D/MO/MC COMP/P/93557/07/2024</v>
          </cell>
        </row>
        <row r="89960">
          <cell r="W89960" t="str">
            <v>30092065</v>
          </cell>
          <cell r="X89960" t="str">
            <v>30092065</v>
          </cell>
          <cell r="Y89960">
            <v>382000</v>
          </cell>
          <cell r="Z89960" t="str">
            <v>42101-0340553-5</v>
          </cell>
          <cell r="AC89960">
            <v>2907185</v>
          </cell>
          <cell r="AD89960" t="str">
            <v>02</v>
          </cell>
          <cell r="AE89960" t="str">
            <v>MOTOR</v>
          </cell>
          <cell r="AF89960">
            <v>11095</v>
          </cell>
          <cell r="AG89960">
            <v>0</v>
          </cell>
          <cell r="AH89960">
            <v>0</v>
          </cell>
          <cell r="AI89960">
            <v>0</v>
          </cell>
          <cell r="AJ89960">
            <v>13370</v>
          </cell>
          <cell r="AK89960">
            <v>0</v>
          </cell>
          <cell r="AL89960">
            <v>1110</v>
          </cell>
          <cell r="AM89960" t="str">
            <v>2024</v>
          </cell>
          <cell r="AN89960" t="str">
            <v>202407</v>
          </cell>
          <cell r="AO89960" t="str">
            <v>202407</v>
          </cell>
          <cell r="AP89960" t="str">
            <v>202407</v>
          </cell>
          <cell r="AQ89960" t="str">
            <v>31000318</v>
          </cell>
          <cell r="AR89960" t="str">
            <v>1916163</v>
          </cell>
          <cell r="AS89960" t="str">
            <v>D</v>
          </cell>
          <cell r="AU89960" t="str">
            <v>30000002</v>
          </cell>
          <cell r="AV89960" t="str">
            <v>RETAIL</v>
          </cell>
          <cell r="AW89960" t="str">
            <v>31000318</v>
          </cell>
          <cell r="AX89960" t="str">
            <v xml:space="preserve">	Suzuki Defence Motors</v>
          </cell>
          <cell r="AY89960" t="str">
            <v>KHI/HO/D/MO/MC COMP/P/93556/07/2024</v>
          </cell>
          <cell r="BA89960" t="str">
            <v>KARACHI</v>
          </cell>
          <cell r="BB89960" t="str">
            <v>PLT# 391/3, BAHADURABAD, KARACHI.</v>
          </cell>
          <cell r="BC89960" t="str">
            <v>BLACK</v>
          </cell>
          <cell r="BH89960" t="str">
            <v>Pak Suzuki</v>
          </cell>
          <cell r="BI89960" t="str">
            <v>N</v>
          </cell>
          <cell r="BJ89960" t="str">
            <v xml:space="preserve">	Rameez Haji Mehboob</v>
          </cell>
          <cell r="BK89960">
            <v>45495</v>
          </cell>
          <cell r="BL89960" t="str">
            <v>382000</v>
          </cell>
          <cell r="BM89960" t="str">
            <v>004</v>
          </cell>
          <cell r="BN89960" t="str">
            <v>01</v>
          </cell>
          <cell r="BQ89960" t="str">
            <v>KHI/HO/D/MO/MC COMP/P/93556/07/2024</v>
          </cell>
        </row>
        <row r="89961">
          <cell r="W89961" t="str">
            <v xml:space="preserve"> 30088563</v>
          </cell>
          <cell r="X89961" t="str">
            <v xml:space="preserve"> 30088563</v>
          </cell>
          <cell r="Y89961">
            <v>364000</v>
          </cell>
          <cell r="Z89961" t="str">
            <v>42501-0664069-7</v>
          </cell>
          <cell r="AC89961">
            <v>2963662</v>
          </cell>
          <cell r="AD89961" t="str">
            <v>02</v>
          </cell>
          <cell r="AE89961" t="str">
            <v>MOTOR</v>
          </cell>
          <cell r="AF89961">
            <v>10551</v>
          </cell>
          <cell r="AG89961">
            <v>0</v>
          </cell>
          <cell r="AH89961">
            <v>0</v>
          </cell>
          <cell r="AI89961">
            <v>0</v>
          </cell>
          <cell r="AJ89961">
            <v>12740</v>
          </cell>
          <cell r="AK89961">
            <v>0</v>
          </cell>
          <cell r="AL89961">
            <v>1055</v>
          </cell>
          <cell r="AM89961" t="str">
            <v>2024</v>
          </cell>
          <cell r="AN89961" t="str">
            <v>202408</v>
          </cell>
          <cell r="AO89961" t="str">
            <v>202408</v>
          </cell>
          <cell r="AP89961" t="str">
            <v>202408</v>
          </cell>
          <cell r="AQ89961" t="str">
            <v>KHALIDMEHMOOD</v>
          </cell>
          <cell r="AR89961" t="str">
            <v>1939948</v>
          </cell>
          <cell r="AS89961" t="str">
            <v>D</v>
          </cell>
          <cell r="AU89961" t="str">
            <v>30000002</v>
          </cell>
          <cell r="AV89961" t="str">
            <v>RETAIL</v>
          </cell>
          <cell r="AW89961" t="str">
            <v>31000063</v>
          </cell>
          <cell r="AX89961" t="str">
            <v>Khalil Motor</v>
          </cell>
          <cell r="AY89961" t="str">
            <v>KHI/HO/D/MO/MC COMP/P/96149/08/2024</v>
          </cell>
          <cell r="BA89961" t="str">
            <v>KARACHI</v>
          </cell>
          <cell r="BB89961" t="str">
            <v xml:space="preserve">HO # MC 721 GREEN TOWN AIR PORT KARACHI </v>
          </cell>
          <cell r="BC89961" t="str">
            <v>BLACK</v>
          </cell>
          <cell r="BH89961" t="str">
            <v>Pak Suzuki</v>
          </cell>
          <cell r="BI89961" t="str">
            <v>N</v>
          </cell>
          <cell r="BJ89961" t="str">
            <v xml:space="preserve">	Rameez Haji Mehboob</v>
          </cell>
          <cell r="BK89961">
            <v>45531</v>
          </cell>
          <cell r="BL89961" t="str">
            <v>364000</v>
          </cell>
          <cell r="BM89961" t="str">
            <v>004</v>
          </cell>
          <cell r="BN89961" t="str">
            <v>01</v>
          </cell>
          <cell r="BQ89961" t="str">
            <v>KHI/HO/D/MO/MC COMP/P/96149/08/2024</v>
          </cell>
        </row>
        <row r="89962">
          <cell r="W89962" t="str">
            <v>30093463</v>
          </cell>
          <cell r="X89962" t="str">
            <v>30093463</v>
          </cell>
          <cell r="Y89962">
            <v>382000</v>
          </cell>
          <cell r="Z89962" t="str">
            <v>7066800-0</v>
          </cell>
          <cell r="AC89962">
            <v>3148843</v>
          </cell>
          <cell r="AD89962" t="str">
            <v>02</v>
          </cell>
          <cell r="AE89962" t="str">
            <v>MOTOR</v>
          </cell>
          <cell r="AF89962">
            <v>13565</v>
          </cell>
          <cell r="AG89962">
            <v>0</v>
          </cell>
          <cell r="AH89962">
            <v>0</v>
          </cell>
          <cell r="AI89962">
            <v>0</v>
          </cell>
          <cell r="AJ89962">
            <v>16235</v>
          </cell>
          <cell r="AK89962">
            <v>0</v>
          </cell>
          <cell r="AL89962">
            <v>1357</v>
          </cell>
          <cell r="AM89962" t="str">
            <v>2024</v>
          </cell>
          <cell r="AN89962" t="str">
            <v>202410</v>
          </cell>
          <cell r="AO89962" t="str">
            <v>202410</v>
          </cell>
          <cell r="AP89962" t="str">
            <v>202410</v>
          </cell>
          <cell r="AQ89962" t="str">
            <v>31000391</v>
          </cell>
          <cell r="AR89962" t="str">
            <v>1998709</v>
          </cell>
          <cell r="AS89962" t="str">
            <v>D</v>
          </cell>
          <cell r="AU89962" t="str">
            <v>30000002</v>
          </cell>
          <cell r="AV89962" t="str">
            <v>RETAIL</v>
          </cell>
          <cell r="AW89962" t="str">
            <v>31000391</v>
          </cell>
          <cell r="AX89962" t="str">
            <v>UR Suzuki</v>
          </cell>
          <cell r="AY89962" t="str">
            <v>KHI/HO/D/MO/MC COMP/P/100998/10/2024</v>
          </cell>
          <cell r="BA89962" t="str">
            <v>LAHORE</v>
          </cell>
          <cell r="BB89962" t="str">
            <v>HOUSE# 124-A-4, MAIN SHADMAN LAHORE / KARACHI</v>
          </cell>
          <cell r="BC89962" t="str">
            <v>BLACK</v>
          </cell>
          <cell r="BH89962" t="str">
            <v>Pak Suzuki</v>
          </cell>
          <cell r="BI89962" t="str">
            <v>N</v>
          </cell>
          <cell r="BJ89962" t="str">
            <v xml:space="preserve">	Rameez Haji Mehboob</v>
          </cell>
          <cell r="BK89962">
            <v>45596</v>
          </cell>
          <cell r="BL89962" t="str">
            <v>382000</v>
          </cell>
          <cell r="BM89962" t="str">
            <v>004</v>
          </cell>
          <cell r="BN89962" t="str">
            <v>01</v>
          </cell>
          <cell r="BQ89962" t="str">
            <v>KHI/HO/D/MO/MC COMP/P/100998/10/2024</v>
          </cell>
        </row>
        <row r="89963">
          <cell r="W89963" t="str">
            <v>30089073</v>
          </cell>
          <cell r="X89963" t="str">
            <v>30089073</v>
          </cell>
          <cell r="Y89963">
            <v>382000</v>
          </cell>
          <cell r="Z89963" t="str">
            <v>42101-0616203-5</v>
          </cell>
          <cell r="AC89963">
            <v>2960348</v>
          </cell>
          <cell r="AD89963" t="str">
            <v>02</v>
          </cell>
          <cell r="AE89963" t="str">
            <v>MOTOR</v>
          </cell>
          <cell r="AF89963">
            <v>11095</v>
          </cell>
          <cell r="AG89963">
            <v>0</v>
          </cell>
          <cell r="AH89963">
            <v>0</v>
          </cell>
          <cell r="AI89963">
            <v>0</v>
          </cell>
          <cell r="AJ89963">
            <v>13370</v>
          </cell>
          <cell r="AK89963">
            <v>0</v>
          </cell>
          <cell r="AL89963">
            <v>1109</v>
          </cell>
          <cell r="AM89963" t="str">
            <v>2024</v>
          </cell>
          <cell r="AN89963" t="str">
            <v>202408</v>
          </cell>
          <cell r="AO89963" t="str">
            <v>202408</v>
          </cell>
          <cell r="AP89963" t="str">
            <v>202408</v>
          </cell>
          <cell r="AQ89963" t="str">
            <v>KHALIDMEHMOOD</v>
          </cell>
          <cell r="AR89963" t="str">
            <v>1938164</v>
          </cell>
          <cell r="AS89963" t="str">
            <v>D</v>
          </cell>
          <cell r="AU89963" t="str">
            <v>30000002</v>
          </cell>
          <cell r="AV89963" t="str">
            <v>RETAIL</v>
          </cell>
          <cell r="AW89963" t="str">
            <v>31000063</v>
          </cell>
          <cell r="AX89963" t="str">
            <v>Khalil Motor</v>
          </cell>
          <cell r="AY89963" t="str">
            <v>KHI/HO/D/MO/MC COMP/P/95831/08/2024</v>
          </cell>
          <cell r="BA89963" t="str">
            <v>KARACHI</v>
          </cell>
          <cell r="BB89963" t="str">
            <v>HO # G 2/3 NAZIMABAD # 4 KARACHI</v>
          </cell>
          <cell r="BC89963" t="str">
            <v>BLACK</v>
          </cell>
          <cell r="BH89963" t="str">
            <v>Pak Suzuki</v>
          </cell>
          <cell r="BI89963" t="str">
            <v>N</v>
          </cell>
          <cell r="BJ89963" t="str">
            <v xml:space="preserve">	Rameez Haji Mehboob</v>
          </cell>
          <cell r="BK89963">
            <v>45526</v>
          </cell>
          <cell r="BL89963" t="str">
            <v>382000</v>
          </cell>
          <cell r="BM89963" t="str">
            <v>004</v>
          </cell>
          <cell r="BN89963" t="str">
            <v>01</v>
          </cell>
          <cell r="BQ89963" t="str">
            <v>KHI/HO/D/MO/MC COMP/P/95831/08/2024</v>
          </cell>
        </row>
        <row r="89964">
          <cell r="W89964" t="str">
            <v>30092806</v>
          </cell>
          <cell r="X89964" t="str">
            <v>30092806</v>
          </cell>
          <cell r="Y89964">
            <v>382000</v>
          </cell>
          <cell r="Z89964" t="str">
            <v>42201-3502888-9</v>
          </cell>
          <cell r="AC89964">
            <v>2999965</v>
          </cell>
          <cell r="AD89964" t="str">
            <v>02</v>
          </cell>
          <cell r="AE89964" t="str">
            <v>MOTOR</v>
          </cell>
          <cell r="AF89964">
            <v>13565</v>
          </cell>
          <cell r="AG89964">
            <v>0</v>
          </cell>
          <cell r="AH89964">
            <v>0</v>
          </cell>
          <cell r="AI89964">
            <v>0</v>
          </cell>
          <cell r="AJ89964">
            <v>16235</v>
          </cell>
          <cell r="AK89964">
            <v>0</v>
          </cell>
          <cell r="AL89964">
            <v>1357</v>
          </cell>
          <cell r="AM89964" t="str">
            <v>2024</v>
          </cell>
          <cell r="AN89964" t="str">
            <v>202409</v>
          </cell>
          <cell r="AO89964" t="str">
            <v>202409</v>
          </cell>
          <cell r="AP89964" t="str">
            <v>202409</v>
          </cell>
          <cell r="AQ89964" t="str">
            <v>31000391</v>
          </cell>
          <cell r="AR89964" t="str">
            <v>1951756</v>
          </cell>
          <cell r="AS89964" t="str">
            <v>D</v>
          </cell>
          <cell r="AU89964" t="str">
            <v>30000002</v>
          </cell>
          <cell r="AV89964" t="str">
            <v>RETAIL</v>
          </cell>
          <cell r="AW89964" t="str">
            <v>31000391</v>
          </cell>
          <cell r="AX89964" t="str">
            <v>UR Suzuki</v>
          </cell>
          <cell r="AY89964" t="str">
            <v>KHI/HO/D/MO/MC COMP/P/97027/09/2024</v>
          </cell>
          <cell r="BA89964" t="str">
            <v>KARACHI</v>
          </cell>
          <cell r="BB89964" t="str">
            <v>HOUSE# A-271 BLK 3 SAADI TOWN SHEME 33 KARACHI</v>
          </cell>
          <cell r="BC89964" t="str">
            <v>BLACK</v>
          </cell>
          <cell r="BH89964" t="str">
            <v>Pak Suzuki</v>
          </cell>
          <cell r="BI89964" t="str">
            <v>N</v>
          </cell>
          <cell r="BJ89964" t="str">
            <v xml:space="preserve">	Rameez Haji Mehboob</v>
          </cell>
          <cell r="BK89964">
            <v>45545</v>
          </cell>
          <cell r="BL89964" t="str">
            <v>382000</v>
          </cell>
          <cell r="BM89964" t="str">
            <v>004</v>
          </cell>
          <cell r="BN89964" t="str">
            <v>01</v>
          </cell>
          <cell r="BQ89964" t="str">
            <v>KHI/HO/D/MO/MC COMP/P/97027/09/2024</v>
          </cell>
        </row>
        <row r="89965">
          <cell r="W89965" t="str">
            <v>30092806</v>
          </cell>
          <cell r="X89965" t="str">
            <v>30092806</v>
          </cell>
          <cell r="Y89965">
            <v>382000</v>
          </cell>
          <cell r="Z89965" t="str">
            <v>42201-3502888-9</v>
          </cell>
          <cell r="AC89965">
            <v>2999966</v>
          </cell>
          <cell r="AD89965" t="str">
            <v>02</v>
          </cell>
          <cell r="AE89965" t="str">
            <v>MOTOR</v>
          </cell>
          <cell r="AF89965">
            <v>13565</v>
          </cell>
          <cell r="AG89965">
            <v>0</v>
          </cell>
          <cell r="AH89965">
            <v>0</v>
          </cell>
          <cell r="AI89965">
            <v>0</v>
          </cell>
          <cell r="AJ89965">
            <v>16235</v>
          </cell>
          <cell r="AK89965">
            <v>0</v>
          </cell>
          <cell r="AL89965">
            <v>1357</v>
          </cell>
          <cell r="AM89965" t="str">
            <v>2024</v>
          </cell>
          <cell r="AN89965" t="str">
            <v>202409</v>
          </cell>
          <cell r="AO89965" t="str">
            <v>202409</v>
          </cell>
          <cell r="AP89965" t="str">
            <v>202409</v>
          </cell>
          <cell r="AQ89965" t="str">
            <v>31000391</v>
          </cell>
          <cell r="AR89965" t="str">
            <v>1951757</v>
          </cell>
          <cell r="AS89965" t="str">
            <v>D</v>
          </cell>
          <cell r="AU89965" t="str">
            <v>30000002</v>
          </cell>
          <cell r="AV89965" t="str">
            <v>RETAIL</v>
          </cell>
          <cell r="AW89965" t="str">
            <v>31000391</v>
          </cell>
          <cell r="AX89965" t="str">
            <v>UR Suzuki</v>
          </cell>
          <cell r="AY89965" t="str">
            <v>KHI/HO/D/MO/MC COMP/P/97028/09/2024</v>
          </cell>
          <cell r="BA89965" t="str">
            <v>KARACHI</v>
          </cell>
          <cell r="BB89965" t="str">
            <v>HOUSE# A-271 BLK 3 SAADI TOWN SHEME 33 KARACHI</v>
          </cell>
          <cell r="BC89965" t="str">
            <v>BLACK</v>
          </cell>
          <cell r="BH89965" t="str">
            <v>Pak Suzuki</v>
          </cell>
          <cell r="BI89965" t="str">
            <v>N</v>
          </cell>
          <cell r="BJ89965" t="str">
            <v xml:space="preserve">	Rameez Haji Mehboob</v>
          </cell>
          <cell r="BK89965">
            <v>45545</v>
          </cell>
          <cell r="BL89965" t="str">
            <v>382000</v>
          </cell>
          <cell r="BM89965" t="str">
            <v>004</v>
          </cell>
          <cell r="BN89965" t="str">
            <v>01</v>
          </cell>
          <cell r="BQ89965" t="str">
            <v>KHI/HO/D/MO/MC COMP/P/97028/09/2024</v>
          </cell>
        </row>
        <row r="89966">
          <cell r="W89966" t="str">
            <v>PKG-30084938</v>
          </cell>
          <cell r="X89966" t="str">
            <v>GS150PK-30084938</v>
          </cell>
          <cell r="Y89966">
            <v>300000</v>
          </cell>
          <cell r="AC89966">
            <v>3129502</v>
          </cell>
          <cell r="AD89966" t="str">
            <v>02</v>
          </cell>
          <cell r="AE89966" t="str">
            <v>MOTOR</v>
          </cell>
          <cell r="AF89966">
            <v>16379</v>
          </cell>
          <cell r="AG89966">
            <v>0</v>
          </cell>
          <cell r="AH89966">
            <v>0</v>
          </cell>
          <cell r="AI89966">
            <v>0</v>
          </cell>
          <cell r="AJ89966">
            <v>19500</v>
          </cell>
          <cell r="AK89966">
            <v>0</v>
          </cell>
          <cell r="AL89966">
            <v>0</v>
          </cell>
          <cell r="AM89966" t="str">
            <v>2024</v>
          </cell>
          <cell r="AN89966" t="str">
            <v>202410</v>
          </cell>
          <cell r="AO89966" t="str">
            <v>202410</v>
          </cell>
          <cell r="AP89966" t="str">
            <v>202410</v>
          </cell>
          <cell r="AQ89966" t="str">
            <v>KHALIDMEHMOOD</v>
          </cell>
          <cell r="AR89966" t="str">
            <v>1997825</v>
          </cell>
          <cell r="AS89966" t="str">
            <v>D</v>
          </cell>
          <cell r="AT89966" t="str">
            <v>1</v>
          </cell>
          <cell r="AU89966" t="str">
            <v>30000002</v>
          </cell>
          <cell r="AV89966" t="str">
            <v>RETAIL</v>
          </cell>
          <cell r="AW89966" t="str">
            <v>31000285</v>
          </cell>
          <cell r="AX89966" t="str">
            <v>Farjad Enterprises</v>
          </cell>
          <cell r="AY89966" t="str">
            <v>KHI/AR/AR/D/MO/MC TTT/P/100831/10/2024</v>
          </cell>
          <cell r="BA89966" t="str">
            <v>KARACHI</v>
          </cell>
          <cell r="BB89966" t="str">
            <v>House No. 35, Sector 6 E, Area Mujahid Abad Orangi Town, Karachi.</v>
          </cell>
          <cell r="BC89966" t="str">
            <v>BLACK</v>
          </cell>
          <cell r="BH89966" t="str">
            <v>N/A</v>
          </cell>
          <cell r="BI89966" t="str">
            <v>N</v>
          </cell>
          <cell r="BJ89966" t="str">
            <v>Hamna Ali</v>
          </cell>
          <cell r="BK89966">
            <v>45594</v>
          </cell>
          <cell r="BL89966" t="str">
            <v>300000</v>
          </cell>
          <cell r="BM89966" t="str">
            <v>004</v>
          </cell>
          <cell r="BN89966" t="str">
            <v>17</v>
          </cell>
          <cell r="BQ89966" t="str">
            <v>KHI/AR/AR/D/MO/MC TTT/P/100831/10/2024</v>
          </cell>
        </row>
        <row r="89967">
          <cell r="W89967" t="str">
            <v>PKG-30084938</v>
          </cell>
          <cell r="X89967" t="str">
            <v>GS150PK-30084938</v>
          </cell>
          <cell r="Y89967">
            <v>300000</v>
          </cell>
          <cell r="AC89967">
            <v>3195627</v>
          </cell>
          <cell r="AD89967" t="str">
            <v>02</v>
          </cell>
          <cell r="AE89967" t="str">
            <v>MOTOR</v>
          </cell>
          <cell r="AF89967">
            <v>0</v>
          </cell>
          <cell r="AG89967">
            <v>0</v>
          </cell>
          <cell r="AH89967">
            <v>0</v>
          </cell>
          <cell r="AI89967">
            <v>0</v>
          </cell>
          <cell r="AJ89967">
            <v>0</v>
          </cell>
          <cell r="AK89967">
            <v>0</v>
          </cell>
          <cell r="AL89967">
            <v>1392</v>
          </cell>
          <cell r="AM89967" t="str">
            <v>2024</v>
          </cell>
          <cell r="AN89967" t="str">
            <v>202411</v>
          </cell>
          <cell r="AO89967" t="str">
            <v>202410</v>
          </cell>
          <cell r="AP89967" t="str">
            <v>202411</v>
          </cell>
          <cell r="AQ89967" t="str">
            <v>HASSANSALEEM</v>
          </cell>
          <cell r="AR89967" t="str">
            <v>2020078</v>
          </cell>
          <cell r="AS89967" t="str">
            <v>D</v>
          </cell>
          <cell r="AT89967" t="str">
            <v>1</v>
          </cell>
          <cell r="AU89967" t="str">
            <v>30000002</v>
          </cell>
          <cell r="AV89967" t="str">
            <v>RETAIL</v>
          </cell>
          <cell r="AW89967" t="str">
            <v>31000285</v>
          </cell>
          <cell r="AX89967" t="str">
            <v>Farjad Enterprises</v>
          </cell>
          <cell r="AY89967" t="str">
            <v>KHI/AR/AR/D/MO/MC TTT/P/100831/10/2024</v>
          </cell>
          <cell r="AZ89967" t="str">
            <v>KHI/AR/AR/D/MO/MC TTT/E/49502/11/2024</v>
          </cell>
          <cell r="BB89967" t="str">
            <v>House No. 35, Sector 6 E, Area Mujahid Abad Orangi Town, Karachi.</v>
          </cell>
          <cell r="BC89967" t="str">
            <v>BLACK</v>
          </cell>
          <cell r="BF89967" t="str">
            <v>Addition of agency commission</v>
          </cell>
          <cell r="BH89967" t="str">
            <v>N/A</v>
          </cell>
          <cell r="BI89967" t="str">
            <v>N</v>
          </cell>
          <cell r="BJ89967" t="str">
            <v>Hamna Ali</v>
          </cell>
          <cell r="BK89967">
            <v>45590</v>
          </cell>
          <cell r="BL89967" t="str">
            <v>300000</v>
          </cell>
          <cell r="BM89967" t="str">
            <v>004</v>
          </cell>
          <cell r="BN89967" t="str">
            <v>17</v>
          </cell>
          <cell r="BQ89967" t="str">
            <v>KHI/AR/AR/D/MO/MC TTT/P/100831/10/2024</v>
          </cell>
        </row>
        <row r="89968">
          <cell r="W89968" t="str">
            <v xml:space="preserve">PKG-30087374	</v>
          </cell>
          <cell r="X89968" t="str">
            <v>PK30087374</v>
          </cell>
          <cell r="Y89968">
            <v>300000</v>
          </cell>
          <cell r="AC89968">
            <v>2979623</v>
          </cell>
          <cell r="AD89968" t="str">
            <v>02</v>
          </cell>
          <cell r="AE89968" t="str">
            <v>MOTOR</v>
          </cell>
          <cell r="AF89968">
            <v>0</v>
          </cell>
          <cell r="AG89968">
            <v>0</v>
          </cell>
          <cell r="AH89968">
            <v>0</v>
          </cell>
          <cell r="AI89968">
            <v>0</v>
          </cell>
          <cell r="AJ89968">
            <v>0</v>
          </cell>
          <cell r="AK89968">
            <v>0</v>
          </cell>
          <cell r="AL89968">
            <v>2067</v>
          </cell>
          <cell r="AM89968" t="str">
            <v>2024</v>
          </cell>
          <cell r="AN89968" t="str">
            <v>202408</v>
          </cell>
          <cell r="AO89968" t="str">
            <v>202408</v>
          </cell>
          <cell r="AP89968" t="str">
            <v>202408</v>
          </cell>
          <cell r="AQ89968" t="str">
            <v>AMINAHMED</v>
          </cell>
          <cell r="AR89968" t="str">
            <v>1940636</v>
          </cell>
          <cell r="AS89968" t="str">
            <v>D</v>
          </cell>
          <cell r="AT89968" t="str">
            <v>98</v>
          </cell>
          <cell r="AU89968" t="str">
            <v>30000001</v>
          </cell>
          <cell r="AV89968" t="str">
            <v>DIRECT</v>
          </cell>
          <cell r="AW89968" t="str">
            <v>31000001</v>
          </cell>
          <cell r="AX89968" t="str">
            <v>Direct</v>
          </cell>
          <cell r="AY89968" t="str">
            <v>KHI/HO/D/MO/MC COMP/P/94321/07/2024</v>
          </cell>
          <cell r="AZ89968" t="str">
            <v>KHI/HO/D/MO/MC COMP/E/45235/08/2024</v>
          </cell>
          <cell r="BB89968" t="str">
            <v xml:space="preserve">Plot No. 12, Sector No. 15, Korangi Industrial Area, Karachi.    </v>
          </cell>
          <cell r="BC89968" t="str">
            <v>RED</v>
          </cell>
          <cell r="BF89968" t="str">
            <v>IT IS HEREBY DECLARED AND AGREED THAT AT THE REQUEST OF THE PARTICIPANT THAT THE ABOVE VEHICLE HAS BEEN INCLUDED IN THE SCHEDULE OF WITHIN MENTIONED POLICY WITH EFFECT FROM 27/08/2024 
IN CONSIDERATION WHEREOF AN AMOUNT OF RS. 28,202/- ( FOR 308 DAYS ON PRO RATE BASIS ) IS HEREBY CHARGED TO THE PARTICIPANT</v>
          </cell>
          <cell r="BH89968" t="str">
            <v>N/A</v>
          </cell>
          <cell r="BI89968" t="str">
            <v>N</v>
          </cell>
          <cell r="BK89968">
            <v>45531</v>
          </cell>
          <cell r="BL89968" t="str">
            <v>300000</v>
          </cell>
          <cell r="BM89968" t="str">
            <v>003</v>
          </cell>
          <cell r="BN89968" t="str">
            <v>01</v>
          </cell>
          <cell r="BQ89968" t="str">
            <v>KHI/HO/D/MO/MC COMP/P/94321/07/2024</v>
          </cell>
        </row>
        <row r="89969">
          <cell r="W89969" t="str">
            <v xml:space="preserve">PKG-30087374	</v>
          </cell>
          <cell r="X89969" t="str">
            <v>PK30087374</v>
          </cell>
          <cell r="Y89969">
            <v>300000</v>
          </cell>
          <cell r="AC89969">
            <v>2925143</v>
          </cell>
          <cell r="AD89969" t="str">
            <v>02</v>
          </cell>
          <cell r="AE89969" t="str">
            <v>MOTOR</v>
          </cell>
          <cell r="AF89969">
            <v>10057</v>
          </cell>
          <cell r="AG89969">
            <v>0</v>
          </cell>
          <cell r="AH89969">
            <v>0</v>
          </cell>
          <cell r="AI89969">
            <v>0</v>
          </cell>
          <cell r="AJ89969">
            <v>10057</v>
          </cell>
          <cell r="AK89969">
            <v>0</v>
          </cell>
          <cell r="AL89969">
            <v>42317</v>
          </cell>
          <cell r="AM89969" t="str">
            <v>2024</v>
          </cell>
          <cell r="AN89969" t="str">
            <v>202407</v>
          </cell>
          <cell r="AO89969" t="str">
            <v>202407</v>
          </cell>
          <cell r="AP89969" t="str">
            <v>202407</v>
          </cell>
          <cell r="AQ89969" t="str">
            <v>JAHANGIRMIQBAL</v>
          </cell>
          <cell r="AR89969" t="str">
            <v>1923929</v>
          </cell>
          <cell r="AS89969" t="str">
            <v>D</v>
          </cell>
          <cell r="AT89969" t="str">
            <v>98</v>
          </cell>
          <cell r="AU89969" t="str">
            <v>30000001</v>
          </cell>
          <cell r="AV89969" t="str">
            <v>DIRECT</v>
          </cell>
          <cell r="AW89969" t="str">
            <v>31000001</v>
          </cell>
          <cell r="AX89969" t="str">
            <v>Direct</v>
          </cell>
          <cell r="AY89969" t="str">
            <v>KHI/HO/D/MO/MC COMP/P/94321/07/2024</v>
          </cell>
          <cell r="BA89969" t="str">
            <v>LAHORE</v>
          </cell>
          <cell r="BB89969" t="str">
            <v xml:space="preserve">Plot No. 12, Sector No. 15, Korangi Industrial Area, Karachi.    </v>
          </cell>
          <cell r="BC89969" t="str">
            <v>RED</v>
          </cell>
          <cell r="BH89969" t="str">
            <v>N/A</v>
          </cell>
          <cell r="BI89969" t="str">
            <v>N</v>
          </cell>
          <cell r="BK89969">
            <v>45504</v>
          </cell>
          <cell r="BL89969" t="str">
            <v>300000</v>
          </cell>
          <cell r="BM89969" t="str">
            <v>003</v>
          </cell>
          <cell r="BN89969" t="str">
            <v>01</v>
          </cell>
          <cell r="BQ89969" t="str">
            <v>KHI/HO/D/MO/MC COMP/P/94321/07/2024</v>
          </cell>
        </row>
        <row r="89970">
          <cell r="W89970" t="str">
            <v xml:space="preserve">PKG-30087374	</v>
          </cell>
          <cell r="X89970" t="str">
            <v>PK30087374</v>
          </cell>
          <cell r="Y89970">
            <v>300000</v>
          </cell>
          <cell r="AC89970">
            <v>3159901</v>
          </cell>
          <cell r="AD89970" t="str">
            <v>02</v>
          </cell>
          <cell r="AE89970" t="str">
            <v>MOTOR</v>
          </cell>
          <cell r="AF89970">
            <v>0</v>
          </cell>
          <cell r="AG89970">
            <v>0</v>
          </cell>
          <cell r="AH89970">
            <v>0</v>
          </cell>
          <cell r="AI89970">
            <v>0</v>
          </cell>
          <cell r="AJ89970">
            <v>0</v>
          </cell>
          <cell r="AK89970">
            <v>0</v>
          </cell>
          <cell r="AL89970">
            <v>210</v>
          </cell>
          <cell r="AM89970" t="str">
            <v>2024</v>
          </cell>
          <cell r="AN89970" t="str">
            <v>202411</v>
          </cell>
          <cell r="AO89970" t="str">
            <v>202411</v>
          </cell>
          <cell r="AP89970" t="str">
            <v>202411</v>
          </cell>
          <cell r="AQ89970" t="str">
            <v>FARHANAHMED</v>
          </cell>
          <cell r="AR89970" t="str">
            <v>2001940</v>
          </cell>
          <cell r="AS89970" t="str">
            <v>D</v>
          </cell>
          <cell r="AT89970" t="str">
            <v>98</v>
          </cell>
          <cell r="AU89970" t="str">
            <v>30000001</v>
          </cell>
          <cell r="AV89970" t="str">
            <v>DIRECT</v>
          </cell>
          <cell r="AW89970" t="str">
            <v>31000001</v>
          </cell>
          <cell r="AX89970" t="str">
            <v>Direct</v>
          </cell>
          <cell r="AY89970" t="str">
            <v>KHI/HO/D/MO/MC COMP/P/94321/07/2024</v>
          </cell>
          <cell r="AZ89970" t="str">
            <v>KHI/HO/D/MO/MC COMP/E/48542/11/2024</v>
          </cell>
          <cell r="BB89970" t="str">
            <v xml:space="preserve">Plot No. 12, Sector No. 15, Korangi Industrial Area, Karachi.    </v>
          </cell>
          <cell r="BC89970" t="str">
            <v>RED</v>
          </cell>
          <cell r="BF89970" t="str">
            <v>IT HEREBY DECLARED AND AGREED THAT AT THE REQUEST OF THE PARTICIPANT A NEW MOTORCYCLE HAVE BEEN INCLUDED UNDER THE WITHIN MENTIONED POLICY AT SERIAL # 110 WITH EFFECT FROM 04-11-2024 ON PRORATA BASIS FOR 239 DAYS.
IN CONSEQUENCE WHEREOF AN ADDITIONAL CONTRIBUTION AMOUNTING TO RS.2,868/- IS HEREBY CHARGED TO THE PARTICIPANT.</v>
          </cell>
          <cell r="BH89970" t="str">
            <v>N/A</v>
          </cell>
          <cell r="BI89970" t="str">
            <v>N</v>
          </cell>
          <cell r="BK89970">
            <v>45600</v>
          </cell>
          <cell r="BL89970" t="str">
            <v>300000</v>
          </cell>
          <cell r="BM89970" t="str">
            <v>003</v>
          </cell>
          <cell r="BN89970" t="str">
            <v>01</v>
          </cell>
          <cell r="BQ89970" t="str">
            <v>KHI/HO/D/MO/MC COMP/P/94321/07/2024</v>
          </cell>
        </row>
        <row r="89971">
          <cell r="W89971" t="str">
            <v xml:space="preserve">PKG-30087374	</v>
          </cell>
          <cell r="X89971" t="str">
            <v>PK30087374</v>
          </cell>
          <cell r="Y89971">
            <v>300000</v>
          </cell>
          <cell r="AC89971">
            <v>3061073</v>
          </cell>
          <cell r="AD89971" t="str">
            <v>02</v>
          </cell>
          <cell r="AE89971" t="str">
            <v>MOTOR</v>
          </cell>
          <cell r="AF89971">
            <v>0</v>
          </cell>
          <cell r="AG89971">
            <v>0</v>
          </cell>
          <cell r="AH89971">
            <v>0</v>
          </cell>
          <cell r="AI89971">
            <v>0</v>
          </cell>
          <cell r="AJ89971">
            <v>0</v>
          </cell>
          <cell r="AK89971">
            <v>0</v>
          </cell>
          <cell r="AL89971">
            <v>794</v>
          </cell>
          <cell r="AM89971" t="str">
            <v>2024</v>
          </cell>
          <cell r="AN89971" t="str">
            <v>202409</v>
          </cell>
          <cell r="AO89971" t="str">
            <v>202409</v>
          </cell>
          <cell r="AP89971" t="str">
            <v>202409</v>
          </cell>
          <cell r="AQ89971" t="str">
            <v>FARHANAHMED</v>
          </cell>
          <cell r="AR89971" t="str">
            <v>1960431</v>
          </cell>
          <cell r="AS89971" t="str">
            <v>D</v>
          </cell>
          <cell r="AT89971" t="str">
            <v>98</v>
          </cell>
          <cell r="AU89971" t="str">
            <v>30000001</v>
          </cell>
          <cell r="AV89971" t="str">
            <v>DIRECT</v>
          </cell>
          <cell r="AW89971" t="str">
            <v>31000001</v>
          </cell>
          <cell r="AX89971" t="str">
            <v>Direct</v>
          </cell>
          <cell r="AY89971" t="str">
            <v>KHI/HO/D/MO/MC COMP/P/94321/07/2024</v>
          </cell>
          <cell r="AZ89971" t="str">
            <v>KHI/HO/D/MO/MC COMP/E/46078/09/2024</v>
          </cell>
          <cell r="BB89971" t="str">
            <v>PLOT # 12, SECTOR-15, KORANGI INDUSTRIAL AREA, KARACHI</v>
          </cell>
          <cell r="BC89971" t="str">
            <v>RED</v>
          </cell>
          <cell r="BF89971" t="str">
            <v>IT IS HEREBY DECLARED AND AGREED THAT AT THE REQUEST OF THE PARTICIPANT A NEW MOTORCYCLE HAVE BEEN INCLUDED UNDER THE WITHIN MENTIONED POLICY AT SERIAL # 109  WITH EFFECT FROM 23-09-2024 ON PRORATA BASIS ON 281 DAYS.
INCONSEQENCE WHEREOF AN ADDITONAL CONTRIBUTION AMOUNTING TO Rs.10,840 IS HEREBY CHARGED TO THE PARTICIPANT.</v>
          </cell>
          <cell r="BH89971" t="str">
            <v>N/A</v>
          </cell>
          <cell r="BI89971" t="str">
            <v>N</v>
          </cell>
          <cell r="BK89971">
            <v>45558</v>
          </cell>
          <cell r="BL89971" t="str">
            <v>300000</v>
          </cell>
          <cell r="BM89971" t="str">
            <v>003</v>
          </cell>
          <cell r="BN89971" t="str">
            <v>01</v>
          </cell>
          <cell r="BQ89971" t="str">
            <v>KHI/HO/D/MO/MC COMP/P/94321/07/2024</v>
          </cell>
        </row>
        <row r="89972">
          <cell r="W89972" t="str">
            <v xml:space="preserve">PKG-30087374	</v>
          </cell>
          <cell r="X89972" t="str">
            <v>PK30087374</v>
          </cell>
          <cell r="Y89972">
            <v>300000</v>
          </cell>
          <cell r="AC89972">
            <v>3178877</v>
          </cell>
          <cell r="AD89972" t="str">
            <v>02</v>
          </cell>
          <cell r="AE89972" t="str">
            <v>MOTOR</v>
          </cell>
          <cell r="AF89972">
            <v>0</v>
          </cell>
          <cell r="AG89972">
            <v>0</v>
          </cell>
          <cell r="AH89972">
            <v>0</v>
          </cell>
          <cell r="AI89972">
            <v>0</v>
          </cell>
          <cell r="AJ89972">
            <v>0</v>
          </cell>
          <cell r="AK89972">
            <v>0</v>
          </cell>
          <cell r="AL89972">
            <v>606</v>
          </cell>
          <cell r="AM89972" t="str">
            <v>2024</v>
          </cell>
          <cell r="AN89972" t="str">
            <v>202411</v>
          </cell>
          <cell r="AO89972" t="str">
            <v>202411</v>
          </cell>
          <cell r="AP89972" t="str">
            <v>202411</v>
          </cell>
          <cell r="AQ89972" t="str">
            <v>AMINAHMED</v>
          </cell>
          <cell r="AR89972" t="str">
            <v>2010492</v>
          </cell>
          <cell r="AS89972" t="str">
            <v>D</v>
          </cell>
          <cell r="AT89972" t="str">
            <v>98</v>
          </cell>
          <cell r="AU89972" t="str">
            <v>30000001</v>
          </cell>
          <cell r="AV89972" t="str">
            <v>DIRECT</v>
          </cell>
          <cell r="AW89972" t="str">
            <v>31000001</v>
          </cell>
          <cell r="AX89972" t="str">
            <v>Direct</v>
          </cell>
          <cell r="AY89972" t="str">
            <v>KHI/HO/D/MO/MC COMP/P/94321/07/2024</v>
          </cell>
          <cell r="AZ89972" t="str">
            <v>KHI/HO/D/MO/MC COMP/E/48916/11/2024</v>
          </cell>
          <cell r="BB89972" t="str">
            <v xml:space="preserve">Plot No. 12, Sector No. 15, Korangi Industrial Area, Karachi.    </v>
          </cell>
          <cell r="BC89972" t="str">
            <v>RED</v>
          </cell>
          <cell r="BF89972" t="str">
            <v>IT HEREBY DECLARED AND AGREED THAT AT THE REQUEST OF THE PARTICIPANT TWO NEW MOTORCYCYLES HAS BEEN INCLUDED UNDER THE WITHIN MENTIONED POLICY AT SERIAL # 112, 113 WITH EFFECT FROM 07-11-2024 AS PER SCHEDULE ATTACHED.
IN CONSEQUENCE WHEREOF AN ADDITIONAL CONTRIBUTION AMOUNTING TO RS. 8,275/- FOR 236 DAYS ON PRORATA BASIS IS HEREBY CHARGED TO THE PARTICIPANT.</v>
          </cell>
          <cell r="BH89972" t="str">
            <v>N/A</v>
          </cell>
          <cell r="BI89972" t="str">
            <v>N</v>
          </cell>
          <cell r="BK89972">
            <v>45603</v>
          </cell>
          <cell r="BL89972" t="str">
            <v>300000</v>
          </cell>
          <cell r="BM89972" t="str">
            <v>003</v>
          </cell>
          <cell r="BN89972" t="str">
            <v>01</v>
          </cell>
          <cell r="BQ89972" t="str">
            <v>KHI/HO/D/MO/MC COMP/P/94321/07/2024</v>
          </cell>
        </row>
        <row r="89973">
          <cell r="W89973" t="str">
            <v>30093174</v>
          </cell>
          <cell r="X89973" t="str">
            <v>30093174</v>
          </cell>
          <cell r="Y89973">
            <v>382000</v>
          </cell>
          <cell r="Z89973" t="str">
            <v>42301-9337953-9</v>
          </cell>
          <cell r="AC89973">
            <v>3049793</v>
          </cell>
          <cell r="AD89973" t="str">
            <v>02</v>
          </cell>
          <cell r="AE89973" t="str">
            <v>MOTOR</v>
          </cell>
          <cell r="AF89973">
            <v>13565</v>
          </cell>
          <cell r="AG89973">
            <v>0</v>
          </cell>
          <cell r="AH89973">
            <v>0</v>
          </cell>
          <cell r="AI89973">
            <v>0</v>
          </cell>
          <cell r="AJ89973">
            <v>16235</v>
          </cell>
          <cell r="AK89973">
            <v>0</v>
          </cell>
          <cell r="AL89973">
            <v>1357</v>
          </cell>
          <cell r="AM89973" t="str">
            <v>2024</v>
          </cell>
          <cell r="AN89973" t="str">
            <v>202409</v>
          </cell>
          <cell r="AO89973" t="str">
            <v>202409</v>
          </cell>
          <cell r="AP89973" t="str">
            <v>202409</v>
          </cell>
          <cell r="AQ89973" t="str">
            <v>31000369</v>
          </cell>
          <cell r="AR89973" t="str">
            <v>1964102</v>
          </cell>
          <cell r="AS89973" t="str">
            <v>D</v>
          </cell>
          <cell r="AU89973" t="str">
            <v>30000002</v>
          </cell>
          <cell r="AV89973" t="str">
            <v>RETAIL</v>
          </cell>
          <cell r="AW89973" t="str">
            <v>31000369</v>
          </cell>
          <cell r="AX89973" t="str">
            <v>A R Suzuki</v>
          </cell>
          <cell r="AY89973" t="str">
            <v>KHI/HO/D/MO/MC COMP/P/98395/09/2024</v>
          </cell>
          <cell r="BA89973" t="str">
            <v>KARACHI</v>
          </cell>
          <cell r="BB89973" t="str">
            <v>Tekri Colony, Maripur, House No. 956, Sher Muhammad Village, Hawks Bay Road, Karachi.</v>
          </cell>
          <cell r="BC89973" t="str">
            <v>BLACK</v>
          </cell>
          <cell r="BH89973" t="str">
            <v>Pak Suzuki</v>
          </cell>
          <cell r="BI89973" t="str">
            <v>N</v>
          </cell>
          <cell r="BJ89973" t="str">
            <v xml:space="preserve">	Rameez Haji Mehboob</v>
          </cell>
          <cell r="BK89973">
            <v>45561</v>
          </cell>
          <cell r="BL89973" t="str">
            <v>382000</v>
          </cell>
          <cell r="BM89973" t="str">
            <v>004</v>
          </cell>
          <cell r="BN89973" t="str">
            <v>01</v>
          </cell>
          <cell r="BQ89973" t="str">
            <v>KHI/HO/D/MO/MC COMP/P/98395/09/2024</v>
          </cell>
        </row>
        <row r="89974">
          <cell r="W89974" t="str">
            <v>30093174</v>
          </cell>
          <cell r="X89974" t="str">
            <v>30093174</v>
          </cell>
          <cell r="Y89974">
            <v>382000</v>
          </cell>
          <cell r="Z89974" t="str">
            <v>42301-9337953-9</v>
          </cell>
          <cell r="AC89974">
            <v>3049795</v>
          </cell>
          <cell r="AD89974" t="str">
            <v>02</v>
          </cell>
          <cell r="AE89974" t="str">
            <v>MOTOR</v>
          </cell>
          <cell r="AF89974">
            <v>13565</v>
          </cell>
          <cell r="AG89974">
            <v>0</v>
          </cell>
          <cell r="AH89974">
            <v>0</v>
          </cell>
          <cell r="AI89974">
            <v>0</v>
          </cell>
          <cell r="AJ89974">
            <v>16235</v>
          </cell>
          <cell r="AK89974">
            <v>0</v>
          </cell>
          <cell r="AL89974">
            <v>1357</v>
          </cell>
          <cell r="AM89974" t="str">
            <v>2024</v>
          </cell>
          <cell r="AN89974" t="str">
            <v>202409</v>
          </cell>
          <cell r="AO89974" t="str">
            <v>202409</v>
          </cell>
          <cell r="AP89974" t="str">
            <v>202409</v>
          </cell>
          <cell r="AQ89974" t="str">
            <v>31000369</v>
          </cell>
          <cell r="AR89974" t="str">
            <v>1964105</v>
          </cell>
          <cell r="AS89974" t="str">
            <v>D</v>
          </cell>
          <cell r="AU89974" t="str">
            <v>30000002</v>
          </cell>
          <cell r="AV89974" t="str">
            <v>RETAIL</v>
          </cell>
          <cell r="AW89974" t="str">
            <v>31000369</v>
          </cell>
          <cell r="AX89974" t="str">
            <v>A R Suzuki</v>
          </cell>
          <cell r="AY89974" t="str">
            <v>KHI/HO/D/MO/MC COMP/P/98396/09/2024</v>
          </cell>
          <cell r="BA89974" t="str">
            <v>KARACHI</v>
          </cell>
          <cell r="BB89974" t="str">
            <v>Tekri Colony, Maripur, House No. 956, Sher Muhammad Village, Hawks Bay Road, Karachi.</v>
          </cell>
          <cell r="BC89974" t="str">
            <v>BLACK</v>
          </cell>
          <cell r="BH89974" t="str">
            <v>Pak Suzuki</v>
          </cell>
          <cell r="BI89974" t="str">
            <v>N</v>
          </cell>
          <cell r="BJ89974" t="str">
            <v xml:space="preserve">	Rameez Haji Mehboob</v>
          </cell>
          <cell r="BK89974">
            <v>45561</v>
          </cell>
          <cell r="BL89974" t="str">
            <v>382000</v>
          </cell>
          <cell r="BM89974" t="str">
            <v>004</v>
          </cell>
          <cell r="BN89974" t="str">
            <v>01</v>
          </cell>
          <cell r="BQ89974" t="str">
            <v>KHI/HO/D/MO/MC COMP/P/98396/09/2024</v>
          </cell>
        </row>
        <row r="89975">
          <cell r="W89975" t="str">
            <v>30093174</v>
          </cell>
          <cell r="X89975" t="str">
            <v>30093174</v>
          </cell>
          <cell r="Y89975">
            <v>382000</v>
          </cell>
          <cell r="Z89975" t="str">
            <v>42301-9337953-9</v>
          </cell>
          <cell r="AC89975">
            <v>3049797</v>
          </cell>
          <cell r="AD89975" t="str">
            <v>02</v>
          </cell>
          <cell r="AE89975" t="str">
            <v>MOTOR</v>
          </cell>
          <cell r="AF89975">
            <v>13565</v>
          </cell>
          <cell r="AG89975">
            <v>0</v>
          </cell>
          <cell r="AH89975">
            <v>0</v>
          </cell>
          <cell r="AI89975">
            <v>0</v>
          </cell>
          <cell r="AJ89975">
            <v>16235</v>
          </cell>
          <cell r="AK89975">
            <v>0</v>
          </cell>
          <cell r="AL89975">
            <v>1357</v>
          </cell>
          <cell r="AM89975" t="str">
            <v>2024</v>
          </cell>
          <cell r="AN89975" t="str">
            <v>202409</v>
          </cell>
          <cell r="AO89975" t="str">
            <v>202409</v>
          </cell>
          <cell r="AP89975" t="str">
            <v>202409</v>
          </cell>
          <cell r="AQ89975" t="str">
            <v>31000369</v>
          </cell>
          <cell r="AR89975" t="str">
            <v>1964106</v>
          </cell>
          <cell r="AS89975" t="str">
            <v>D</v>
          </cell>
          <cell r="AU89975" t="str">
            <v>30000002</v>
          </cell>
          <cell r="AV89975" t="str">
            <v>RETAIL</v>
          </cell>
          <cell r="AW89975" t="str">
            <v>31000369</v>
          </cell>
          <cell r="AX89975" t="str">
            <v>A R Suzuki</v>
          </cell>
          <cell r="AY89975" t="str">
            <v>KHI/HO/D/MO/MC COMP/P/98397/09/2024</v>
          </cell>
          <cell r="BA89975" t="str">
            <v>KARACHI</v>
          </cell>
          <cell r="BB89975" t="str">
            <v>Tekri Colony, Maripur, House No. 956, Sher Muhammad Village, Hawks Bay Road, Karachi.</v>
          </cell>
          <cell r="BC89975" t="str">
            <v>BLACK</v>
          </cell>
          <cell r="BH89975" t="str">
            <v>Pak Suzuki</v>
          </cell>
          <cell r="BI89975" t="str">
            <v>N</v>
          </cell>
          <cell r="BJ89975" t="str">
            <v xml:space="preserve">	Rameez Haji Mehboob</v>
          </cell>
          <cell r="BK89975">
            <v>45561</v>
          </cell>
          <cell r="BL89975" t="str">
            <v>382000</v>
          </cell>
          <cell r="BM89975" t="str">
            <v>004</v>
          </cell>
          <cell r="BN89975" t="str">
            <v>01</v>
          </cell>
          <cell r="BQ89975" t="str">
            <v>KHI/HO/D/MO/MC COMP/P/98397/09/2024</v>
          </cell>
        </row>
        <row r="89976">
          <cell r="W89976" t="str">
            <v>30092320</v>
          </cell>
          <cell r="X89976" t="str">
            <v>30092320</v>
          </cell>
          <cell r="Y89976">
            <v>382000</v>
          </cell>
          <cell r="Z89976" t="str">
            <v>42201-0614437-1</v>
          </cell>
          <cell r="AC89976">
            <v>3148927</v>
          </cell>
          <cell r="AD89976" t="str">
            <v>02</v>
          </cell>
          <cell r="AE89976" t="str">
            <v>MOTOR</v>
          </cell>
          <cell r="AF89976">
            <v>2470</v>
          </cell>
          <cell r="AG89976">
            <v>0</v>
          </cell>
          <cell r="AH89976">
            <v>0</v>
          </cell>
          <cell r="AI89976">
            <v>0</v>
          </cell>
          <cell r="AJ89976">
            <v>2865</v>
          </cell>
          <cell r="AK89976">
            <v>0</v>
          </cell>
          <cell r="AL89976">
            <v>247</v>
          </cell>
          <cell r="AM89976" t="str">
            <v>2024</v>
          </cell>
          <cell r="AN89976" t="str">
            <v>202410</v>
          </cell>
          <cell r="AO89976" t="str">
            <v>202408</v>
          </cell>
          <cell r="AP89976" t="str">
            <v>202410</v>
          </cell>
          <cell r="AQ89976" t="str">
            <v>SHOUKATALI</v>
          </cell>
          <cell r="AR89976" t="str">
            <v>1976791</v>
          </cell>
          <cell r="AS89976" t="str">
            <v>D</v>
          </cell>
          <cell r="AU89976" t="str">
            <v>30000002</v>
          </cell>
          <cell r="AV89976" t="str">
            <v>RETAIL</v>
          </cell>
          <cell r="AW89976" t="str">
            <v>31000391</v>
          </cell>
          <cell r="AX89976" t="str">
            <v>UR Suzuki</v>
          </cell>
          <cell r="AY89976" t="str">
            <v>KHI/HO/D/MO/MC COMP/P/94385/08/2024</v>
          </cell>
          <cell r="AZ89976" t="str">
            <v>KHI/HO/D/MO/MC COMP/E/46915/10/2024</v>
          </cell>
          <cell r="BB89976" t="str">
            <v>H.NO#B-9 BLOCK 7 GULISTAN-E-JOHAR  KARACHI</v>
          </cell>
          <cell r="BC89976" t="str">
            <v>BLACK</v>
          </cell>
          <cell r="BF8997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76" t="str">
            <v>Pak Suzuki</v>
          </cell>
          <cell r="BI89976" t="str">
            <v>N</v>
          </cell>
          <cell r="BJ89976" t="str">
            <v xml:space="preserve">	Rameez Haji Mehboob</v>
          </cell>
          <cell r="BK89976">
            <v>45505</v>
          </cell>
          <cell r="BL89976" t="str">
            <v>382000</v>
          </cell>
          <cell r="BM89976" t="str">
            <v>004</v>
          </cell>
          <cell r="BN89976" t="str">
            <v>01</v>
          </cell>
          <cell r="BQ89976" t="str">
            <v>KHI/HO/D/MO/MC COMP/P/94385/08/2024</v>
          </cell>
        </row>
        <row r="89977">
          <cell r="W89977" t="str">
            <v>30092320</v>
          </cell>
          <cell r="X89977" t="str">
            <v>30092320</v>
          </cell>
          <cell r="Y89977">
            <v>382000</v>
          </cell>
          <cell r="Z89977" t="str">
            <v>42201-0614437-1</v>
          </cell>
          <cell r="AC89977">
            <v>3148929</v>
          </cell>
          <cell r="AD89977" t="str">
            <v>02</v>
          </cell>
          <cell r="AE89977" t="str">
            <v>MOTOR</v>
          </cell>
          <cell r="AF89977">
            <v>2470</v>
          </cell>
          <cell r="AG89977">
            <v>0</v>
          </cell>
          <cell r="AH89977">
            <v>0</v>
          </cell>
          <cell r="AI89977">
            <v>0</v>
          </cell>
          <cell r="AJ89977">
            <v>2865</v>
          </cell>
          <cell r="AK89977">
            <v>0</v>
          </cell>
          <cell r="AL89977">
            <v>247</v>
          </cell>
          <cell r="AM89977" t="str">
            <v>2024</v>
          </cell>
          <cell r="AN89977" t="str">
            <v>202410</v>
          </cell>
          <cell r="AO89977" t="str">
            <v>202508</v>
          </cell>
          <cell r="AP89977" t="str">
            <v>202410</v>
          </cell>
          <cell r="AQ89977" t="str">
            <v>SHOUKATALI</v>
          </cell>
          <cell r="AR89977" t="str">
            <v>1976792</v>
          </cell>
          <cell r="AS89977" t="str">
            <v>D</v>
          </cell>
          <cell r="AU89977" t="str">
            <v>30000002</v>
          </cell>
          <cell r="AV89977" t="str">
            <v>RETAIL</v>
          </cell>
          <cell r="AW89977" t="str">
            <v>31000391</v>
          </cell>
          <cell r="AX89977" t="str">
            <v>UR Suzuki</v>
          </cell>
          <cell r="AY89977" t="str">
            <v>KHI/HO/D/MO/MC COMP/P/94386/08/2024</v>
          </cell>
          <cell r="AZ89977" t="str">
            <v>KHI/HO/D/MO/MC COMP/E/46916/10/2024</v>
          </cell>
          <cell r="BB89977" t="str">
            <v>H.NO#B-9 BLOCK 7 GULISTAN-E-JOHAR  KARACHI</v>
          </cell>
          <cell r="BC89977" t="str">
            <v>BLACK</v>
          </cell>
          <cell r="BF8997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77" t="str">
            <v>Pak Suzuki</v>
          </cell>
          <cell r="BI89977" t="str">
            <v>N</v>
          </cell>
          <cell r="BJ89977" t="str">
            <v xml:space="preserve">	Rameez Haji Mehboob</v>
          </cell>
          <cell r="BK89977">
            <v>45871</v>
          </cell>
          <cell r="BL89977" t="str">
            <v>382000</v>
          </cell>
          <cell r="BM89977" t="str">
            <v>004</v>
          </cell>
          <cell r="BN89977" t="str">
            <v>01</v>
          </cell>
          <cell r="BQ89977" t="str">
            <v>KHI/HO/D/MO/MC COMP/P/94386/08/2024</v>
          </cell>
        </row>
        <row r="89978">
          <cell r="W89978" t="str">
            <v>30092320</v>
          </cell>
          <cell r="X89978" t="str">
            <v>30092320</v>
          </cell>
          <cell r="Y89978">
            <v>382000</v>
          </cell>
          <cell r="Z89978" t="str">
            <v>42201-0614437-1</v>
          </cell>
          <cell r="AC89978">
            <v>2929156</v>
          </cell>
          <cell r="AD89978" t="str">
            <v>02</v>
          </cell>
          <cell r="AE89978" t="str">
            <v>MOTOR</v>
          </cell>
          <cell r="AF89978">
            <v>11095</v>
          </cell>
          <cell r="AG89978">
            <v>0</v>
          </cell>
          <cell r="AH89978">
            <v>0</v>
          </cell>
          <cell r="AI89978">
            <v>0</v>
          </cell>
          <cell r="AJ89978">
            <v>13370</v>
          </cell>
          <cell r="AK89978">
            <v>0</v>
          </cell>
          <cell r="AL89978">
            <v>1110</v>
          </cell>
          <cell r="AM89978" t="str">
            <v>2024</v>
          </cell>
          <cell r="AN89978" t="str">
            <v>202408</v>
          </cell>
          <cell r="AO89978" t="str">
            <v>202408</v>
          </cell>
          <cell r="AP89978" t="str">
            <v>202408</v>
          </cell>
          <cell r="AQ89978" t="str">
            <v>31000391</v>
          </cell>
          <cell r="AR89978" t="str">
            <v>1922973</v>
          </cell>
          <cell r="AS89978" t="str">
            <v>D</v>
          </cell>
          <cell r="AU89978" t="str">
            <v>30000002</v>
          </cell>
          <cell r="AV89978" t="str">
            <v>RETAIL</v>
          </cell>
          <cell r="AW89978" t="str">
            <v>31000391</v>
          </cell>
          <cell r="AX89978" t="str">
            <v>UR Suzuki</v>
          </cell>
          <cell r="AY89978" t="str">
            <v>KHI/HO/D/MO/MC COMP/P/94386/08/2024</v>
          </cell>
          <cell r="BA89978" t="str">
            <v>KARACHI</v>
          </cell>
          <cell r="BB89978" t="str">
            <v>H.NO#B-9 BLOCK 7 GULISTAN-E-JOHAR  KARACHI</v>
          </cell>
          <cell r="BC89978" t="str">
            <v>BLACK</v>
          </cell>
          <cell r="BH89978" t="str">
            <v>Pak Suzuki</v>
          </cell>
          <cell r="BI89978" t="str">
            <v>N</v>
          </cell>
          <cell r="BJ89978" t="str">
            <v xml:space="preserve">	Rameez Haji Mehboob</v>
          </cell>
          <cell r="BK89978">
            <v>45505</v>
          </cell>
          <cell r="BL89978" t="str">
            <v>382000</v>
          </cell>
          <cell r="BM89978" t="str">
            <v>004</v>
          </cell>
          <cell r="BN89978" t="str">
            <v>01</v>
          </cell>
          <cell r="BQ89978" t="str">
            <v>KHI/HO/D/MO/MC COMP/P/94386/08/2024</v>
          </cell>
        </row>
        <row r="89979">
          <cell r="W89979" t="str">
            <v>30092320</v>
          </cell>
          <cell r="X89979" t="str">
            <v>30092320</v>
          </cell>
          <cell r="Y89979">
            <v>382000</v>
          </cell>
          <cell r="Z89979" t="str">
            <v>42201-0614437-1</v>
          </cell>
          <cell r="AC89979">
            <v>2929155</v>
          </cell>
          <cell r="AD89979" t="str">
            <v>02</v>
          </cell>
          <cell r="AE89979" t="str">
            <v>MOTOR</v>
          </cell>
          <cell r="AF89979">
            <v>11095</v>
          </cell>
          <cell r="AG89979">
            <v>0</v>
          </cell>
          <cell r="AH89979">
            <v>0</v>
          </cell>
          <cell r="AI89979">
            <v>0</v>
          </cell>
          <cell r="AJ89979">
            <v>13370</v>
          </cell>
          <cell r="AK89979">
            <v>0</v>
          </cell>
          <cell r="AL89979">
            <v>1110</v>
          </cell>
          <cell r="AM89979" t="str">
            <v>2024</v>
          </cell>
          <cell r="AN89979" t="str">
            <v>202408</v>
          </cell>
          <cell r="AO89979" t="str">
            <v>202408</v>
          </cell>
          <cell r="AP89979" t="str">
            <v>202408</v>
          </cell>
          <cell r="AQ89979" t="str">
            <v>31000391</v>
          </cell>
          <cell r="AR89979" t="str">
            <v>1922972</v>
          </cell>
          <cell r="AS89979" t="str">
            <v>D</v>
          </cell>
          <cell r="AU89979" t="str">
            <v>30000002</v>
          </cell>
          <cell r="AV89979" t="str">
            <v>RETAIL</v>
          </cell>
          <cell r="AW89979" t="str">
            <v>31000391</v>
          </cell>
          <cell r="AX89979" t="str">
            <v>UR Suzuki</v>
          </cell>
          <cell r="AY89979" t="str">
            <v>KHI/HO/D/MO/MC COMP/P/94385/08/2024</v>
          </cell>
          <cell r="BA89979" t="str">
            <v>KARACHI</v>
          </cell>
          <cell r="BB89979" t="str">
            <v>H.NO#B-9 BLOCK 7 GULISTAN-E-JOHAR  KARACHI</v>
          </cell>
          <cell r="BC89979" t="str">
            <v>BLACK</v>
          </cell>
          <cell r="BH89979" t="str">
            <v>Pak Suzuki</v>
          </cell>
          <cell r="BI89979" t="str">
            <v>N</v>
          </cell>
          <cell r="BJ89979" t="str">
            <v xml:space="preserve">	Rameez Haji Mehboob</v>
          </cell>
          <cell r="BK89979">
            <v>45505</v>
          </cell>
          <cell r="BL89979" t="str">
            <v>382000</v>
          </cell>
          <cell r="BM89979" t="str">
            <v>004</v>
          </cell>
          <cell r="BN89979" t="str">
            <v>01</v>
          </cell>
          <cell r="BQ89979" t="str">
            <v>KHI/HO/D/MO/MC COMP/P/94385/08/2024</v>
          </cell>
        </row>
        <row r="89980">
          <cell r="W89980" t="str">
            <v>PKG-30069234</v>
          </cell>
          <cell r="X89980" t="str">
            <v>GS150PK-30069234</v>
          </cell>
          <cell r="Y89980">
            <v>350000</v>
          </cell>
          <cell r="AC89980">
            <v>3166312</v>
          </cell>
          <cell r="AD89980" t="str">
            <v>02</v>
          </cell>
          <cell r="AE89980" t="str">
            <v>MOTOR</v>
          </cell>
          <cell r="AF89980">
            <v>11638</v>
          </cell>
          <cell r="AG89980">
            <v>0</v>
          </cell>
          <cell r="AH89980">
            <v>0</v>
          </cell>
          <cell r="AI89980">
            <v>0</v>
          </cell>
          <cell r="AJ89980">
            <v>14000</v>
          </cell>
          <cell r="AK89980">
            <v>0</v>
          </cell>
          <cell r="AL89980">
            <v>0</v>
          </cell>
          <cell r="AM89980" t="str">
            <v>2024</v>
          </cell>
          <cell r="AN89980" t="str">
            <v>202411</v>
          </cell>
          <cell r="AO89980" t="str">
            <v>202411</v>
          </cell>
          <cell r="AP89980" t="str">
            <v>202411</v>
          </cell>
          <cell r="AQ89980" t="str">
            <v>MUBASHIRAHMED</v>
          </cell>
          <cell r="AR89980" t="str">
            <v>2010380</v>
          </cell>
          <cell r="AS89980" t="str">
            <v>D</v>
          </cell>
          <cell r="AT89980" t="str">
            <v>001</v>
          </cell>
          <cell r="AU89980" t="str">
            <v>30000001</v>
          </cell>
          <cell r="AV89980" t="str">
            <v>DIRECT</v>
          </cell>
          <cell r="AW89980" t="str">
            <v>31000001</v>
          </cell>
          <cell r="AX89980" t="str">
            <v>Direct</v>
          </cell>
          <cell r="AY89980" t="str">
            <v>KHI/HO/D/MO/MC COMP/P/101750/11/2024</v>
          </cell>
          <cell r="BA89980" t="str">
            <v>KARACHI</v>
          </cell>
          <cell r="BB89980" t="str">
            <v>Plot No. Z C 11-12 Zaniba Square Lines, Flat No. 22, Sector 2-A, Karachi</v>
          </cell>
          <cell r="BC89980" t="str">
            <v>BLACK</v>
          </cell>
          <cell r="BH89980" t="str">
            <v>N/A</v>
          </cell>
          <cell r="BI89980" t="str">
            <v>N</v>
          </cell>
          <cell r="BJ89980" t="str">
            <v>MAZHAR ABBAS</v>
          </cell>
          <cell r="BK89980">
            <v>45608</v>
          </cell>
          <cell r="BL89980" t="str">
            <v>350000</v>
          </cell>
          <cell r="BM89980" t="str">
            <v>004</v>
          </cell>
          <cell r="BN89980" t="str">
            <v>01</v>
          </cell>
          <cell r="BQ89980" t="str">
            <v>KHI/HO/D/MO/MC COMP/P/101750/11/2024</v>
          </cell>
        </row>
        <row r="89981">
          <cell r="W89981" t="str">
            <v xml:space="preserve">PKG-30087374	</v>
          </cell>
          <cell r="X89981" t="str">
            <v>PK30087374</v>
          </cell>
          <cell r="Y89981">
            <v>300000</v>
          </cell>
          <cell r="AC89981">
            <v>3256259</v>
          </cell>
          <cell r="AD89981" t="str">
            <v>02</v>
          </cell>
          <cell r="AE89981" t="str">
            <v>MOTOR</v>
          </cell>
          <cell r="AF89981">
            <v>0</v>
          </cell>
          <cell r="AG89981">
            <v>0</v>
          </cell>
          <cell r="AH89981">
            <v>0</v>
          </cell>
          <cell r="AI89981">
            <v>0</v>
          </cell>
          <cell r="AJ89981">
            <v>0</v>
          </cell>
          <cell r="AK89981">
            <v>0</v>
          </cell>
          <cell r="AL89981">
            <v>-515</v>
          </cell>
          <cell r="AM89981" t="str">
            <v>2024</v>
          </cell>
          <cell r="AN89981" t="str">
            <v>202412</v>
          </cell>
          <cell r="AO89981" t="str">
            <v>202412</v>
          </cell>
          <cell r="AP89981" t="str">
            <v>202412</v>
          </cell>
          <cell r="AQ89981" t="str">
            <v>FARHANAHMED</v>
          </cell>
          <cell r="AR89981" t="str">
            <v>2040478</v>
          </cell>
          <cell r="AS89981" t="str">
            <v>D</v>
          </cell>
          <cell r="AT89981" t="str">
            <v>98</v>
          </cell>
          <cell r="AU89981" t="str">
            <v>30000001</v>
          </cell>
          <cell r="AV89981" t="str">
            <v>DIRECT</v>
          </cell>
          <cell r="AW89981" t="str">
            <v>31000001</v>
          </cell>
          <cell r="AX89981" t="str">
            <v>Direct</v>
          </cell>
          <cell r="AY89981" t="str">
            <v>KHI/HO/D/MO/MC COMP/P/94321/07/2024</v>
          </cell>
          <cell r="AZ89981" t="str">
            <v>KHI/HO/D/MO/MC COMP/E/50384/12/2024</v>
          </cell>
          <cell r="BB89981" t="str">
            <v xml:space="preserve">Plot No. 12, Sector No. 15, Korangi Industrial Area, Karachi.    </v>
          </cell>
          <cell r="BC89981" t="str">
            <v>RED</v>
          </cell>
          <cell r="BF89981" t="str">
            <v>IT IS HEREBY DECLARED AND AGREED THAT AT THE REQUEST OF THE PARTICIPANT THE MOTORCYCLES COVERED UNDER THE WITHIN MENTIONED POLICY STANDS DELETED AT SERIAL # 9,10 WITH EFFECT FROM 06-12-2024 AS PER SCHEDULE ATTACHED.
IN CONSEQUENCE WHEREOF A REFUND CONTRIBUTION AMOUNTING TO RS.7,032/- ON PRORATA BASIS FOR 207 DAYS IS HEREBY ADJUSTED FOR OUR BOOK.</v>
          </cell>
          <cell r="BH89981" t="str">
            <v>N/A</v>
          </cell>
          <cell r="BI89981" t="str">
            <v>N</v>
          </cell>
          <cell r="BK89981">
            <v>45632</v>
          </cell>
          <cell r="BL89981" t="str">
            <v>300000</v>
          </cell>
          <cell r="BM89981" t="str">
            <v>003</v>
          </cell>
          <cell r="BN89981" t="str">
            <v>01</v>
          </cell>
          <cell r="BQ89981" t="str">
            <v>KHI/HO/D/MO/MC COMP/P/94321/07/2024</v>
          </cell>
        </row>
        <row r="89982">
          <cell r="W89982" t="str">
            <v xml:space="preserve">PKG-30087374	</v>
          </cell>
          <cell r="X89982" t="str">
            <v>PK30087374</v>
          </cell>
          <cell r="Y89982">
            <v>300000</v>
          </cell>
          <cell r="AC89982">
            <v>3165039</v>
          </cell>
          <cell r="AD89982" t="str">
            <v>02</v>
          </cell>
          <cell r="AE89982" t="str">
            <v>MOTOR</v>
          </cell>
          <cell r="AF89982">
            <v>0</v>
          </cell>
          <cell r="AG89982">
            <v>0</v>
          </cell>
          <cell r="AH89982">
            <v>0</v>
          </cell>
          <cell r="AI89982">
            <v>0</v>
          </cell>
          <cell r="AJ89982">
            <v>0</v>
          </cell>
          <cell r="AK89982">
            <v>0</v>
          </cell>
          <cell r="AL89982">
            <v>208</v>
          </cell>
          <cell r="AM89982" t="str">
            <v>2024</v>
          </cell>
          <cell r="AN89982" t="str">
            <v>202411</v>
          </cell>
          <cell r="AO89982" t="str">
            <v>202411</v>
          </cell>
          <cell r="AP89982" t="str">
            <v>202411</v>
          </cell>
          <cell r="AQ89982" t="str">
            <v>FARHANAHMED</v>
          </cell>
          <cell r="AR89982" t="str">
            <v>2009063</v>
          </cell>
          <cell r="AS89982" t="str">
            <v>D</v>
          </cell>
          <cell r="AT89982" t="str">
            <v>98</v>
          </cell>
          <cell r="AU89982" t="str">
            <v>30000001</v>
          </cell>
          <cell r="AV89982" t="str">
            <v>DIRECT</v>
          </cell>
          <cell r="AW89982" t="str">
            <v>31000001</v>
          </cell>
          <cell r="AX89982" t="str">
            <v>Direct</v>
          </cell>
          <cell r="AY89982" t="str">
            <v>KHI/HO/D/MO/MC COMP/P/94321/07/2024</v>
          </cell>
          <cell r="AZ89982" t="str">
            <v>KHI/HO/D/MO/MC COMP/E/48842/11/2024</v>
          </cell>
          <cell r="BB89982" t="str">
            <v xml:space="preserve">Plot No. 12, Sector No. 15, Korangi Industrial Area, Karachi.    </v>
          </cell>
          <cell r="BC89982" t="str">
            <v>RED</v>
          </cell>
          <cell r="BF89982" t="str">
            <v>IT IS HEREBY DECLARED AND AGREED THAT AT THE REQUEST OF THE PARTICIPANT A NEW VEHICLE HAVE BEEN INCLUDED UNDER THE WITHIN MENTIONED POLICY AT SERIAL # 111 WITH EFFECT FROM 08-11-2024 ON PRORATA BASIS ON 236 DAYS.
INCONSEQENCE WHEREOF AN ADDITONAL CONTRIBUTION AMOUNTING TO Rs.2,832/-  IS HEREBY CHARGED TO THE PARTICIPANT.</v>
          </cell>
          <cell r="BH89982" t="str">
            <v>N/A</v>
          </cell>
          <cell r="BI89982" t="str">
            <v>N</v>
          </cell>
          <cell r="BK89982">
            <v>45603</v>
          </cell>
          <cell r="BL89982" t="str">
            <v>300000</v>
          </cell>
          <cell r="BM89982" t="str">
            <v>003</v>
          </cell>
          <cell r="BN89982" t="str">
            <v>01</v>
          </cell>
          <cell r="BQ89982" t="str">
            <v>KHI/HO/D/MO/MC COMP/P/94321/07/2024</v>
          </cell>
        </row>
        <row r="89983">
          <cell r="W89983" t="str">
            <v>PKG-30093380</v>
          </cell>
          <cell r="X89983" t="str">
            <v>GS150PK-3009380</v>
          </cell>
          <cell r="Y89983">
            <v>382000</v>
          </cell>
          <cell r="AC89983">
            <v>3121197</v>
          </cell>
          <cell r="AD89983" t="str">
            <v>02</v>
          </cell>
          <cell r="AE89983" t="str">
            <v>MOTOR</v>
          </cell>
          <cell r="AF89983">
            <v>12742</v>
          </cell>
          <cell r="AG89983">
            <v>0</v>
          </cell>
          <cell r="AH89983">
            <v>0</v>
          </cell>
          <cell r="AI89983">
            <v>0</v>
          </cell>
          <cell r="AJ89983">
            <v>15280</v>
          </cell>
          <cell r="AK89983">
            <v>0</v>
          </cell>
          <cell r="AL89983">
            <v>0</v>
          </cell>
          <cell r="AM89983" t="str">
            <v>2024</v>
          </cell>
          <cell r="AN89983" t="str">
            <v>202410</v>
          </cell>
          <cell r="AO89983" t="str">
            <v>202410</v>
          </cell>
          <cell r="AP89983" t="str">
            <v>202410</v>
          </cell>
          <cell r="AQ89983" t="str">
            <v>MUBASHIRAHMED</v>
          </cell>
          <cell r="AR89983" t="str">
            <v>1995447</v>
          </cell>
          <cell r="AS89983" t="str">
            <v>D</v>
          </cell>
          <cell r="AT89983" t="str">
            <v>001</v>
          </cell>
          <cell r="AU89983" t="str">
            <v>30000001</v>
          </cell>
          <cell r="AV89983" t="str">
            <v>DIRECT</v>
          </cell>
          <cell r="AW89983" t="str">
            <v>31000001</v>
          </cell>
          <cell r="AX89983" t="str">
            <v>Direct</v>
          </cell>
          <cell r="AY89983" t="str">
            <v>KHI/HO/D/MO/MC COMP/P/100434/10/2024</v>
          </cell>
          <cell r="BA89983" t="str">
            <v>KARACHI</v>
          </cell>
          <cell r="BB89983" t="str">
            <v>House No. R-850, Block 20, Federal B Area, Karachi.</v>
          </cell>
          <cell r="BC89983" t="str">
            <v>BLACK</v>
          </cell>
          <cell r="BH89983" t="str">
            <v>N/A</v>
          </cell>
          <cell r="BI89983" t="str">
            <v>N</v>
          </cell>
          <cell r="BJ89983" t="str">
            <v>MAZHAR ABBAS</v>
          </cell>
          <cell r="BK89983">
            <v>45589</v>
          </cell>
          <cell r="BL89983" t="str">
            <v>382000</v>
          </cell>
          <cell r="BM89983" t="str">
            <v>004</v>
          </cell>
          <cell r="BN89983" t="str">
            <v>01</v>
          </cell>
          <cell r="BQ89983" t="str">
            <v>KHI/HO/D/MO/MC COMP/P/100434/10/2024</v>
          </cell>
        </row>
        <row r="89984">
          <cell r="W89984" t="str">
            <v>PKG-30093364</v>
          </cell>
          <cell r="X89984" t="str">
            <v>GS150PK-30093364</v>
          </cell>
          <cell r="Y89984">
            <v>382000</v>
          </cell>
          <cell r="AC89984">
            <v>3145169</v>
          </cell>
          <cell r="AD89984" t="str">
            <v>02</v>
          </cell>
          <cell r="AE89984" t="str">
            <v>MOTOR</v>
          </cell>
          <cell r="AF89984">
            <v>12742</v>
          </cell>
          <cell r="AG89984">
            <v>0</v>
          </cell>
          <cell r="AH89984">
            <v>0</v>
          </cell>
          <cell r="AI89984">
            <v>0</v>
          </cell>
          <cell r="AJ89984">
            <v>15280</v>
          </cell>
          <cell r="AK89984">
            <v>0</v>
          </cell>
          <cell r="AL89984">
            <v>0</v>
          </cell>
          <cell r="AM89984" t="str">
            <v>2024</v>
          </cell>
          <cell r="AN89984" t="str">
            <v>202410</v>
          </cell>
          <cell r="AO89984" t="str">
            <v>202410</v>
          </cell>
          <cell r="AP89984" t="str">
            <v>202410</v>
          </cell>
          <cell r="AQ89984" t="str">
            <v>MUBASHIRAHMED</v>
          </cell>
          <cell r="AR89984" t="str">
            <v>1998797</v>
          </cell>
          <cell r="AS89984" t="str">
            <v>D</v>
          </cell>
          <cell r="AT89984" t="str">
            <v>001</v>
          </cell>
          <cell r="AU89984" t="str">
            <v>30000001</v>
          </cell>
          <cell r="AV89984" t="str">
            <v>DIRECT</v>
          </cell>
          <cell r="AW89984" t="str">
            <v>31000001</v>
          </cell>
          <cell r="AX89984" t="str">
            <v>Direct</v>
          </cell>
          <cell r="AY89984" t="str">
            <v>KHI/HO/D/MO/MC COMP/P/101057/10/2024</v>
          </cell>
          <cell r="BA89984" t="str">
            <v>KARACHI</v>
          </cell>
          <cell r="BB89984" t="str">
            <v>Flat No. E-21, Area ABC Apartment Nazimabad 4, Karachi.</v>
          </cell>
          <cell r="BC89984" t="str">
            <v>BLACK</v>
          </cell>
          <cell r="BH89984" t="str">
            <v>N/A</v>
          </cell>
          <cell r="BI89984" t="str">
            <v>N</v>
          </cell>
          <cell r="BJ89984" t="str">
            <v>MAZHAR ABBAS</v>
          </cell>
          <cell r="BK89984">
            <v>45596</v>
          </cell>
          <cell r="BL89984" t="str">
            <v>382000</v>
          </cell>
          <cell r="BM89984" t="str">
            <v>004</v>
          </cell>
          <cell r="BN89984" t="str">
            <v>01</v>
          </cell>
          <cell r="BQ89984" t="str">
            <v>KHI/HO/D/MO/MC COMP/P/101057/10/2024</v>
          </cell>
        </row>
        <row r="89985">
          <cell r="W89985" t="str">
            <v>PKG-30092914</v>
          </cell>
          <cell r="X89985" t="str">
            <v>GS150PK-30092914</v>
          </cell>
          <cell r="Y89985">
            <v>382000</v>
          </cell>
          <cell r="AC89985">
            <v>3004807</v>
          </cell>
          <cell r="AD89985" t="str">
            <v>02</v>
          </cell>
          <cell r="AE89985" t="str">
            <v>MOTOR</v>
          </cell>
          <cell r="AF89985">
            <v>12742</v>
          </cell>
          <cell r="AG89985">
            <v>0</v>
          </cell>
          <cell r="AH89985">
            <v>0</v>
          </cell>
          <cell r="AI89985">
            <v>0</v>
          </cell>
          <cell r="AJ89985">
            <v>15280</v>
          </cell>
          <cell r="AK89985">
            <v>0</v>
          </cell>
          <cell r="AL89985">
            <v>0</v>
          </cell>
          <cell r="AM89985" t="str">
            <v>2024</v>
          </cell>
          <cell r="AN89985" t="str">
            <v>202409</v>
          </cell>
          <cell r="AO89985" t="str">
            <v>202409</v>
          </cell>
          <cell r="AP89985" t="str">
            <v>202409</v>
          </cell>
          <cell r="AQ89985" t="str">
            <v>MUBASHIRAHMED</v>
          </cell>
          <cell r="AR89985" t="str">
            <v>1954045</v>
          </cell>
          <cell r="AS89985" t="str">
            <v>D</v>
          </cell>
          <cell r="AT89985" t="str">
            <v>001</v>
          </cell>
          <cell r="AU89985" t="str">
            <v>30000001</v>
          </cell>
          <cell r="AV89985" t="str">
            <v>DIRECT</v>
          </cell>
          <cell r="AW89985" t="str">
            <v>31000001</v>
          </cell>
          <cell r="AX89985" t="str">
            <v>Direct</v>
          </cell>
          <cell r="AY89985" t="str">
            <v>KHI/HO/D/MO/MC COMP/P/97287/09/2024</v>
          </cell>
          <cell r="BA89985" t="str">
            <v>KARACHI</v>
          </cell>
          <cell r="BB89985" t="str">
            <v>House No. L-1160 Sector 11/E Muslim Town North Karachi.</v>
          </cell>
          <cell r="BC89985" t="str">
            <v>BLACK</v>
          </cell>
          <cell r="BH89985" t="str">
            <v>N/A</v>
          </cell>
          <cell r="BI89985" t="str">
            <v>N</v>
          </cell>
          <cell r="BJ89985" t="str">
            <v>MAZHAR ABBAS</v>
          </cell>
          <cell r="BK89985">
            <v>45548</v>
          </cell>
          <cell r="BL89985" t="str">
            <v>382000</v>
          </cell>
          <cell r="BM89985" t="str">
            <v>004</v>
          </cell>
          <cell r="BN89985" t="str">
            <v>01</v>
          </cell>
          <cell r="BQ89985" t="str">
            <v>KHI/HO/D/MO/MC COMP/P/97287/09/2024</v>
          </cell>
        </row>
        <row r="89986">
          <cell r="W89986" t="str">
            <v>PKG-30094019</v>
          </cell>
          <cell r="X89986" t="str">
            <v>GS150PK-30094019</v>
          </cell>
          <cell r="Y89986">
            <v>389000</v>
          </cell>
          <cell r="AC89986">
            <v>3225883</v>
          </cell>
          <cell r="AD89986" t="str">
            <v>02</v>
          </cell>
          <cell r="AE89986" t="str">
            <v>MOTOR</v>
          </cell>
          <cell r="AF89986">
            <v>12983</v>
          </cell>
          <cell r="AG89986">
            <v>0</v>
          </cell>
          <cell r="AH89986">
            <v>0</v>
          </cell>
          <cell r="AI89986">
            <v>0</v>
          </cell>
          <cell r="AJ89986">
            <v>15560</v>
          </cell>
          <cell r="AK89986">
            <v>0</v>
          </cell>
          <cell r="AL89986">
            <v>0</v>
          </cell>
          <cell r="AM89986" t="str">
            <v>2024</v>
          </cell>
          <cell r="AN89986" t="str">
            <v>202412</v>
          </cell>
          <cell r="AO89986" t="str">
            <v>202412</v>
          </cell>
          <cell r="AP89986" t="str">
            <v>202412</v>
          </cell>
          <cell r="AQ89986" t="str">
            <v>MUBASHIRAHMED</v>
          </cell>
          <cell r="AR89986" t="str">
            <v>2036988</v>
          </cell>
          <cell r="AS89986" t="str">
            <v>D</v>
          </cell>
          <cell r="AT89986" t="str">
            <v>001</v>
          </cell>
          <cell r="AU89986" t="str">
            <v>30000001</v>
          </cell>
          <cell r="AV89986" t="str">
            <v>DIRECT</v>
          </cell>
          <cell r="AW89986" t="str">
            <v>31000001</v>
          </cell>
          <cell r="AX89986" t="str">
            <v>Direct</v>
          </cell>
          <cell r="AY89986" t="str">
            <v>KHI/HO/D/MO/MC COMP/P/104112/12/2024</v>
          </cell>
          <cell r="BA89986" t="str">
            <v>ISLAMABAD</v>
          </cell>
          <cell r="BB89986" t="str">
            <v>Gulshan-e-Khursheed, Area Nai Abadi, Rawalpindi.</v>
          </cell>
          <cell r="BC89986" t="str">
            <v>BLACK</v>
          </cell>
          <cell r="BH89986" t="str">
            <v>N/A</v>
          </cell>
          <cell r="BI89986" t="str">
            <v>N</v>
          </cell>
          <cell r="BJ89986" t="str">
            <v>MAZHAR ABBAS</v>
          </cell>
          <cell r="BK89986">
            <v>45643</v>
          </cell>
          <cell r="BL89986" t="str">
            <v>389000</v>
          </cell>
          <cell r="BM89986" t="str">
            <v>004</v>
          </cell>
          <cell r="BN89986" t="str">
            <v>01</v>
          </cell>
          <cell r="BQ89986" t="str">
            <v>KHI/HO/D/MO/MC COMP/P/104112/12/2024</v>
          </cell>
        </row>
        <row r="89987">
          <cell r="W89987" t="str">
            <v>PKG-30093940</v>
          </cell>
          <cell r="X89987" t="str">
            <v>GS150PK-30093940</v>
          </cell>
          <cell r="Y89987">
            <v>389001</v>
          </cell>
          <cell r="AC89987">
            <v>3213894</v>
          </cell>
          <cell r="AD89987" t="str">
            <v>02</v>
          </cell>
          <cell r="AE89987" t="str">
            <v>MOTOR</v>
          </cell>
          <cell r="AF89987">
            <v>12983</v>
          </cell>
          <cell r="AG89987">
            <v>0</v>
          </cell>
          <cell r="AH89987">
            <v>0</v>
          </cell>
          <cell r="AI89987">
            <v>0</v>
          </cell>
          <cell r="AJ89987">
            <v>15560</v>
          </cell>
          <cell r="AK89987">
            <v>0</v>
          </cell>
          <cell r="AL89987">
            <v>0</v>
          </cell>
          <cell r="AM89987" t="str">
            <v>2024</v>
          </cell>
          <cell r="AN89987" t="str">
            <v>202412</v>
          </cell>
          <cell r="AO89987" t="str">
            <v>202412</v>
          </cell>
          <cell r="AP89987" t="str">
            <v>202412</v>
          </cell>
          <cell r="AQ89987" t="str">
            <v>MUBASHIRAHMED</v>
          </cell>
          <cell r="AR89987" t="str">
            <v>2028573</v>
          </cell>
          <cell r="AS89987" t="str">
            <v>D</v>
          </cell>
          <cell r="AT89987" t="str">
            <v>001</v>
          </cell>
          <cell r="AU89987" t="str">
            <v>30000001</v>
          </cell>
          <cell r="AV89987" t="str">
            <v>DIRECT</v>
          </cell>
          <cell r="AW89987" t="str">
            <v>31000001</v>
          </cell>
          <cell r="AX89987" t="str">
            <v>Direct</v>
          </cell>
          <cell r="AY89987" t="str">
            <v>KHI/HO/D/MO/MC COMP/P/103615/12/2024</v>
          </cell>
          <cell r="BA89987" t="str">
            <v>KARACHI</v>
          </cell>
          <cell r="BB89987" t="str">
            <v>House No. 2, Block 166, Area Railway Colony, Karachi.</v>
          </cell>
          <cell r="BC89987" t="str">
            <v>BLACK</v>
          </cell>
          <cell r="BH89987" t="str">
            <v>N/A</v>
          </cell>
          <cell r="BI89987" t="str">
            <v>N</v>
          </cell>
          <cell r="BJ89987" t="str">
            <v>MAZHAR ABBAS</v>
          </cell>
          <cell r="BK89987">
            <v>45635</v>
          </cell>
          <cell r="BL89987" t="str">
            <v>389001</v>
          </cell>
          <cell r="BM89987" t="str">
            <v>004</v>
          </cell>
          <cell r="BN89987" t="str">
            <v>01</v>
          </cell>
          <cell r="BQ89987" t="str">
            <v>KHI/HO/D/MO/MC COMP/P/103615/12/2024</v>
          </cell>
        </row>
        <row r="89988">
          <cell r="W89988" t="str">
            <v>PKG-30090911</v>
          </cell>
          <cell r="X89988" t="str">
            <v>GS150PK-30090911</v>
          </cell>
          <cell r="Y89988">
            <v>382000</v>
          </cell>
          <cell r="AC89988">
            <v>3100215</v>
          </cell>
          <cell r="AD89988" t="str">
            <v>02</v>
          </cell>
          <cell r="AE89988" t="str">
            <v>MOTOR</v>
          </cell>
          <cell r="AF89988">
            <v>0</v>
          </cell>
          <cell r="AG89988">
            <v>0</v>
          </cell>
          <cell r="AH89988">
            <v>0</v>
          </cell>
          <cell r="AI89988">
            <v>0</v>
          </cell>
          <cell r="AJ89988">
            <v>0</v>
          </cell>
          <cell r="AK89988">
            <v>0</v>
          </cell>
          <cell r="AL89988">
            <v>-1336</v>
          </cell>
          <cell r="AM89988" t="str">
            <v>2024</v>
          </cell>
          <cell r="AN89988" t="str">
            <v>202409</v>
          </cell>
          <cell r="AO89988" t="str">
            <v>202409</v>
          </cell>
          <cell r="AP89988" t="str">
            <v>202409</v>
          </cell>
          <cell r="AQ89988" t="str">
            <v>SYS</v>
          </cell>
          <cell r="AR89988" t="str">
            <v>1985689</v>
          </cell>
          <cell r="AS89988" t="str">
            <v>D</v>
          </cell>
          <cell r="AT89988" t="str">
            <v>001</v>
          </cell>
          <cell r="AU89988" t="str">
            <v>30000001</v>
          </cell>
          <cell r="AV89988" t="str">
            <v>DIRECT</v>
          </cell>
          <cell r="AW89988" t="str">
            <v>31000001</v>
          </cell>
          <cell r="AX89988" t="str">
            <v>Direct</v>
          </cell>
          <cell r="AY89988" t="str">
            <v>KHI/HO/D/MO/MC COMP/P/86744/04/2024</v>
          </cell>
          <cell r="AZ89988" t="str">
            <v>KHI/HO/D/MO/MC COMP/E/47825/09/2024</v>
          </cell>
          <cell r="BB89988" t="str">
            <v xml:space="preserve">Civic View Apartment Flat No. A-2/206, Block 13-D, Area Gulshan-e-Iqbal, Karachi. </v>
          </cell>
          <cell r="BC89988" t="str">
            <v>BLACK</v>
          </cell>
          <cell r="BI89988" t="str">
            <v>N</v>
          </cell>
          <cell r="BJ89988" t="str">
            <v xml:space="preserve">	Rameez Haji Mehboob</v>
          </cell>
          <cell r="BK89988">
            <v>45565</v>
          </cell>
          <cell r="BL89988" t="str">
            <v>382000</v>
          </cell>
          <cell r="BM89988" t="str">
            <v>004</v>
          </cell>
          <cell r="BN89988" t="str">
            <v>01</v>
          </cell>
          <cell r="BQ89988" t="str">
            <v>KHI/HO/D/MO/MC COMP/P/86744/04/2024</v>
          </cell>
        </row>
        <row r="89989">
          <cell r="W89989" t="str">
            <v>30089105</v>
          </cell>
          <cell r="X89989" t="str">
            <v>30089105</v>
          </cell>
          <cell r="Y89989">
            <v>364000</v>
          </cell>
          <cell r="Z89989" t="str">
            <v>4220181288289</v>
          </cell>
          <cell r="AC89989">
            <v>3064679</v>
          </cell>
          <cell r="AD89989" t="str">
            <v>02</v>
          </cell>
          <cell r="AE89989" t="str">
            <v>MOTOR</v>
          </cell>
          <cell r="AF89989">
            <v>10551</v>
          </cell>
          <cell r="AG89989">
            <v>0</v>
          </cell>
          <cell r="AH89989">
            <v>0</v>
          </cell>
          <cell r="AI89989">
            <v>0</v>
          </cell>
          <cell r="AJ89989">
            <v>12740</v>
          </cell>
          <cell r="AK89989">
            <v>0</v>
          </cell>
          <cell r="AL89989">
            <v>0</v>
          </cell>
          <cell r="AM89989" t="str">
            <v>2024</v>
          </cell>
          <cell r="AN89989" t="str">
            <v>202410</v>
          </cell>
          <cell r="AO89989" t="str">
            <v>202410</v>
          </cell>
          <cell r="AP89989" t="str">
            <v>202410</v>
          </cell>
          <cell r="AQ89989" t="str">
            <v>HASSANSALEEM</v>
          </cell>
          <cell r="AR89989" t="str">
            <v>1969709</v>
          </cell>
          <cell r="AS89989" t="str">
            <v>D</v>
          </cell>
          <cell r="AT89989" t="str">
            <v>1</v>
          </cell>
          <cell r="AU89989" t="str">
            <v>30000002</v>
          </cell>
          <cell r="AV89989" t="str">
            <v>RETAIL</v>
          </cell>
          <cell r="AW89989" t="str">
            <v>31000407</v>
          </cell>
          <cell r="AX89989" t="str">
            <v>South</v>
          </cell>
          <cell r="AY89989" t="str">
            <v>KHI/HO/D/MO/MC COMP/P/98854/10/2024</v>
          </cell>
          <cell r="BA89989" t="str">
            <v>KARACHI</v>
          </cell>
          <cell r="BB89989" t="str">
            <v>PLOT NO L-761 BLOCK-20-B SHAH LATIF TOWN BIN QASIM KARACHI.</v>
          </cell>
          <cell r="BC89989" t="str">
            <v>BLACK</v>
          </cell>
          <cell r="BH89989" t="str">
            <v>Pak Suzuki</v>
          </cell>
          <cell r="BI89989" t="str">
            <v>N</v>
          </cell>
          <cell r="BJ89989" t="str">
            <v>Muhammad Danish</v>
          </cell>
          <cell r="BK89989">
            <v>45567</v>
          </cell>
          <cell r="BL89989" t="str">
            <v>364000</v>
          </cell>
          <cell r="BM89989" t="str">
            <v>004</v>
          </cell>
          <cell r="BN89989" t="str">
            <v>01</v>
          </cell>
          <cell r="BQ89989" t="str">
            <v>KHI/HO/D/MO/MC COMP/P/98854/10/2024</v>
          </cell>
        </row>
        <row r="89990">
          <cell r="W89990" t="str">
            <v>30088851</v>
          </cell>
          <cell r="X89990" t="str">
            <v>30088851</v>
          </cell>
          <cell r="Y89990">
            <v>364000</v>
          </cell>
          <cell r="Z89990" t="str">
            <v>42201-0501061-1</v>
          </cell>
          <cell r="AC89990">
            <v>2963039</v>
          </cell>
          <cell r="AD89990" t="str">
            <v>02</v>
          </cell>
          <cell r="AE89990" t="str">
            <v>MOTOR</v>
          </cell>
          <cell r="AF89990">
            <v>10551</v>
          </cell>
          <cell r="AG89990">
            <v>0</v>
          </cell>
          <cell r="AH89990">
            <v>0</v>
          </cell>
          <cell r="AI89990">
            <v>0</v>
          </cell>
          <cell r="AJ89990">
            <v>12740</v>
          </cell>
          <cell r="AK89990">
            <v>0</v>
          </cell>
          <cell r="AL89990">
            <v>1055</v>
          </cell>
          <cell r="AM89990" t="str">
            <v>2024</v>
          </cell>
          <cell r="AN89990" t="str">
            <v>202408</v>
          </cell>
          <cell r="AO89990" t="str">
            <v>202408</v>
          </cell>
          <cell r="AP89990" t="str">
            <v>202408</v>
          </cell>
          <cell r="AQ89990" t="str">
            <v>KHALIDMEHMOOD</v>
          </cell>
          <cell r="AR89990" t="str">
            <v>1938804</v>
          </cell>
          <cell r="AS89990" t="str">
            <v>D</v>
          </cell>
          <cell r="AU89990" t="str">
            <v>30000002</v>
          </cell>
          <cell r="AV89990" t="str">
            <v>RETAIL</v>
          </cell>
          <cell r="AW89990" t="str">
            <v>31000063</v>
          </cell>
          <cell r="AX89990" t="str">
            <v>Khalil Motor</v>
          </cell>
          <cell r="AY89990" t="str">
            <v>KHI/HO/D/MO/MC COMP/P/95996/08/2024</v>
          </cell>
          <cell r="BA89990" t="str">
            <v>KARACHI</v>
          </cell>
          <cell r="BB89990" t="str">
            <v>FLAT # 15/28 BLOCK 10 PAKISTAN HOUSSING AUTHORITY GULISTAN E JOHAR KARACHI</v>
          </cell>
          <cell r="BC89990" t="str">
            <v>BLACK</v>
          </cell>
          <cell r="BH89990" t="str">
            <v>Pak Suzuki</v>
          </cell>
          <cell r="BI89990" t="str">
            <v>N</v>
          </cell>
          <cell r="BJ89990" t="str">
            <v xml:space="preserve">	Rameez Haji Mehboob</v>
          </cell>
          <cell r="BK89990">
            <v>45530</v>
          </cell>
          <cell r="BL89990" t="str">
            <v>364000</v>
          </cell>
          <cell r="BM89990" t="str">
            <v>004</v>
          </cell>
          <cell r="BN89990" t="str">
            <v>01</v>
          </cell>
          <cell r="BQ89990" t="str">
            <v>KHI/HO/D/MO/MC COMP/P/95996/08/2024</v>
          </cell>
        </row>
        <row r="89991">
          <cell r="W89991" t="str">
            <v>30089162</v>
          </cell>
          <cell r="X89991" t="str">
            <v>30089162</v>
          </cell>
          <cell r="Y89991">
            <v>382000</v>
          </cell>
          <cell r="Z89991" t="str">
            <v>42101-4047875-1</v>
          </cell>
          <cell r="AC89991">
            <v>3045362</v>
          </cell>
          <cell r="AD89991" t="str">
            <v>02</v>
          </cell>
          <cell r="AE89991" t="str">
            <v>MOTOR</v>
          </cell>
          <cell r="AF89991">
            <v>11095</v>
          </cell>
          <cell r="AG89991">
            <v>0</v>
          </cell>
          <cell r="AH89991">
            <v>0</v>
          </cell>
          <cell r="AI89991">
            <v>0</v>
          </cell>
          <cell r="AJ89991">
            <v>13370</v>
          </cell>
          <cell r="AK89991">
            <v>0</v>
          </cell>
          <cell r="AL89991">
            <v>0</v>
          </cell>
          <cell r="AM89991" t="str">
            <v>2024</v>
          </cell>
          <cell r="AN89991" t="str">
            <v>202409</v>
          </cell>
          <cell r="AO89991" t="str">
            <v>202409</v>
          </cell>
          <cell r="AP89991" t="str">
            <v>202409</v>
          </cell>
          <cell r="AQ89991" t="str">
            <v>HASSANSALEEM</v>
          </cell>
          <cell r="AR89991" t="str">
            <v>1964101</v>
          </cell>
          <cell r="AS89991" t="str">
            <v>D</v>
          </cell>
          <cell r="AT89991" t="str">
            <v>1</v>
          </cell>
          <cell r="AU89991" t="str">
            <v>30000002</v>
          </cell>
          <cell r="AV89991" t="str">
            <v>RETAIL</v>
          </cell>
          <cell r="AW89991" t="str">
            <v>31000392</v>
          </cell>
          <cell r="AX89991" t="str">
            <v>UP Suzuki</v>
          </cell>
          <cell r="AY89991" t="str">
            <v>KHI/HO/D/MO/MC COMP/P/98393/09/2024</v>
          </cell>
          <cell r="BA89991" t="str">
            <v>KARACHI</v>
          </cell>
          <cell r="BB89991" t="str">
            <v>H# 122/2 SECTOR-11/K NORTH KARACHI, KARACHI.</v>
          </cell>
          <cell r="BC89991" t="str">
            <v>BLACK</v>
          </cell>
          <cell r="BH89991" t="str">
            <v>Pak Suzuki</v>
          </cell>
          <cell r="BI89991" t="str">
            <v>N</v>
          </cell>
          <cell r="BJ89991" t="str">
            <v>Muhammad Adnan</v>
          </cell>
          <cell r="BK89991">
            <v>45561</v>
          </cell>
          <cell r="BL89991" t="str">
            <v>382000</v>
          </cell>
          <cell r="BM89991" t="str">
            <v>004</v>
          </cell>
          <cell r="BN89991" t="str">
            <v>01</v>
          </cell>
          <cell r="BQ89991" t="str">
            <v>KHI/HO/D/MO/MC COMP/P/98393/09/2024</v>
          </cell>
        </row>
        <row r="89992">
          <cell r="W89992" t="str">
            <v>30089162</v>
          </cell>
          <cell r="X89992" t="str">
            <v>30089162</v>
          </cell>
          <cell r="Y89992">
            <v>382000</v>
          </cell>
          <cell r="Z89992" t="str">
            <v>42101-4047875-1</v>
          </cell>
          <cell r="AC89992">
            <v>3224079</v>
          </cell>
          <cell r="AD89992" t="str">
            <v>02</v>
          </cell>
          <cell r="AE89992" t="str">
            <v>MOTOR</v>
          </cell>
          <cell r="AF89992">
            <v>0</v>
          </cell>
          <cell r="AG89992">
            <v>0</v>
          </cell>
          <cell r="AH89992">
            <v>0</v>
          </cell>
          <cell r="AI89992">
            <v>0</v>
          </cell>
          <cell r="AJ89992">
            <v>0</v>
          </cell>
          <cell r="AK89992">
            <v>0</v>
          </cell>
          <cell r="AL89992">
            <v>943</v>
          </cell>
          <cell r="AM89992" t="str">
            <v>2024</v>
          </cell>
          <cell r="AN89992" t="str">
            <v>202412</v>
          </cell>
          <cell r="AO89992" t="str">
            <v>202409</v>
          </cell>
          <cell r="AP89992" t="str">
            <v>202412</v>
          </cell>
          <cell r="AQ89992" t="str">
            <v>HASSANSALEEM</v>
          </cell>
          <cell r="AR89992" t="str">
            <v>2035086</v>
          </cell>
          <cell r="AS89992" t="str">
            <v>D</v>
          </cell>
          <cell r="AT89992" t="str">
            <v>1</v>
          </cell>
          <cell r="AU89992" t="str">
            <v>30000002</v>
          </cell>
          <cell r="AV89992" t="str">
            <v>RETAIL</v>
          </cell>
          <cell r="AW89992" t="str">
            <v>31000392</v>
          </cell>
          <cell r="AX89992" t="str">
            <v>UP Suzuki</v>
          </cell>
          <cell r="AY89992" t="str">
            <v>KHI/HO/D/MO/MC COMP/P/98393/09/2024</v>
          </cell>
          <cell r="AZ89992" t="str">
            <v>KHI/HO/D/MO/MC COMP/E/50028/12/2024</v>
          </cell>
          <cell r="BB89992" t="str">
            <v>H# 122/2 SECTOR-11/K NORTH KARACHI, KARACHI.</v>
          </cell>
          <cell r="BC89992" t="str">
            <v>BLACK</v>
          </cell>
          <cell r="BF89992" t="str">
            <v>Addition of agency commission</v>
          </cell>
          <cell r="BH89992" t="str">
            <v>Pak Suzuki</v>
          </cell>
          <cell r="BI89992" t="str">
            <v>N</v>
          </cell>
          <cell r="BJ89992" t="str">
            <v>Muhammad Adnan</v>
          </cell>
          <cell r="BK89992">
            <v>45561</v>
          </cell>
          <cell r="BL89992" t="str">
            <v>382000</v>
          </cell>
          <cell r="BM89992" t="str">
            <v>004</v>
          </cell>
          <cell r="BN89992" t="str">
            <v>01</v>
          </cell>
          <cell r="BQ89992" t="str">
            <v>KHI/HO/D/MO/MC COMP/P/98393/09/2024</v>
          </cell>
        </row>
        <row r="89993">
          <cell r="W89993" t="str">
            <v>PKG-30082161</v>
          </cell>
          <cell r="X89993" t="str">
            <v>GS150PK-30082161</v>
          </cell>
          <cell r="Y89993">
            <v>300000</v>
          </cell>
          <cell r="AC89993">
            <v>3116771</v>
          </cell>
          <cell r="AD89993" t="str">
            <v>02</v>
          </cell>
          <cell r="AE89993" t="str">
            <v>MOTOR</v>
          </cell>
          <cell r="AF89993">
            <v>8621</v>
          </cell>
          <cell r="AG89993">
            <v>0</v>
          </cell>
          <cell r="AH89993">
            <v>0</v>
          </cell>
          <cell r="AI89993">
            <v>0</v>
          </cell>
          <cell r="AJ89993">
            <v>10500</v>
          </cell>
          <cell r="AK89993">
            <v>0</v>
          </cell>
          <cell r="AL89993">
            <v>0</v>
          </cell>
          <cell r="AM89993" t="str">
            <v>2024</v>
          </cell>
          <cell r="AN89993" t="str">
            <v>202410</v>
          </cell>
          <cell r="AO89993" t="str">
            <v>202410</v>
          </cell>
          <cell r="AP89993" t="str">
            <v>202410</v>
          </cell>
          <cell r="AQ89993" t="str">
            <v>KHALIDMEHMOOD</v>
          </cell>
          <cell r="AR89993" t="str">
            <v>1993826</v>
          </cell>
          <cell r="AS89993" t="str">
            <v>D</v>
          </cell>
          <cell r="AT89993" t="str">
            <v>1</v>
          </cell>
          <cell r="AU89993" t="str">
            <v>30000002</v>
          </cell>
          <cell r="AV89993" t="str">
            <v>RETAIL</v>
          </cell>
          <cell r="AW89993" t="str">
            <v>31000002</v>
          </cell>
          <cell r="AX89993" t="str">
            <v>Direct</v>
          </cell>
          <cell r="AY89993" t="str">
            <v>KHI/AR/AR/D/MO/MC TTT/P/100289/10/2024</v>
          </cell>
          <cell r="BA89993" t="str">
            <v>KARACHI</v>
          </cell>
          <cell r="BB89993" t="str">
            <v>House No. 1/G 2/18 Nazimabad No. 1, Karachi.</v>
          </cell>
          <cell r="BC89993" t="str">
            <v>BLACK</v>
          </cell>
          <cell r="BH89993" t="str">
            <v>N/A</v>
          </cell>
          <cell r="BI89993" t="str">
            <v>N</v>
          </cell>
          <cell r="BJ89993" t="str">
            <v>Moied Shamoon</v>
          </cell>
          <cell r="BK89993">
            <v>45588</v>
          </cell>
          <cell r="BL89993" t="str">
            <v>300000</v>
          </cell>
          <cell r="BM89993" t="str">
            <v>004</v>
          </cell>
          <cell r="BN89993" t="str">
            <v>17</v>
          </cell>
          <cell r="BQ89993" t="str">
            <v>KHI/AR/AR/D/MO/MC TTT/P/100289/10/2024</v>
          </cell>
        </row>
        <row r="89994">
          <cell r="W89994" t="str">
            <v>PKG-30082161</v>
          </cell>
          <cell r="X89994" t="str">
            <v>GS150PK-30082161</v>
          </cell>
          <cell r="Y89994">
            <v>300000</v>
          </cell>
          <cell r="AC89994">
            <v>3195618</v>
          </cell>
          <cell r="AD89994" t="str">
            <v>02</v>
          </cell>
          <cell r="AE89994" t="str">
            <v>MOTOR</v>
          </cell>
          <cell r="AF89994">
            <v>0</v>
          </cell>
          <cell r="AG89994">
            <v>0</v>
          </cell>
          <cell r="AH89994">
            <v>0</v>
          </cell>
          <cell r="AI89994">
            <v>0</v>
          </cell>
          <cell r="AJ89994">
            <v>0</v>
          </cell>
          <cell r="AK89994">
            <v>0</v>
          </cell>
          <cell r="AL89994">
            <v>733</v>
          </cell>
          <cell r="AM89994" t="str">
            <v>2024</v>
          </cell>
          <cell r="AN89994" t="str">
            <v>202411</v>
          </cell>
          <cell r="AO89994" t="str">
            <v>202410</v>
          </cell>
          <cell r="AP89994" t="str">
            <v>202411</v>
          </cell>
          <cell r="AQ89994" t="str">
            <v>HASSANSALEEM</v>
          </cell>
          <cell r="AR89994" t="str">
            <v>2020067</v>
          </cell>
          <cell r="AS89994" t="str">
            <v>D</v>
          </cell>
          <cell r="AT89994" t="str">
            <v>1</v>
          </cell>
          <cell r="AU89994" t="str">
            <v>30000002</v>
          </cell>
          <cell r="AV89994" t="str">
            <v>RETAIL</v>
          </cell>
          <cell r="AW89994" t="str">
            <v>31000002</v>
          </cell>
          <cell r="AX89994" t="str">
            <v>Direct</v>
          </cell>
          <cell r="AY89994" t="str">
            <v>KHI/AR/AR/D/MO/MC TTT/P/100289/10/2024</v>
          </cell>
          <cell r="AZ89994" t="str">
            <v>KHI/AR/AR/D/MO/MC TTT/E/49493/11/2024</v>
          </cell>
          <cell r="BB89994" t="str">
            <v>House No. 1/G 2/18 Nazimabad No. 1, Karachi.</v>
          </cell>
          <cell r="BC89994" t="str">
            <v>BLACK</v>
          </cell>
          <cell r="BF89994" t="str">
            <v>Addition of agency commission</v>
          </cell>
          <cell r="BH89994" t="str">
            <v>N/A</v>
          </cell>
          <cell r="BI89994" t="str">
            <v>N</v>
          </cell>
          <cell r="BJ89994" t="str">
            <v>Moied Shamoon</v>
          </cell>
          <cell r="BK89994">
            <v>45596</v>
          </cell>
          <cell r="BL89994" t="str">
            <v>300000</v>
          </cell>
          <cell r="BM89994" t="str">
            <v>004</v>
          </cell>
          <cell r="BN89994" t="str">
            <v>17</v>
          </cell>
          <cell r="BQ89994" t="str">
            <v>KHI/AR/AR/D/MO/MC TTT/P/100289/10/2024</v>
          </cell>
        </row>
        <row r="89995">
          <cell r="W89995" t="str">
            <v>30089170</v>
          </cell>
          <cell r="X89995" t="str">
            <v>30089170</v>
          </cell>
          <cell r="Y89995">
            <v>364000</v>
          </cell>
          <cell r="Z89995" t="str">
            <v>42501-6501129-5</v>
          </cell>
          <cell r="AC89995">
            <v>3026200</v>
          </cell>
          <cell r="AD89995" t="str">
            <v>02</v>
          </cell>
          <cell r="AE89995" t="str">
            <v>MOTOR</v>
          </cell>
          <cell r="AF89995">
            <v>10551</v>
          </cell>
          <cell r="AG89995">
            <v>0</v>
          </cell>
          <cell r="AH89995">
            <v>0</v>
          </cell>
          <cell r="AI89995">
            <v>0</v>
          </cell>
          <cell r="AJ89995">
            <v>12740</v>
          </cell>
          <cell r="AK89995">
            <v>0</v>
          </cell>
          <cell r="AL89995">
            <v>0</v>
          </cell>
          <cell r="AM89995" t="str">
            <v>2024</v>
          </cell>
          <cell r="AN89995" t="str">
            <v>202409</v>
          </cell>
          <cell r="AO89995" t="str">
            <v>202409</v>
          </cell>
          <cell r="AP89995" t="str">
            <v>202409</v>
          </cell>
          <cell r="AQ89995" t="str">
            <v>HASSANSALEEM</v>
          </cell>
          <cell r="AR89995" t="str">
            <v>1959717</v>
          </cell>
          <cell r="AS89995" t="str">
            <v>D</v>
          </cell>
          <cell r="AT89995" t="str">
            <v>1</v>
          </cell>
          <cell r="AU89995" t="str">
            <v>30000002</v>
          </cell>
          <cell r="AV89995" t="str">
            <v>RETAIL</v>
          </cell>
          <cell r="AW89995" t="str">
            <v>31000391</v>
          </cell>
          <cell r="AX89995" t="str">
            <v>UR Suzuki</v>
          </cell>
          <cell r="AY89995" t="str">
            <v>KHI/HO/D/MO/MC COMP/P/97880/09/2024</v>
          </cell>
          <cell r="BA89995" t="str">
            <v>KARACHI</v>
          </cell>
          <cell r="BB89995" t="str">
            <v>H.NO#R-135 GULSHANI-E-QADRI PHASE 2 MALIR CITY  KARACHI</v>
          </cell>
          <cell r="BC89995" t="str">
            <v>BLACK</v>
          </cell>
          <cell r="BH89995" t="str">
            <v>Pak Suzuki</v>
          </cell>
          <cell r="BI89995" t="str">
            <v>N</v>
          </cell>
          <cell r="BJ89995" t="str">
            <v>Moied Shamoon</v>
          </cell>
          <cell r="BK89995">
            <v>45555</v>
          </cell>
          <cell r="BL89995" t="str">
            <v>364000</v>
          </cell>
          <cell r="BM89995" t="str">
            <v>004</v>
          </cell>
          <cell r="BN89995" t="str">
            <v>01</v>
          </cell>
          <cell r="BQ89995" t="str">
            <v>KHI/HO/D/MO/MC COMP/P/97880/09/2024</v>
          </cell>
        </row>
        <row r="89996">
          <cell r="W89996" t="str">
            <v>30089170</v>
          </cell>
          <cell r="X89996" t="str">
            <v>30089170</v>
          </cell>
          <cell r="Y89996">
            <v>364000</v>
          </cell>
          <cell r="Z89996" t="str">
            <v>42501-6501129-5</v>
          </cell>
          <cell r="AC89996">
            <v>3224074</v>
          </cell>
          <cell r="AD89996" t="str">
            <v>02</v>
          </cell>
          <cell r="AE89996" t="str">
            <v>MOTOR</v>
          </cell>
          <cell r="AF89996">
            <v>0</v>
          </cell>
          <cell r="AG89996">
            <v>0</v>
          </cell>
          <cell r="AH89996">
            <v>0</v>
          </cell>
          <cell r="AI89996">
            <v>0</v>
          </cell>
          <cell r="AJ89996">
            <v>0</v>
          </cell>
          <cell r="AK89996">
            <v>0</v>
          </cell>
          <cell r="AL89996">
            <v>897</v>
          </cell>
          <cell r="AM89996" t="str">
            <v>2024</v>
          </cell>
          <cell r="AN89996" t="str">
            <v>202412</v>
          </cell>
          <cell r="AO89996" t="str">
            <v>202409</v>
          </cell>
          <cell r="AP89996" t="str">
            <v>202412</v>
          </cell>
          <cell r="AQ89996" t="str">
            <v>HASSANSALEEM</v>
          </cell>
          <cell r="AR89996" t="str">
            <v>2035048</v>
          </cell>
          <cell r="AS89996" t="str">
            <v>D</v>
          </cell>
          <cell r="AT89996" t="str">
            <v>1</v>
          </cell>
          <cell r="AU89996" t="str">
            <v>30000002</v>
          </cell>
          <cell r="AV89996" t="str">
            <v>RETAIL</v>
          </cell>
          <cell r="AW89996" t="str">
            <v>31000391</v>
          </cell>
          <cell r="AX89996" t="str">
            <v>UR Suzuki</v>
          </cell>
          <cell r="AY89996" t="str">
            <v>KHI/HO/D/MO/MC COMP/P/97880/09/2024</v>
          </cell>
          <cell r="AZ89996" t="str">
            <v>KHI/HO/D/MO/MC COMP/E/50024/12/2024</v>
          </cell>
          <cell r="BB89996" t="str">
            <v>H.NO#R-135 GULSHANI-E-QADRI PHASE 2 MALIR CITY  KARACHI</v>
          </cell>
          <cell r="BC89996" t="str">
            <v>BLACK</v>
          </cell>
          <cell r="BF89996" t="str">
            <v>Addition of agency commission</v>
          </cell>
          <cell r="BH89996" t="str">
            <v>Pak Suzuki</v>
          </cell>
          <cell r="BI89996" t="str">
            <v>N</v>
          </cell>
          <cell r="BJ89996" t="str">
            <v>Moied Shamoon</v>
          </cell>
          <cell r="BK89996">
            <v>45562</v>
          </cell>
          <cell r="BL89996" t="str">
            <v>364000</v>
          </cell>
          <cell r="BM89996" t="str">
            <v>004</v>
          </cell>
          <cell r="BN89996" t="str">
            <v>01</v>
          </cell>
          <cell r="BQ89996" t="str">
            <v>KHI/HO/D/MO/MC COMP/P/97880/09/2024</v>
          </cell>
        </row>
        <row r="89997">
          <cell r="W89997" t="str">
            <v>30092343</v>
          </cell>
          <cell r="X89997" t="str">
            <v>30092343</v>
          </cell>
          <cell r="Y89997">
            <v>382000</v>
          </cell>
          <cell r="Z89997" t="str">
            <v>6915275-8</v>
          </cell>
          <cell r="AC89997">
            <v>3149076</v>
          </cell>
          <cell r="AD89997" t="str">
            <v>02</v>
          </cell>
          <cell r="AE89997" t="str">
            <v>MOTOR</v>
          </cell>
          <cell r="AF89997">
            <v>2470</v>
          </cell>
          <cell r="AG89997">
            <v>0</v>
          </cell>
          <cell r="AH89997">
            <v>0</v>
          </cell>
          <cell r="AI89997">
            <v>0</v>
          </cell>
          <cell r="AJ89997">
            <v>2865</v>
          </cell>
          <cell r="AK89997">
            <v>0</v>
          </cell>
          <cell r="AL89997">
            <v>247</v>
          </cell>
          <cell r="AM89997" t="str">
            <v>2024</v>
          </cell>
          <cell r="AN89997" t="str">
            <v>202410</v>
          </cell>
          <cell r="AO89997" t="str">
            <v>202408</v>
          </cell>
          <cell r="AP89997" t="str">
            <v>202410</v>
          </cell>
          <cell r="AQ89997" t="str">
            <v>SHOUKATALI</v>
          </cell>
          <cell r="AR89997" t="str">
            <v>1977092</v>
          </cell>
          <cell r="AS89997" t="str">
            <v>D</v>
          </cell>
          <cell r="AU89997" t="str">
            <v>30000002</v>
          </cell>
          <cell r="AV89997" t="str">
            <v>RETAIL</v>
          </cell>
          <cell r="AW89997" t="str">
            <v>31000391</v>
          </cell>
          <cell r="AX89997" t="str">
            <v>UR Suzuki</v>
          </cell>
          <cell r="AY89997" t="str">
            <v>KHI/HO/D/MO/MC COMP/P/94664/08/2024</v>
          </cell>
          <cell r="AZ89997" t="str">
            <v>KHI/HO/D/MO/MC COMP/E/47010/10/2024</v>
          </cell>
          <cell r="BB89997" t="str">
            <v>H.NO# B-53 BLK 2 KDA SCHEME 24 GULSHAN-E-IQBAL KARACHI</v>
          </cell>
          <cell r="BC89997" t="str">
            <v>BLACK</v>
          </cell>
          <cell r="BF8999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89997" t="str">
            <v>Pak Suzuki</v>
          </cell>
          <cell r="BI89997" t="str">
            <v>N</v>
          </cell>
          <cell r="BJ89997" t="str">
            <v xml:space="preserve">	Rameez Haji Mehboob</v>
          </cell>
          <cell r="BK89997">
            <v>45509</v>
          </cell>
          <cell r="BL89997" t="str">
            <v>382000</v>
          </cell>
          <cell r="BM89997" t="str">
            <v>004</v>
          </cell>
          <cell r="BN89997" t="str">
            <v>01</v>
          </cell>
          <cell r="BQ89997" t="str">
            <v>KHI/HO/D/MO/MC COMP/P/94664/08/2024</v>
          </cell>
        </row>
        <row r="89998">
          <cell r="W89998" t="str">
            <v>30092343</v>
          </cell>
          <cell r="X89998" t="str">
            <v>30092343</v>
          </cell>
          <cell r="Y89998">
            <v>382000</v>
          </cell>
          <cell r="Z89998" t="str">
            <v>6915275-8</v>
          </cell>
          <cell r="AC89998">
            <v>2929521</v>
          </cell>
          <cell r="AD89998" t="str">
            <v>02</v>
          </cell>
          <cell r="AE89998" t="str">
            <v>MOTOR</v>
          </cell>
          <cell r="AF89998">
            <v>11095</v>
          </cell>
          <cell r="AG89998">
            <v>0</v>
          </cell>
          <cell r="AH89998">
            <v>0</v>
          </cell>
          <cell r="AI89998">
            <v>0</v>
          </cell>
          <cell r="AJ89998">
            <v>13370</v>
          </cell>
          <cell r="AK89998">
            <v>0</v>
          </cell>
          <cell r="AL89998">
            <v>1110</v>
          </cell>
          <cell r="AM89998" t="str">
            <v>2024</v>
          </cell>
          <cell r="AN89998" t="str">
            <v>202408</v>
          </cell>
          <cell r="AO89998" t="str">
            <v>202408</v>
          </cell>
          <cell r="AP89998" t="str">
            <v>202408</v>
          </cell>
          <cell r="AQ89998" t="str">
            <v>31000391</v>
          </cell>
          <cell r="AR89998" t="str">
            <v>1925515</v>
          </cell>
          <cell r="AS89998" t="str">
            <v>D</v>
          </cell>
          <cell r="AU89998" t="str">
            <v>30000002</v>
          </cell>
          <cell r="AV89998" t="str">
            <v>RETAIL</v>
          </cell>
          <cell r="AW89998" t="str">
            <v>31000391</v>
          </cell>
          <cell r="AX89998" t="str">
            <v>UR Suzuki</v>
          </cell>
          <cell r="AY89998" t="str">
            <v>KHI/HO/D/MO/MC COMP/P/94664/08/2024</v>
          </cell>
          <cell r="BA89998" t="str">
            <v>KARACHI</v>
          </cell>
          <cell r="BB89998" t="str">
            <v>H.NO# B-53 BLK 2 KDA SCHEME 24 GULSHAN-E-IQBAL KARACHI</v>
          </cell>
          <cell r="BC89998" t="str">
            <v>BLACK</v>
          </cell>
          <cell r="BH89998" t="str">
            <v>Pak Suzuki</v>
          </cell>
          <cell r="BI89998" t="str">
            <v>N</v>
          </cell>
          <cell r="BJ89998" t="str">
            <v xml:space="preserve">	Rameez Haji Mehboob</v>
          </cell>
          <cell r="BK89998">
            <v>45509</v>
          </cell>
          <cell r="BL89998" t="str">
            <v>382000</v>
          </cell>
          <cell r="BM89998" t="str">
            <v>004</v>
          </cell>
          <cell r="BN89998" t="str">
            <v>01</v>
          </cell>
          <cell r="BQ89998" t="str">
            <v>KHI/HO/D/MO/MC COMP/P/94664/08/2024</v>
          </cell>
        </row>
        <row r="89999">
          <cell r="W89999" t="str">
            <v>PKG30085348</v>
          </cell>
          <cell r="X89999" t="str">
            <v>GS150PK30085348</v>
          </cell>
          <cell r="Y89999">
            <v>250000</v>
          </cell>
          <cell r="AC89999">
            <v>3116815</v>
          </cell>
          <cell r="AD89999" t="str">
            <v>02</v>
          </cell>
          <cell r="AE89999" t="str">
            <v>MOTOR</v>
          </cell>
          <cell r="AF89999">
            <v>13114</v>
          </cell>
          <cell r="AG89999">
            <v>0</v>
          </cell>
          <cell r="AH89999">
            <v>0</v>
          </cell>
          <cell r="AI89999">
            <v>0</v>
          </cell>
          <cell r="AJ89999">
            <v>15000</v>
          </cell>
          <cell r="AK89999">
            <v>0</v>
          </cell>
          <cell r="AL89999">
            <v>1063</v>
          </cell>
          <cell r="AM89999" t="str">
            <v>2024</v>
          </cell>
          <cell r="AN89999" t="str">
            <v>202410</v>
          </cell>
          <cell r="AO89999" t="str">
            <v>202410</v>
          </cell>
          <cell r="AP89999" t="str">
            <v>202410</v>
          </cell>
          <cell r="AQ89999" t="str">
            <v>MUBASHIRAHMED</v>
          </cell>
          <cell r="AR89999" t="str">
            <v>1993440</v>
          </cell>
          <cell r="AS89999" t="str">
            <v>D</v>
          </cell>
          <cell r="AT89999" t="str">
            <v>1</v>
          </cell>
          <cell r="AU89999" t="str">
            <v>30000001</v>
          </cell>
          <cell r="AV89999" t="str">
            <v>DIRECT</v>
          </cell>
          <cell r="AW89999" t="str">
            <v>31000001</v>
          </cell>
          <cell r="AX89999" t="str">
            <v>Direct</v>
          </cell>
          <cell r="AY89999" t="str">
            <v>KHI/HO/D/MO/MC TTT/P/100279/10/2024</v>
          </cell>
          <cell r="BA89999" t="str">
            <v>KARACHI</v>
          </cell>
          <cell r="BB89999" t="str">
            <v>Qaidabad, House No M-161, Area Murghi Khana Malir, Karachi.</v>
          </cell>
          <cell r="BC89999" t="str">
            <v>BLACK</v>
          </cell>
          <cell r="BH89999" t="str">
            <v>N/A</v>
          </cell>
          <cell r="BI89999" t="str">
            <v>N</v>
          </cell>
          <cell r="BJ89999" t="str">
            <v>Hamza Zahid</v>
          </cell>
          <cell r="BK89999">
            <v>45588</v>
          </cell>
          <cell r="BL89999" t="str">
            <v>250000</v>
          </cell>
          <cell r="BM89999" t="str">
            <v>004</v>
          </cell>
          <cell r="BN89999" t="str">
            <v>01</v>
          </cell>
          <cell r="BQ89999" t="str">
            <v>KHI/HO/D/MO/MC TTT/P/100279/10/2024</v>
          </cell>
        </row>
        <row r="90000">
          <cell r="W90000" t="str">
            <v>PKG-30086491</v>
          </cell>
          <cell r="X90000" t="str">
            <v>GS150PK-30086491</v>
          </cell>
          <cell r="Y90000">
            <v>400000</v>
          </cell>
          <cell r="AC90000">
            <v>3149990</v>
          </cell>
          <cell r="AD90000" t="str">
            <v>02</v>
          </cell>
          <cell r="AE90000" t="str">
            <v>MOTOR</v>
          </cell>
          <cell r="AF90000">
            <v>11638</v>
          </cell>
          <cell r="AG90000">
            <v>0</v>
          </cell>
          <cell r="AH90000">
            <v>0</v>
          </cell>
          <cell r="AI90000">
            <v>0</v>
          </cell>
          <cell r="AJ90000">
            <v>14000</v>
          </cell>
          <cell r="AK90000">
            <v>0</v>
          </cell>
          <cell r="AL90000">
            <v>0</v>
          </cell>
          <cell r="AM90000" t="str">
            <v>2024</v>
          </cell>
          <cell r="AN90000" t="str">
            <v>202411</v>
          </cell>
          <cell r="AO90000" t="str">
            <v>202411</v>
          </cell>
          <cell r="AP90000" t="str">
            <v>202411</v>
          </cell>
          <cell r="AQ90000" t="str">
            <v>KHALIDMEHMOOD</v>
          </cell>
          <cell r="AR90000" t="str">
            <v>1999604</v>
          </cell>
          <cell r="AS90000" t="str">
            <v>D</v>
          </cell>
          <cell r="AT90000" t="str">
            <v>1</v>
          </cell>
          <cell r="AU90000" t="str">
            <v>30000002</v>
          </cell>
          <cell r="AV90000" t="str">
            <v>RETAIL</v>
          </cell>
          <cell r="AW90000" t="str">
            <v>31000002</v>
          </cell>
          <cell r="AX90000" t="str">
            <v>Direct</v>
          </cell>
          <cell r="AY90000" t="str">
            <v>KHI/AR/AR/D/MO/MC COMP/P/101108/11/2024</v>
          </cell>
          <cell r="BA90000" t="str">
            <v>KARACHI</v>
          </cell>
          <cell r="BB90000" t="str">
            <v>Flat No. C 1 ,59-4 Floor Sunny Prides Johar Mor, Karachi.</v>
          </cell>
          <cell r="BC90000" t="str">
            <v>BLACK</v>
          </cell>
          <cell r="BH90000" t="str">
            <v>N/A</v>
          </cell>
          <cell r="BI90000" t="str">
            <v>N</v>
          </cell>
          <cell r="BJ90000" t="str">
            <v>Hamna Ali</v>
          </cell>
          <cell r="BK90000">
            <v>45597</v>
          </cell>
          <cell r="BL90000" t="str">
            <v>400000</v>
          </cell>
          <cell r="BM90000" t="str">
            <v>004</v>
          </cell>
          <cell r="BN90000" t="str">
            <v>17</v>
          </cell>
          <cell r="BQ90000" t="str">
            <v>KHI/AR/AR/D/MO/MC COMP/P/101108/11/2024</v>
          </cell>
        </row>
        <row r="90001">
          <cell r="W90001" t="str">
            <v>PKG-30083670</v>
          </cell>
          <cell r="X90001" t="str">
            <v>GS150PK-30083670</v>
          </cell>
          <cell r="Y90001">
            <v>300000</v>
          </cell>
          <cell r="AC90001">
            <v>3004895</v>
          </cell>
          <cell r="AD90001" t="str">
            <v>02</v>
          </cell>
          <cell r="AE90001" t="str">
            <v>MOTOR</v>
          </cell>
          <cell r="AF90001">
            <v>16379</v>
          </cell>
          <cell r="AG90001">
            <v>0</v>
          </cell>
          <cell r="AH90001">
            <v>0</v>
          </cell>
          <cell r="AI90001">
            <v>0</v>
          </cell>
          <cell r="AJ90001">
            <v>19500</v>
          </cell>
          <cell r="AK90001">
            <v>0</v>
          </cell>
          <cell r="AL90001">
            <v>0</v>
          </cell>
          <cell r="AM90001" t="str">
            <v>2024</v>
          </cell>
          <cell r="AN90001" t="str">
            <v>202409</v>
          </cell>
          <cell r="AO90001" t="str">
            <v>202409</v>
          </cell>
          <cell r="AP90001" t="str">
            <v>202409</v>
          </cell>
          <cell r="AQ90001" t="str">
            <v>SHOUKATALI</v>
          </cell>
          <cell r="AR90001" t="str">
            <v>1954363</v>
          </cell>
          <cell r="AS90001" t="str">
            <v>D</v>
          </cell>
          <cell r="AT90001" t="str">
            <v>1</v>
          </cell>
          <cell r="AU90001" t="str">
            <v>30000002</v>
          </cell>
          <cell r="AV90001" t="str">
            <v>RETAIL</v>
          </cell>
          <cell r="AW90001" t="str">
            <v>31000693</v>
          </cell>
          <cell r="AX90001" t="str">
            <v>RSD Dealer</v>
          </cell>
          <cell r="AY90001" t="str">
            <v>KHI/AR/AR/D/MO/MC TTT/P/97444/09/2024</v>
          </cell>
          <cell r="BA90001" t="str">
            <v>KARACHI</v>
          </cell>
          <cell r="BB90001" t="str">
            <v>House No. 414, Street No. 13, Sector H, Area Manzoor Colony Pheli Road, Karachi.</v>
          </cell>
          <cell r="BC90001" t="str">
            <v>BLACK</v>
          </cell>
          <cell r="BH90001" t="str">
            <v>N/A</v>
          </cell>
          <cell r="BI90001" t="str">
            <v>N</v>
          </cell>
          <cell r="BJ90001" t="str">
            <v>Muhammad Danish</v>
          </cell>
          <cell r="BK90001">
            <v>45551</v>
          </cell>
          <cell r="BL90001" t="str">
            <v>300000</v>
          </cell>
          <cell r="BM90001" t="str">
            <v>004</v>
          </cell>
          <cell r="BN90001" t="str">
            <v>17</v>
          </cell>
          <cell r="BQ90001" t="str">
            <v>KHI/AR/AR/D/MO/MC TTT/P/97444/09/2024</v>
          </cell>
        </row>
        <row r="90002">
          <cell r="W90002" t="str">
            <v>PKG-30083670</v>
          </cell>
          <cell r="X90002" t="str">
            <v>GS150PK-30083670</v>
          </cell>
          <cell r="Y90002">
            <v>300000</v>
          </cell>
          <cell r="AC90002">
            <v>3224063</v>
          </cell>
          <cell r="AD90002" t="str">
            <v>02</v>
          </cell>
          <cell r="AE90002" t="str">
            <v>MOTOR</v>
          </cell>
          <cell r="AF90002">
            <v>0</v>
          </cell>
          <cell r="AG90002">
            <v>0</v>
          </cell>
          <cell r="AH90002">
            <v>0</v>
          </cell>
          <cell r="AI90002">
            <v>0</v>
          </cell>
          <cell r="AJ90002">
            <v>0</v>
          </cell>
          <cell r="AK90002">
            <v>0</v>
          </cell>
          <cell r="AL90002">
            <v>1392</v>
          </cell>
          <cell r="AM90002" t="str">
            <v>2024</v>
          </cell>
          <cell r="AN90002" t="str">
            <v>202412</v>
          </cell>
          <cell r="AO90002" t="str">
            <v>202409</v>
          </cell>
          <cell r="AP90002" t="str">
            <v>202412</v>
          </cell>
          <cell r="AQ90002" t="str">
            <v>HASSANSALEEM</v>
          </cell>
          <cell r="AR90002" t="str">
            <v>2035037</v>
          </cell>
          <cell r="AS90002" t="str">
            <v>D</v>
          </cell>
          <cell r="AT90002" t="str">
            <v>1</v>
          </cell>
          <cell r="AU90002" t="str">
            <v>30000002</v>
          </cell>
          <cell r="AV90002" t="str">
            <v>RETAIL</v>
          </cell>
          <cell r="AW90002" t="str">
            <v>31000693</v>
          </cell>
          <cell r="AX90002" t="str">
            <v>RSD Dealer</v>
          </cell>
          <cell r="AY90002" t="str">
            <v>KHI/AR/AR/D/MO/MC TTT/P/97444/09/2024</v>
          </cell>
          <cell r="AZ90002" t="str">
            <v>KHI/AR/AR/D/MO/MC TTT/E/50016/12/2024</v>
          </cell>
          <cell r="BB90002" t="str">
            <v>House No. 414, Street No. 13, Sector H, Area Manzoor Colony Pheli Road, Karachi.</v>
          </cell>
          <cell r="BC90002" t="str">
            <v>BLACK</v>
          </cell>
          <cell r="BF90002" t="str">
            <v>Addition of agency commission</v>
          </cell>
          <cell r="BH90002" t="str">
            <v>N/A</v>
          </cell>
          <cell r="BI90002" t="str">
            <v>N</v>
          </cell>
          <cell r="BJ90002" t="str">
            <v>Muhammad Danish</v>
          </cell>
          <cell r="BK90002">
            <v>45549</v>
          </cell>
          <cell r="BL90002" t="str">
            <v>300000</v>
          </cell>
          <cell r="BM90002" t="str">
            <v>004</v>
          </cell>
          <cell r="BN90002" t="str">
            <v>17</v>
          </cell>
          <cell r="BQ90002" t="str">
            <v>KHI/AR/AR/D/MO/MC TTT/P/97444/09/2024</v>
          </cell>
        </row>
        <row r="90003">
          <cell r="W90003" t="str">
            <v>PKG-30083705</v>
          </cell>
          <cell r="X90003" t="str">
            <v>GS150PK-30083705</v>
          </cell>
          <cell r="Y90003">
            <v>400000</v>
          </cell>
          <cell r="AC90003">
            <v>3006078</v>
          </cell>
          <cell r="AD90003" t="str">
            <v>02</v>
          </cell>
          <cell r="AE90003" t="str">
            <v>MOTOR</v>
          </cell>
          <cell r="AF90003">
            <v>21983</v>
          </cell>
          <cell r="AG90003">
            <v>0</v>
          </cell>
          <cell r="AH90003">
            <v>0</v>
          </cell>
          <cell r="AI90003">
            <v>0</v>
          </cell>
          <cell r="AJ90003">
            <v>26000</v>
          </cell>
          <cell r="AK90003">
            <v>0</v>
          </cell>
          <cell r="AL90003">
            <v>0</v>
          </cell>
          <cell r="AM90003" t="str">
            <v>2024</v>
          </cell>
          <cell r="AN90003" t="str">
            <v>202409</v>
          </cell>
          <cell r="AO90003" t="str">
            <v>202409</v>
          </cell>
          <cell r="AP90003" t="str">
            <v>202409</v>
          </cell>
          <cell r="AQ90003" t="str">
            <v>SHOUKATALI</v>
          </cell>
          <cell r="AR90003" t="str">
            <v>1954945</v>
          </cell>
          <cell r="AS90003" t="str">
            <v>D</v>
          </cell>
          <cell r="AT90003" t="str">
            <v>1</v>
          </cell>
          <cell r="AU90003" t="str">
            <v>30000002</v>
          </cell>
          <cell r="AV90003" t="str">
            <v>RETAIL</v>
          </cell>
          <cell r="AW90003" t="str">
            <v>31000160</v>
          </cell>
          <cell r="AX90003" t="str">
            <v>Hassam Autos</v>
          </cell>
          <cell r="AY90003" t="str">
            <v>KHI/AR/AR/D/MO/MC TTT/P/97545/09/2024</v>
          </cell>
          <cell r="BA90003" t="str">
            <v>KARACHI</v>
          </cell>
          <cell r="BB90003" t="str">
            <v>Malir City, House No. R-74, Area Bagh Yousaf Survey No. 273-274, Malir, Karachi.</v>
          </cell>
          <cell r="BC90003" t="str">
            <v>BLACK</v>
          </cell>
          <cell r="BH90003" t="str">
            <v>N/A</v>
          </cell>
          <cell r="BI90003" t="str">
            <v>N</v>
          </cell>
          <cell r="BJ90003" t="str">
            <v>Muhammad Adnan</v>
          </cell>
          <cell r="BK90003">
            <v>45551</v>
          </cell>
          <cell r="BL90003" t="str">
            <v>400000</v>
          </cell>
          <cell r="BM90003" t="str">
            <v>004</v>
          </cell>
          <cell r="BN90003" t="str">
            <v>17</v>
          </cell>
          <cell r="BQ90003" t="str">
            <v>KHI/AR/AR/D/MO/MC TTT/P/97545/09/2024</v>
          </cell>
        </row>
        <row r="90004">
          <cell r="W90004" t="str">
            <v>PKG-30083705</v>
          </cell>
          <cell r="X90004" t="str">
            <v>GS150PK-30083705</v>
          </cell>
          <cell r="Y90004">
            <v>400000</v>
          </cell>
          <cell r="AC90004">
            <v>3224069</v>
          </cell>
          <cell r="AD90004" t="str">
            <v>02</v>
          </cell>
          <cell r="AE90004" t="str">
            <v>MOTOR</v>
          </cell>
          <cell r="AF90004">
            <v>0</v>
          </cell>
          <cell r="AG90004">
            <v>0</v>
          </cell>
          <cell r="AH90004">
            <v>0</v>
          </cell>
          <cell r="AI90004">
            <v>0</v>
          </cell>
          <cell r="AJ90004">
            <v>0</v>
          </cell>
          <cell r="AK90004">
            <v>0</v>
          </cell>
          <cell r="AL90004">
            <v>1869</v>
          </cell>
          <cell r="AM90004" t="str">
            <v>2024</v>
          </cell>
          <cell r="AN90004" t="str">
            <v>202412</v>
          </cell>
          <cell r="AO90004" t="str">
            <v>202409</v>
          </cell>
          <cell r="AP90004" t="str">
            <v>202412</v>
          </cell>
          <cell r="AQ90004" t="str">
            <v>HASSANSALEEM</v>
          </cell>
          <cell r="AR90004" t="str">
            <v>2035041</v>
          </cell>
          <cell r="AS90004" t="str">
            <v>D</v>
          </cell>
          <cell r="AT90004" t="str">
            <v>1</v>
          </cell>
          <cell r="AU90004" t="str">
            <v>30000002</v>
          </cell>
          <cell r="AV90004" t="str">
            <v>RETAIL</v>
          </cell>
          <cell r="AW90004" t="str">
            <v>31000160</v>
          </cell>
          <cell r="AX90004" t="str">
            <v>Hassam Autos</v>
          </cell>
          <cell r="AY90004" t="str">
            <v>KHI/AR/AR/D/MO/MC TTT/P/97545/09/2024</v>
          </cell>
          <cell r="AZ90004" t="str">
            <v>KHI/AR/AR/D/MO/MC TTT/E/50019/12/2024</v>
          </cell>
          <cell r="BB90004" t="str">
            <v>Malir City, House No. R-74, Area Bagh Yousaf Survey No. 273-274, Malir, Karachi.</v>
          </cell>
          <cell r="BC90004" t="str">
            <v>BLACK</v>
          </cell>
          <cell r="BF90004" t="str">
            <v>Addition of agency commission</v>
          </cell>
          <cell r="BH90004" t="str">
            <v>N/A</v>
          </cell>
          <cell r="BI90004" t="str">
            <v>N</v>
          </cell>
          <cell r="BJ90004" t="str">
            <v>Muhammad Adnan</v>
          </cell>
          <cell r="BK90004">
            <v>45556</v>
          </cell>
          <cell r="BL90004" t="str">
            <v>400000</v>
          </cell>
          <cell r="BM90004" t="str">
            <v>004</v>
          </cell>
          <cell r="BN90004" t="str">
            <v>17</v>
          </cell>
          <cell r="BQ90004" t="str">
            <v>KHI/AR/AR/D/MO/MC TTT/P/97545/09/2024</v>
          </cell>
        </row>
        <row r="90005">
          <cell r="W90005" t="str">
            <v>30089190</v>
          </cell>
          <cell r="X90005" t="str">
            <v>30089190</v>
          </cell>
          <cell r="Y90005">
            <v>364000</v>
          </cell>
          <cell r="Z90005" t="str">
            <v>42000-4285843-1</v>
          </cell>
          <cell r="AC90005">
            <v>2963081</v>
          </cell>
          <cell r="AD90005" t="str">
            <v>02</v>
          </cell>
          <cell r="AE90005" t="str">
            <v>MOTOR</v>
          </cell>
          <cell r="AF90005">
            <v>10551</v>
          </cell>
          <cell r="AG90005">
            <v>0</v>
          </cell>
          <cell r="AH90005">
            <v>0</v>
          </cell>
          <cell r="AI90005">
            <v>0</v>
          </cell>
          <cell r="AJ90005">
            <v>12740</v>
          </cell>
          <cell r="AK90005">
            <v>0</v>
          </cell>
          <cell r="AL90005">
            <v>1055</v>
          </cell>
          <cell r="AM90005" t="str">
            <v>2024</v>
          </cell>
          <cell r="AN90005" t="str">
            <v>202408</v>
          </cell>
          <cell r="AO90005" t="str">
            <v>202408</v>
          </cell>
          <cell r="AP90005" t="str">
            <v>202408</v>
          </cell>
          <cell r="AQ90005" t="str">
            <v>KHALIDMEHMOOD</v>
          </cell>
          <cell r="AR90005" t="str">
            <v>1938808</v>
          </cell>
          <cell r="AS90005" t="str">
            <v>D</v>
          </cell>
          <cell r="AU90005" t="str">
            <v>30000002</v>
          </cell>
          <cell r="AV90005" t="str">
            <v>RETAIL</v>
          </cell>
          <cell r="AW90005" t="str">
            <v>31000063</v>
          </cell>
          <cell r="AX90005" t="str">
            <v>Khalil Motor</v>
          </cell>
          <cell r="AY90005" t="str">
            <v>KHI/HO/D/MO/MC COMP/P/95998/08/2024</v>
          </cell>
          <cell r="BA90005" t="str">
            <v>KARACHI</v>
          </cell>
          <cell r="BB90005" t="str">
            <v>FLAT # 602 BUSHRA HEIGHT PLOT # 89-L PECHS BK 2 KARACHI</v>
          </cell>
          <cell r="BC90005" t="str">
            <v>BLACK</v>
          </cell>
          <cell r="BH90005" t="str">
            <v>Pak Suzuki</v>
          </cell>
          <cell r="BI90005" t="str">
            <v>N</v>
          </cell>
          <cell r="BJ90005" t="str">
            <v xml:space="preserve">	Rameez Haji Mehboob</v>
          </cell>
          <cell r="BK90005">
            <v>45530</v>
          </cell>
          <cell r="BL90005" t="str">
            <v>364000</v>
          </cell>
          <cell r="BM90005" t="str">
            <v>004</v>
          </cell>
          <cell r="BN90005" t="str">
            <v>01</v>
          </cell>
          <cell r="BQ90005" t="str">
            <v>KHI/HO/D/MO/MC COMP/P/95998/08/2024</v>
          </cell>
        </row>
        <row r="90006">
          <cell r="W90006" t="str">
            <v>PKG-30083719</v>
          </cell>
          <cell r="X90006" t="str">
            <v>GS150PK-30083719</v>
          </cell>
          <cell r="Y90006">
            <v>350000</v>
          </cell>
          <cell r="AC90006">
            <v>3075857</v>
          </cell>
          <cell r="AD90006" t="str">
            <v>02</v>
          </cell>
          <cell r="AE90006" t="str">
            <v>MOTOR</v>
          </cell>
          <cell r="AF90006">
            <v>19181</v>
          </cell>
          <cell r="AG90006">
            <v>0</v>
          </cell>
          <cell r="AH90006">
            <v>0</v>
          </cell>
          <cell r="AI90006">
            <v>0</v>
          </cell>
          <cell r="AJ90006">
            <v>22750</v>
          </cell>
          <cell r="AK90006">
            <v>0</v>
          </cell>
          <cell r="AL90006">
            <v>0</v>
          </cell>
          <cell r="AM90006" t="str">
            <v>2024</v>
          </cell>
          <cell r="AN90006" t="str">
            <v>202410</v>
          </cell>
          <cell r="AO90006" t="str">
            <v>202410</v>
          </cell>
          <cell r="AP90006" t="str">
            <v>202410</v>
          </cell>
          <cell r="AQ90006" t="str">
            <v>SHOUKATALI</v>
          </cell>
          <cell r="AR90006" t="str">
            <v>1975602</v>
          </cell>
          <cell r="AS90006" t="str">
            <v>D</v>
          </cell>
          <cell r="AT90006" t="str">
            <v>1</v>
          </cell>
          <cell r="AU90006" t="str">
            <v>30000002</v>
          </cell>
          <cell r="AV90006" t="str">
            <v>RETAIL</v>
          </cell>
          <cell r="AW90006" t="str">
            <v>31000002</v>
          </cell>
          <cell r="AX90006" t="str">
            <v>Direct</v>
          </cell>
          <cell r="AY90006" t="str">
            <v>KHI/HO/D/MO/MC TTT/P/99318/10/2024</v>
          </cell>
          <cell r="BA90006" t="str">
            <v>KARACHI</v>
          </cell>
          <cell r="BB90006" t="str">
            <v>Flat no 1001 blk 1 Shamim sky tower F b area karachi.</v>
          </cell>
          <cell r="BC90006" t="str">
            <v>BLACK</v>
          </cell>
          <cell r="BH90006" t="str">
            <v>Pak Suzuki</v>
          </cell>
          <cell r="BI90006" t="str">
            <v>N</v>
          </cell>
          <cell r="BJ90006" t="str">
            <v>Moied Shamoon</v>
          </cell>
          <cell r="BK90006">
            <v>45574</v>
          </cell>
          <cell r="BL90006" t="str">
            <v>350000</v>
          </cell>
          <cell r="BM90006" t="str">
            <v>004</v>
          </cell>
          <cell r="BN90006" t="str">
            <v>01</v>
          </cell>
          <cell r="BQ90006" t="str">
            <v>KHI/HO/D/MO/MC TTT/P/99318/10/2024</v>
          </cell>
        </row>
        <row r="90007">
          <cell r="W90007" t="str">
            <v>PKG-30083719</v>
          </cell>
          <cell r="X90007" t="str">
            <v>GS150PK-30083719</v>
          </cell>
          <cell r="Y90007">
            <v>350000</v>
          </cell>
          <cell r="AC90007">
            <v>3189950</v>
          </cell>
          <cell r="AD90007" t="str">
            <v>02</v>
          </cell>
          <cell r="AE90007" t="str">
            <v>MOTOR</v>
          </cell>
          <cell r="AF90007">
            <v>0</v>
          </cell>
          <cell r="AG90007">
            <v>0</v>
          </cell>
          <cell r="AH90007">
            <v>0</v>
          </cell>
          <cell r="AI90007">
            <v>0</v>
          </cell>
          <cell r="AJ90007">
            <v>0</v>
          </cell>
          <cell r="AK90007">
            <v>0</v>
          </cell>
          <cell r="AL90007">
            <v>1630</v>
          </cell>
          <cell r="AM90007" t="str">
            <v>2024</v>
          </cell>
          <cell r="AN90007" t="str">
            <v>202411</v>
          </cell>
          <cell r="AO90007" t="str">
            <v>202409</v>
          </cell>
          <cell r="AP90007" t="str">
            <v>202411</v>
          </cell>
          <cell r="AQ90007" t="str">
            <v>KHALIDMEHMOOD</v>
          </cell>
          <cell r="AR90007" t="str">
            <v>2019785</v>
          </cell>
          <cell r="AS90007" t="str">
            <v>D</v>
          </cell>
          <cell r="AT90007" t="str">
            <v>1</v>
          </cell>
          <cell r="AU90007" t="str">
            <v>30000002</v>
          </cell>
          <cell r="AV90007" t="str">
            <v>RETAIL</v>
          </cell>
          <cell r="AW90007" t="str">
            <v>31000002</v>
          </cell>
          <cell r="AX90007" t="str">
            <v>Direct</v>
          </cell>
          <cell r="AY90007" t="str">
            <v>KHI/HO/D/MO/MC TTT/P/99318/10/2024</v>
          </cell>
          <cell r="AZ90007" t="str">
            <v>KHI/HO/D/MO/MC TTT/E/49446/11/2024</v>
          </cell>
          <cell r="BB90007" t="str">
            <v>Flat no 1001 blk 1 Shamim sky tower F b area karachi.</v>
          </cell>
          <cell r="BC90007" t="str">
            <v>BLACK</v>
          </cell>
          <cell r="BF90007" t="str">
            <v>Addition of Agency commission.</v>
          </cell>
          <cell r="BH90007" t="str">
            <v>Pak Suzuki</v>
          </cell>
          <cell r="BI90007" t="str">
            <v>N</v>
          </cell>
          <cell r="BJ90007" t="str">
            <v>Moied Shamoon</v>
          </cell>
          <cell r="BK90007">
            <v>45549</v>
          </cell>
          <cell r="BL90007" t="str">
            <v>350000</v>
          </cell>
          <cell r="BM90007" t="str">
            <v>004</v>
          </cell>
          <cell r="BN90007" t="str">
            <v>01</v>
          </cell>
          <cell r="BQ90007" t="str">
            <v>KHI/HO/D/MO/MC TTT/P/99318/10/2024</v>
          </cell>
        </row>
        <row r="90008">
          <cell r="W90008" t="str">
            <v>PKG-30088598</v>
          </cell>
          <cell r="X90008" t="str">
            <v>GS150PK-30088598</v>
          </cell>
          <cell r="Y90008">
            <v>385000</v>
          </cell>
          <cell r="AC90008">
            <v>3026619</v>
          </cell>
          <cell r="AD90008" t="str">
            <v>02</v>
          </cell>
          <cell r="AE90008" t="str">
            <v>MOTOR</v>
          </cell>
          <cell r="AF90008">
            <v>19483</v>
          </cell>
          <cell r="AG90008">
            <v>0</v>
          </cell>
          <cell r="AH90008">
            <v>0</v>
          </cell>
          <cell r="AI90008">
            <v>0</v>
          </cell>
          <cell r="AJ90008">
            <v>23100</v>
          </cell>
          <cell r="AK90008">
            <v>0</v>
          </cell>
          <cell r="AL90008">
            <v>0</v>
          </cell>
          <cell r="AM90008" t="str">
            <v>2024</v>
          </cell>
          <cell r="AN90008" t="str">
            <v>202409</v>
          </cell>
          <cell r="AO90008" t="str">
            <v>202409</v>
          </cell>
          <cell r="AP90008" t="str">
            <v>202409</v>
          </cell>
          <cell r="AQ90008" t="str">
            <v>HASSANSALEEM</v>
          </cell>
          <cell r="AR90008" t="str">
            <v>1959391</v>
          </cell>
          <cell r="AS90008" t="str">
            <v>D</v>
          </cell>
          <cell r="AT90008" t="str">
            <v>1</v>
          </cell>
          <cell r="AU90008" t="str">
            <v>30000002</v>
          </cell>
          <cell r="AV90008" t="str">
            <v>RETAIL</v>
          </cell>
          <cell r="AW90008" t="str">
            <v>31000338</v>
          </cell>
          <cell r="AX90008" t="str">
            <v>Original Star</v>
          </cell>
          <cell r="AY90008" t="str">
            <v>KHI/AR/AR/D/MO/MC TTT/P/97858/09/2024</v>
          </cell>
          <cell r="BA90008" t="str">
            <v>KARACHI</v>
          </cell>
          <cell r="BB90008" t="str">
            <v>2nd and 6th Floor, Azayam Plaza 5/A?, Shahrah-e-Faisal Rd, Sindhi Muslim Cooperative Housing Society Block A Sindhi Muslim (SMCHS), Karachi.</v>
          </cell>
          <cell r="BC90008" t="str">
            <v>BLACK</v>
          </cell>
          <cell r="BH90008" t="str">
            <v>N/A</v>
          </cell>
          <cell r="BI90008" t="str">
            <v>N</v>
          </cell>
          <cell r="BJ90008" t="str">
            <v>Muhammad Adnan</v>
          </cell>
          <cell r="BK90008">
            <v>45555</v>
          </cell>
          <cell r="BL90008" t="str">
            <v>385000</v>
          </cell>
          <cell r="BM90008" t="str">
            <v>004</v>
          </cell>
          <cell r="BN90008" t="str">
            <v>17</v>
          </cell>
          <cell r="BQ90008" t="str">
            <v>KHI/AR/AR/D/MO/MC TTT/P/97858/09/2024</v>
          </cell>
        </row>
        <row r="90009">
          <cell r="W90009" t="str">
            <v>PKG-30088598</v>
          </cell>
          <cell r="X90009" t="str">
            <v>GS150PK-30088598</v>
          </cell>
          <cell r="Y90009">
            <v>385000</v>
          </cell>
          <cell r="AC90009">
            <v>3224073</v>
          </cell>
          <cell r="AD90009" t="str">
            <v>02</v>
          </cell>
          <cell r="AE90009" t="str">
            <v>MOTOR</v>
          </cell>
          <cell r="AF90009">
            <v>0</v>
          </cell>
          <cell r="AG90009">
            <v>0</v>
          </cell>
          <cell r="AH90009">
            <v>0</v>
          </cell>
          <cell r="AI90009">
            <v>0</v>
          </cell>
          <cell r="AJ90009">
            <v>0</v>
          </cell>
          <cell r="AK90009">
            <v>0</v>
          </cell>
          <cell r="AL90009">
            <v>1656</v>
          </cell>
          <cell r="AM90009" t="str">
            <v>2024</v>
          </cell>
          <cell r="AN90009" t="str">
            <v>202412</v>
          </cell>
          <cell r="AO90009" t="str">
            <v>202409</v>
          </cell>
          <cell r="AP90009" t="str">
            <v>202412</v>
          </cell>
          <cell r="AQ90009" t="str">
            <v>HASSANSALEEM</v>
          </cell>
          <cell r="AR90009" t="str">
            <v>2035047</v>
          </cell>
          <cell r="AS90009" t="str">
            <v>D</v>
          </cell>
          <cell r="AT90009" t="str">
            <v>1</v>
          </cell>
          <cell r="AU90009" t="str">
            <v>30000002</v>
          </cell>
          <cell r="AV90009" t="str">
            <v>RETAIL</v>
          </cell>
          <cell r="AW90009" t="str">
            <v>31000338</v>
          </cell>
          <cell r="AX90009" t="str">
            <v>Original Star</v>
          </cell>
          <cell r="AY90009" t="str">
            <v>KHI/AR/AR/D/MO/MC TTT/P/97858/09/2024</v>
          </cell>
          <cell r="AZ90009" t="str">
            <v>KHI/AR/AR/D/MO/MC TTT/E/50023/12/2024</v>
          </cell>
          <cell r="BB90009" t="str">
            <v>2nd and 6th Floor, Azayam Plaza 5/A?, Shahrah-e-Faisal Rd, Sindhi Muslim Cooperative Housing Society Block A Sindhi Muslim (SMCHS), Karachi.</v>
          </cell>
          <cell r="BC90009" t="str">
            <v>BLACK</v>
          </cell>
          <cell r="BF90009" t="str">
            <v>Addition of agency commission</v>
          </cell>
          <cell r="BH90009" t="str">
            <v>N/A</v>
          </cell>
          <cell r="BI90009" t="str">
            <v>N</v>
          </cell>
          <cell r="BJ90009" t="str">
            <v>Muhammad Adnan</v>
          </cell>
          <cell r="BK90009">
            <v>45557</v>
          </cell>
          <cell r="BL90009" t="str">
            <v>385000</v>
          </cell>
          <cell r="BM90009" t="str">
            <v>004</v>
          </cell>
          <cell r="BN90009" t="str">
            <v>17</v>
          </cell>
          <cell r="BQ90009" t="str">
            <v>KHI/AR/AR/D/MO/MC TTT/P/97858/09/2024</v>
          </cell>
        </row>
        <row r="90010">
          <cell r="W90010" t="str">
            <v>30088839</v>
          </cell>
          <cell r="X90010" t="str">
            <v>30088839</v>
          </cell>
          <cell r="Y90010">
            <v>364000</v>
          </cell>
          <cell r="Z90010" t="str">
            <v>42101-1380593-5</v>
          </cell>
          <cell r="AC90010">
            <v>2933596</v>
          </cell>
          <cell r="AD90010" t="str">
            <v>02</v>
          </cell>
          <cell r="AE90010" t="str">
            <v>MOTOR</v>
          </cell>
          <cell r="AF90010">
            <v>10551</v>
          </cell>
          <cell r="AG90010">
            <v>0</v>
          </cell>
          <cell r="AH90010">
            <v>0</v>
          </cell>
          <cell r="AI90010">
            <v>0</v>
          </cell>
          <cell r="AJ90010">
            <v>12740</v>
          </cell>
          <cell r="AK90010">
            <v>0</v>
          </cell>
          <cell r="AL90010">
            <v>0</v>
          </cell>
          <cell r="AM90010" t="str">
            <v>2024</v>
          </cell>
          <cell r="AN90010" t="str">
            <v>202408</v>
          </cell>
          <cell r="AO90010" t="str">
            <v>202408</v>
          </cell>
          <cell r="AP90010" t="str">
            <v>202408</v>
          </cell>
          <cell r="AQ90010" t="str">
            <v>SHOUKATALI</v>
          </cell>
          <cell r="AR90010" t="str">
            <v>1932270</v>
          </cell>
          <cell r="AS90010" t="str">
            <v>D</v>
          </cell>
          <cell r="AT90010" t="str">
            <v>1</v>
          </cell>
          <cell r="AU90010" t="str">
            <v>30000002</v>
          </cell>
          <cell r="AV90010" t="str">
            <v>RETAIL</v>
          </cell>
          <cell r="AW90010" t="str">
            <v>31000392</v>
          </cell>
          <cell r="AX90010" t="str">
            <v>UP Suzuki</v>
          </cell>
          <cell r="AY90010" t="str">
            <v>KHI/HO/D/MO/MC COMP/P/95215/08/2024</v>
          </cell>
          <cell r="BA90010" t="str">
            <v>KARACHI</v>
          </cell>
          <cell r="BB90010" t="str">
            <v>FLAT # B-37 CROWN PLAZA SEC 11-C/1 NORTH KARACHI.</v>
          </cell>
          <cell r="BC90010" t="str">
            <v>BLACK</v>
          </cell>
          <cell r="BH90010" t="str">
            <v>Pak Suzuki</v>
          </cell>
          <cell r="BI90010" t="str">
            <v>N</v>
          </cell>
          <cell r="BJ90010" t="str">
            <v>Muhammad Danish</v>
          </cell>
          <cell r="BK90010">
            <v>45517</v>
          </cell>
          <cell r="BL90010" t="str">
            <v>364000</v>
          </cell>
          <cell r="BM90010" t="str">
            <v>004</v>
          </cell>
          <cell r="BN90010" t="str">
            <v>01</v>
          </cell>
          <cell r="BQ90010" t="str">
            <v>KHI/HO/D/MO/MC COMP/P/95215/08/2024</v>
          </cell>
        </row>
        <row r="90011">
          <cell r="W90011" t="str">
            <v>30088854</v>
          </cell>
          <cell r="X90011" t="str">
            <v>30088854</v>
          </cell>
          <cell r="Y90011">
            <v>364000</v>
          </cell>
          <cell r="Z90011" t="str">
            <v>42101-2742027-3</v>
          </cell>
          <cell r="AC90011">
            <v>2940222</v>
          </cell>
          <cell r="AD90011" t="str">
            <v>02</v>
          </cell>
          <cell r="AE90011" t="str">
            <v>MOTOR</v>
          </cell>
          <cell r="AF90011">
            <v>10551</v>
          </cell>
          <cell r="AG90011">
            <v>0</v>
          </cell>
          <cell r="AH90011">
            <v>0</v>
          </cell>
          <cell r="AI90011">
            <v>0</v>
          </cell>
          <cell r="AJ90011">
            <v>12740</v>
          </cell>
          <cell r="AK90011">
            <v>0</v>
          </cell>
          <cell r="AL90011">
            <v>0</v>
          </cell>
          <cell r="AM90011" t="str">
            <v>2024</v>
          </cell>
          <cell r="AN90011" t="str">
            <v>202408</v>
          </cell>
          <cell r="AO90011" t="str">
            <v>202408</v>
          </cell>
          <cell r="AP90011" t="str">
            <v>202408</v>
          </cell>
          <cell r="AQ90011" t="str">
            <v>SHOUKATALI</v>
          </cell>
          <cell r="AR90011" t="str">
            <v>1935229</v>
          </cell>
          <cell r="AS90011" t="str">
            <v>D</v>
          </cell>
          <cell r="AT90011" t="str">
            <v>1</v>
          </cell>
          <cell r="AU90011" t="str">
            <v>30000002</v>
          </cell>
          <cell r="AV90011" t="str">
            <v>RETAIL</v>
          </cell>
          <cell r="AW90011" t="str">
            <v>31000063</v>
          </cell>
          <cell r="AX90011" t="str">
            <v>Khalil Motor</v>
          </cell>
          <cell r="AY90011" t="str">
            <v>KHI/HO/D/MO/MC COMP/P/95497/08/2024</v>
          </cell>
          <cell r="BA90011" t="str">
            <v>KARACHI</v>
          </cell>
          <cell r="BB90011" t="str">
            <v xml:space="preserve">HO # D 137 BLOCK 4 FB AREA KARACHI </v>
          </cell>
          <cell r="BC90011" t="str">
            <v>BLACK</v>
          </cell>
          <cell r="BH90011" t="str">
            <v>Pak Suzuki</v>
          </cell>
          <cell r="BI90011" t="str">
            <v>N</v>
          </cell>
          <cell r="BJ90011" t="str">
            <v>Muhammad Adnan</v>
          </cell>
          <cell r="BK90011">
            <v>45523</v>
          </cell>
          <cell r="BL90011" t="str">
            <v>364000</v>
          </cell>
          <cell r="BM90011" t="str">
            <v>004</v>
          </cell>
          <cell r="BN90011" t="str">
            <v>01</v>
          </cell>
          <cell r="BQ90011" t="str">
            <v>KHI/HO/D/MO/MC COMP/P/95497/08/2024</v>
          </cell>
        </row>
        <row r="90012">
          <cell r="W90012" t="str">
            <v>30088854</v>
          </cell>
          <cell r="X90012" t="str">
            <v>30088854</v>
          </cell>
          <cell r="Y90012">
            <v>364000</v>
          </cell>
          <cell r="Z90012" t="str">
            <v>42101-2742027-3</v>
          </cell>
          <cell r="AC90012">
            <v>3073909</v>
          </cell>
          <cell r="AD90012" t="str">
            <v>02</v>
          </cell>
          <cell r="AE90012" t="str">
            <v>MOTOR</v>
          </cell>
          <cell r="AF90012">
            <v>0</v>
          </cell>
          <cell r="AG90012">
            <v>0</v>
          </cell>
          <cell r="AH90012">
            <v>0</v>
          </cell>
          <cell r="AI90012">
            <v>0</v>
          </cell>
          <cell r="AJ90012">
            <v>0</v>
          </cell>
          <cell r="AK90012">
            <v>0</v>
          </cell>
          <cell r="AL90012">
            <v>1055</v>
          </cell>
          <cell r="AM90012" t="str">
            <v>2024</v>
          </cell>
          <cell r="AN90012" t="str">
            <v>202410</v>
          </cell>
          <cell r="AO90012" t="str">
            <v>202408</v>
          </cell>
          <cell r="AP90012" t="str">
            <v>202410</v>
          </cell>
          <cell r="AQ90012" t="str">
            <v>SHOUKATALI</v>
          </cell>
          <cell r="AR90012" t="str">
            <v>1973229</v>
          </cell>
          <cell r="AS90012" t="str">
            <v>D</v>
          </cell>
          <cell r="AT90012" t="str">
            <v>1</v>
          </cell>
          <cell r="AU90012" t="str">
            <v>30000002</v>
          </cell>
          <cell r="AV90012" t="str">
            <v>RETAIL</v>
          </cell>
          <cell r="AW90012" t="str">
            <v>31000063</v>
          </cell>
          <cell r="AX90012" t="str">
            <v>Khalil Motor</v>
          </cell>
          <cell r="AY90012" t="str">
            <v>KHI/HO/D/MO/MC COMP/P/95497/08/2024</v>
          </cell>
          <cell r="AZ90012" t="str">
            <v>KHI/HO/D/MO/MC COMP/E/46453/10/2024</v>
          </cell>
          <cell r="BB90012" t="str">
            <v xml:space="preserve">HO # D 137 BLOCK 4 FB AREA KARACHI </v>
          </cell>
          <cell r="BC90012" t="str">
            <v>BLACK</v>
          </cell>
          <cell r="BF90012" t="str">
            <v>addition of agency commission</v>
          </cell>
          <cell r="BH90012" t="str">
            <v>Pak Suzuki</v>
          </cell>
          <cell r="BI90012" t="str">
            <v>N</v>
          </cell>
          <cell r="BJ90012" t="str">
            <v>Muhammad Adnan</v>
          </cell>
          <cell r="BK90012">
            <v>45525</v>
          </cell>
          <cell r="BL90012" t="str">
            <v>364000</v>
          </cell>
          <cell r="BM90012" t="str">
            <v>004</v>
          </cell>
          <cell r="BN90012" t="str">
            <v>01</v>
          </cell>
          <cell r="BQ90012" t="str">
            <v>KHI/HO/D/MO/MC COMP/P/95497/08/2024</v>
          </cell>
        </row>
        <row r="90013">
          <cell r="W90013" t="str">
            <v>30088932</v>
          </cell>
          <cell r="X90013" t="str">
            <v>30088932</v>
          </cell>
          <cell r="Y90013">
            <v>364000</v>
          </cell>
          <cell r="Z90013" t="str">
            <v>42201-4639851-5</v>
          </cell>
          <cell r="AC90013">
            <v>2960174</v>
          </cell>
          <cell r="AD90013" t="str">
            <v>02</v>
          </cell>
          <cell r="AE90013" t="str">
            <v>MOTOR</v>
          </cell>
          <cell r="AF90013">
            <v>10551</v>
          </cell>
          <cell r="AG90013">
            <v>0</v>
          </cell>
          <cell r="AH90013">
            <v>0</v>
          </cell>
          <cell r="AI90013">
            <v>0</v>
          </cell>
          <cell r="AJ90013">
            <v>12740</v>
          </cell>
          <cell r="AK90013">
            <v>0</v>
          </cell>
          <cell r="AL90013">
            <v>0</v>
          </cell>
          <cell r="AM90013" t="str">
            <v>2024</v>
          </cell>
          <cell r="AN90013" t="str">
            <v>202408</v>
          </cell>
          <cell r="AO90013" t="str">
            <v>202408</v>
          </cell>
          <cell r="AP90013" t="str">
            <v>202408</v>
          </cell>
          <cell r="AQ90013" t="str">
            <v>KHALIDMEHMOOD</v>
          </cell>
          <cell r="AR90013" t="str">
            <v>1938800</v>
          </cell>
          <cell r="AS90013" t="str">
            <v>D</v>
          </cell>
          <cell r="AU90013" t="str">
            <v>30000002</v>
          </cell>
          <cell r="AV90013" t="str">
            <v>RETAIL</v>
          </cell>
          <cell r="AW90013" t="str">
            <v>31000063</v>
          </cell>
          <cell r="AX90013" t="str">
            <v>Khalil Motor</v>
          </cell>
          <cell r="AY90013" t="str">
            <v>KHI/HO/D/MO/MC COMP/P/95992/08/2024</v>
          </cell>
          <cell r="BA90013" t="str">
            <v>KARACHI</v>
          </cell>
          <cell r="BB90013" t="str">
            <v>FLAT # 12 BLOCK 13 B MARJINA COMPLEX GULSHAN E IQBAL  KARACHI</v>
          </cell>
          <cell r="BC90013" t="str">
            <v>BLACK</v>
          </cell>
          <cell r="BH90013" t="str">
            <v>Pak Suzuki</v>
          </cell>
          <cell r="BI90013" t="str">
            <v>N</v>
          </cell>
          <cell r="BJ90013" t="str">
            <v xml:space="preserve">	Rameez Haji Mehboob</v>
          </cell>
          <cell r="BK90013">
            <v>45530</v>
          </cell>
          <cell r="BL90013" t="str">
            <v>364000</v>
          </cell>
          <cell r="BM90013" t="str">
            <v>004</v>
          </cell>
          <cell r="BN90013" t="str">
            <v>01</v>
          </cell>
          <cell r="BQ90013" t="str">
            <v>KHI/HO/D/MO/MC COMP/P/95992/08/2024</v>
          </cell>
        </row>
        <row r="90014">
          <cell r="W90014" t="str">
            <v>30088861</v>
          </cell>
          <cell r="X90014" t="str">
            <v>30088861</v>
          </cell>
          <cell r="Y90014">
            <v>364000</v>
          </cell>
          <cell r="Z90014" t="str">
            <v>42201-4644696-7</v>
          </cell>
          <cell r="AC90014">
            <v>2963663</v>
          </cell>
          <cell r="AD90014" t="str">
            <v>02</v>
          </cell>
          <cell r="AE90014" t="str">
            <v>MOTOR</v>
          </cell>
          <cell r="AF90014">
            <v>10551</v>
          </cell>
          <cell r="AG90014">
            <v>0</v>
          </cell>
          <cell r="AH90014">
            <v>0</v>
          </cell>
          <cell r="AI90014">
            <v>0</v>
          </cell>
          <cell r="AJ90014">
            <v>12740</v>
          </cell>
          <cell r="AK90014">
            <v>0</v>
          </cell>
          <cell r="AL90014">
            <v>1055</v>
          </cell>
          <cell r="AM90014" t="str">
            <v>2024</v>
          </cell>
          <cell r="AN90014" t="str">
            <v>202408</v>
          </cell>
          <cell r="AO90014" t="str">
            <v>202408</v>
          </cell>
          <cell r="AP90014" t="str">
            <v>202408</v>
          </cell>
          <cell r="AQ90014" t="str">
            <v>KHALIDMEHMOOD</v>
          </cell>
          <cell r="AR90014" t="str">
            <v>1939953</v>
          </cell>
          <cell r="AS90014" t="str">
            <v>D</v>
          </cell>
          <cell r="AU90014" t="str">
            <v>30000002</v>
          </cell>
          <cell r="AV90014" t="str">
            <v>RETAIL</v>
          </cell>
          <cell r="AW90014" t="str">
            <v>31000063</v>
          </cell>
          <cell r="AX90014" t="str">
            <v>Khalil Motor</v>
          </cell>
          <cell r="AY90014" t="str">
            <v>KHI/HO/D/MO/MC COMP/P/96152/08/2024</v>
          </cell>
          <cell r="BA90014" t="str">
            <v>KARACHI</v>
          </cell>
          <cell r="BB90014" t="str">
            <v>FLAT # 7 F5 BLOCK 14 GULSHAN E IQBAL KARACHI</v>
          </cell>
          <cell r="BC90014" t="str">
            <v>BLACK</v>
          </cell>
          <cell r="BH90014" t="str">
            <v>Pak Suzuki</v>
          </cell>
          <cell r="BI90014" t="str">
            <v>N</v>
          </cell>
          <cell r="BJ90014" t="str">
            <v xml:space="preserve">	Rameez Haji Mehboob</v>
          </cell>
          <cell r="BK90014">
            <v>45531</v>
          </cell>
          <cell r="BL90014" t="str">
            <v>364000</v>
          </cell>
          <cell r="BM90014" t="str">
            <v>004</v>
          </cell>
          <cell r="BN90014" t="str">
            <v>01</v>
          </cell>
          <cell r="BQ90014" t="str">
            <v>KHI/HO/D/MO/MC COMP/P/96152/08/2024</v>
          </cell>
        </row>
        <row r="90015">
          <cell r="W90015" t="str">
            <v>30088853</v>
          </cell>
          <cell r="X90015" t="str">
            <v>30088853</v>
          </cell>
          <cell r="Y90015">
            <v>364000</v>
          </cell>
          <cell r="Z90015" t="str">
            <v>42401-1562517-3</v>
          </cell>
          <cell r="AC90015">
            <v>3073456</v>
          </cell>
          <cell r="AD90015" t="str">
            <v>02</v>
          </cell>
          <cell r="AE90015" t="str">
            <v>MOTOR</v>
          </cell>
          <cell r="AF90015">
            <v>10551</v>
          </cell>
          <cell r="AG90015">
            <v>0</v>
          </cell>
          <cell r="AH90015">
            <v>0</v>
          </cell>
          <cell r="AI90015">
            <v>0</v>
          </cell>
          <cell r="AJ90015">
            <v>12740</v>
          </cell>
          <cell r="AK90015">
            <v>0</v>
          </cell>
          <cell r="AL90015">
            <v>0</v>
          </cell>
          <cell r="AM90015" t="str">
            <v>2024</v>
          </cell>
          <cell r="AN90015" t="str">
            <v>202410</v>
          </cell>
          <cell r="AO90015" t="str">
            <v>202410</v>
          </cell>
          <cell r="AP90015" t="str">
            <v>202410</v>
          </cell>
          <cell r="AQ90015" t="str">
            <v>HASSANSALEEM</v>
          </cell>
          <cell r="AR90015" t="str">
            <v>1973457</v>
          </cell>
          <cell r="AS90015" t="str">
            <v>D</v>
          </cell>
          <cell r="AU90015" t="str">
            <v>30000002</v>
          </cell>
          <cell r="AV90015" t="str">
            <v>RETAIL</v>
          </cell>
          <cell r="AW90015" t="str">
            <v>31000063</v>
          </cell>
          <cell r="AX90015" t="str">
            <v>Khalil Motor</v>
          </cell>
          <cell r="AY90015" t="str">
            <v>KHI/HO/D/MO/MC COMP/P/99046/10/2024</v>
          </cell>
          <cell r="BA90015" t="str">
            <v>KARACHI</v>
          </cell>
          <cell r="BB90015" t="str">
            <v>HO # A 219 SEC 11-A NORTH KARACHI</v>
          </cell>
          <cell r="BC90015" t="str">
            <v>BLACK</v>
          </cell>
          <cell r="BH90015" t="str">
            <v>Pak Suzuki</v>
          </cell>
          <cell r="BI90015" t="str">
            <v>N</v>
          </cell>
          <cell r="BJ90015" t="str">
            <v xml:space="preserve">	Rameez Haji Mehboob</v>
          </cell>
          <cell r="BK90015">
            <v>45569</v>
          </cell>
          <cell r="BL90015" t="str">
            <v>364000</v>
          </cell>
          <cell r="BM90015" t="str">
            <v>004</v>
          </cell>
          <cell r="BN90015" t="str">
            <v>01</v>
          </cell>
          <cell r="BQ90015" t="str">
            <v>KHI/HO/D/MO/MC COMP/P/99046/10/2024</v>
          </cell>
        </row>
        <row r="90016">
          <cell r="W90016" t="str">
            <v>PKG30089079</v>
          </cell>
          <cell r="X90016" t="str">
            <v>PK30089079</v>
          </cell>
          <cell r="Y90016">
            <v>364000</v>
          </cell>
          <cell r="AC90016">
            <v>3253529</v>
          </cell>
          <cell r="AD90016" t="str">
            <v>02</v>
          </cell>
          <cell r="AE90016" t="str">
            <v>MOTOR</v>
          </cell>
          <cell r="AF90016">
            <v>7760</v>
          </cell>
          <cell r="AG90016">
            <v>0</v>
          </cell>
          <cell r="AH90016">
            <v>0</v>
          </cell>
          <cell r="AI90016">
            <v>0</v>
          </cell>
          <cell r="AJ90016">
            <v>9100</v>
          </cell>
          <cell r="AK90016">
            <v>0</v>
          </cell>
          <cell r="AL90016">
            <v>0</v>
          </cell>
          <cell r="AM90016" t="str">
            <v>2024</v>
          </cell>
          <cell r="AN90016" t="str">
            <v>202412</v>
          </cell>
          <cell r="AO90016" t="str">
            <v>202412</v>
          </cell>
          <cell r="AP90016" t="str">
            <v>202412</v>
          </cell>
          <cell r="AQ90016" t="str">
            <v>MZUBAIRIQBAL</v>
          </cell>
          <cell r="AR90016" t="str">
            <v>2044180</v>
          </cell>
          <cell r="AS90016" t="str">
            <v>D</v>
          </cell>
          <cell r="AT90016" t="str">
            <v>1</v>
          </cell>
          <cell r="AU90016" t="str">
            <v>30000002</v>
          </cell>
          <cell r="AV90016" t="str">
            <v>RETAIL</v>
          </cell>
          <cell r="AW90016" t="str">
            <v>31000002</v>
          </cell>
          <cell r="AX90016" t="str">
            <v>Direct</v>
          </cell>
          <cell r="AY90016" t="str">
            <v>LHR/LHR/D/MO/MC COMP/P/105007/12/2024</v>
          </cell>
          <cell r="BB90016" t="str">
            <v>Ward # 8, Fareedi Street, Kahna Nao, Lahore Cantt.</v>
          </cell>
          <cell r="BC90016" t="str">
            <v>BLACK</v>
          </cell>
          <cell r="BH90016" t="str">
            <v>N/A</v>
          </cell>
          <cell r="BI90016" t="str">
            <v>N</v>
          </cell>
          <cell r="BJ90016" t="str">
            <v>Sofia Younas</v>
          </cell>
          <cell r="BK90016">
            <v>45657</v>
          </cell>
          <cell r="BL90016" t="str">
            <v>364000</v>
          </cell>
          <cell r="BM90016" t="str">
            <v>004</v>
          </cell>
          <cell r="BN90016" t="str">
            <v>03</v>
          </cell>
          <cell r="BQ90016" t="str">
            <v>LHR/LHR/D/MO/MC COMP/P/105007/12/2024</v>
          </cell>
        </row>
        <row r="90017">
          <cell r="W90017" t="str">
            <v>30089880</v>
          </cell>
          <cell r="X90017" t="str">
            <v>30089880</v>
          </cell>
          <cell r="Y90017">
            <v>382000</v>
          </cell>
          <cell r="Z90017" t="str">
            <v>42000-0768437-5</v>
          </cell>
          <cell r="AC90017">
            <v>3207016</v>
          </cell>
          <cell r="AD90017" t="str">
            <v>02</v>
          </cell>
          <cell r="AE90017" t="str">
            <v>MOTOR</v>
          </cell>
          <cell r="AF90017">
            <v>11095</v>
          </cell>
          <cell r="AG90017">
            <v>0</v>
          </cell>
          <cell r="AH90017">
            <v>0</v>
          </cell>
          <cell r="AI90017">
            <v>0</v>
          </cell>
          <cell r="AJ90017">
            <v>13370</v>
          </cell>
          <cell r="AK90017">
            <v>0</v>
          </cell>
          <cell r="AL90017">
            <v>0</v>
          </cell>
          <cell r="AM90017" t="str">
            <v>2024</v>
          </cell>
          <cell r="AN90017" t="str">
            <v>202412</v>
          </cell>
          <cell r="AO90017" t="str">
            <v>202412</v>
          </cell>
          <cell r="AP90017" t="str">
            <v>202412</v>
          </cell>
          <cell r="AQ90017" t="str">
            <v>KHALIDMEHMOOD</v>
          </cell>
          <cell r="AR90017" t="str">
            <v>2025835</v>
          </cell>
          <cell r="AS90017" t="str">
            <v>D</v>
          </cell>
          <cell r="AT90017" t="str">
            <v>1</v>
          </cell>
          <cell r="AU90017" t="str">
            <v>30000002</v>
          </cell>
          <cell r="AV90017" t="str">
            <v>RETAIL</v>
          </cell>
          <cell r="AW90017" t="str">
            <v>31000407</v>
          </cell>
          <cell r="AX90017" t="str">
            <v>South</v>
          </cell>
          <cell r="AY90017" t="str">
            <v>KHI/HO/D/MO/MC COMP/P/103338/12/2024</v>
          </cell>
          <cell r="BA90017" t="str">
            <v>KARACHI</v>
          </cell>
          <cell r="BB90017" t="str">
            <v>HOUSE NO 36/1  AREA 5-B LANDHI NO 5  1/2 KARACHI.</v>
          </cell>
          <cell r="BC90017" t="str">
            <v>BLACK</v>
          </cell>
          <cell r="BH90017" t="str">
            <v>Pak Suzuki</v>
          </cell>
          <cell r="BI90017" t="str">
            <v>N</v>
          </cell>
          <cell r="BJ90017" t="str">
            <v>Moied Shamoon</v>
          </cell>
          <cell r="BK90017">
            <v>45630</v>
          </cell>
          <cell r="BL90017" t="str">
            <v>382000</v>
          </cell>
          <cell r="BM90017" t="str">
            <v>004</v>
          </cell>
          <cell r="BN90017" t="str">
            <v>01</v>
          </cell>
          <cell r="BQ90017" t="str">
            <v>KHI/HO/D/MO/MC COMP/P/103338/12/2024</v>
          </cell>
        </row>
        <row r="90018">
          <cell r="W90018" t="str">
            <v>PKG30041899</v>
          </cell>
          <cell r="X90018" t="str">
            <v>GS150PK30041899</v>
          </cell>
          <cell r="Y90018">
            <v>200000</v>
          </cell>
          <cell r="AC90018">
            <v>3166095</v>
          </cell>
          <cell r="AD90018" t="str">
            <v>02</v>
          </cell>
          <cell r="AE90018" t="str">
            <v>MOTOR</v>
          </cell>
          <cell r="AF90018">
            <v>10776</v>
          </cell>
          <cell r="AG90018">
            <v>0</v>
          </cell>
          <cell r="AH90018">
            <v>0</v>
          </cell>
          <cell r="AI90018">
            <v>0</v>
          </cell>
          <cell r="AJ90018">
            <v>13000</v>
          </cell>
          <cell r="AK90018">
            <v>0</v>
          </cell>
          <cell r="AL90018">
            <v>1000</v>
          </cell>
          <cell r="AM90018" t="str">
            <v>2024</v>
          </cell>
          <cell r="AN90018" t="str">
            <v>202411</v>
          </cell>
          <cell r="AO90018" t="str">
            <v>202411</v>
          </cell>
          <cell r="AP90018" t="str">
            <v>202411</v>
          </cell>
          <cell r="AQ90018" t="str">
            <v>HASSANSALEEM</v>
          </cell>
          <cell r="AR90018" t="str">
            <v>2010368</v>
          </cell>
          <cell r="AS90018" t="str">
            <v>D</v>
          </cell>
          <cell r="AT90018" t="str">
            <v>001</v>
          </cell>
          <cell r="AU90018" t="str">
            <v>30000002</v>
          </cell>
          <cell r="AV90018" t="str">
            <v>RETAIL</v>
          </cell>
          <cell r="AW90018" t="str">
            <v>31000002</v>
          </cell>
          <cell r="AX90018" t="str">
            <v>Direct</v>
          </cell>
          <cell r="AY90018" t="str">
            <v>KHI/AR/AR/D/MO/MC TTT/P/101742/11/2024</v>
          </cell>
          <cell r="BA90018" t="str">
            <v>KARACHI</v>
          </cell>
          <cell r="BB90018" t="str">
            <v>House No. 54/A-, Street Lalazar Quarters Road, Karachi.</v>
          </cell>
          <cell r="BC90018" t="str">
            <v>BLACK</v>
          </cell>
          <cell r="BH90018" t="str">
            <v>N/A</v>
          </cell>
          <cell r="BI90018" t="str">
            <v>N</v>
          </cell>
          <cell r="BJ90018" t="str">
            <v>Farhan Ali Basheer</v>
          </cell>
          <cell r="BK90018">
            <v>45608</v>
          </cell>
          <cell r="BL90018" t="str">
            <v>200000</v>
          </cell>
          <cell r="BM90018" t="str">
            <v>004</v>
          </cell>
          <cell r="BN90018" t="str">
            <v>17</v>
          </cell>
          <cell r="BQ90018" t="str">
            <v>KHI/AR/AR/D/MO/MC TTT/P/101742/11/2024</v>
          </cell>
        </row>
        <row r="90019">
          <cell r="W90019" t="str">
            <v>30089907</v>
          </cell>
          <cell r="X90019" t="str">
            <v>30089907</v>
          </cell>
          <cell r="Y90019">
            <v>382000</v>
          </cell>
          <cell r="Z90019" t="str">
            <v>42201-5544101-3</v>
          </cell>
          <cell r="AC90019">
            <v>3207767</v>
          </cell>
          <cell r="AD90019" t="str">
            <v>02</v>
          </cell>
          <cell r="AE90019" t="str">
            <v>MOTOR</v>
          </cell>
          <cell r="AF90019">
            <v>11095</v>
          </cell>
          <cell r="AG90019">
            <v>0</v>
          </cell>
          <cell r="AH90019">
            <v>0</v>
          </cell>
          <cell r="AI90019">
            <v>0</v>
          </cell>
          <cell r="AJ90019">
            <v>13370</v>
          </cell>
          <cell r="AK90019">
            <v>0</v>
          </cell>
          <cell r="AL90019">
            <v>0</v>
          </cell>
          <cell r="AM90019" t="str">
            <v>2024</v>
          </cell>
          <cell r="AN90019" t="str">
            <v>202412</v>
          </cell>
          <cell r="AO90019" t="str">
            <v>202412</v>
          </cell>
          <cell r="AP90019" t="str">
            <v>202412</v>
          </cell>
          <cell r="AQ90019" t="str">
            <v>KHALIDMEHMOOD</v>
          </cell>
          <cell r="AR90019" t="str">
            <v>2026287</v>
          </cell>
          <cell r="AS90019" t="str">
            <v>D</v>
          </cell>
          <cell r="AT90019" t="str">
            <v>1</v>
          </cell>
          <cell r="AU90019" t="str">
            <v>30000002</v>
          </cell>
          <cell r="AV90019" t="str">
            <v>RETAIL</v>
          </cell>
          <cell r="AW90019" t="str">
            <v>31000391</v>
          </cell>
          <cell r="AX90019" t="str">
            <v>UR Suzuki</v>
          </cell>
          <cell r="AY90019" t="str">
            <v>KHI/HO/D/MO/MC COMP/P/103385/12/2024</v>
          </cell>
          <cell r="BA90019" t="str">
            <v>KARACHI</v>
          </cell>
          <cell r="BB90019" t="str">
            <v>H.NO# A-72 AL FALAH SOCIETY SHAH FAISAL COLONY KARACHI</v>
          </cell>
          <cell r="BC90019" t="str">
            <v>BLACK</v>
          </cell>
          <cell r="BH90019" t="str">
            <v>Pak Suzuki</v>
          </cell>
          <cell r="BI90019" t="str">
            <v>N</v>
          </cell>
          <cell r="BJ90019" t="str">
            <v>Moied Shamoon</v>
          </cell>
          <cell r="BK90019">
            <v>45630</v>
          </cell>
          <cell r="BL90019" t="str">
            <v>382000</v>
          </cell>
          <cell r="BM90019" t="str">
            <v>004</v>
          </cell>
          <cell r="BN90019" t="str">
            <v>01</v>
          </cell>
          <cell r="BQ90019" t="str">
            <v>KHI/HO/D/MO/MC COMP/P/103385/12/2024</v>
          </cell>
        </row>
        <row r="90020">
          <cell r="W90020" t="str">
            <v>30089442</v>
          </cell>
          <cell r="X90020" t="str">
            <v>30089442</v>
          </cell>
          <cell r="Y90020">
            <v>382000</v>
          </cell>
          <cell r="Z90020" t="str">
            <v>42101-9817766-3</v>
          </cell>
          <cell r="AC90020">
            <v>2960733</v>
          </cell>
          <cell r="AD90020" t="str">
            <v>02</v>
          </cell>
          <cell r="AE90020" t="str">
            <v>MOTOR</v>
          </cell>
          <cell r="AF90020">
            <v>11095</v>
          </cell>
          <cell r="AG90020">
            <v>0</v>
          </cell>
          <cell r="AH90020">
            <v>0</v>
          </cell>
          <cell r="AI90020">
            <v>0</v>
          </cell>
          <cell r="AJ90020">
            <v>13370</v>
          </cell>
          <cell r="AK90020">
            <v>0</v>
          </cell>
          <cell r="AL90020">
            <v>1109</v>
          </cell>
          <cell r="AM90020" t="str">
            <v>2024</v>
          </cell>
          <cell r="AN90020" t="str">
            <v>202408</v>
          </cell>
          <cell r="AO90020" t="str">
            <v>202408</v>
          </cell>
          <cell r="AP90020" t="str">
            <v>202408</v>
          </cell>
          <cell r="AQ90020" t="str">
            <v>KHALIDMEHMOOD</v>
          </cell>
          <cell r="AR90020" t="str">
            <v>1938166</v>
          </cell>
          <cell r="AS90020" t="str">
            <v>D</v>
          </cell>
          <cell r="AU90020" t="str">
            <v>30000002</v>
          </cell>
          <cell r="AV90020" t="str">
            <v>RETAIL</v>
          </cell>
          <cell r="AW90020" t="str">
            <v>31000063</v>
          </cell>
          <cell r="AX90020" t="str">
            <v>Khalil Motor</v>
          </cell>
          <cell r="AY90020" t="str">
            <v>KHI/HO/D/MO/MC COMP/P/95832/08/2024</v>
          </cell>
          <cell r="BA90020" t="str">
            <v>KARACHI</v>
          </cell>
          <cell r="BB90020" t="str">
            <v>HO # R 1037 1ST FLOOR BK S KHALILABAD KARACHI</v>
          </cell>
          <cell r="BC90020" t="str">
            <v>BLACK</v>
          </cell>
          <cell r="BH90020" t="str">
            <v>Pak Suzuki</v>
          </cell>
          <cell r="BI90020" t="str">
            <v>N</v>
          </cell>
          <cell r="BJ90020" t="str">
            <v xml:space="preserve">	Rameez Haji Mehboob</v>
          </cell>
          <cell r="BK90020">
            <v>45526</v>
          </cell>
          <cell r="BL90020" t="str">
            <v>382000</v>
          </cell>
          <cell r="BM90020" t="str">
            <v>004</v>
          </cell>
          <cell r="BN90020" t="str">
            <v>01</v>
          </cell>
          <cell r="BQ90020" t="str">
            <v>KHI/HO/D/MO/MC COMP/P/95832/08/2024</v>
          </cell>
        </row>
        <row r="90021">
          <cell r="W90021" t="str">
            <v>PKG-30084771</v>
          </cell>
          <cell r="X90021" t="str">
            <v>GS150PK-30084771</v>
          </cell>
          <cell r="Y90021">
            <v>350000</v>
          </cell>
          <cell r="AC90021">
            <v>2996066</v>
          </cell>
          <cell r="AD90021" t="str">
            <v>02</v>
          </cell>
          <cell r="AE90021" t="str">
            <v>MOTOR</v>
          </cell>
          <cell r="AF90021">
            <v>19181</v>
          </cell>
          <cell r="AG90021">
            <v>0</v>
          </cell>
          <cell r="AH90021">
            <v>0</v>
          </cell>
          <cell r="AI90021">
            <v>0</v>
          </cell>
          <cell r="AJ90021">
            <v>22750</v>
          </cell>
          <cell r="AK90021">
            <v>0</v>
          </cell>
          <cell r="AL90021">
            <v>0</v>
          </cell>
          <cell r="AM90021" t="str">
            <v>2024</v>
          </cell>
          <cell r="AN90021" t="str">
            <v>202409</v>
          </cell>
          <cell r="AO90021" t="str">
            <v>202409</v>
          </cell>
          <cell r="AP90021" t="str">
            <v>202409</v>
          </cell>
          <cell r="AQ90021" t="str">
            <v>SHOUKATALI</v>
          </cell>
          <cell r="AR90021" t="str">
            <v>1951288</v>
          </cell>
          <cell r="AS90021" t="str">
            <v>D</v>
          </cell>
          <cell r="AT90021" t="str">
            <v>1</v>
          </cell>
          <cell r="AU90021" t="str">
            <v>30000002</v>
          </cell>
          <cell r="AV90021" t="str">
            <v>RETAIL</v>
          </cell>
          <cell r="AW90021" t="str">
            <v>31000338</v>
          </cell>
          <cell r="AX90021" t="str">
            <v>Original Star</v>
          </cell>
          <cell r="AY90021" t="str">
            <v>KHI/AR/AR/D/MO/MC TTT/P/96994/09/2024</v>
          </cell>
          <cell r="BA90021" t="str">
            <v>KARACHI</v>
          </cell>
          <cell r="BB90021" t="str">
            <v>Area Haji Shah Ali Goth Sharifee Landhi, Korangi Creek Cantt, Malir, Karachi.</v>
          </cell>
          <cell r="BC90021" t="str">
            <v>BLACK</v>
          </cell>
          <cell r="BH90021" t="str">
            <v>N/A</v>
          </cell>
          <cell r="BI90021" t="str">
            <v>N</v>
          </cell>
          <cell r="BJ90021" t="str">
            <v>Shafiq Ur Rehman</v>
          </cell>
          <cell r="BK90021">
            <v>45544</v>
          </cell>
          <cell r="BL90021" t="str">
            <v>350000</v>
          </cell>
          <cell r="BM90021" t="str">
            <v>004</v>
          </cell>
          <cell r="BN90021" t="str">
            <v>17</v>
          </cell>
          <cell r="BQ90021" t="str">
            <v>KHI/AR/AR/D/MO/MC TTT/P/96994/09/2024</v>
          </cell>
        </row>
        <row r="90022">
          <cell r="W90022" t="str">
            <v>PKG-30084771</v>
          </cell>
          <cell r="X90022" t="str">
            <v>GS150PK-30084771</v>
          </cell>
          <cell r="Y90022">
            <v>350000</v>
          </cell>
          <cell r="AC90022">
            <v>3224105</v>
          </cell>
          <cell r="AD90022" t="str">
            <v>02</v>
          </cell>
          <cell r="AE90022" t="str">
            <v>MOTOR</v>
          </cell>
          <cell r="AF90022">
            <v>0</v>
          </cell>
          <cell r="AG90022">
            <v>0</v>
          </cell>
          <cell r="AH90022">
            <v>0</v>
          </cell>
          <cell r="AI90022">
            <v>0</v>
          </cell>
          <cell r="AJ90022">
            <v>0</v>
          </cell>
          <cell r="AK90022">
            <v>0</v>
          </cell>
          <cell r="AL90022">
            <v>1630</v>
          </cell>
          <cell r="AM90022" t="str">
            <v>2024</v>
          </cell>
          <cell r="AN90022" t="str">
            <v>202412</v>
          </cell>
          <cell r="AO90022" t="str">
            <v>202409</v>
          </cell>
          <cell r="AP90022" t="str">
            <v>202412</v>
          </cell>
          <cell r="AQ90022" t="str">
            <v>HASSANSALEEM</v>
          </cell>
          <cell r="AR90022" t="str">
            <v>2035103</v>
          </cell>
          <cell r="AS90022" t="str">
            <v>D</v>
          </cell>
          <cell r="AT90022" t="str">
            <v>1</v>
          </cell>
          <cell r="AU90022" t="str">
            <v>30000002</v>
          </cell>
          <cell r="AV90022" t="str">
            <v>RETAIL</v>
          </cell>
          <cell r="AW90022" t="str">
            <v>31000338</v>
          </cell>
          <cell r="AX90022" t="str">
            <v>Original Star</v>
          </cell>
          <cell r="AY90022" t="str">
            <v>KHI/AR/AR/D/MO/MC TTT/P/96994/09/2024</v>
          </cell>
          <cell r="AZ90022" t="str">
            <v>KHI/AR/AR/D/MO/MC TTT/E/50041/12/2024</v>
          </cell>
          <cell r="BB90022" t="str">
            <v>Area Haji Shah Ali Goth Sharifee Landhi, Korangi Creek Cantt, Malir, Karachi.</v>
          </cell>
          <cell r="BC90022" t="str">
            <v>BLACK</v>
          </cell>
          <cell r="BF90022" t="str">
            <v>Addition of agency commission</v>
          </cell>
          <cell r="BH90022" t="str">
            <v>N/A</v>
          </cell>
          <cell r="BI90022" t="str">
            <v>N</v>
          </cell>
          <cell r="BJ90022" t="str">
            <v>Shafiq Ur Rehman</v>
          </cell>
          <cell r="BK90022">
            <v>45543</v>
          </cell>
          <cell r="BL90022" t="str">
            <v>350000</v>
          </cell>
          <cell r="BM90022" t="str">
            <v>004</v>
          </cell>
          <cell r="BN90022" t="str">
            <v>17</v>
          </cell>
          <cell r="BQ90022" t="str">
            <v>KHI/AR/AR/D/MO/MC TTT/P/96994/09/2024</v>
          </cell>
        </row>
        <row r="90023">
          <cell r="W90023" t="str">
            <v>30088589</v>
          </cell>
          <cell r="X90023" t="str">
            <v>30088589</v>
          </cell>
          <cell r="Y90023">
            <v>364000</v>
          </cell>
          <cell r="Z90023" t="str">
            <v>42401-6568361-1</v>
          </cell>
          <cell r="AC90023">
            <v>3057034</v>
          </cell>
          <cell r="AD90023" t="str">
            <v>02</v>
          </cell>
          <cell r="AE90023" t="str">
            <v>MOTOR</v>
          </cell>
          <cell r="AF90023">
            <v>10551</v>
          </cell>
          <cell r="AG90023">
            <v>0</v>
          </cell>
          <cell r="AH90023">
            <v>0</v>
          </cell>
          <cell r="AI90023">
            <v>0</v>
          </cell>
          <cell r="AJ90023">
            <v>12740</v>
          </cell>
          <cell r="AK90023">
            <v>0</v>
          </cell>
          <cell r="AL90023">
            <v>0</v>
          </cell>
          <cell r="AM90023" t="str">
            <v>2024</v>
          </cell>
          <cell r="AN90023" t="str">
            <v>202409</v>
          </cell>
          <cell r="AO90023" t="str">
            <v>202409</v>
          </cell>
          <cell r="AP90023" t="str">
            <v>202409</v>
          </cell>
          <cell r="AQ90023" t="str">
            <v>HASSANSALEEM</v>
          </cell>
          <cell r="AR90023" t="str">
            <v>1965612</v>
          </cell>
          <cell r="AS90023" t="str">
            <v>D</v>
          </cell>
          <cell r="AT90023" t="str">
            <v>1</v>
          </cell>
          <cell r="AU90023" t="str">
            <v>30000002</v>
          </cell>
          <cell r="AV90023" t="str">
            <v>RETAIL</v>
          </cell>
          <cell r="AW90023" t="str">
            <v>31000393</v>
          </cell>
          <cell r="AX90023" t="str">
            <v>TR Suzuki</v>
          </cell>
          <cell r="AY90023" t="str">
            <v>KHI/HO/D/MO/MC COMP/P/98664/09/2024</v>
          </cell>
          <cell r="BA90023" t="str">
            <v>KARACHI</v>
          </cell>
          <cell r="BB90023" t="str">
            <v>HOUSE # D-39, SECTOR 4-F, MOMINABAD ORANGI TOWN, KARACHI.</v>
          </cell>
          <cell r="BC90023" t="str">
            <v>BLACK</v>
          </cell>
          <cell r="BH90023" t="str">
            <v>Pak Suzuki</v>
          </cell>
          <cell r="BI90023" t="str">
            <v>N</v>
          </cell>
          <cell r="BJ90023" t="str">
            <v>Muhammad Danish</v>
          </cell>
          <cell r="BK90023">
            <v>45565</v>
          </cell>
          <cell r="BL90023" t="str">
            <v>364000</v>
          </cell>
          <cell r="BM90023" t="str">
            <v>004</v>
          </cell>
          <cell r="BN90023" t="str">
            <v>01</v>
          </cell>
          <cell r="BQ90023" t="str">
            <v>KHI/HO/D/MO/MC COMP/P/98664/09/2024</v>
          </cell>
        </row>
        <row r="90024">
          <cell r="W90024" t="str">
            <v>30088589</v>
          </cell>
          <cell r="X90024" t="str">
            <v>30088589</v>
          </cell>
          <cell r="Y90024">
            <v>364000</v>
          </cell>
          <cell r="Z90024" t="str">
            <v>42401-6568361-1</v>
          </cell>
          <cell r="AC90024">
            <v>3224082</v>
          </cell>
          <cell r="AD90024" t="str">
            <v>02</v>
          </cell>
          <cell r="AE90024" t="str">
            <v>MOTOR</v>
          </cell>
          <cell r="AF90024">
            <v>0</v>
          </cell>
          <cell r="AG90024">
            <v>0</v>
          </cell>
          <cell r="AH90024">
            <v>0</v>
          </cell>
          <cell r="AI90024">
            <v>0</v>
          </cell>
          <cell r="AJ90024">
            <v>0</v>
          </cell>
          <cell r="AK90024">
            <v>0</v>
          </cell>
          <cell r="AL90024">
            <v>897</v>
          </cell>
          <cell r="AM90024" t="str">
            <v>2024</v>
          </cell>
          <cell r="AN90024" t="str">
            <v>202412</v>
          </cell>
          <cell r="AO90024" t="str">
            <v>202409</v>
          </cell>
          <cell r="AP90024" t="str">
            <v>202412</v>
          </cell>
          <cell r="AQ90024" t="str">
            <v>HASSANSALEEM</v>
          </cell>
          <cell r="AR90024" t="str">
            <v>2035089</v>
          </cell>
          <cell r="AS90024" t="str">
            <v>D</v>
          </cell>
          <cell r="AT90024" t="str">
            <v>1</v>
          </cell>
          <cell r="AU90024" t="str">
            <v>30000002</v>
          </cell>
          <cell r="AV90024" t="str">
            <v>RETAIL</v>
          </cell>
          <cell r="AW90024" t="str">
            <v>31000393</v>
          </cell>
          <cell r="AX90024" t="str">
            <v>TR Suzuki</v>
          </cell>
          <cell r="AY90024" t="str">
            <v>KHI/HO/D/MO/MC COMP/P/98664/09/2024</v>
          </cell>
          <cell r="AZ90024" t="str">
            <v>KHI/HO/D/MO/MC COMP/E/50031/12/2024</v>
          </cell>
          <cell r="BB90024" t="str">
            <v>HOUSE # D-39, SECTOR 4-F, MOMINABAD ORANGI TOWN, KARACHI.</v>
          </cell>
          <cell r="BC90024" t="str">
            <v>BLACK</v>
          </cell>
          <cell r="BF90024" t="str">
            <v>Addition of agency commission</v>
          </cell>
          <cell r="BH90024" t="str">
            <v>Pak Suzuki</v>
          </cell>
          <cell r="BI90024" t="str">
            <v>N</v>
          </cell>
          <cell r="BJ90024" t="str">
            <v>Muhammad Danish</v>
          </cell>
          <cell r="BK90024">
            <v>45565</v>
          </cell>
          <cell r="BL90024" t="str">
            <v>364000</v>
          </cell>
          <cell r="BM90024" t="str">
            <v>004</v>
          </cell>
          <cell r="BN90024" t="str">
            <v>01</v>
          </cell>
          <cell r="BQ90024" t="str">
            <v>KHI/HO/D/MO/MC COMP/P/98664/09/2024</v>
          </cell>
        </row>
        <row r="90025">
          <cell r="W90025" t="str">
            <v>PKG-30051648</v>
          </cell>
          <cell r="X90025" t="str">
            <v>GS150PK-30051648</v>
          </cell>
          <cell r="Y90025">
            <v>275000</v>
          </cell>
          <cell r="AC90025">
            <v>3224150</v>
          </cell>
          <cell r="AD90025" t="str">
            <v>02</v>
          </cell>
          <cell r="AE90025" t="str">
            <v>MOTOR</v>
          </cell>
          <cell r="AF90025">
            <v>0</v>
          </cell>
          <cell r="AG90025">
            <v>0</v>
          </cell>
          <cell r="AH90025">
            <v>0</v>
          </cell>
          <cell r="AI90025">
            <v>0</v>
          </cell>
          <cell r="AJ90025">
            <v>0</v>
          </cell>
          <cell r="AK90025">
            <v>0</v>
          </cell>
          <cell r="AL90025">
            <v>787</v>
          </cell>
          <cell r="AM90025" t="str">
            <v>2024</v>
          </cell>
          <cell r="AN90025" t="str">
            <v>202412</v>
          </cell>
          <cell r="AO90025" t="str">
            <v>202412</v>
          </cell>
          <cell r="AP90025" t="str">
            <v>202412</v>
          </cell>
          <cell r="AQ90025" t="str">
            <v>KHALIDMEHMOOD</v>
          </cell>
          <cell r="AR90025" t="str">
            <v>2035807</v>
          </cell>
          <cell r="AS90025" t="str">
            <v>D</v>
          </cell>
          <cell r="AT90025" t="str">
            <v>1</v>
          </cell>
          <cell r="AU90025" t="str">
            <v>30000002</v>
          </cell>
          <cell r="AV90025" t="str">
            <v>RETAIL</v>
          </cell>
          <cell r="AW90025" t="str">
            <v>31000002</v>
          </cell>
          <cell r="AX90025" t="str">
            <v>Direct</v>
          </cell>
          <cell r="AY90025" t="str">
            <v>KHI/AR/AR/D/MO/MC COMP/P/97148/09/2024</v>
          </cell>
          <cell r="AZ90025" t="str">
            <v>KHI/AR/AR/D/MO/MC COMP/E/50117/12/2024</v>
          </cell>
          <cell r="BB90025" t="str">
            <v>Shah Manzil Top Floor, Area Moosa Lane Liyari, Karachi.</v>
          </cell>
          <cell r="BC90025" t="str">
            <v>BLACK</v>
          </cell>
          <cell r="BF90025" t="str">
            <v>Addition of agency commission.</v>
          </cell>
          <cell r="BH90025" t="str">
            <v>N/A</v>
          </cell>
          <cell r="BI90025" t="str">
            <v>N</v>
          </cell>
          <cell r="BJ90025" t="str">
            <v>Muhammad Danish</v>
          </cell>
          <cell r="BK90025">
            <v>45642</v>
          </cell>
          <cell r="BL90025" t="str">
            <v>275000</v>
          </cell>
          <cell r="BM90025" t="str">
            <v>004</v>
          </cell>
          <cell r="BN90025" t="str">
            <v>17</v>
          </cell>
          <cell r="BQ90025" t="str">
            <v>KHI/AR/AR/D/MO/MC COMP/P/97148/09/2024</v>
          </cell>
        </row>
        <row r="90026">
          <cell r="W90026" t="str">
            <v>30088881</v>
          </cell>
          <cell r="X90026" t="str">
            <v>30088881</v>
          </cell>
          <cell r="Y90026">
            <v>364000</v>
          </cell>
          <cell r="Z90026" t="str">
            <v>42501-8839310-5</v>
          </cell>
          <cell r="AC90026">
            <v>3004685</v>
          </cell>
          <cell r="AD90026" t="str">
            <v>02</v>
          </cell>
          <cell r="AE90026" t="str">
            <v>MOTOR</v>
          </cell>
          <cell r="AF90026">
            <v>10551</v>
          </cell>
          <cell r="AG90026">
            <v>0</v>
          </cell>
          <cell r="AH90026">
            <v>0</v>
          </cell>
          <cell r="AI90026">
            <v>0</v>
          </cell>
          <cell r="AJ90026">
            <v>12740</v>
          </cell>
          <cell r="AK90026">
            <v>0</v>
          </cell>
          <cell r="AL90026">
            <v>0</v>
          </cell>
          <cell r="AM90026" t="str">
            <v>2024</v>
          </cell>
          <cell r="AN90026" t="str">
            <v>202409</v>
          </cell>
          <cell r="AO90026" t="str">
            <v>202409</v>
          </cell>
          <cell r="AP90026" t="str">
            <v>202409</v>
          </cell>
          <cell r="AQ90026" t="str">
            <v>SHOUKATALI</v>
          </cell>
          <cell r="AR90026" t="str">
            <v>1954322</v>
          </cell>
          <cell r="AS90026" t="str">
            <v>D</v>
          </cell>
          <cell r="AT90026" t="str">
            <v>1</v>
          </cell>
          <cell r="AU90026" t="str">
            <v>30000002</v>
          </cell>
          <cell r="AV90026" t="str">
            <v>RETAIL</v>
          </cell>
          <cell r="AW90026" t="str">
            <v>31000369</v>
          </cell>
          <cell r="AX90026" t="str">
            <v>A R Suzuki</v>
          </cell>
          <cell r="AY90026" t="str">
            <v>KHI/HO/D/MO/MC COMP/P/97423/09/2024</v>
          </cell>
          <cell r="BA90026" t="str">
            <v>KARACHI</v>
          </cell>
          <cell r="BB90026" t="str">
            <v>H # C-85, ARCHEITEC ENG. SOCIETY,GULISTAN-E-JOHAR, BLK-8, KHI</v>
          </cell>
          <cell r="BC90026" t="str">
            <v>BLACK</v>
          </cell>
          <cell r="BH90026" t="str">
            <v>Pak Suzuki</v>
          </cell>
          <cell r="BI90026" t="str">
            <v>N</v>
          </cell>
          <cell r="BJ90026" t="str">
            <v>Muhammad Adnan</v>
          </cell>
          <cell r="BK90026">
            <v>45551</v>
          </cell>
          <cell r="BL90026" t="str">
            <v>364000</v>
          </cell>
          <cell r="BM90026" t="str">
            <v>004</v>
          </cell>
          <cell r="BN90026" t="str">
            <v>01</v>
          </cell>
          <cell r="BQ90026" t="str">
            <v>KHI/HO/D/MO/MC COMP/P/97423/09/2024</v>
          </cell>
        </row>
        <row r="90027">
          <cell r="W90027" t="str">
            <v>30088881</v>
          </cell>
          <cell r="X90027" t="str">
            <v>30088881</v>
          </cell>
          <cell r="Y90027">
            <v>364000</v>
          </cell>
          <cell r="Z90027" t="str">
            <v>42501-8839310-5</v>
          </cell>
          <cell r="AC90027">
            <v>3224066</v>
          </cell>
          <cell r="AD90027" t="str">
            <v>02</v>
          </cell>
          <cell r="AE90027" t="str">
            <v>MOTOR</v>
          </cell>
          <cell r="AF90027">
            <v>0</v>
          </cell>
          <cell r="AG90027">
            <v>0</v>
          </cell>
          <cell r="AH90027">
            <v>0</v>
          </cell>
          <cell r="AI90027">
            <v>0</v>
          </cell>
          <cell r="AJ90027">
            <v>0</v>
          </cell>
          <cell r="AK90027">
            <v>0</v>
          </cell>
          <cell r="AL90027">
            <v>897</v>
          </cell>
          <cell r="AM90027" t="str">
            <v>2024</v>
          </cell>
          <cell r="AN90027" t="str">
            <v>202412</v>
          </cell>
          <cell r="AO90027" t="str">
            <v>202409</v>
          </cell>
          <cell r="AP90027" t="str">
            <v>202412</v>
          </cell>
          <cell r="AQ90027" t="str">
            <v>HASSANSALEEM</v>
          </cell>
          <cell r="AR90027" t="str">
            <v>2035038</v>
          </cell>
          <cell r="AS90027" t="str">
            <v>D</v>
          </cell>
          <cell r="AT90027" t="str">
            <v>1</v>
          </cell>
          <cell r="AU90027" t="str">
            <v>30000002</v>
          </cell>
          <cell r="AV90027" t="str">
            <v>RETAIL</v>
          </cell>
          <cell r="AW90027" t="str">
            <v>31000369</v>
          </cell>
          <cell r="AX90027" t="str">
            <v>A R Suzuki</v>
          </cell>
          <cell r="AY90027" t="str">
            <v>KHI/HO/D/MO/MC COMP/P/97423/09/2024</v>
          </cell>
          <cell r="AZ90027" t="str">
            <v>KHI/HO/D/MO/MC COMP/E/50017/12/2024</v>
          </cell>
          <cell r="BB90027" t="str">
            <v>H # C-85, ARCHEITEC ENG. SOCIETY,GULISTAN-E-JOHAR, BLK-8, KHI</v>
          </cell>
          <cell r="BC90027" t="str">
            <v>BLACK</v>
          </cell>
          <cell r="BF90027" t="str">
            <v>Addition of agency commission</v>
          </cell>
          <cell r="BH90027" t="str">
            <v>Pak Suzuki</v>
          </cell>
          <cell r="BI90027" t="str">
            <v>N</v>
          </cell>
          <cell r="BJ90027" t="str">
            <v>Muhammad Adnan</v>
          </cell>
          <cell r="BK90027">
            <v>45551</v>
          </cell>
          <cell r="BL90027" t="str">
            <v>364000</v>
          </cell>
          <cell r="BM90027" t="str">
            <v>004</v>
          </cell>
          <cell r="BN90027" t="str">
            <v>01</v>
          </cell>
          <cell r="BQ90027" t="str">
            <v>KHI/HO/D/MO/MC COMP/P/97423/09/2024</v>
          </cell>
        </row>
        <row r="90028">
          <cell r="W90028" t="str">
            <v>30092789</v>
          </cell>
          <cell r="X90028" t="str">
            <v>30092789</v>
          </cell>
          <cell r="Y90028">
            <v>382000</v>
          </cell>
          <cell r="Z90028" t="str">
            <v>42301-3957663-1</v>
          </cell>
          <cell r="AC90028">
            <v>2988688</v>
          </cell>
          <cell r="AD90028" t="str">
            <v>02</v>
          </cell>
          <cell r="AE90028" t="str">
            <v>MOTOR</v>
          </cell>
          <cell r="AF90028">
            <v>13565</v>
          </cell>
          <cell r="AG90028">
            <v>0</v>
          </cell>
          <cell r="AH90028">
            <v>0</v>
          </cell>
          <cell r="AI90028">
            <v>0</v>
          </cell>
          <cell r="AJ90028">
            <v>16235</v>
          </cell>
          <cell r="AK90028">
            <v>0</v>
          </cell>
          <cell r="AL90028">
            <v>1357</v>
          </cell>
          <cell r="AM90028" t="str">
            <v>2024</v>
          </cell>
          <cell r="AN90028" t="str">
            <v>202409</v>
          </cell>
          <cell r="AO90028" t="str">
            <v>202409</v>
          </cell>
          <cell r="AP90028" t="str">
            <v>202409</v>
          </cell>
          <cell r="AQ90028" t="str">
            <v>31000318</v>
          </cell>
          <cell r="AR90028" t="str">
            <v>1945490</v>
          </cell>
          <cell r="AS90028" t="str">
            <v>D</v>
          </cell>
          <cell r="AU90028" t="str">
            <v>30000002</v>
          </cell>
          <cell r="AV90028" t="str">
            <v>RETAIL</v>
          </cell>
          <cell r="AW90028" t="str">
            <v>31000318</v>
          </cell>
          <cell r="AX90028" t="str">
            <v xml:space="preserve">	Suzuki Defence Motors</v>
          </cell>
          <cell r="AY90028" t="str">
            <v>KHI/HO/D/MO/MC COMP/P/96563/09/2024</v>
          </cell>
          <cell r="BA90028" t="str">
            <v>KARACHI</v>
          </cell>
          <cell r="BB90028" t="str">
            <v xml:space="preserve">FLT#403, PLT#BS-1, SALMA PALACE CUSTOM SPORTS COMPLEX, KARACHI.
</v>
          </cell>
          <cell r="BC90028" t="str">
            <v>BLACK</v>
          </cell>
          <cell r="BH90028" t="str">
            <v>Pak Suzuki</v>
          </cell>
          <cell r="BI90028" t="str">
            <v>N</v>
          </cell>
          <cell r="BJ90028" t="str">
            <v xml:space="preserve">	Rameez Haji Mehboob</v>
          </cell>
          <cell r="BK90028">
            <v>45537</v>
          </cell>
          <cell r="BL90028" t="str">
            <v>382000</v>
          </cell>
          <cell r="BM90028" t="str">
            <v>004</v>
          </cell>
          <cell r="BN90028" t="str">
            <v>01</v>
          </cell>
          <cell r="BQ90028" t="str">
            <v>KHI/HO/D/MO/MC COMP/P/96563/09/2024</v>
          </cell>
        </row>
        <row r="90029">
          <cell r="W90029" t="str">
            <v>30092789</v>
          </cell>
          <cell r="X90029" t="str">
            <v>30092789</v>
          </cell>
          <cell r="Y90029">
            <v>382000</v>
          </cell>
          <cell r="Z90029" t="str">
            <v>42301-3957663-1</v>
          </cell>
          <cell r="AC90029">
            <v>2988689</v>
          </cell>
          <cell r="AD90029" t="str">
            <v>02</v>
          </cell>
          <cell r="AE90029" t="str">
            <v>MOTOR</v>
          </cell>
          <cell r="AF90029">
            <v>13565</v>
          </cell>
          <cell r="AG90029">
            <v>0</v>
          </cell>
          <cell r="AH90029">
            <v>0</v>
          </cell>
          <cell r="AI90029">
            <v>0</v>
          </cell>
          <cell r="AJ90029">
            <v>16235</v>
          </cell>
          <cell r="AK90029">
            <v>0</v>
          </cell>
          <cell r="AL90029">
            <v>1357</v>
          </cell>
          <cell r="AM90029" t="str">
            <v>2024</v>
          </cell>
          <cell r="AN90029" t="str">
            <v>202409</v>
          </cell>
          <cell r="AO90029" t="str">
            <v>202409</v>
          </cell>
          <cell r="AP90029" t="str">
            <v>202409</v>
          </cell>
          <cell r="AQ90029" t="str">
            <v>31000318</v>
          </cell>
          <cell r="AR90029" t="str">
            <v>1945491</v>
          </cell>
          <cell r="AS90029" t="str">
            <v>D</v>
          </cell>
          <cell r="AU90029" t="str">
            <v>30000002</v>
          </cell>
          <cell r="AV90029" t="str">
            <v>RETAIL</v>
          </cell>
          <cell r="AW90029" t="str">
            <v>31000318</v>
          </cell>
          <cell r="AX90029" t="str">
            <v xml:space="preserve">	Suzuki Defence Motors</v>
          </cell>
          <cell r="AY90029" t="str">
            <v>KHI/HO/D/MO/MC COMP/P/96564/09/2024</v>
          </cell>
          <cell r="BA90029" t="str">
            <v>KARACHI</v>
          </cell>
          <cell r="BB90029" t="str">
            <v xml:space="preserve">FLT#403, PLT#BS-1, SALMA PALACE CUSTOM SPORTS COMPLEX, KARACHI.
</v>
          </cell>
          <cell r="BC90029" t="str">
            <v>BLACK</v>
          </cell>
          <cell r="BH90029" t="str">
            <v>Pak Suzuki</v>
          </cell>
          <cell r="BI90029" t="str">
            <v>N</v>
          </cell>
          <cell r="BJ90029" t="str">
            <v xml:space="preserve">	Rameez Haji Mehboob</v>
          </cell>
          <cell r="BK90029">
            <v>45537</v>
          </cell>
          <cell r="BL90029" t="str">
            <v>382000</v>
          </cell>
          <cell r="BM90029" t="str">
            <v>004</v>
          </cell>
          <cell r="BN90029" t="str">
            <v>01</v>
          </cell>
          <cell r="BQ90029" t="str">
            <v>KHI/HO/D/MO/MC COMP/P/96564/09/2024</v>
          </cell>
        </row>
        <row r="90030">
          <cell r="W90030" t="str">
            <v>30093221</v>
          </cell>
          <cell r="X90030" t="str">
            <v>30093221</v>
          </cell>
          <cell r="Y90030">
            <v>382000</v>
          </cell>
          <cell r="Z90030" t="str">
            <v>42301-6321317-3</v>
          </cell>
          <cell r="AC90030">
            <v>3072086</v>
          </cell>
          <cell r="AD90030" t="str">
            <v>02</v>
          </cell>
          <cell r="AE90030" t="str">
            <v>MOTOR</v>
          </cell>
          <cell r="AF90030">
            <v>13565</v>
          </cell>
          <cell r="AG90030">
            <v>0</v>
          </cell>
          <cell r="AH90030">
            <v>0</v>
          </cell>
          <cell r="AI90030">
            <v>0</v>
          </cell>
          <cell r="AJ90030">
            <v>16235</v>
          </cell>
          <cell r="AK90030">
            <v>0</v>
          </cell>
          <cell r="AL90030">
            <v>1357</v>
          </cell>
          <cell r="AM90030" t="str">
            <v>2024</v>
          </cell>
          <cell r="AN90030" t="str">
            <v>202410</v>
          </cell>
          <cell r="AO90030" t="str">
            <v>202410</v>
          </cell>
          <cell r="AP90030" t="str">
            <v>202410</v>
          </cell>
          <cell r="AQ90030" t="str">
            <v>31000392</v>
          </cell>
          <cell r="AR90030" t="str">
            <v>1968087</v>
          </cell>
          <cell r="AS90030" t="str">
            <v>D</v>
          </cell>
          <cell r="AU90030" t="str">
            <v>30000002</v>
          </cell>
          <cell r="AV90030" t="str">
            <v>RETAIL</v>
          </cell>
          <cell r="AW90030" t="str">
            <v>31000392</v>
          </cell>
          <cell r="AX90030" t="str">
            <v>UP Suzuki</v>
          </cell>
          <cell r="AY90030" t="str">
            <v>KHI/HO/D/MO/MC COMP/P/98741/10/2024</v>
          </cell>
          <cell r="BA90030" t="str">
            <v>KARACHI</v>
          </cell>
          <cell r="BB90030" t="str">
            <v>PLOT#O.T-9/107 FLAT#303,304,305 KAGZI BAZAR KARACHI</v>
          </cell>
          <cell r="BC90030" t="str">
            <v>BLACK</v>
          </cell>
          <cell r="BH90030" t="str">
            <v>Pak Suzuki</v>
          </cell>
          <cell r="BI90030" t="str">
            <v>N</v>
          </cell>
          <cell r="BJ90030" t="str">
            <v xml:space="preserve">	Rameez Haji Mehboob</v>
          </cell>
          <cell r="BK90030">
            <v>45566</v>
          </cell>
          <cell r="BL90030" t="str">
            <v>382000</v>
          </cell>
          <cell r="BM90030" t="str">
            <v>004</v>
          </cell>
          <cell r="BN90030" t="str">
            <v>01</v>
          </cell>
          <cell r="BQ90030" t="str">
            <v>KHI/HO/D/MO/MC COMP/P/98741/10/2024</v>
          </cell>
        </row>
        <row r="90031">
          <cell r="W90031" t="str">
            <v>PKG-30085646</v>
          </cell>
          <cell r="X90031" t="str">
            <v>GS150PK-30085646</v>
          </cell>
          <cell r="Y90031">
            <v>560000</v>
          </cell>
          <cell r="AC90031">
            <v>3176860</v>
          </cell>
          <cell r="AD90031" t="str">
            <v>02</v>
          </cell>
          <cell r="AE90031" t="str">
            <v>MOTOR</v>
          </cell>
          <cell r="AF90031">
            <v>30949</v>
          </cell>
          <cell r="AG90031">
            <v>0</v>
          </cell>
          <cell r="AH90031">
            <v>0</v>
          </cell>
          <cell r="AI90031">
            <v>0</v>
          </cell>
          <cell r="AJ90031">
            <v>36400</v>
          </cell>
          <cell r="AK90031">
            <v>0</v>
          </cell>
          <cell r="AL90031">
            <v>3125</v>
          </cell>
          <cell r="AM90031" t="str">
            <v>2024</v>
          </cell>
          <cell r="AN90031" t="str">
            <v>202411</v>
          </cell>
          <cell r="AO90031" t="str">
            <v>202411</v>
          </cell>
          <cell r="AP90031" t="str">
            <v>202411</v>
          </cell>
          <cell r="AQ90031" t="str">
            <v>HASSANSALEEM</v>
          </cell>
          <cell r="AR90031" t="str">
            <v>2010531</v>
          </cell>
          <cell r="AS90031" t="str">
            <v>D</v>
          </cell>
          <cell r="AT90031" t="str">
            <v>001</v>
          </cell>
          <cell r="AU90031" t="str">
            <v>30000002</v>
          </cell>
          <cell r="AV90031" t="str">
            <v>RETAIL</v>
          </cell>
          <cell r="AW90031" t="str">
            <v>31000170</v>
          </cell>
          <cell r="AX90031" t="str">
            <v>Safari Center</v>
          </cell>
          <cell r="AY90031" t="str">
            <v>KHI/AR/AR/D/MO/MC TTT/P/101769/11/2024</v>
          </cell>
          <cell r="BA90031" t="str">
            <v>KARACHI</v>
          </cell>
          <cell r="BB90031" t="str">
            <v>House No. R-20, Street No. 8, Sector 14-B, Mohalla Shadman Town, North Nazimabad, Karachi.</v>
          </cell>
          <cell r="BC90031" t="str">
            <v>BLACK</v>
          </cell>
          <cell r="BH90031" t="str">
            <v>N/A</v>
          </cell>
          <cell r="BI90031" t="str">
            <v>N</v>
          </cell>
          <cell r="BJ90031" t="str">
            <v>Shafiq Saeed</v>
          </cell>
          <cell r="BK90031">
            <v>45608</v>
          </cell>
          <cell r="BL90031" t="str">
            <v>560000</v>
          </cell>
          <cell r="BM90031" t="str">
            <v>004</v>
          </cell>
          <cell r="BN90031" t="str">
            <v>17</v>
          </cell>
          <cell r="BQ90031" t="str">
            <v>KHI/AR/AR/D/MO/MC TTT/P/101769/11/2024</v>
          </cell>
        </row>
        <row r="90032">
          <cell r="W90032" t="str">
            <v>30091377</v>
          </cell>
          <cell r="X90032" t="str">
            <v>30091377</v>
          </cell>
          <cell r="Y90032">
            <v>382000</v>
          </cell>
          <cell r="Z90032" t="str">
            <v>42501-6025704-5</v>
          </cell>
          <cell r="AC90032">
            <v>2928242</v>
          </cell>
          <cell r="AD90032" t="str">
            <v>02</v>
          </cell>
          <cell r="AE90032" t="str">
            <v>MOTOR</v>
          </cell>
          <cell r="AF90032">
            <v>-5842</v>
          </cell>
          <cell r="AG90032">
            <v>0</v>
          </cell>
          <cell r="AH90032">
            <v>0</v>
          </cell>
          <cell r="AI90032">
            <v>0</v>
          </cell>
          <cell r="AJ90032">
            <v>-6659</v>
          </cell>
          <cell r="AK90032">
            <v>0</v>
          </cell>
          <cell r="AL90032">
            <v>-584</v>
          </cell>
          <cell r="AM90032" t="str">
            <v>2024</v>
          </cell>
          <cell r="AN90032" t="str">
            <v>202408</v>
          </cell>
          <cell r="AO90032" t="str">
            <v>202408</v>
          </cell>
          <cell r="AP90032" t="str">
            <v>202408</v>
          </cell>
          <cell r="AQ90032" t="str">
            <v>KHALIDMEHMOOD</v>
          </cell>
          <cell r="AR90032" t="str">
            <v>1928203</v>
          </cell>
          <cell r="AS90032" t="str">
            <v>D</v>
          </cell>
          <cell r="AU90032" t="str">
            <v>30000002</v>
          </cell>
          <cell r="AV90032" t="str">
            <v>RETAIL</v>
          </cell>
          <cell r="AW90032" t="str">
            <v>31000369</v>
          </cell>
          <cell r="AX90032" t="str">
            <v>A R Suzuki</v>
          </cell>
          <cell r="AY90032" t="str">
            <v>KHI/HO/D/MO/MC COMP/P/89353/05/2024</v>
          </cell>
          <cell r="AZ90032" t="str">
            <v>KHI/HO/D/MO/MC COMP/E/44532/08/2024</v>
          </cell>
          <cell r="BA90032" t="str">
            <v>KARACHI</v>
          </cell>
          <cell r="BB90032" t="str">
            <v>H# 315, CATTLE COLONY ROAD LANDHI KARACHI.</v>
          </cell>
          <cell r="BC90032" t="str">
            <v>BLACK</v>
          </cell>
          <cell r="BF90032" t="str">
            <v xml:space="preserve">IT IS HEREBY DECLARED AND AGREED THAT AT THE REQUEST OF THE PARTICIPANT VIDE THEIR EMAIL DATED: 06/08/2024, THE ABOVE-MENTIONED POLICY STANDS CANCELLED WITH EFFECT FROM 06/08/2024 DUE TO VEHICLE HAS BEEN SOLD.
IN CONSEQUENCE WHEREOF AN AMOUNT OF RS.6.660/- BEING RETURN CONTRIBUTION ON SHORT PERIOD BASIS (AS PER POLICY'S CONDITION) IS HEREBY ALLOWED TO THE PARTICIPANT.
</v>
          </cell>
          <cell r="BG90032" t="str">
            <v>Remove</v>
          </cell>
          <cell r="BH90032" t="str">
            <v>Pak Suzuki</v>
          </cell>
          <cell r="BI90032" t="str">
            <v>N</v>
          </cell>
          <cell r="BJ90032" t="str">
            <v xml:space="preserve">	Rameez Haji Mehboob</v>
          </cell>
          <cell r="BK90032">
            <v>45510</v>
          </cell>
          <cell r="BL90032" t="str">
            <v>-1</v>
          </cell>
          <cell r="BM90032" t="str">
            <v>004</v>
          </cell>
          <cell r="BN90032" t="str">
            <v>01</v>
          </cell>
          <cell r="BQ90032" t="str">
            <v>KHI/HO/D/MO/MC COMP/P/89353/05/2024</v>
          </cell>
        </row>
        <row r="90033">
          <cell r="W90033" t="str">
            <v>30089735</v>
          </cell>
          <cell r="X90033" t="str">
            <v>30089735</v>
          </cell>
          <cell r="Y90033">
            <v>382000</v>
          </cell>
          <cell r="Z90033" t="str">
            <v>36502-0297964-5</v>
          </cell>
          <cell r="AC90033">
            <v>3255207</v>
          </cell>
          <cell r="AD90033" t="str">
            <v>02</v>
          </cell>
          <cell r="AE90033" t="str">
            <v>MOTOR</v>
          </cell>
          <cell r="AF90033">
            <v>11095</v>
          </cell>
          <cell r="AG90033">
            <v>0</v>
          </cell>
          <cell r="AH90033">
            <v>0</v>
          </cell>
          <cell r="AI90033">
            <v>0</v>
          </cell>
          <cell r="AJ90033">
            <v>13370</v>
          </cell>
          <cell r="AK90033">
            <v>0</v>
          </cell>
          <cell r="AL90033">
            <v>0</v>
          </cell>
          <cell r="AM90033" t="str">
            <v>2024</v>
          </cell>
          <cell r="AN90033" t="str">
            <v>202412</v>
          </cell>
          <cell r="AO90033" t="str">
            <v>202412</v>
          </cell>
          <cell r="AP90033" t="str">
            <v>202412</v>
          </cell>
          <cell r="AQ90033" t="str">
            <v>KHALIDMEHMOOD</v>
          </cell>
          <cell r="AR90033" t="str">
            <v>2044670</v>
          </cell>
          <cell r="AS90033" t="str">
            <v>D</v>
          </cell>
          <cell r="AT90033" t="str">
            <v>1</v>
          </cell>
          <cell r="AU90033" t="str">
            <v>30000002</v>
          </cell>
          <cell r="AV90033" t="str">
            <v>RETAIL</v>
          </cell>
          <cell r="AW90033" t="str">
            <v>31000392</v>
          </cell>
          <cell r="AX90033" t="str">
            <v>UP Suzuki</v>
          </cell>
          <cell r="AY90033" t="str">
            <v>KHI/HO/D/MO/MC COMP/P/105103/12/2024</v>
          </cell>
          <cell r="BA90033" t="str">
            <v>KARACHI</v>
          </cell>
          <cell r="BB90033" t="str">
            <v>HOUSE # A-394, BLOCK-N NORTH NAZIMABAD, KARACHI.</v>
          </cell>
          <cell r="BC90033" t="str">
            <v>BLACK</v>
          </cell>
          <cell r="BH90033" t="str">
            <v>N/A</v>
          </cell>
          <cell r="BI90033" t="str">
            <v>N</v>
          </cell>
          <cell r="BJ90033" t="str">
            <v>Hamna Ali</v>
          </cell>
          <cell r="BK90033">
            <v>45657</v>
          </cell>
          <cell r="BL90033" t="str">
            <v>382000</v>
          </cell>
          <cell r="BM90033" t="str">
            <v>004</v>
          </cell>
          <cell r="BN90033" t="str">
            <v>01</v>
          </cell>
          <cell r="BQ90033" t="str">
            <v>KHI/HO/D/MO/MC COMP/P/105103/12/2024</v>
          </cell>
        </row>
        <row r="90034">
          <cell r="W90034" t="str">
            <v>30089198</v>
          </cell>
          <cell r="X90034" t="str">
            <v>30089198</v>
          </cell>
          <cell r="Y90034">
            <v>382000</v>
          </cell>
          <cell r="Z90034" t="str">
            <v>35200-1539989-7</v>
          </cell>
          <cell r="AC90034">
            <v>3203537</v>
          </cell>
          <cell r="AD90034" t="str">
            <v>02</v>
          </cell>
          <cell r="AE90034" t="str">
            <v>MOTOR</v>
          </cell>
          <cell r="AF90034">
            <v>11095</v>
          </cell>
          <cell r="AG90034">
            <v>0</v>
          </cell>
          <cell r="AH90034">
            <v>0</v>
          </cell>
          <cell r="AI90034">
            <v>0</v>
          </cell>
          <cell r="AJ90034">
            <v>13370</v>
          </cell>
          <cell r="AK90034">
            <v>0</v>
          </cell>
          <cell r="AL90034">
            <v>0</v>
          </cell>
          <cell r="AM90034" t="str">
            <v>2024</v>
          </cell>
          <cell r="AN90034" t="str">
            <v>202412</v>
          </cell>
          <cell r="AO90034" t="str">
            <v>202412</v>
          </cell>
          <cell r="AP90034" t="str">
            <v>202412</v>
          </cell>
          <cell r="AQ90034" t="str">
            <v>KHALIDMEHMOOD</v>
          </cell>
          <cell r="AR90034" t="str">
            <v>2021541</v>
          </cell>
          <cell r="AS90034" t="str">
            <v>D</v>
          </cell>
          <cell r="AT90034" t="str">
            <v>1</v>
          </cell>
          <cell r="AU90034" t="str">
            <v>30000002</v>
          </cell>
          <cell r="AV90034" t="str">
            <v>RETAIL</v>
          </cell>
          <cell r="AW90034" t="str">
            <v>31000411</v>
          </cell>
          <cell r="AX90034" t="str">
            <v>Islamabad Motors</v>
          </cell>
          <cell r="AY90034" t="str">
            <v>KHI/HO/D/MO/MC COMP/P/103178/12/2024</v>
          </cell>
          <cell r="BA90034" t="str">
            <v>RAWALPINDI</v>
          </cell>
          <cell r="BB90034" t="str">
            <v>HOUSE# 69, AIRPORT HOUSING SOCIETY, RAWAL ROAD, RAWALPINDI</v>
          </cell>
          <cell r="BC90034" t="str">
            <v>BLACK</v>
          </cell>
          <cell r="BH90034" t="str">
            <v>Pak Suzuki</v>
          </cell>
          <cell r="BI90034" t="str">
            <v>N</v>
          </cell>
          <cell r="BJ90034" t="str">
            <v>Hamna Ali</v>
          </cell>
          <cell r="BK90034">
            <v>45628</v>
          </cell>
          <cell r="BL90034" t="str">
            <v>382000</v>
          </cell>
          <cell r="BM90034" t="str">
            <v>004</v>
          </cell>
          <cell r="BN90034" t="str">
            <v>01</v>
          </cell>
          <cell r="BQ90034" t="str">
            <v>KHI/HO/D/MO/MC COMP/P/103178/12/2024</v>
          </cell>
        </row>
        <row r="90035">
          <cell r="W90035" t="str">
            <v>30089628</v>
          </cell>
          <cell r="X90035" t="str">
            <v>30089628</v>
          </cell>
          <cell r="Y90035">
            <v>300000</v>
          </cell>
          <cell r="Z90035" t="str">
            <v>4517349-2</v>
          </cell>
          <cell r="AC90035">
            <v>3215678</v>
          </cell>
          <cell r="AD90035" t="str">
            <v>02</v>
          </cell>
          <cell r="AE90035" t="str">
            <v>MOTOR</v>
          </cell>
          <cell r="AF90035">
            <v>8621</v>
          </cell>
          <cell r="AG90035">
            <v>0</v>
          </cell>
          <cell r="AH90035">
            <v>0</v>
          </cell>
          <cell r="AI90035">
            <v>0</v>
          </cell>
          <cell r="AJ90035">
            <v>10500</v>
          </cell>
          <cell r="AK90035">
            <v>0</v>
          </cell>
          <cell r="AL90035">
            <v>0</v>
          </cell>
          <cell r="AM90035" t="str">
            <v>2024</v>
          </cell>
          <cell r="AN90035" t="str">
            <v>202412</v>
          </cell>
          <cell r="AO90035" t="str">
            <v>202412</v>
          </cell>
          <cell r="AP90035" t="str">
            <v>202412</v>
          </cell>
          <cell r="AQ90035" t="str">
            <v>KHALIDMEHMOOD</v>
          </cell>
          <cell r="AR90035" t="str">
            <v>2030087</v>
          </cell>
          <cell r="AS90035" t="str">
            <v>D</v>
          </cell>
          <cell r="AT90035" t="str">
            <v>1</v>
          </cell>
          <cell r="AU90035" t="str">
            <v>30000002</v>
          </cell>
          <cell r="AV90035" t="str">
            <v>RETAIL</v>
          </cell>
          <cell r="AW90035" t="str">
            <v>31000393</v>
          </cell>
          <cell r="AX90035" t="str">
            <v>TR Suzuki</v>
          </cell>
          <cell r="AY90035" t="str">
            <v>KHI/HO/D/MO/MC COMP/P/103705/12/2024</v>
          </cell>
          <cell r="BA90035" t="str">
            <v>KARACHI</v>
          </cell>
          <cell r="BB90035" t="str">
            <v>PLOT#233-A, PLOT#234, BLOCK-2, P.E.C.H.S, KARACHI.</v>
          </cell>
          <cell r="BC90035" t="str">
            <v>RED</v>
          </cell>
          <cell r="BH90035" t="str">
            <v>Pak Suzuki</v>
          </cell>
          <cell r="BI90035" t="str">
            <v>N</v>
          </cell>
          <cell r="BJ90035" t="str">
            <v>Moied Shamoon</v>
          </cell>
          <cell r="BK90035">
            <v>45636</v>
          </cell>
          <cell r="BL90035" t="str">
            <v>300000</v>
          </cell>
          <cell r="BM90035" t="str">
            <v>003</v>
          </cell>
          <cell r="BN90035" t="str">
            <v>01</v>
          </cell>
          <cell r="BQ90035" t="str">
            <v>KHI/HO/D/MO/MC COMP/P/103705/12/2024</v>
          </cell>
        </row>
        <row r="90036">
          <cell r="W90036" t="str">
            <v>30094296</v>
          </cell>
          <cell r="X90036" t="str">
            <v>30094296</v>
          </cell>
          <cell r="Y90036">
            <v>389000</v>
          </cell>
          <cell r="Z90036" t="str">
            <v>42401-7081627-3</v>
          </cell>
          <cell r="AC90036">
            <v>3253600</v>
          </cell>
          <cell r="AD90036" t="str">
            <v>02</v>
          </cell>
          <cell r="AE90036" t="str">
            <v>MOTOR</v>
          </cell>
          <cell r="AF90036">
            <v>13821</v>
          </cell>
          <cell r="AG90036">
            <v>0</v>
          </cell>
          <cell r="AH90036">
            <v>0</v>
          </cell>
          <cell r="AI90036">
            <v>0</v>
          </cell>
          <cell r="AJ90036">
            <v>16533</v>
          </cell>
          <cell r="AK90036">
            <v>0</v>
          </cell>
          <cell r="AL90036">
            <v>1382</v>
          </cell>
          <cell r="AM90036" t="str">
            <v>2024</v>
          </cell>
          <cell r="AN90036" t="str">
            <v>202412</v>
          </cell>
          <cell r="AO90036" t="str">
            <v>202412</v>
          </cell>
          <cell r="AP90036" t="str">
            <v>202412</v>
          </cell>
          <cell r="AQ90036" t="str">
            <v>31000391</v>
          </cell>
          <cell r="AR90036" t="str">
            <v>2044193</v>
          </cell>
          <cell r="AS90036" t="str">
            <v>D</v>
          </cell>
          <cell r="AU90036" t="str">
            <v>30000002</v>
          </cell>
          <cell r="AV90036" t="str">
            <v>RETAIL</v>
          </cell>
          <cell r="AW90036" t="str">
            <v>31000391</v>
          </cell>
          <cell r="AX90036" t="str">
            <v>UR Suzuki</v>
          </cell>
          <cell r="AY90036" t="str">
            <v>KHI/HO/D/MO/MC COMP/P/105017/12/2024</v>
          </cell>
          <cell r="BA90036" t="str">
            <v>KARACHI</v>
          </cell>
          <cell r="BB90036" t="str">
            <v>H#R-262 SEC 9 NORTH  Karachi.</v>
          </cell>
          <cell r="BC90036" t="str">
            <v>BLACK</v>
          </cell>
          <cell r="BH90036" t="str">
            <v>Pak Suzuki</v>
          </cell>
          <cell r="BI90036" t="str">
            <v>N</v>
          </cell>
          <cell r="BJ90036" t="str">
            <v xml:space="preserve">	Rameez Haji Mehboob</v>
          </cell>
          <cell r="BK90036">
            <v>45657</v>
          </cell>
          <cell r="BL90036" t="str">
            <v>389000</v>
          </cell>
          <cell r="BM90036" t="str">
            <v>004</v>
          </cell>
          <cell r="BN90036" t="str">
            <v>01</v>
          </cell>
          <cell r="BQ90036" t="str">
            <v>KHI/HO/D/MO/MC COMP/P/105017/12/2024</v>
          </cell>
        </row>
        <row r="90037">
          <cell r="W90037" t="str">
            <v>30091744</v>
          </cell>
          <cell r="X90037" t="str">
            <v>30091744</v>
          </cell>
          <cell r="Y90037">
            <v>382000</v>
          </cell>
          <cell r="Z90037" t="str">
            <v>36302-9843207-5</v>
          </cell>
          <cell r="AC90037">
            <v>2917707</v>
          </cell>
          <cell r="AD90037" t="str">
            <v>02</v>
          </cell>
          <cell r="AE90037" t="str">
            <v>MOTOR</v>
          </cell>
          <cell r="AF90037">
            <v>7802</v>
          </cell>
          <cell r="AG90037">
            <v>0</v>
          </cell>
          <cell r="AH90037">
            <v>0</v>
          </cell>
          <cell r="AI90037">
            <v>0</v>
          </cell>
          <cell r="AJ90037">
            <v>9550</v>
          </cell>
          <cell r="AK90037">
            <v>0</v>
          </cell>
          <cell r="AL90037">
            <v>780</v>
          </cell>
          <cell r="AM90037" t="str">
            <v>2024</v>
          </cell>
          <cell r="AN90037" t="str">
            <v>202407</v>
          </cell>
          <cell r="AO90037" t="str">
            <v>202407</v>
          </cell>
          <cell r="AP90037" t="str">
            <v>202407</v>
          </cell>
          <cell r="AQ90037" t="str">
            <v>31000403</v>
          </cell>
          <cell r="AR90037" t="str">
            <v>1899834</v>
          </cell>
          <cell r="AS90037" t="str">
            <v>D</v>
          </cell>
          <cell r="AU90037" t="str">
            <v>30000002</v>
          </cell>
          <cell r="AV90037" t="str">
            <v>RETAIL</v>
          </cell>
          <cell r="AW90037" t="str">
            <v>31000403</v>
          </cell>
          <cell r="AX90037" t="str">
            <v>MS Suzuki</v>
          </cell>
          <cell r="AY90037" t="str">
            <v>KHI/HO/D/MO/MC COMP/P/92248/07/2024</v>
          </cell>
          <cell r="BA90037" t="str">
            <v>MULTAN</v>
          </cell>
          <cell r="BB90037" t="str">
            <v>KHAN VILLAGE ROAD ALI STREET NEAR ASTANA BAIT UL BATOOL JOYE IMAM BARGHAGH MULTAN.</v>
          </cell>
          <cell r="BC90037" t="str">
            <v>BLACK</v>
          </cell>
          <cell r="BH90037" t="str">
            <v>Pak Suzuki</v>
          </cell>
          <cell r="BI90037" t="str">
            <v>N</v>
          </cell>
          <cell r="BJ90037" t="str">
            <v xml:space="preserve">	Rameez Haji Mehboob</v>
          </cell>
          <cell r="BK90037">
            <v>45476</v>
          </cell>
          <cell r="BL90037" t="str">
            <v>382000</v>
          </cell>
          <cell r="BM90037" t="str">
            <v>004</v>
          </cell>
          <cell r="BN90037" t="str">
            <v>01</v>
          </cell>
          <cell r="BQ90037" t="str">
            <v>KHI/HO/D/MO/MC COMP/P/92248/07/2024</v>
          </cell>
        </row>
        <row r="90038">
          <cell r="W90038" t="str">
            <v>30092028</v>
          </cell>
          <cell r="X90038" t="str">
            <v>30092028</v>
          </cell>
          <cell r="Y90038">
            <v>382000</v>
          </cell>
          <cell r="Z90038" t="str">
            <v>36302-0443749-7</v>
          </cell>
          <cell r="AC90038">
            <v>2902930</v>
          </cell>
          <cell r="AD90038" t="str">
            <v>02</v>
          </cell>
          <cell r="AE90038" t="str">
            <v>MOTOR</v>
          </cell>
          <cell r="AF90038">
            <v>7802</v>
          </cell>
          <cell r="AG90038">
            <v>0</v>
          </cell>
          <cell r="AH90038">
            <v>0</v>
          </cell>
          <cell r="AI90038">
            <v>0</v>
          </cell>
          <cell r="AJ90038">
            <v>9550</v>
          </cell>
          <cell r="AK90038">
            <v>0</v>
          </cell>
          <cell r="AL90038">
            <v>780</v>
          </cell>
          <cell r="AM90038" t="str">
            <v>2024</v>
          </cell>
          <cell r="AN90038" t="str">
            <v>202407</v>
          </cell>
          <cell r="AO90038" t="str">
            <v>202407</v>
          </cell>
          <cell r="AP90038" t="str">
            <v>202407</v>
          </cell>
          <cell r="AQ90038" t="str">
            <v>31000404</v>
          </cell>
          <cell r="AR90038" t="str">
            <v>1911316</v>
          </cell>
          <cell r="AS90038" t="str">
            <v>D</v>
          </cell>
          <cell r="AU90038" t="str">
            <v>30000002</v>
          </cell>
          <cell r="AV90038" t="str">
            <v>RETAIL</v>
          </cell>
          <cell r="AW90038" t="str">
            <v>31000404</v>
          </cell>
          <cell r="AX90038" t="str">
            <v>KR Suzuki</v>
          </cell>
          <cell r="AY90038" t="str">
            <v>KHI/HO/D/MO/MC COMP/P/93021/07/2024</v>
          </cell>
          <cell r="BA90038" t="str">
            <v>MULTAN</v>
          </cell>
          <cell r="BB90038" t="str">
            <v>PEERAN GAIB ROAD,HNO791,STNO:7,MOHALLAH Z TOWN MULTAN</v>
          </cell>
          <cell r="BC90038" t="str">
            <v>BLACK</v>
          </cell>
          <cell r="BH90038" t="str">
            <v>Pak Suzuki</v>
          </cell>
          <cell r="BI90038" t="str">
            <v>N</v>
          </cell>
          <cell r="BJ90038" t="str">
            <v xml:space="preserve">	Rameez Haji Mehboob</v>
          </cell>
          <cell r="BK90038">
            <v>45486</v>
          </cell>
          <cell r="BL90038" t="str">
            <v>382000</v>
          </cell>
          <cell r="BM90038" t="str">
            <v>004</v>
          </cell>
          <cell r="BN90038" t="str">
            <v>01</v>
          </cell>
          <cell r="BQ90038" t="str">
            <v>KHI/HO/D/MO/MC COMP/P/93021/07/2024</v>
          </cell>
        </row>
        <row r="90039">
          <cell r="W90039" t="str">
            <v>30092072</v>
          </cell>
          <cell r="X90039" t="str">
            <v>30092072</v>
          </cell>
          <cell r="Y90039">
            <v>382000</v>
          </cell>
          <cell r="Z90039" t="str">
            <v>42000-0534338-5</v>
          </cell>
          <cell r="AC90039">
            <v>2907026</v>
          </cell>
          <cell r="AD90039" t="str">
            <v>02</v>
          </cell>
          <cell r="AE90039" t="str">
            <v>MOTOR</v>
          </cell>
          <cell r="AF90039">
            <v>11095</v>
          </cell>
          <cell r="AG90039">
            <v>0</v>
          </cell>
          <cell r="AH90039">
            <v>0</v>
          </cell>
          <cell r="AI90039">
            <v>0</v>
          </cell>
          <cell r="AJ90039">
            <v>13370</v>
          </cell>
          <cell r="AK90039">
            <v>0</v>
          </cell>
          <cell r="AL90039">
            <v>1110</v>
          </cell>
          <cell r="AM90039" t="str">
            <v>2024</v>
          </cell>
          <cell r="AN90039" t="str">
            <v>202407</v>
          </cell>
          <cell r="AO90039" t="str">
            <v>202407</v>
          </cell>
          <cell r="AP90039" t="str">
            <v>202407</v>
          </cell>
          <cell r="AQ90039" t="str">
            <v>31000407</v>
          </cell>
          <cell r="AR90039" t="str">
            <v>1913904</v>
          </cell>
          <cell r="AS90039" t="str">
            <v>D</v>
          </cell>
          <cell r="AU90039" t="str">
            <v>30000002</v>
          </cell>
          <cell r="AV90039" t="str">
            <v>RETAIL</v>
          </cell>
          <cell r="AW90039" t="str">
            <v>31000407</v>
          </cell>
          <cell r="AX90039" t="str">
            <v>South</v>
          </cell>
          <cell r="AY90039" t="str">
            <v>KHI/HO/D/MO/MC COMP/P/93340/07/2024</v>
          </cell>
          <cell r="BA90039" t="str">
            <v>KARACHI</v>
          </cell>
          <cell r="BB90039" t="str">
            <v>HOUSE NO R-211 STREET-01 SECTOR 31-B KORANGI CROSSING KARACHI.</v>
          </cell>
          <cell r="BC90039" t="str">
            <v>BLACK</v>
          </cell>
          <cell r="BH90039" t="str">
            <v>Pak Suzuki</v>
          </cell>
          <cell r="BI90039" t="str">
            <v>N</v>
          </cell>
          <cell r="BJ90039" t="str">
            <v xml:space="preserve">	Rameez Haji Mehboob</v>
          </cell>
          <cell r="BK90039">
            <v>45492</v>
          </cell>
          <cell r="BL90039" t="str">
            <v>382000</v>
          </cell>
          <cell r="BM90039" t="str">
            <v>004</v>
          </cell>
          <cell r="BN90039" t="str">
            <v>01</v>
          </cell>
          <cell r="BQ90039" t="str">
            <v>KHI/HO/D/MO/MC COMP/P/93340/07/2024</v>
          </cell>
        </row>
        <row r="90040">
          <cell r="W90040" t="str">
            <v>30092160</v>
          </cell>
          <cell r="X90040" t="str">
            <v>30092160</v>
          </cell>
          <cell r="Y90040">
            <v>382000</v>
          </cell>
          <cell r="Z90040" t="str">
            <v>42201-4236904-7</v>
          </cell>
          <cell r="AC90040">
            <v>2910677</v>
          </cell>
          <cell r="AD90040" t="str">
            <v>02</v>
          </cell>
          <cell r="AE90040" t="str">
            <v>MOTOR</v>
          </cell>
          <cell r="AF90040">
            <v>11095</v>
          </cell>
          <cell r="AG90040">
            <v>0</v>
          </cell>
          <cell r="AH90040">
            <v>0</v>
          </cell>
          <cell r="AI90040">
            <v>0</v>
          </cell>
          <cell r="AJ90040">
            <v>13370</v>
          </cell>
          <cell r="AK90040">
            <v>0</v>
          </cell>
          <cell r="AL90040">
            <v>1110</v>
          </cell>
          <cell r="AM90040" t="str">
            <v>2024</v>
          </cell>
          <cell r="AN90040" t="str">
            <v>202407</v>
          </cell>
          <cell r="AO90040" t="str">
            <v>202407</v>
          </cell>
          <cell r="AP90040" t="str">
            <v>202407</v>
          </cell>
          <cell r="AQ90040" t="str">
            <v>31000391</v>
          </cell>
          <cell r="AR90040" t="str">
            <v>1917747</v>
          </cell>
          <cell r="AS90040" t="str">
            <v>D</v>
          </cell>
          <cell r="AU90040" t="str">
            <v>30000002</v>
          </cell>
          <cell r="AV90040" t="str">
            <v>RETAIL</v>
          </cell>
          <cell r="AW90040" t="str">
            <v>31000391</v>
          </cell>
          <cell r="AX90040" t="str">
            <v>UR Suzuki</v>
          </cell>
          <cell r="AY90040" t="str">
            <v>KHI/HO/D/MO/MC COMP/P/93649/07/2024</v>
          </cell>
          <cell r="BA90040" t="str">
            <v>KARACHI</v>
          </cell>
          <cell r="BB90040" t="str">
            <v>H.NO# 490 NEW IQBALABAD DRIGH ROAD CANT BAZAR KARACHI</v>
          </cell>
          <cell r="BC90040" t="str">
            <v>BLACK</v>
          </cell>
          <cell r="BH90040" t="str">
            <v>Pak Suzuki</v>
          </cell>
          <cell r="BI90040" t="str">
            <v>N</v>
          </cell>
          <cell r="BJ90040" t="str">
            <v xml:space="preserve">	Rameez Haji Mehboob</v>
          </cell>
          <cell r="BK90040">
            <v>45497</v>
          </cell>
          <cell r="BL90040" t="str">
            <v>382000</v>
          </cell>
          <cell r="BM90040" t="str">
            <v>004</v>
          </cell>
          <cell r="BN90040" t="str">
            <v>01</v>
          </cell>
          <cell r="BQ90040" t="str">
            <v>KHI/HO/D/MO/MC COMP/P/93649/07/2024</v>
          </cell>
        </row>
        <row r="90041">
          <cell r="W90041" t="str">
            <v>30092160</v>
          </cell>
          <cell r="X90041" t="str">
            <v>30092160</v>
          </cell>
          <cell r="Y90041">
            <v>382000</v>
          </cell>
          <cell r="Z90041" t="str">
            <v>42201-4236904-7</v>
          </cell>
          <cell r="AC90041">
            <v>2910676</v>
          </cell>
          <cell r="AD90041" t="str">
            <v>02</v>
          </cell>
          <cell r="AE90041" t="str">
            <v>MOTOR</v>
          </cell>
          <cell r="AF90041">
            <v>11095</v>
          </cell>
          <cell r="AG90041">
            <v>0</v>
          </cell>
          <cell r="AH90041">
            <v>0</v>
          </cell>
          <cell r="AI90041">
            <v>0</v>
          </cell>
          <cell r="AJ90041">
            <v>13370</v>
          </cell>
          <cell r="AK90041">
            <v>0</v>
          </cell>
          <cell r="AL90041">
            <v>1110</v>
          </cell>
          <cell r="AM90041" t="str">
            <v>2024</v>
          </cell>
          <cell r="AN90041" t="str">
            <v>202407</v>
          </cell>
          <cell r="AO90041" t="str">
            <v>202407</v>
          </cell>
          <cell r="AP90041" t="str">
            <v>202407</v>
          </cell>
          <cell r="AQ90041" t="str">
            <v>31000391</v>
          </cell>
          <cell r="AR90041" t="str">
            <v>1917746</v>
          </cell>
          <cell r="AS90041" t="str">
            <v>D</v>
          </cell>
          <cell r="AU90041" t="str">
            <v>30000002</v>
          </cell>
          <cell r="AV90041" t="str">
            <v>RETAIL</v>
          </cell>
          <cell r="AW90041" t="str">
            <v>31000391</v>
          </cell>
          <cell r="AX90041" t="str">
            <v>UR Suzuki</v>
          </cell>
          <cell r="AY90041" t="str">
            <v>KHI/HO/D/MO/MC COMP/P/93648/07/2024</v>
          </cell>
          <cell r="BA90041" t="str">
            <v>KARACHI</v>
          </cell>
          <cell r="BB90041" t="str">
            <v>H.NO# 490 NEW IQBALABAD DRIGH ROAD CANT BAZAR KARACHI</v>
          </cell>
          <cell r="BC90041" t="str">
            <v>BLACK</v>
          </cell>
          <cell r="BH90041" t="str">
            <v>Pak Suzuki</v>
          </cell>
          <cell r="BI90041" t="str">
            <v>N</v>
          </cell>
          <cell r="BJ90041" t="str">
            <v xml:space="preserve">	Rameez Haji Mehboob</v>
          </cell>
          <cell r="BK90041">
            <v>45497</v>
          </cell>
          <cell r="BL90041" t="str">
            <v>382000</v>
          </cell>
          <cell r="BM90041" t="str">
            <v>004</v>
          </cell>
          <cell r="BN90041" t="str">
            <v>01</v>
          </cell>
          <cell r="BQ90041" t="str">
            <v>KHI/HO/D/MO/MC COMP/P/93648/07/2024</v>
          </cell>
        </row>
        <row r="90042">
          <cell r="W90042" t="str">
            <v>30092055</v>
          </cell>
          <cell r="X90042" t="str">
            <v>30092055</v>
          </cell>
          <cell r="Y90042">
            <v>382000</v>
          </cell>
          <cell r="Z90042" t="str">
            <v>33102-8270311-7</v>
          </cell>
          <cell r="AC90042">
            <v>2910704</v>
          </cell>
          <cell r="AD90042" t="str">
            <v>02</v>
          </cell>
          <cell r="AE90042" t="str">
            <v>MOTOR</v>
          </cell>
          <cell r="AF90042">
            <v>7802</v>
          </cell>
          <cell r="AG90042">
            <v>0</v>
          </cell>
          <cell r="AH90042">
            <v>0</v>
          </cell>
          <cell r="AI90042">
            <v>0</v>
          </cell>
          <cell r="AJ90042">
            <v>9550</v>
          </cell>
          <cell r="AK90042">
            <v>0</v>
          </cell>
          <cell r="AL90042">
            <v>780</v>
          </cell>
          <cell r="AM90042" t="str">
            <v>2024</v>
          </cell>
          <cell r="AN90042" t="str">
            <v>202407</v>
          </cell>
          <cell r="AO90042" t="str">
            <v>202407</v>
          </cell>
          <cell r="AP90042" t="str">
            <v>202407</v>
          </cell>
          <cell r="AQ90042" t="str">
            <v>31000400</v>
          </cell>
          <cell r="AR90042" t="str">
            <v>1918142</v>
          </cell>
          <cell r="AS90042" t="str">
            <v>D</v>
          </cell>
          <cell r="AU90042" t="str">
            <v>30000002</v>
          </cell>
          <cell r="AV90042" t="str">
            <v>RETAIL</v>
          </cell>
          <cell r="AW90042" t="str">
            <v>31000400</v>
          </cell>
          <cell r="AX90042" t="str">
            <v>FSD Suzuki</v>
          </cell>
          <cell r="AY90042" t="str">
            <v>KHI/HO/D/MO/MC COMP/P/93697/07/2024</v>
          </cell>
          <cell r="BA90042" t="str">
            <v>FAISALABAD</v>
          </cell>
          <cell r="BB90042" t="str">
            <v>CHAK NO 215 RB BIJLI GHAR CHOWK ISAHA KHAIL STREET JARANWALA FSD</v>
          </cell>
          <cell r="BC90042" t="str">
            <v>BLACK</v>
          </cell>
          <cell r="BH90042" t="str">
            <v>Pak Suzuki</v>
          </cell>
          <cell r="BI90042" t="str">
            <v>N</v>
          </cell>
          <cell r="BJ90042" t="str">
            <v xml:space="preserve">	Rameez Haji Mehboob</v>
          </cell>
          <cell r="BK90042">
            <v>45497</v>
          </cell>
          <cell r="BL90042" t="str">
            <v>382000</v>
          </cell>
          <cell r="BM90042" t="str">
            <v>004</v>
          </cell>
          <cell r="BN90042" t="str">
            <v>01</v>
          </cell>
          <cell r="BQ90042" t="str">
            <v>KHI/HO/D/MO/MC COMP/P/93697/07/2024</v>
          </cell>
        </row>
        <row r="90043">
          <cell r="W90043" t="str">
            <v>30091882</v>
          </cell>
          <cell r="X90043" t="str">
            <v>30091882</v>
          </cell>
          <cell r="Y90043">
            <v>382000</v>
          </cell>
          <cell r="Z90043" t="str">
            <v>34201-4036706-7</v>
          </cell>
          <cell r="AC90043">
            <v>2902917</v>
          </cell>
          <cell r="AD90043" t="str">
            <v>02</v>
          </cell>
          <cell r="AE90043" t="str">
            <v>MOTOR</v>
          </cell>
          <cell r="AF90043">
            <v>7802</v>
          </cell>
          <cell r="AG90043">
            <v>0</v>
          </cell>
          <cell r="AH90043">
            <v>0</v>
          </cell>
          <cell r="AI90043">
            <v>0</v>
          </cell>
          <cell r="AJ90043">
            <v>9550</v>
          </cell>
          <cell r="AK90043">
            <v>0</v>
          </cell>
          <cell r="AL90043">
            <v>780</v>
          </cell>
          <cell r="AM90043" t="str">
            <v>2024</v>
          </cell>
          <cell r="AN90043" t="str">
            <v>202407</v>
          </cell>
          <cell r="AO90043" t="str">
            <v>202407</v>
          </cell>
          <cell r="AP90043" t="str">
            <v>202407</v>
          </cell>
          <cell r="AQ90043" t="str">
            <v>31000415</v>
          </cell>
          <cell r="AR90043" t="str">
            <v>1911252</v>
          </cell>
          <cell r="AS90043" t="str">
            <v>D</v>
          </cell>
          <cell r="AU90043" t="str">
            <v>30000002</v>
          </cell>
          <cell r="AV90043" t="str">
            <v>RETAIL</v>
          </cell>
          <cell r="AW90043" t="str">
            <v>31000415</v>
          </cell>
          <cell r="AX90043" t="str">
            <v>Gujrat Suzuki</v>
          </cell>
          <cell r="AY90043" t="str">
            <v>KHI/HO/D/MO/MC COMP/P/93007/07/2024</v>
          </cell>
          <cell r="BA90043" t="str">
            <v>GUJRAT</v>
          </cell>
          <cell r="BB90043" t="str">
            <v>MADINAH SYEDAN P.O KHAS ALBURAQ HOUSE GUJRAT .</v>
          </cell>
          <cell r="BC90043" t="str">
            <v>BLACK</v>
          </cell>
          <cell r="BH90043" t="str">
            <v>Pak Suzuki</v>
          </cell>
          <cell r="BI90043" t="str">
            <v>N</v>
          </cell>
          <cell r="BJ90043" t="str">
            <v xml:space="preserve">	Rameez Haji Mehboob</v>
          </cell>
          <cell r="BK90043">
            <v>45485</v>
          </cell>
          <cell r="BL90043" t="str">
            <v>382000</v>
          </cell>
          <cell r="BM90043" t="str">
            <v>004</v>
          </cell>
          <cell r="BN90043" t="str">
            <v>01</v>
          </cell>
          <cell r="BQ90043" t="str">
            <v>KHI/HO/D/MO/MC COMP/P/93007/07/2024</v>
          </cell>
        </row>
        <row r="90044">
          <cell r="W90044" t="str">
            <v>30091743</v>
          </cell>
          <cell r="X90044" t="str">
            <v>30091743</v>
          </cell>
          <cell r="Y90044">
            <v>382000</v>
          </cell>
          <cell r="Z90044" t="str">
            <v>42501-8488276-3</v>
          </cell>
          <cell r="AC90044">
            <v>2902919</v>
          </cell>
          <cell r="AD90044" t="str">
            <v>02</v>
          </cell>
          <cell r="AE90044" t="str">
            <v>MOTOR</v>
          </cell>
          <cell r="AF90044">
            <v>11095</v>
          </cell>
          <cell r="AG90044">
            <v>0</v>
          </cell>
          <cell r="AH90044">
            <v>0</v>
          </cell>
          <cell r="AI90044">
            <v>0</v>
          </cell>
          <cell r="AJ90044">
            <v>13370</v>
          </cell>
          <cell r="AK90044">
            <v>0</v>
          </cell>
          <cell r="AL90044">
            <v>1110</v>
          </cell>
          <cell r="AM90044" t="str">
            <v>2024</v>
          </cell>
          <cell r="AN90044" t="str">
            <v>202407</v>
          </cell>
          <cell r="AO90044" t="str">
            <v>202407</v>
          </cell>
          <cell r="AP90044" t="str">
            <v>202407</v>
          </cell>
          <cell r="AQ90044" t="str">
            <v>31000408</v>
          </cell>
          <cell r="AR90044" t="str">
            <v>1911255</v>
          </cell>
          <cell r="AS90044" t="str">
            <v>D</v>
          </cell>
          <cell r="AU90044" t="str">
            <v>30000002</v>
          </cell>
          <cell r="AV90044" t="str">
            <v>RETAIL</v>
          </cell>
          <cell r="AW90044" t="str">
            <v>31000408</v>
          </cell>
          <cell r="AX90044" t="str">
            <v>Suzuki Mandviwalla Motors</v>
          </cell>
          <cell r="AY90044" t="str">
            <v>KHI/HO/D/MO/MC COMP/P/93008/07/2024</v>
          </cell>
          <cell r="BA90044" t="str">
            <v>KARACHI</v>
          </cell>
          <cell r="BB90044" t="str">
            <v>HOUSE 207 A BHITTAI COLONY KORANGI CROSSING MALIR KARACHI</v>
          </cell>
          <cell r="BC90044" t="str">
            <v>BLACK</v>
          </cell>
          <cell r="BH90044" t="str">
            <v>Pak Suzuki</v>
          </cell>
          <cell r="BI90044" t="str">
            <v>N</v>
          </cell>
          <cell r="BJ90044" t="str">
            <v xml:space="preserve">	Rameez Haji Mehboob</v>
          </cell>
          <cell r="BK90044">
            <v>45485</v>
          </cell>
          <cell r="BL90044" t="str">
            <v>382000</v>
          </cell>
          <cell r="BM90044" t="str">
            <v>004</v>
          </cell>
          <cell r="BN90044" t="str">
            <v>01</v>
          </cell>
          <cell r="BQ90044" t="str">
            <v>KHI/HO/D/MO/MC COMP/P/93008/07/2024</v>
          </cell>
        </row>
        <row r="90045">
          <cell r="W90045" t="str">
            <v>30091743</v>
          </cell>
          <cell r="X90045" t="str">
            <v>30091743</v>
          </cell>
          <cell r="Y90045">
            <v>382000</v>
          </cell>
          <cell r="Z90045" t="str">
            <v>42501-8488276-3</v>
          </cell>
          <cell r="AC90045">
            <v>2902920</v>
          </cell>
          <cell r="AD90045" t="str">
            <v>02</v>
          </cell>
          <cell r="AE90045" t="str">
            <v>MOTOR</v>
          </cell>
          <cell r="AF90045">
            <v>11095</v>
          </cell>
          <cell r="AG90045">
            <v>0</v>
          </cell>
          <cell r="AH90045">
            <v>0</v>
          </cell>
          <cell r="AI90045">
            <v>0</v>
          </cell>
          <cell r="AJ90045">
            <v>13370</v>
          </cell>
          <cell r="AK90045">
            <v>0</v>
          </cell>
          <cell r="AL90045">
            <v>1110</v>
          </cell>
          <cell r="AM90045" t="str">
            <v>2024</v>
          </cell>
          <cell r="AN90045" t="str">
            <v>202407</v>
          </cell>
          <cell r="AO90045" t="str">
            <v>202407</v>
          </cell>
          <cell r="AP90045" t="str">
            <v>202407</v>
          </cell>
          <cell r="AQ90045" t="str">
            <v>31000408</v>
          </cell>
          <cell r="AR90045" t="str">
            <v>1911256</v>
          </cell>
          <cell r="AS90045" t="str">
            <v>D</v>
          </cell>
          <cell r="AU90045" t="str">
            <v>30000002</v>
          </cell>
          <cell r="AV90045" t="str">
            <v>RETAIL</v>
          </cell>
          <cell r="AW90045" t="str">
            <v>31000408</v>
          </cell>
          <cell r="AX90045" t="str">
            <v>Suzuki Mandviwalla Motors</v>
          </cell>
          <cell r="AY90045" t="str">
            <v>KHI/HO/D/MO/MC COMP/P/93009/07/2024</v>
          </cell>
          <cell r="BA90045" t="str">
            <v>KARACHI</v>
          </cell>
          <cell r="BB90045" t="str">
            <v>HOUSE 207 A BHITTAI COLONY KORANGI CROSSING MALIR KARACHI</v>
          </cell>
          <cell r="BC90045" t="str">
            <v>BLACK</v>
          </cell>
          <cell r="BH90045" t="str">
            <v>Pak Suzuki</v>
          </cell>
          <cell r="BI90045" t="str">
            <v>N</v>
          </cell>
          <cell r="BJ90045" t="str">
            <v xml:space="preserve">	Rameez Haji Mehboob</v>
          </cell>
          <cell r="BK90045">
            <v>45485</v>
          </cell>
          <cell r="BL90045" t="str">
            <v>382000</v>
          </cell>
          <cell r="BM90045" t="str">
            <v>004</v>
          </cell>
          <cell r="BN90045" t="str">
            <v>01</v>
          </cell>
          <cell r="BQ90045" t="str">
            <v>KHI/HO/D/MO/MC COMP/P/93009/07/2024</v>
          </cell>
        </row>
        <row r="90046">
          <cell r="W90046" t="str">
            <v>30091593</v>
          </cell>
          <cell r="X90046" t="str">
            <v>30091593</v>
          </cell>
          <cell r="Y90046">
            <v>367000</v>
          </cell>
          <cell r="Z90046" t="str">
            <v>42201-1231331-7</v>
          </cell>
          <cell r="AC90046">
            <v>2910686</v>
          </cell>
          <cell r="AD90046" t="str">
            <v>02</v>
          </cell>
          <cell r="AE90046" t="str">
            <v>MOTOR</v>
          </cell>
          <cell r="AF90046">
            <v>10642</v>
          </cell>
          <cell r="AG90046">
            <v>0</v>
          </cell>
          <cell r="AH90046">
            <v>0</v>
          </cell>
          <cell r="AI90046">
            <v>0</v>
          </cell>
          <cell r="AJ90046">
            <v>12845</v>
          </cell>
          <cell r="AK90046">
            <v>0</v>
          </cell>
          <cell r="AL90046">
            <v>1064</v>
          </cell>
          <cell r="AM90046" t="str">
            <v>2024</v>
          </cell>
          <cell r="AN90046" t="str">
            <v>202407</v>
          </cell>
          <cell r="AO90046" t="str">
            <v>202407</v>
          </cell>
          <cell r="AP90046" t="str">
            <v>202407</v>
          </cell>
          <cell r="AQ90046" t="str">
            <v>31000391</v>
          </cell>
          <cell r="AR90046" t="str">
            <v>1918086</v>
          </cell>
          <cell r="AS90046" t="str">
            <v>D</v>
          </cell>
          <cell r="AU90046" t="str">
            <v>30000002</v>
          </cell>
          <cell r="AV90046" t="str">
            <v>RETAIL</v>
          </cell>
          <cell r="AW90046" t="str">
            <v>31000391</v>
          </cell>
          <cell r="AX90046" t="str">
            <v>UR Suzuki</v>
          </cell>
          <cell r="AY90046" t="str">
            <v>KHI/HO/D/MO/MC COMP/P/93662/07/2024</v>
          </cell>
          <cell r="BA90046" t="str">
            <v>KARACHI</v>
          </cell>
          <cell r="BB90046" t="str">
            <v>H.NO# 62 AREA 37 B LANDHI # 1 KARACHI</v>
          </cell>
          <cell r="BC90046" t="str">
            <v>BLACK</v>
          </cell>
          <cell r="BH90046" t="str">
            <v>Pak Suzuki</v>
          </cell>
          <cell r="BI90046" t="str">
            <v>N</v>
          </cell>
          <cell r="BJ90046" t="str">
            <v xml:space="preserve">	Rameez Haji Mehboob</v>
          </cell>
          <cell r="BK90046">
            <v>45497</v>
          </cell>
          <cell r="BL90046" t="str">
            <v>367000</v>
          </cell>
          <cell r="BM90046" t="str">
            <v>004</v>
          </cell>
          <cell r="BN90046" t="str">
            <v>01</v>
          </cell>
          <cell r="BQ90046" t="str">
            <v>KHI/HO/D/MO/MC COMP/P/93662/07/2024</v>
          </cell>
        </row>
        <row r="90047">
          <cell r="W90047" t="str">
            <v>30091593</v>
          </cell>
          <cell r="X90047" t="str">
            <v>30091593</v>
          </cell>
          <cell r="Y90047">
            <v>0</v>
          </cell>
          <cell r="Z90047" t="str">
            <v>42201-1231331-7</v>
          </cell>
          <cell r="AC90047">
            <v>2994847</v>
          </cell>
          <cell r="AD90047" t="str">
            <v>02</v>
          </cell>
          <cell r="AE90047" t="str">
            <v>MOTOR</v>
          </cell>
          <cell r="AF90047">
            <v>453</v>
          </cell>
          <cell r="AG90047">
            <v>0</v>
          </cell>
          <cell r="AH90047">
            <v>0</v>
          </cell>
          <cell r="AI90047">
            <v>0</v>
          </cell>
          <cell r="AJ90047">
            <v>526</v>
          </cell>
          <cell r="AK90047">
            <v>0</v>
          </cell>
          <cell r="AL90047">
            <v>45</v>
          </cell>
          <cell r="AM90047" t="str">
            <v>2024</v>
          </cell>
          <cell r="AN90047" t="str">
            <v>202409</v>
          </cell>
          <cell r="AO90047" t="str">
            <v>202407</v>
          </cell>
          <cell r="AP90047" t="str">
            <v>202409</v>
          </cell>
          <cell r="AQ90047" t="str">
            <v>KHALIDMEHMOOD</v>
          </cell>
          <cell r="AR90047" t="str">
            <v>1947568</v>
          </cell>
          <cell r="AS90047" t="str">
            <v>D</v>
          </cell>
          <cell r="AU90047" t="str">
            <v>30000002</v>
          </cell>
          <cell r="AV90047" t="str">
            <v>RETAIL</v>
          </cell>
          <cell r="AW90047" t="str">
            <v>31000391</v>
          </cell>
          <cell r="AX90047" t="str">
            <v>UR Suzuki</v>
          </cell>
          <cell r="AY90047" t="str">
            <v>KHI/HO/D/MO/MC COMP/P/93662/07/2024</v>
          </cell>
          <cell r="AZ90047" t="str">
            <v>KHI/HO/D/MO/MC COMP/E/45655/09/2024</v>
          </cell>
          <cell r="BA90047" t="str">
            <v>KARACHI</v>
          </cell>
          <cell r="BB90047" t="str">
            <v>H.NO# 62 AREA 37 B LANDHI # 1 KARACHI</v>
          </cell>
          <cell r="BC90047" t="str">
            <v>BLACK</v>
          </cell>
          <cell r="BF90047" t="str">
            <v xml:space="preserve">IT IS HEREBY DECLARED AND AGREED THAT AT THE REQUEST OF THE PARTICIPANT VIDE THEIR EMAIL  DATED: 29/07/2024, THE SUM COVERED OF THE ABOVE-MENTIONED VEHICLE STANDS INCREASED FROM RS. 367,000/- BY RS. 15,000 /- TO RS. 382,000/- UNDER THE WITHIN MENTIONED POLICY WITH EFFECT FROM INCEPTION.
IN CONSEQUENCE WHEREOF AN AMOUNT OF RS.525/- AS FROM INCEPTION BEING THE ADDITIONAL CONTRIBUTION IS HEREBY CHARGED TO THE PARTICIPANT.
</v>
          </cell>
          <cell r="BG90047" t="str">
            <v>Change</v>
          </cell>
          <cell r="BH90047" t="str">
            <v>Pak Suzuki</v>
          </cell>
          <cell r="BI90047" t="str">
            <v>N</v>
          </cell>
          <cell r="BJ90047" t="str">
            <v xml:space="preserve">	Rameez Haji Mehboob</v>
          </cell>
          <cell r="BK90047">
            <v>45497</v>
          </cell>
          <cell r="BL90047" t="str">
            <v>367000</v>
          </cell>
          <cell r="BM90047" t="str">
            <v>004</v>
          </cell>
          <cell r="BN90047" t="str">
            <v>01</v>
          </cell>
          <cell r="BQ90047" t="str">
            <v>KHI/HO/D/MO/MC COMP/P/93662/07/2024</v>
          </cell>
        </row>
        <row r="90048">
          <cell r="W90048" t="str">
            <v>30092348</v>
          </cell>
          <cell r="X90048" t="str">
            <v>30092348</v>
          </cell>
          <cell r="Y90048">
            <v>382000</v>
          </cell>
          <cell r="Z90048" t="str">
            <v>42201-9656343-7</v>
          </cell>
          <cell r="AC90048">
            <v>2929511</v>
          </cell>
          <cell r="AD90048" t="str">
            <v>02</v>
          </cell>
          <cell r="AE90048" t="str">
            <v>MOTOR</v>
          </cell>
          <cell r="AF90048">
            <v>11095</v>
          </cell>
          <cell r="AG90048">
            <v>0</v>
          </cell>
          <cell r="AH90048">
            <v>0</v>
          </cell>
          <cell r="AI90048">
            <v>0</v>
          </cell>
          <cell r="AJ90048">
            <v>13370</v>
          </cell>
          <cell r="AK90048">
            <v>0</v>
          </cell>
          <cell r="AL90048">
            <v>1110</v>
          </cell>
          <cell r="AM90048" t="str">
            <v>2024</v>
          </cell>
          <cell r="AN90048" t="str">
            <v>202408</v>
          </cell>
          <cell r="AO90048" t="str">
            <v>202408</v>
          </cell>
          <cell r="AP90048" t="str">
            <v>202408</v>
          </cell>
          <cell r="AQ90048" t="str">
            <v>31000391</v>
          </cell>
          <cell r="AR90048" t="str">
            <v>1925490</v>
          </cell>
          <cell r="AS90048" t="str">
            <v>D</v>
          </cell>
          <cell r="AU90048" t="str">
            <v>30000002</v>
          </cell>
          <cell r="AV90048" t="str">
            <v>RETAIL</v>
          </cell>
          <cell r="AW90048" t="str">
            <v>31000391</v>
          </cell>
          <cell r="AX90048" t="str">
            <v>UR Suzuki</v>
          </cell>
          <cell r="AY90048" t="str">
            <v>KHI/HO/D/MO/MC COMP/P/94646/08/2024</v>
          </cell>
          <cell r="BA90048" t="str">
            <v>KARACHI</v>
          </cell>
          <cell r="BB90048" t="str">
            <v>H.NO# 3 STREET#27 AREA QAYYMABAD KORANGI ROAD KARACHI</v>
          </cell>
          <cell r="BC90048" t="str">
            <v>BLACK</v>
          </cell>
          <cell r="BH90048" t="str">
            <v>Pak Suzuki</v>
          </cell>
          <cell r="BI90048" t="str">
            <v>N</v>
          </cell>
          <cell r="BJ90048" t="str">
            <v xml:space="preserve">	Rameez Haji Mehboob</v>
          </cell>
          <cell r="BK90048">
            <v>45509</v>
          </cell>
          <cell r="BL90048" t="str">
            <v>382000</v>
          </cell>
          <cell r="BM90048" t="str">
            <v>004</v>
          </cell>
          <cell r="BN90048" t="str">
            <v>01</v>
          </cell>
          <cell r="BQ90048" t="str">
            <v>KHI/HO/D/MO/MC COMP/P/94646/08/2024</v>
          </cell>
        </row>
        <row r="90049">
          <cell r="W90049" t="str">
            <v>30092348</v>
          </cell>
          <cell r="X90049" t="str">
            <v>30092348</v>
          </cell>
          <cell r="Y90049">
            <v>382000</v>
          </cell>
          <cell r="Z90049" t="str">
            <v>42201-9656343-7</v>
          </cell>
          <cell r="AC90049">
            <v>3149080</v>
          </cell>
          <cell r="AD90049" t="str">
            <v>02</v>
          </cell>
          <cell r="AE90049" t="str">
            <v>MOTOR</v>
          </cell>
          <cell r="AF90049">
            <v>2470</v>
          </cell>
          <cell r="AG90049">
            <v>0</v>
          </cell>
          <cell r="AH90049">
            <v>0</v>
          </cell>
          <cell r="AI90049">
            <v>0</v>
          </cell>
          <cell r="AJ90049">
            <v>2865</v>
          </cell>
          <cell r="AK90049">
            <v>0</v>
          </cell>
          <cell r="AL90049">
            <v>247</v>
          </cell>
          <cell r="AM90049" t="str">
            <v>2024</v>
          </cell>
          <cell r="AN90049" t="str">
            <v>202410</v>
          </cell>
          <cell r="AO90049" t="str">
            <v>202408</v>
          </cell>
          <cell r="AP90049" t="str">
            <v>202410</v>
          </cell>
          <cell r="AQ90049" t="str">
            <v>SHOUKATALI</v>
          </cell>
          <cell r="AR90049" t="str">
            <v>1977094</v>
          </cell>
          <cell r="AS90049" t="str">
            <v>D</v>
          </cell>
          <cell r="AU90049" t="str">
            <v>30000002</v>
          </cell>
          <cell r="AV90049" t="str">
            <v>RETAIL</v>
          </cell>
          <cell r="AW90049" t="str">
            <v>31000391</v>
          </cell>
          <cell r="AX90049" t="str">
            <v>UR Suzuki</v>
          </cell>
          <cell r="AY90049" t="str">
            <v>KHI/HO/D/MO/MC COMP/P/94646/08/2024</v>
          </cell>
          <cell r="AZ90049" t="str">
            <v>KHI/HO/D/MO/MC COMP/E/47012/10/2024</v>
          </cell>
          <cell r="BB90049" t="str">
            <v>H.NO# 3 STREET#27 AREA QAYYMABAD KORANGI ROAD KARACHI</v>
          </cell>
          <cell r="BC90049" t="str">
            <v>BLACK</v>
          </cell>
          <cell r="BF90049"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049" t="str">
            <v>Pak Suzuki</v>
          </cell>
          <cell r="BI90049" t="str">
            <v>N</v>
          </cell>
          <cell r="BJ90049" t="str">
            <v xml:space="preserve">	Rameez Haji Mehboob</v>
          </cell>
          <cell r="BK90049">
            <v>45509</v>
          </cell>
          <cell r="BL90049" t="str">
            <v>382000</v>
          </cell>
          <cell r="BM90049" t="str">
            <v>004</v>
          </cell>
          <cell r="BN90049" t="str">
            <v>01</v>
          </cell>
          <cell r="BQ90049" t="str">
            <v>KHI/HO/D/MO/MC COMP/P/94646/08/2024</v>
          </cell>
        </row>
        <row r="90050">
          <cell r="W90050" t="str">
            <v>PKG30074984</v>
          </cell>
          <cell r="X90050" t="str">
            <v>GS150PK30074984</v>
          </cell>
          <cell r="Y90050">
            <v>300000</v>
          </cell>
          <cell r="AC90050">
            <v>2919266</v>
          </cell>
          <cell r="AD90050" t="str">
            <v>02</v>
          </cell>
          <cell r="AE90050" t="str">
            <v>MOTOR</v>
          </cell>
          <cell r="AF90050">
            <v>15086</v>
          </cell>
          <cell r="AG90050">
            <v>0</v>
          </cell>
          <cell r="AH90050">
            <v>0</v>
          </cell>
          <cell r="AI90050">
            <v>0</v>
          </cell>
          <cell r="AJ90050">
            <v>18000</v>
          </cell>
          <cell r="AK90050">
            <v>0</v>
          </cell>
          <cell r="AL90050">
            <v>1282</v>
          </cell>
          <cell r="AM90050" t="str">
            <v>2024</v>
          </cell>
          <cell r="AN90050" t="str">
            <v>202407</v>
          </cell>
          <cell r="AO90050" t="str">
            <v>202407</v>
          </cell>
          <cell r="AP90050" t="str">
            <v>202407</v>
          </cell>
          <cell r="AQ90050" t="str">
            <v>MUBASHIRAHMED</v>
          </cell>
          <cell r="AR90050" t="str">
            <v>1920746</v>
          </cell>
          <cell r="AS90050" t="str">
            <v>D</v>
          </cell>
          <cell r="AT90050" t="str">
            <v>001</v>
          </cell>
          <cell r="AU90050" t="str">
            <v>30000001</v>
          </cell>
          <cell r="AV90050" t="str">
            <v>DIRECT</v>
          </cell>
          <cell r="AW90050" t="str">
            <v>31000001</v>
          </cell>
          <cell r="AX90050" t="str">
            <v>Direct</v>
          </cell>
          <cell r="AY90050" t="str">
            <v>KHI/HO/D/MO/MC TTT/P/94120/07/2024</v>
          </cell>
          <cell r="BA90050" t="str">
            <v>KARACHI</v>
          </cell>
          <cell r="BB90050" t="str">
            <v>H No, R-128, Sector 11C-2, North Karachi, Karachi.</v>
          </cell>
          <cell r="BC90050" t="str">
            <v>BLACK</v>
          </cell>
          <cell r="BH90050" t="str">
            <v>N/A</v>
          </cell>
          <cell r="BI90050" t="str">
            <v>N</v>
          </cell>
          <cell r="BJ90050" t="str">
            <v>Direct Client</v>
          </cell>
          <cell r="BK90050">
            <v>45503</v>
          </cell>
          <cell r="BL90050" t="str">
            <v>300000</v>
          </cell>
          <cell r="BM90050" t="str">
            <v>004</v>
          </cell>
          <cell r="BN90050" t="str">
            <v>01</v>
          </cell>
          <cell r="BQ90050" t="str">
            <v>KHI/HO/D/MO/MC TTT/P/94120/07/2024</v>
          </cell>
        </row>
        <row r="90051">
          <cell r="W90051" t="str">
            <v>30091233</v>
          </cell>
          <cell r="X90051" t="str">
            <v>30091233</v>
          </cell>
          <cell r="Y90051">
            <v>382000</v>
          </cell>
          <cell r="Z90051" t="str">
            <v>31303-7971431-3</v>
          </cell>
          <cell r="AC90051">
            <v>2902747</v>
          </cell>
          <cell r="AD90051" t="str">
            <v>02</v>
          </cell>
          <cell r="AE90051" t="str">
            <v>MOTOR</v>
          </cell>
          <cell r="AF90051">
            <v>7802</v>
          </cell>
          <cell r="AG90051">
            <v>0</v>
          </cell>
          <cell r="AH90051">
            <v>0</v>
          </cell>
          <cell r="AI90051">
            <v>0</v>
          </cell>
          <cell r="AJ90051">
            <v>9550</v>
          </cell>
          <cell r="AK90051">
            <v>0</v>
          </cell>
          <cell r="AL90051">
            <v>780</v>
          </cell>
          <cell r="AM90051" t="str">
            <v>2024</v>
          </cell>
          <cell r="AN90051" t="str">
            <v>202407</v>
          </cell>
          <cell r="AO90051" t="str">
            <v>202407</v>
          </cell>
          <cell r="AP90051" t="str">
            <v>202407</v>
          </cell>
          <cell r="AQ90051" t="str">
            <v>31000413</v>
          </cell>
          <cell r="AR90051" t="str">
            <v>1908505</v>
          </cell>
          <cell r="AS90051" t="str">
            <v>D</v>
          </cell>
          <cell r="AU90051" t="str">
            <v>30000002</v>
          </cell>
          <cell r="AV90051" t="str">
            <v>RETAIL</v>
          </cell>
          <cell r="AW90051" t="str">
            <v>31000413</v>
          </cell>
          <cell r="AX90051" t="str">
            <v>Suzuki R.Y.Khan</v>
          </cell>
          <cell r="AY90051" t="str">
            <v>KHI/HO/D/MO/MC COMP/P/92786/07/2024</v>
          </cell>
          <cell r="BA90051" t="str">
            <v>Rahim Yar Khan</v>
          </cell>
          <cell r="BB90051" t="str">
            <v>House#358 Block-D Muhallah Satellite Town, Rahim Yar Khan.</v>
          </cell>
          <cell r="BC90051" t="str">
            <v>BLACK</v>
          </cell>
          <cell r="BH90051" t="str">
            <v>Pak Suzuki</v>
          </cell>
          <cell r="BI90051" t="str">
            <v>N</v>
          </cell>
          <cell r="BJ90051" t="str">
            <v xml:space="preserve">	Rameez Haji Mehboob</v>
          </cell>
          <cell r="BK90051">
            <v>45483</v>
          </cell>
          <cell r="BL90051" t="str">
            <v>382000</v>
          </cell>
          <cell r="BM90051" t="str">
            <v>004</v>
          </cell>
          <cell r="BN90051" t="str">
            <v>01</v>
          </cell>
          <cell r="BQ90051" t="str">
            <v>KHI/HO/D/MO/MC COMP/P/92786/07/2024</v>
          </cell>
        </row>
        <row r="90052">
          <cell r="W90052" t="str">
            <v>30091872</v>
          </cell>
          <cell r="X90052" t="str">
            <v>30091872</v>
          </cell>
          <cell r="Y90052">
            <v>382000</v>
          </cell>
          <cell r="Z90052" t="str">
            <v>35202-4056186-5</v>
          </cell>
          <cell r="AC90052">
            <v>2917938</v>
          </cell>
          <cell r="AD90052" t="str">
            <v>02</v>
          </cell>
          <cell r="AE90052" t="str">
            <v>MOTOR</v>
          </cell>
          <cell r="AF90052">
            <v>7802</v>
          </cell>
          <cell r="AG90052">
            <v>0</v>
          </cell>
          <cell r="AH90052">
            <v>0</v>
          </cell>
          <cell r="AI90052">
            <v>0</v>
          </cell>
          <cell r="AJ90052">
            <v>9550</v>
          </cell>
          <cell r="AK90052">
            <v>0</v>
          </cell>
          <cell r="AL90052">
            <v>780</v>
          </cell>
          <cell r="AM90052" t="str">
            <v>2024</v>
          </cell>
          <cell r="AN90052" t="str">
            <v>202407</v>
          </cell>
          <cell r="AO90052" t="str">
            <v>202407</v>
          </cell>
          <cell r="AP90052" t="str">
            <v>202407</v>
          </cell>
          <cell r="AQ90052" t="str">
            <v>31000398</v>
          </cell>
          <cell r="AR90052" t="str">
            <v>1920305</v>
          </cell>
          <cell r="AS90052" t="str">
            <v>D</v>
          </cell>
          <cell r="AU90052" t="str">
            <v>30000002</v>
          </cell>
          <cell r="AV90052" t="str">
            <v>RETAIL</v>
          </cell>
          <cell r="AW90052" t="str">
            <v>31000398</v>
          </cell>
          <cell r="AX90052" t="str">
            <v>GR Suzuki</v>
          </cell>
          <cell r="AY90052" t="str">
            <v>KHI/HO/D/MO/MC COMP/P/94082/07/2024</v>
          </cell>
          <cell r="BA90052" t="str">
            <v>LAHORE</v>
          </cell>
          <cell r="BB90052" t="str">
            <v xml:space="preserve">HOUSE NO 14-F NASIR STREET AREA MILLAT CHOWK PAKI THATHI LAHORE </v>
          </cell>
          <cell r="BC90052" t="str">
            <v>BLACK</v>
          </cell>
          <cell r="BH90052" t="str">
            <v>Pak Suzuki</v>
          </cell>
          <cell r="BI90052" t="str">
            <v>N</v>
          </cell>
          <cell r="BJ90052" t="str">
            <v xml:space="preserve">	Rameez Haji Mehboob</v>
          </cell>
          <cell r="BK90052">
            <v>45502</v>
          </cell>
          <cell r="BL90052" t="str">
            <v>382000</v>
          </cell>
          <cell r="BM90052" t="str">
            <v>004</v>
          </cell>
          <cell r="BN90052" t="str">
            <v>01</v>
          </cell>
          <cell r="BQ90052" t="str">
            <v>KHI/HO/D/MO/MC COMP/P/94082/07/2024</v>
          </cell>
        </row>
        <row r="90053">
          <cell r="W90053" t="str">
            <v>30092428</v>
          </cell>
          <cell r="X90053" t="str">
            <v>30092428</v>
          </cell>
          <cell r="Y90053">
            <v>382000</v>
          </cell>
          <cell r="Z90053" t="str">
            <v>42201-4040577-7</v>
          </cell>
          <cell r="AC90053">
            <v>2920276</v>
          </cell>
          <cell r="AD90053" t="str">
            <v>02</v>
          </cell>
          <cell r="AE90053" t="str">
            <v>MOTOR</v>
          </cell>
          <cell r="AF90053">
            <v>11095</v>
          </cell>
          <cell r="AG90053">
            <v>0</v>
          </cell>
          <cell r="AH90053">
            <v>0</v>
          </cell>
          <cell r="AI90053">
            <v>0</v>
          </cell>
          <cell r="AJ90053">
            <v>13370</v>
          </cell>
          <cell r="AK90053">
            <v>0</v>
          </cell>
          <cell r="AL90053">
            <v>1110</v>
          </cell>
          <cell r="AM90053" t="str">
            <v>2024</v>
          </cell>
          <cell r="AN90053" t="str">
            <v>202407</v>
          </cell>
          <cell r="AO90053" t="str">
            <v>202407</v>
          </cell>
          <cell r="AP90053" t="str">
            <v>202407</v>
          </cell>
          <cell r="AQ90053" t="str">
            <v>31000407</v>
          </cell>
          <cell r="AR90053" t="str">
            <v>1921143</v>
          </cell>
          <cell r="AS90053" t="str">
            <v>D</v>
          </cell>
          <cell r="AU90053" t="str">
            <v>30000002</v>
          </cell>
          <cell r="AV90053" t="str">
            <v>RETAIL</v>
          </cell>
          <cell r="AW90053" t="str">
            <v>31000407</v>
          </cell>
          <cell r="AX90053" t="str">
            <v>South</v>
          </cell>
          <cell r="AY90053" t="str">
            <v>KHI/HO/D/MO/MC COMP/P/94229/07/2024</v>
          </cell>
          <cell r="BA90053" t="str">
            <v>KARACHI</v>
          </cell>
          <cell r="BB90053" t="str">
            <v>HOUSE NO 839 SECTOR 32-B KORANGI NO-01 KARACHI</v>
          </cell>
          <cell r="BC90053" t="str">
            <v>BLACK</v>
          </cell>
          <cell r="BH90053" t="str">
            <v>Pak Suzuki</v>
          </cell>
          <cell r="BI90053" t="str">
            <v>N</v>
          </cell>
          <cell r="BJ90053" t="str">
            <v xml:space="preserve">	Rameez Haji Mehboob</v>
          </cell>
          <cell r="BK90053">
            <v>45503</v>
          </cell>
          <cell r="BL90053" t="str">
            <v>382000</v>
          </cell>
          <cell r="BM90053" t="str">
            <v>004</v>
          </cell>
          <cell r="BN90053" t="str">
            <v>01</v>
          </cell>
          <cell r="BQ90053" t="str">
            <v>KHI/HO/D/MO/MC COMP/P/94229/07/2024</v>
          </cell>
        </row>
        <row r="90054">
          <cell r="W90054" t="str">
            <v>30092053</v>
          </cell>
          <cell r="X90054" t="str">
            <v>300092053</v>
          </cell>
          <cell r="Y90054">
            <v>382000</v>
          </cell>
          <cell r="Z90054" t="str">
            <v>31304-9637137-1</v>
          </cell>
          <cell r="AC90054">
            <v>2934961</v>
          </cell>
          <cell r="AD90054" t="str">
            <v>02</v>
          </cell>
          <cell r="AE90054" t="str">
            <v>MOTOR</v>
          </cell>
          <cell r="AF90054">
            <v>7802</v>
          </cell>
          <cell r="AG90054">
            <v>0</v>
          </cell>
          <cell r="AH90054">
            <v>0</v>
          </cell>
          <cell r="AI90054">
            <v>0</v>
          </cell>
          <cell r="AJ90054">
            <v>9550</v>
          </cell>
          <cell r="AK90054">
            <v>0</v>
          </cell>
          <cell r="AL90054">
            <v>780</v>
          </cell>
          <cell r="AM90054" t="str">
            <v>2024</v>
          </cell>
          <cell r="AN90054" t="str">
            <v>202408</v>
          </cell>
          <cell r="AO90054" t="str">
            <v>202408</v>
          </cell>
          <cell r="AP90054" t="str">
            <v>202408</v>
          </cell>
          <cell r="AQ90054" t="str">
            <v>31000413</v>
          </cell>
          <cell r="AR90054" t="str">
            <v>1929626</v>
          </cell>
          <cell r="AS90054" t="str">
            <v>D</v>
          </cell>
          <cell r="AU90054" t="str">
            <v>30000002</v>
          </cell>
          <cell r="AV90054" t="str">
            <v>RETAIL</v>
          </cell>
          <cell r="AW90054" t="str">
            <v>31000413</v>
          </cell>
          <cell r="AX90054" t="str">
            <v>Suzuki R.Y.Khan</v>
          </cell>
          <cell r="AY90054" t="str">
            <v>KHI/HO/D/MO/MC COMP/P/94952/08/2024</v>
          </cell>
          <cell r="BA90054" t="str">
            <v>SADIQABAD</v>
          </cell>
          <cell r="BB90054" t="str">
            <v>Wahid Bakhsh Larr P/O Sadiqabad Tehsil Sadiqabad District Rahim Yar Khan.</v>
          </cell>
          <cell r="BC90054" t="str">
            <v>BLACK</v>
          </cell>
          <cell r="BH90054" t="str">
            <v>Pak Suzuki</v>
          </cell>
          <cell r="BI90054" t="str">
            <v>N</v>
          </cell>
          <cell r="BJ90054" t="str">
            <v xml:space="preserve">	Rameez Haji Mehboob</v>
          </cell>
          <cell r="BK90054">
            <v>45512</v>
          </cell>
          <cell r="BL90054" t="str">
            <v>382000</v>
          </cell>
          <cell r="BM90054" t="str">
            <v>004</v>
          </cell>
          <cell r="BN90054" t="str">
            <v>01</v>
          </cell>
          <cell r="BQ90054" t="str">
            <v>KHI/HO/D/MO/MC COMP/P/94952/08/2024</v>
          </cell>
        </row>
        <row r="90055">
          <cell r="W90055" t="str">
            <v>30092198</v>
          </cell>
          <cell r="X90055" t="str">
            <v>30092198</v>
          </cell>
          <cell r="Y90055">
            <v>382000</v>
          </cell>
          <cell r="Z90055" t="str">
            <v>42201-494345-9</v>
          </cell>
          <cell r="AC90055">
            <v>2917882</v>
          </cell>
          <cell r="AD90055" t="str">
            <v>02</v>
          </cell>
          <cell r="AE90055" t="str">
            <v>MOTOR</v>
          </cell>
          <cell r="AF90055">
            <v>11095</v>
          </cell>
          <cell r="AG90055">
            <v>0</v>
          </cell>
          <cell r="AH90055">
            <v>0</v>
          </cell>
          <cell r="AI90055">
            <v>0</v>
          </cell>
          <cell r="AJ90055">
            <v>13370</v>
          </cell>
          <cell r="AK90055">
            <v>0</v>
          </cell>
          <cell r="AL90055">
            <v>1110</v>
          </cell>
          <cell r="AM90055" t="str">
            <v>2024</v>
          </cell>
          <cell r="AN90055" t="str">
            <v>202407</v>
          </cell>
          <cell r="AO90055" t="str">
            <v>202407</v>
          </cell>
          <cell r="AP90055" t="str">
            <v>202407</v>
          </cell>
          <cell r="AQ90055" t="str">
            <v>31000391</v>
          </cell>
          <cell r="AR90055" t="str">
            <v>1919759</v>
          </cell>
          <cell r="AS90055" t="str">
            <v>D</v>
          </cell>
          <cell r="AU90055" t="str">
            <v>30000002</v>
          </cell>
          <cell r="AV90055" t="str">
            <v>RETAIL</v>
          </cell>
          <cell r="AW90055" t="str">
            <v>31000391</v>
          </cell>
          <cell r="AX90055" t="str">
            <v>UR Suzuki</v>
          </cell>
          <cell r="AY90055" t="str">
            <v>KHI/HO/D/MO/MC COMP/P/93968/07/2024</v>
          </cell>
          <cell r="BA90055" t="str">
            <v>KARACHI</v>
          </cell>
          <cell r="BB90055" t="str">
            <v>H.NO# B-31 1ST FLOOR BLK 13 GULISTAN-E-JOHAR KARACHI</v>
          </cell>
          <cell r="BC90055" t="str">
            <v>RED</v>
          </cell>
          <cell r="BH90055" t="str">
            <v>Pak Suzuki</v>
          </cell>
          <cell r="BI90055" t="str">
            <v>N</v>
          </cell>
          <cell r="BJ90055" t="str">
            <v xml:space="preserve">	Rameez Haji Mehboob</v>
          </cell>
          <cell r="BK90055">
            <v>45500</v>
          </cell>
          <cell r="BL90055" t="str">
            <v>382000</v>
          </cell>
          <cell r="BM90055" t="str">
            <v>003</v>
          </cell>
          <cell r="BN90055" t="str">
            <v>01</v>
          </cell>
          <cell r="BQ90055" t="str">
            <v>KHI/HO/D/MO/MC COMP/P/93968/07/2024</v>
          </cell>
        </row>
        <row r="90056">
          <cell r="W90056" t="str">
            <v>30092198</v>
          </cell>
          <cell r="X90056" t="str">
            <v>30092198</v>
          </cell>
          <cell r="Y90056">
            <v>382000</v>
          </cell>
          <cell r="Z90056" t="str">
            <v>42201-494345-9</v>
          </cell>
          <cell r="AC90056">
            <v>2917886</v>
          </cell>
          <cell r="AD90056" t="str">
            <v>02</v>
          </cell>
          <cell r="AE90056" t="str">
            <v>MOTOR</v>
          </cell>
          <cell r="AF90056">
            <v>11095</v>
          </cell>
          <cell r="AG90056">
            <v>0</v>
          </cell>
          <cell r="AH90056">
            <v>0</v>
          </cell>
          <cell r="AI90056">
            <v>0</v>
          </cell>
          <cell r="AJ90056">
            <v>13370</v>
          </cell>
          <cell r="AK90056">
            <v>0</v>
          </cell>
          <cell r="AL90056">
            <v>1110</v>
          </cell>
          <cell r="AM90056" t="str">
            <v>2024</v>
          </cell>
          <cell r="AN90056" t="str">
            <v>202407</v>
          </cell>
          <cell r="AO90056" t="str">
            <v>202407</v>
          </cell>
          <cell r="AP90056" t="str">
            <v>202407</v>
          </cell>
          <cell r="AQ90056" t="str">
            <v>31000391</v>
          </cell>
          <cell r="AR90056" t="str">
            <v>1919760</v>
          </cell>
          <cell r="AS90056" t="str">
            <v>D</v>
          </cell>
          <cell r="AU90056" t="str">
            <v>30000002</v>
          </cell>
          <cell r="AV90056" t="str">
            <v>RETAIL</v>
          </cell>
          <cell r="AW90056" t="str">
            <v>31000391</v>
          </cell>
          <cell r="AX90056" t="str">
            <v>UR Suzuki</v>
          </cell>
          <cell r="AY90056" t="str">
            <v>KHI/HO/D/MO/MC COMP/P/93969/07/2024</v>
          </cell>
          <cell r="BA90056" t="str">
            <v>KARACHI</v>
          </cell>
          <cell r="BB90056" t="str">
            <v>H.NO# B-31 1ST FLOOR BLK 13 GULISTAN-E-JOHAR KARACHI</v>
          </cell>
          <cell r="BC90056" t="str">
            <v>RED</v>
          </cell>
          <cell r="BH90056" t="str">
            <v>Pak Suzuki</v>
          </cell>
          <cell r="BI90056" t="str">
            <v>N</v>
          </cell>
          <cell r="BJ90056" t="str">
            <v xml:space="preserve">	Rameez Haji Mehboob</v>
          </cell>
          <cell r="BK90056">
            <v>45500</v>
          </cell>
          <cell r="BL90056" t="str">
            <v>382000</v>
          </cell>
          <cell r="BM90056" t="str">
            <v>003</v>
          </cell>
          <cell r="BN90056" t="str">
            <v>01</v>
          </cell>
          <cell r="BQ90056" t="str">
            <v>KHI/HO/D/MO/MC COMP/P/93969/07/2024</v>
          </cell>
        </row>
        <row r="90057">
          <cell r="W90057" t="str">
            <v>30091736</v>
          </cell>
          <cell r="X90057" t="str">
            <v>30091736</v>
          </cell>
          <cell r="Y90057">
            <v>382000</v>
          </cell>
          <cell r="Z90057" t="str">
            <v>35202-2203683-5</v>
          </cell>
          <cell r="AC90057">
            <v>2902906</v>
          </cell>
          <cell r="AD90057" t="str">
            <v>02</v>
          </cell>
          <cell r="AE90057" t="str">
            <v>MOTOR</v>
          </cell>
          <cell r="AF90057">
            <v>7802</v>
          </cell>
          <cell r="AG90057">
            <v>0</v>
          </cell>
          <cell r="AH90057">
            <v>0</v>
          </cell>
          <cell r="AI90057">
            <v>0</v>
          </cell>
          <cell r="AJ90057">
            <v>9550</v>
          </cell>
          <cell r="AK90057">
            <v>0</v>
          </cell>
          <cell r="AL90057">
            <v>780</v>
          </cell>
          <cell r="AM90057" t="str">
            <v>2024</v>
          </cell>
          <cell r="AN90057" t="str">
            <v>202407</v>
          </cell>
          <cell r="AO90057" t="str">
            <v>202407</v>
          </cell>
          <cell r="AP90057" t="str">
            <v>202407</v>
          </cell>
          <cell r="AQ90057" t="str">
            <v>31000395</v>
          </cell>
          <cell r="AR90057" t="str">
            <v>1910675</v>
          </cell>
          <cell r="AS90057" t="str">
            <v>D</v>
          </cell>
          <cell r="AU90057" t="str">
            <v>30000002</v>
          </cell>
          <cell r="AV90057" t="str">
            <v>RETAIL</v>
          </cell>
          <cell r="AW90057" t="str">
            <v>31000395</v>
          </cell>
          <cell r="AX90057" t="str">
            <v>TS Suzuki</v>
          </cell>
          <cell r="AY90057" t="str">
            <v>KHI/HO/D/MO/MC COMP/P/92993/07/2024</v>
          </cell>
          <cell r="BA90057" t="str">
            <v>LAHORE</v>
          </cell>
          <cell r="BB90057" t="str">
            <v>HOUSE # 50 E WAHDAT COLONY LAHORE</v>
          </cell>
          <cell r="BC90057" t="str">
            <v>BLACK</v>
          </cell>
          <cell r="BH90057" t="str">
            <v>Pak Suzuki</v>
          </cell>
          <cell r="BI90057" t="str">
            <v>N</v>
          </cell>
          <cell r="BJ90057" t="str">
            <v xml:space="preserve">	Rameez Haji Mehboob</v>
          </cell>
          <cell r="BK90057">
            <v>45485</v>
          </cell>
          <cell r="BL90057" t="str">
            <v>382000</v>
          </cell>
          <cell r="BM90057" t="str">
            <v>004</v>
          </cell>
          <cell r="BN90057" t="str">
            <v>01</v>
          </cell>
          <cell r="BQ90057" t="str">
            <v>KHI/HO/D/MO/MC COMP/P/92993/07/2024</v>
          </cell>
        </row>
        <row r="90058">
          <cell r="W90058" t="str">
            <v>30091790</v>
          </cell>
          <cell r="X90058" t="str">
            <v>30091790</v>
          </cell>
          <cell r="Y90058">
            <v>382000</v>
          </cell>
          <cell r="Z90058" t="str">
            <v>35404-5062554-9</v>
          </cell>
          <cell r="AC90058">
            <v>2902907</v>
          </cell>
          <cell r="AD90058" t="str">
            <v>02</v>
          </cell>
          <cell r="AE90058" t="str">
            <v>MOTOR</v>
          </cell>
          <cell r="AF90058">
            <v>7802</v>
          </cell>
          <cell r="AG90058">
            <v>0</v>
          </cell>
          <cell r="AH90058">
            <v>0</v>
          </cell>
          <cell r="AI90058">
            <v>0</v>
          </cell>
          <cell r="AJ90058">
            <v>9550</v>
          </cell>
          <cell r="AK90058">
            <v>0</v>
          </cell>
          <cell r="AL90058">
            <v>780</v>
          </cell>
          <cell r="AM90058" t="str">
            <v>2024</v>
          </cell>
          <cell r="AN90058" t="str">
            <v>202407</v>
          </cell>
          <cell r="AO90058" t="str">
            <v>202407</v>
          </cell>
          <cell r="AP90058" t="str">
            <v>202407</v>
          </cell>
          <cell r="AQ90058" t="str">
            <v>31000397</v>
          </cell>
          <cell r="AR90058" t="str">
            <v>1910676</v>
          </cell>
          <cell r="AS90058" t="str">
            <v>D</v>
          </cell>
          <cell r="AU90058" t="str">
            <v>30000002</v>
          </cell>
          <cell r="AV90058" t="str">
            <v>RETAIL</v>
          </cell>
          <cell r="AW90058" t="str">
            <v>31000397</v>
          </cell>
          <cell r="AX90058" t="str">
            <v>WR Suzuki</v>
          </cell>
          <cell r="AY90058" t="str">
            <v>KHI/HO/D/MO/MC COMP/P/92994/07/2024</v>
          </cell>
          <cell r="BA90058" t="str">
            <v>LAHORE</v>
          </cell>
          <cell r="BB90058" t="str">
            <v>31 Kacha Feroze Pur Road Mozang Chungi Lahore</v>
          </cell>
          <cell r="BC90058" t="str">
            <v>RED</v>
          </cell>
          <cell r="BH90058" t="str">
            <v>Pak Suzuki</v>
          </cell>
          <cell r="BI90058" t="str">
            <v>N</v>
          </cell>
          <cell r="BJ90058" t="str">
            <v xml:space="preserve">	Rameez Haji Mehboob</v>
          </cell>
          <cell r="BK90058">
            <v>45485</v>
          </cell>
          <cell r="BL90058" t="str">
            <v>382000</v>
          </cell>
          <cell r="BM90058" t="str">
            <v>003</v>
          </cell>
          <cell r="BN90058" t="str">
            <v>01</v>
          </cell>
          <cell r="BQ90058" t="str">
            <v>KHI/HO/D/MO/MC COMP/P/92994/07/2024</v>
          </cell>
        </row>
        <row r="90059">
          <cell r="W90059" t="str">
            <v>PKG30092124</v>
          </cell>
          <cell r="X90059" t="str">
            <v>GS150PK30092124</v>
          </cell>
          <cell r="Y90059">
            <v>382000</v>
          </cell>
          <cell r="Z90059" t="str">
            <v>37405-2256033-1</v>
          </cell>
          <cell r="AC90059">
            <v>2928637</v>
          </cell>
          <cell r="AD90059" t="str">
            <v>02</v>
          </cell>
          <cell r="AE90059" t="str">
            <v>MOTOR</v>
          </cell>
          <cell r="AF90059">
            <v>7802</v>
          </cell>
          <cell r="AG90059">
            <v>0</v>
          </cell>
          <cell r="AH90059">
            <v>0</v>
          </cell>
          <cell r="AI90059">
            <v>0</v>
          </cell>
          <cell r="AJ90059">
            <v>9550</v>
          </cell>
          <cell r="AK90059">
            <v>0</v>
          </cell>
          <cell r="AL90059">
            <v>780</v>
          </cell>
          <cell r="AM90059" t="str">
            <v>2024</v>
          </cell>
          <cell r="AN90059" t="str">
            <v>202407</v>
          </cell>
          <cell r="AO90059" t="str">
            <v>202407</v>
          </cell>
          <cell r="AP90059" t="str">
            <v>202407</v>
          </cell>
          <cell r="AQ90059" t="str">
            <v>31000405</v>
          </cell>
          <cell r="AR90059" t="str">
            <v>1922017</v>
          </cell>
          <cell r="AS90059" t="str">
            <v>D</v>
          </cell>
          <cell r="AU90059" t="str">
            <v>30000002</v>
          </cell>
          <cell r="AV90059" t="str">
            <v>RETAIL</v>
          </cell>
          <cell r="AW90059" t="str">
            <v>31000405</v>
          </cell>
          <cell r="AX90059" t="str">
            <v>MR Suzuki</v>
          </cell>
          <cell r="AY90059" t="str">
            <v>KHI/HO/D/MO/MC COMP/P/94351/07/2024</v>
          </cell>
          <cell r="BA90059" t="str">
            <v>RAWALPINDI</v>
          </cell>
          <cell r="BB90059" t="str">
            <v>MAIN RD, CLIFTON TOWNSHIP, H#128-A, MOH: GULSHANABAD, ADYALA RD, RWP</v>
          </cell>
          <cell r="BC90059" t="str">
            <v>BLACK</v>
          </cell>
          <cell r="BH90059" t="str">
            <v>Pak Suzuki</v>
          </cell>
          <cell r="BI90059" t="str">
            <v>N</v>
          </cell>
          <cell r="BJ90059" t="str">
            <v xml:space="preserve">	Rameez Haji Mehboob</v>
          </cell>
          <cell r="BK90059">
            <v>45504</v>
          </cell>
          <cell r="BL90059" t="str">
            <v>382000</v>
          </cell>
          <cell r="BM90059" t="str">
            <v>004</v>
          </cell>
          <cell r="BN90059" t="str">
            <v>01</v>
          </cell>
          <cell r="BQ90059" t="str">
            <v>KHI/HO/D/MO/MC COMP/P/94351/07/2024</v>
          </cell>
        </row>
        <row r="90060">
          <cell r="W90060" t="str">
            <v>PKG30092109</v>
          </cell>
          <cell r="X90060" t="str">
            <v>GS150PK30092109</v>
          </cell>
          <cell r="Y90060">
            <v>382000</v>
          </cell>
          <cell r="Z90060" t="str">
            <v>42201-0484820-1</v>
          </cell>
          <cell r="AC90060">
            <v>2928639</v>
          </cell>
          <cell r="AD90060" t="str">
            <v>02</v>
          </cell>
          <cell r="AE90060" t="str">
            <v>MOTOR</v>
          </cell>
          <cell r="AF90060">
            <v>7802</v>
          </cell>
          <cell r="AG90060">
            <v>0</v>
          </cell>
          <cell r="AH90060">
            <v>0</v>
          </cell>
          <cell r="AI90060">
            <v>0</v>
          </cell>
          <cell r="AJ90060">
            <v>9550</v>
          </cell>
          <cell r="AK90060">
            <v>0</v>
          </cell>
          <cell r="AL90060">
            <v>780</v>
          </cell>
          <cell r="AM90060" t="str">
            <v>2024</v>
          </cell>
          <cell r="AN90060" t="str">
            <v>202407</v>
          </cell>
          <cell r="AO90060" t="str">
            <v>202407</v>
          </cell>
          <cell r="AP90060" t="str">
            <v>202407</v>
          </cell>
          <cell r="AQ90060" t="str">
            <v>31000405</v>
          </cell>
          <cell r="AR90060" t="str">
            <v>1922023</v>
          </cell>
          <cell r="AS90060" t="str">
            <v>D</v>
          </cell>
          <cell r="AU90060" t="str">
            <v>30000002</v>
          </cell>
          <cell r="AV90060" t="str">
            <v>RETAIL</v>
          </cell>
          <cell r="AW90060" t="str">
            <v>31000405</v>
          </cell>
          <cell r="AX90060" t="str">
            <v>MR Suzuki</v>
          </cell>
          <cell r="AY90060" t="str">
            <v>KHI/HO/D/MO/MC COMP/P/94354/07/2024</v>
          </cell>
          <cell r="BA90060" t="str">
            <v>RAWALPINDI</v>
          </cell>
          <cell r="BB90060" t="str">
            <v>H#1722, PH:8, SAFARI VALLEY, BAHRIA TOWN, ST#66, ALI BLOCK, RWP.</v>
          </cell>
          <cell r="BC90060" t="str">
            <v>BLACK</v>
          </cell>
          <cell r="BH90060" t="str">
            <v>Pak Suzuki</v>
          </cell>
          <cell r="BI90060" t="str">
            <v>N</v>
          </cell>
          <cell r="BJ90060" t="str">
            <v xml:space="preserve">	Rameez Haji Mehboob</v>
          </cell>
          <cell r="BK90060">
            <v>45504</v>
          </cell>
          <cell r="BL90060" t="str">
            <v>382000</v>
          </cell>
          <cell r="BM90060" t="str">
            <v>004</v>
          </cell>
          <cell r="BN90060" t="str">
            <v>01</v>
          </cell>
          <cell r="BQ90060" t="str">
            <v>KHI/HO/D/MO/MC COMP/P/94354/07/2024</v>
          </cell>
        </row>
        <row r="90061">
          <cell r="W90061" t="str">
            <v>30092164</v>
          </cell>
          <cell r="X90061" t="str">
            <v>30092164</v>
          </cell>
          <cell r="Y90061">
            <v>382000</v>
          </cell>
          <cell r="Z90061" t="str">
            <v>42201-8866172-9</v>
          </cell>
          <cell r="AC90061">
            <v>2907115</v>
          </cell>
          <cell r="AD90061" t="str">
            <v>02</v>
          </cell>
          <cell r="AE90061" t="str">
            <v>MOTOR</v>
          </cell>
          <cell r="AF90061">
            <v>11095</v>
          </cell>
          <cell r="AG90061">
            <v>0</v>
          </cell>
          <cell r="AH90061">
            <v>0</v>
          </cell>
          <cell r="AI90061">
            <v>0</v>
          </cell>
          <cell r="AJ90061">
            <v>13370</v>
          </cell>
          <cell r="AK90061">
            <v>0</v>
          </cell>
          <cell r="AL90061">
            <v>1110</v>
          </cell>
          <cell r="AM90061" t="str">
            <v>2024</v>
          </cell>
          <cell r="AN90061" t="str">
            <v>202407</v>
          </cell>
          <cell r="AO90061" t="str">
            <v>202407</v>
          </cell>
          <cell r="AP90061" t="str">
            <v>202407</v>
          </cell>
          <cell r="AQ90061" t="str">
            <v>31000391</v>
          </cell>
          <cell r="AR90061" t="str">
            <v>1915415</v>
          </cell>
          <cell r="AS90061" t="str">
            <v>D</v>
          </cell>
          <cell r="AU90061" t="str">
            <v>30000002</v>
          </cell>
          <cell r="AV90061" t="str">
            <v>RETAIL</v>
          </cell>
          <cell r="AW90061" t="str">
            <v>31000391</v>
          </cell>
          <cell r="AX90061" t="str">
            <v>UR Suzuki</v>
          </cell>
          <cell r="AY90061" t="str">
            <v>KHI/HO/D/MO/MC COMP/P/93499/07/2024</v>
          </cell>
          <cell r="BA90061" t="str">
            <v>KARACHI</v>
          </cell>
          <cell r="BB90061" t="str">
            <v>H.NO# A-37 GULISTAN-E-RAFI MALIR  KARACHI</v>
          </cell>
          <cell r="BC90061" t="str">
            <v>BLACK</v>
          </cell>
          <cell r="BH90061" t="str">
            <v>Pak Suzuki</v>
          </cell>
          <cell r="BI90061" t="str">
            <v>N</v>
          </cell>
          <cell r="BJ90061" t="str">
            <v xml:space="preserve">	Rameez Haji Mehboob</v>
          </cell>
          <cell r="BK90061">
            <v>45495</v>
          </cell>
          <cell r="BL90061" t="str">
            <v>382000</v>
          </cell>
          <cell r="BM90061" t="str">
            <v>004</v>
          </cell>
          <cell r="BN90061" t="str">
            <v>01</v>
          </cell>
          <cell r="BQ90061" t="str">
            <v>KHI/HO/D/MO/MC COMP/P/93499/07/2024</v>
          </cell>
        </row>
        <row r="90062">
          <cell r="W90062" t="str">
            <v>30091924</v>
          </cell>
          <cell r="X90062" t="str">
            <v>30091924</v>
          </cell>
          <cell r="Y90062">
            <v>382000</v>
          </cell>
          <cell r="Z90062" t="str">
            <v>35202-6397345-1</v>
          </cell>
          <cell r="AC90062">
            <v>2903032</v>
          </cell>
          <cell r="AD90062" t="str">
            <v>02</v>
          </cell>
          <cell r="AE90062" t="str">
            <v>MOTOR</v>
          </cell>
          <cell r="AF90062">
            <v>7802</v>
          </cell>
          <cell r="AG90062">
            <v>0</v>
          </cell>
          <cell r="AH90062">
            <v>0</v>
          </cell>
          <cell r="AI90062">
            <v>0</v>
          </cell>
          <cell r="AJ90062">
            <v>9550</v>
          </cell>
          <cell r="AK90062">
            <v>0</v>
          </cell>
          <cell r="AL90062">
            <v>780</v>
          </cell>
          <cell r="AM90062" t="str">
            <v>2024</v>
          </cell>
          <cell r="AN90062" t="str">
            <v>202407</v>
          </cell>
          <cell r="AO90062" t="str">
            <v>202407</v>
          </cell>
          <cell r="AP90062" t="str">
            <v>202407</v>
          </cell>
          <cell r="AQ90062" t="str">
            <v>31000399</v>
          </cell>
          <cell r="AR90062" t="str">
            <v>1912280</v>
          </cell>
          <cell r="AS90062" t="str">
            <v>D</v>
          </cell>
          <cell r="AU90062" t="str">
            <v>30000002</v>
          </cell>
          <cell r="AV90062" t="str">
            <v>RETAIL</v>
          </cell>
          <cell r="AW90062" t="str">
            <v>31000399</v>
          </cell>
          <cell r="AX90062" t="str">
            <v>CR Suzuki</v>
          </cell>
          <cell r="AY90062" t="str">
            <v>KHI/HO/D/MO/MC COMP/P/93142/07/2024</v>
          </cell>
          <cell r="BA90062" t="str">
            <v>LAHORE</v>
          </cell>
          <cell r="BB90062" t="str">
            <v>HOUSE NO 115-B-1 AREA SADDAR BAZAR LAHORE</v>
          </cell>
          <cell r="BC90062" t="str">
            <v>BLACK</v>
          </cell>
          <cell r="BH90062" t="str">
            <v>Pak Suzuki</v>
          </cell>
          <cell r="BI90062" t="str">
            <v>N</v>
          </cell>
          <cell r="BJ90062" t="str">
            <v xml:space="preserve">	Rameez Haji Mehboob</v>
          </cell>
          <cell r="BK90062">
            <v>45488</v>
          </cell>
          <cell r="BL90062" t="str">
            <v>382000</v>
          </cell>
          <cell r="BM90062" t="str">
            <v>004</v>
          </cell>
          <cell r="BN90062" t="str">
            <v>01</v>
          </cell>
          <cell r="BQ90062" t="str">
            <v>KHI/HO/D/MO/MC COMP/P/93142/07/2024</v>
          </cell>
        </row>
        <row r="90063">
          <cell r="W90063" t="str">
            <v>30092156</v>
          </cell>
          <cell r="X90063" t="str">
            <v>30092156</v>
          </cell>
          <cell r="Y90063">
            <v>382000</v>
          </cell>
          <cell r="Z90063" t="str">
            <v>4130335436961</v>
          </cell>
          <cell r="AC90063">
            <v>2910718</v>
          </cell>
          <cell r="AD90063" t="str">
            <v>02</v>
          </cell>
          <cell r="AE90063" t="str">
            <v>MOTOR</v>
          </cell>
          <cell r="AF90063">
            <v>11095</v>
          </cell>
          <cell r="AG90063">
            <v>0</v>
          </cell>
          <cell r="AH90063">
            <v>0</v>
          </cell>
          <cell r="AI90063">
            <v>0</v>
          </cell>
          <cell r="AJ90063">
            <v>13370</v>
          </cell>
          <cell r="AK90063">
            <v>0</v>
          </cell>
          <cell r="AL90063">
            <v>1110</v>
          </cell>
          <cell r="AM90063" t="str">
            <v>2024</v>
          </cell>
          <cell r="AN90063" t="str">
            <v>202407</v>
          </cell>
          <cell r="AO90063" t="str">
            <v>202407</v>
          </cell>
          <cell r="AP90063" t="str">
            <v>202407</v>
          </cell>
          <cell r="AQ90063" t="str">
            <v>31000409</v>
          </cell>
          <cell r="AR90063" t="str">
            <v>1918190</v>
          </cell>
          <cell r="AS90063" t="str">
            <v>D</v>
          </cell>
          <cell r="AU90063" t="str">
            <v>30000002</v>
          </cell>
          <cell r="AV90063" t="str">
            <v>RETAIL</v>
          </cell>
          <cell r="AW90063" t="str">
            <v>31000409</v>
          </cell>
          <cell r="AX90063" t="str">
            <v>Suzuki Zeeshan Autos</v>
          </cell>
          <cell r="AY90063" t="str">
            <v>KHI/HO/D/MO/MC COMP/P/93718/07/2024</v>
          </cell>
          <cell r="BA90063" t="str">
            <v>HYDERABAD</v>
          </cell>
          <cell r="BB90063" t="str">
            <v xml:space="preserve">Flat no:203, Avenue Plaza, Memon Society, Hyderabad </v>
          </cell>
          <cell r="BC90063" t="str">
            <v>BLACK</v>
          </cell>
          <cell r="BH90063" t="str">
            <v>Pak Suzuki</v>
          </cell>
          <cell r="BI90063" t="str">
            <v>N</v>
          </cell>
          <cell r="BJ90063" t="str">
            <v xml:space="preserve">	Rameez Haji Mehboob</v>
          </cell>
          <cell r="BK90063">
            <v>45497</v>
          </cell>
          <cell r="BL90063" t="str">
            <v>382000</v>
          </cell>
          <cell r="BM90063" t="str">
            <v>004</v>
          </cell>
          <cell r="BN90063" t="str">
            <v>01</v>
          </cell>
          <cell r="BQ90063" t="str">
            <v>KHI/HO/D/MO/MC COMP/P/93718/07/2024</v>
          </cell>
        </row>
        <row r="90064">
          <cell r="W90064" t="str">
            <v>30092414</v>
          </cell>
          <cell r="X90064" t="str">
            <v>30092414</v>
          </cell>
          <cell r="Y90064">
            <v>382000</v>
          </cell>
          <cell r="Z90064" t="str">
            <v>3246099-6</v>
          </cell>
          <cell r="AC90064">
            <v>3149089</v>
          </cell>
          <cell r="AD90064" t="str">
            <v>02</v>
          </cell>
          <cell r="AE90064" t="str">
            <v>MOTOR</v>
          </cell>
          <cell r="AF90064">
            <v>2470</v>
          </cell>
          <cell r="AG90064">
            <v>0</v>
          </cell>
          <cell r="AH90064">
            <v>0</v>
          </cell>
          <cell r="AI90064">
            <v>0</v>
          </cell>
          <cell r="AJ90064">
            <v>2865</v>
          </cell>
          <cell r="AK90064">
            <v>0</v>
          </cell>
          <cell r="AL90064">
            <v>247</v>
          </cell>
          <cell r="AM90064" t="str">
            <v>2024</v>
          </cell>
          <cell r="AN90064" t="str">
            <v>202410</v>
          </cell>
          <cell r="AO90064" t="str">
            <v>202408</v>
          </cell>
          <cell r="AP90064" t="str">
            <v>202410</v>
          </cell>
          <cell r="AQ90064" t="str">
            <v>SHOUKATALI</v>
          </cell>
          <cell r="AR90064" t="str">
            <v>1977098</v>
          </cell>
          <cell r="AS90064" t="str">
            <v>D</v>
          </cell>
          <cell r="AU90064" t="str">
            <v>30000002</v>
          </cell>
          <cell r="AV90064" t="str">
            <v>RETAIL</v>
          </cell>
          <cell r="AW90064" t="str">
            <v>31000407</v>
          </cell>
          <cell r="AX90064" t="str">
            <v>South</v>
          </cell>
          <cell r="AY90064" t="str">
            <v>KHI/HO/D/MO/MC COMP/P/94486/08/2024</v>
          </cell>
          <cell r="AZ90064" t="str">
            <v>KHI/HO/D/MO/MC COMP/E/47016/10/2024</v>
          </cell>
          <cell r="BB90064" t="str">
            <v>PLOT NO B-174 BLOCK-6G MEHRAN TOWN K.I.T.E KARACHI.</v>
          </cell>
          <cell r="BC90064" t="str">
            <v>BLACK</v>
          </cell>
          <cell r="BF9006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064" t="str">
            <v>Pak Suzuki</v>
          </cell>
          <cell r="BI90064" t="str">
            <v>N</v>
          </cell>
          <cell r="BJ90064" t="str">
            <v xml:space="preserve">	Rameez Haji Mehboob</v>
          </cell>
          <cell r="BK90064">
            <v>45506</v>
          </cell>
          <cell r="BL90064" t="str">
            <v>382000</v>
          </cell>
          <cell r="BM90064" t="str">
            <v>004</v>
          </cell>
          <cell r="BN90064" t="str">
            <v>01</v>
          </cell>
          <cell r="BQ90064" t="str">
            <v>KHI/HO/D/MO/MC COMP/P/94486/08/2024</v>
          </cell>
        </row>
        <row r="90065">
          <cell r="W90065" t="str">
            <v>30092414</v>
          </cell>
          <cell r="X90065" t="str">
            <v>30092414</v>
          </cell>
          <cell r="Y90065">
            <v>382000</v>
          </cell>
          <cell r="Z90065" t="str">
            <v>3246099-6</v>
          </cell>
          <cell r="AC90065">
            <v>2929417</v>
          </cell>
          <cell r="AD90065" t="str">
            <v>02</v>
          </cell>
          <cell r="AE90065" t="str">
            <v>MOTOR</v>
          </cell>
          <cell r="AF90065">
            <v>11095</v>
          </cell>
          <cell r="AG90065">
            <v>0</v>
          </cell>
          <cell r="AH90065">
            <v>0</v>
          </cell>
          <cell r="AI90065">
            <v>0</v>
          </cell>
          <cell r="AJ90065">
            <v>13370</v>
          </cell>
          <cell r="AK90065">
            <v>0</v>
          </cell>
          <cell r="AL90065">
            <v>1110</v>
          </cell>
          <cell r="AM90065" t="str">
            <v>2024</v>
          </cell>
          <cell r="AN90065" t="str">
            <v>202408</v>
          </cell>
          <cell r="AO90065" t="str">
            <v>202408</v>
          </cell>
          <cell r="AP90065" t="str">
            <v>202408</v>
          </cell>
          <cell r="AQ90065" t="str">
            <v>31000407</v>
          </cell>
          <cell r="AR90065" t="str">
            <v>1924938</v>
          </cell>
          <cell r="AS90065" t="str">
            <v>D</v>
          </cell>
          <cell r="AU90065" t="str">
            <v>30000002</v>
          </cell>
          <cell r="AV90065" t="str">
            <v>RETAIL</v>
          </cell>
          <cell r="AW90065" t="str">
            <v>31000407</v>
          </cell>
          <cell r="AX90065" t="str">
            <v>South</v>
          </cell>
          <cell r="AY90065" t="str">
            <v>KHI/HO/D/MO/MC COMP/P/94486/08/2024</v>
          </cell>
          <cell r="BA90065" t="str">
            <v>KARACHI</v>
          </cell>
          <cell r="BB90065" t="str">
            <v>PLOT NO B-174 BLOCK-6G MEHRAN TOWN K.I.T.E KARACHI.</v>
          </cell>
          <cell r="BC90065" t="str">
            <v>BLACK</v>
          </cell>
          <cell r="BH90065" t="str">
            <v>Pak Suzuki</v>
          </cell>
          <cell r="BI90065" t="str">
            <v>N</v>
          </cell>
          <cell r="BJ90065" t="str">
            <v xml:space="preserve">	Rameez Haji Mehboob</v>
          </cell>
          <cell r="BK90065">
            <v>45506</v>
          </cell>
          <cell r="BL90065" t="str">
            <v>382000</v>
          </cell>
          <cell r="BM90065" t="str">
            <v>004</v>
          </cell>
          <cell r="BN90065" t="str">
            <v>01</v>
          </cell>
          <cell r="BQ90065" t="str">
            <v>KHI/HO/D/MO/MC COMP/P/94486/08/2024</v>
          </cell>
        </row>
        <row r="90066">
          <cell r="W90066" t="str">
            <v>30091759</v>
          </cell>
          <cell r="X90066" t="str">
            <v>30091759</v>
          </cell>
          <cell r="Y90066">
            <v>382000</v>
          </cell>
          <cell r="Z90066" t="str">
            <v>34202-0131225-7</v>
          </cell>
          <cell r="AC90066">
            <v>2910723</v>
          </cell>
          <cell r="AD90066" t="str">
            <v>02</v>
          </cell>
          <cell r="AE90066" t="str">
            <v>MOTOR</v>
          </cell>
          <cell r="AF90066">
            <v>7802</v>
          </cell>
          <cell r="AG90066">
            <v>0</v>
          </cell>
          <cell r="AH90066">
            <v>0</v>
          </cell>
          <cell r="AI90066">
            <v>0</v>
          </cell>
          <cell r="AJ90066">
            <v>9550</v>
          </cell>
          <cell r="AK90066">
            <v>0</v>
          </cell>
          <cell r="AL90066">
            <v>780</v>
          </cell>
          <cell r="AM90066" t="str">
            <v>2024</v>
          </cell>
          <cell r="AN90066" t="str">
            <v>202407</v>
          </cell>
          <cell r="AO90066" t="str">
            <v>202407</v>
          </cell>
          <cell r="AP90066" t="str">
            <v>202407</v>
          </cell>
          <cell r="AQ90066" t="str">
            <v>31000415</v>
          </cell>
          <cell r="AR90066" t="str">
            <v>1918273</v>
          </cell>
          <cell r="AS90066" t="str">
            <v>D</v>
          </cell>
          <cell r="AU90066" t="str">
            <v>30000002</v>
          </cell>
          <cell r="AV90066" t="str">
            <v>RETAIL</v>
          </cell>
          <cell r="AW90066" t="str">
            <v>31000415</v>
          </cell>
          <cell r="AX90066" t="str">
            <v>Gujrat Suzuki</v>
          </cell>
          <cell r="AY90066" t="str">
            <v>KHI/HO/D/MO/MC COMP/P/93736/07/2024</v>
          </cell>
          <cell r="BA90066" t="str">
            <v>GUJRAT</v>
          </cell>
          <cell r="BB90066" t="str">
            <v>NEAR SHAHLIMAR PETROL PUMP VILLAGE AID MUHALLA AHMED ABAD LALAMUSA TEHSIL KHARIAN DISTT GUJRAT.</v>
          </cell>
          <cell r="BC90066" t="str">
            <v>BLACK</v>
          </cell>
          <cell r="BH90066" t="str">
            <v>Pak Suzuki</v>
          </cell>
          <cell r="BI90066" t="str">
            <v>N</v>
          </cell>
          <cell r="BJ90066" t="str">
            <v xml:space="preserve">	Rameez Haji Mehboob</v>
          </cell>
          <cell r="BK90066">
            <v>45498</v>
          </cell>
          <cell r="BL90066" t="str">
            <v>382000</v>
          </cell>
          <cell r="BM90066" t="str">
            <v>004</v>
          </cell>
          <cell r="BN90066" t="str">
            <v>01</v>
          </cell>
          <cell r="BQ90066" t="str">
            <v>KHI/HO/D/MO/MC COMP/P/93736/07/2024</v>
          </cell>
        </row>
        <row r="90067">
          <cell r="W90067" t="str">
            <v>30091885</v>
          </cell>
          <cell r="X90067" t="str">
            <v>30091885</v>
          </cell>
          <cell r="Y90067">
            <v>382000</v>
          </cell>
          <cell r="Z90067" t="str">
            <v>35201-0940737-1</v>
          </cell>
          <cell r="AC90067">
            <v>2902884</v>
          </cell>
          <cell r="AD90067" t="str">
            <v>02</v>
          </cell>
          <cell r="AE90067" t="str">
            <v>MOTOR</v>
          </cell>
          <cell r="AF90067">
            <v>7802</v>
          </cell>
          <cell r="AG90067">
            <v>0</v>
          </cell>
          <cell r="AH90067">
            <v>0</v>
          </cell>
          <cell r="AI90067">
            <v>0</v>
          </cell>
          <cell r="AJ90067">
            <v>9550</v>
          </cell>
          <cell r="AK90067">
            <v>0</v>
          </cell>
          <cell r="AL90067">
            <v>780</v>
          </cell>
          <cell r="AM90067" t="str">
            <v>2024</v>
          </cell>
          <cell r="AN90067" t="str">
            <v>202407</v>
          </cell>
          <cell r="AO90067" t="str">
            <v>202407</v>
          </cell>
          <cell r="AP90067" t="str">
            <v>202407</v>
          </cell>
          <cell r="AQ90067" t="str">
            <v>31000397</v>
          </cell>
          <cell r="AR90067" t="str">
            <v>1910364</v>
          </cell>
          <cell r="AS90067" t="str">
            <v>D</v>
          </cell>
          <cell r="AU90067" t="str">
            <v>30000002</v>
          </cell>
          <cell r="AV90067" t="str">
            <v>RETAIL</v>
          </cell>
          <cell r="AW90067" t="str">
            <v>31000397</v>
          </cell>
          <cell r="AX90067" t="str">
            <v>WR Suzuki</v>
          </cell>
          <cell r="AY90067" t="str">
            <v>KHI/HO/D/MO/MC COMP/P/92968/07/2024</v>
          </cell>
          <cell r="BA90067" t="str">
            <v>LAHORE</v>
          </cell>
          <cell r="BB90067" t="str">
            <v>E 48 KB Colony Bedeyan Road Lahore</v>
          </cell>
          <cell r="BC90067" t="str">
            <v>BLACK</v>
          </cell>
          <cell r="BH90067" t="str">
            <v>Pak Suzuki</v>
          </cell>
          <cell r="BI90067" t="str">
            <v>N</v>
          </cell>
          <cell r="BJ90067" t="str">
            <v xml:space="preserve">	Rameez Haji Mehboob</v>
          </cell>
          <cell r="BK90067">
            <v>45485</v>
          </cell>
          <cell r="BL90067" t="str">
            <v>382000</v>
          </cell>
          <cell r="BM90067" t="str">
            <v>004</v>
          </cell>
          <cell r="BN90067" t="str">
            <v>01</v>
          </cell>
          <cell r="BQ90067" t="str">
            <v>KHI/HO/D/MO/MC COMP/P/92968/07/2024</v>
          </cell>
        </row>
        <row r="90068">
          <cell r="W90068" t="str">
            <v>30092169</v>
          </cell>
          <cell r="X90068" t="str">
            <v>30092169</v>
          </cell>
          <cell r="Y90068">
            <v>382000</v>
          </cell>
          <cell r="Z90068" t="str">
            <v>41102-7210625-3</v>
          </cell>
          <cell r="AC90068">
            <v>2902928</v>
          </cell>
          <cell r="AD90068" t="str">
            <v>02</v>
          </cell>
          <cell r="AE90068" t="str">
            <v>MOTOR</v>
          </cell>
          <cell r="AF90068">
            <v>11095</v>
          </cell>
          <cell r="AG90068">
            <v>0</v>
          </cell>
          <cell r="AH90068">
            <v>0</v>
          </cell>
          <cell r="AI90068">
            <v>0</v>
          </cell>
          <cell r="AJ90068">
            <v>13370</v>
          </cell>
          <cell r="AK90068">
            <v>0</v>
          </cell>
          <cell r="AL90068">
            <v>1110</v>
          </cell>
          <cell r="AM90068" t="str">
            <v>2024</v>
          </cell>
          <cell r="AN90068" t="str">
            <v>202407</v>
          </cell>
          <cell r="AO90068" t="str">
            <v>202407</v>
          </cell>
          <cell r="AP90068" t="str">
            <v>202407</v>
          </cell>
          <cell r="AQ90068" t="str">
            <v>31000392</v>
          </cell>
          <cell r="AR90068" t="str">
            <v>1911314</v>
          </cell>
          <cell r="AS90068" t="str">
            <v>D</v>
          </cell>
          <cell r="AU90068" t="str">
            <v>30000002</v>
          </cell>
          <cell r="AV90068" t="str">
            <v>RETAIL</v>
          </cell>
          <cell r="AW90068" t="str">
            <v>31000392</v>
          </cell>
          <cell r="AX90068" t="str">
            <v>UP Suzuki</v>
          </cell>
          <cell r="AY90068" t="str">
            <v>KHI/HO/D/MO/MC COMP/P/93019/07/2024</v>
          </cell>
          <cell r="BA90068" t="str">
            <v>KARACHI</v>
          </cell>
          <cell r="BB90068" t="str">
            <v>H# A-24 SEC 11-A SINDH HOUSING SOCITY SCHEEM 33</v>
          </cell>
          <cell r="BC90068" t="str">
            <v>BLACK</v>
          </cell>
          <cell r="BH90068" t="str">
            <v>Pak Suzuki</v>
          </cell>
          <cell r="BI90068" t="str">
            <v>N</v>
          </cell>
          <cell r="BJ90068" t="str">
            <v xml:space="preserve">	Rameez Haji Mehboob</v>
          </cell>
          <cell r="BK90068">
            <v>45486</v>
          </cell>
          <cell r="BL90068" t="str">
            <v>382000</v>
          </cell>
          <cell r="BM90068" t="str">
            <v>004</v>
          </cell>
          <cell r="BN90068" t="str">
            <v>01</v>
          </cell>
          <cell r="BQ90068" t="str">
            <v>KHI/HO/D/MO/MC COMP/P/93019/07/2024</v>
          </cell>
        </row>
        <row r="90069">
          <cell r="W90069" t="str">
            <v>30092169</v>
          </cell>
          <cell r="X90069" t="str">
            <v>30092169</v>
          </cell>
          <cell r="Y90069">
            <v>382000</v>
          </cell>
          <cell r="Z90069" t="str">
            <v>41102-7210625-3</v>
          </cell>
          <cell r="AC90069">
            <v>2902929</v>
          </cell>
          <cell r="AD90069" t="str">
            <v>02</v>
          </cell>
          <cell r="AE90069" t="str">
            <v>MOTOR</v>
          </cell>
          <cell r="AF90069">
            <v>11095</v>
          </cell>
          <cell r="AG90069">
            <v>0</v>
          </cell>
          <cell r="AH90069">
            <v>0</v>
          </cell>
          <cell r="AI90069">
            <v>0</v>
          </cell>
          <cell r="AJ90069">
            <v>13370</v>
          </cell>
          <cell r="AK90069">
            <v>0</v>
          </cell>
          <cell r="AL90069">
            <v>1110</v>
          </cell>
          <cell r="AM90069" t="str">
            <v>2024</v>
          </cell>
          <cell r="AN90069" t="str">
            <v>202407</v>
          </cell>
          <cell r="AO90069" t="str">
            <v>202407</v>
          </cell>
          <cell r="AP90069" t="str">
            <v>202407</v>
          </cell>
          <cell r="AQ90069" t="str">
            <v>31000392</v>
          </cell>
          <cell r="AR90069" t="str">
            <v>1911315</v>
          </cell>
          <cell r="AS90069" t="str">
            <v>D</v>
          </cell>
          <cell r="AU90069" t="str">
            <v>30000002</v>
          </cell>
          <cell r="AV90069" t="str">
            <v>RETAIL</v>
          </cell>
          <cell r="AW90069" t="str">
            <v>31000392</v>
          </cell>
          <cell r="AX90069" t="str">
            <v>UP Suzuki</v>
          </cell>
          <cell r="AY90069" t="str">
            <v>KHI/HO/D/MO/MC COMP/P/93020/07/2024</v>
          </cell>
          <cell r="BA90069" t="str">
            <v>KARACHI</v>
          </cell>
          <cell r="BB90069" t="str">
            <v>H# A-24 SEC 11-A SINDH HOUSING SOCITY SCHEEM 33</v>
          </cell>
          <cell r="BC90069" t="str">
            <v>BLACK</v>
          </cell>
          <cell r="BH90069" t="str">
            <v>Pak Suzuki</v>
          </cell>
          <cell r="BI90069" t="str">
            <v>N</v>
          </cell>
          <cell r="BJ90069" t="str">
            <v xml:space="preserve">	Rameez Haji Mehboob</v>
          </cell>
          <cell r="BK90069">
            <v>45486</v>
          </cell>
          <cell r="BL90069" t="str">
            <v>382000</v>
          </cell>
          <cell r="BM90069" t="str">
            <v>004</v>
          </cell>
          <cell r="BN90069" t="str">
            <v>01</v>
          </cell>
          <cell r="BQ90069" t="str">
            <v>KHI/HO/D/MO/MC COMP/P/93020/07/2024</v>
          </cell>
        </row>
        <row r="90070">
          <cell r="W90070" t="str">
            <v>30092052</v>
          </cell>
          <cell r="X90070" t="str">
            <v>30092052</v>
          </cell>
          <cell r="Y90070">
            <v>382000</v>
          </cell>
          <cell r="Z90070" t="str">
            <v>31304-9408103-1</v>
          </cell>
          <cell r="AC90070">
            <v>2906992</v>
          </cell>
          <cell r="AD90070" t="str">
            <v>02</v>
          </cell>
          <cell r="AE90070" t="str">
            <v>MOTOR</v>
          </cell>
          <cell r="AF90070">
            <v>7802</v>
          </cell>
          <cell r="AG90070">
            <v>0</v>
          </cell>
          <cell r="AH90070">
            <v>0</v>
          </cell>
          <cell r="AI90070">
            <v>0</v>
          </cell>
          <cell r="AJ90070">
            <v>9550</v>
          </cell>
          <cell r="AK90070">
            <v>0</v>
          </cell>
          <cell r="AL90070">
            <v>780</v>
          </cell>
          <cell r="AM90070" t="str">
            <v>2024</v>
          </cell>
          <cell r="AN90070" t="str">
            <v>202407</v>
          </cell>
          <cell r="AO90070" t="str">
            <v>202407</v>
          </cell>
          <cell r="AP90070" t="str">
            <v>202407</v>
          </cell>
          <cell r="AQ90070" t="str">
            <v>31000413</v>
          </cell>
          <cell r="AR90070" t="str">
            <v>1913668</v>
          </cell>
          <cell r="AS90070" t="str">
            <v>D</v>
          </cell>
          <cell r="AU90070" t="str">
            <v>30000002</v>
          </cell>
          <cell r="AV90070" t="str">
            <v>RETAIL</v>
          </cell>
          <cell r="AW90070" t="str">
            <v>31000413</v>
          </cell>
          <cell r="AX90070" t="str">
            <v>Suzuki R.Y.Khan</v>
          </cell>
          <cell r="AY90070" t="str">
            <v>KHI/HO/D/MO/MC COMP/P/93291/07/2024</v>
          </cell>
          <cell r="BA90070" t="str">
            <v>SADIQABAD</v>
          </cell>
          <cell r="BB90070" t="str">
            <v>Chak#32NP P/O Sanjarpur Tehsil Sadiqabad District Rahim Yar Khan.</v>
          </cell>
          <cell r="BC90070" t="str">
            <v>BLACK</v>
          </cell>
          <cell r="BH90070" t="str">
            <v>Pak Suzuki</v>
          </cell>
          <cell r="BI90070" t="str">
            <v>N</v>
          </cell>
          <cell r="BJ90070" t="str">
            <v xml:space="preserve">	Rameez Haji Mehboob</v>
          </cell>
          <cell r="BK90070">
            <v>45491</v>
          </cell>
          <cell r="BL90070" t="str">
            <v>382000</v>
          </cell>
          <cell r="BM90070" t="str">
            <v>004</v>
          </cell>
          <cell r="BN90070" t="str">
            <v>01</v>
          </cell>
          <cell r="BQ90070" t="str">
            <v>KHI/HO/D/MO/MC COMP/P/93291/07/2024</v>
          </cell>
        </row>
        <row r="90071">
          <cell r="W90071" t="str">
            <v>30091375</v>
          </cell>
          <cell r="X90071" t="str">
            <v>30091375</v>
          </cell>
          <cell r="Y90071">
            <v>382000</v>
          </cell>
          <cell r="Z90071" t="str">
            <v>34201-7605137-9</v>
          </cell>
          <cell r="AC90071">
            <v>2902910</v>
          </cell>
          <cell r="AD90071" t="str">
            <v>02</v>
          </cell>
          <cell r="AE90071" t="str">
            <v>MOTOR</v>
          </cell>
          <cell r="AF90071">
            <v>7802</v>
          </cell>
          <cell r="AG90071">
            <v>0</v>
          </cell>
          <cell r="AH90071">
            <v>0</v>
          </cell>
          <cell r="AI90071">
            <v>0</v>
          </cell>
          <cell r="AJ90071">
            <v>9550</v>
          </cell>
          <cell r="AK90071">
            <v>0</v>
          </cell>
          <cell r="AL90071">
            <v>780</v>
          </cell>
          <cell r="AM90071" t="str">
            <v>2024</v>
          </cell>
          <cell r="AN90071" t="str">
            <v>202407</v>
          </cell>
          <cell r="AO90071" t="str">
            <v>202407</v>
          </cell>
          <cell r="AP90071" t="str">
            <v>202407</v>
          </cell>
          <cell r="AQ90071" t="str">
            <v>31000415</v>
          </cell>
          <cell r="AR90071" t="str">
            <v>1910743</v>
          </cell>
          <cell r="AS90071" t="str">
            <v>D</v>
          </cell>
          <cell r="AU90071" t="str">
            <v>30000002</v>
          </cell>
          <cell r="AV90071" t="str">
            <v>RETAIL</v>
          </cell>
          <cell r="AW90071" t="str">
            <v>31000415</v>
          </cell>
          <cell r="AX90071" t="str">
            <v>Gujrat Suzuki</v>
          </cell>
          <cell r="AY90071" t="str">
            <v>KHI/HO/D/MO/MC COMP/P/92997/07/2024</v>
          </cell>
          <cell r="BA90071" t="str">
            <v>GUJRAT</v>
          </cell>
          <cell r="BB90071" t="str">
            <v>MAHAJRAN WALI GALI STREET # 3 MUHALLA SARDAR PORA GUJRAT.</v>
          </cell>
          <cell r="BC90071" t="str">
            <v>RED</v>
          </cell>
          <cell r="BH90071" t="str">
            <v>Pak Suzuki</v>
          </cell>
          <cell r="BI90071" t="str">
            <v>N</v>
          </cell>
          <cell r="BJ90071" t="str">
            <v xml:space="preserve">	Rameez Haji Mehboob</v>
          </cell>
          <cell r="BK90071">
            <v>45485</v>
          </cell>
          <cell r="BL90071" t="str">
            <v>382000</v>
          </cell>
          <cell r="BM90071" t="str">
            <v>003</v>
          </cell>
          <cell r="BN90071" t="str">
            <v>01</v>
          </cell>
          <cell r="BQ90071" t="str">
            <v>KHI/HO/D/MO/MC COMP/P/92997/07/2024</v>
          </cell>
        </row>
        <row r="90072">
          <cell r="W90072" t="str">
            <v>30092298</v>
          </cell>
          <cell r="X90072" t="str">
            <v>30092298</v>
          </cell>
          <cell r="Y90072">
            <v>382000</v>
          </cell>
          <cell r="Z90072" t="str">
            <v>42301-0587181-3</v>
          </cell>
          <cell r="AC90072">
            <v>2917929</v>
          </cell>
          <cell r="AD90072" t="str">
            <v>02</v>
          </cell>
          <cell r="AE90072" t="str">
            <v>MOTOR</v>
          </cell>
          <cell r="AF90072">
            <v>11095</v>
          </cell>
          <cell r="AG90072">
            <v>0</v>
          </cell>
          <cell r="AH90072">
            <v>0</v>
          </cell>
          <cell r="AI90072">
            <v>0</v>
          </cell>
          <cell r="AJ90072">
            <v>13370</v>
          </cell>
          <cell r="AK90072">
            <v>0</v>
          </cell>
          <cell r="AL90072">
            <v>1110</v>
          </cell>
          <cell r="AM90072" t="str">
            <v>2024</v>
          </cell>
          <cell r="AN90072" t="str">
            <v>202407</v>
          </cell>
          <cell r="AO90072" t="str">
            <v>202407</v>
          </cell>
          <cell r="AP90072" t="str">
            <v>202407</v>
          </cell>
          <cell r="AQ90072" t="str">
            <v>31000318</v>
          </cell>
          <cell r="AR90072" t="str">
            <v>1920044</v>
          </cell>
          <cell r="AS90072" t="str">
            <v>D</v>
          </cell>
          <cell r="AU90072" t="str">
            <v>30000002</v>
          </cell>
          <cell r="AV90072" t="str">
            <v>RETAIL</v>
          </cell>
          <cell r="AW90072" t="str">
            <v>31000318</v>
          </cell>
          <cell r="AX90072" t="str">
            <v xml:space="preserve">	Suzuki Defence Motors</v>
          </cell>
          <cell r="AY90072" t="str">
            <v>KHI/HO/D/MO/MC COMP/P/94059/07/2024</v>
          </cell>
          <cell r="BA90072" t="str">
            <v>KARACHI</v>
          </cell>
          <cell r="BB90072" t="str">
            <v>HS#L-364,SEC 5A-2,NORTH KARACHI.</v>
          </cell>
          <cell r="BC90072" t="str">
            <v>BLACK</v>
          </cell>
          <cell r="BH90072" t="str">
            <v>Pak Suzuki</v>
          </cell>
          <cell r="BI90072" t="str">
            <v>N</v>
          </cell>
          <cell r="BJ90072" t="str">
            <v xml:space="preserve">	Rameez Haji Mehboob</v>
          </cell>
          <cell r="BK90072">
            <v>45502</v>
          </cell>
          <cell r="BL90072" t="str">
            <v>382000</v>
          </cell>
          <cell r="BM90072" t="str">
            <v>004</v>
          </cell>
          <cell r="BN90072" t="str">
            <v>01</v>
          </cell>
          <cell r="BQ90072" t="str">
            <v>KHI/HO/D/MO/MC COMP/P/94059/07/2024</v>
          </cell>
        </row>
        <row r="90073">
          <cell r="W90073" t="str">
            <v>30092298</v>
          </cell>
          <cell r="X90073" t="str">
            <v>30092298</v>
          </cell>
          <cell r="Y90073">
            <v>382000</v>
          </cell>
          <cell r="Z90073" t="str">
            <v>42301-0587181-3</v>
          </cell>
          <cell r="AC90073">
            <v>2917932</v>
          </cell>
          <cell r="AD90073" t="str">
            <v>02</v>
          </cell>
          <cell r="AE90073" t="str">
            <v>MOTOR</v>
          </cell>
          <cell r="AF90073">
            <v>11095</v>
          </cell>
          <cell r="AG90073">
            <v>0</v>
          </cell>
          <cell r="AH90073">
            <v>0</v>
          </cell>
          <cell r="AI90073">
            <v>0</v>
          </cell>
          <cell r="AJ90073">
            <v>13370</v>
          </cell>
          <cell r="AK90073">
            <v>0</v>
          </cell>
          <cell r="AL90073">
            <v>1110</v>
          </cell>
          <cell r="AM90073" t="str">
            <v>2024</v>
          </cell>
          <cell r="AN90073" t="str">
            <v>202407</v>
          </cell>
          <cell r="AO90073" t="str">
            <v>202407</v>
          </cell>
          <cell r="AP90073" t="str">
            <v>202407</v>
          </cell>
          <cell r="AQ90073" t="str">
            <v>31000318</v>
          </cell>
          <cell r="AR90073" t="str">
            <v>1920045</v>
          </cell>
          <cell r="AS90073" t="str">
            <v>D</v>
          </cell>
          <cell r="AU90073" t="str">
            <v>30000002</v>
          </cell>
          <cell r="AV90073" t="str">
            <v>RETAIL</v>
          </cell>
          <cell r="AW90073" t="str">
            <v>31000318</v>
          </cell>
          <cell r="AX90073" t="str">
            <v xml:space="preserve">	Suzuki Defence Motors</v>
          </cell>
          <cell r="AY90073" t="str">
            <v>KHI/HO/D/MO/MC COMP/P/94060/07/2024</v>
          </cell>
          <cell r="BA90073" t="str">
            <v>KARACHI</v>
          </cell>
          <cell r="BB90073" t="str">
            <v>HS#L-364,SEC 5A-2,NORTH KARACHI.</v>
          </cell>
          <cell r="BC90073" t="str">
            <v>BLACK</v>
          </cell>
          <cell r="BH90073" t="str">
            <v>Pak Suzuki</v>
          </cell>
          <cell r="BI90073" t="str">
            <v>N</v>
          </cell>
          <cell r="BJ90073" t="str">
            <v xml:space="preserve">	Rameez Haji Mehboob</v>
          </cell>
          <cell r="BK90073">
            <v>45502</v>
          </cell>
          <cell r="BL90073" t="str">
            <v>382000</v>
          </cell>
          <cell r="BM90073" t="str">
            <v>004</v>
          </cell>
          <cell r="BN90073" t="str">
            <v>01</v>
          </cell>
          <cell r="BQ90073" t="str">
            <v>KHI/HO/D/MO/MC COMP/P/94060/07/2024</v>
          </cell>
        </row>
        <row r="90074">
          <cell r="W90074" t="str">
            <v>30092302</v>
          </cell>
          <cell r="X90074" t="str">
            <v>30092302</v>
          </cell>
          <cell r="Y90074">
            <v>382000</v>
          </cell>
          <cell r="Z90074" t="str">
            <v>35202-8555682-5</v>
          </cell>
          <cell r="AC90074">
            <v>2985615</v>
          </cell>
          <cell r="AD90074" t="str">
            <v>02</v>
          </cell>
          <cell r="AE90074" t="str">
            <v>MOTOR</v>
          </cell>
          <cell r="AF90074">
            <v>0</v>
          </cell>
          <cell r="AG90074">
            <v>0</v>
          </cell>
          <cell r="AH90074">
            <v>0</v>
          </cell>
          <cell r="AI90074">
            <v>0</v>
          </cell>
          <cell r="AJ90074">
            <v>0</v>
          </cell>
          <cell r="AK90074">
            <v>0</v>
          </cell>
          <cell r="AL90074">
            <v>-16871</v>
          </cell>
          <cell r="AM90074" t="str">
            <v>2024</v>
          </cell>
          <cell r="AN90074" t="str">
            <v>202409</v>
          </cell>
          <cell r="AO90074" t="str">
            <v>202407</v>
          </cell>
          <cell r="AP90074" t="str">
            <v>202409</v>
          </cell>
          <cell r="AQ90074" t="str">
            <v>KHALIDMEHMOOD</v>
          </cell>
          <cell r="AR90074" t="str">
            <v>1945900</v>
          </cell>
          <cell r="AS90074" t="str">
            <v>D</v>
          </cell>
          <cell r="AU90074" t="str">
            <v>30000002</v>
          </cell>
          <cell r="AV90074" t="str">
            <v>RETAIL</v>
          </cell>
          <cell r="AW90074" t="str">
            <v>31000410</v>
          </cell>
          <cell r="AX90074" t="str">
            <v>Sethi Motors</v>
          </cell>
          <cell r="AY90074" t="str">
            <v>KHI/HO/D/MO/MC COMP/P/94208/07/2024</v>
          </cell>
          <cell r="AZ90074" t="str">
            <v>KHI/HO/D/MO/MC COMP/E/45496/09/2024</v>
          </cell>
          <cell r="BB90074" t="str">
            <v>SABA STREET HOUSE NO 4 AREA TAJ BAGH HOUSING SACEEM LAHORE</v>
          </cell>
          <cell r="BC90074" t="str">
            <v>BLACK</v>
          </cell>
          <cell r="BF90074" t="str">
            <v>Deletion of agency commission</v>
          </cell>
          <cell r="BH90074" t="str">
            <v>Pak Suzuki</v>
          </cell>
          <cell r="BI90074" t="str">
            <v>N</v>
          </cell>
          <cell r="BJ90074" t="str">
            <v xml:space="preserve">	Rameez Haji Mehboob</v>
          </cell>
          <cell r="BK90074">
            <v>45503</v>
          </cell>
          <cell r="BL90074" t="str">
            <v>382000</v>
          </cell>
          <cell r="BM90074" t="str">
            <v>004</v>
          </cell>
          <cell r="BN90074" t="str">
            <v>01</v>
          </cell>
          <cell r="BQ90074" t="str">
            <v>KHI/HO/D/MO/MC COMP/P/94208/07/2024</v>
          </cell>
        </row>
        <row r="90075">
          <cell r="W90075" t="str">
            <v>30092302</v>
          </cell>
          <cell r="X90075" t="str">
            <v>30092302</v>
          </cell>
          <cell r="Y90075">
            <v>382000</v>
          </cell>
          <cell r="Z90075" t="str">
            <v>35202-8555682-5</v>
          </cell>
          <cell r="AC90075">
            <v>2928643</v>
          </cell>
          <cell r="AD90075" t="str">
            <v>02</v>
          </cell>
          <cell r="AE90075" t="str">
            <v>MOTOR</v>
          </cell>
          <cell r="AF90075">
            <v>8017</v>
          </cell>
          <cell r="AG90075">
            <v>0</v>
          </cell>
          <cell r="AH90075">
            <v>0</v>
          </cell>
          <cell r="AI90075">
            <v>0</v>
          </cell>
          <cell r="AJ90075">
            <v>9550</v>
          </cell>
          <cell r="AK90075">
            <v>0</v>
          </cell>
          <cell r="AL90075">
            <v>17651</v>
          </cell>
          <cell r="AM90075" t="str">
            <v>2024</v>
          </cell>
          <cell r="AN90075" t="str">
            <v>202407</v>
          </cell>
          <cell r="AO90075" t="str">
            <v>202407</v>
          </cell>
          <cell r="AP90075" t="str">
            <v>202407</v>
          </cell>
          <cell r="AQ90075" t="str">
            <v>31000410</v>
          </cell>
          <cell r="AR90075" t="str">
            <v>1921034</v>
          </cell>
          <cell r="AS90075" t="str">
            <v>D</v>
          </cell>
          <cell r="AU90075" t="str">
            <v>30000002</v>
          </cell>
          <cell r="AV90075" t="str">
            <v>RETAIL</v>
          </cell>
          <cell r="AW90075" t="str">
            <v>31000410</v>
          </cell>
          <cell r="AX90075" t="str">
            <v>Sethi Motors</v>
          </cell>
          <cell r="AY90075" t="str">
            <v>KHI/HO/D/MO/MC COMP/P/94208/07/2024</v>
          </cell>
          <cell r="BA90075" t="str">
            <v>LAHORE</v>
          </cell>
          <cell r="BB90075" t="str">
            <v>SABA STREET HOUSE NO 4 AREA TAJ BAGH HOUSING SACEEM LAHORE</v>
          </cell>
          <cell r="BC90075" t="str">
            <v>BLACK</v>
          </cell>
          <cell r="BH90075" t="str">
            <v>Pak Suzuki</v>
          </cell>
          <cell r="BI90075" t="str">
            <v>N</v>
          </cell>
          <cell r="BJ90075" t="str">
            <v xml:space="preserve">	Rameez Haji Mehboob</v>
          </cell>
          <cell r="BK90075">
            <v>45503</v>
          </cell>
          <cell r="BL90075" t="str">
            <v>382000</v>
          </cell>
          <cell r="BM90075" t="str">
            <v>004</v>
          </cell>
          <cell r="BN90075" t="str">
            <v>01</v>
          </cell>
          <cell r="BQ90075" t="str">
            <v>KHI/HO/D/MO/MC COMP/P/94208/07/2024</v>
          </cell>
        </row>
        <row r="90076">
          <cell r="W90076" t="str">
            <v>30092191</v>
          </cell>
          <cell r="X90076" t="str">
            <v>30092191</v>
          </cell>
          <cell r="Y90076">
            <v>382000</v>
          </cell>
          <cell r="Z90076" t="str">
            <v>32102-8475723-5</v>
          </cell>
          <cell r="AC90076">
            <v>2918191</v>
          </cell>
          <cell r="AD90076" t="str">
            <v>02</v>
          </cell>
          <cell r="AE90076" t="str">
            <v>MOTOR</v>
          </cell>
          <cell r="AF90076">
            <v>7802</v>
          </cell>
          <cell r="AG90076">
            <v>0</v>
          </cell>
          <cell r="AH90076">
            <v>0</v>
          </cell>
          <cell r="AI90076">
            <v>0</v>
          </cell>
          <cell r="AJ90076">
            <v>9550</v>
          </cell>
          <cell r="AK90076">
            <v>0</v>
          </cell>
          <cell r="AL90076">
            <v>780</v>
          </cell>
          <cell r="AM90076" t="str">
            <v>2024</v>
          </cell>
          <cell r="AN90076" t="str">
            <v>202407</v>
          </cell>
          <cell r="AO90076" t="str">
            <v>202407</v>
          </cell>
          <cell r="AP90076" t="str">
            <v>202407</v>
          </cell>
          <cell r="AQ90076" t="str">
            <v>31000404</v>
          </cell>
          <cell r="AR90076" t="str">
            <v>1920767</v>
          </cell>
          <cell r="AS90076" t="str">
            <v>D</v>
          </cell>
          <cell r="AU90076" t="str">
            <v>30000002</v>
          </cell>
          <cell r="AV90076" t="str">
            <v>RETAIL</v>
          </cell>
          <cell r="AW90076" t="str">
            <v>31000404</v>
          </cell>
          <cell r="AX90076" t="str">
            <v>KR Suzuki</v>
          </cell>
          <cell r="AY90076" t="str">
            <v>KHI/HO/D/MO/MC COMP/P/94136/07/2024</v>
          </cell>
          <cell r="BA90076" t="str">
            <v>MULTAN</v>
          </cell>
          <cell r="BB90076" t="str">
            <v>SHAH TOWN PH:II,STNO:11,PEERAN GAIB ROAD,P/O KHAD FACRORY,MULTAN</v>
          </cell>
          <cell r="BC90076" t="str">
            <v>RED</v>
          </cell>
          <cell r="BH90076" t="str">
            <v>Pak Suzuki</v>
          </cell>
          <cell r="BI90076" t="str">
            <v>N</v>
          </cell>
          <cell r="BJ90076" t="str">
            <v xml:space="preserve">	Rameez Haji Mehboob</v>
          </cell>
          <cell r="BK90076">
            <v>45503</v>
          </cell>
          <cell r="BL90076" t="str">
            <v>382000</v>
          </cell>
          <cell r="BM90076" t="str">
            <v>003</v>
          </cell>
          <cell r="BN90076" t="str">
            <v>01</v>
          </cell>
          <cell r="BQ90076" t="str">
            <v>KHI/HO/D/MO/MC COMP/P/94136/07/2024</v>
          </cell>
        </row>
        <row r="90077">
          <cell r="W90077" t="str">
            <v>30092238</v>
          </cell>
          <cell r="X90077" t="str">
            <v>30092238</v>
          </cell>
          <cell r="Y90077">
            <v>382000</v>
          </cell>
          <cell r="Z90077" t="str">
            <v>35405-0566308-4</v>
          </cell>
          <cell r="AC90077">
            <v>2910733</v>
          </cell>
          <cell r="AD90077" t="str">
            <v>02</v>
          </cell>
          <cell r="AE90077" t="str">
            <v>MOTOR</v>
          </cell>
          <cell r="AF90077">
            <v>7802</v>
          </cell>
          <cell r="AG90077">
            <v>0</v>
          </cell>
          <cell r="AH90077">
            <v>0</v>
          </cell>
          <cell r="AI90077">
            <v>0</v>
          </cell>
          <cell r="AJ90077">
            <v>9550</v>
          </cell>
          <cell r="AK90077">
            <v>0</v>
          </cell>
          <cell r="AL90077">
            <v>780</v>
          </cell>
          <cell r="AM90077" t="str">
            <v>2024</v>
          </cell>
          <cell r="AN90077" t="str">
            <v>202407</v>
          </cell>
          <cell r="AO90077" t="str">
            <v>202407</v>
          </cell>
          <cell r="AP90077" t="str">
            <v>202407</v>
          </cell>
          <cell r="AQ90077" t="str">
            <v>31000399</v>
          </cell>
          <cell r="AR90077" t="str">
            <v>1918339</v>
          </cell>
          <cell r="AS90077" t="str">
            <v>D</v>
          </cell>
          <cell r="AU90077" t="str">
            <v>30000002</v>
          </cell>
          <cell r="AV90077" t="str">
            <v>RETAIL</v>
          </cell>
          <cell r="AW90077" t="str">
            <v>31000399</v>
          </cell>
          <cell r="AX90077" t="str">
            <v>CR Suzuki</v>
          </cell>
          <cell r="AY90077" t="str">
            <v>KHI/HO/D/MO/MC COMP/P/93771/07/2024</v>
          </cell>
          <cell r="BA90077" t="str">
            <v>LAHORE</v>
          </cell>
          <cell r="BB90077" t="str">
            <v>HOUSE NO 86-C BLOCK B AREA TAJ PURA SCHEME LAHORE</v>
          </cell>
          <cell r="BC90077" t="str">
            <v>BLACK</v>
          </cell>
          <cell r="BH90077" t="str">
            <v>Pak Suzuki</v>
          </cell>
          <cell r="BI90077" t="str">
            <v>N</v>
          </cell>
          <cell r="BJ90077" t="str">
            <v xml:space="preserve">	Rameez Haji Mehboob</v>
          </cell>
          <cell r="BK90077">
            <v>45498</v>
          </cell>
          <cell r="BL90077" t="str">
            <v>382000</v>
          </cell>
          <cell r="BM90077" t="str">
            <v>004</v>
          </cell>
          <cell r="BN90077" t="str">
            <v>01</v>
          </cell>
          <cell r="BQ90077" t="str">
            <v>KHI/HO/D/MO/MC COMP/P/93771/07/2024</v>
          </cell>
        </row>
        <row r="90078">
          <cell r="W90078" t="str">
            <v>30092044</v>
          </cell>
          <cell r="X90078" t="str">
            <v>30092044</v>
          </cell>
          <cell r="Y90078">
            <v>382000</v>
          </cell>
          <cell r="Z90078" t="str">
            <v>33102-7780751-9</v>
          </cell>
          <cell r="AC90078">
            <v>2917774</v>
          </cell>
          <cell r="AD90078" t="str">
            <v>02</v>
          </cell>
          <cell r="AE90078" t="str">
            <v>MOTOR</v>
          </cell>
          <cell r="AF90078">
            <v>7802</v>
          </cell>
          <cell r="AG90078">
            <v>0</v>
          </cell>
          <cell r="AH90078">
            <v>0</v>
          </cell>
          <cell r="AI90078">
            <v>0</v>
          </cell>
          <cell r="AJ90078">
            <v>9550</v>
          </cell>
          <cell r="AK90078">
            <v>0</v>
          </cell>
          <cell r="AL90078">
            <v>780</v>
          </cell>
          <cell r="AM90078" t="str">
            <v>2024</v>
          </cell>
          <cell r="AN90078" t="str">
            <v>202407</v>
          </cell>
          <cell r="AO90078" t="str">
            <v>202407</v>
          </cell>
          <cell r="AP90078" t="str">
            <v>202407</v>
          </cell>
          <cell r="AQ90078" t="str">
            <v>31000137</v>
          </cell>
          <cell r="AR90078" t="str">
            <v>1919126</v>
          </cell>
          <cell r="AS90078" t="str">
            <v>D</v>
          </cell>
          <cell r="AU90078" t="str">
            <v>30000002</v>
          </cell>
          <cell r="AV90078" t="str">
            <v>RETAIL</v>
          </cell>
          <cell r="AW90078" t="str">
            <v>31000137</v>
          </cell>
          <cell r="AX90078" t="str">
            <v xml:space="preserve">Suzuki Canal Motors Faisalabad Branch </v>
          </cell>
          <cell r="AY90078" t="str">
            <v>KHI/HO/D/MO/MC COMP/P/93910/07/2024</v>
          </cell>
          <cell r="BA90078" t="str">
            <v>FAISALABAD</v>
          </cell>
          <cell r="BB90078" t="str">
            <v>MANSOORABAD , HOUSE P-2326 , STREET NO 12 , MUHALLAH FAROOQABAD , FAISLABAD</v>
          </cell>
          <cell r="BC90078" t="str">
            <v>BLACK</v>
          </cell>
          <cell r="BH90078" t="str">
            <v>Pak Suzuki</v>
          </cell>
          <cell r="BI90078" t="str">
            <v>N</v>
          </cell>
          <cell r="BJ90078" t="str">
            <v xml:space="preserve">	Rameez Haji Mehboob</v>
          </cell>
          <cell r="BK90078">
            <v>45499</v>
          </cell>
          <cell r="BL90078" t="str">
            <v>382000</v>
          </cell>
          <cell r="BM90078" t="str">
            <v>004</v>
          </cell>
          <cell r="BN90078" t="str">
            <v>01</v>
          </cell>
          <cell r="BQ90078" t="str">
            <v>KHI/HO/D/MO/MC COMP/P/93910/07/2024</v>
          </cell>
        </row>
        <row r="90079">
          <cell r="W90079" t="str">
            <v>30092092</v>
          </cell>
          <cell r="X90079" t="str">
            <v>30092092</v>
          </cell>
          <cell r="Y90079">
            <v>382000</v>
          </cell>
          <cell r="Z90079" t="str">
            <v>42301-8265630-3</v>
          </cell>
          <cell r="AC90079">
            <v>2902627</v>
          </cell>
          <cell r="AD90079" t="str">
            <v>02</v>
          </cell>
          <cell r="AE90079" t="str">
            <v>MOTOR</v>
          </cell>
          <cell r="AF90079">
            <v>11095</v>
          </cell>
          <cell r="AG90079">
            <v>0</v>
          </cell>
          <cell r="AH90079">
            <v>0</v>
          </cell>
          <cell r="AI90079">
            <v>0</v>
          </cell>
          <cell r="AJ90079">
            <v>13370</v>
          </cell>
          <cell r="AK90079">
            <v>0</v>
          </cell>
          <cell r="AL90079">
            <v>1110</v>
          </cell>
          <cell r="AM90079" t="str">
            <v>2024</v>
          </cell>
          <cell r="AN90079" t="str">
            <v>202407</v>
          </cell>
          <cell r="AO90079" t="str">
            <v>202407</v>
          </cell>
          <cell r="AP90079" t="str">
            <v>202407</v>
          </cell>
          <cell r="AQ90079" t="str">
            <v>31000407</v>
          </cell>
          <cell r="AR90079" t="str">
            <v>1901976</v>
          </cell>
          <cell r="AS90079" t="str">
            <v>D</v>
          </cell>
          <cell r="AU90079" t="str">
            <v>30000002</v>
          </cell>
          <cell r="AV90079" t="str">
            <v>RETAIL</v>
          </cell>
          <cell r="AW90079" t="str">
            <v>31000407</v>
          </cell>
          <cell r="AX90079" t="str">
            <v>South</v>
          </cell>
          <cell r="AY90079" t="str">
            <v>KHI/HO/D/MO/MC COMP/P/92467/07/2024</v>
          </cell>
          <cell r="BA90079" t="str">
            <v>KARACHI</v>
          </cell>
          <cell r="BB90079" t="str">
            <v>HOUSE NO L-01 NEW BAGH-E-RAFI SOCIETY MALIR KARACHI.</v>
          </cell>
          <cell r="BC90079" t="str">
            <v>BLACK</v>
          </cell>
          <cell r="BH90079" t="str">
            <v>Pak Suzuki</v>
          </cell>
          <cell r="BI90079" t="str">
            <v>N</v>
          </cell>
          <cell r="BJ90079" t="str">
            <v xml:space="preserve">	Rameez Haji Mehboob</v>
          </cell>
          <cell r="BK90079">
            <v>45479</v>
          </cell>
          <cell r="BL90079" t="str">
            <v>382000</v>
          </cell>
          <cell r="BM90079" t="str">
            <v>004</v>
          </cell>
          <cell r="BN90079" t="str">
            <v>01</v>
          </cell>
          <cell r="BQ90079" t="str">
            <v>KHI/HO/D/MO/MC COMP/P/92467/07/2024</v>
          </cell>
        </row>
        <row r="90080">
          <cell r="W90080" t="str">
            <v>30092092</v>
          </cell>
          <cell r="X90080" t="str">
            <v>30092092</v>
          </cell>
          <cell r="Y90080">
            <v>382000</v>
          </cell>
          <cell r="Z90080" t="str">
            <v>42301-8265630-3</v>
          </cell>
          <cell r="AC90080">
            <v>2902628</v>
          </cell>
          <cell r="AD90080" t="str">
            <v>02</v>
          </cell>
          <cell r="AE90080" t="str">
            <v>MOTOR</v>
          </cell>
          <cell r="AF90080">
            <v>11095</v>
          </cell>
          <cell r="AG90080">
            <v>0</v>
          </cell>
          <cell r="AH90080">
            <v>0</v>
          </cell>
          <cell r="AI90080">
            <v>0</v>
          </cell>
          <cell r="AJ90080">
            <v>13370</v>
          </cell>
          <cell r="AK90080">
            <v>0</v>
          </cell>
          <cell r="AL90080">
            <v>1110</v>
          </cell>
          <cell r="AM90080" t="str">
            <v>2024</v>
          </cell>
          <cell r="AN90080" t="str">
            <v>202407</v>
          </cell>
          <cell r="AO90080" t="str">
            <v>202407</v>
          </cell>
          <cell r="AP90080" t="str">
            <v>202407</v>
          </cell>
          <cell r="AQ90080" t="str">
            <v>31000407</v>
          </cell>
          <cell r="AR90080" t="str">
            <v>1901977</v>
          </cell>
          <cell r="AS90080" t="str">
            <v>D</v>
          </cell>
          <cell r="AU90080" t="str">
            <v>30000002</v>
          </cell>
          <cell r="AV90080" t="str">
            <v>RETAIL</v>
          </cell>
          <cell r="AW90080" t="str">
            <v>31000407</v>
          </cell>
          <cell r="AX90080" t="str">
            <v>South</v>
          </cell>
          <cell r="AY90080" t="str">
            <v>KHI/HO/D/MO/MC COMP/P/92468/07/2024</v>
          </cell>
          <cell r="BA90080" t="str">
            <v>KARACHI</v>
          </cell>
          <cell r="BB90080" t="str">
            <v>HOUSE NO L-01 NEW BAGH-E-RAFI SOCIETY MALIR KARACHI.</v>
          </cell>
          <cell r="BC90080" t="str">
            <v>BLACK</v>
          </cell>
          <cell r="BH90080" t="str">
            <v>Pak Suzuki</v>
          </cell>
          <cell r="BI90080" t="str">
            <v>N</v>
          </cell>
          <cell r="BJ90080" t="str">
            <v xml:space="preserve">	Rameez Haji Mehboob</v>
          </cell>
          <cell r="BK90080">
            <v>45479</v>
          </cell>
          <cell r="BL90080" t="str">
            <v>382000</v>
          </cell>
          <cell r="BM90080" t="str">
            <v>004</v>
          </cell>
          <cell r="BN90080" t="str">
            <v>01</v>
          </cell>
          <cell r="BQ90080" t="str">
            <v>KHI/HO/D/MO/MC COMP/P/92468/07/2024</v>
          </cell>
        </row>
        <row r="90081">
          <cell r="W90081" t="str">
            <v>30091791</v>
          </cell>
          <cell r="X90081" t="str">
            <v>30091791</v>
          </cell>
          <cell r="Y90081">
            <v>382000</v>
          </cell>
          <cell r="Z90081" t="str">
            <v>36201-9022612-9</v>
          </cell>
          <cell r="AC90081">
            <v>2902826</v>
          </cell>
          <cell r="AD90081" t="str">
            <v>02</v>
          </cell>
          <cell r="AE90081" t="str">
            <v>MOTOR</v>
          </cell>
          <cell r="AF90081">
            <v>7802</v>
          </cell>
          <cell r="AG90081">
            <v>0</v>
          </cell>
          <cell r="AH90081">
            <v>0</v>
          </cell>
          <cell r="AI90081">
            <v>0</v>
          </cell>
          <cell r="AJ90081">
            <v>9550</v>
          </cell>
          <cell r="AK90081">
            <v>0</v>
          </cell>
          <cell r="AL90081">
            <v>780</v>
          </cell>
          <cell r="AM90081" t="str">
            <v>2024</v>
          </cell>
          <cell r="AN90081" t="str">
            <v>202407</v>
          </cell>
          <cell r="AO90081" t="str">
            <v>202407</v>
          </cell>
          <cell r="AP90081" t="str">
            <v>202407</v>
          </cell>
          <cell r="AQ90081" t="str">
            <v>31000395</v>
          </cell>
          <cell r="AR90081" t="str">
            <v>1909111</v>
          </cell>
          <cell r="AS90081" t="str">
            <v>D</v>
          </cell>
          <cell r="AU90081" t="str">
            <v>30000002</v>
          </cell>
          <cell r="AV90081" t="str">
            <v>RETAIL</v>
          </cell>
          <cell r="AW90081" t="str">
            <v>31000395</v>
          </cell>
          <cell r="AX90081" t="str">
            <v>TS Suzuki</v>
          </cell>
          <cell r="AY90081" t="str">
            <v>KHI/HO/D/MO/MC COMP/P/92905/07/2024</v>
          </cell>
          <cell r="BA90081" t="str">
            <v>LAHORE</v>
          </cell>
          <cell r="BB90081" t="str">
            <v>House # 370/908 St # 1 Shabnam colony kot lakhpat Lahore</v>
          </cell>
          <cell r="BC90081" t="str">
            <v>RED</v>
          </cell>
          <cell r="BH90081" t="str">
            <v>Pak Suzuki</v>
          </cell>
          <cell r="BI90081" t="str">
            <v>N</v>
          </cell>
          <cell r="BJ90081" t="str">
            <v xml:space="preserve">	Rameez Haji Mehboob</v>
          </cell>
          <cell r="BK90081">
            <v>45485</v>
          </cell>
          <cell r="BL90081" t="str">
            <v>382000</v>
          </cell>
          <cell r="BM90081" t="str">
            <v>003</v>
          </cell>
          <cell r="BN90081" t="str">
            <v>01</v>
          </cell>
          <cell r="BQ90081" t="str">
            <v>KHI/HO/D/MO/MC COMP/P/92905/07/2024</v>
          </cell>
        </row>
        <row r="90082">
          <cell r="W90082" t="str">
            <v>30091558</v>
          </cell>
          <cell r="X90082" t="str">
            <v>30091558</v>
          </cell>
          <cell r="Y90082">
            <v>382000</v>
          </cell>
          <cell r="Z90082" t="str">
            <v>34603-6705125-7</v>
          </cell>
          <cell r="AC90082">
            <v>2920298</v>
          </cell>
          <cell r="AD90082" t="str">
            <v>02</v>
          </cell>
          <cell r="AE90082" t="str">
            <v>MOTOR</v>
          </cell>
          <cell r="AF90082">
            <v>7802</v>
          </cell>
          <cell r="AG90082">
            <v>0</v>
          </cell>
          <cell r="AH90082">
            <v>0</v>
          </cell>
          <cell r="AI90082">
            <v>0</v>
          </cell>
          <cell r="AJ90082">
            <v>9550</v>
          </cell>
          <cell r="AK90082">
            <v>0</v>
          </cell>
          <cell r="AL90082">
            <v>780</v>
          </cell>
          <cell r="AM90082" t="str">
            <v>2024</v>
          </cell>
          <cell r="AN90082" t="str">
            <v>202407</v>
          </cell>
          <cell r="AO90082" t="str">
            <v>202407</v>
          </cell>
          <cell r="AP90082" t="str">
            <v>202407</v>
          </cell>
          <cell r="AQ90082" t="str">
            <v>31000401</v>
          </cell>
          <cell r="AR90082" t="str">
            <v>1921672</v>
          </cell>
          <cell r="AS90082" t="str">
            <v>D</v>
          </cell>
          <cell r="AU90082" t="str">
            <v>30000002</v>
          </cell>
          <cell r="AV90082" t="str">
            <v>RETAIL</v>
          </cell>
          <cell r="AW90082" t="str">
            <v>31000401</v>
          </cell>
          <cell r="AX90082" t="str">
            <v>SR Suzuki</v>
          </cell>
          <cell r="AY90082" t="str">
            <v>KHI/HO/D/MO/MC COMP/P/94283/07/2024</v>
          </cell>
          <cell r="BA90082" t="str">
            <v>SIALKOT</v>
          </cell>
          <cell r="BB90082" t="str">
            <v>PO SAMLL INDUSTRY SHATAB GHAR SIALKOT</v>
          </cell>
          <cell r="BC90082" t="str">
            <v>BLACK</v>
          </cell>
          <cell r="BH90082" t="str">
            <v>Pak Suzuki</v>
          </cell>
          <cell r="BI90082" t="str">
            <v>N</v>
          </cell>
          <cell r="BJ90082" t="str">
            <v xml:space="preserve">	Rameez Haji Mehboob</v>
          </cell>
          <cell r="BK90082">
            <v>45504</v>
          </cell>
          <cell r="BL90082" t="str">
            <v>382000</v>
          </cell>
          <cell r="BM90082" t="str">
            <v>004</v>
          </cell>
          <cell r="BN90082" t="str">
            <v>01</v>
          </cell>
          <cell r="BQ90082" t="str">
            <v>KHI/HO/D/MO/MC COMP/P/94283/07/2024</v>
          </cell>
        </row>
        <row r="90083">
          <cell r="W90083" t="str">
            <v>30092445</v>
          </cell>
          <cell r="X90083" t="str">
            <v>30092445</v>
          </cell>
          <cell r="Y90083">
            <v>382000</v>
          </cell>
          <cell r="Z90083" t="str">
            <v>42301-8068810-5</v>
          </cell>
          <cell r="AC90083">
            <v>2935039</v>
          </cell>
          <cell r="AD90083" t="str">
            <v>02</v>
          </cell>
          <cell r="AE90083" t="str">
            <v>MOTOR</v>
          </cell>
          <cell r="AF90083">
            <v>13565</v>
          </cell>
          <cell r="AG90083">
            <v>0</v>
          </cell>
          <cell r="AH90083">
            <v>0</v>
          </cell>
          <cell r="AI90083">
            <v>0</v>
          </cell>
          <cell r="AJ90083">
            <v>16235</v>
          </cell>
          <cell r="AK90083">
            <v>0</v>
          </cell>
          <cell r="AL90083">
            <v>1357</v>
          </cell>
          <cell r="AM90083" t="str">
            <v>2024</v>
          </cell>
          <cell r="AN90083" t="str">
            <v>202408</v>
          </cell>
          <cell r="AO90083" t="str">
            <v>202408</v>
          </cell>
          <cell r="AP90083" t="str">
            <v>202408</v>
          </cell>
          <cell r="AQ90083" t="str">
            <v>31000369</v>
          </cell>
          <cell r="AR90083" t="str">
            <v>1930764</v>
          </cell>
          <cell r="AS90083" t="str">
            <v>D</v>
          </cell>
          <cell r="AU90083" t="str">
            <v>30000002</v>
          </cell>
          <cell r="AV90083" t="str">
            <v>RETAIL</v>
          </cell>
          <cell r="AW90083" t="str">
            <v>31000369</v>
          </cell>
          <cell r="AX90083" t="str">
            <v>A R Suzuki</v>
          </cell>
          <cell r="AY90083" t="str">
            <v>KHI/HO/D/MO/MC COMP/P/95057/08/2024</v>
          </cell>
          <cell r="BA90083" t="str">
            <v>KARACHI</v>
          </cell>
          <cell r="BB90083" t="str">
            <v>H# 16/347, STREET-16 PUNJAB COLONY CLIFTON, KARACHI.</v>
          </cell>
          <cell r="BC90083" t="str">
            <v>BLACK</v>
          </cell>
          <cell r="BH90083" t="str">
            <v>Pak Suzuki</v>
          </cell>
          <cell r="BI90083" t="str">
            <v>N</v>
          </cell>
          <cell r="BJ90083" t="str">
            <v xml:space="preserve">	Rameez Haji Mehboob</v>
          </cell>
          <cell r="BK90083">
            <v>45514</v>
          </cell>
          <cell r="BL90083" t="str">
            <v>382000</v>
          </cell>
          <cell r="BM90083" t="str">
            <v>004</v>
          </cell>
          <cell r="BN90083" t="str">
            <v>01</v>
          </cell>
          <cell r="BQ90083" t="str">
            <v>KHI/HO/D/MO/MC COMP/P/95057/08/2024</v>
          </cell>
        </row>
        <row r="90084">
          <cell r="W90084" t="str">
            <v>30092445</v>
          </cell>
          <cell r="X90084" t="str">
            <v>30092445</v>
          </cell>
          <cell r="Y90084">
            <v>382000</v>
          </cell>
          <cell r="Z90084" t="str">
            <v>42301-8068810-5</v>
          </cell>
          <cell r="AC90084">
            <v>2935040</v>
          </cell>
          <cell r="AD90084" t="str">
            <v>02</v>
          </cell>
          <cell r="AE90084" t="str">
            <v>MOTOR</v>
          </cell>
          <cell r="AF90084">
            <v>13565</v>
          </cell>
          <cell r="AG90084">
            <v>0</v>
          </cell>
          <cell r="AH90084">
            <v>0</v>
          </cell>
          <cell r="AI90084">
            <v>0</v>
          </cell>
          <cell r="AJ90084">
            <v>16235</v>
          </cell>
          <cell r="AK90084">
            <v>0</v>
          </cell>
          <cell r="AL90084">
            <v>1357</v>
          </cell>
          <cell r="AM90084" t="str">
            <v>2024</v>
          </cell>
          <cell r="AN90084" t="str">
            <v>202408</v>
          </cell>
          <cell r="AO90084" t="str">
            <v>202408</v>
          </cell>
          <cell r="AP90084" t="str">
            <v>202408</v>
          </cell>
          <cell r="AQ90084" t="str">
            <v>31000369</v>
          </cell>
          <cell r="AR90084" t="str">
            <v>1930765</v>
          </cell>
          <cell r="AS90084" t="str">
            <v>D</v>
          </cell>
          <cell r="AU90084" t="str">
            <v>30000002</v>
          </cell>
          <cell r="AV90084" t="str">
            <v>RETAIL</v>
          </cell>
          <cell r="AW90084" t="str">
            <v>31000369</v>
          </cell>
          <cell r="AX90084" t="str">
            <v>A R Suzuki</v>
          </cell>
          <cell r="AY90084" t="str">
            <v>KHI/HO/D/MO/MC COMP/P/95058/08/2024</v>
          </cell>
          <cell r="BA90084" t="str">
            <v>KARACHI</v>
          </cell>
          <cell r="BB90084" t="str">
            <v>H# 16/347, STREET-16 PUNJAB COLONY CLIFTON, KARACHI.</v>
          </cell>
          <cell r="BC90084" t="str">
            <v>BLACK</v>
          </cell>
          <cell r="BH90084" t="str">
            <v>Pak Suzuki</v>
          </cell>
          <cell r="BI90084" t="str">
            <v>N</v>
          </cell>
          <cell r="BJ90084" t="str">
            <v xml:space="preserve">	Rameez Haji Mehboob</v>
          </cell>
          <cell r="BK90084">
            <v>45514</v>
          </cell>
          <cell r="BL90084" t="str">
            <v>382000</v>
          </cell>
          <cell r="BM90084" t="str">
            <v>004</v>
          </cell>
          <cell r="BN90084" t="str">
            <v>01</v>
          </cell>
          <cell r="BQ90084" t="str">
            <v>KHI/HO/D/MO/MC COMP/P/95058/08/2024</v>
          </cell>
        </row>
        <row r="90085">
          <cell r="W90085" t="str">
            <v>30092175</v>
          </cell>
          <cell r="X90085" t="str">
            <v>30092175</v>
          </cell>
          <cell r="Y90085">
            <v>382000</v>
          </cell>
          <cell r="Z90085" t="str">
            <v>35202-0474914-9</v>
          </cell>
          <cell r="AC90085">
            <v>2935005</v>
          </cell>
          <cell r="AD90085" t="str">
            <v>02</v>
          </cell>
          <cell r="AE90085" t="str">
            <v>MOTOR</v>
          </cell>
          <cell r="AF90085">
            <v>7802</v>
          </cell>
          <cell r="AG90085">
            <v>0</v>
          </cell>
          <cell r="AH90085">
            <v>0</v>
          </cell>
          <cell r="AI90085">
            <v>0</v>
          </cell>
          <cell r="AJ90085">
            <v>9550</v>
          </cell>
          <cell r="AK90085">
            <v>0</v>
          </cell>
          <cell r="AL90085">
            <v>780</v>
          </cell>
          <cell r="AM90085" t="str">
            <v>2024</v>
          </cell>
          <cell r="AN90085" t="str">
            <v>202408</v>
          </cell>
          <cell r="AO90085" t="str">
            <v>202408</v>
          </cell>
          <cell r="AP90085" t="str">
            <v>202408</v>
          </cell>
          <cell r="AQ90085" t="str">
            <v>31000395</v>
          </cell>
          <cell r="AR90085" t="str">
            <v>1930464</v>
          </cell>
          <cell r="AS90085" t="str">
            <v>D</v>
          </cell>
          <cell r="AU90085" t="str">
            <v>30000002</v>
          </cell>
          <cell r="AV90085" t="str">
            <v>RETAIL</v>
          </cell>
          <cell r="AW90085" t="str">
            <v>31000395</v>
          </cell>
          <cell r="AX90085" t="str">
            <v>TS Suzuki</v>
          </cell>
          <cell r="AY90085" t="str">
            <v>KHI/HO/D/MO/MC COMP/P/95028/08/2024</v>
          </cell>
          <cell r="BA90085" t="str">
            <v>LAHORE</v>
          </cell>
          <cell r="BB90085" t="str">
            <v>House # 5 A1 St # 82 Muslim colony rajgarh Lahore</v>
          </cell>
          <cell r="BC90085" t="str">
            <v>BLACK</v>
          </cell>
          <cell r="BH90085" t="str">
            <v>Pak Suzuki</v>
          </cell>
          <cell r="BI90085" t="str">
            <v>N</v>
          </cell>
          <cell r="BJ90085" t="str">
            <v xml:space="preserve">	Rameez Haji Mehboob</v>
          </cell>
          <cell r="BK90085">
            <v>45513</v>
          </cell>
          <cell r="BL90085" t="str">
            <v>382000</v>
          </cell>
          <cell r="BM90085" t="str">
            <v>004</v>
          </cell>
          <cell r="BN90085" t="str">
            <v>01</v>
          </cell>
          <cell r="BQ90085" t="str">
            <v>KHI/HO/D/MO/MC COMP/P/95028/08/2024</v>
          </cell>
        </row>
        <row r="90086">
          <cell r="W90086" t="str">
            <v>30092043</v>
          </cell>
          <cell r="X90086" t="str">
            <v>30092043</v>
          </cell>
          <cell r="Y90086">
            <v>382000</v>
          </cell>
          <cell r="Z90086" t="str">
            <v>33100-3005175-7</v>
          </cell>
          <cell r="AC90086">
            <v>2935012</v>
          </cell>
          <cell r="AD90086" t="str">
            <v>02</v>
          </cell>
          <cell r="AE90086" t="str">
            <v>MOTOR</v>
          </cell>
          <cell r="AF90086">
            <v>7802</v>
          </cell>
          <cell r="AG90086">
            <v>0</v>
          </cell>
          <cell r="AH90086">
            <v>0</v>
          </cell>
          <cell r="AI90086">
            <v>0</v>
          </cell>
          <cell r="AJ90086">
            <v>9550</v>
          </cell>
          <cell r="AK90086">
            <v>0</v>
          </cell>
          <cell r="AL90086">
            <v>780</v>
          </cell>
          <cell r="AM90086" t="str">
            <v>2024</v>
          </cell>
          <cell r="AN90086" t="str">
            <v>202408</v>
          </cell>
          <cell r="AO90086" t="str">
            <v>202408</v>
          </cell>
          <cell r="AP90086" t="str">
            <v>202408</v>
          </cell>
          <cell r="AQ90086" t="str">
            <v>31000400</v>
          </cell>
          <cell r="AR90086" t="str">
            <v>1930737</v>
          </cell>
          <cell r="AS90086" t="str">
            <v>D</v>
          </cell>
          <cell r="AU90086" t="str">
            <v>30000002</v>
          </cell>
          <cell r="AV90086" t="str">
            <v>RETAIL</v>
          </cell>
          <cell r="AW90086" t="str">
            <v>31000400</v>
          </cell>
          <cell r="AX90086" t="str">
            <v>FSD Suzuki</v>
          </cell>
          <cell r="AY90086" t="str">
            <v>KHI/HO/D/MO/MC COMP/P/95034/08/2024</v>
          </cell>
          <cell r="BA90086" t="str">
            <v>FAISALABAD</v>
          </cell>
          <cell r="BB90086" t="str">
            <v>PO KHAS CHAK NO 66 JB DANDHAR KALAN FSD</v>
          </cell>
          <cell r="BC90086" t="str">
            <v>BLACK</v>
          </cell>
          <cell r="BH90086" t="str">
            <v>Pak Suzuki</v>
          </cell>
          <cell r="BI90086" t="str">
            <v>N</v>
          </cell>
          <cell r="BJ90086" t="str">
            <v xml:space="preserve">	Rameez Haji Mehboob</v>
          </cell>
          <cell r="BK90086">
            <v>45513</v>
          </cell>
          <cell r="BL90086" t="str">
            <v>382000</v>
          </cell>
          <cell r="BM90086" t="str">
            <v>004</v>
          </cell>
          <cell r="BN90086" t="str">
            <v>01</v>
          </cell>
          <cell r="BQ90086" t="str">
            <v>KHI/HO/D/MO/MC COMP/P/95034/08/2024</v>
          </cell>
        </row>
        <row r="90087">
          <cell r="W90087" t="str">
            <v>30091854</v>
          </cell>
          <cell r="X90087" t="str">
            <v>30091854</v>
          </cell>
          <cell r="Y90087">
            <v>382000</v>
          </cell>
          <cell r="Z90087" t="str">
            <v>42101-2687513-3</v>
          </cell>
          <cell r="AC90087">
            <v>2917704</v>
          </cell>
          <cell r="AD90087" t="str">
            <v>02</v>
          </cell>
          <cell r="AE90087" t="str">
            <v>MOTOR</v>
          </cell>
          <cell r="AF90087">
            <v>11095</v>
          </cell>
          <cell r="AG90087">
            <v>0</v>
          </cell>
          <cell r="AH90087">
            <v>0</v>
          </cell>
          <cell r="AI90087">
            <v>0</v>
          </cell>
          <cell r="AJ90087">
            <v>13370</v>
          </cell>
          <cell r="AK90087">
            <v>0</v>
          </cell>
          <cell r="AL90087">
            <v>1110</v>
          </cell>
          <cell r="AM90087" t="str">
            <v>2024</v>
          </cell>
          <cell r="AN90087" t="str">
            <v>202407</v>
          </cell>
          <cell r="AO90087" t="str">
            <v>202407</v>
          </cell>
          <cell r="AP90087" t="str">
            <v>202407</v>
          </cell>
          <cell r="AQ90087" t="str">
            <v>31000391</v>
          </cell>
          <cell r="AR90087" t="str">
            <v>1899668</v>
          </cell>
          <cell r="AS90087" t="str">
            <v>D</v>
          </cell>
          <cell r="AU90087" t="str">
            <v>30000002</v>
          </cell>
          <cell r="AV90087" t="str">
            <v>RETAIL</v>
          </cell>
          <cell r="AW90087" t="str">
            <v>31000391</v>
          </cell>
          <cell r="AX90087" t="str">
            <v>UR Suzuki</v>
          </cell>
          <cell r="AY90087" t="str">
            <v>KHI/HO/D/MO/MC COMP/P/92243/07/2024</v>
          </cell>
          <cell r="BA90087" t="str">
            <v>KARACHI</v>
          </cell>
          <cell r="BB90087" t="str">
            <v>H.NO# R-879 BLOCK 17 FEDRAL B AREA ANCHOLI KARACHI</v>
          </cell>
          <cell r="BC90087" t="str">
            <v>BLACK</v>
          </cell>
          <cell r="BH90087" t="str">
            <v>Pak Suzuki</v>
          </cell>
          <cell r="BI90087" t="str">
            <v>N</v>
          </cell>
          <cell r="BJ90087" t="str">
            <v xml:space="preserve">	Rameez Haji Mehboob</v>
          </cell>
          <cell r="BK90087">
            <v>45476</v>
          </cell>
          <cell r="BL90087" t="str">
            <v>382000</v>
          </cell>
          <cell r="BM90087" t="str">
            <v>004</v>
          </cell>
          <cell r="BN90087" t="str">
            <v>01</v>
          </cell>
          <cell r="BQ90087" t="str">
            <v>KHI/HO/D/MO/MC COMP/P/92243/07/2024</v>
          </cell>
        </row>
        <row r="90088">
          <cell r="W90088" t="str">
            <v>30091854</v>
          </cell>
          <cell r="X90088" t="str">
            <v>30091854</v>
          </cell>
          <cell r="Y90088">
            <v>382000</v>
          </cell>
          <cell r="Z90088" t="str">
            <v>42101-2687513-3</v>
          </cell>
          <cell r="AC90088">
            <v>2917705</v>
          </cell>
          <cell r="AD90088" t="str">
            <v>02</v>
          </cell>
          <cell r="AE90088" t="str">
            <v>MOTOR</v>
          </cell>
          <cell r="AF90088">
            <v>11095</v>
          </cell>
          <cell r="AG90088">
            <v>0</v>
          </cell>
          <cell r="AH90088">
            <v>0</v>
          </cell>
          <cell r="AI90088">
            <v>0</v>
          </cell>
          <cell r="AJ90088">
            <v>13370</v>
          </cell>
          <cell r="AK90088">
            <v>0</v>
          </cell>
          <cell r="AL90088">
            <v>1110</v>
          </cell>
          <cell r="AM90088" t="str">
            <v>2024</v>
          </cell>
          <cell r="AN90088" t="str">
            <v>202407</v>
          </cell>
          <cell r="AO90088" t="str">
            <v>202407</v>
          </cell>
          <cell r="AP90088" t="str">
            <v>202407</v>
          </cell>
          <cell r="AQ90088" t="str">
            <v>31000391</v>
          </cell>
          <cell r="AR90088" t="str">
            <v>1899669</v>
          </cell>
          <cell r="AS90088" t="str">
            <v>D</v>
          </cell>
          <cell r="AU90088" t="str">
            <v>30000002</v>
          </cell>
          <cell r="AV90088" t="str">
            <v>RETAIL</v>
          </cell>
          <cell r="AW90088" t="str">
            <v>31000391</v>
          </cell>
          <cell r="AX90088" t="str">
            <v>UR Suzuki</v>
          </cell>
          <cell r="AY90088" t="str">
            <v>KHI/HO/D/MO/MC COMP/P/92244/07/2024</v>
          </cell>
          <cell r="BA90088" t="str">
            <v>KARACHI</v>
          </cell>
          <cell r="BB90088" t="str">
            <v>H.NO# R-879 BLOCK 17 FEDRAL B AREA ANCHOLI KARACHI</v>
          </cell>
          <cell r="BC90088" t="str">
            <v>BLACK</v>
          </cell>
          <cell r="BH90088" t="str">
            <v>Pak Suzuki</v>
          </cell>
          <cell r="BI90088" t="str">
            <v>N</v>
          </cell>
          <cell r="BJ90088" t="str">
            <v xml:space="preserve">	Rameez Haji Mehboob</v>
          </cell>
          <cell r="BK90088">
            <v>45476</v>
          </cell>
          <cell r="BL90088" t="str">
            <v>-1</v>
          </cell>
          <cell r="BM90088" t="str">
            <v>004</v>
          </cell>
          <cell r="BN90088" t="str">
            <v>01</v>
          </cell>
          <cell r="BQ90088" t="str">
            <v>KHI/HO/D/MO/MC COMP/P/92244/07/2024</v>
          </cell>
        </row>
        <row r="90089">
          <cell r="W90089" t="str">
            <v>30091768</v>
          </cell>
          <cell r="X90089" t="str">
            <v>30091768</v>
          </cell>
          <cell r="Y90089">
            <v>382001</v>
          </cell>
          <cell r="Z90089" t="str">
            <v>35202-2770229-3</v>
          </cell>
          <cell r="AC90089">
            <v>2902685</v>
          </cell>
          <cell r="AD90089" t="str">
            <v>02</v>
          </cell>
          <cell r="AE90089" t="str">
            <v>MOTOR</v>
          </cell>
          <cell r="AF90089">
            <v>7802</v>
          </cell>
          <cell r="AG90089">
            <v>0</v>
          </cell>
          <cell r="AH90089">
            <v>0</v>
          </cell>
          <cell r="AI90089">
            <v>0</v>
          </cell>
          <cell r="AJ90089">
            <v>9550</v>
          </cell>
          <cell r="AK90089">
            <v>0</v>
          </cell>
          <cell r="AL90089">
            <v>780</v>
          </cell>
          <cell r="AM90089" t="str">
            <v>2024</v>
          </cell>
          <cell r="AN90089" t="str">
            <v>202407</v>
          </cell>
          <cell r="AO90089" t="str">
            <v>202407</v>
          </cell>
          <cell r="AP90089" t="str">
            <v>202407</v>
          </cell>
          <cell r="AQ90089" t="str">
            <v>31000396</v>
          </cell>
          <cell r="AR90089" t="str">
            <v>1906121</v>
          </cell>
          <cell r="AS90089" t="str">
            <v>D</v>
          </cell>
          <cell r="AU90089" t="str">
            <v>30000002</v>
          </cell>
          <cell r="AV90089" t="str">
            <v>RETAIL</v>
          </cell>
          <cell r="AW90089" t="str">
            <v>31000396</v>
          </cell>
          <cell r="AX90089" t="str">
            <v>SG Suzuki</v>
          </cell>
          <cell r="AY90089" t="str">
            <v>KHI/HO/D/MO/MC COMP/P/92619/07/2024</v>
          </cell>
          <cell r="BA90089" t="str">
            <v>LAHORE</v>
          </cell>
          <cell r="BB90089" t="str">
            <v>House# 18, Street# 35-B, Punj Peer Colony, Chah Meeran Road Lahore.</v>
          </cell>
          <cell r="BC90089" t="str">
            <v>RED</v>
          </cell>
          <cell r="BH90089" t="str">
            <v>Pak Suzuki</v>
          </cell>
          <cell r="BI90089" t="str">
            <v>N</v>
          </cell>
          <cell r="BJ90089" t="str">
            <v xml:space="preserve">	Rameez Haji Mehboob</v>
          </cell>
          <cell r="BK90089">
            <v>45482</v>
          </cell>
          <cell r="BL90089" t="str">
            <v>382001</v>
          </cell>
          <cell r="BM90089" t="str">
            <v>003</v>
          </cell>
          <cell r="BN90089" t="str">
            <v>01</v>
          </cell>
          <cell r="BQ90089" t="str">
            <v>KHI/HO/D/MO/MC COMP/P/92619/07/2024</v>
          </cell>
        </row>
        <row r="90090">
          <cell r="W90090" t="str">
            <v>30091892</v>
          </cell>
          <cell r="X90090" t="str">
            <v>30091892</v>
          </cell>
          <cell r="Y90090">
            <v>382000</v>
          </cell>
          <cell r="Z90090" t="str">
            <v>42301-0801993-7</v>
          </cell>
          <cell r="AC90090">
            <v>2903006</v>
          </cell>
          <cell r="AD90090" t="str">
            <v>02</v>
          </cell>
          <cell r="AE90090" t="str">
            <v>MOTOR</v>
          </cell>
          <cell r="AF90090">
            <v>11095</v>
          </cell>
          <cell r="AG90090">
            <v>0</v>
          </cell>
          <cell r="AH90090">
            <v>0</v>
          </cell>
          <cell r="AI90090">
            <v>0</v>
          </cell>
          <cell r="AJ90090">
            <v>13370</v>
          </cell>
          <cell r="AK90090">
            <v>0</v>
          </cell>
          <cell r="AL90090">
            <v>1110</v>
          </cell>
          <cell r="AM90090" t="str">
            <v>2024</v>
          </cell>
          <cell r="AN90090" t="str">
            <v>202407</v>
          </cell>
          <cell r="AO90090" t="str">
            <v>202407</v>
          </cell>
          <cell r="AP90090" t="str">
            <v>202407</v>
          </cell>
          <cell r="AQ90090" t="str">
            <v>31000391</v>
          </cell>
          <cell r="AR90090" t="str">
            <v>1911395</v>
          </cell>
          <cell r="AS90090" t="str">
            <v>D</v>
          </cell>
          <cell r="AU90090" t="str">
            <v>30000002</v>
          </cell>
          <cell r="AV90090" t="str">
            <v>RETAIL</v>
          </cell>
          <cell r="AW90090" t="str">
            <v>31000391</v>
          </cell>
          <cell r="AX90090" t="str">
            <v>UR Suzuki</v>
          </cell>
          <cell r="AY90090" t="str">
            <v>KHI/HO/D/MO/MC COMP/P/93091/07/2024</v>
          </cell>
          <cell r="BA90090" t="str">
            <v>KARACHI</v>
          </cell>
          <cell r="BB90090" t="str">
            <v>H.NO#306/2 SAIMA PRESIDENCY BLK 7 GULISTAN-E-JOHAR  KARACHI</v>
          </cell>
          <cell r="BC90090" t="str">
            <v>BLACK</v>
          </cell>
          <cell r="BH90090" t="str">
            <v>Pak Suzuki</v>
          </cell>
          <cell r="BI90090" t="str">
            <v>N</v>
          </cell>
          <cell r="BJ90090" t="str">
            <v xml:space="preserve">	Rameez Haji Mehboob</v>
          </cell>
          <cell r="BK90090">
            <v>45486</v>
          </cell>
          <cell r="BL90090" t="str">
            <v>382000</v>
          </cell>
          <cell r="BM90090" t="str">
            <v>004</v>
          </cell>
          <cell r="BN90090" t="str">
            <v>01</v>
          </cell>
          <cell r="BQ90090" t="str">
            <v>KHI/HO/D/MO/MC COMP/P/93091/07/2024</v>
          </cell>
        </row>
        <row r="90091">
          <cell r="W90091" t="str">
            <v>30091892</v>
          </cell>
          <cell r="X90091" t="str">
            <v>30091892</v>
          </cell>
          <cell r="Y90091">
            <v>382000</v>
          </cell>
          <cell r="Z90091" t="str">
            <v>42301-0801993-7</v>
          </cell>
          <cell r="AC90091">
            <v>2903008</v>
          </cell>
          <cell r="AD90091" t="str">
            <v>02</v>
          </cell>
          <cell r="AE90091" t="str">
            <v>MOTOR</v>
          </cell>
          <cell r="AF90091">
            <v>11095</v>
          </cell>
          <cell r="AG90091">
            <v>0</v>
          </cell>
          <cell r="AH90091">
            <v>0</v>
          </cell>
          <cell r="AI90091">
            <v>0</v>
          </cell>
          <cell r="AJ90091">
            <v>13370</v>
          </cell>
          <cell r="AK90091">
            <v>0</v>
          </cell>
          <cell r="AL90091">
            <v>1110</v>
          </cell>
          <cell r="AM90091" t="str">
            <v>2024</v>
          </cell>
          <cell r="AN90091" t="str">
            <v>202407</v>
          </cell>
          <cell r="AO90091" t="str">
            <v>202407</v>
          </cell>
          <cell r="AP90091" t="str">
            <v>202407</v>
          </cell>
          <cell r="AQ90091" t="str">
            <v>31000391</v>
          </cell>
          <cell r="AR90091" t="str">
            <v>1911396</v>
          </cell>
          <cell r="AS90091" t="str">
            <v>D</v>
          </cell>
          <cell r="AU90091" t="str">
            <v>30000002</v>
          </cell>
          <cell r="AV90091" t="str">
            <v>RETAIL</v>
          </cell>
          <cell r="AW90091" t="str">
            <v>31000391</v>
          </cell>
          <cell r="AX90091" t="str">
            <v>UR Suzuki</v>
          </cell>
          <cell r="AY90091" t="str">
            <v>KHI/HO/D/MO/MC COMP/P/93092/07/2024</v>
          </cell>
          <cell r="BA90091" t="str">
            <v>KARACHI</v>
          </cell>
          <cell r="BB90091" t="str">
            <v>H.NO#306/2 SAIMA PRESIDENCY BLK 7 GULISTAN-E-JOHAR  KARACHI</v>
          </cell>
          <cell r="BC90091" t="str">
            <v>BLACK</v>
          </cell>
          <cell r="BH90091" t="str">
            <v>Pak Suzuki</v>
          </cell>
          <cell r="BI90091" t="str">
            <v>N</v>
          </cell>
          <cell r="BJ90091" t="str">
            <v xml:space="preserve">	Rameez Haji Mehboob</v>
          </cell>
          <cell r="BK90091">
            <v>45486</v>
          </cell>
          <cell r="BL90091" t="str">
            <v>382000</v>
          </cell>
          <cell r="BM90091" t="str">
            <v>004</v>
          </cell>
          <cell r="BN90091" t="str">
            <v>01</v>
          </cell>
          <cell r="BQ90091" t="str">
            <v>KHI/HO/D/MO/MC COMP/P/93092/07/2024</v>
          </cell>
        </row>
        <row r="90092">
          <cell r="W90092" t="str">
            <v>30092207</v>
          </cell>
          <cell r="X90092" t="str">
            <v>30092207</v>
          </cell>
          <cell r="Y90092">
            <v>382000</v>
          </cell>
          <cell r="Z90092" t="str">
            <v>35202-2195257-1</v>
          </cell>
          <cell r="AC90092">
            <v>2910767</v>
          </cell>
          <cell r="AD90092" t="str">
            <v>02</v>
          </cell>
          <cell r="AE90092" t="str">
            <v>MOTOR</v>
          </cell>
          <cell r="AF90092">
            <v>7802</v>
          </cell>
          <cell r="AG90092">
            <v>0</v>
          </cell>
          <cell r="AH90092">
            <v>0</v>
          </cell>
          <cell r="AI90092">
            <v>0</v>
          </cell>
          <cell r="AJ90092">
            <v>9550</v>
          </cell>
          <cell r="AK90092">
            <v>0</v>
          </cell>
          <cell r="AL90092">
            <v>780</v>
          </cell>
          <cell r="AM90092" t="str">
            <v>2024</v>
          </cell>
          <cell r="AN90092" t="str">
            <v>202407</v>
          </cell>
          <cell r="AO90092" t="str">
            <v>202407</v>
          </cell>
          <cell r="AP90092" t="str">
            <v>202407</v>
          </cell>
          <cell r="AQ90092" t="str">
            <v>31000397</v>
          </cell>
          <cell r="AR90092" t="str">
            <v>1919051</v>
          </cell>
          <cell r="AS90092" t="str">
            <v>D</v>
          </cell>
          <cell r="AU90092" t="str">
            <v>30000002</v>
          </cell>
          <cell r="AV90092" t="str">
            <v>RETAIL</v>
          </cell>
          <cell r="AW90092" t="str">
            <v>31000397</v>
          </cell>
          <cell r="AX90092" t="str">
            <v>WR Suzuki</v>
          </cell>
          <cell r="AY90092" t="str">
            <v>KHI/HO/D/MO/MC COMP/P/93875/07/2024</v>
          </cell>
          <cell r="BA90092" t="str">
            <v>LAHORE</v>
          </cell>
          <cell r="BB90092" t="str">
            <v>E 63/3 Shahin Colony Lahore</v>
          </cell>
          <cell r="BC90092" t="str">
            <v>BLACK</v>
          </cell>
          <cell r="BH90092" t="str">
            <v>Pak Suzuki</v>
          </cell>
          <cell r="BI90092" t="str">
            <v>N</v>
          </cell>
          <cell r="BJ90092" t="str">
            <v xml:space="preserve">	Rameez Haji Mehboob</v>
          </cell>
          <cell r="BK90092">
            <v>45499</v>
          </cell>
          <cell r="BL90092" t="str">
            <v>382000</v>
          </cell>
          <cell r="BM90092" t="str">
            <v>004</v>
          </cell>
          <cell r="BN90092" t="str">
            <v>01</v>
          </cell>
          <cell r="BQ90092" t="str">
            <v>KHI/HO/D/MO/MC COMP/P/93875/07/2024</v>
          </cell>
        </row>
        <row r="90093">
          <cell r="W90093" t="str">
            <v>30091933</v>
          </cell>
          <cell r="X90093" t="str">
            <v>30091933</v>
          </cell>
          <cell r="Y90093">
            <v>382000</v>
          </cell>
          <cell r="Z90093" t="str">
            <v>42201-8354308-3</v>
          </cell>
          <cell r="AC90093">
            <v>2917839</v>
          </cell>
          <cell r="AD90093" t="str">
            <v>02</v>
          </cell>
          <cell r="AE90093" t="str">
            <v>MOTOR</v>
          </cell>
          <cell r="AF90093">
            <v>11095</v>
          </cell>
          <cell r="AG90093">
            <v>0</v>
          </cell>
          <cell r="AH90093">
            <v>0</v>
          </cell>
          <cell r="AI90093">
            <v>0</v>
          </cell>
          <cell r="AJ90093">
            <v>13370</v>
          </cell>
          <cell r="AK90093">
            <v>0</v>
          </cell>
          <cell r="AL90093">
            <v>1110</v>
          </cell>
          <cell r="AM90093" t="str">
            <v>2024</v>
          </cell>
          <cell r="AN90093" t="str">
            <v>202407</v>
          </cell>
          <cell r="AO90093" t="str">
            <v>202407</v>
          </cell>
          <cell r="AP90093" t="str">
            <v>202407</v>
          </cell>
          <cell r="AQ90093" t="str">
            <v>31000408</v>
          </cell>
          <cell r="AR90093" t="str">
            <v>1919707</v>
          </cell>
          <cell r="AS90093" t="str">
            <v>D</v>
          </cell>
          <cell r="AU90093" t="str">
            <v>30000002</v>
          </cell>
          <cell r="AV90093" t="str">
            <v>RETAIL</v>
          </cell>
          <cell r="AW90093" t="str">
            <v>31000408</v>
          </cell>
          <cell r="AX90093" t="str">
            <v>Suzuki Mandviwalla Motors</v>
          </cell>
          <cell r="AY90093" t="str">
            <v>KHI/HO/D/MO/MC COMP/P/93949/07/2024</v>
          </cell>
          <cell r="BA90093" t="str">
            <v>KARACHI</v>
          </cell>
          <cell r="BB90093" t="str">
            <v>H,No. L-660 sector 16-B Shah Latif Town Bin Qasim khi</v>
          </cell>
          <cell r="BC90093" t="str">
            <v>BLACK</v>
          </cell>
          <cell r="BH90093" t="str">
            <v>Pak Suzuki</v>
          </cell>
          <cell r="BI90093" t="str">
            <v>N</v>
          </cell>
          <cell r="BJ90093" t="str">
            <v xml:space="preserve">	Rameez Haji Mehboob</v>
          </cell>
          <cell r="BK90093">
            <v>45499</v>
          </cell>
          <cell r="BL90093" t="str">
            <v>382000</v>
          </cell>
          <cell r="BM90093" t="str">
            <v>004</v>
          </cell>
          <cell r="BN90093" t="str">
            <v>01</v>
          </cell>
          <cell r="BQ90093" t="str">
            <v>KHI/HO/D/MO/MC COMP/P/93949/07/2024</v>
          </cell>
        </row>
        <row r="90094">
          <cell r="W90094" t="str">
            <v>30091933</v>
          </cell>
          <cell r="X90094" t="str">
            <v>30091933</v>
          </cell>
          <cell r="Y90094">
            <v>382000</v>
          </cell>
          <cell r="Z90094" t="str">
            <v>42201-8354308-3</v>
          </cell>
          <cell r="AC90094">
            <v>2917842</v>
          </cell>
          <cell r="AD90094" t="str">
            <v>02</v>
          </cell>
          <cell r="AE90094" t="str">
            <v>MOTOR</v>
          </cell>
          <cell r="AF90094">
            <v>11095</v>
          </cell>
          <cell r="AG90094">
            <v>0</v>
          </cell>
          <cell r="AH90094">
            <v>0</v>
          </cell>
          <cell r="AI90094">
            <v>0</v>
          </cell>
          <cell r="AJ90094">
            <v>13370</v>
          </cell>
          <cell r="AK90094">
            <v>0</v>
          </cell>
          <cell r="AL90094">
            <v>1110</v>
          </cell>
          <cell r="AM90094" t="str">
            <v>2024</v>
          </cell>
          <cell r="AN90094" t="str">
            <v>202407</v>
          </cell>
          <cell r="AO90094" t="str">
            <v>202407</v>
          </cell>
          <cell r="AP90094" t="str">
            <v>202407</v>
          </cell>
          <cell r="AQ90094" t="str">
            <v>31000408</v>
          </cell>
          <cell r="AR90094" t="str">
            <v>1919708</v>
          </cell>
          <cell r="AS90094" t="str">
            <v>D</v>
          </cell>
          <cell r="AU90094" t="str">
            <v>30000002</v>
          </cell>
          <cell r="AV90094" t="str">
            <v>RETAIL</v>
          </cell>
          <cell r="AW90094" t="str">
            <v>31000408</v>
          </cell>
          <cell r="AX90094" t="str">
            <v>Suzuki Mandviwalla Motors</v>
          </cell>
          <cell r="AY90094" t="str">
            <v>KHI/HO/D/MO/MC COMP/P/93950/07/2024</v>
          </cell>
          <cell r="BA90094" t="str">
            <v>KARACHI</v>
          </cell>
          <cell r="BB90094" t="str">
            <v>H,No. L-660 sector 16-B Shah Latif Town Bin Qasim khi</v>
          </cell>
          <cell r="BC90094" t="str">
            <v>BLACK</v>
          </cell>
          <cell r="BH90094" t="str">
            <v>Pak Suzuki</v>
          </cell>
          <cell r="BI90094" t="str">
            <v>N</v>
          </cell>
          <cell r="BJ90094" t="str">
            <v xml:space="preserve">	Rameez Haji Mehboob</v>
          </cell>
          <cell r="BK90094">
            <v>45499</v>
          </cell>
          <cell r="BL90094" t="str">
            <v>382000</v>
          </cell>
          <cell r="BM90094" t="str">
            <v>004</v>
          </cell>
          <cell r="BN90094" t="str">
            <v>01</v>
          </cell>
          <cell r="BQ90094" t="str">
            <v>KHI/HO/D/MO/MC COMP/P/93950/07/2024</v>
          </cell>
        </row>
        <row r="90095">
          <cell r="W90095" t="str">
            <v>30092442</v>
          </cell>
          <cell r="X90095" t="str">
            <v>30092442</v>
          </cell>
          <cell r="Y90095">
            <v>382000</v>
          </cell>
          <cell r="Z90095" t="str">
            <v>42201-7626746-5</v>
          </cell>
          <cell r="AC90095">
            <v>2935061</v>
          </cell>
          <cell r="AD90095" t="str">
            <v>02</v>
          </cell>
          <cell r="AE90095" t="str">
            <v>MOTOR</v>
          </cell>
          <cell r="AF90095">
            <v>13565</v>
          </cell>
          <cell r="AG90095">
            <v>0</v>
          </cell>
          <cell r="AH90095">
            <v>0</v>
          </cell>
          <cell r="AI90095">
            <v>0</v>
          </cell>
          <cell r="AJ90095">
            <v>16235</v>
          </cell>
          <cell r="AK90095">
            <v>0</v>
          </cell>
          <cell r="AL90095">
            <v>1357</v>
          </cell>
          <cell r="AM90095" t="str">
            <v>2024</v>
          </cell>
          <cell r="AN90095" t="str">
            <v>202408</v>
          </cell>
          <cell r="AO90095" t="str">
            <v>202408</v>
          </cell>
          <cell r="AP90095" t="str">
            <v>202408</v>
          </cell>
          <cell r="AQ90095" t="str">
            <v>31000369</v>
          </cell>
          <cell r="AR90095" t="str">
            <v>1930800</v>
          </cell>
          <cell r="AS90095" t="str">
            <v>D</v>
          </cell>
          <cell r="AU90095" t="str">
            <v>30000002</v>
          </cell>
          <cell r="AV90095" t="str">
            <v>RETAIL</v>
          </cell>
          <cell r="AW90095" t="str">
            <v>31000369</v>
          </cell>
          <cell r="AX90095" t="str">
            <v>A R Suzuki</v>
          </cell>
          <cell r="AY90095" t="str">
            <v>KHI/HO/D/MO/MC COMP/P/95077/08/2024</v>
          </cell>
          <cell r="BA90095" t="str">
            <v>KARACHI</v>
          </cell>
          <cell r="BB90095" t="str">
            <v>H# R-329, HEAVEN CITY SOCIETY SCHEME-33 GULSHAN-E-MAYMAR, KARACHI.</v>
          </cell>
          <cell r="BC90095" t="str">
            <v>BLACK</v>
          </cell>
          <cell r="BH90095" t="str">
            <v>Pak Suzuki</v>
          </cell>
          <cell r="BI90095" t="str">
            <v>N</v>
          </cell>
          <cell r="BJ90095" t="str">
            <v xml:space="preserve">	Rameez Haji Mehboob</v>
          </cell>
          <cell r="BK90095">
            <v>45514</v>
          </cell>
          <cell r="BL90095" t="str">
            <v>382000</v>
          </cell>
          <cell r="BM90095" t="str">
            <v>004</v>
          </cell>
          <cell r="BN90095" t="str">
            <v>01</v>
          </cell>
          <cell r="BQ90095" t="str">
            <v>KHI/HO/D/MO/MC COMP/P/95077/08/2024</v>
          </cell>
        </row>
        <row r="90096">
          <cell r="W90096" t="str">
            <v>30092442</v>
          </cell>
          <cell r="X90096" t="str">
            <v>30092442</v>
          </cell>
          <cell r="Y90096">
            <v>382000</v>
          </cell>
          <cell r="Z90096" t="str">
            <v>42201-7626746-5</v>
          </cell>
          <cell r="AC90096">
            <v>2935062</v>
          </cell>
          <cell r="AD90096" t="str">
            <v>02</v>
          </cell>
          <cell r="AE90096" t="str">
            <v>MOTOR</v>
          </cell>
          <cell r="AF90096">
            <v>13565</v>
          </cell>
          <cell r="AG90096">
            <v>0</v>
          </cell>
          <cell r="AH90096">
            <v>0</v>
          </cell>
          <cell r="AI90096">
            <v>0</v>
          </cell>
          <cell r="AJ90096">
            <v>16235</v>
          </cell>
          <cell r="AK90096">
            <v>0</v>
          </cell>
          <cell r="AL90096">
            <v>1357</v>
          </cell>
          <cell r="AM90096" t="str">
            <v>2024</v>
          </cell>
          <cell r="AN90096" t="str">
            <v>202408</v>
          </cell>
          <cell r="AO90096" t="str">
            <v>202408</v>
          </cell>
          <cell r="AP90096" t="str">
            <v>202408</v>
          </cell>
          <cell r="AQ90096" t="str">
            <v>31000369</v>
          </cell>
          <cell r="AR90096" t="str">
            <v>1930801</v>
          </cell>
          <cell r="AS90096" t="str">
            <v>D</v>
          </cell>
          <cell r="AU90096" t="str">
            <v>30000002</v>
          </cell>
          <cell r="AV90096" t="str">
            <v>RETAIL</v>
          </cell>
          <cell r="AW90096" t="str">
            <v>31000369</v>
          </cell>
          <cell r="AX90096" t="str">
            <v>A R Suzuki</v>
          </cell>
          <cell r="AY90096" t="str">
            <v>KHI/HO/D/MO/MC COMP/P/95078/08/2024</v>
          </cell>
          <cell r="BA90096" t="str">
            <v>KARACHI</v>
          </cell>
          <cell r="BB90096" t="str">
            <v>H# R-329, HEAVEN CITY SOCIETY SCHEME-33 GULSHAN-E-MAYMAR, KARACHI.</v>
          </cell>
          <cell r="BC90096" t="str">
            <v>BLACK</v>
          </cell>
          <cell r="BH90096" t="str">
            <v>Pak Suzuki</v>
          </cell>
          <cell r="BI90096" t="str">
            <v>N</v>
          </cell>
          <cell r="BJ90096" t="str">
            <v xml:space="preserve">	Rameez Haji Mehboob</v>
          </cell>
          <cell r="BK90096">
            <v>45514</v>
          </cell>
          <cell r="BL90096" t="str">
            <v>382000</v>
          </cell>
          <cell r="BM90096" t="str">
            <v>004</v>
          </cell>
          <cell r="BN90096" t="str">
            <v>01</v>
          </cell>
          <cell r="BQ90096" t="str">
            <v>KHI/HO/D/MO/MC COMP/P/95078/08/2024</v>
          </cell>
        </row>
        <row r="90097">
          <cell r="W90097" t="str">
            <v>30092480</v>
          </cell>
          <cell r="X90097" t="str">
            <v>30092480</v>
          </cell>
          <cell r="Y90097">
            <v>382000</v>
          </cell>
          <cell r="Z90097" t="str">
            <v>42101-5218913-7</v>
          </cell>
          <cell r="AC90097">
            <v>2935066</v>
          </cell>
          <cell r="AD90097" t="str">
            <v>02</v>
          </cell>
          <cell r="AE90097" t="str">
            <v>MOTOR</v>
          </cell>
          <cell r="AF90097">
            <v>13565</v>
          </cell>
          <cell r="AG90097">
            <v>0</v>
          </cell>
          <cell r="AH90097">
            <v>0</v>
          </cell>
          <cell r="AI90097">
            <v>0</v>
          </cell>
          <cell r="AJ90097">
            <v>16235</v>
          </cell>
          <cell r="AK90097">
            <v>0</v>
          </cell>
          <cell r="AL90097">
            <v>1357</v>
          </cell>
          <cell r="AM90097" t="str">
            <v>2024</v>
          </cell>
          <cell r="AN90097" t="str">
            <v>202408</v>
          </cell>
          <cell r="AO90097" t="str">
            <v>202408</v>
          </cell>
          <cell r="AP90097" t="str">
            <v>202408</v>
          </cell>
          <cell r="AQ90097" t="str">
            <v>31000392</v>
          </cell>
          <cell r="AR90097" t="str">
            <v>1930804</v>
          </cell>
          <cell r="AS90097" t="str">
            <v>D</v>
          </cell>
          <cell r="AU90097" t="str">
            <v>30000002</v>
          </cell>
          <cell r="AV90097" t="str">
            <v>RETAIL</v>
          </cell>
          <cell r="AW90097" t="str">
            <v>31000392</v>
          </cell>
          <cell r="AX90097" t="str">
            <v>UP Suzuki</v>
          </cell>
          <cell r="AY90097" t="str">
            <v>KHI/HO/D/MO/MC COMP/P/95081/08/2024</v>
          </cell>
          <cell r="BA90097" t="str">
            <v>KARACHI</v>
          </cell>
          <cell r="BB90097" t="str">
            <v>HOUSE A-160 BLOCK J NORTH NAZIMABAD KARACHI</v>
          </cell>
          <cell r="BC90097" t="str">
            <v>BLACK</v>
          </cell>
          <cell r="BH90097" t="str">
            <v>Pak Suzuki</v>
          </cell>
          <cell r="BI90097" t="str">
            <v>N</v>
          </cell>
          <cell r="BJ90097" t="str">
            <v xml:space="preserve">	Rameez Haji Mehboob</v>
          </cell>
          <cell r="BK90097">
            <v>45514</v>
          </cell>
          <cell r="BL90097" t="str">
            <v>382000</v>
          </cell>
          <cell r="BM90097" t="str">
            <v>004</v>
          </cell>
          <cell r="BN90097" t="str">
            <v>01</v>
          </cell>
          <cell r="BQ90097" t="str">
            <v>KHI/HO/D/MO/MC COMP/P/95081/08/2024</v>
          </cell>
        </row>
        <row r="90098">
          <cell r="W90098" t="str">
            <v>30092229</v>
          </cell>
          <cell r="X90098" t="str">
            <v>30092229</v>
          </cell>
          <cell r="Y90098">
            <v>382000</v>
          </cell>
          <cell r="Z90098" t="str">
            <v>35202-2419614-5</v>
          </cell>
          <cell r="AC90098">
            <v>2910739</v>
          </cell>
          <cell r="AD90098" t="str">
            <v>02</v>
          </cell>
          <cell r="AE90098" t="str">
            <v>MOTOR</v>
          </cell>
          <cell r="AF90098">
            <v>7802</v>
          </cell>
          <cell r="AG90098">
            <v>0</v>
          </cell>
          <cell r="AH90098">
            <v>0</v>
          </cell>
          <cell r="AI90098">
            <v>0</v>
          </cell>
          <cell r="AJ90098">
            <v>9550</v>
          </cell>
          <cell r="AK90098">
            <v>0</v>
          </cell>
          <cell r="AL90098">
            <v>780</v>
          </cell>
          <cell r="AM90098" t="str">
            <v>2024</v>
          </cell>
          <cell r="AN90098" t="str">
            <v>202407</v>
          </cell>
          <cell r="AO90098" t="str">
            <v>202407</v>
          </cell>
          <cell r="AP90098" t="str">
            <v>202407</v>
          </cell>
          <cell r="AQ90098" t="str">
            <v>31000399</v>
          </cell>
          <cell r="AR90098" t="str">
            <v>1918378</v>
          </cell>
          <cell r="AS90098" t="str">
            <v>D</v>
          </cell>
          <cell r="AU90098" t="str">
            <v>30000002</v>
          </cell>
          <cell r="AV90098" t="str">
            <v>RETAIL</v>
          </cell>
          <cell r="AW90098" t="str">
            <v>31000399</v>
          </cell>
          <cell r="AX90098" t="str">
            <v>CR Suzuki</v>
          </cell>
          <cell r="AY90098" t="str">
            <v>KHI/HO/D/MO/MC COMP/P/93781/07/2024</v>
          </cell>
          <cell r="BA90098" t="str">
            <v>LAHORE</v>
          </cell>
          <cell r="BB90098" t="str">
            <v>HOUSE NO 11 STREET NO 11 SABIR TOWN SHAHDRA LAHORE</v>
          </cell>
          <cell r="BC90098" t="str">
            <v>BLACK</v>
          </cell>
          <cell r="BH90098" t="str">
            <v>Pak Suzuki</v>
          </cell>
          <cell r="BI90098" t="str">
            <v>N</v>
          </cell>
          <cell r="BJ90098" t="str">
            <v xml:space="preserve">	Rameez Haji Mehboob</v>
          </cell>
          <cell r="BK90098">
            <v>45498</v>
          </cell>
          <cell r="BL90098" t="str">
            <v>382000</v>
          </cell>
          <cell r="BM90098" t="str">
            <v>004</v>
          </cell>
          <cell r="BN90098" t="str">
            <v>01</v>
          </cell>
          <cell r="BQ90098" t="str">
            <v>KHI/HO/D/MO/MC COMP/P/93781/07/2024</v>
          </cell>
        </row>
        <row r="90099">
          <cell r="W90099" t="str">
            <v>PKG30092204</v>
          </cell>
          <cell r="X90099" t="str">
            <v>GS150PK30092204</v>
          </cell>
          <cell r="Y90099">
            <v>382000</v>
          </cell>
          <cell r="Z90099" t="str">
            <v>35202-7977293-9</v>
          </cell>
          <cell r="AC90099">
            <v>2922675</v>
          </cell>
          <cell r="AD90099" t="str">
            <v>02</v>
          </cell>
          <cell r="AE90099" t="str">
            <v>MOTOR</v>
          </cell>
          <cell r="AF90099">
            <v>7802</v>
          </cell>
          <cell r="AG90099">
            <v>0</v>
          </cell>
          <cell r="AH90099">
            <v>0</v>
          </cell>
          <cell r="AI90099">
            <v>0</v>
          </cell>
          <cell r="AJ90099">
            <v>9550</v>
          </cell>
          <cell r="AK90099">
            <v>0</v>
          </cell>
          <cell r="AL90099">
            <v>780</v>
          </cell>
          <cell r="AM90099" t="str">
            <v>2024</v>
          </cell>
          <cell r="AN90099" t="str">
            <v>202407</v>
          </cell>
          <cell r="AO90099" t="str">
            <v>202407</v>
          </cell>
          <cell r="AP90099" t="str">
            <v>202407</v>
          </cell>
          <cell r="AQ90099" t="str">
            <v>31000405</v>
          </cell>
          <cell r="AR90099" t="str">
            <v>1922000</v>
          </cell>
          <cell r="AS90099" t="str">
            <v>D</v>
          </cell>
          <cell r="AU90099" t="str">
            <v>30000002</v>
          </cell>
          <cell r="AV90099" t="str">
            <v>RETAIL</v>
          </cell>
          <cell r="AW90099" t="str">
            <v>31000405</v>
          </cell>
          <cell r="AX90099" t="str">
            <v>MR Suzuki</v>
          </cell>
          <cell r="AY90099" t="str">
            <v>KHI/HO/D/MO/MC COMP/P/94345/07/2024</v>
          </cell>
          <cell r="BA90099" t="str">
            <v>RAWALPINDI</v>
          </cell>
          <cell r="BB90099" t="str">
            <v>JHANGI SYEDAN, FAREED TOWN, PLOT#40, ISLAMABAD</v>
          </cell>
          <cell r="BC90099" t="str">
            <v>RED</v>
          </cell>
          <cell r="BH90099" t="str">
            <v>Pak Suzuki</v>
          </cell>
          <cell r="BI90099" t="str">
            <v>N</v>
          </cell>
          <cell r="BJ90099" t="str">
            <v xml:space="preserve">	Rameez Haji Mehboob</v>
          </cell>
          <cell r="BK90099">
            <v>45504</v>
          </cell>
          <cell r="BL90099" t="str">
            <v>382000</v>
          </cell>
          <cell r="BM90099" t="str">
            <v>003</v>
          </cell>
          <cell r="BN90099" t="str">
            <v>01</v>
          </cell>
          <cell r="BQ90099" t="str">
            <v>KHI/HO/D/MO/MC COMP/P/94345/07/2024</v>
          </cell>
        </row>
        <row r="90100">
          <cell r="W90100" t="str">
            <v>30091990</v>
          </cell>
          <cell r="X90100" t="str">
            <v>30091990</v>
          </cell>
          <cell r="Y90100">
            <v>382000</v>
          </cell>
          <cell r="Z90100" t="str">
            <v>42101-6656664-9</v>
          </cell>
          <cell r="AC90100">
            <v>2906987</v>
          </cell>
          <cell r="AD90100" t="str">
            <v>02</v>
          </cell>
          <cell r="AE90100" t="str">
            <v>MOTOR</v>
          </cell>
          <cell r="AF90100">
            <v>11095</v>
          </cell>
          <cell r="AG90100">
            <v>0</v>
          </cell>
          <cell r="AH90100">
            <v>0</v>
          </cell>
          <cell r="AI90100">
            <v>0</v>
          </cell>
          <cell r="AJ90100">
            <v>13370</v>
          </cell>
          <cell r="AK90100">
            <v>0</v>
          </cell>
          <cell r="AL90100">
            <v>1110</v>
          </cell>
          <cell r="AM90100" t="str">
            <v>2024</v>
          </cell>
          <cell r="AN90100" t="str">
            <v>202407</v>
          </cell>
          <cell r="AO90100" t="str">
            <v>202407</v>
          </cell>
          <cell r="AP90100" t="str">
            <v>202407</v>
          </cell>
          <cell r="AQ90100" t="str">
            <v>31000369</v>
          </cell>
          <cell r="AR90100" t="str">
            <v>1913625</v>
          </cell>
          <cell r="AS90100" t="str">
            <v>D</v>
          </cell>
          <cell r="AU90100" t="str">
            <v>30000002</v>
          </cell>
          <cell r="AV90100" t="str">
            <v>RETAIL</v>
          </cell>
          <cell r="AW90100" t="str">
            <v>31000369</v>
          </cell>
          <cell r="AX90100" t="str">
            <v>A R Suzuki</v>
          </cell>
          <cell r="AY90100" t="str">
            <v>KHI/HO/D/MO/MC COMP/P/93277/07/2024</v>
          </cell>
          <cell r="BA90100" t="str">
            <v>KARACHI</v>
          </cell>
          <cell r="BB90100" t="str">
            <v>FLAT# 14 BUILDING-9 PHA GULISTAN-E-JOHAR BLOCK-10 KARACHI.</v>
          </cell>
          <cell r="BC90100" t="str">
            <v>BLACK</v>
          </cell>
          <cell r="BH90100" t="str">
            <v>Pak Suzuki</v>
          </cell>
          <cell r="BI90100" t="str">
            <v>N</v>
          </cell>
          <cell r="BJ90100" t="str">
            <v xml:space="preserve">	Rameez Haji Mehboob</v>
          </cell>
          <cell r="BK90100">
            <v>45491</v>
          </cell>
          <cell r="BL90100" t="str">
            <v>382000</v>
          </cell>
          <cell r="BM90100" t="str">
            <v>004</v>
          </cell>
          <cell r="BN90100" t="str">
            <v>01</v>
          </cell>
          <cell r="BQ90100" t="str">
            <v>KHI/HO/D/MO/MC COMP/P/93277/07/2024</v>
          </cell>
        </row>
        <row r="90101">
          <cell r="W90101" t="str">
            <v>30091936</v>
          </cell>
          <cell r="X90101" t="str">
            <v>30091936</v>
          </cell>
          <cell r="Y90101">
            <v>382000</v>
          </cell>
          <cell r="Z90101" t="str">
            <v>35202-9047491-1</v>
          </cell>
          <cell r="AC90101">
            <v>2918198</v>
          </cell>
          <cell r="AD90101" t="str">
            <v>02</v>
          </cell>
          <cell r="AE90101" t="str">
            <v>MOTOR</v>
          </cell>
          <cell r="AF90101">
            <v>7802</v>
          </cell>
          <cell r="AG90101">
            <v>0</v>
          </cell>
          <cell r="AH90101">
            <v>0</v>
          </cell>
          <cell r="AI90101">
            <v>0</v>
          </cell>
          <cell r="AJ90101">
            <v>9550</v>
          </cell>
          <cell r="AK90101">
            <v>0</v>
          </cell>
          <cell r="AL90101">
            <v>780</v>
          </cell>
          <cell r="AM90101" t="str">
            <v>2024</v>
          </cell>
          <cell r="AN90101" t="str">
            <v>202407</v>
          </cell>
          <cell r="AO90101" t="str">
            <v>202407</v>
          </cell>
          <cell r="AP90101" t="str">
            <v>202407</v>
          </cell>
          <cell r="AQ90101" t="str">
            <v>31000396</v>
          </cell>
          <cell r="AR90101" t="str">
            <v>1920838</v>
          </cell>
          <cell r="AS90101" t="str">
            <v>D</v>
          </cell>
          <cell r="AU90101" t="str">
            <v>30000002</v>
          </cell>
          <cell r="AV90101" t="str">
            <v>RETAIL</v>
          </cell>
          <cell r="AW90101" t="str">
            <v>31000396</v>
          </cell>
          <cell r="AX90101" t="str">
            <v>SG Suzuki</v>
          </cell>
          <cell r="AY90101" t="str">
            <v>KHI/HO/D/MO/MC COMP/P/94149/07/2024</v>
          </cell>
          <cell r="BA90101" t="str">
            <v>LAHORE</v>
          </cell>
          <cell r="BB90101" t="str">
            <v>HOUSE NO 19 STREET NO 33 GHARI SHAHU LAHORE</v>
          </cell>
          <cell r="BC90101" t="str">
            <v>BLACK</v>
          </cell>
          <cell r="BH90101" t="str">
            <v>Pak Suzuki</v>
          </cell>
          <cell r="BI90101" t="str">
            <v>N</v>
          </cell>
          <cell r="BJ90101" t="str">
            <v xml:space="preserve">	Rameez Haji Mehboob</v>
          </cell>
          <cell r="BK90101">
            <v>45503</v>
          </cell>
          <cell r="BL90101" t="str">
            <v>382000</v>
          </cell>
          <cell r="BM90101" t="str">
            <v>004</v>
          </cell>
          <cell r="BN90101" t="str">
            <v>01</v>
          </cell>
          <cell r="BQ90101" t="str">
            <v>KHI/HO/D/MO/MC COMP/P/94149/07/2024</v>
          </cell>
        </row>
        <row r="90102">
          <cell r="W90102" t="str">
            <v>30091941</v>
          </cell>
          <cell r="X90102" t="str">
            <v>30091941</v>
          </cell>
          <cell r="Y90102">
            <v>382000</v>
          </cell>
          <cell r="Z90102" t="str">
            <v>42301-7062629-9</v>
          </cell>
          <cell r="AC90102">
            <v>2917655</v>
          </cell>
          <cell r="AD90102" t="str">
            <v>02</v>
          </cell>
          <cell r="AE90102" t="str">
            <v>MOTOR</v>
          </cell>
          <cell r="AF90102">
            <v>11684</v>
          </cell>
          <cell r="AG90102">
            <v>0</v>
          </cell>
          <cell r="AH90102">
            <v>0</v>
          </cell>
          <cell r="AI90102">
            <v>0</v>
          </cell>
          <cell r="AJ90102">
            <v>13370</v>
          </cell>
          <cell r="AK90102">
            <v>0</v>
          </cell>
          <cell r="AL90102">
            <v>1110</v>
          </cell>
          <cell r="AM90102" t="str">
            <v>2024</v>
          </cell>
          <cell r="AN90102" t="str">
            <v>202407</v>
          </cell>
          <cell r="AO90102" t="str">
            <v>202407</v>
          </cell>
          <cell r="AP90102" t="str">
            <v>202407</v>
          </cell>
          <cell r="AQ90102" t="str">
            <v>31000407</v>
          </cell>
          <cell r="AR90102" t="str">
            <v>1899235</v>
          </cell>
          <cell r="AS90102" t="str">
            <v>D</v>
          </cell>
          <cell r="AU90102" t="str">
            <v>30000002</v>
          </cell>
          <cell r="AV90102" t="str">
            <v>RETAIL</v>
          </cell>
          <cell r="AW90102" t="str">
            <v>31000407</v>
          </cell>
          <cell r="AX90102" t="str">
            <v>South</v>
          </cell>
          <cell r="AY90102" t="str">
            <v>KHI/HO/D/MO/MC COMP/P/92137/07/2024</v>
          </cell>
          <cell r="BA90102" t="str">
            <v>KARACHI</v>
          </cell>
          <cell r="BB90102" t="str">
            <v>PLOT NO-200 GROUND FLOOR BLOCK-10 LIAQUATABAD KARACHI.</v>
          </cell>
          <cell r="BC90102" t="str">
            <v>BLACK</v>
          </cell>
          <cell r="BH90102" t="str">
            <v>Pak Suzuki</v>
          </cell>
          <cell r="BI90102" t="str">
            <v>N</v>
          </cell>
          <cell r="BJ90102" t="str">
            <v xml:space="preserve">	Rameez Haji Mehboob</v>
          </cell>
          <cell r="BK90102">
            <v>45475</v>
          </cell>
          <cell r="BL90102" t="str">
            <v>382000</v>
          </cell>
          <cell r="BM90102" t="str">
            <v>004</v>
          </cell>
          <cell r="BN90102" t="str">
            <v>01</v>
          </cell>
          <cell r="BQ90102" t="str">
            <v>KHI/HO/D/MO/MC COMP/P/92137/07/2024</v>
          </cell>
        </row>
        <row r="90103">
          <cell r="W90103" t="str">
            <v>30091941</v>
          </cell>
          <cell r="X90103" t="str">
            <v>30091941</v>
          </cell>
          <cell r="Y90103">
            <v>382000</v>
          </cell>
          <cell r="Z90103" t="str">
            <v>42301-7062629-9</v>
          </cell>
          <cell r="AC90103">
            <v>2917656</v>
          </cell>
          <cell r="AD90103" t="str">
            <v>02</v>
          </cell>
          <cell r="AE90103" t="str">
            <v>MOTOR</v>
          </cell>
          <cell r="AF90103">
            <v>11684</v>
          </cell>
          <cell r="AG90103">
            <v>0</v>
          </cell>
          <cell r="AH90103">
            <v>0</v>
          </cell>
          <cell r="AI90103">
            <v>0</v>
          </cell>
          <cell r="AJ90103">
            <v>13370</v>
          </cell>
          <cell r="AK90103">
            <v>0</v>
          </cell>
          <cell r="AL90103">
            <v>1110</v>
          </cell>
          <cell r="AM90103" t="str">
            <v>2024</v>
          </cell>
          <cell r="AN90103" t="str">
            <v>202407</v>
          </cell>
          <cell r="AO90103" t="str">
            <v>202407</v>
          </cell>
          <cell r="AP90103" t="str">
            <v>202407</v>
          </cell>
          <cell r="AQ90103" t="str">
            <v>31000407</v>
          </cell>
          <cell r="AR90103" t="str">
            <v>1899236</v>
          </cell>
          <cell r="AS90103" t="str">
            <v>D</v>
          </cell>
          <cell r="AU90103" t="str">
            <v>30000002</v>
          </cell>
          <cell r="AV90103" t="str">
            <v>RETAIL</v>
          </cell>
          <cell r="AW90103" t="str">
            <v>31000407</v>
          </cell>
          <cell r="AX90103" t="str">
            <v>South</v>
          </cell>
          <cell r="AY90103" t="str">
            <v>KHI/HO/D/MO/MC COMP/P/92138/07/2024</v>
          </cell>
          <cell r="BA90103" t="str">
            <v>KARACHI</v>
          </cell>
          <cell r="BB90103" t="str">
            <v>PLOT NO-200 GROUND FLOOR BLOCK-10 LIAQUATABAD KARACHI.</v>
          </cell>
          <cell r="BC90103" t="str">
            <v>BLACK</v>
          </cell>
          <cell r="BH90103" t="str">
            <v>Pak Suzuki</v>
          </cell>
          <cell r="BI90103" t="str">
            <v>N</v>
          </cell>
          <cell r="BJ90103" t="str">
            <v xml:space="preserve">	Rameez Haji Mehboob</v>
          </cell>
          <cell r="BK90103">
            <v>45475</v>
          </cell>
          <cell r="BL90103" t="str">
            <v>382000</v>
          </cell>
          <cell r="BM90103" t="str">
            <v>004</v>
          </cell>
          <cell r="BN90103" t="str">
            <v>01</v>
          </cell>
          <cell r="BQ90103" t="str">
            <v>KHI/HO/D/MO/MC COMP/P/92138/07/2024</v>
          </cell>
        </row>
        <row r="90104">
          <cell r="W90104" t="str">
            <v>30091758</v>
          </cell>
          <cell r="X90104" t="str">
            <v>30091758</v>
          </cell>
          <cell r="Y90104">
            <v>382000</v>
          </cell>
          <cell r="Z90104" t="str">
            <v>34201-2290258-5</v>
          </cell>
          <cell r="AC90104">
            <v>2902672</v>
          </cell>
          <cell r="AD90104" t="str">
            <v>02</v>
          </cell>
          <cell r="AE90104" t="str">
            <v>MOTOR</v>
          </cell>
          <cell r="AF90104">
            <v>7802</v>
          </cell>
          <cell r="AG90104">
            <v>0</v>
          </cell>
          <cell r="AH90104">
            <v>0</v>
          </cell>
          <cell r="AI90104">
            <v>0</v>
          </cell>
          <cell r="AJ90104">
            <v>9550</v>
          </cell>
          <cell r="AK90104">
            <v>0</v>
          </cell>
          <cell r="AL90104">
            <v>780</v>
          </cell>
          <cell r="AM90104" t="str">
            <v>2024</v>
          </cell>
          <cell r="AN90104" t="str">
            <v>202407</v>
          </cell>
          <cell r="AO90104" t="str">
            <v>202407</v>
          </cell>
          <cell r="AP90104" t="str">
            <v>202407</v>
          </cell>
          <cell r="AQ90104" t="str">
            <v>31000415</v>
          </cell>
          <cell r="AR90104" t="str">
            <v>1904858</v>
          </cell>
          <cell r="AS90104" t="str">
            <v>D</v>
          </cell>
          <cell r="AU90104" t="str">
            <v>30000002</v>
          </cell>
          <cell r="AV90104" t="str">
            <v>RETAIL</v>
          </cell>
          <cell r="AW90104" t="str">
            <v>31000415</v>
          </cell>
          <cell r="AX90104" t="str">
            <v>Gujrat Suzuki</v>
          </cell>
          <cell r="AY90104" t="str">
            <v>KHI/HO/D/MO/MC COMP/P/92572/07/2024</v>
          </cell>
          <cell r="BA90104" t="str">
            <v>GUJRAT</v>
          </cell>
          <cell r="BB90104" t="str">
            <v xml:space="preserve">NEW ABADI MUHALLA GARHI AHMEDABAD GUJRAT.
</v>
          </cell>
          <cell r="BC90104" t="str">
            <v>BLACK</v>
          </cell>
          <cell r="BH90104" t="str">
            <v>Pak Suzuki</v>
          </cell>
          <cell r="BI90104" t="str">
            <v>N</v>
          </cell>
          <cell r="BJ90104" t="str">
            <v xml:space="preserve">	Rameez Haji Mehboob</v>
          </cell>
          <cell r="BK90104">
            <v>45481</v>
          </cell>
          <cell r="BL90104" t="str">
            <v>382000</v>
          </cell>
          <cell r="BM90104" t="str">
            <v>004</v>
          </cell>
          <cell r="BN90104" t="str">
            <v>01</v>
          </cell>
          <cell r="BQ90104" t="str">
            <v>KHI/HO/D/MO/MC COMP/P/92572/07/2024</v>
          </cell>
        </row>
        <row r="90105">
          <cell r="W90105" t="str">
            <v>30091733</v>
          </cell>
          <cell r="X90105" t="str">
            <v>30091733</v>
          </cell>
          <cell r="Y90105">
            <v>382000</v>
          </cell>
          <cell r="Z90105" t="str">
            <v>35202-3432395-3</v>
          </cell>
          <cell r="AC90105">
            <v>2920016</v>
          </cell>
          <cell r="AD90105" t="str">
            <v>02</v>
          </cell>
          <cell r="AE90105" t="str">
            <v>MOTOR</v>
          </cell>
          <cell r="AF90105">
            <v>7802</v>
          </cell>
          <cell r="AG90105">
            <v>0</v>
          </cell>
          <cell r="AH90105">
            <v>0</v>
          </cell>
          <cell r="AI90105">
            <v>0</v>
          </cell>
          <cell r="AJ90105">
            <v>9550</v>
          </cell>
          <cell r="AK90105">
            <v>0</v>
          </cell>
          <cell r="AL90105">
            <v>780</v>
          </cell>
          <cell r="AM90105" t="str">
            <v>2024</v>
          </cell>
          <cell r="AN90105" t="str">
            <v>202407</v>
          </cell>
          <cell r="AO90105" t="str">
            <v>202407</v>
          </cell>
          <cell r="AP90105" t="str">
            <v>202407</v>
          </cell>
          <cell r="AQ90105" t="str">
            <v>31000395</v>
          </cell>
          <cell r="AR90105" t="str">
            <v>1908007</v>
          </cell>
          <cell r="AS90105" t="str">
            <v>D</v>
          </cell>
          <cell r="AU90105" t="str">
            <v>30000002</v>
          </cell>
          <cell r="AV90105" t="str">
            <v>RETAIL</v>
          </cell>
          <cell r="AW90105" t="str">
            <v>31000395</v>
          </cell>
          <cell r="AX90105" t="str">
            <v>TS Suzuki</v>
          </cell>
          <cell r="AY90105" t="str">
            <v>KHI/HO/D/MO/MC COMP/P/92676/07/2024</v>
          </cell>
          <cell r="BA90105" t="str">
            <v>LAHORE</v>
          </cell>
          <cell r="BB90105" t="str">
            <v>HOUSE # 18 ROSHAN PARK AWAN TOWN LAHORE</v>
          </cell>
          <cell r="BC90105" t="str">
            <v>BLACK</v>
          </cell>
          <cell r="BH90105" t="str">
            <v>Pak Suzuki</v>
          </cell>
          <cell r="BI90105" t="str">
            <v>N</v>
          </cell>
          <cell r="BJ90105" t="str">
            <v xml:space="preserve">	Rameez Haji Mehboob</v>
          </cell>
          <cell r="BK90105">
            <v>45483</v>
          </cell>
          <cell r="BL90105" t="str">
            <v>382000</v>
          </cell>
          <cell r="BM90105" t="str">
            <v>004</v>
          </cell>
          <cell r="BN90105" t="str">
            <v>01</v>
          </cell>
          <cell r="BQ90105" t="str">
            <v>KHI/HO/D/MO/MC COMP/P/92676/07/2024</v>
          </cell>
        </row>
        <row r="90106">
          <cell r="W90106" t="str">
            <v>30091971</v>
          </cell>
          <cell r="X90106" t="str">
            <v>30091971</v>
          </cell>
          <cell r="Y90106">
            <v>382000</v>
          </cell>
          <cell r="Z90106" t="str">
            <v>42201-4021573-9</v>
          </cell>
          <cell r="AC90106">
            <v>2902948</v>
          </cell>
          <cell r="AD90106" t="str">
            <v>02</v>
          </cell>
          <cell r="AE90106" t="str">
            <v>MOTOR</v>
          </cell>
          <cell r="AF90106">
            <v>11095</v>
          </cell>
          <cell r="AG90106">
            <v>0</v>
          </cell>
          <cell r="AH90106">
            <v>0</v>
          </cell>
          <cell r="AI90106">
            <v>0</v>
          </cell>
          <cell r="AJ90106">
            <v>13370</v>
          </cell>
          <cell r="AK90106">
            <v>0</v>
          </cell>
          <cell r="AL90106">
            <v>1110</v>
          </cell>
          <cell r="AM90106" t="str">
            <v>2024</v>
          </cell>
          <cell r="AN90106" t="str">
            <v>202407</v>
          </cell>
          <cell r="AO90106" t="str">
            <v>202407</v>
          </cell>
          <cell r="AP90106" t="str">
            <v>202407</v>
          </cell>
          <cell r="AQ90106" t="str">
            <v>31000391</v>
          </cell>
          <cell r="AR90106" t="str">
            <v>1911334</v>
          </cell>
          <cell r="AS90106" t="str">
            <v>D</v>
          </cell>
          <cell r="AU90106" t="str">
            <v>30000002</v>
          </cell>
          <cell r="AV90106" t="str">
            <v>RETAIL</v>
          </cell>
          <cell r="AW90106" t="str">
            <v>31000391</v>
          </cell>
          <cell r="AX90106" t="str">
            <v>UR Suzuki</v>
          </cell>
          <cell r="AY90106" t="str">
            <v>KHI/HO/D/MO/MC COMP/P/93038/07/2024</v>
          </cell>
          <cell r="BA90106" t="str">
            <v>KARACHI</v>
          </cell>
          <cell r="BB90106" t="str">
            <v>H.NO# C-333 BHINGO GABOL GOTH BLOCK-11 GULISTAN-E-JOHAR KARACHI</v>
          </cell>
          <cell r="BC90106" t="str">
            <v>BLACK</v>
          </cell>
          <cell r="BH90106" t="str">
            <v>Pak Suzuki</v>
          </cell>
          <cell r="BI90106" t="str">
            <v>N</v>
          </cell>
          <cell r="BJ90106" t="str">
            <v xml:space="preserve">	Rameez Haji Mehboob</v>
          </cell>
          <cell r="BK90106">
            <v>45486</v>
          </cell>
          <cell r="BL90106" t="str">
            <v>382000</v>
          </cell>
          <cell r="BM90106" t="str">
            <v>004</v>
          </cell>
          <cell r="BN90106" t="str">
            <v>01</v>
          </cell>
          <cell r="BQ90106" t="str">
            <v>KHI/HO/D/MO/MC COMP/P/93038/07/2024</v>
          </cell>
        </row>
        <row r="90107">
          <cell r="W90107" t="str">
            <v>30091971</v>
          </cell>
          <cell r="X90107" t="str">
            <v>30091971</v>
          </cell>
          <cell r="Y90107">
            <v>382000</v>
          </cell>
          <cell r="Z90107" t="str">
            <v>42201-4021573-9</v>
          </cell>
          <cell r="AC90107">
            <v>2902950</v>
          </cell>
          <cell r="AD90107" t="str">
            <v>02</v>
          </cell>
          <cell r="AE90107" t="str">
            <v>MOTOR</v>
          </cell>
          <cell r="AF90107">
            <v>11095</v>
          </cell>
          <cell r="AG90107">
            <v>0</v>
          </cell>
          <cell r="AH90107">
            <v>0</v>
          </cell>
          <cell r="AI90107">
            <v>0</v>
          </cell>
          <cell r="AJ90107">
            <v>13370</v>
          </cell>
          <cell r="AK90107">
            <v>0</v>
          </cell>
          <cell r="AL90107">
            <v>1110</v>
          </cell>
          <cell r="AM90107" t="str">
            <v>2024</v>
          </cell>
          <cell r="AN90107" t="str">
            <v>202407</v>
          </cell>
          <cell r="AO90107" t="str">
            <v>202407</v>
          </cell>
          <cell r="AP90107" t="str">
            <v>202407</v>
          </cell>
          <cell r="AQ90107" t="str">
            <v>31000391</v>
          </cell>
          <cell r="AR90107" t="str">
            <v>1911335</v>
          </cell>
          <cell r="AS90107" t="str">
            <v>D</v>
          </cell>
          <cell r="AU90107" t="str">
            <v>30000002</v>
          </cell>
          <cell r="AV90107" t="str">
            <v>RETAIL</v>
          </cell>
          <cell r="AW90107" t="str">
            <v>31000391</v>
          </cell>
          <cell r="AX90107" t="str">
            <v>UR Suzuki</v>
          </cell>
          <cell r="AY90107" t="str">
            <v>KHI/HO/D/MO/MC COMP/P/93039/07/2024</v>
          </cell>
          <cell r="BA90107" t="str">
            <v>KARACHI</v>
          </cell>
          <cell r="BB90107" t="str">
            <v>H.NO# C-333 BHINGO GABOL GOTH BLOCK-11 GULISTAN-E-JOHAR KARACHI</v>
          </cell>
          <cell r="BC90107" t="str">
            <v>BLACK</v>
          </cell>
          <cell r="BH90107" t="str">
            <v>Pak Suzuki</v>
          </cell>
          <cell r="BI90107" t="str">
            <v>N</v>
          </cell>
          <cell r="BJ90107" t="str">
            <v xml:space="preserve">	Rameez Haji Mehboob</v>
          </cell>
          <cell r="BK90107">
            <v>45486</v>
          </cell>
          <cell r="BL90107" t="str">
            <v>382000</v>
          </cell>
          <cell r="BM90107" t="str">
            <v>004</v>
          </cell>
          <cell r="BN90107" t="str">
            <v>01</v>
          </cell>
          <cell r="BQ90107" t="str">
            <v>KHI/HO/D/MO/MC COMP/P/93039/07/2024</v>
          </cell>
        </row>
        <row r="90108">
          <cell r="W90108" t="str">
            <v>30091677</v>
          </cell>
          <cell r="X90108" t="str">
            <v>30091677</v>
          </cell>
          <cell r="Y90108">
            <v>382000</v>
          </cell>
          <cell r="Z90108" t="str">
            <v>42401-9109471-7</v>
          </cell>
          <cell r="AC90108">
            <v>2917697</v>
          </cell>
          <cell r="AD90108" t="str">
            <v>02</v>
          </cell>
          <cell r="AE90108" t="str">
            <v>MOTOR</v>
          </cell>
          <cell r="AF90108">
            <v>11095</v>
          </cell>
          <cell r="AG90108">
            <v>0</v>
          </cell>
          <cell r="AH90108">
            <v>0</v>
          </cell>
          <cell r="AI90108">
            <v>0</v>
          </cell>
          <cell r="AJ90108">
            <v>13370</v>
          </cell>
          <cell r="AK90108">
            <v>0</v>
          </cell>
          <cell r="AL90108">
            <v>1110</v>
          </cell>
          <cell r="AM90108" t="str">
            <v>2024</v>
          </cell>
          <cell r="AN90108" t="str">
            <v>202407</v>
          </cell>
          <cell r="AO90108" t="str">
            <v>202407</v>
          </cell>
          <cell r="AP90108" t="str">
            <v>202407</v>
          </cell>
          <cell r="AQ90108" t="str">
            <v>31000391</v>
          </cell>
          <cell r="AR90108" t="str">
            <v>1899655</v>
          </cell>
          <cell r="AS90108" t="str">
            <v>D</v>
          </cell>
          <cell r="AU90108" t="str">
            <v>30000002</v>
          </cell>
          <cell r="AV90108" t="str">
            <v>RETAIL</v>
          </cell>
          <cell r="AW90108" t="str">
            <v>31000391</v>
          </cell>
          <cell r="AX90108" t="str">
            <v>UR Suzuki</v>
          </cell>
          <cell r="AY90108" t="str">
            <v>KHI/HO/D/MO/MC COMP/P/92235/07/2024</v>
          </cell>
          <cell r="BA90108" t="str">
            <v>KARACHI</v>
          </cell>
          <cell r="BB90108" t="str">
            <v xml:space="preserve">H.NO# A-109 BLOCK B QAZMABAD MODEL COLONY KARACHI </v>
          </cell>
          <cell r="BC90108" t="str">
            <v>BLACK</v>
          </cell>
          <cell r="BH90108" t="str">
            <v>Pak Suzuki</v>
          </cell>
          <cell r="BI90108" t="str">
            <v>N</v>
          </cell>
          <cell r="BJ90108" t="str">
            <v xml:space="preserve">	Rameez Haji Mehboob</v>
          </cell>
          <cell r="BK90108">
            <v>45476</v>
          </cell>
          <cell r="BL90108" t="str">
            <v>382000</v>
          </cell>
          <cell r="BM90108" t="str">
            <v>004</v>
          </cell>
          <cell r="BN90108" t="str">
            <v>01</v>
          </cell>
          <cell r="BQ90108" t="str">
            <v>KHI/HO/D/MO/MC COMP/P/92235/07/2024</v>
          </cell>
        </row>
        <row r="90109">
          <cell r="W90109" t="str">
            <v>30091677</v>
          </cell>
          <cell r="X90109" t="str">
            <v>30091677</v>
          </cell>
          <cell r="Y90109">
            <v>382000</v>
          </cell>
          <cell r="Z90109" t="str">
            <v>42401-9109471-7</v>
          </cell>
          <cell r="AC90109">
            <v>2917698</v>
          </cell>
          <cell r="AD90109" t="str">
            <v>02</v>
          </cell>
          <cell r="AE90109" t="str">
            <v>MOTOR</v>
          </cell>
          <cell r="AF90109">
            <v>11095</v>
          </cell>
          <cell r="AG90109">
            <v>0</v>
          </cell>
          <cell r="AH90109">
            <v>0</v>
          </cell>
          <cell r="AI90109">
            <v>0</v>
          </cell>
          <cell r="AJ90109">
            <v>13370</v>
          </cell>
          <cell r="AK90109">
            <v>0</v>
          </cell>
          <cell r="AL90109">
            <v>1110</v>
          </cell>
          <cell r="AM90109" t="str">
            <v>2024</v>
          </cell>
          <cell r="AN90109" t="str">
            <v>202407</v>
          </cell>
          <cell r="AO90109" t="str">
            <v>202407</v>
          </cell>
          <cell r="AP90109" t="str">
            <v>202407</v>
          </cell>
          <cell r="AQ90109" t="str">
            <v>31000391</v>
          </cell>
          <cell r="AR90109" t="str">
            <v>1899656</v>
          </cell>
          <cell r="AS90109" t="str">
            <v>D</v>
          </cell>
          <cell r="AU90109" t="str">
            <v>30000002</v>
          </cell>
          <cell r="AV90109" t="str">
            <v>RETAIL</v>
          </cell>
          <cell r="AW90109" t="str">
            <v>31000391</v>
          </cell>
          <cell r="AX90109" t="str">
            <v>UR Suzuki</v>
          </cell>
          <cell r="AY90109" t="str">
            <v>KHI/HO/D/MO/MC COMP/P/92236/07/2024</v>
          </cell>
          <cell r="BA90109" t="str">
            <v>KARACHI</v>
          </cell>
          <cell r="BB90109" t="str">
            <v xml:space="preserve">H.NO# A-109 BLOCK B QAZMABAD MODEL COLONY KARACHI </v>
          </cell>
          <cell r="BC90109" t="str">
            <v>BLACK</v>
          </cell>
          <cell r="BH90109" t="str">
            <v>Pak Suzuki</v>
          </cell>
          <cell r="BI90109" t="str">
            <v>N</v>
          </cell>
          <cell r="BJ90109" t="str">
            <v xml:space="preserve">	Rameez Haji Mehboob</v>
          </cell>
          <cell r="BK90109">
            <v>45476</v>
          </cell>
          <cell r="BL90109" t="str">
            <v>382000</v>
          </cell>
          <cell r="BM90109" t="str">
            <v>004</v>
          </cell>
          <cell r="BN90109" t="str">
            <v>01</v>
          </cell>
          <cell r="BQ90109" t="str">
            <v>KHI/HO/D/MO/MC COMP/P/92236/07/2024</v>
          </cell>
        </row>
        <row r="90110">
          <cell r="W90110" t="str">
            <v>30090978</v>
          </cell>
          <cell r="X90110" t="str">
            <v>30090978</v>
          </cell>
          <cell r="Y90110">
            <v>382000</v>
          </cell>
          <cell r="Z90110" t="str">
            <v>42201-1469699-3</v>
          </cell>
          <cell r="AC90110">
            <v>2917699</v>
          </cell>
          <cell r="AD90110" t="str">
            <v>02</v>
          </cell>
          <cell r="AE90110" t="str">
            <v>MOTOR</v>
          </cell>
          <cell r="AF90110">
            <v>11095</v>
          </cell>
          <cell r="AG90110">
            <v>0</v>
          </cell>
          <cell r="AH90110">
            <v>0</v>
          </cell>
          <cell r="AI90110">
            <v>0</v>
          </cell>
          <cell r="AJ90110">
            <v>13370</v>
          </cell>
          <cell r="AK90110">
            <v>0</v>
          </cell>
          <cell r="AL90110">
            <v>1110</v>
          </cell>
          <cell r="AM90110" t="str">
            <v>2024</v>
          </cell>
          <cell r="AN90110" t="str">
            <v>202407</v>
          </cell>
          <cell r="AO90110" t="str">
            <v>202407</v>
          </cell>
          <cell r="AP90110" t="str">
            <v>202407</v>
          </cell>
          <cell r="AQ90110" t="str">
            <v>31000391</v>
          </cell>
          <cell r="AR90110" t="str">
            <v>1899660</v>
          </cell>
          <cell r="AS90110" t="str">
            <v>D</v>
          </cell>
          <cell r="AU90110" t="str">
            <v>30000002</v>
          </cell>
          <cell r="AV90110" t="str">
            <v>RETAIL</v>
          </cell>
          <cell r="AW90110" t="str">
            <v>31000391</v>
          </cell>
          <cell r="AX90110" t="str">
            <v>UR Suzuki</v>
          </cell>
          <cell r="AY90110" t="str">
            <v>KHI/HO/D/MO/MC COMP/P/92238/07/2024</v>
          </cell>
          <cell r="BA90110" t="str">
            <v>KARACHI</v>
          </cell>
          <cell r="BB90110" t="str">
            <v>FLAT# A-6 SHOAIB PLAZA BLOCK 1  GULSHAN-E-IQBAL KARACHI</v>
          </cell>
          <cell r="BC90110" t="str">
            <v>RED</v>
          </cell>
          <cell r="BH90110" t="str">
            <v>Pak Suzuki</v>
          </cell>
          <cell r="BI90110" t="str">
            <v>N</v>
          </cell>
          <cell r="BJ90110" t="str">
            <v xml:space="preserve">	Rameez Haji Mehboob</v>
          </cell>
          <cell r="BK90110">
            <v>45476</v>
          </cell>
          <cell r="BL90110" t="str">
            <v>382000</v>
          </cell>
          <cell r="BM90110" t="str">
            <v>003</v>
          </cell>
          <cell r="BN90110" t="str">
            <v>01</v>
          </cell>
          <cell r="BQ90110" t="str">
            <v>KHI/HO/D/MO/MC COMP/P/92238/07/2024</v>
          </cell>
        </row>
        <row r="90111">
          <cell r="W90111" t="str">
            <v>30090978</v>
          </cell>
          <cell r="X90111" t="str">
            <v>30090978</v>
          </cell>
          <cell r="Y90111">
            <v>382000</v>
          </cell>
          <cell r="Z90111" t="str">
            <v>42201-1469699-3</v>
          </cell>
          <cell r="AC90111">
            <v>2917701</v>
          </cell>
          <cell r="AD90111" t="str">
            <v>02</v>
          </cell>
          <cell r="AE90111" t="str">
            <v>MOTOR</v>
          </cell>
          <cell r="AF90111">
            <v>11095</v>
          </cell>
          <cell r="AG90111">
            <v>0</v>
          </cell>
          <cell r="AH90111">
            <v>0</v>
          </cell>
          <cell r="AI90111">
            <v>0</v>
          </cell>
          <cell r="AJ90111">
            <v>13370</v>
          </cell>
          <cell r="AK90111">
            <v>0</v>
          </cell>
          <cell r="AL90111">
            <v>1110</v>
          </cell>
          <cell r="AM90111" t="str">
            <v>2024</v>
          </cell>
          <cell r="AN90111" t="str">
            <v>202407</v>
          </cell>
          <cell r="AO90111" t="str">
            <v>202407</v>
          </cell>
          <cell r="AP90111" t="str">
            <v>202407</v>
          </cell>
          <cell r="AQ90111" t="str">
            <v>31000391</v>
          </cell>
          <cell r="AR90111" t="str">
            <v>1899661</v>
          </cell>
          <cell r="AS90111" t="str">
            <v>D</v>
          </cell>
          <cell r="AU90111" t="str">
            <v>30000002</v>
          </cell>
          <cell r="AV90111" t="str">
            <v>RETAIL</v>
          </cell>
          <cell r="AW90111" t="str">
            <v>31000391</v>
          </cell>
          <cell r="AX90111" t="str">
            <v>UR Suzuki</v>
          </cell>
          <cell r="AY90111" t="str">
            <v>KHI/HO/D/MO/MC COMP/P/92239/07/2024</v>
          </cell>
          <cell r="BA90111" t="str">
            <v>KARACHI</v>
          </cell>
          <cell r="BB90111" t="str">
            <v>FLAT# A-6 SHOAIB PLAZA BLOCK 1  GULSHAN-E-IQBAL KARACHI</v>
          </cell>
          <cell r="BC90111" t="str">
            <v>RED</v>
          </cell>
          <cell r="BH90111" t="str">
            <v>Pak Suzuki</v>
          </cell>
          <cell r="BI90111" t="str">
            <v>N</v>
          </cell>
          <cell r="BJ90111" t="str">
            <v xml:space="preserve">	Rameez Haji Mehboob</v>
          </cell>
          <cell r="BK90111">
            <v>45476</v>
          </cell>
          <cell r="BL90111" t="str">
            <v>382000</v>
          </cell>
          <cell r="BM90111" t="str">
            <v>003</v>
          </cell>
          <cell r="BN90111" t="str">
            <v>01</v>
          </cell>
          <cell r="BQ90111" t="str">
            <v>KHI/HO/D/MO/MC COMP/P/92239/07/2024</v>
          </cell>
        </row>
        <row r="90112">
          <cell r="W90112" t="str">
            <v>30091749</v>
          </cell>
          <cell r="X90112" t="str">
            <v>30091749</v>
          </cell>
          <cell r="Y90112">
            <v>382000</v>
          </cell>
          <cell r="Z90112" t="str">
            <v>35202-0379393-1</v>
          </cell>
          <cell r="AC90112">
            <v>2902791</v>
          </cell>
          <cell r="AD90112" t="str">
            <v>02</v>
          </cell>
          <cell r="AE90112" t="str">
            <v>MOTOR</v>
          </cell>
          <cell r="AF90112">
            <v>7802</v>
          </cell>
          <cell r="AG90112">
            <v>0</v>
          </cell>
          <cell r="AH90112">
            <v>0</v>
          </cell>
          <cell r="AI90112">
            <v>0</v>
          </cell>
          <cell r="AJ90112">
            <v>9550</v>
          </cell>
          <cell r="AK90112">
            <v>0</v>
          </cell>
          <cell r="AL90112">
            <v>780</v>
          </cell>
          <cell r="AM90112" t="str">
            <v>2024</v>
          </cell>
          <cell r="AN90112" t="str">
            <v>202407</v>
          </cell>
          <cell r="AO90112" t="str">
            <v>202407</v>
          </cell>
          <cell r="AP90112" t="str">
            <v>202407</v>
          </cell>
          <cell r="AQ90112" t="str">
            <v>31000395</v>
          </cell>
          <cell r="AR90112" t="str">
            <v>1908852</v>
          </cell>
          <cell r="AS90112" t="str">
            <v>D</v>
          </cell>
          <cell r="AU90112" t="str">
            <v>30000002</v>
          </cell>
          <cell r="AV90112" t="str">
            <v>RETAIL</v>
          </cell>
          <cell r="AW90112" t="str">
            <v>31000395</v>
          </cell>
          <cell r="AX90112" t="str">
            <v>TS Suzuki</v>
          </cell>
          <cell r="AY90112" t="str">
            <v>KHI/HO/D/MO/MC COMP/P/92861/07/2024</v>
          </cell>
          <cell r="BA90112" t="str">
            <v>LAHORE</v>
          </cell>
          <cell r="BB90112" t="str">
            <v>HOUSE # 13 BLOCK A3 PGECHS TOWNSHIP LAHORE</v>
          </cell>
          <cell r="BC90112" t="str">
            <v>BLACK</v>
          </cell>
          <cell r="BH90112" t="str">
            <v>Pak Suzuki</v>
          </cell>
          <cell r="BI90112" t="str">
            <v>N</v>
          </cell>
          <cell r="BJ90112" t="str">
            <v xml:space="preserve">	Rameez Haji Mehboob</v>
          </cell>
          <cell r="BK90112">
            <v>45484</v>
          </cell>
          <cell r="BL90112" t="str">
            <v>382000</v>
          </cell>
          <cell r="BM90112" t="str">
            <v>004</v>
          </cell>
          <cell r="BN90112" t="str">
            <v>01</v>
          </cell>
          <cell r="BQ90112" t="str">
            <v>KHI/HO/D/MO/MC COMP/P/92861/07/2024</v>
          </cell>
        </row>
        <row r="90113">
          <cell r="W90113" t="str">
            <v>30091746</v>
          </cell>
          <cell r="X90113" t="str">
            <v>30091746</v>
          </cell>
          <cell r="Y90113">
            <v>382000</v>
          </cell>
          <cell r="Z90113" t="str">
            <v>35201-9142900-3</v>
          </cell>
          <cell r="AC90113">
            <v>2917800</v>
          </cell>
          <cell r="AD90113" t="str">
            <v>02</v>
          </cell>
          <cell r="AE90113" t="str">
            <v>MOTOR</v>
          </cell>
          <cell r="AF90113">
            <v>11095</v>
          </cell>
          <cell r="AG90113">
            <v>0</v>
          </cell>
          <cell r="AH90113">
            <v>0</v>
          </cell>
          <cell r="AI90113">
            <v>0</v>
          </cell>
          <cell r="AJ90113">
            <v>13370</v>
          </cell>
          <cell r="AK90113">
            <v>0</v>
          </cell>
          <cell r="AL90113">
            <v>1110</v>
          </cell>
          <cell r="AM90113" t="str">
            <v>2024</v>
          </cell>
          <cell r="AN90113" t="str">
            <v>202407</v>
          </cell>
          <cell r="AO90113" t="str">
            <v>202407</v>
          </cell>
          <cell r="AP90113" t="str">
            <v>202407</v>
          </cell>
          <cell r="AQ90113" t="str">
            <v>31000063</v>
          </cell>
          <cell r="AR90113" t="str">
            <v>1919670</v>
          </cell>
          <cell r="AS90113" t="str">
            <v>D</v>
          </cell>
          <cell r="AU90113" t="str">
            <v>30000002</v>
          </cell>
          <cell r="AV90113" t="str">
            <v>RETAIL</v>
          </cell>
          <cell r="AW90113" t="str">
            <v>31000063</v>
          </cell>
          <cell r="AX90113" t="str">
            <v>Khalil Motor</v>
          </cell>
          <cell r="AY90113" t="str">
            <v>KHI/HO/D/MO/MC COMP/P/93924/07/2024</v>
          </cell>
          <cell r="BA90113" t="str">
            <v>KARACHI</v>
          </cell>
          <cell r="BB90113" t="str">
            <v>HO # 21 SEC4 A MAJIR CAMP SAEEDABAD KARACHI</v>
          </cell>
          <cell r="BC90113" t="str">
            <v>BLACK</v>
          </cell>
          <cell r="BH90113" t="str">
            <v>Pak Suzuki</v>
          </cell>
          <cell r="BI90113" t="str">
            <v>N</v>
          </cell>
          <cell r="BJ90113" t="str">
            <v xml:space="preserve">	Rameez Haji Mehboob</v>
          </cell>
          <cell r="BK90113">
            <v>45499</v>
          </cell>
          <cell r="BL90113" t="str">
            <v>382000</v>
          </cell>
          <cell r="BM90113" t="str">
            <v>004</v>
          </cell>
          <cell r="BN90113" t="str">
            <v>01</v>
          </cell>
          <cell r="BQ90113" t="str">
            <v>KHI/HO/D/MO/MC COMP/P/93924/07/2024</v>
          </cell>
        </row>
        <row r="90114">
          <cell r="W90114" t="str">
            <v>30091746</v>
          </cell>
          <cell r="X90114" t="str">
            <v>30091746</v>
          </cell>
          <cell r="Y90114">
            <v>382000</v>
          </cell>
          <cell r="Z90114" t="str">
            <v>35201-9142900-3</v>
          </cell>
          <cell r="AC90114">
            <v>2917801</v>
          </cell>
          <cell r="AD90114" t="str">
            <v>02</v>
          </cell>
          <cell r="AE90114" t="str">
            <v>MOTOR</v>
          </cell>
          <cell r="AF90114">
            <v>11095</v>
          </cell>
          <cell r="AG90114">
            <v>0</v>
          </cell>
          <cell r="AH90114">
            <v>0</v>
          </cell>
          <cell r="AI90114">
            <v>0</v>
          </cell>
          <cell r="AJ90114">
            <v>13370</v>
          </cell>
          <cell r="AK90114">
            <v>0</v>
          </cell>
          <cell r="AL90114">
            <v>1110</v>
          </cell>
          <cell r="AM90114" t="str">
            <v>2024</v>
          </cell>
          <cell r="AN90114" t="str">
            <v>202407</v>
          </cell>
          <cell r="AO90114" t="str">
            <v>202407</v>
          </cell>
          <cell r="AP90114" t="str">
            <v>202407</v>
          </cell>
          <cell r="AQ90114" t="str">
            <v>31000063</v>
          </cell>
          <cell r="AR90114" t="str">
            <v>1919671</v>
          </cell>
          <cell r="AS90114" t="str">
            <v>D</v>
          </cell>
          <cell r="AU90114" t="str">
            <v>30000002</v>
          </cell>
          <cell r="AV90114" t="str">
            <v>RETAIL</v>
          </cell>
          <cell r="AW90114" t="str">
            <v>31000063</v>
          </cell>
          <cell r="AX90114" t="str">
            <v>Khalil Motor</v>
          </cell>
          <cell r="AY90114" t="str">
            <v>KHI/HO/D/MO/MC COMP/P/93925/07/2024</v>
          </cell>
          <cell r="BA90114" t="str">
            <v>KARACHI</v>
          </cell>
          <cell r="BB90114" t="str">
            <v>HO # 21 SEC4 A MAJIR CAMP SAEEDABAD KARACHI</v>
          </cell>
          <cell r="BC90114" t="str">
            <v>BLACK</v>
          </cell>
          <cell r="BH90114" t="str">
            <v>Pak Suzuki</v>
          </cell>
          <cell r="BI90114" t="str">
            <v>N</v>
          </cell>
          <cell r="BJ90114" t="str">
            <v xml:space="preserve">	Rameez Haji Mehboob</v>
          </cell>
          <cell r="BK90114">
            <v>45499</v>
          </cell>
          <cell r="BL90114" t="str">
            <v>382000</v>
          </cell>
          <cell r="BM90114" t="str">
            <v>004</v>
          </cell>
          <cell r="BN90114" t="str">
            <v>01</v>
          </cell>
          <cell r="BQ90114" t="str">
            <v>KHI/HO/D/MO/MC COMP/P/93925/07/2024</v>
          </cell>
        </row>
        <row r="90115">
          <cell r="W90115" t="str">
            <v>30092264</v>
          </cell>
          <cell r="X90115" t="str">
            <v>30092264</v>
          </cell>
          <cell r="Y90115">
            <v>382000</v>
          </cell>
          <cell r="Z90115" t="str">
            <v>41103-9474489-7</v>
          </cell>
          <cell r="AC90115">
            <v>2917924</v>
          </cell>
          <cell r="AD90115" t="str">
            <v>02</v>
          </cell>
          <cell r="AE90115" t="str">
            <v>MOTOR</v>
          </cell>
          <cell r="AF90115">
            <v>11095</v>
          </cell>
          <cell r="AG90115">
            <v>0</v>
          </cell>
          <cell r="AH90115">
            <v>0</v>
          </cell>
          <cell r="AI90115">
            <v>0</v>
          </cell>
          <cell r="AJ90115">
            <v>13370</v>
          </cell>
          <cell r="AK90115">
            <v>0</v>
          </cell>
          <cell r="AL90115">
            <v>1110</v>
          </cell>
          <cell r="AM90115" t="str">
            <v>2024</v>
          </cell>
          <cell r="AN90115" t="str">
            <v>202407</v>
          </cell>
          <cell r="AO90115" t="str">
            <v>202407</v>
          </cell>
          <cell r="AP90115" t="str">
            <v>202407</v>
          </cell>
          <cell r="AQ90115" t="str">
            <v>31000318</v>
          </cell>
          <cell r="AR90115" t="str">
            <v>1920039</v>
          </cell>
          <cell r="AS90115" t="str">
            <v>D</v>
          </cell>
          <cell r="AU90115" t="str">
            <v>30000002</v>
          </cell>
          <cell r="AV90115" t="str">
            <v>RETAIL</v>
          </cell>
          <cell r="AW90115" t="str">
            <v>31000318</v>
          </cell>
          <cell r="AX90115" t="str">
            <v xml:space="preserve">	Suzuki Defence Motors</v>
          </cell>
          <cell r="AY90115" t="str">
            <v>KHI/HO/D/MO/MC COMP/P/94054/07/2024</v>
          </cell>
          <cell r="BA90115" t="str">
            <v>KARACHI</v>
          </cell>
          <cell r="BB90115" t="str">
            <v>HS#B-64,SHAHFAISAL TOWN,MALIR HALT,KARACHI.</v>
          </cell>
          <cell r="BC90115" t="str">
            <v>BLACK</v>
          </cell>
          <cell r="BH90115" t="str">
            <v>Pak Suzuki</v>
          </cell>
          <cell r="BI90115" t="str">
            <v>N</v>
          </cell>
          <cell r="BJ90115" t="str">
            <v xml:space="preserve">	Rameez Haji Mehboob</v>
          </cell>
          <cell r="BK90115">
            <v>45502</v>
          </cell>
          <cell r="BL90115" t="str">
            <v>382000</v>
          </cell>
          <cell r="BM90115" t="str">
            <v>004</v>
          </cell>
          <cell r="BN90115" t="str">
            <v>01</v>
          </cell>
          <cell r="BQ90115" t="str">
            <v>KHI/HO/D/MO/MC COMP/P/94054/07/2024</v>
          </cell>
        </row>
        <row r="90116">
          <cell r="W90116" t="str">
            <v>30092264</v>
          </cell>
          <cell r="X90116" t="str">
            <v>30092264</v>
          </cell>
          <cell r="Y90116">
            <v>382000</v>
          </cell>
          <cell r="Z90116" t="str">
            <v>41103-9474489-7</v>
          </cell>
          <cell r="AC90116">
            <v>2917925</v>
          </cell>
          <cell r="AD90116" t="str">
            <v>02</v>
          </cell>
          <cell r="AE90116" t="str">
            <v>MOTOR</v>
          </cell>
          <cell r="AF90116">
            <v>11095</v>
          </cell>
          <cell r="AG90116">
            <v>0</v>
          </cell>
          <cell r="AH90116">
            <v>0</v>
          </cell>
          <cell r="AI90116">
            <v>0</v>
          </cell>
          <cell r="AJ90116">
            <v>13370</v>
          </cell>
          <cell r="AK90116">
            <v>0</v>
          </cell>
          <cell r="AL90116">
            <v>1110</v>
          </cell>
          <cell r="AM90116" t="str">
            <v>2024</v>
          </cell>
          <cell r="AN90116" t="str">
            <v>202407</v>
          </cell>
          <cell r="AO90116" t="str">
            <v>202407</v>
          </cell>
          <cell r="AP90116" t="str">
            <v>202407</v>
          </cell>
          <cell r="AQ90116" t="str">
            <v>31000318</v>
          </cell>
          <cell r="AR90116" t="str">
            <v>1920040</v>
          </cell>
          <cell r="AS90116" t="str">
            <v>D</v>
          </cell>
          <cell r="AU90116" t="str">
            <v>30000002</v>
          </cell>
          <cell r="AV90116" t="str">
            <v>RETAIL</v>
          </cell>
          <cell r="AW90116" t="str">
            <v>31000318</v>
          </cell>
          <cell r="AX90116" t="str">
            <v xml:space="preserve">	Suzuki Defence Motors</v>
          </cell>
          <cell r="AY90116" t="str">
            <v>KHI/HO/D/MO/MC COMP/P/94055/07/2024</v>
          </cell>
          <cell r="BA90116" t="str">
            <v>KARACHI</v>
          </cell>
          <cell r="BB90116" t="str">
            <v>HS#B-64,SHAHFAISAL TOWN,MALIR HALT,KARACHI.</v>
          </cell>
          <cell r="BC90116" t="str">
            <v>BLACK</v>
          </cell>
          <cell r="BH90116" t="str">
            <v>Pak Suzuki</v>
          </cell>
          <cell r="BI90116" t="str">
            <v>N</v>
          </cell>
          <cell r="BJ90116" t="str">
            <v xml:space="preserve">	Rameez Haji Mehboob</v>
          </cell>
          <cell r="BK90116">
            <v>45502</v>
          </cell>
          <cell r="BL90116" t="str">
            <v>382000</v>
          </cell>
          <cell r="BM90116" t="str">
            <v>004</v>
          </cell>
          <cell r="BN90116" t="str">
            <v>01</v>
          </cell>
          <cell r="BQ90116" t="str">
            <v>KHI/HO/D/MO/MC COMP/P/94055/07/2024</v>
          </cell>
        </row>
        <row r="90117">
          <cell r="W90117" t="str">
            <v>30091835</v>
          </cell>
          <cell r="X90117" t="str">
            <v>30091835</v>
          </cell>
          <cell r="Y90117">
            <v>382000</v>
          </cell>
          <cell r="Z90117" t="str">
            <v>35201-1293070-3</v>
          </cell>
          <cell r="AC90117">
            <v>2917683</v>
          </cell>
          <cell r="AD90117" t="str">
            <v>02</v>
          </cell>
          <cell r="AE90117" t="str">
            <v>MOTOR</v>
          </cell>
          <cell r="AF90117">
            <v>7802</v>
          </cell>
          <cell r="AG90117">
            <v>0</v>
          </cell>
          <cell r="AH90117">
            <v>0</v>
          </cell>
          <cell r="AI90117">
            <v>0</v>
          </cell>
          <cell r="AJ90117">
            <v>9550</v>
          </cell>
          <cell r="AK90117">
            <v>0</v>
          </cell>
          <cell r="AL90117">
            <v>780</v>
          </cell>
          <cell r="AM90117" t="str">
            <v>2024</v>
          </cell>
          <cell r="AN90117" t="str">
            <v>202407</v>
          </cell>
          <cell r="AO90117" t="str">
            <v>202407</v>
          </cell>
          <cell r="AP90117" t="str">
            <v>202407</v>
          </cell>
          <cell r="AQ90117" t="str">
            <v>31000397</v>
          </cell>
          <cell r="AR90117" t="str">
            <v>1899562</v>
          </cell>
          <cell r="AS90117" t="str">
            <v>D</v>
          </cell>
          <cell r="AU90117" t="str">
            <v>30000002</v>
          </cell>
          <cell r="AV90117" t="str">
            <v>RETAIL</v>
          </cell>
          <cell r="AW90117" t="str">
            <v>31000397</v>
          </cell>
          <cell r="AX90117" t="str">
            <v>WR Suzuki</v>
          </cell>
          <cell r="AY90117" t="str">
            <v>KHI/HO/D/MO/MC COMP/P/92200/07/2024</v>
          </cell>
          <cell r="BA90117" t="str">
            <v>LAHORE</v>
          </cell>
          <cell r="BB90117" t="str">
            <v>E 26/24 Islam Nagar walton Lahore</v>
          </cell>
          <cell r="BC90117" t="str">
            <v>BLACK</v>
          </cell>
          <cell r="BH90117" t="str">
            <v>Pak Suzuki</v>
          </cell>
          <cell r="BI90117" t="str">
            <v>N</v>
          </cell>
          <cell r="BJ90117" t="str">
            <v xml:space="preserve">	Rameez Haji Mehboob</v>
          </cell>
          <cell r="BK90117">
            <v>45475</v>
          </cell>
          <cell r="BL90117" t="str">
            <v>382000</v>
          </cell>
          <cell r="BM90117" t="str">
            <v>004</v>
          </cell>
          <cell r="BN90117" t="str">
            <v>01</v>
          </cell>
          <cell r="BQ90117" t="str">
            <v>KHI/HO/D/MO/MC COMP/P/92200/07/2024</v>
          </cell>
        </row>
        <row r="90118">
          <cell r="W90118" t="str">
            <v>30091348</v>
          </cell>
          <cell r="X90118" t="str">
            <v>30091348</v>
          </cell>
          <cell r="Y90118">
            <v>382000</v>
          </cell>
          <cell r="Z90118" t="str">
            <v>35202-3089953-5</v>
          </cell>
          <cell r="AC90118">
            <v>2902571</v>
          </cell>
          <cell r="AD90118" t="str">
            <v>02</v>
          </cell>
          <cell r="AE90118" t="str">
            <v>MOTOR</v>
          </cell>
          <cell r="AF90118">
            <v>7802</v>
          </cell>
          <cell r="AG90118">
            <v>0</v>
          </cell>
          <cell r="AH90118">
            <v>0</v>
          </cell>
          <cell r="AI90118">
            <v>0</v>
          </cell>
          <cell r="AJ90118">
            <v>9550</v>
          </cell>
          <cell r="AK90118">
            <v>0</v>
          </cell>
          <cell r="AL90118">
            <v>780</v>
          </cell>
          <cell r="AM90118" t="str">
            <v>2024</v>
          </cell>
          <cell r="AN90118" t="str">
            <v>202407</v>
          </cell>
          <cell r="AO90118" t="str">
            <v>202407</v>
          </cell>
          <cell r="AP90118" t="str">
            <v>202407</v>
          </cell>
          <cell r="AQ90118" t="str">
            <v>31000415</v>
          </cell>
          <cell r="AR90118" t="str">
            <v>1901098</v>
          </cell>
          <cell r="AS90118" t="str">
            <v>D</v>
          </cell>
          <cell r="AU90118" t="str">
            <v>30000002</v>
          </cell>
          <cell r="AV90118" t="str">
            <v>RETAIL</v>
          </cell>
          <cell r="AW90118" t="str">
            <v>31000415</v>
          </cell>
          <cell r="AX90118" t="str">
            <v>Gujrat Suzuki</v>
          </cell>
          <cell r="AY90118" t="str">
            <v>KHI/HO/D/MO/MC COMP/P/92399/07/2024</v>
          </cell>
          <cell r="BA90118" t="str">
            <v>GUJRAT</v>
          </cell>
          <cell r="BB90118" t="str">
            <v>MUHALLA CHAH KALKATTI WALA GUJRAT.</v>
          </cell>
          <cell r="BC90118" t="str">
            <v>RED</v>
          </cell>
          <cell r="BH90118" t="str">
            <v>Pak Suzuki</v>
          </cell>
          <cell r="BI90118" t="str">
            <v>N</v>
          </cell>
          <cell r="BJ90118" t="str">
            <v xml:space="preserve">	Rameez Haji Mehboob</v>
          </cell>
          <cell r="BK90118">
            <v>45478</v>
          </cell>
          <cell r="BL90118" t="str">
            <v>382000</v>
          </cell>
          <cell r="BM90118" t="str">
            <v>003</v>
          </cell>
          <cell r="BN90118" t="str">
            <v>01</v>
          </cell>
          <cell r="BQ90118" t="str">
            <v>KHI/HO/D/MO/MC COMP/P/92399/07/2024</v>
          </cell>
        </row>
        <row r="90119">
          <cell r="W90119" t="str">
            <v>30092328</v>
          </cell>
          <cell r="X90119" t="str">
            <v>30092328</v>
          </cell>
          <cell r="Y90119">
            <v>382000</v>
          </cell>
          <cell r="Z90119" t="str">
            <v>42201-7591124-3</v>
          </cell>
          <cell r="AC90119">
            <v>3148931</v>
          </cell>
          <cell r="AD90119" t="str">
            <v>02</v>
          </cell>
          <cell r="AE90119" t="str">
            <v>MOTOR</v>
          </cell>
          <cell r="AF90119">
            <v>2470</v>
          </cell>
          <cell r="AG90119">
            <v>0</v>
          </cell>
          <cell r="AH90119">
            <v>0</v>
          </cell>
          <cell r="AI90119">
            <v>0</v>
          </cell>
          <cell r="AJ90119">
            <v>2865</v>
          </cell>
          <cell r="AK90119">
            <v>0</v>
          </cell>
          <cell r="AL90119">
            <v>247</v>
          </cell>
          <cell r="AM90119" t="str">
            <v>2024</v>
          </cell>
          <cell r="AN90119" t="str">
            <v>202410</v>
          </cell>
          <cell r="AO90119" t="str">
            <v>202408</v>
          </cell>
          <cell r="AP90119" t="str">
            <v>202410</v>
          </cell>
          <cell r="AQ90119" t="str">
            <v>SHOUKATALI</v>
          </cell>
          <cell r="AR90119" t="str">
            <v>1976794</v>
          </cell>
          <cell r="AS90119" t="str">
            <v>D</v>
          </cell>
          <cell r="AU90119" t="str">
            <v>30000002</v>
          </cell>
          <cell r="AV90119" t="str">
            <v>RETAIL</v>
          </cell>
          <cell r="AW90119" t="str">
            <v>31000391</v>
          </cell>
          <cell r="AX90119" t="str">
            <v>UR Suzuki</v>
          </cell>
          <cell r="AY90119" t="str">
            <v>KHI/HO/D/MO/MC COMP/P/94437/08/2024</v>
          </cell>
          <cell r="AZ90119" t="str">
            <v>KHI/HO/D/MO/MC COMP/E/46918/10/2024</v>
          </cell>
          <cell r="BB90119" t="str">
            <v>H.NO# R-161 BLOCK B MILLAT GARDEN  KARACHI</v>
          </cell>
          <cell r="BC90119" t="str">
            <v>BLACK</v>
          </cell>
          <cell r="BF9011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19" t="str">
            <v>Pak Suzuki</v>
          </cell>
          <cell r="BI90119" t="str">
            <v>N</v>
          </cell>
          <cell r="BJ90119" t="str">
            <v xml:space="preserve">	Rameez Haji Mehboob</v>
          </cell>
          <cell r="BK90119">
            <v>45505</v>
          </cell>
          <cell r="BL90119" t="str">
            <v>382000</v>
          </cell>
          <cell r="BM90119" t="str">
            <v>004</v>
          </cell>
          <cell r="BN90119" t="str">
            <v>01</v>
          </cell>
          <cell r="BQ90119" t="str">
            <v>KHI/HO/D/MO/MC COMP/P/94437/08/2024</v>
          </cell>
        </row>
        <row r="90120">
          <cell r="W90120" t="str">
            <v>30092328</v>
          </cell>
          <cell r="X90120" t="str">
            <v>30092328</v>
          </cell>
          <cell r="Y90120">
            <v>382000</v>
          </cell>
          <cell r="Z90120" t="str">
            <v>42201-7591124-3</v>
          </cell>
          <cell r="AC90120">
            <v>3148933</v>
          </cell>
          <cell r="AD90120" t="str">
            <v>02</v>
          </cell>
          <cell r="AE90120" t="str">
            <v>MOTOR</v>
          </cell>
          <cell r="AF90120">
            <v>2470</v>
          </cell>
          <cell r="AG90120">
            <v>0</v>
          </cell>
          <cell r="AH90120">
            <v>0</v>
          </cell>
          <cell r="AI90120">
            <v>0</v>
          </cell>
          <cell r="AJ90120">
            <v>2865</v>
          </cell>
          <cell r="AK90120">
            <v>0</v>
          </cell>
          <cell r="AL90120">
            <v>247</v>
          </cell>
          <cell r="AM90120" t="str">
            <v>2024</v>
          </cell>
          <cell r="AN90120" t="str">
            <v>202410</v>
          </cell>
          <cell r="AO90120" t="str">
            <v>202508</v>
          </cell>
          <cell r="AP90120" t="str">
            <v>202410</v>
          </cell>
          <cell r="AQ90120" t="str">
            <v>SHOUKATALI</v>
          </cell>
          <cell r="AR90120" t="str">
            <v>1976796</v>
          </cell>
          <cell r="AS90120" t="str">
            <v>D</v>
          </cell>
          <cell r="AU90120" t="str">
            <v>30000002</v>
          </cell>
          <cell r="AV90120" t="str">
            <v>RETAIL</v>
          </cell>
          <cell r="AW90120" t="str">
            <v>31000391</v>
          </cell>
          <cell r="AX90120" t="str">
            <v>UR Suzuki</v>
          </cell>
          <cell r="AY90120" t="str">
            <v>KHI/HO/D/MO/MC COMP/P/94438/08/2024</v>
          </cell>
          <cell r="AZ90120" t="str">
            <v>KHI/HO/D/MO/MC COMP/E/46920/10/2024</v>
          </cell>
          <cell r="BB90120" t="str">
            <v>H.NO# R-161 BLOCK B MILLAT GARDEN  KARACHI</v>
          </cell>
          <cell r="BC90120" t="str">
            <v>BLACK</v>
          </cell>
          <cell r="BF9012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20" t="str">
            <v>Pak Suzuki</v>
          </cell>
          <cell r="BI90120" t="str">
            <v>N</v>
          </cell>
          <cell r="BJ90120" t="str">
            <v xml:space="preserve">	Rameez Haji Mehboob</v>
          </cell>
          <cell r="BK90120">
            <v>45871</v>
          </cell>
          <cell r="BL90120" t="str">
            <v>382000</v>
          </cell>
          <cell r="BM90120" t="str">
            <v>004</v>
          </cell>
          <cell r="BN90120" t="str">
            <v>01</v>
          </cell>
          <cell r="BQ90120" t="str">
            <v>KHI/HO/D/MO/MC COMP/P/94438/08/2024</v>
          </cell>
        </row>
        <row r="90121">
          <cell r="W90121" t="str">
            <v>30092328</v>
          </cell>
          <cell r="X90121" t="str">
            <v>30092328</v>
          </cell>
          <cell r="Y90121">
            <v>382000</v>
          </cell>
          <cell r="Z90121" t="str">
            <v>42201-7591124-3</v>
          </cell>
          <cell r="AC90121">
            <v>2929394</v>
          </cell>
          <cell r="AD90121" t="str">
            <v>02</v>
          </cell>
          <cell r="AE90121" t="str">
            <v>MOTOR</v>
          </cell>
          <cell r="AF90121">
            <v>11095</v>
          </cell>
          <cell r="AG90121">
            <v>0</v>
          </cell>
          <cell r="AH90121">
            <v>0</v>
          </cell>
          <cell r="AI90121">
            <v>0</v>
          </cell>
          <cell r="AJ90121">
            <v>13370</v>
          </cell>
          <cell r="AK90121">
            <v>0</v>
          </cell>
          <cell r="AL90121">
            <v>1110</v>
          </cell>
          <cell r="AM90121" t="str">
            <v>2024</v>
          </cell>
          <cell r="AN90121" t="str">
            <v>202408</v>
          </cell>
          <cell r="AO90121" t="str">
            <v>202408</v>
          </cell>
          <cell r="AP90121" t="str">
            <v>202408</v>
          </cell>
          <cell r="AQ90121" t="str">
            <v>31000391</v>
          </cell>
          <cell r="AR90121" t="str">
            <v>1923300</v>
          </cell>
          <cell r="AS90121" t="str">
            <v>D</v>
          </cell>
          <cell r="AU90121" t="str">
            <v>30000002</v>
          </cell>
          <cell r="AV90121" t="str">
            <v>RETAIL</v>
          </cell>
          <cell r="AW90121" t="str">
            <v>31000391</v>
          </cell>
          <cell r="AX90121" t="str">
            <v>UR Suzuki</v>
          </cell>
          <cell r="AY90121" t="str">
            <v>KHI/HO/D/MO/MC COMP/P/94437/08/2024</v>
          </cell>
          <cell r="BA90121" t="str">
            <v>KARACHI</v>
          </cell>
          <cell r="BB90121" t="str">
            <v>H.NO# R-161 BLOCK B MILLAT GARDEN  KARACHI</v>
          </cell>
          <cell r="BC90121" t="str">
            <v>BLACK</v>
          </cell>
          <cell r="BH90121" t="str">
            <v>Pak Suzuki</v>
          </cell>
          <cell r="BI90121" t="str">
            <v>N</v>
          </cell>
          <cell r="BJ90121" t="str">
            <v xml:space="preserve">	Rameez Haji Mehboob</v>
          </cell>
          <cell r="BK90121">
            <v>45505</v>
          </cell>
          <cell r="BL90121" t="str">
            <v>382000</v>
          </cell>
          <cell r="BM90121" t="str">
            <v>004</v>
          </cell>
          <cell r="BN90121" t="str">
            <v>01</v>
          </cell>
          <cell r="BQ90121" t="str">
            <v>KHI/HO/D/MO/MC COMP/P/94437/08/2024</v>
          </cell>
        </row>
        <row r="90122">
          <cell r="W90122" t="str">
            <v>30092328</v>
          </cell>
          <cell r="X90122" t="str">
            <v>30092328</v>
          </cell>
          <cell r="Y90122">
            <v>382000</v>
          </cell>
          <cell r="Z90122" t="str">
            <v>42201-7591124-3</v>
          </cell>
          <cell r="AC90122">
            <v>2929395</v>
          </cell>
          <cell r="AD90122" t="str">
            <v>02</v>
          </cell>
          <cell r="AE90122" t="str">
            <v>MOTOR</v>
          </cell>
          <cell r="AF90122">
            <v>11095</v>
          </cell>
          <cell r="AG90122">
            <v>0</v>
          </cell>
          <cell r="AH90122">
            <v>0</v>
          </cell>
          <cell r="AI90122">
            <v>0</v>
          </cell>
          <cell r="AJ90122">
            <v>13370</v>
          </cell>
          <cell r="AK90122">
            <v>0</v>
          </cell>
          <cell r="AL90122">
            <v>1110</v>
          </cell>
          <cell r="AM90122" t="str">
            <v>2024</v>
          </cell>
          <cell r="AN90122" t="str">
            <v>202408</v>
          </cell>
          <cell r="AO90122" t="str">
            <v>202408</v>
          </cell>
          <cell r="AP90122" t="str">
            <v>202408</v>
          </cell>
          <cell r="AQ90122" t="str">
            <v>31000391</v>
          </cell>
          <cell r="AR90122" t="str">
            <v>1923301</v>
          </cell>
          <cell r="AS90122" t="str">
            <v>D</v>
          </cell>
          <cell r="AU90122" t="str">
            <v>30000002</v>
          </cell>
          <cell r="AV90122" t="str">
            <v>RETAIL</v>
          </cell>
          <cell r="AW90122" t="str">
            <v>31000391</v>
          </cell>
          <cell r="AX90122" t="str">
            <v>UR Suzuki</v>
          </cell>
          <cell r="AY90122" t="str">
            <v>KHI/HO/D/MO/MC COMP/P/94438/08/2024</v>
          </cell>
          <cell r="BA90122" t="str">
            <v>KARACHI</v>
          </cell>
          <cell r="BB90122" t="str">
            <v>H.NO# R-161 BLOCK B MILLAT GARDEN  KARACHI</v>
          </cell>
          <cell r="BC90122" t="str">
            <v>BLACK</v>
          </cell>
          <cell r="BH90122" t="str">
            <v>Pak Suzuki</v>
          </cell>
          <cell r="BI90122" t="str">
            <v>N</v>
          </cell>
          <cell r="BJ90122" t="str">
            <v xml:space="preserve">	Rameez Haji Mehboob</v>
          </cell>
          <cell r="BK90122">
            <v>45505</v>
          </cell>
          <cell r="BL90122" t="str">
            <v>382000</v>
          </cell>
          <cell r="BM90122" t="str">
            <v>004</v>
          </cell>
          <cell r="BN90122" t="str">
            <v>01</v>
          </cell>
          <cell r="BQ90122" t="str">
            <v>KHI/HO/D/MO/MC COMP/P/94438/08/2024</v>
          </cell>
        </row>
        <row r="90123">
          <cell r="W90123" t="str">
            <v>PKG30092431</v>
          </cell>
          <cell r="X90123" t="str">
            <v>GS150PK30092431</v>
          </cell>
          <cell r="Y90123">
            <v>382000</v>
          </cell>
          <cell r="AC90123">
            <v>2925317</v>
          </cell>
          <cell r="AD90123" t="str">
            <v>02</v>
          </cell>
          <cell r="AE90123" t="str">
            <v>MOTOR</v>
          </cell>
          <cell r="AF90123">
            <v>11095</v>
          </cell>
          <cell r="AG90123">
            <v>0</v>
          </cell>
          <cell r="AH90123">
            <v>0</v>
          </cell>
          <cell r="AI90123">
            <v>0</v>
          </cell>
          <cell r="AJ90123">
            <v>13370</v>
          </cell>
          <cell r="AK90123">
            <v>0</v>
          </cell>
          <cell r="AL90123">
            <v>1109</v>
          </cell>
          <cell r="AM90123" t="str">
            <v>2024</v>
          </cell>
          <cell r="AN90123" t="str">
            <v>202408</v>
          </cell>
          <cell r="AO90123" t="str">
            <v>202408</v>
          </cell>
          <cell r="AP90123" t="str">
            <v>202408</v>
          </cell>
          <cell r="AQ90123" t="str">
            <v>KHALIDMEHMOOD</v>
          </cell>
          <cell r="AR90123" t="str">
            <v>1923027</v>
          </cell>
          <cell r="AS90123" t="str">
            <v>D</v>
          </cell>
          <cell r="AT90123" t="str">
            <v>001</v>
          </cell>
          <cell r="AU90123" t="str">
            <v>30000002</v>
          </cell>
          <cell r="AV90123" t="str">
            <v>RETAIL</v>
          </cell>
          <cell r="AW90123" t="str">
            <v>31000333</v>
          </cell>
          <cell r="AX90123" t="str">
            <v>Suzuki South</v>
          </cell>
          <cell r="AY90123" t="str">
            <v>KHI/HO/D/MO/MC COMP/P/94402/08/2024</v>
          </cell>
          <cell r="BA90123" t="str">
            <v>KARACHI</v>
          </cell>
          <cell r="BB90123" t="str">
            <v>House No. 19, Gali No. 1, Area 36-B, Landhi 5, Karachi.</v>
          </cell>
          <cell r="BC90123" t="str">
            <v>BLACK</v>
          </cell>
          <cell r="BH90123" t="str">
            <v>Pak Suzuki</v>
          </cell>
          <cell r="BI90123" t="str">
            <v>N</v>
          </cell>
          <cell r="BJ90123" t="str">
            <v xml:space="preserve">	Rameez Haji Mehboob</v>
          </cell>
          <cell r="BK90123">
            <v>45505</v>
          </cell>
          <cell r="BL90123" t="str">
            <v>382000</v>
          </cell>
          <cell r="BM90123" t="str">
            <v>004</v>
          </cell>
          <cell r="BN90123" t="str">
            <v>01</v>
          </cell>
          <cell r="BQ90123" t="str">
            <v>KHI/HO/D/MO/MC COMP/P/94402/08/2024</v>
          </cell>
        </row>
        <row r="90124">
          <cell r="W90124" t="str">
            <v>PKG30092431</v>
          </cell>
          <cell r="X90124" t="str">
            <v>GS150PK30092431</v>
          </cell>
          <cell r="Y90124">
            <v>382000</v>
          </cell>
          <cell r="AC90124">
            <v>2925318</v>
          </cell>
          <cell r="AD90124" t="str">
            <v>02</v>
          </cell>
          <cell r="AE90124" t="str">
            <v>MOTOR</v>
          </cell>
          <cell r="AF90124">
            <v>11095</v>
          </cell>
          <cell r="AG90124">
            <v>0</v>
          </cell>
          <cell r="AH90124">
            <v>0</v>
          </cell>
          <cell r="AI90124">
            <v>0</v>
          </cell>
          <cell r="AJ90124">
            <v>13370</v>
          </cell>
          <cell r="AK90124">
            <v>0</v>
          </cell>
          <cell r="AL90124">
            <v>1109</v>
          </cell>
          <cell r="AM90124" t="str">
            <v>2024</v>
          </cell>
          <cell r="AN90124" t="str">
            <v>202408</v>
          </cell>
          <cell r="AO90124" t="str">
            <v>202408</v>
          </cell>
          <cell r="AP90124" t="str">
            <v>202408</v>
          </cell>
          <cell r="AQ90124" t="str">
            <v>KHALIDMEHMOOD</v>
          </cell>
          <cell r="AR90124" t="str">
            <v>1923141</v>
          </cell>
          <cell r="AS90124" t="str">
            <v>D</v>
          </cell>
          <cell r="AT90124" t="str">
            <v>001</v>
          </cell>
          <cell r="AU90124" t="str">
            <v>30000002</v>
          </cell>
          <cell r="AV90124" t="str">
            <v>RETAIL</v>
          </cell>
          <cell r="AW90124" t="str">
            <v>31000333</v>
          </cell>
          <cell r="AX90124" t="str">
            <v>Suzuki South</v>
          </cell>
          <cell r="AY90124" t="str">
            <v>KHI/HO/D/MO/MC COMP/P/94404/08/2024</v>
          </cell>
          <cell r="BA90124" t="str">
            <v>KARACHI</v>
          </cell>
          <cell r="BB90124" t="str">
            <v>House No. 19, Gali No. 1, Area 36-B, Landhi 5, Karachi.</v>
          </cell>
          <cell r="BC90124" t="str">
            <v>BLACK</v>
          </cell>
          <cell r="BH90124" t="str">
            <v>Pak Suzuki</v>
          </cell>
          <cell r="BI90124" t="str">
            <v>N</v>
          </cell>
          <cell r="BJ90124" t="str">
            <v xml:space="preserve">	Rameez Haji Mehboob</v>
          </cell>
          <cell r="BK90124">
            <v>45505</v>
          </cell>
          <cell r="BL90124" t="str">
            <v>382000</v>
          </cell>
          <cell r="BM90124" t="str">
            <v>004</v>
          </cell>
          <cell r="BN90124" t="str">
            <v>01</v>
          </cell>
          <cell r="BQ90124" t="str">
            <v>KHI/HO/D/MO/MC COMP/P/94404/08/2024</v>
          </cell>
        </row>
        <row r="90125">
          <cell r="W90125" t="str">
            <v>PKG-30092439</v>
          </cell>
          <cell r="X90125" t="str">
            <v>GS150PK30092439</v>
          </cell>
          <cell r="Y90125">
            <v>382000</v>
          </cell>
          <cell r="AC90125">
            <v>2925320</v>
          </cell>
          <cell r="AD90125" t="str">
            <v>02</v>
          </cell>
          <cell r="AE90125" t="str">
            <v>MOTOR</v>
          </cell>
          <cell r="AF90125">
            <v>11095</v>
          </cell>
          <cell r="AG90125">
            <v>0</v>
          </cell>
          <cell r="AH90125">
            <v>0</v>
          </cell>
          <cell r="AI90125">
            <v>0</v>
          </cell>
          <cell r="AJ90125">
            <v>13370</v>
          </cell>
          <cell r="AK90125">
            <v>0</v>
          </cell>
          <cell r="AL90125">
            <v>1109</v>
          </cell>
          <cell r="AM90125" t="str">
            <v>2024</v>
          </cell>
          <cell r="AN90125" t="str">
            <v>202408</v>
          </cell>
          <cell r="AO90125" t="str">
            <v>202408</v>
          </cell>
          <cell r="AP90125" t="str">
            <v>202408</v>
          </cell>
          <cell r="AQ90125" t="str">
            <v>KHALIDMEHMOOD</v>
          </cell>
          <cell r="AR90125" t="str">
            <v>1923188</v>
          </cell>
          <cell r="AS90125" t="str">
            <v>D</v>
          </cell>
          <cell r="AT90125" t="str">
            <v>001</v>
          </cell>
          <cell r="AU90125" t="str">
            <v>30000002</v>
          </cell>
          <cell r="AV90125" t="str">
            <v>RETAIL</v>
          </cell>
          <cell r="AW90125" t="str">
            <v>31000333</v>
          </cell>
          <cell r="AX90125" t="str">
            <v>Suzuki South</v>
          </cell>
          <cell r="AY90125" t="str">
            <v>KHI/HO/D/MO/MC COMP/P/94418/08/2024</v>
          </cell>
          <cell r="BA90125" t="str">
            <v>KARACHI</v>
          </cell>
          <cell r="BB90125" t="str">
            <v>House No. 04, Gali No. 129, K Area Double Room, Korangi 5, Sector 36/A, Karachi.</v>
          </cell>
          <cell r="BC90125" t="str">
            <v>BLACK</v>
          </cell>
          <cell r="BH90125" t="str">
            <v>Pak Suzuki</v>
          </cell>
          <cell r="BI90125" t="str">
            <v>N</v>
          </cell>
          <cell r="BJ90125" t="str">
            <v xml:space="preserve">	Rameez Haji Mehboob</v>
          </cell>
          <cell r="BK90125">
            <v>45505</v>
          </cell>
          <cell r="BL90125" t="str">
            <v>382000</v>
          </cell>
          <cell r="BM90125" t="str">
            <v>004</v>
          </cell>
          <cell r="BN90125" t="str">
            <v>01</v>
          </cell>
          <cell r="BQ90125" t="str">
            <v>KHI/HO/D/MO/MC COMP/P/94418/08/2024</v>
          </cell>
        </row>
        <row r="90126">
          <cell r="W90126" t="str">
            <v>30091859</v>
          </cell>
          <cell r="X90126" t="str">
            <v>30091859</v>
          </cell>
          <cell r="Y90126">
            <v>382000</v>
          </cell>
          <cell r="Z90126" t="str">
            <v>35202-5902796-9</v>
          </cell>
          <cell r="AC90126">
            <v>2902718</v>
          </cell>
          <cell r="AD90126" t="str">
            <v>02</v>
          </cell>
          <cell r="AE90126" t="str">
            <v>MOTOR</v>
          </cell>
          <cell r="AF90126">
            <v>7802</v>
          </cell>
          <cell r="AG90126">
            <v>0</v>
          </cell>
          <cell r="AH90126">
            <v>0</v>
          </cell>
          <cell r="AI90126">
            <v>0</v>
          </cell>
          <cell r="AJ90126">
            <v>9550</v>
          </cell>
          <cell r="AK90126">
            <v>0</v>
          </cell>
          <cell r="AL90126">
            <v>780</v>
          </cell>
          <cell r="AM90126" t="str">
            <v>2024</v>
          </cell>
          <cell r="AN90126" t="str">
            <v>202407</v>
          </cell>
          <cell r="AO90126" t="str">
            <v>202407</v>
          </cell>
          <cell r="AP90126" t="str">
            <v>202407</v>
          </cell>
          <cell r="AQ90126" t="str">
            <v>31000395</v>
          </cell>
          <cell r="AR90126" t="str">
            <v>1908355</v>
          </cell>
          <cell r="AS90126" t="str">
            <v>D</v>
          </cell>
          <cell r="AU90126" t="str">
            <v>30000002</v>
          </cell>
          <cell r="AV90126" t="str">
            <v>RETAIL</v>
          </cell>
          <cell r="AW90126" t="str">
            <v>31000395</v>
          </cell>
          <cell r="AX90126" t="str">
            <v>TS Suzuki</v>
          </cell>
          <cell r="AY90126" t="str">
            <v>KHI/HO/D/MO/MC COMP/P/92717/07/2024</v>
          </cell>
          <cell r="BA90126" t="str">
            <v>LAHORE</v>
          </cell>
          <cell r="BB90126" t="str">
            <v>CH BUILDING HOUSE # 7 MAIN BAZAR MUHAMMAD NAGAR GARHI SHAHU LAHORE</v>
          </cell>
          <cell r="BC90126" t="str">
            <v>BLACK</v>
          </cell>
          <cell r="BH90126" t="str">
            <v>Pak Suzuki</v>
          </cell>
          <cell r="BI90126" t="str">
            <v>N</v>
          </cell>
          <cell r="BJ90126" t="str">
            <v xml:space="preserve">	Rameez Haji Mehboob</v>
          </cell>
          <cell r="BK90126">
            <v>45483</v>
          </cell>
          <cell r="BL90126" t="str">
            <v>382000</v>
          </cell>
          <cell r="BM90126" t="str">
            <v>004</v>
          </cell>
          <cell r="BN90126" t="str">
            <v>01</v>
          </cell>
          <cell r="BQ90126" t="str">
            <v>KHI/HO/D/MO/MC COMP/P/92717/07/2024</v>
          </cell>
        </row>
        <row r="90127">
          <cell r="W90127" t="str">
            <v>30091828</v>
          </cell>
          <cell r="X90127" t="str">
            <v>30091828</v>
          </cell>
          <cell r="Y90127">
            <v>382000</v>
          </cell>
          <cell r="Z90127" t="str">
            <v>35202-5416595-1</v>
          </cell>
          <cell r="AC90127">
            <v>2902720</v>
          </cell>
          <cell r="AD90127" t="str">
            <v>02</v>
          </cell>
          <cell r="AE90127" t="str">
            <v>MOTOR</v>
          </cell>
          <cell r="AF90127">
            <v>7802</v>
          </cell>
          <cell r="AG90127">
            <v>0</v>
          </cell>
          <cell r="AH90127">
            <v>0</v>
          </cell>
          <cell r="AI90127">
            <v>0</v>
          </cell>
          <cell r="AJ90127">
            <v>9550</v>
          </cell>
          <cell r="AK90127">
            <v>0</v>
          </cell>
          <cell r="AL90127">
            <v>780</v>
          </cell>
          <cell r="AM90127" t="str">
            <v>2024</v>
          </cell>
          <cell r="AN90127" t="str">
            <v>202407</v>
          </cell>
          <cell r="AO90127" t="str">
            <v>202407</v>
          </cell>
          <cell r="AP90127" t="str">
            <v>202407</v>
          </cell>
          <cell r="AQ90127" t="str">
            <v>31000397</v>
          </cell>
          <cell r="AR90127" t="str">
            <v>1908356</v>
          </cell>
          <cell r="AS90127" t="str">
            <v>D</v>
          </cell>
          <cell r="AU90127" t="str">
            <v>30000002</v>
          </cell>
          <cell r="AV90127" t="str">
            <v>RETAIL</v>
          </cell>
          <cell r="AW90127" t="str">
            <v>31000397</v>
          </cell>
          <cell r="AX90127" t="str">
            <v>WR Suzuki</v>
          </cell>
          <cell r="AY90127" t="str">
            <v>KHI/HO/D/MO/MC COMP/P/92718/07/2024</v>
          </cell>
          <cell r="BA90127" t="str">
            <v>LAHORE</v>
          </cell>
          <cell r="BB90127" t="str">
            <v>H 486Block 3 Town Ship Lahore</v>
          </cell>
          <cell r="BC90127" t="str">
            <v>BLACK</v>
          </cell>
          <cell r="BH90127" t="str">
            <v>Pak Suzuki</v>
          </cell>
          <cell r="BI90127" t="str">
            <v>N</v>
          </cell>
          <cell r="BJ90127" t="str">
            <v xml:space="preserve">	Rameez Haji Mehboob</v>
          </cell>
          <cell r="BK90127">
            <v>45483</v>
          </cell>
          <cell r="BL90127" t="str">
            <v>382000</v>
          </cell>
          <cell r="BM90127" t="str">
            <v>004</v>
          </cell>
          <cell r="BN90127" t="str">
            <v>01</v>
          </cell>
          <cell r="BQ90127" t="str">
            <v>KHI/HO/D/MO/MC COMP/P/92718/07/2024</v>
          </cell>
        </row>
        <row r="90128">
          <cell r="W90128" t="str">
            <v>30091760</v>
          </cell>
          <cell r="X90128" t="str">
            <v>30091760</v>
          </cell>
          <cell r="Y90128">
            <v>382000</v>
          </cell>
          <cell r="Z90128" t="str">
            <v>42401-7579646-5</v>
          </cell>
          <cell r="AC90128">
            <v>2902840</v>
          </cell>
          <cell r="AD90128" t="str">
            <v>02</v>
          </cell>
          <cell r="AE90128" t="str">
            <v>MOTOR</v>
          </cell>
          <cell r="AF90128">
            <v>11095</v>
          </cell>
          <cell r="AG90128">
            <v>0</v>
          </cell>
          <cell r="AH90128">
            <v>0</v>
          </cell>
          <cell r="AI90128">
            <v>0</v>
          </cell>
          <cell r="AJ90128">
            <v>13370</v>
          </cell>
          <cell r="AK90128">
            <v>0</v>
          </cell>
          <cell r="AL90128">
            <v>1110</v>
          </cell>
          <cell r="AM90128" t="str">
            <v>2024</v>
          </cell>
          <cell r="AN90128" t="str">
            <v>202407</v>
          </cell>
          <cell r="AO90128" t="str">
            <v>202407</v>
          </cell>
          <cell r="AP90128" t="str">
            <v>202407</v>
          </cell>
          <cell r="AQ90128" t="str">
            <v>31000391</v>
          </cell>
          <cell r="AR90128" t="str">
            <v>1909449</v>
          </cell>
          <cell r="AS90128" t="str">
            <v>D</v>
          </cell>
          <cell r="AU90128" t="str">
            <v>30000002</v>
          </cell>
          <cell r="AV90128" t="str">
            <v>RETAIL</v>
          </cell>
          <cell r="AW90128" t="str">
            <v>31000391</v>
          </cell>
          <cell r="AX90128" t="str">
            <v>UR Suzuki</v>
          </cell>
          <cell r="AY90128" t="str">
            <v>KHI/HO/D/MO/MC COMP/P/92920/07/2024</v>
          </cell>
          <cell r="BA90128" t="str">
            <v>KARACHI</v>
          </cell>
          <cell r="BB90128" t="str">
            <v>H.NO# 18 al fateh mujahid colony bara board KARACHI</v>
          </cell>
          <cell r="BC90128" t="str">
            <v>BLACK</v>
          </cell>
          <cell r="BH90128" t="str">
            <v>Pak Suzuki</v>
          </cell>
          <cell r="BI90128" t="str">
            <v>N</v>
          </cell>
          <cell r="BJ90128" t="str">
            <v xml:space="preserve">	Rameez Haji Mehboob</v>
          </cell>
          <cell r="BK90128">
            <v>45485</v>
          </cell>
          <cell r="BL90128" t="str">
            <v>382000</v>
          </cell>
          <cell r="BM90128" t="str">
            <v>004</v>
          </cell>
          <cell r="BN90128" t="str">
            <v>01</v>
          </cell>
          <cell r="BQ90128" t="str">
            <v>KHI/HO/D/MO/MC COMP/P/92920/07/2024</v>
          </cell>
        </row>
        <row r="90129">
          <cell r="W90129" t="str">
            <v>30091760</v>
          </cell>
          <cell r="X90129" t="str">
            <v>30091760</v>
          </cell>
          <cell r="Y90129">
            <v>382000</v>
          </cell>
          <cell r="Z90129" t="str">
            <v>42401-7579646-5</v>
          </cell>
          <cell r="AC90129">
            <v>2902841</v>
          </cell>
          <cell r="AD90129" t="str">
            <v>02</v>
          </cell>
          <cell r="AE90129" t="str">
            <v>MOTOR</v>
          </cell>
          <cell r="AF90129">
            <v>11095</v>
          </cell>
          <cell r="AG90129">
            <v>0</v>
          </cell>
          <cell r="AH90129">
            <v>0</v>
          </cell>
          <cell r="AI90129">
            <v>0</v>
          </cell>
          <cell r="AJ90129">
            <v>13370</v>
          </cell>
          <cell r="AK90129">
            <v>0</v>
          </cell>
          <cell r="AL90129">
            <v>1110</v>
          </cell>
          <cell r="AM90129" t="str">
            <v>2024</v>
          </cell>
          <cell r="AN90129" t="str">
            <v>202407</v>
          </cell>
          <cell r="AO90129" t="str">
            <v>202407</v>
          </cell>
          <cell r="AP90129" t="str">
            <v>202407</v>
          </cell>
          <cell r="AQ90129" t="str">
            <v>31000391</v>
          </cell>
          <cell r="AR90129" t="str">
            <v>1909452</v>
          </cell>
          <cell r="AS90129" t="str">
            <v>D</v>
          </cell>
          <cell r="AU90129" t="str">
            <v>30000002</v>
          </cell>
          <cell r="AV90129" t="str">
            <v>RETAIL</v>
          </cell>
          <cell r="AW90129" t="str">
            <v>31000391</v>
          </cell>
          <cell r="AX90129" t="str">
            <v>UR Suzuki</v>
          </cell>
          <cell r="AY90129" t="str">
            <v>KHI/HO/D/MO/MC COMP/P/92921/07/2024</v>
          </cell>
          <cell r="BA90129" t="str">
            <v>KARACHI</v>
          </cell>
          <cell r="BB90129" t="str">
            <v>H.NO# 18 al fateh mujahid colony bara board KARACHI</v>
          </cell>
          <cell r="BC90129" t="str">
            <v>BLACK</v>
          </cell>
          <cell r="BH90129" t="str">
            <v>Pak Suzuki</v>
          </cell>
          <cell r="BI90129" t="str">
            <v>N</v>
          </cell>
          <cell r="BJ90129" t="str">
            <v xml:space="preserve">	Rameez Haji Mehboob</v>
          </cell>
          <cell r="BK90129">
            <v>45485</v>
          </cell>
          <cell r="BL90129" t="str">
            <v>382000</v>
          </cell>
          <cell r="BM90129" t="str">
            <v>004</v>
          </cell>
          <cell r="BN90129" t="str">
            <v>01</v>
          </cell>
          <cell r="BQ90129" t="str">
            <v>KHI/HO/D/MO/MC COMP/P/92921/07/2024</v>
          </cell>
        </row>
        <row r="90130">
          <cell r="W90130" t="str">
            <v>30092187</v>
          </cell>
          <cell r="X90130" t="str">
            <v>30092187</v>
          </cell>
          <cell r="Y90130">
            <v>382000</v>
          </cell>
          <cell r="Z90130" t="str">
            <v>42501-9262152-0</v>
          </cell>
          <cell r="AC90130">
            <v>2917877</v>
          </cell>
          <cell r="AD90130" t="str">
            <v>02</v>
          </cell>
          <cell r="AE90130" t="str">
            <v>MOTOR</v>
          </cell>
          <cell r="AF90130">
            <v>11095</v>
          </cell>
          <cell r="AG90130">
            <v>0</v>
          </cell>
          <cell r="AH90130">
            <v>0</v>
          </cell>
          <cell r="AI90130">
            <v>0</v>
          </cell>
          <cell r="AJ90130">
            <v>13370</v>
          </cell>
          <cell r="AK90130">
            <v>0</v>
          </cell>
          <cell r="AL90130">
            <v>1110</v>
          </cell>
          <cell r="AM90130" t="str">
            <v>2024</v>
          </cell>
          <cell r="AN90130" t="str">
            <v>202407</v>
          </cell>
          <cell r="AO90130" t="str">
            <v>202407</v>
          </cell>
          <cell r="AP90130" t="str">
            <v>202407</v>
          </cell>
          <cell r="AQ90130" t="str">
            <v>31000391</v>
          </cell>
          <cell r="AR90130" t="str">
            <v>1919755</v>
          </cell>
          <cell r="AS90130" t="str">
            <v>D</v>
          </cell>
          <cell r="AU90130" t="str">
            <v>30000002</v>
          </cell>
          <cell r="AV90130" t="str">
            <v>RETAIL</v>
          </cell>
          <cell r="AW90130" t="str">
            <v>31000391</v>
          </cell>
          <cell r="AX90130" t="str">
            <v>UR Suzuki</v>
          </cell>
          <cell r="AY90130" t="str">
            <v>KHI/HO/D/MO/MC COMP/P/93966/07/2024</v>
          </cell>
          <cell r="BA90130" t="str">
            <v>KARACHI</v>
          </cell>
          <cell r="BB90130" t="str">
            <v>H.NO# R-39 BAGH-E-YOUSUF MALIR CITY KARACHI</v>
          </cell>
          <cell r="BC90130" t="str">
            <v>RED</v>
          </cell>
          <cell r="BH90130" t="str">
            <v>Pak Suzuki</v>
          </cell>
          <cell r="BI90130" t="str">
            <v>N</v>
          </cell>
          <cell r="BJ90130" t="str">
            <v xml:space="preserve">	Rameez Haji Mehboob</v>
          </cell>
          <cell r="BK90130">
            <v>45500</v>
          </cell>
          <cell r="BL90130" t="str">
            <v>382000</v>
          </cell>
          <cell r="BM90130" t="str">
            <v>003</v>
          </cell>
          <cell r="BN90130" t="str">
            <v>01</v>
          </cell>
          <cell r="BQ90130" t="str">
            <v>KHI/HO/D/MO/MC COMP/P/93966/07/2024</v>
          </cell>
        </row>
        <row r="90131">
          <cell r="W90131" t="str">
            <v>30092187</v>
          </cell>
          <cell r="X90131" t="str">
            <v>30092187</v>
          </cell>
          <cell r="Y90131">
            <v>382000</v>
          </cell>
          <cell r="Z90131" t="str">
            <v>42501-9262152-0</v>
          </cell>
          <cell r="AC90131">
            <v>2917880</v>
          </cell>
          <cell r="AD90131" t="str">
            <v>02</v>
          </cell>
          <cell r="AE90131" t="str">
            <v>MOTOR</v>
          </cell>
          <cell r="AF90131">
            <v>11095</v>
          </cell>
          <cell r="AG90131">
            <v>0</v>
          </cell>
          <cell r="AH90131">
            <v>0</v>
          </cell>
          <cell r="AI90131">
            <v>0</v>
          </cell>
          <cell r="AJ90131">
            <v>13370</v>
          </cell>
          <cell r="AK90131">
            <v>0</v>
          </cell>
          <cell r="AL90131">
            <v>1110</v>
          </cell>
          <cell r="AM90131" t="str">
            <v>2024</v>
          </cell>
          <cell r="AN90131" t="str">
            <v>202407</v>
          </cell>
          <cell r="AO90131" t="str">
            <v>202407</v>
          </cell>
          <cell r="AP90131" t="str">
            <v>202407</v>
          </cell>
          <cell r="AQ90131" t="str">
            <v>31000391</v>
          </cell>
          <cell r="AR90131" t="str">
            <v>1919756</v>
          </cell>
          <cell r="AS90131" t="str">
            <v>D</v>
          </cell>
          <cell r="AU90131" t="str">
            <v>30000002</v>
          </cell>
          <cell r="AV90131" t="str">
            <v>RETAIL</v>
          </cell>
          <cell r="AW90131" t="str">
            <v>31000391</v>
          </cell>
          <cell r="AX90131" t="str">
            <v>UR Suzuki</v>
          </cell>
          <cell r="AY90131" t="str">
            <v>KHI/HO/D/MO/MC COMP/P/93967/07/2024</v>
          </cell>
          <cell r="BA90131" t="str">
            <v>KARACHI</v>
          </cell>
          <cell r="BB90131" t="str">
            <v>H.NO# R-39 BAGH-E-YOUSUF MALIR CITY KARACHI</v>
          </cell>
          <cell r="BC90131" t="str">
            <v>RED</v>
          </cell>
          <cell r="BH90131" t="str">
            <v>Pak Suzuki</v>
          </cell>
          <cell r="BI90131" t="str">
            <v>N</v>
          </cell>
          <cell r="BJ90131" t="str">
            <v xml:space="preserve">	Rameez Haji Mehboob</v>
          </cell>
          <cell r="BK90131">
            <v>45500</v>
          </cell>
          <cell r="BL90131" t="str">
            <v>382000</v>
          </cell>
          <cell r="BM90131" t="str">
            <v>003</v>
          </cell>
          <cell r="BN90131" t="str">
            <v>01</v>
          </cell>
          <cell r="BQ90131" t="str">
            <v>KHI/HO/D/MO/MC COMP/P/93967/07/2024</v>
          </cell>
        </row>
        <row r="90132">
          <cell r="W90132" t="str">
            <v>30092358</v>
          </cell>
          <cell r="X90132" t="str">
            <v>30092358</v>
          </cell>
          <cell r="Y90132">
            <v>382000</v>
          </cell>
          <cell r="Z90132" t="str">
            <v>42101-6865418-9</v>
          </cell>
          <cell r="AC90132">
            <v>3149007</v>
          </cell>
          <cell r="AD90132" t="str">
            <v>02</v>
          </cell>
          <cell r="AE90132" t="str">
            <v>MOTOR</v>
          </cell>
          <cell r="AF90132">
            <v>2470</v>
          </cell>
          <cell r="AG90132">
            <v>0</v>
          </cell>
          <cell r="AH90132">
            <v>0</v>
          </cell>
          <cell r="AI90132">
            <v>0</v>
          </cell>
          <cell r="AJ90132">
            <v>2865</v>
          </cell>
          <cell r="AK90132">
            <v>0</v>
          </cell>
          <cell r="AL90132">
            <v>247</v>
          </cell>
          <cell r="AM90132" t="str">
            <v>2024</v>
          </cell>
          <cell r="AN90132" t="str">
            <v>202410</v>
          </cell>
          <cell r="AO90132" t="str">
            <v>202508</v>
          </cell>
          <cell r="AP90132" t="str">
            <v>202410</v>
          </cell>
          <cell r="AQ90132" t="str">
            <v>SHOUKATALI</v>
          </cell>
          <cell r="AR90132" t="str">
            <v>1976837</v>
          </cell>
          <cell r="AS90132" t="str">
            <v>D</v>
          </cell>
          <cell r="AU90132" t="str">
            <v>30000002</v>
          </cell>
          <cell r="AV90132" t="str">
            <v>RETAIL</v>
          </cell>
          <cell r="AW90132" t="str">
            <v>31000393</v>
          </cell>
          <cell r="AX90132" t="str">
            <v>TR Suzuki</v>
          </cell>
          <cell r="AY90132" t="str">
            <v>KHI/HO/D/MO/MC COMP/P/94383/08/2024</v>
          </cell>
          <cell r="AZ90132" t="str">
            <v>KHI/HO/D/MO/MC COMP/E/46940/10/2024</v>
          </cell>
          <cell r="BB90132" t="str">
            <v>FLAT#B-1, BUILDING#B-1, GROUND FLOOR, BLOCK-M, NORTH NAZIMABAD, KARACHI.</v>
          </cell>
          <cell r="BC90132" t="str">
            <v>BLACK</v>
          </cell>
          <cell r="BF90132"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2" t="str">
            <v>Pak Suzuki</v>
          </cell>
          <cell r="BI90132" t="str">
            <v>N</v>
          </cell>
          <cell r="BJ90132" t="str">
            <v xml:space="preserve">	Rameez Haji Mehboob</v>
          </cell>
          <cell r="BK90132">
            <v>45871</v>
          </cell>
          <cell r="BL90132" t="str">
            <v>382000</v>
          </cell>
          <cell r="BM90132" t="str">
            <v>004</v>
          </cell>
          <cell r="BN90132" t="str">
            <v>01</v>
          </cell>
          <cell r="BQ90132" t="str">
            <v>KHI/HO/D/MO/MC COMP/P/94383/08/2024</v>
          </cell>
        </row>
        <row r="90133">
          <cell r="W90133" t="str">
            <v>30092358</v>
          </cell>
          <cell r="X90133" t="str">
            <v>30092358</v>
          </cell>
          <cell r="Y90133">
            <v>382000</v>
          </cell>
          <cell r="Z90133" t="str">
            <v>42101-6865418-9</v>
          </cell>
          <cell r="AC90133">
            <v>2929153</v>
          </cell>
          <cell r="AD90133" t="str">
            <v>02</v>
          </cell>
          <cell r="AE90133" t="str">
            <v>MOTOR</v>
          </cell>
          <cell r="AF90133">
            <v>11095</v>
          </cell>
          <cell r="AG90133">
            <v>0</v>
          </cell>
          <cell r="AH90133">
            <v>0</v>
          </cell>
          <cell r="AI90133">
            <v>0</v>
          </cell>
          <cell r="AJ90133">
            <v>13370</v>
          </cell>
          <cell r="AK90133">
            <v>0</v>
          </cell>
          <cell r="AL90133">
            <v>1110</v>
          </cell>
          <cell r="AM90133" t="str">
            <v>2024</v>
          </cell>
          <cell r="AN90133" t="str">
            <v>202408</v>
          </cell>
          <cell r="AO90133" t="str">
            <v>202408</v>
          </cell>
          <cell r="AP90133" t="str">
            <v>202408</v>
          </cell>
          <cell r="AQ90133" t="str">
            <v>31000393</v>
          </cell>
          <cell r="AR90133" t="str">
            <v>1922970</v>
          </cell>
          <cell r="AS90133" t="str">
            <v>D</v>
          </cell>
          <cell r="AU90133" t="str">
            <v>30000002</v>
          </cell>
          <cell r="AV90133" t="str">
            <v>RETAIL</v>
          </cell>
          <cell r="AW90133" t="str">
            <v>31000393</v>
          </cell>
          <cell r="AX90133" t="str">
            <v>TR Suzuki</v>
          </cell>
          <cell r="AY90133" t="str">
            <v>KHI/HO/D/MO/MC COMP/P/94382/08/2024</v>
          </cell>
          <cell r="BA90133" t="str">
            <v>KARACHI</v>
          </cell>
          <cell r="BB90133" t="str">
            <v>FLAT#B-1, BUILDING#B-1, GROUND FLOOR, BLOCK-M, NORTH NAZIMABAD, KARACHI.</v>
          </cell>
          <cell r="BC90133" t="str">
            <v>BLACK</v>
          </cell>
          <cell r="BH90133" t="str">
            <v>Pak Suzuki</v>
          </cell>
          <cell r="BI90133" t="str">
            <v>N</v>
          </cell>
          <cell r="BJ90133" t="str">
            <v xml:space="preserve">	Rameez Haji Mehboob</v>
          </cell>
          <cell r="BK90133">
            <v>45505</v>
          </cell>
          <cell r="BL90133" t="str">
            <v>382000</v>
          </cell>
          <cell r="BM90133" t="str">
            <v>004</v>
          </cell>
          <cell r="BN90133" t="str">
            <v>01</v>
          </cell>
          <cell r="BQ90133" t="str">
            <v>KHI/HO/D/MO/MC COMP/P/94382/08/2024</v>
          </cell>
        </row>
        <row r="90134">
          <cell r="W90134" t="str">
            <v>30092358</v>
          </cell>
          <cell r="X90134" t="str">
            <v>30092358</v>
          </cell>
          <cell r="Y90134">
            <v>382000</v>
          </cell>
          <cell r="Z90134" t="str">
            <v>42101-6865418-9</v>
          </cell>
          <cell r="AC90134">
            <v>2929154</v>
          </cell>
          <cell r="AD90134" t="str">
            <v>02</v>
          </cell>
          <cell r="AE90134" t="str">
            <v>MOTOR</v>
          </cell>
          <cell r="AF90134">
            <v>11095</v>
          </cell>
          <cell r="AG90134">
            <v>0</v>
          </cell>
          <cell r="AH90134">
            <v>0</v>
          </cell>
          <cell r="AI90134">
            <v>0</v>
          </cell>
          <cell r="AJ90134">
            <v>13370</v>
          </cell>
          <cell r="AK90134">
            <v>0</v>
          </cell>
          <cell r="AL90134">
            <v>1110</v>
          </cell>
          <cell r="AM90134" t="str">
            <v>2024</v>
          </cell>
          <cell r="AN90134" t="str">
            <v>202408</v>
          </cell>
          <cell r="AO90134" t="str">
            <v>202408</v>
          </cell>
          <cell r="AP90134" t="str">
            <v>202408</v>
          </cell>
          <cell r="AQ90134" t="str">
            <v>31000393</v>
          </cell>
          <cell r="AR90134" t="str">
            <v>1922971</v>
          </cell>
          <cell r="AS90134" t="str">
            <v>D</v>
          </cell>
          <cell r="AU90134" t="str">
            <v>30000002</v>
          </cell>
          <cell r="AV90134" t="str">
            <v>RETAIL</v>
          </cell>
          <cell r="AW90134" t="str">
            <v>31000393</v>
          </cell>
          <cell r="AX90134" t="str">
            <v>TR Suzuki</v>
          </cell>
          <cell r="AY90134" t="str">
            <v>KHI/HO/D/MO/MC COMP/P/94383/08/2024</v>
          </cell>
          <cell r="BA90134" t="str">
            <v>KARACHI</v>
          </cell>
          <cell r="BB90134" t="str">
            <v>FLAT#B-1, BUILDING#B-1, GROUND FLOOR, BLOCK-M, NORTH NAZIMABAD, KARACHI.</v>
          </cell>
          <cell r="BC90134" t="str">
            <v>BLACK</v>
          </cell>
          <cell r="BH90134" t="str">
            <v>Pak Suzuki</v>
          </cell>
          <cell r="BI90134" t="str">
            <v>N</v>
          </cell>
          <cell r="BJ90134" t="str">
            <v xml:space="preserve">	Rameez Haji Mehboob</v>
          </cell>
          <cell r="BK90134">
            <v>45505</v>
          </cell>
          <cell r="BL90134" t="str">
            <v>382000</v>
          </cell>
          <cell r="BM90134" t="str">
            <v>004</v>
          </cell>
          <cell r="BN90134" t="str">
            <v>01</v>
          </cell>
          <cell r="BQ90134" t="str">
            <v>KHI/HO/D/MO/MC COMP/P/94383/08/2024</v>
          </cell>
        </row>
        <row r="90135">
          <cell r="W90135" t="str">
            <v>30092358</v>
          </cell>
          <cell r="X90135" t="str">
            <v>30092358</v>
          </cell>
          <cell r="Y90135">
            <v>382000</v>
          </cell>
          <cell r="Z90135" t="str">
            <v>42101-6865418-9</v>
          </cell>
          <cell r="AC90135">
            <v>3149005</v>
          </cell>
          <cell r="AD90135" t="str">
            <v>02</v>
          </cell>
          <cell r="AE90135" t="str">
            <v>MOTOR</v>
          </cell>
          <cell r="AF90135">
            <v>2470</v>
          </cell>
          <cell r="AG90135">
            <v>0</v>
          </cell>
          <cell r="AH90135">
            <v>0</v>
          </cell>
          <cell r="AI90135">
            <v>0</v>
          </cell>
          <cell r="AJ90135">
            <v>2865</v>
          </cell>
          <cell r="AK90135">
            <v>0</v>
          </cell>
          <cell r="AL90135">
            <v>247</v>
          </cell>
          <cell r="AM90135" t="str">
            <v>2024</v>
          </cell>
          <cell r="AN90135" t="str">
            <v>202410</v>
          </cell>
          <cell r="AO90135" t="str">
            <v>202408</v>
          </cell>
          <cell r="AP90135" t="str">
            <v>202410</v>
          </cell>
          <cell r="AQ90135" t="str">
            <v>SHOUKATALI</v>
          </cell>
          <cell r="AR90135" t="str">
            <v>1976836</v>
          </cell>
          <cell r="AS90135" t="str">
            <v>D</v>
          </cell>
          <cell r="AU90135" t="str">
            <v>30000002</v>
          </cell>
          <cell r="AV90135" t="str">
            <v>RETAIL</v>
          </cell>
          <cell r="AW90135" t="str">
            <v>31000393</v>
          </cell>
          <cell r="AX90135" t="str">
            <v>TR Suzuki</v>
          </cell>
          <cell r="AY90135" t="str">
            <v>KHI/HO/D/MO/MC COMP/P/94382/08/2024</v>
          </cell>
          <cell r="AZ90135" t="str">
            <v>KHI/HO/D/MO/MC COMP/E/46939/10/2024</v>
          </cell>
          <cell r="BB90135" t="str">
            <v>FLAT#B-1, BUILDING#B-1, GROUND FLOOR, BLOCK-M, NORTH NAZIMABAD, KARACHI.</v>
          </cell>
          <cell r="BC90135" t="str">
            <v>BLACK</v>
          </cell>
          <cell r="BF9013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5" t="str">
            <v>Pak Suzuki</v>
          </cell>
          <cell r="BI90135" t="str">
            <v>N</v>
          </cell>
          <cell r="BJ90135" t="str">
            <v xml:space="preserve">	Rameez Haji Mehboob</v>
          </cell>
          <cell r="BK90135">
            <v>45505</v>
          </cell>
          <cell r="BL90135" t="str">
            <v>382000</v>
          </cell>
          <cell r="BM90135" t="str">
            <v>004</v>
          </cell>
          <cell r="BN90135" t="str">
            <v>01</v>
          </cell>
          <cell r="BQ90135" t="str">
            <v>KHI/HO/D/MO/MC COMP/P/94382/08/2024</v>
          </cell>
        </row>
        <row r="90136">
          <cell r="W90136" t="str">
            <v>30092346</v>
          </cell>
          <cell r="X90136" t="str">
            <v>30092346</v>
          </cell>
          <cell r="Y90136">
            <v>382000</v>
          </cell>
          <cell r="Z90136" t="str">
            <v>42301-6338006-5</v>
          </cell>
          <cell r="AC90136">
            <v>2979609</v>
          </cell>
          <cell r="AD90136" t="str">
            <v>02</v>
          </cell>
          <cell r="AE90136" t="str">
            <v>MOTOR</v>
          </cell>
          <cell r="AF90136">
            <v>11095</v>
          </cell>
          <cell r="AG90136">
            <v>0</v>
          </cell>
          <cell r="AH90136">
            <v>0</v>
          </cell>
          <cell r="AI90136">
            <v>0</v>
          </cell>
          <cell r="AJ90136">
            <v>13370</v>
          </cell>
          <cell r="AK90136">
            <v>0</v>
          </cell>
          <cell r="AL90136">
            <v>1110</v>
          </cell>
          <cell r="AM90136" t="str">
            <v>2024</v>
          </cell>
          <cell r="AN90136" t="str">
            <v>202408</v>
          </cell>
          <cell r="AO90136" t="str">
            <v>202408</v>
          </cell>
          <cell r="AP90136" t="str">
            <v>202408</v>
          </cell>
          <cell r="AQ90136" t="str">
            <v>31000393</v>
          </cell>
          <cell r="AR90136" t="str">
            <v>1923148</v>
          </cell>
          <cell r="AS90136" t="str">
            <v>D</v>
          </cell>
          <cell r="AU90136" t="str">
            <v>30000002</v>
          </cell>
          <cell r="AV90136" t="str">
            <v>RETAIL</v>
          </cell>
          <cell r="AW90136" t="str">
            <v>31000393</v>
          </cell>
          <cell r="AX90136" t="str">
            <v>TR Suzuki</v>
          </cell>
          <cell r="AY90136" t="str">
            <v>KHI/HO/D/MO/MC COMP/P/94405/08/2024</v>
          </cell>
          <cell r="BA90136" t="str">
            <v>KARACHI</v>
          </cell>
          <cell r="BB90136" t="str">
            <v>PLOT#538/1,FLAT#3/1,NAZRUL ISLAM ROAD,AL-JAFFAR SQURE KARACHI.</v>
          </cell>
          <cell r="BC90136" t="str">
            <v>BLACK</v>
          </cell>
          <cell r="BH90136" t="str">
            <v>Pak Suzuki</v>
          </cell>
          <cell r="BI90136" t="str">
            <v>N</v>
          </cell>
          <cell r="BJ90136" t="str">
            <v xml:space="preserve">	Rameez Haji Mehboob</v>
          </cell>
          <cell r="BK90136">
            <v>45505</v>
          </cell>
          <cell r="BL90136" t="str">
            <v>382000</v>
          </cell>
          <cell r="BM90136" t="str">
            <v>004</v>
          </cell>
          <cell r="BN90136" t="str">
            <v>01</v>
          </cell>
          <cell r="BQ90136" t="str">
            <v>KHI/HO/D/MO/MC COMP/P/94405/08/2024</v>
          </cell>
        </row>
        <row r="90137">
          <cell r="W90137" t="str">
            <v>30092346</v>
          </cell>
          <cell r="X90137" t="str">
            <v>30092346</v>
          </cell>
          <cell r="Y90137">
            <v>382000</v>
          </cell>
          <cell r="Z90137" t="str">
            <v>42301-6338006-5</v>
          </cell>
          <cell r="AC90137">
            <v>3149078</v>
          </cell>
          <cell r="AD90137" t="str">
            <v>02</v>
          </cell>
          <cell r="AE90137" t="str">
            <v>MOTOR</v>
          </cell>
          <cell r="AF90137">
            <v>2470</v>
          </cell>
          <cell r="AG90137">
            <v>0</v>
          </cell>
          <cell r="AH90137">
            <v>0</v>
          </cell>
          <cell r="AI90137">
            <v>0</v>
          </cell>
          <cell r="AJ90137">
            <v>2865</v>
          </cell>
          <cell r="AK90137">
            <v>0</v>
          </cell>
          <cell r="AL90137">
            <v>247</v>
          </cell>
          <cell r="AM90137" t="str">
            <v>2024</v>
          </cell>
          <cell r="AN90137" t="str">
            <v>202410</v>
          </cell>
          <cell r="AO90137" t="str">
            <v>202408</v>
          </cell>
          <cell r="AP90137" t="str">
            <v>202410</v>
          </cell>
          <cell r="AQ90137" t="str">
            <v>SHOUKATALI</v>
          </cell>
          <cell r="AR90137" t="str">
            <v>1977093</v>
          </cell>
          <cell r="AS90137" t="str">
            <v>D</v>
          </cell>
          <cell r="AU90137" t="str">
            <v>30000002</v>
          </cell>
          <cell r="AV90137" t="str">
            <v>RETAIL</v>
          </cell>
          <cell r="AW90137" t="str">
            <v>31000393</v>
          </cell>
          <cell r="AX90137" t="str">
            <v>TR Suzuki</v>
          </cell>
          <cell r="AY90137" t="str">
            <v>KHI/HO/D/MO/MC COMP/P/94405/08/2024</v>
          </cell>
          <cell r="AZ90137" t="str">
            <v>KHI/HO/D/MO/MC COMP/E/47011/10/2024</v>
          </cell>
          <cell r="BB90137" t="str">
            <v>PLOT#538/1,FLAT#3/1,NAZRUL ISLAM ROAD,AL-JAFFAR SQURE KARACHI.</v>
          </cell>
          <cell r="BC90137" t="str">
            <v>BLACK</v>
          </cell>
          <cell r="BF90137" t="str">
            <v>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v>
          </cell>
          <cell r="BH90137" t="str">
            <v>Pak Suzuki</v>
          </cell>
          <cell r="BI90137" t="str">
            <v>N</v>
          </cell>
          <cell r="BJ90137" t="str">
            <v xml:space="preserve">	Rameez Haji Mehboob</v>
          </cell>
          <cell r="BK90137">
            <v>45505</v>
          </cell>
          <cell r="BL90137" t="str">
            <v>382000</v>
          </cell>
          <cell r="BM90137" t="str">
            <v>004</v>
          </cell>
          <cell r="BN90137" t="str">
            <v>01</v>
          </cell>
          <cell r="BQ90137" t="str">
            <v>KHI/HO/D/MO/MC COMP/P/94405/08/2024</v>
          </cell>
        </row>
        <row r="90138">
          <cell r="W90138" t="str">
            <v>30092309</v>
          </cell>
          <cell r="X90138" t="str">
            <v>30092309</v>
          </cell>
          <cell r="Y90138">
            <v>382000</v>
          </cell>
          <cell r="Z90138" t="str">
            <v>42401-3962300-9</v>
          </cell>
          <cell r="AC90138">
            <v>3149074</v>
          </cell>
          <cell r="AD90138" t="str">
            <v>02</v>
          </cell>
          <cell r="AE90138" t="str">
            <v>MOTOR</v>
          </cell>
          <cell r="AF90138">
            <v>2470</v>
          </cell>
          <cell r="AG90138">
            <v>0</v>
          </cell>
          <cell r="AH90138">
            <v>0</v>
          </cell>
          <cell r="AI90138">
            <v>0</v>
          </cell>
          <cell r="AJ90138">
            <v>2865</v>
          </cell>
          <cell r="AK90138">
            <v>0</v>
          </cell>
          <cell r="AL90138">
            <v>247</v>
          </cell>
          <cell r="AM90138" t="str">
            <v>2024</v>
          </cell>
          <cell r="AN90138" t="str">
            <v>202410</v>
          </cell>
          <cell r="AO90138" t="str">
            <v>202408</v>
          </cell>
          <cell r="AP90138" t="str">
            <v>202410</v>
          </cell>
          <cell r="AQ90138" t="str">
            <v>SHOUKATALI</v>
          </cell>
          <cell r="AR90138" t="str">
            <v>1977091</v>
          </cell>
          <cell r="AS90138" t="str">
            <v>D</v>
          </cell>
          <cell r="AU90138" t="str">
            <v>30000002</v>
          </cell>
          <cell r="AV90138" t="str">
            <v>RETAIL</v>
          </cell>
          <cell r="AW90138" t="str">
            <v>31000391</v>
          </cell>
          <cell r="AX90138" t="str">
            <v>UR Suzuki</v>
          </cell>
          <cell r="AY90138" t="str">
            <v>KHI/HO/D/MO/MC COMP/P/94542/08/2024</v>
          </cell>
          <cell r="AZ90138" t="str">
            <v>KHI/HO/D/MO/MC COMP/E/47009/10/2024</v>
          </cell>
          <cell r="BB90138" t="str">
            <v>H.NO# R-39 15/A 2 B MALIR GULISTAN-E-JOHAR KARACHI</v>
          </cell>
          <cell r="BC90138" t="str">
            <v>BLACK</v>
          </cell>
          <cell r="BF90138"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38" t="str">
            <v>Pak Suzuki</v>
          </cell>
          <cell r="BI90138" t="str">
            <v>N</v>
          </cell>
          <cell r="BJ90138" t="str">
            <v xml:space="preserve">	Rameez Haji Mehboob</v>
          </cell>
          <cell r="BK90138">
            <v>45507</v>
          </cell>
          <cell r="BL90138" t="str">
            <v>382000</v>
          </cell>
          <cell r="BM90138" t="str">
            <v>004</v>
          </cell>
          <cell r="BN90138" t="str">
            <v>01</v>
          </cell>
          <cell r="BQ90138" t="str">
            <v>KHI/HO/D/MO/MC COMP/P/94542/08/2024</v>
          </cell>
        </row>
        <row r="90139">
          <cell r="W90139" t="str">
            <v>30092309</v>
          </cell>
          <cell r="X90139" t="str">
            <v>30092309</v>
          </cell>
          <cell r="Y90139">
            <v>382000</v>
          </cell>
          <cell r="Z90139" t="str">
            <v>42401-3962300-9</v>
          </cell>
          <cell r="AC90139">
            <v>2929459</v>
          </cell>
          <cell r="AD90139" t="str">
            <v>02</v>
          </cell>
          <cell r="AE90139" t="str">
            <v>MOTOR</v>
          </cell>
          <cell r="AF90139">
            <v>11095</v>
          </cell>
          <cell r="AG90139">
            <v>0</v>
          </cell>
          <cell r="AH90139">
            <v>0</v>
          </cell>
          <cell r="AI90139">
            <v>0</v>
          </cell>
          <cell r="AJ90139">
            <v>13370</v>
          </cell>
          <cell r="AK90139">
            <v>0</v>
          </cell>
          <cell r="AL90139">
            <v>1110</v>
          </cell>
          <cell r="AM90139" t="str">
            <v>2024</v>
          </cell>
          <cell r="AN90139" t="str">
            <v>202408</v>
          </cell>
          <cell r="AO90139" t="str">
            <v>202408</v>
          </cell>
          <cell r="AP90139" t="str">
            <v>202408</v>
          </cell>
          <cell r="AQ90139" t="str">
            <v>31000391</v>
          </cell>
          <cell r="AR90139" t="str">
            <v>1925138</v>
          </cell>
          <cell r="AS90139" t="str">
            <v>D</v>
          </cell>
          <cell r="AU90139" t="str">
            <v>30000002</v>
          </cell>
          <cell r="AV90139" t="str">
            <v>RETAIL</v>
          </cell>
          <cell r="AW90139" t="str">
            <v>31000391</v>
          </cell>
          <cell r="AX90139" t="str">
            <v>UR Suzuki</v>
          </cell>
          <cell r="AY90139" t="str">
            <v>KHI/HO/D/MO/MC COMP/P/94542/08/2024</v>
          </cell>
          <cell r="BA90139" t="str">
            <v>KARACHI</v>
          </cell>
          <cell r="BB90139" t="str">
            <v>H.NO# R-39 15/A 2 B MALIR GULISTAN-E-JOHAR KARACHI</v>
          </cell>
          <cell r="BC90139" t="str">
            <v>BLACK</v>
          </cell>
          <cell r="BH90139" t="str">
            <v>Pak Suzuki</v>
          </cell>
          <cell r="BI90139" t="str">
            <v>N</v>
          </cell>
          <cell r="BJ90139" t="str">
            <v xml:space="preserve">	Rameez Haji Mehboob</v>
          </cell>
          <cell r="BK90139">
            <v>45507</v>
          </cell>
          <cell r="BL90139" t="str">
            <v>382000</v>
          </cell>
          <cell r="BM90139" t="str">
            <v>004</v>
          </cell>
          <cell r="BN90139" t="str">
            <v>01</v>
          </cell>
          <cell r="BQ90139" t="str">
            <v>KHI/HO/D/MO/MC COMP/P/94542/08/2024</v>
          </cell>
        </row>
        <row r="90140">
          <cell r="W90140" t="str">
            <v>30091986</v>
          </cell>
          <cell r="X90140" t="str">
            <v>30091986</v>
          </cell>
          <cell r="Y90140">
            <v>382000</v>
          </cell>
          <cell r="Z90140" t="str">
            <v>33102-6602432-7</v>
          </cell>
          <cell r="AC90140">
            <v>2910691</v>
          </cell>
          <cell r="AD90140" t="str">
            <v>02</v>
          </cell>
          <cell r="AE90140" t="str">
            <v>MOTOR</v>
          </cell>
          <cell r="AF90140">
            <v>7802</v>
          </cell>
          <cell r="AG90140">
            <v>0</v>
          </cell>
          <cell r="AH90140">
            <v>0</v>
          </cell>
          <cell r="AI90140">
            <v>0</v>
          </cell>
          <cell r="AJ90140">
            <v>9550</v>
          </cell>
          <cell r="AK90140">
            <v>0</v>
          </cell>
          <cell r="AL90140">
            <v>780</v>
          </cell>
          <cell r="AM90140" t="str">
            <v>2024</v>
          </cell>
          <cell r="AN90140" t="str">
            <v>202407</v>
          </cell>
          <cell r="AO90140" t="str">
            <v>202407</v>
          </cell>
          <cell r="AP90140" t="str">
            <v>202407</v>
          </cell>
          <cell r="AQ90140" t="str">
            <v>31000400</v>
          </cell>
          <cell r="AR90140" t="str">
            <v>1918113</v>
          </cell>
          <cell r="AS90140" t="str">
            <v>D</v>
          </cell>
          <cell r="AU90140" t="str">
            <v>30000002</v>
          </cell>
          <cell r="AV90140" t="str">
            <v>RETAIL</v>
          </cell>
          <cell r="AW90140" t="str">
            <v>31000400</v>
          </cell>
          <cell r="AX90140" t="str">
            <v>FSD Suzuki</v>
          </cell>
          <cell r="AY90140" t="str">
            <v>KHI/HO/D/MO/MC COMP/P/93677/07/2024</v>
          </cell>
          <cell r="BA90140" t="str">
            <v>FAISALABAD</v>
          </cell>
          <cell r="BB90140" t="str">
            <v>NARWALA ROAD HOUSE NO 132 STREET NO 5 AREA AMEEN PARK FSD</v>
          </cell>
          <cell r="BC90140" t="str">
            <v>BLACK</v>
          </cell>
          <cell r="BH90140" t="str">
            <v>Pak Suzuki</v>
          </cell>
          <cell r="BI90140" t="str">
            <v>N</v>
          </cell>
          <cell r="BJ90140" t="str">
            <v xml:space="preserve">	Rameez Haji Mehboob</v>
          </cell>
          <cell r="BK90140">
            <v>45497</v>
          </cell>
          <cell r="BL90140" t="str">
            <v>382000</v>
          </cell>
          <cell r="BM90140" t="str">
            <v>004</v>
          </cell>
          <cell r="BN90140" t="str">
            <v>01</v>
          </cell>
          <cell r="BQ90140" t="str">
            <v>KHI/HO/D/MO/MC COMP/P/93677/07/2024</v>
          </cell>
        </row>
        <row r="90141">
          <cell r="W90141" t="str">
            <v>PKG30091709</v>
          </cell>
          <cell r="X90141" t="str">
            <v>GS150PK30091709</v>
          </cell>
          <cell r="Y90141">
            <v>382000</v>
          </cell>
          <cell r="Z90141" t="str">
            <v>37405-8214032-9</v>
          </cell>
          <cell r="AC90141">
            <v>2902698</v>
          </cell>
          <cell r="AD90141" t="str">
            <v>02</v>
          </cell>
          <cell r="AE90141" t="str">
            <v>MOTOR</v>
          </cell>
          <cell r="AF90141">
            <v>7802</v>
          </cell>
          <cell r="AG90141">
            <v>0</v>
          </cell>
          <cell r="AH90141">
            <v>0</v>
          </cell>
          <cell r="AI90141">
            <v>0</v>
          </cell>
          <cell r="AJ90141">
            <v>9550</v>
          </cell>
          <cell r="AK90141">
            <v>0</v>
          </cell>
          <cell r="AL90141">
            <v>780</v>
          </cell>
          <cell r="AM90141" t="str">
            <v>2024</v>
          </cell>
          <cell r="AN90141" t="str">
            <v>202407</v>
          </cell>
          <cell r="AO90141" t="str">
            <v>202407</v>
          </cell>
          <cell r="AP90141" t="str">
            <v>202407</v>
          </cell>
          <cell r="AQ90141" t="str">
            <v>31000405</v>
          </cell>
          <cell r="AR90141" t="str">
            <v>1907180</v>
          </cell>
          <cell r="AS90141" t="str">
            <v>D</v>
          </cell>
          <cell r="AU90141" t="str">
            <v>30000002</v>
          </cell>
          <cell r="AV90141" t="str">
            <v>RETAIL</v>
          </cell>
          <cell r="AW90141" t="str">
            <v>31000405</v>
          </cell>
          <cell r="AX90141" t="str">
            <v>MR Suzuki</v>
          </cell>
          <cell r="AY90141" t="str">
            <v>KHI/HO/D/MO/MC COMP/P/92657/07/2024</v>
          </cell>
          <cell r="BA90141" t="str">
            <v>RAWALPINDI</v>
          </cell>
          <cell r="BB90141" t="str">
            <v>H#SA-11/3, Mohallah Sadiqabad, Ghazali Road, Rwp.</v>
          </cell>
          <cell r="BC90141" t="str">
            <v>BLACK</v>
          </cell>
          <cell r="BH90141" t="str">
            <v>Pak Suzuki</v>
          </cell>
          <cell r="BI90141" t="str">
            <v>N</v>
          </cell>
          <cell r="BJ90141" t="str">
            <v xml:space="preserve">	Rameez Haji Mehboob</v>
          </cell>
          <cell r="BK90141">
            <v>45482</v>
          </cell>
          <cell r="BL90141" t="str">
            <v>382000</v>
          </cell>
          <cell r="BM90141" t="str">
            <v>004</v>
          </cell>
          <cell r="BN90141" t="str">
            <v>01</v>
          </cell>
          <cell r="BQ90141" t="str">
            <v>KHI/HO/D/MO/MC COMP/P/92657/07/2024</v>
          </cell>
        </row>
        <row r="90142">
          <cell r="W90142" t="str">
            <v>PKG30091708</v>
          </cell>
          <cell r="X90142" t="str">
            <v>GS150PK30091708</v>
          </cell>
          <cell r="Y90142">
            <v>382000</v>
          </cell>
          <cell r="Z90142" t="str">
            <v>37405-8343667-1</v>
          </cell>
          <cell r="AC90142">
            <v>2902700</v>
          </cell>
          <cell r="AD90142" t="str">
            <v>02</v>
          </cell>
          <cell r="AE90142" t="str">
            <v>MOTOR</v>
          </cell>
          <cell r="AF90142">
            <v>7802</v>
          </cell>
          <cell r="AG90142">
            <v>0</v>
          </cell>
          <cell r="AH90142">
            <v>0</v>
          </cell>
          <cell r="AI90142">
            <v>0</v>
          </cell>
          <cell r="AJ90142">
            <v>9550</v>
          </cell>
          <cell r="AK90142">
            <v>0</v>
          </cell>
          <cell r="AL90142">
            <v>780</v>
          </cell>
          <cell r="AM90142" t="str">
            <v>2024</v>
          </cell>
          <cell r="AN90142" t="str">
            <v>202407</v>
          </cell>
          <cell r="AO90142" t="str">
            <v>202407</v>
          </cell>
          <cell r="AP90142" t="str">
            <v>202407</v>
          </cell>
          <cell r="AQ90142" t="str">
            <v>31000405</v>
          </cell>
          <cell r="AR90142" t="str">
            <v>1907181</v>
          </cell>
          <cell r="AS90142" t="str">
            <v>D</v>
          </cell>
          <cell r="AU90142" t="str">
            <v>30000002</v>
          </cell>
          <cell r="AV90142" t="str">
            <v>RETAIL</v>
          </cell>
          <cell r="AW90142" t="str">
            <v>31000405</v>
          </cell>
          <cell r="AX90142" t="str">
            <v>MR Suzuki</v>
          </cell>
          <cell r="AY90142" t="str">
            <v>KHI/HO/D/MO/MC COMP/P/92658/07/2024</v>
          </cell>
          <cell r="BA90142" t="str">
            <v>RAWALPINDI</v>
          </cell>
          <cell r="BB90142" t="str">
            <v>H# CB-39, TEHAMSIPABAD, RAWALPINDI</v>
          </cell>
          <cell r="BC90142" t="str">
            <v>BLACK</v>
          </cell>
          <cell r="BH90142" t="str">
            <v>Pak Suzuki</v>
          </cell>
          <cell r="BI90142" t="str">
            <v>N</v>
          </cell>
          <cell r="BJ90142" t="str">
            <v xml:space="preserve">	Rameez Haji Mehboob</v>
          </cell>
          <cell r="BK90142">
            <v>45482</v>
          </cell>
          <cell r="BL90142" t="str">
            <v>382000</v>
          </cell>
          <cell r="BM90142" t="str">
            <v>004</v>
          </cell>
          <cell r="BN90142" t="str">
            <v>01</v>
          </cell>
          <cell r="BQ90142" t="str">
            <v>KHI/HO/D/MO/MC COMP/P/92658/07/2024</v>
          </cell>
        </row>
        <row r="90143">
          <cell r="W90143" t="str">
            <v>30091445</v>
          </cell>
          <cell r="X90143" t="str">
            <v>30091445</v>
          </cell>
          <cell r="Y90143">
            <v>382000</v>
          </cell>
          <cell r="Z90143" t="str">
            <v>42101-2268269-9</v>
          </cell>
          <cell r="AC90143">
            <v>2903085</v>
          </cell>
          <cell r="AD90143" t="str">
            <v>02</v>
          </cell>
          <cell r="AE90143" t="str">
            <v>MOTOR</v>
          </cell>
          <cell r="AF90143">
            <v>11095</v>
          </cell>
          <cell r="AG90143">
            <v>0</v>
          </cell>
          <cell r="AH90143">
            <v>0</v>
          </cell>
          <cell r="AI90143">
            <v>0</v>
          </cell>
          <cell r="AJ90143">
            <v>13370</v>
          </cell>
          <cell r="AK90143">
            <v>0</v>
          </cell>
          <cell r="AL90143">
            <v>1110</v>
          </cell>
          <cell r="AM90143" t="str">
            <v>2024</v>
          </cell>
          <cell r="AN90143" t="str">
            <v>202407</v>
          </cell>
          <cell r="AO90143" t="str">
            <v>202407</v>
          </cell>
          <cell r="AP90143" t="str">
            <v>202407</v>
          </cell>
          <cell r="AQ90143" t="str">
            <v>31000063</v>
          </cell>
          <cell r="AR90143" t="str">
            <v>1913212</v>
          </cell>
          <cell r="AS90143" t="str">
            <v>D</v>
          </cell>
          <cell r="AU90143" t="str">
            <v>30000002</v>
          </cell>
          <cell r="AV90143" t="str">
            <v>RETAIL</v>
          </cell>
          <cell r="AW90143" t="str">
            <v>31000063</v>
          </cell>
          <cell r="AX90143" t="str">
            <v>Khalil Motor</v>
          </cell>
          <cell r="AY90143" t="str">
            <v>KHI/HO/D/MO/MC COMP/P/93211/07/2024</v>
          </cell>
          <cell r="BA90143" t="str">
            <v>KARACHI</v>
          </cell>
          <cell r="BB90143" t="str">
            <v>FLAT # 22 3RD FLOOR ASHRAF PLAZA KARACHI</v>
          </cell>
          <cell r="BC90143" t="str">
            <v>BLACK</v>
          </cell>
          <cell r="BH90143" t="str">
            <v>Pak Suzuki</v>
          </cell>
          <cell r="BI90143" t="str">
            <v>N</v>
          </cell>
          <cell r="BJ90143" t="str">
            <v xml:space="preserve">	Rameez Haji Mehboob</v>
          </cell>
          <cell r="BK90143">
            <v>45488</v>
          </cell>
          <cell r="BL90143" t="str">
            <v>382000</v>
          </cell>
          <cell r="BM90143" t="str">
            <v>004</v>
          </cell>
          <cell r="BN90143" t="str">
            <v>01</v>
          </cell>
          <cell r="BQ90143" t="str">
            <v>KHI/HO/D/MO/MC COMP/P/93211/07/2024</v>
          </cell>
        </row>
        <row r="90144">
          <cell r="W90144" t="str">
            <v>30091445</v>
          </cell>
          <cell r="X90144" t="str">
            <v>30091445</v>
          </cell>
          <cell r="Y90144">
            <v>382000</v>
          </cell>
          <cell r="Z90144" t="str">
            <v>42101-2268269-9</v>
          </cell>
          <cell r="AC90144">
            <v>2903086</v>
          </cell>
          <cell r="AD90144" t="str">
            <v>02</v>
          </cell>
          <cell r="AE90144" t="str">
            <v>MOTOR</v>
          </cell>
          <cell r="AF90144">
            <v>11095</v>
          </cell>
          <cell r="AG90144">
            <v>0</v>
          </cell>
          <cell r="AH90144">
            <v>0</v>
          </cell>
          <cell r="AI90144">
            <v>0</v>
          </cell>
          <cell r="AJ90144">
            <v>13370</v>
          </cell>
          <cell r="AK90144">
            <v>0</v>
          </cell>
          <cell r="AL90144">
            <v>1110</v>
          </cell>
          <cell r="AM90144" t="str">
            <v>2024</v>
          </cell>
          <cell r="AN90144" t="str">
            <v>202407</v>
          </cell>
          <cell r="AO90144" t="str">
            <v>202407</v>
          </cell>
          <cell r="AP90144" t="str">
            <v>202407</v>
          </cell>
          <cell r="AQ90144" t="str">
            <v>31000063</v>
          </cell>
          <cell r="AR90144" t="str">
            <v>1913213</v>
          </cell>
          <cell r="AS90144" t="str">
            <v>D</v>
          </cell>
          <cell r="AU90144" t="str">
            <v>30000002</v>
          </cell>
          <cell r="AV90144" t="str">
            <v>RETAIL</v>
          </cell>
          <cell r="AW90144" t="str">
            <v>31000063</v>
          </cell>
          <cell r="AX90144" t="str">
            <v>Khalil Motor</v>
          </cell>
          <cell r="AY90144" t="str">
            <v>KHI/HO/D/MO/MC COMP/P/93212/07/2024</v>
          </cell>
          <cell r="BA90144" t="str">
            <v>KARACHI</v>
          </cell>
          <cell r="BB90144" t="str">
            <v>FLAT # 22 3RD FLOOR ASHRAF PLAZA KARACHI</v>
          </cell>
          <cell r="BC90144" t="str">
            <v>BLACK</v>
          </cell>
          <cell r="BH90144" t="str">
            <v>Pak Suzuki</v>
          </cell>
          <cell r="BI90144" t="str">
            <v>N</v>
          </cell>
          <cell r="BJ90144" t="str">
            <v xml:space="preserve">	Rameez Haji Mehboob</v>
          </cell>
          <cell r="BK90144">
            <v>45488</v>
          </cell>
          <cell r="BL90144" t="str">
            <v>382000</v>
          </cell>
          <cell r="BM90144" t="str">
            <v>004</v>
          </cell>
          <cell r="BN90144" t="str">
            <v>01</v>
          </cell>
          <cell r="BQ90144" t="str">
            <v>KHI/HO/D/MO/MC COMP/P/93212/07/2024</v>
          </cell>
        </row>
        <row r="90145">
          <cell r="W90145" t="str">
            <v>30092351</v>
          </cell>
          <cell r="X90145" t="str">
            <v>30092351</v>
          </cell>
          <cell r="Y90145">
            <v>382000</v>
          </cell>
          <cell r="Z90145" t="str">
            <v>42401-5301225-1</v>
          </cell>
          <cell r="AC90145">
            <v>3149082</v>
          </cell>
          <cell r="AD90145" t="str">
            <v>02</v>
          </cell>
          <cell r="AE90145" t="str">
            <v>MOTOR</v>
          </cell>
          <cell r="AF90145">
            <v>2470</v>
          </cell>
          <cell r="AG90145">
            <v>0</v>
          </cell>
          <cell r="AH90145">
            <v>0</v>
          </cell>
          <cell r="AI90145">
            <v>0</v>
          </cell>
          <cell r="AJ90145">
            <v>2865</v>
          </cell>
          <cell r="AK90145">
            <v>0</v>
          </cell>
          <cell r="AL90145">
            <v>247</v>
          </cell>
          <cell r="AM90145" t="str">
            <v>2024</v>
          </cell>
          <cell r="AN90145" t="str">
            <v>202410</v>
          </cell>
          <cell r="AO90145" t="str">
            <v>202408</v>
          </cell>
          <cell r="AP90145" t="str">
            <v>202410</v>
          </cell>
          <cell r="AQ90145" t="str">
            <v>SHOUKATALI</v>
          </cell>
          <cell r="AR90145" t="str">
            <v>1977095</v>
          </cell>
          <cell r="AS90145" t="str">
            <v>D</v>
          </cell>
          <cell r="AU90145" t="str">
            <v>30000002</v>
          </cell>
          <cell r="AV90145" t="str">
            <v>RETAIL</v>
          </cell>
          <cell r="AW90145" t="str">
            <v>31000392</v>
          </cell>
          <cell r="AX90145" t="str">
            <v>UP Suzuki</v>
          </cell>
          <cell r="AY90145" t="str">
            <v>KHI/HO/D/MO/MC COMP/P/94545/08/2024</v>
          </cell>
          <cell r="AZ90145" t="str">
            <v>KHI/HO/D/MO/MC COMP/E/47013/10/2024</v>
          </cell>
          <cell r="BB90145" t="str">
            <v>H# 1732/416 MOHALLA MACCA COLONY BALDIYA TOWN KARACHI</v>
          </cell>
          <cell r="BC90145" t="str">
            <v>BLACK</v>
          </cell>
          <cell r="BF9014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45" t="str">
            <v>Pak Suzuki</v>
          </cell>
          <cell r="BI90145" t="str">
            <v>N</v>
          </cell>
          <cell r="BJ90145" t="str">
            <v xml:space="preserve">	Rameez Haji Mehboob</v>
          </cell>
          <cell r="BK90145">
            <v>45507</v>
          </cell>
          <cell r="BL90145" t="str">
            <v>382000</v>
          </cell>
          <cell r="BM90145" t="str">
            <v>004</v>
          </cell>
          <cell r="BN90145" t="str">
            <v>01</v>
          </cell>
          <cell r="BQ90145" t="str">
            <v>KHI/HO/D/MO/MC COMP/P/94545/08/2024</v>
          </cell>
        </row>
        <row r="90146">
          <cell r="W90146" t="str">
            <v>30092351</v>
          </cell>
          <cell r="X90146" t="str">
            <v>30092351</v>
          </cell>
          <cell r="Y90146">
            <v>382000</v>
          </cell>
          <cell r="Z90146" t="str">
            <v>42401-5301225-1</v>
          </cell>
          <cell r="AC90146">
            <v>2929465</v>
          </cell>
          <cell r="AD90146" t="str">
            <v>02</v>
          </cell>
          <cell r="AE90146" t="str">
            <v>MOTOR</v>
          </cell>
          <cell r="AF90146">
            <v>11095</v>
          </cell>
          <cell r="AG90146">
            <v>0</v>
          </cell>
          <cell r="AH90146">
            <v>0</v>
          </cell>
          <cell r="AI90146">
            <v>0</v>
          </cell>
          <cell r="AJ90146">
            <v>13370</v>
          </cell>
          <cell r="AK90146">
            <v>0</v>
          </cell>
          <cell r="AL90146">
            <v>1110</v>
          </cell>
          <cell r="AM90146" t="str">
            <v>2024</v>
          </cell>
          <cell r="AN90146" t="str">
            <v>202408</v>
          </cell>
          <cell r="AO90146" t="str">
            <v>202408</v>
          </cell>
          <cell r="AP90146" t="str">
            <v>202408</v>
          </cell>
          <cell r="AQ90146" t="str">
            <v>31000392</v>
          </cell>
          <cell r="AR90146" t="str">
            <v>1925145</v>
          </cell>
          <cell r="AS90146" t="str">
            <v>D</v>
          </cell>
          <cell r="AU90146" t="str">
            <v>30000002</v>
          </cell>
          <cell r="AV90146" t="str">
            <v>RETAIL</v>
          </cell>
          <cell r="AW90146" t="str">
            <v>31000392</v>
          </cell>
          <cell r="AX90146" t="str">
            <v>UP Suzuki</v>
          </cell>
          <cell r="AY90146" t="str">
            <v>KHI/HO/D/MO/MC COMP/P/94545/08/2024</v>
          </cell>
          <cell r="BA90146" t="str">
            <v>KARACHI</v>
          </cell>
          <cell r="BB90146" t="str">
            <v>H# 1732/416 MOHALLA MACCA COLONY BALDIYA TOWN KARACHI</v>
          </cell>
          <cell r="BC90146" t="str">
            <v>BLACK</v>
          </cell>
          <cell r="BH90146" t="str">
            <v>Pak Suzuki</v>
          </cell>
          <cell r="BI90146" t="str">
            <v>N</v>
          </cell>
          <cell r="BJ90146" t="str">
            <v xml:space="preserve">	Rameez Haji Mehboob</v>
          </cell>
          <cell r="BK90146">
            <v>45507</v>
          </cell>
          <cell r="BL90146" t="str">
            <v>382000</v>
          </cell>
          <cell r="BM90146" t="str">
            <v>004</v>
          </cell>
          <cell r="BN90146" t="str">
            <v>01</v>
          </cell>
          <cell r="BQ90146" t="str">
            <v>KHI/HO/D/MO/MC COMP/P/94545/08/2024</v>
          </cell>
        </row>
        <row r="90147">
          <cell r="W90147" t="str">
            <v>30092436</v>
          </cell>
          <cell r="X90147" t="str">
            <v>30092436</v>
          </cell>
          <cell r="Y90147">
            <v>382000</v>
          </cell>
          <cell r="Z90147" t="str">
            <v>42401-1011993-9</v>
          </cell>
          <cell r="AC90147">
            <v>3149021</v>
          </cell>
          <cell r="AD90147" t="str">
            <v>02</v>
          </cell>
          <cell r="AE90147" t="str">
            <v>MOTOR</v>
          </cell>
          <cell r="AF90147">
            <v>2470</v>
          </cell>
          <cell r="AG90147">
            <v>0</v>
          </cell>
          <cell r="AH90147">
            <v>0</v>
          </cell>
          <cell r="AI90147">
            <v>0</v>
          </cell>
          <cell r="AJ90147">
            <v>2865</v>
          </cell>
          <cell r="AK90147">
            <v>0</v>
          </cell>
          <cell r="AL90147">
            <v>247</v>
          </cell>
          <cell r="AM90147" t="str">
            <v>2024</v>
          </cell>
          <cell r="AN90147" t="str">
            <v>202410</v>
          </cell>
          <cell r="AO90147" t="str">
            <v>202408</v>
          </cell>
          <cell r="AP90147" t="str">
            <v>202410</v>
          </cell>
          <cell r="AQ90147" t="str">
            <v>SHOUKATALI</v>
          </cell>
          <cell r="AR90147" t="str">
            <v>1977063</v>
          </cell>
          <cell r="AS90147" t="str">
            <v>D</v>
          </cell>
          <cell r="AU90147" t="str">
            <v>30000002</v>
          </cell>
          <cell r="AV90147" t="str">
            <v>RETAIL</v>
          </cell>
          <cell r="AW90147" t="str">
            <v>31000318</v>
          </cell>
          <cell r="AX90147" t="str">
            <v xml:space="preserve">	Suzuki Defence Motors</v>
          </cell>
          <cell r="AY90147" t="str">
            <v>KHI/HO/D/MO/MC COMP/P/94550/08/2024</v>
          </cell>
          <cell r="AZ90147" t="str">
            <v>KHI/HO/D/MO/MC COMP/E/46982/10/2024</v>
          </cell>
          <cell r="BB90147" t="str">
            <v>HS#146, KOHATI COMPOUND, BHUTTA VILLAGE, KEAMARI,KARACHI.</v>
          </cell>
          <cell r="BC90147" t="str">
            <v>BLACK</v>
          </cell>
          <cell r="BF9014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47" t="str">
            <v>Pak Suzuki</v>
          </cell>
          <cell r="BI90147" t="str">
            <v>N</v>
          </cell>
          <cell r="BJ90147" t="str">
            <v xml:space="preserve">	Rameez Haji Mehboob</v>
          </cell>
          <cell r="BK90147">
            <v>45507</v>
          </cell>
          <cell r="BL90147" t="str">
            <v>382000</v>
          </cell>
          <cell r="BM90147" t="str">
            <v>004</v>
          </cell>
          <cell r="BN90147" t="str">
            <v>01</v>
          </cell>
          <cell r="BQ90147" t="str">
            <v>KHI/HO/D/MO/MC COMP/P/94550/08/2024</v>
          </cell>
        </row>
        <row r="90148">
          <cell r="W90148" t="str">
            <v>30092436</v>
          </cell>
          <cell r="X90148" t="str">
            <v>30092436</v>
          </cell>
          <cell r="Y90148">
            <v>382000</v>
          </cell>
          <cell r="Z90148" t="str">
            <v>42401-1011993-9</v>
          </cell>
          <cell r="AC90148">
            <v>2929475</v>
          </cell>
          <cell r="AD90148" t="str">
            <v>02</v>
          </cell>
          <cell r="AE90148" t="str">
            <v>MOTOR</v>
          </cell>
          <cell r="AF90148">
            <v>11095</v>
          </cell>
          <cell r="AG90148">
            <v>0</v>
          </cell>
          <cell r="AH90148">
            <v>0</v>
          </cell>
          <cell r="AI90148">
            <v>0</v>
          </cell>
          <cell r="AJ90148">
            <v>13370</v>
          </cell>
          <cell r="AK90148">
            <v>0</v>
          </cell>
          <cell r="AL90148">
            <v>1110</v>
          </cell>
          <cell r="AM90148" t="str">
            <v>2024</v>
          </cell>
          <cell r="AN90148" t="str">
            <v>202408</v>
          </cell>
          <cell r="AO90148" t="str">
            <v>202408</v>
          </cell>
          <cell r="AP90148" t="str">
            <v>202408</v>
          </cell>
          <cell r="AQ90148" t="str">
            <v>31000318</v>
          </cell>
          <cell r="AR90148" t="str">
            <v>1925154</v>
          </cell>
          <cell r="AS90148" t="str">
            <v>D</v>
          </cell>
          <cell r="AU90148" t="str">
            <v>30000002</v>
          </cell>
          <cell r="AV90148" t="str">
            <v>RETAIL</v>
          </cell>
          <cell r="AW90148" t="str">
            <v>31000318</v>
          </cell>
          <cell r="AX90148" t="str">
            <v xml:space="preserve">	Suzuki Defence Motors</v>
          </cell>
          <cell r="AY90148" t="str">
            <v>KHI/HO/D/MO/MC COMP/P/94550/08/2024</v>
          </cell>
          <cell r="BA90148" t="str">
            <v>KARACHI</v>
          </cell>
          <cell r="BB90148" t="str">
            <v>HS#146, KOHATI COMPOUND, BHUTTA VILLAGE, KEAMARI,KARACHI.</v>
          </cell>
          <cell r="BC90148" t="str">
            <v>BLACK</v>
          </cell>
          <cell r="BH90148" t="str">
            <v>Pak Suzuki</v>
          </cell>
          <cell r="BI90148" t="str">
            <v>N</v>
          </cell>
          <cell r="BJ90148" t="str">
            <v xml:space="preserve">	Rameez Haji Mehboob</v>
          </cell>
          <cell r="BK90148">
            <v>45507</v>
          </cell>
          <cell r="BL90148" t="str">
            <v>382000</v>
          </cell>
          <cell r="BM90148" t="str">
            <v>004</v>
          </cell>
          <cell r="BN90148" t="str">
            <v>01</v>
          </cell>
          <cell r="BQ90148" t="str">
            <v>KHI/HO/D/MO/MC COMP/P/94550/08/2024</v>
          </cell>
        </row>
        <row r="90149">
          <cell r="W90149" t="str">
            <v>30092436</v>
          </cell>
          <cell r="X90149" t="str">
            <v>30092436</v>
          </cell>
          <cell r="Y90149">
            <v>382000</v>
          </cell>
          <cell r="Z90149" t="str">
            <v>42401-1011993-9</v>
          </cell>
          <cell r="AC90149">
            <v>2929476</v>
          </cell>
          <cell r="AD90149" t="str">
            <v>02</v>
          </cell>
          <cell r="AE90149" t="str">
            <v>MOTOR</v>
          </cell>
          <cell r="AF90149">
            <v>11095</v>
          </cell>
          <cell r="AG90149">
            <v>0</v>
          </cell>
          <cell r="AH90149">
            <v>0</v>
          </cell>
          <cell r="AI90149">
            <v>0</v>
          </cell>
          <cell r="AJ90149">
            <v>13370</v>
          </cell>
          <cell r="AK90149">
            <v>0</v>
          </cell>
          <cell r="AL90149">
            <v>1110</v>
          </cell>
          <cell r="AM90149" t="str">
            <v>2024</v>
          </cell>
          <cell r="AN90149" t="str">
            <v>202408</v>
          </cell>
          <cell r="AO90149" t="str">
            <v>202408</v>
          </cell>
          <cell r="AP90149" t="str">
            <v>202408</v>
          </cell>
          <cell r="AQ90149" t="str">
            <v>31000318</v>
          </cell>
          <cell r="AR90149" t="str">
            <v>1925155</v>
          </cell>
          <cell r="AS90149" t="str">
            <v>D</v>
          </cell>
          <cell r="AU90149" t="str">
            <v>30000002</v>
          </cell>
          <cell r="AV90149" t="str">
            <v>RETAIL</v>
          </cell>
          <cell r="AW90149" t="str">
            <v>31000318</v>
          </cell>
          <cell r="AX90149" t="str">
            <v xml:space="preserve">	Suzuki Defence Motors</v>
          </cell>
          <cell r="AY90149" t="str">
            <v>KHI/HO/D/MO/MC COMP/P/94551/08/2024</v>
          </cell>
          <cell r="BA90149" t="str">
            <v>KARACHI</v>
          </cell>
          <cell r="BB90149" t="str">
            <v>HS#146, KOHATI COMPOUND, BHUTTA VILLAGE, KEAMARI,KARACHI.</v>
          </cell>
          <cell r="BC90149" t="str">
            <v>BLACK</v>
          </cell>
          <cell r="BH90149" t="str">
            <v>Pak Suzuki</v>
          </cell>
          <cell r="BI90149" t="str">
            <v>N</v>
          </cell>
          <cell r="BJ90149" t="str">
            <v xml:space="preserve">	Rameez Haji Mehboob</v>
          </cell>
          <cell r="BK90149">
            <v>45507</v>
          </cell>
          <cell r="BL90149" t="str">
            <v>382000</v>
          </cell>
          <cell r="BM90149" t="str">
            <v>004</v>
          </cell>
          <cell r="BN90149" t="str">
            <v>01</v>
          </cell>
          <cell r="BQ90149" t="str">
            <v>KHI/HO/D/MO/MC COMP/P/94551/08/2024</v>
          </cell>
        </row>
        <row r="90150">
          <cell r="W90150" t="str">
            <v>30092436</v>
          </cell>
          <cell r="X90150" t="str">
            <v>30092436</v>
          </cell>
          <cell r="Y90150">
            <v>382000</v>
          </cell>
          <cell r="Z90150" t="str">
            <v>42401-1011993-9</v>
          </cell>
          <cell r="AC90150">
            <v>3149023</v>
          </cell>
          <cell r="AD90150" t="str">
            <v>02</v>
          </cell>
          <cell r="AE90150" t="str">
            <v>MOTOR</v>
          </cell>
          <cell r="AF90150">
            <v>2470</v>
          </cell>
          <cell r="AG90150">
            <v>0</v>
          </cell>
          <cell r="AH90150">
            <v>0</v>
          </cell>
          <cell r="AI90150">
            <v>0</v>
          </cell>
          <cell r="AJ90150">
            <v>2865</v>
          </cell>
          <cell r="AK90150">
            <v>0</v>
          </cell>
          <cell r="AL90150">
            <v>247</v>
          </cell>
          <cell r="AM90150" t="str">
            <v>2024</v>
          </cell>
          <cell r="AN90150" t="str">
            <v>202410</v>
          </cell>
          <cell r="AO90150" t="str">
            <v>202508</v>
          </cell>
          <cell r="AP90150" t="str">
            <v>202410</v>
          </cell>
          <cell r="AQ90150" t="str">
            <v>SHOUKATALI</v>
          </cell>
          <cell r="AR90150" t="str">
            <v>1977064</v>
          </cell>
          <cell r="AS90150" t="str">
            <v>D</v>
          </cell>
          <cell r="AU90150" t="str">
            <v>30000002</v>
          </cell>
          <cell r="AV90150" t="str">
            <v>RETAIL</v>
          </cell>
          <cell r="AW90150" t="str">
            <v>31000318</v>
          </cell>
          <cell r="AX90150" t="str">
            <v xml:space="preserve">	Suzuki Defence Motors</v>
          </cell>
          <cell r="AY90150" t="str">
            <v>KHI/HO/D/MO/MC COMP/P/94551/08/2024</v>
          </cell>
          <cell r="AZ90150" t="str">
            <v>KHI/HO/D/MO/MC COMP/E/46983/10/2024</v>
          </cell>
          <cell r="BB90150" t="str">
            <v>HS#146, KOHATI COMPOUND, BHUTTA VILLAGE, KEAMARI,KARACHI.</v>
          </cell>
          <cell r="BC90150" t="str">
            <v>BLACK</v>
          </cell>
          <cell r="BF9015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0" t="str">
            <v>Pak Suzuki</v>
          </cell>
          <cell r="BI90150" t="str">
            <v>N</v>
          </cell>
          <cell r="BJ90150" t="str">
            <v xml:space="preserve">	Rameez Haji Mehboob</v>
          </cell>
          <cell r="BK90150">
            <v>45873</v>
          </cell>
          <cell r="BL90150" t="str">
            <v>382000</v>
          </cell>
          <cell r="BM90150" t="str">
            <v>004</v>
          </cell>
          <cell r="BN90150" t="str">
            <v>01</v>
          </cell>
          <cell r="BQ90150" t="str">
            <v>KHI/HO/D/MO/MC COMP/P/94551/08/2024</v>
          </cell>
        </row>
        <row r="90151">
          <cell r="W90151" t="str">
            <v>30092399</v>
          </cell>
          <cell r="X90151" t="str">
            <v>30092399</v>
          </cell>
          <cell r="Y90151">
            <v>382000</v>
          </cell>
          <cell r="Z90151" t="str">
            <v>42301-7634504-5</v>
          </cell>
          <cell r="AC90151">
            <v>3149085</v>
          </cell>
          <cell r="AD90151" t="str">
            <v>02</v>
          </cell>
          <cell r="AE90151" t="str">
            <v>MOTOR</v>
          </cell>
          <cell r="AF90151">
            <v>2470</v>
          </cell>
          <cell r="AG90151">
            <v>0</v>
          </cell>
          <cell r="AH90151">
            <v>0</v>
          </cell>
          <cell r="AI90151">
            <v>0</v>
          </cell>
          <cell r="AJ90151">
            <v>2865</v>
          </cell>
          <cell r="AK90151">
            <v>0</v>
          </cell>
          <cell r="AL90151">
            <v>247</v>
          </cell>
          <cell r="AM90151" t="str">
            <v>2024</v>
          </cell>
          <cell r="AN90151" t="str">
            <v>202410</v>
          </cell>
          <cell r="AO90151" t="str">
            <v>202408</v>
          </cell>
          <cell r="AP90151" t="str">
            <v>202410</v>
          </cell>
          <cell r="AQ90151" t="str">
            <v>SHOUKATALI</v>
          </cell>
          <cell r="AR90151" t="str">
            <v>1977096</v>
          </cell>
          <cell r="AS90151" t="str">
            <v>D</v>
          </cell>
          <cell r="AU90151" t="str">
            <v>30000002</v>
          </cell>
          <cell r="AV90151" t="str">
            <v>RETAIL</v>
          </cell>
          <cell r="AW90151" t="str">
            <v>31000408</v>
          </cell>
          <cell r="AX90151" t="str">
            <v>Suzuki Mandviwalla Motors</v>
          </cell>
          <cell r="AY90151" t="str">
            <v>KHI/HO/D/MO/MC COMP/P/94552/08/2024</v>
          </cell>
          <cell r="AZ90151" t="str">
            <v>KHI/HO/D/MO/MC COMP/E/47014/10/2024</v>
          </cell>
          <cell r="BB90151" t="str">
            <v>Flat No. 310 Al-Abbas Center Shahr-e-Liaquat khi</v>
          </cell>
          <cell r="BC90151" t="str">
            <v>BLACK</v>
          </cell>
          <cell r="BF9015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1" t="str">
            <v>Pak Suzuki</v>
          </cell>
          <cell r="BI90151" t="str">
            <v>N</v>
          </cell>
          <cell r="BJ90151" t="str">
            <v xml:space="preserve">	Rameez Haji Mehboob</v>
          </cell>
          <cell r="BK90151">
            <v>45507</v>
          </cell>
          <cell r="BL90151" t="str">
            <v>382000</v>
          </cell>
          <cell r="BM90151" t="str">
            <v>004</v>
          </cell>
          <cell r="BN90151" t="str">
            <v>01</v>
          </cell>
          <cell r="BQ90151" t="str">
            <v>KHI/HO/D/MO/MC COMP/P/94552/08/2024</v>
          </cell>
        </row>
        <row r="90152">
          <cell r="W90152" t="str">
            <v>30092399</v>
          </cell>
          <cell r="X90152" t="str">
            <v>30092399</v>
          </cell>
          <cell r="Y90152">
            <v>382000</v>
          </cell>
          <cell r="Z90152" t="str">
            <v>42301-7634504-5</v>
          </cell>
          <cell r="AC90152">
            <v>2929477</v>
          </cell>
          <cell r="AD90152" t="str">
            <v>02</v>
          </cell>
          <cell r="AE90152" t="str">
            <v>MOTOR</v>
          </cell>
          <cell r="AF90152">
            <v>11095</v>
          </cell>
          <cell r="AG90152">
            <v>0</v>
          </cell>
          <cell r="AH90152">
            <v>0</v>
          </cell>
          <cell r="AI90152">
            <v>0</v>
          </cell>
          <cell r="AJ90152">
            <v>13370</v>
          </cell>
          <cell r="AK90152">
            <v>0</v>
          </cell>
          <cell r="AL90152">
            <v>1110</v>
          </cell>
          <cell r="AM90152" t="str">
            <v>2024</v>
          </cell>
          <cell r="AN90152" t="str">
            <v>202408</v>
          </cell>
          <cell r="AO90152" t="str">
            <v>202408</v>
          </cell>
          <cell r="AP90152" t="str">
            <v>202408</v>
          </cell>
          <cell r="AQ90152" t="str">
            <v>31000408</v>
          </cell>
          <cell r="AR90152" t="str">
            <v>1925158</v>
          </cell>
          <cell r="AS90152" t="str">
            <v>D</v>
          </cell>
          <cell r="AU90152" t="str">
            <v>30000002</v>
          </cell>
          <cell r="AV90152" t="str">
            <v>RETAIL</v>
          </cell>
          <cell r="AW90152" t="str">
            <v>31000408</v>
          </cell>
          <cell r="AX90152" t="str">
            <v>Suzuki Mandviwalla Motors</v>
          </cell>
          <cell r="AY90152" t="str">
            <v>KHI/HO/D/MO/MC COMP/P/94552/08/2024</v>
          </cell>
          <cell r="BA90152" t="str">
            <v>KARACHI</v>
          </cell>
          <cell r="BB90152" t="str">
            <v>Flat No. 310 Al-Abbas Center Shahr-e-Liaquat khi</v>
          </cell>
          <cell r="BC90152" t="str">
            <v>BLACK</v>
          </cell>
          <cell r="BH90152" t="str">
            <v>Pak Suzuki</v>
          </cell>
          <cell r="BI90152" t="str">
            <v>N</v>
          </cell>
          <cell r="BJ90152" t="str">
            <v xml:space="preserve">	Rameez Haji Mehboob</v>
          </cell>
          <cell r="BK90152">
            <v>45507</v>
          </cell>
          <cell r="BL90152" t="str">
            <v>382000</v>
          </cell>
          <cell r="BM90152" t="str">
            <v>004</v>
          </cell>
          <cell r="BN90152" t="str">
            <v>01</v>
          </cell>
          <cell r="BQ90152" t="str">
            <v>KHI/HO/D/MO/MC COMP/P/94552/08/2024</v>
          </cell>
        </row>
        <row r="90153">
          <cell r="W90153" t="str">
            <v>30092479</v>
          </cell>
          <cell r="X90153" t="str">
            <v>30092479</v>
          </cell>
          <cell r="Y90153">
            <v>382000</v>
          </cell>
          <cell r="Z90153" t="str">
            <v>42501-3441781-7</v>
          </cell>
          <cell r="AC90153">
            <v>3149033</v>
          </cell>
          <cell r="AD90153" t="str">
            <v>02</v>
          </cell>
          <cell r="AE90153" t="str">
            <v>MOTOR</v>
          </cell>
          <cell r="AF90153">
            <v>2470</v>
          </cell>
          <cell r="AG90153">
            <v>0</v>
          </cell>
          <cell r="AH90153">
            <v>0</v>
          </cell>
          <cell r="AI90153">
            <v>0</v>
          </cell>
          <cell r="AJ90153">
            <v>2865</v>
          </cell>
          <cell r="AK90153">
            <v>0</v>
          </cell>
          <cell r="AL90153">
            <v>247</v>
          </cell>
          <cell r="AM90153" t="str">
            <v>2024</v>
          </cell>
          <cell r="AN90153" t="str">
            <v>202410</v>
          </cell>
          <cell r="AO90153" t="str">
            <v>202408</v>
          </cell>
          <cell r="AP90153" t="str">
            <v>202410</v>
          </cell>
          <cell r="AQ90153" t="str">
            <v>SHOUKATALI</v>
          </cell>
          <cell r="AR90153" t="str">
            <v>1977069</v>
          </cell>
          <cell r="AS90153" t="str">
            <v>D</v>
          </cell>
          <cell r="AU90153" t="str">
            <v>30000002</v>
          </cell>
          <cell r="AV90153" t="str">
            <v>RETAIL</v>
          </cell>
          <cell r="AW90153" t="str">
            <v>31000393</v>
          </cell>
          <cell r="AX90153" t="str">
            <v>TR Suzuki</v>
          </cell>
          <cell r="AY90153" t="str">
            <v>KHI/HO/D/MO/MC COMP/P/94554/08/2024</v>
          </cell>
          <cell r="AZ90153" t="str">
            <v>KHI/HO/D/MO/MC COMP/E/46988/10/2024</v>
          </cell>
          <cell r="BB90153" t="str">
            <v>HOUSE # A-12, SHEET # 25, MUHALLAH DC RED HOUSE, MODEL COLONY, KARACHI.</v>
          </cell>
          <cell r="BC90153" t="str">
            <v>BLACK</v>
          </cell>
          <cell r="BF9015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3" t="str">
            <v>Pak Suzuki</v>
          </cell>
          <cell r="BI90153" t="str">
            <v>N</v>
          </cell>
          <cell r="BJ90153" t="str">
            <v xml:space="preserve">	Rameez Haji Mehboob</v>
          </cell>
          <cell r="BK90153">
            <v>45507</v>
          </cell>
          <cell r="BL90153" t="str">
            <v>382000</v>
          </cell>
          <cell r="BM90153" t="str">
            <v>004</v>
          </cell>
          <cell r="BN90153" t="str">
            <v>01</v>
          </cell>
          <cell r="BQ90153" t="str">
            <v>KHI/HO/D/MO/MC COMP/P/94554/08/2024</v>
          </cell>
        </row>
        <row r="90154">
          <cell r="W90154" t="str">
            <v>30092479</v>
          </cell>
          <cell r="X90154" t="str">
            <v>30092479</v>
          </cell>
          <cell r="Y90154">
            <v>382000</v>
          </cell>
          <cell r="Z90154" t="str">
            <v>42501-3441781-7</v>
          </cell>
          <cell r="AC90154">
            <v>3149035</v>
          </cell>
          <cell r="AD90154" t="str">
            <v>02</v>
          </cell>
          <cell r="AE90154" t="str">
            <v>MOTOR</v>
          </cell>
          <cell r="AF90154">
            <v>2470</v>
          </cell>
          <cell r="AG90154">
            <v>0</v>
          </cell>
          <cell r="AH90154">
            <v>0</v>
          </cell>
          <cell r="AI90154">
            <v>0</v>
          </cell>
          <cell r="AJ90154">
            <v>2865</v>
          </cell>
          <cell r="AK90154">
            <v>0</v>
          </cell>
          <cell r="AL90154">
            <v>247</v>
          </cell>
          <cell r="AM90154" t="str">
            <v>2024</v>
          </cell>
          <cell r="AN90154" t="str">
            <v>202410</v>
          </cell>
          <cell r="AO90154" t="str">
            <v>202508</v>
          </cell>
          <cell r="AP90154" t="str">
            <v>202410</v>
          </cell>
          <cell r="AQ90154" t="str">
            <v>SHOUKATALI</v>
          </cell>
          <cell r="AR90154" t="str">
            <v>1977070</v>
          </cell>
          <cell r="AS90154" t="str">
            <v>D</v>
          </cell>
          <cell r="AU90154" t="str">
            <v>30000002</v>
          </cell>
          <cell r="AV90154" t="str">
            <v>RETAIL</v>
          </cell>
          <cell r="AW90154" t="str">
            <v>31000393</v>
          </cell>
          <cell r="AX90154" t="str">
            <v>TR Suzuki</v>
          </cell>
          <cell r="AY90154" t="str">
            <v>KHI/HO/D/MO/MC COMP/P/94555/08/2024</v>
          </cell>
          <cell r="AZ90154" t="str">
            <v>KHI/HO/D/MO/MC COMP/E/46989/10/2024</v>
          </cell>
          <cell r="BB90154" t="str">
            <v>HOUSE # A-12, SHEET # 25, MUHALLAH DC RED HOUSE, MODEL COLONY, KARACHI.</v>
          </cell>
          <cell r="BC90154" t="str">
            <v>BLACK</v>
          </cell>
          <cell r="BF9015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154" t="str">
            <v>Pak Suzuki</v>
          </cell>
          <cell r="BI90154" t="str">
            <v>N</v>
          </cell>
          <cell r="BJ90154" t="str">
            <v xml:space="preserve">	Rameez Haji Mehboob</v>
          </cell>
          <cell r="BK90154">
            <v>45873</v>
          </cell>
          <cell r="BL90154" t="str">
            <v>382000</v>
          </cell>
          <cell r="BM90154" t="str">
            <v>004</v>
          </cell>
          <cell r="BN90154" t="str">
            <v>01</v>
          </cell>
          <cell r="BQ90154" t="str">
            <v>KHI/HO/D/MO/MC COMP/P/94555/08/2024</v>
          </cell>
        </row>
        <row r="90155">
          <cell r="W90155" t="str">
            <v>30092479</v>
          </cell>
          <cell r="X90155" t="str">
            <v>30092479</v>
          </cell>
          <cell r="Y90155">
            <v>382000</v>
          </cell>
          <cell r="Z90155" t="str">
            <v>42501-3441781-7</v>
          </cell>
          <cell r="AC90155">
            <v>2929479</v>
          </cell>
          <cell r="AD90155" t="str">
            <v>02</v>
          </cell>
          <cell r="AE90155" t="str">
            <v>MOTOR</v>
          </cell>
          <cell r="AF90155">
            <v>11095</v>
          </cell>
          <cell r="AG90155">
            <v>0</v>
          </cell>
          <cell r="AH90155">
            <v>0</v>
          </cell>
          <cell r="AI90155">
            <v>0</v>
          </cell>
          <cell r="AJ90155">
            <v>13370</v>
          </cell>
          <cell r="AK90155">
            <v>0</v>
          </cell>
          <cell r="AL90155">
            <v>1110</v>
          </cell>
          <cell r="AM90155" t="str">
            <v>2024</v>
          </cell>
          <cell r="AN90155" t="str">
            <v>202408</v>
          </cell>
          <cell r="AO90155" t="str">
            <v>202408</v>
          </cell>
          <cell r="AP90155" t="str">
            <v>202408</v>
          </cell>
          <cell r="AQ90155" t="str">
            <v>31000393</v>
          </cell>
          <cell r="AR90155" t="str">
            <v>1925161</v>
          </cell>
          <cell r="AS90155" t="str">
            <v>D</v>
          </cell>
          <cell r="AU90155" t="str">
            <v>30000002</v>
          </cell>
          <cell r="AV90155" t="str">
            <v>RETAIL</v>
          </cell>
          <cell r="AW90155" t="str">
            <v>31000393</v>
          </cell>
          <cell r="AX90155" t="str">
            <v>TR Suzuki</v>
          </cell>
          <cell r="AY90155" t="str">
            <v>KHI/HO/D/MO/MC COMP/P/94554/08/2024</v>
          </cell>
          <cell r="BA90155" t="str">
            <v>KARACHI</v>
          </cell>
          <cell r="BB90155" t="str">
            <v>HOUSE # A-12, SHEET # 25, MUHALLAH DC RED HOUSE, MODEL COLONY, KARACHI.</v>
          </cell>
          <cell r="BC90155" t="str">
            <v>BLACK</v>
          </cell>
          <cell r="BH90155" t="str">
            <v>Pak Suzuki</v>
          </cell>
          <cell r="BI90155" t="str">
            <v>N</v>
          </cell>
          <cell r="BJ90155" t="str">
            <v xml:space="preserve">	Rameez Haji Mehboob</v>
          </cell>
          <cell r="BK90155">
            <v>45507</v>
          </cell>
          <cell r="BL90155" t="str">
            <v>382000</v>
          </cell>
          <cell r="BM90155" t="str">
            <v>004</v>
          </cell>
          <cell r="BN90155" t="str">
            <v>01</v>
          </cell>
          <cell r="BQ90155" t="str">
            <v>KHI/HO/D/MO/MC COMP/P/94554/08/2024</v>
          </cell>
        </row>
        <row r="90156">
          <cell r="W90156" t="str">
            <v>30092479</v>
          </cell>
          <cell r="X90156" t="str">
            <v>30092479</v>
          </cell>
          <cell r="Y90156">
            <v>382000</v>
          </cell>
          <cell r="Z90156" t="str">
            <v>42501-3441781-7</v>
          </cell>
          <cell r="AC90156">
            <v>2929480</v>
          </cell>
          <cell r="AD90156" t="str">
            <v>02</v>
          </cell>
          <cell r="AE90156" t="str">
            <v>MOTOR</v>
          </cell>
          <cell r="AF90156">
            <v>11095</v>
          </cell>
          <cell r="AG90156">
            <v>0</v>
          </cell>
          <cell r="AH90156">
            <v>0</v>
          </cell>
          <cell r="AI90156">
            <v>0</v>
          </cell>
          <cell r="AJ90156">
            <v>13370</v>
          </cell>
          <cell r="AK90156">
            <v>0</v>
          </cell>
          <cell r="AL90156">
            <v>1110</v>
          </cell>
          <cell r="AM90156" t="str">
            <v>2024</v>
          </cell>
          <cell r="AN90156" t="str">
            <v>202408</v>
          </cell>
          <cell r="AO90156" t="str">
            <v>202408</v>
          </cell>
          <cell r="AP90156" t="str">
            <v>202408</v>
          </cell>
          <cell r="AQ90156" t="str">
            <v>31000393</v>
          </cell>
          <cell r="AR90156" t="str">
            <v>1925162</v>
          </cell>
          <cell r="AS90156" t="str">
            <v>D</v>
          </cell>
          <cell r="AU90156" t="str">
            <v>30000002</v>
          </cell>
          <cell r="AV90156" t="str">
            <v>RETAIL</v>
          </cell>
          <cell r="AW90156" t="str">
            <v>31000393</v>
          </cell>
          <cell r="AX90156" t="str">
            <v>TR Suzuki</v>
          </cell>
          <cell r="AY90156" t="str">
            <v>KHI/HO/D/MO/MC COMP/P/94555/08/2024</v>
          </cell>
          <cell r="BA90156" t="str">
            <v>KARACHI</v>
          </cell>
          <cell r="BB90156" t="str">
            <v>HOUSE # A-12, SHEET # 25, MUHALLAH DC RED HOUSE, MODEL COLONY, KARACHI.</v>
          </cell>
          <cell r="BC90156" t="str">
            <v>BLACK</v>
          </cell>
          <cell r="BH90156" t="str">
            <v>Pak Suzuki</v>
          </cell>
          <cell r="BI90156" t="str">
            <v>N</v>
          </cell>
          <cell r="BJ90156" t="str">
            <v xml:space="preserve">	Rameez Haji Mehboob</v>
          </cell>
          <cell r="BK90156">
            <v>45507</v>
          </cell>
          <cell r="BL90156" t="str">
            <v>382000</v>
          </cell>
          <cell r="BM90156" t="str">
            <v>004</v>
          </cell>
          <cell r="BN90156" t="str">
            <v>01</v>
          </cell>
          <cell r="BQ90156" t="str">
            <v>KHI/HO/D/MO/MC COMP/P/94555/08/2024</v>
          </cell>
        </row>
        <row r="90157">
          <cell r="W90157" t="str">
            <v>30091692</v>
          </cell>
          <cell r="X90157" t="str">
            <v>30091692</v>
          </cell>
          <cell r="Y90157">
            <v>382000</v>
          </cell>
          <cell r="Z90157" t="str">
            <v>42101-4532039-7</v>
          </cell>
          <cell r="AC90157">
            <v>2902668</v>
          </cell>
          <cell r="AD90157" t="str">
            <v>02</v>
          </cell>
          <cell r="AE90157" t="str">
            <v>MOTOR</v>
          </cell>
          <cell r="AF90157">
            <v>11095</v>
          </cell>
          <cell r="AG90157">
            <v>0</v>
          </cell>
          <cell r="AH90157">
            <v>0</v>
          </cell>
          <cell r="AI90157">
            <v>0</v>
          </cell>
          <cell r="AJ90157">
            <v>13370</v>
          </cell>
          <cell r="AK90157">
            <v>0</v>
          </cell>
          <cell r="AL90157">
            <v>1110</v>
          </cell>
          <cell r="AM90157" t="str">
            <v>2024</v>
          </cell>
          <cell r="AN90157" t="str">
            <v>202407</v>
          </cell>
          <cell r="AO90157" t="str">
            <v>202407</v>
          </cell>
          <cell r="AP90157" t="str">
            <v>202407</v>
          </cell>
          <cell r="AQ90157" t="str">
            <v>31000392</v>
          </cell>
          <cell r="AR90157" t="str">
            <v>1904831</v>
          </cell>
          <cell r="AS90157" t="str">
            <v>D</v>
          </cell>
          <cell r="AU90157" t="str">
            <v>30000002</v>
          </cell>
          <cell r="AV90157" t="str">
            <v>RETAIL</v>
          </cell>
          <cell r="AW90157" t="str">
            <v>31000392</v>
          </cell>
          <cell r="AX90157" t="str">
            <v>UP Suzuki</v>
          </cell>
          <cell r="AY90157" t="str">
            <v>KHI/HO/D/MO/MC COMP/P/92559/07/2024</v>
          </cell>
          <cell r="BA90157" t="str">
            <v>KARACHI</v>
          </cell>
          <cell r="BB90157" t="str">
            <v>H# A-374 MOHALLA NORTH NAZIMABAD KARACHI</v>
          </cell>
          <cell r="BC90157" t="str">
            <v>BLACK</v>
          </cell>
          <cell r="BH90157" t="str">
            <v>Pak Suzuki</v>
          </cell>
          <cell r="BI90157" t="str">
            <v>N</v>
          </cell>
          <cell r="BJ90157" t="str">
            <v xml:space="preserve">	Rameez Haji Mehboob</v>
          </cell>
          <cell r="BK90157">
            <v>45481</v>
          </cell>
          <cell r="BL90157" t="str">
            <v>382000</v>
          </cell>
          <cell r="BM90157" t="str">
            <v>004</v>
          </cell>
          <cell r="BN90157" t="str">
            <v>01</v>
          </cell>
          <cell r="BQ90157" t="str">
            <v>KHI/HO/D/MO/MC COMP/P/92559/07/2024</v>
          </cell>
        </row>
        <row r="90158">
          <cell r="W90158" t="str">
            <v>30091947</v>
          </cell>
          <cell r="X90158" t="str">
            <v>30091947</v>
          </cell>
          <cell r="Y90158">
            <v>382000</v>
          </cell>
          <cell r="Z90158" t="str">
            <v>42101-4811011-7</v>
          </cell>
          <cell r="AC90158">
            <v>2902846</v>
          </cell>
          <cell r="AD90158" t="str">
            <v>02</v>
          </cell>
          <cell r="AE90158" t="str">
            <v>MOTOR</v>
          </cell>
          <cell r="AF90158">
            <v>11095</v>
          </cell>
          <cell r="AG90158">
            <v>0</v>
          </cell>
          <cell r="AH90158">
            <v>0</v>
          </cell>
          <cell r="AI90158">
            <v>0</v>
          </cell>
          <cell r="AJ90158">
            <v>13370</v>
          </cell>
          <cell r="AK90158">
            <v>0</v>
          </cell>
          <cell r="AL90158">
            <v>1110</v>
          </cell>
          <cell r="AM90158" t="str">
            <v>2024</v>
          </cell>
          <cell r="AN90158" t="str">
            <v>202407</v>
          </cell>
          <cell r="AO90158" t="str">
            <v>202407</v>
          </cell>
          <cell r="AP90158" t="str">
            <v>202407</v>
          </cell>
          <cell r="AQ90158" t="str">
            <v>31000391</v>
          </cell>
          <cell r="AR90158" t="str">
            <v>1909491</v>
          </cell>
          <cell r="AS90158" t="str">
            <v>D</v>
          </cell>
          <cell r="AU90158" t="str">
            <v>30000002</v>
          </cell>
          <cell r="AV90158" t="str">
            <v>RETAIL</v>
          </cell>
          <cell r="AW90158" t="str">
            <v>31000391</v>
          </cell>
          <cell r="AX90158" t="str">
            <v>UR Suzuki</v>
          </cell>
          <cell r="AY90158" t="str">
            <v>KHI/HO/D/MO/MC COMP/P/92930/07/2024</v>
          </cell>
          <cell r="BA90158" t="str">
            <v>KARACHI</v>
          </cell>
          <cell r="BB90158" t="str">
            <v>H.NO# R-608 SEC 11/C-1 SIR SYED TOWN NORTH KARACHI</v>
          </cell>
          <cell r="BC90158" t="str">
            <v>BLACK</v>
          </cell>
          <cell r="BH90158" t="str">
            <v>Pak Suzuki</v>
          </cell>
          <cell r="BI90158" t="str">
            <v>N</v>
          </cell>
          <cell r="BJ90158" t="str">
            <v xml:space="preserve">	Rameez Haji Mehboob</v>
          </cell>
          <cell r="BK90158">
            <v>45485</v>
          </cell>
          <cell r="BL90158" t="str">
            <v>382000</v>
          </cell>
          <cell r="BM90158" t="str">
            <v>004</v>
          </cell>
          <cell r="BN90158" t="str">
            <v>01</v>
          </cell>
          <cell r="BQ90158" t="str">
            <v>KHI/HO/D/MO/MC COMP/P/92930/07/2024</v>
          </cell>
        </row>
        <row r="90159">
          <cell r="W90159" t="str">
            <v>30091947</v>
          </cell>
          <cell r="X90159" t="str">
            <v>30091947</v>
          </cell>
          <cell r="Y90159">
            <v>382000</v>
          </cell>
          <cell r="Z90159" t="str">
            <v>42101-4811011-7</v>
          </cell>
          <cell r="AC90159">
            <v>2902849</v>
          </cell>
          <cell r="AD90159" t="str">
            <v>02</v>
          </cell>
          <cell r="AE90159" t="str">
            <v>MOTOR</v>
          </cell>
          <cell r="AF90159">
            <v>11095</v>
          </cell>
          <cell r="AG90159">
            <v>0</v>
          </cell>
          <cell r="AH90159">
            <v>0</v>
          </cell>
          <cell r="AI90159">
            <v>0</v>
          </cell>
          <cell r="AJ90159">
            <v>13370</v>
          </cell>
          <cell r="AK90159">
            <v>0</v>
          </cell>
          <cell r="AL90159">
            <v>1110</v>
          </cell>
          <cell r="AM90159" t="str">
            <v>2024</v>
          </cell>
          <cell r="AN90159" t="str">
            <v>202407</v>
          </cell>
          <cell r="AO90159" t="str">
            <v>202407</v>
          </cell>
          <cell r="AP90159" t="str">
            <v>202407</v>
          </cell>
          <cell r="AQ90159" t="str">
            <v>31000391</v>
          </cell>
          <cell r="AR90159" t="str">
            <v>1909492</v>
          </cell>
          <cell r="AS90159" t="str">
            <v>D</v>
          </cell>
          <cell r="AU90159" t="str">
            <v>30000002</v>
          </cell>
          <cell r="AV90159" t="str">
            <v>RETAIL</v>
          </cell>
          <cell r="AW90159" t="str">
            <v>31000391</v>
          </cell>
          <cell r="AX90159" t="str">
            <v>UR Suzuki</v>
          </cell>
          <cell r="AY90159" t="str">
            <v>KHI/HO/D/MO/MC COMP/P/92931/07/2024</v>
          </cell>
          <cell r="BA90159" t="str">
            <v>KARACHI</v>
          </cell>
          <cell r="BB90159" t="str">
            <v>H.NO# R-608 SEC 11/C-1 SIR SYED TOWN NORTH KARACHI</v>
          </cell>
          <cell r="BC90159" t="str">
            <v>BLACK</v>
          </cell>
          <cell r="BH90159" t="str">
            <v>Pak Suzuki</v>
          </cell>
          <cell r="BI90159" t="str">
            <v>N</v>
          </cell>
          <cell r="BJ90159" t="str">
            <v xml:space="preserve">	Rameez Haji Mehboob</v>
          </cell>
          <cell r="BK90159">
            <v>45485</v>
          </cell>
          <cell r="BL90159" t="str">
            <v>382000</v>
          </cell>
          <cell r="BM90159" t="str">
            <v>004</v>
          </cell>
          <cell r="BN90159" t="str">
            <v>01</v>
          </cell>
          <cell r="BQ90159" t="str">
            <v>KHI/HO/D/MO/MC COMP/P/92931/07/2024</v>
          </cell>
        </row>
        <row r="90160">
          <cell r="W90160" t="str">
            <v>30091210</v>
          </cell>
          <cell r="X90160" t="str">
            <v>30091210</v>
          </cell>
          <cell r="Y90160">
            <v>382000</v>
          </cell>
          <cell r="Z90160" t="str">
            <v>42201-1861020-9</v>
          </cell>
          <cell r="AC90160">
            <v>2903015</v>
          </cell>
          <cell r="AD90160" t="str">
            <v>02</v>
          </cell>
          <cell r="AE90160" t="str">
            <v>MOTOR</v>
          </cell>
          <cell r="AF90160">
            <v>11095</v>
          </cell>
          <cell r="AG90160">
            <v>0</v>
          </cell>
          <cell r="AH90160">
            <v>0</v>
          </cell>
          <cell r="AI90160">
            <v>0</v>
          </cell>
          <cell r="AJ90160">
            <v>13370</v>
          </cell>
          <cell r="AK90160">
            <v>0</v>
          </cell>
          <cell r="AL90160">
            <v>1110</v>
          </cell>
          <cell r="AM90160" t="str">
            <v>2024</v>
          </cell>
          <cell r="AN90160" t="str">
            <v>202407</v>
          </cell>
          <cell r="AO90160" t="str">
            <v>202407</v>
          </cell>
          <cell r="AP90160" t="str">
            <v>202407</v>
          </cell>
          <cell r="AQ90160" t="str">
            <v>31000063</v>
          </cell>
          <cell r="AR90160" t="str">
            <v>1911404</v>
          </cell>
          <cell r="AS90160" t="str">
            <v>D</v>
          </cell>
          <cell r="AU90160" t="str">
            <v>30000002</v>
          </cell>
          <cell r="AV90160" t="str">
            <v>RETAIL</v>
          </cell>
          <cell r="AW90160" t="str">
            <v>31000063</v>
          </cell>
          <cell r="AX90160" t="str">
            <v>Khalil Motor</v>
          </cell>
          <cell r="AY90160" t="str">
            <v>KHI/HO/D/MO/MC COMP/P/93100/07/2024</v>
          </cell>
          <cell r="BA90160" t="str">
            <v>KARACHI</v>
          </cell>
          <cell r="BB90160" t="str">
            <v>HO # 07 BC SHAHEED MILLAT RD BALOCH COLONY KARACHI</v>
          </cell>
          <cell r="BC90160" t="str">
            <v>BLACK</v>
          </cell>
          <cell r="BH90160" t="str">
            <v>Pak Suzuki</v>
          </cell>
          <cell r="BI90160" t="str">
            <v>N</v>
          </cell>
          <cell r="BJ90160" t="str">
            <v xml:space="preserve">	Rameez Haji Mehboob</v>
          </cell>
          <cell r="BK90160">
            <v>45486</v>
          </cell>
          <cell r="BL90160" t="str">
            <v>382000</v>
          </cell>
          <cell r="BM90160" t="str">
            <v>004</v>
          </cell>
          <cell r="BN90160" t="str">
            <v>01</v>
          </cell>
          <cell r="BQ90160" t="str">
            <v>KHI/HO/D/MO/MC COMP/P/93100/07/2024</v>
          </cell>
        </row>
        <row r="90161">
          <cell r="W90161" t="str">
            <v>30092170</v>
          </cell>
          <cell r="X90161" t="str">
            <v>30092170</v>
          </cell>
          <cell r="Y90161">
            <v>382000</v>
          </cell>
          <cell r="Z90161" t="str">
            <v>42501-0996630-9</v>
          </cell>
          <cell r="AC90161">
            <v>2903020</v>
          </cell>
          <cell r="AD90161" t="str">
            <v>02</v>
          </cell>
          <cell r="AE90161" t="str">
            <v>MOTOR</v>
          </cell>
          <cell r="AF90161">
            <v>11095</v>
          </cell>
          <cell r="AG90161">
            <v>0</v>
          </cell>
          <cell r="AH90161">
            <v>0</v>
          </cell>
          <cell r="AI90161">
            <v>0</v>
          </cell>
          <cell r="AJ90161">
            <v>13370</v>
          </cell>
          <cell r="AK90161">
            <v>0</v>
          </cell>
          <cell r="AL90161">
            <v>1110</v>
          </cell>
          <cell r="AM90161" t="str">
            <v>2024</v>
          </cell>
          <cell r="AN90161" t="str">
            <v>202407</v>
          </cell>
          <cell r="AO90161" t="str">
            <v>202407</v>
          </cell>
          <cell r="AP90161" t="str">
            <v>202407</v>
          </cell>
          <cell r="AQ90161" t="str">
            <v>31000063</v>
          </cell>
          <cell r="AR90161" t="str">
            <v>1911408</v>
          </cell>
          <cell r="AS90161" t="str">
            <v>D</v>
          </cell>
          <cell r="AU90161" t="str">
            <v>30000002</v>
          </cell>
          <cell r="AV90161" t="str">
            <v>RETAIL</v>
          </cell>
          <cell r="AW90161" t="str">
            <v>31000063</v>
          </cell>
          <cell r="AX90161" t="str">
            <v>Khalil Motor</v>
          </cell>
          <cell r="AY90161" t="str">
            <v>KHI/HO/D/MO/MC COMP/P/93104/07/2024</v>
          </cell>
          <cell r="BA90161" t="str">
            <v>KARACHI</v>
          </cell>
          <cell r="BB90161" t="str">
            <v>HO # 94 BANGLOWS BK 8 YASEENABAD FB AREA KARACHI</v>
          </cell>
          <cell r="BC90161" t="str">
            <v>BLACK</v>
          </cell>
          <cell r="BH90161" t="str">
            <v>Pak Suzuki</v>
          </cell>
          <cell r="BI90161" t="str">
            <v>N</v>
          </cell>
          <cell r="BJ90161" t="str">
            <v xml:space="preserve">	Rameez Haji Mehboob</v>
          </cell>
          <cell r="BK90161">
            <v>45486</v>
          </cell>
          <cell r="BL90161" t="str">
            <v>382000</v>
          </cell>
          <cell r="BM90161" t="str">
            <v>004</v>
          </cell>
          <cell r="BN90161" t="str">
            <v>01</v>
          </cell>
          <cell r="BQ90161" t="str">
            <v>KHI/HO/D/MO/MC COMP/P/93104/07/2024</v>
          </cell>
        </row>
        <row r="90162">
          <cell r="W90162" t="str">
            <v>30092170</v>
          </cell>
          <cell r="X90162" t="str">
            <v>30092170</v>
          </cell>
          <cell r="Y90162">
            <v>382000</v>
          </cell>
          <cell r="Z90162" t="str">
            <v>42501-0996630-9</v>
          </cell>
          <cell r="AC90162">
            <v>2903022</v>
          </cell>
          <cell r="AD90162" t="str">
            <v>02</v>
          </cell>
          <cell r="AE90162" t="str">
            <v>MOTOR</v>
          </cell>
          <cell r="AF90162">
            <v>11095</v>
          </cell>
          <cell r="AG90162">
            <v>0</v>
          </cell>
          <cell r="AH90162">
            <v>0</v>
          </cell>
          <cell r="AI90162">
            <v>0</v>
          </cell>
          <cell r="AJ90162">
            <v>13370</v>
          </cell>
          <cell r="AK90162">
            <v>0</v>
          </cell>
          <cell r="AL90162">
            <v>1110</v>
          </cell>
          <cell r="AM90162" t="str">
            <v>2024</v>
          </cell>
          <cell r="AN90162" t="str">
            <v>202407</v>
          </cell>
          <cell r="AO90162" t="str">
            <v>202407</v>
          </cell>
          <cell r="AP90162" t="str">
            <v>202407</v>
          </cell>
          <cell r="AQ90162" t="str">
            <v>31000063</v>
          </cell>
          <cell r="AR90162" t="str">
            <v>1911409</v>
          </cell>
          <cell r="AS90162" t="str">
            <v>D</v>
          </cell>
          <cell r="AU90162" t="str">
            <v>30000002</v>
          </cell>
          <cell r="AV90162" t="str">
            <v>RETAIL</v>
          </cell>
          <cell r="AW90162" t="str">
            <v>31000063</v>
          </cell>
          <cell r="AX90162" t="str">
            <v>Khalil Motor</v>
          </cell>
          <cell r="AY90162" t="str">
            <v>KHI/HO/D/MO/MC COMP/P/93105/07/2024</v>
          </cell>
          <cell r="BA90162" t="str">
            <v>KARACHI</v>
          </cell>
          <cell r="BB90162" t="str">
            <v>HO # 94 BANGLOWS BK 8 YASEENABAD FB AREA KARACHI</v>
          </cell>
          <cell r="BC90162" t="str">
            <v>BLACK</v>
          </cell>
          <cell r="BH90162" t="str">
            <v>Pak Suzuki</v>
          </cell>
          <cell r="BI90162" t="str">
            <v>N</v>
          </cell>
          <cell r="BJ90162" t="str">
            <v xml:space="preserve">	Rameez Haji Mehboob</v>
          </cell>
          <cell r="BK90162">
            <v>45486</v>
          </cell>
          <cell r="BL90162" t="str">
            <v>382000</v>
          </cell>
          <cell r="BM90162" t="str">
            <v>004</v>
          </cell>
          <cell r="BN90162" t="str">
            <v>01</v>
          </cell>
          <cell r="BQ90162" t="str">
            <v>KHI/HO/D/MO/MC COMP/P/93105/07/2024</v>
          </cell>
        </row>
        <row r="90163">
          <cell r="W90163" t="str">
            <v>30091937</v>
          </cell>
          <cell r="X90163" t="str">
            <v>30091937</v>
          </cell>
          <cell r="Y90163">
            <v>382000</v>
          </cell>
          <cell r="Z90163" t="str">
            <v>35202-9718706-3</v>
          </cell>
          <cell r="AC90163">
            <v>2903028</v>
          </cell>
          <cell r="AD90163" t="str">
            <v>02</v>
          </cell>
          <cell r="AE90163" t="str">
            <v>MOTOR</v>
          </cell>
          <cell r="AF90163">
            <v>7802</v>
          </cell>
          <cell r="AG90163">
            <v>0</v>
          </cell>
          <cell r="AH90163">
            <v>0</v>
          </cell>
          <cell r="AI90163">
            <v>0</v>
          </cell>
          <cell r="AJ90163">
            <v>9550</v>
          </cell>
          <cell r="AK90163">
            <v>0</v>
          </cell>
          <cell r="AL90163">
            <v>780</v>
          </cell>
          <cell r="AM90163" t="str">
            <v>2024</v>
          </cell>
          <cell r="AN90163" t="str">
            <v>202407</v>
          </cell>
          <cell r="AO90163" t="str">
            <v>202407</v>
          </cell>
          <cell r="AP90163" t="str">
            <v>202407</v>
          </cell>
          <cell r="AQ90163" t="str">
            <v>31000417</v>
          </cell>
          <cell r="AR90163" t="str">
            <v>1912268</v>
          </cell>
          <cell r="AS90163" t="str">
            <v>D</v>
          </cell>
          <cell r="AU90163" t="str">
            <v>30000002</v>
          </cell>
          <cell r="AV90163" t="str">
            <v>RETAIL</v>
          </cell>
          <cell r="AW90163" t="str">
            <v>31000417</v>
          </cell>
          <cell r="AX90163" t="str">
            <v>Suzuki Ravi Motors</v>
          </cell>
          <cell r="AY90163" t="str">
            <v>KHI/HO/D/MO/MC COMP/P/93134/07/2024</v>
          </cell>
          <cell r="BA90163" t="str">
            <v>LAHORE</v>
          </cell>
          <cell r="BB90163" t="str">
            <v>HOUSE NO 94 AREA KACHA RAVI ROAD KAREEM PARK LAHORE</v>
          </cell>
          <cell r="BC90163" t="str">
            <v>BLACK</v>
          </cell>
          <cell r="BH90163" t="str">
            <v>Pak Suzuki</v>
          </cell>
          <cell r="BI90163" t="str">
            <v>N</v>
          </cell>
          <cell r="BJ90163" t="str">
            <v xml:space="preserve">	Rameez Haji Mehboob</v>
          </cell>
          <cell r="BK90163">
            <v>45488</v>
          </cell>
          <cell r="BL90163" t="str">
            <v>382000</v>
          </cell>
          <cell r="BM90163" t="str">
            <v>004</v>
          </cell>
          <cell r="BN90163" t="str">
            <v>01</v>
          </cell>
          <cell r="BQ90163" t="str">
            <v>KHI/HO/D/MO/MC COMP/P/93134/07/2024</v>
          </cell>
        </row>
        <row r="90164">
          <cell r="W90164" t="str">
            <v>30091598</v>
          </cell>
          <cell r="X90164" t="str">
            <v>30091598</v>
          </cell>
          <cell r="Y90164">
            <v>382000</v>
          </cell>
          <cell r="Z90164" t="str">
            <v>35201-7156571-7</v>
          </cell>
          <cell r="AC90164">
            <v>2902796</v>
          </cell>
          <cell r="AD90164" t="str">
            <v>02</v>
          </cell>
          <cell r="AE90164" t="str">
            <v>MOTOR</v>
          </cell>
          <cell r="AF90164">
            <v>7802</v>
          </cell>
          <cell r="AG90164">
            <v>0</v>
          </cell>
          <cell r="AH90164">
            <v>0</v>
          </cell>
          <cell r="AI90164">
            <v>0</v>
          </cell>
          <cell r="AJ90164">
            <v>9550</v>
          </cell>
          <cell r="AK90164">
            <v>0</v>
          </cell>
          <cell r="AL90164">
            <v>780</v>
          </cell>
          <cell r="AM90164" t="str">
            <v>2024</v>
          </cell>
          <cell r="AN90164" t="str">
            <v>202407</v>
          </cell>
          <cell r="AO90164" t="str">
            <v>202407</v>
          </cell>
          <cell r="AP90164" t="str">
            <v>202407</v>
          </cell>
          <cell r="AQ90164" t="str">
            <v>31000395</v>
          </cell>
          <cell r="AR90164" t="str">
            <v>1908863</v>
          </cell>
          <cell r="AS90164" t="str">
            <v>D</v>
          </cell>
          <cell r="AU90164" t="str">
            <v>30000002</v>
          </cell>
          <cell r="AV90164" t="str">
            <v>RETAIL</v>
          </cell>
          <cell r="AW90164" t="str">
            <v>31000395</v>
          </cell>
          <cell r="AX90164" t="str">
            <v>TS Suzuki</v>
          </cell>
          <cell r="AY90164" t="str">
            <v>KHI/HO/D/MO/MC COMP/P/92869/07/2024</v>
          </cell>
          <cell r="BA90164" t="str">
            <v>LAHORE</v>
          </cell>
          <cell r="BB90164" t="str">
            <v>HOUSE # 5E STREET # 6 SHERAZ VILLAS CAVELRY GROUND LAHORE</v>
          </cell>
          <cell r="BC90164" t="str">
            <v>BLACK</v>
          </cell>
          <cell r="BH90164" t="str">
            <v>Pak Suzuki</v>
          </cell>
          <cell r="BI90164" t="str">
            <v>N</v>
          </cell>
          <cell r="BJ90164" t="str">
            <v xml:space="preserve">	Rameez Haji Mehboob</v>
          </cell>
          <cell r="BK90164">
            <v>45484</v>
          </cell>
          <cell r="BL90164" t="str">
            <v>382000</v>
          </cell>
          <cell r="BM90164" t="str">
            <v>004</v>
          </cell>
          <cell r="BN90164" t="str">
            <v>01</v>
          </cell>
          <cell r="BQ90164" t="str">
            <v>KHI/HO/D/MO/MC COMP/P/92869/07/2024</v>
          </cell>
        </row>
        <row r="90165">
          <cell r="W90165" t="str">
            <v>PKG30091833</v>
          </cell>
          <cell r="X90165" t="str">
            <v>G9150PK30091833</v>
          </cell>
          <cell r="Y90165">
            <v>382000</v>
          </cell>
          <cell r="AC90165">
            <v>2911143</v>
          </cell>
          <cell r="AD90165" t="str">
            <v>02</v>
          </cell>
          <cell r="AE90165" t="str">
            <v>MOTOR</v>
          </cell>
          <cell r="AF90165">
            <v>8146</v>
          </cell>
          <cell r="AG90165">
            <v>0</v>
          </cell>
          <cell r="AH90165">
            <v>0</v>
          </cell>
          <cell r="AI90165">
            <v>0</v>
          </cell>
          <cell r="AJ90165">
            <v>9550</v>
          </cell>
          <cell r="AK90165">
            <v>0</v>
          </cell>
          <cell r="AL90165">
            <v>1629</v>
          </cell>
          <cell r="AM90165" t="str">
            <v>2024</v>
          </cell>
          <cell r="AN90165" t="str">
            <v>202407</v>
          </cell>
          <cell r="AO90165" t="str">
            <v>202407</v>
          </cell>
          <cell r="AP90165" t="str">
            <v>202407</v>
          </cell>
          <cell r="AQ90165" t="str">
            <v>MZUBAIRIQBAL</v>
          </cell>
          <cell r="AR90165" t="str">
            <v>1918304</v>
          </cell>
          <cell r="AS90165" t="str">
            <v>D</v>
          </cell>
          <cell r="AT90165" t="str">
            <v>001</v>
          </cell>
          <cell r="AU90165" t="str">
            <v>30000002</v>
          </cell>
          <cell r="AV90165" t="str">
            <v>RETAIL</v>
          </cell>
          <cell r="AW90165" t="str">
            <v>31000397</v>
          </cell>
          <cell r="AX90165" t="str">
            <v>WR Suzuki</v>
          </cell>
          <cell r="AY90165" t="str">
            <v>LHR/LHR/D/MO/MC COMP/P/93750/07/2024</v>
          </cell>
          <cell r="BA90165" t="str">
            <v>LAHORE</v>
          </cell>
          <cell r="BB90165" t="str">
            <v>Gulshan Rashid Near Mian Judge House Jiya Musa Street No. 3, Asif Raza Town Shahdrah, Lahore</v>
          </cell>
          <cell r="BC90165" t="str">
            <v>PEARL BLACK</v>
          </cell>
          <cell r="BH90165" t="str">
            <v>N/A</v>
          </cell>
          <cell r="BI90165" t="str">
            <v>N</v>
          </cell>
          <cell r="BJ90165" t="str">
            <v>Nazir Ahmed</v>
          </cell>
          <cell r="BK90165">
            <v>45498</v>
          </cell>
          <cell r="BL90165" t="str">
            <v>382000</v>
          </cell>
          <cell r="BM90165" t="str">
            <v>406</v>
          </cell>
          <cell r="BN90165" t="str">
            <v>03</v>
          </cell>
          <cell r="BQ90165" t="str">
            <v>LHR/LHR/D/MO/MC COMP/P/93750/07/2024</v>
          </cell>
        </row>
        <row r="90166">
          <cell r="W90166" t="str">
            <v>30092413</v>
          </cell>
          <cell r="X90166" t="str">
            <v>30092413</v>
          </cell>
          <cell r="Y90166">
            <v>382000</v>
          </cell>
          <cell r="Z90166" t="str">
            <v>42301-1450558-5</v>
          </cell>
          <cell r="AC90166">
            <v>2920305</v>
          </cell>
          <cell r="AD90166" t="str">
            <v>02</v>
          </cell>
          <cell r="AE90166" t="str">
            <v>MOTOR</v>
          </cell>
          <cell r="AF90166">
            <v>11095</v>
          </cell>
          <cell r="AG90166">
            <v>0</v>
          </cell>
          <cell r="AH90166">
            <v>0</v>
          </cell>
          <cell r="AI90166">
            <v>0</v>
          </cell>
          <cell r="AJ90166">
            <v>13370</v>
          </cell>
          <cell r="AK90166">
            <v>0</v>
          </cell>
          <cell r="AL90166">
            <v>1110</v>
          </cell>
          <cell r="AM90166" t="str">
            <v>2024</v>
          </cell>
          <cell r="AN90166" t="str">
            <v>202407</v>
          </cell>
          <cell r="AO90166" t="str">
            <v>202407</v>
          </cell>
          <cell r="AP90166" t="str">
            <v>202407</v>
          </cell>
          <cell r="AQ90166" t="str">
            <v>31000408</v>
          </cell>
          <cell r="AR90166" t="str">
            <v>1921683</v>
          </cell>
          <cell r="AS90166" t="str">
            <v>D</v>
          </cell>
          <cell r="AU90166" t="str">
            <v>30000002</v>
          </cell>
          <cell r="AV90166" t="str">
            <v>RETAIL</v>
          </cell>
          <cell r="AW90166" t="str">
            <v>31000408</v>
          </cell>
          <cell r="AX90166" t="str">
            <v>Suzuki Mandviwalla Motors</v>
          </cell>
          <cell r="AY90166" t="str">
            <v>KHI/HO/D/MO/MC COMP/P/94293/07/2024</v>
          </cell>
          <cell r="BA90166" t="str">
            <v>KARACHI</v>
          </cell>
          <cell r="BB90166" t="str">
            <v>MOARFAT KHAWAJA JAMAAT KHANA, LEE MARKET KARACHI</v>
          </cell>
          <cell r="BC90166" t="str">
            <v>BLACK</v>
          </cell>
          <cell r="BH90166" t="str">
            <v>Pak Suzuki</v>
          </cell>
          <cell r="BI90166" t="str">
            <v>N</v>
          </cell>
          <cell r="BJ90166" t="str">
            <v xml:space="preserve">	Rameez Haji Mehboob</v>
          </cell>
          <cell r="BK90166">
            <v>45504</v>
          </cell>
          <cell r="BL90166" t="str">
            <v>382000</v>
          </cell>
          <cell r="BM90166" t="str">
            <v>004</v>
          </cell>
          <cell r="BN90166" t="str">
            <v>01</v>
          </cell>
          <cell r="BQ90166" t="str">
            <v>KHI/HO/D/MO/MC COMP/P/94293/07/2024</v>
          </cell>
        </row>
        <row r="90167">
          <cell r="W90167" t="str">
            <v>30092087</v>
          </cell>
          <cell r="X90167" t="str">
            <v>30092087</v>
          </cell>
          <cell r="Y90167">
            <v>382000</v>
          </cell>
          <cell r="Z90167" t="str">
            <v>35402-3134946-9</v>
          </cell>
          <cell r="AC90167">
            <v>2910539</v>
          </cell>
          <cell r="AD90167" t="str">
            <v>02</v>
          </cell>
          <cell r="AE90167" t="str">
            <v>MOTOR</v>
          </cell>
          <cell r="AF90167">
            <v>7802</v>
          </cell>
          <cell r="AG90167">
            <v>0</v>
          </cell>
          <cell r="AH90167">
            <v>0</v>
          </cell>
          <cell r="AI90167">
            <v>0</v>
          </cell>
          <cell r="AJ90167">
            <v>9550</v>
          </cell>
          <cell r="AK90167">
            <v>0</v>
          </cell>
          <cell r="AL90167">
            <v>780</v>
          </cell>
          <cell r="AM90167" t="str">
            <v>2024</v>
          </cell>
          <cell r="AN90167" t="str">
            <v>202407</v>
          </cell>
          <cell r="AO90167" t="str">
            <v>202407</v>
          </cell>
          <cell r="AP90167" t="str">
            <v>202407</v>
          </cell>
          <cell r="AQ90167" t="str">
            <v>31000415</v>
          </cell>
          <cell r="AR90167" t="str">
            <v>1916948</v>
          </cell>
          <cell r="AS90167" t="str">
            <v>D</v>
          </cell>
          <cell r="AU90167" t="str">
            <v>30000002</v>
          </cell>
          <cell r="AV90167" t="str">
            <v>RETAIL</v>
          </cell>
          <cell r="AW90167" t="str">
            <v>31000415</v>
          </cell>
          <cell r="AX90167" t="str">
            <v>Gujrat Suzuki</v>
          </cell>
          <cell r="AY90167" t="str">
            <v>KHI/HO/D/MO/MC COMP/P/93606/07/2024</v>
          </cell>
          <cell r="BA90167" t="str">
            <v>GUJRAT</v>
          </cell>
          <cell r="BB90167" t="str">
            <v>APPARTMENT # 2 JOHAR LAIN UNIVERSIY of GUJRAT HOUSE # 3 GUJRAT.</v>
          </cell>
          <cell r="BC90167" t="str">
            <v>BLACK</v>
          </cell>
          <cell r="BH90167" t="str">
            <v>Pak Suzuki</v>
          </cell>
          <cell r="BI90167" t="str">
            <v>N</v>
          </cell>
          <cell r="BJ90167" t="str">
            <v xml:space="preserve">	Rameez Haji Mehboob</v>
          </cell>
          <cell r="BK90167">
            <v>45496</v>
          </cell>
          <cell r="BL90167" t="str">
            <v>382000</v>
          </cell>
          <cell r="BM90167" t="str">
            <v>004</v>
          </cell>
          <cell r="BN90167" t="str">
            <v>01</v>
          </cell>
          <cell r="BQ90167" t="str">
            <v>KHI/HO/D/MO/MC COMP/P/93606/07/2024</v>
          </cell>
        </row>
        <row r="90168">
          <cell r="W90168" t="str">
            <v>30092171</v>
          </cell>
          <cell r="X90168" t="str">
            <v>30092171</v>
          </cell>
          <cell r="Y90168">
            <v>382000</v>
          </cell>
          <cell r="Z90168" t="str">
            <v>42201-3873543-3</v>
          </cell>
          <cell r="AC90168">
            <v>2903087</v>
          </cell>
          <cell r="AD90168" t="str">
            <v>02</v>
          </cell>
          <cell r="AE90168" t="str">
            <v>MOTOR</v>
          </cell>
          <cell r="AF90168">
            <v>11095</v>
          </cell>
          <cell r="AG90168">
            <v>0</v>
          </cell>
          <cell r="AH90168">
            <v>0</v>
          </cell>
          <cell r="AI90168">
            <v>0</v>
          </cell>
          <cell r="AJ90168">
            <v>13370</v>
          </cell>
          <cell r="AK90168">
            <v>0</v>
          </cell>
          <cell r="AL90168">
            <v>1110</v>
          </cell>
          <cell r="AM90168" t="str">
            <v>2024</v>
          </cell>
          <cell r="AN90168" t="str">
            <v>202407</v>
          </cell>
          <cell r="AO90168" t="str">
            <v>202407</v>
          </cell>
          <cell r="AP90168" t="str">
            <v>202407</v>
          </cell>
          <cell r="AQ90168" t="str">
            <v>31000063</v>
          </cell>
          <cell r="AR90168" t="str">
            <v>1913214</v>
          </cell>
          <cell r="AS90168" t="str">
            <v>D</v>
          </cell>
          <cell r="AU90168" t="str">
            <v>30000002</v>
          </cell>
          <cell r="AV90168" t="str">
            <v>RETAIL</v>
          </cell>
          <cell r="AW90168" t="str">
            <v>31000063</v>
          </cell>
          <cell r="AX90168" t="str">
            <v>Khalil Motor</v>
          </cell>
          <cell r="AY90168" t="str">
            <v>KHI/HO/D/MO/MC COMP/P/93213/07/2024</v>
          </cell>
          <cell r="BA90168" t="str">
            <v>KARACHI</v>
          </cell>
          <cell r="BB90168" t="str">
            <v>FLAT # 1 APPARTMENT # 310 KING PRESIDENEY BLOCK 3 A JOHAR KARACHI</v>
          </cell>
          <cell r="BC90168" t="str">
            <v>BLACK</v>
          </cell>
          <cell r="BH90168" t="str">
            <v>Pak Suzuki</v>
          </cell>
          <cell r="BI90168" t="str">
            <v>N</v>
          </cell>
          <cell r="BJ90168" t="str">
            <v xml:space="preserve">	Rameez Haji Mehboob</v>
          </cell>
          <cell r="BK90168">
            <v>45488</v>
          </cell>
          <cell r="BL90168" t="str">
            <v>382000</v>
          </cell>
          <cell r="BM90168" t="str">
            <v>004</v>
          </cell>
          <cell r="BN90168" t="str">
            <v>01</v>
          </cell>
          <cell r="BQ90168" t="str">
            <v>KHI/HO/D/MO/MC COMP/P/93213/07/2024</v>
          </cell>
        </row>
        <row r="90169">
          <cell r="W90169" t="str">
            <v>30092171</v>
          </cell>
          <cell r="X90169" t="str">
            <v>30092171</v>
          </cell>
          <cell r="Y90169">
            <v>382000</v>
          </cell>
          <cell r="Z90169" t="str">
            <v>42201-3873543-3</v>
          </cell>
          <cell r="AC90169">
            <v>2903090</v>
          </cell>
          <cell r="AD90169" t="str">
            <v>02</v>
          </cell>
          <cell r="AE90169" t="str">
            <v>MOTOR</v>
          </cell>
          <cell r="AF90169">
            <v>11095</v>
          </cell>
          <cell r="AG90169">
            <v>0</v>
          </cell>
          <cell r="AH90169">
            <v>0</v>
          </cell>
          <cell r="AI90169">
            <v>0</v>
          </cell>
          <cell r="AJ90169">
            <v>13370</v>
          </cell>
          <cell r="AK90169">
            <v>0</v>
          </cell>
          <cell r="AL90169">
            <v>1110</v>
          </cell>
          <cell r="AM90169" t="str">
            <v>2024</v>
          </cell>
          <cell r="AN90169" t="str">
            <v>202407</v>
          </cell>
          <cell r="AO90169" t="str">
            <v>202407</v>
          </cell>
          <cell r="AP90169" t="str">
            <v>202407</v>
          </cell>
          <cell r="AQ90169" t="str">
            <v>31000063</v>
          </cell>
          <cell r="AR90169" t="str">
            <v>1913215</v>
          </cell>
          <cell r="AS90169" t="str">
            <v>D</v>
          </cell>
          <cell r="AU90169" t="str">
            <v>30000002</v>
          </cell>
          <cell r="AV90169" t="str">
            <v>RETAIL</v>
          </cell>
          <cell r="AW90169" t="str">
            <v>31000063</v>
          </cell>
          <cell r="AX90169" t="str">
            <v>Khalil Motor</v>
          </cell>
          <cell r="AY90169" t="str">
            <v>KHI/HO/D/MO/MC COMP/P/93214/07/2024</v>
          </cell>
          <cell r="BA90169" t="str">
            <v>KARACHI</v>
          </cell>
          <cell r="BB90169" t="str">
            <v>FLAT # 1 APPARTMENT # 310 KING PRESIDENEY BLOCK 3 A JOHAR KARACHI</v>
          </cell>
          <cell r="BC90169" t="str">
            <v>BLACK</v>
          </cell>
          <cell r="BH90169" t="str">
            <v>Pak Suzuki</v>
          </cell>
          <cell r="BI90169" t="str">
            <v>N</v>
          </cell>
          <cell r="BJ90169" t="str">
            <v xml:space="preserve">	Rameez Haji Mehboob</v>
          </cell>
          <cell r="BK90169">
            <v>45488</v>
          </cell>
          <cell r="BL90169" t="str">
            <v>382000</v>
          </cell>
          <cell r="BM90169" t="str">
            <v>004</v>
          </cell>
          <cell r="BN90169" t="str">
            <v>01</v>
          </cell>
          <cell r="BQ90169" t="str">
            <v>KHI/HO/D/MO/MC COMP/P/93214/07/2024</v>
          </cell>
        </row>
        <row r="90170">
          <cell r="W90170" t="str">
            <v>30091890</v>
          </cell>
          <cell r="X90170" t="str">
            <v>30091890</v>
          </cell>
          <cell r="Y90170">
            <v>382001</v>
          </cell>
          <cell r="Z90170" t="str">
            <v>35201-9198954-3</v>
          </cell>
          <cell r="AC90170">
            <v>2907005</v>
          </cell>
          <cell r="AD90170" t="str">
            <v>02</v>
          </cell>
          <cell r="AE90170" t="str">
            <v>MOTOR</v>
          </cell>
          <cell r="AF90170">
            <v>7802</v>
          </cell>
          <cell r="AG90170">
            <v>0</v>
          </cell>
          <cell r="AH90170">
            <v>0</v>
          </cell>
          <cell r="AI90170">
            <v>0</v>
          </cell>
          <cell r="AJ90170">
            <v>9550</v>
          </cell>
          <cell r="AK90170">
            <v>0</v>
          </cell>
          <cell r="AL90170">
            <v>780</v>
          </cell>
          <cell r="AM90170" t="str">
            <v>2024</v>
          </cell>
          <cell r="AN90170" t="str">
            <v>202407</v>
          </cell>
          <cell r="AO90170" t="str">
            <v>202407</v>
          </cell>
          <cell r="AP90170" t="str">
            <v>202407</v>
          </cell>
          <cell r="AQ90170" t="str">
            <v>31000398</v>
          </cell>
          <cell r="AR90170" t="str">
            <v>1913829</v>
          </cell>
          <cell r="AS90170" t="str">
            <v>D</v>
          </cell>
          <cell r="AU90170" t="str">
            <v>30000002</v>
          </cell>
          <cell r="AV90170" t="str">
            <v>RETAIL</v>
          </cell>
          <cell r="AW90170" t="str">
            <v>31000399</v>
          </cell>
          <cell r="AX90170" t="str">
            <v>CR Suzuki</v>
          </cell>
          <cell r="AY90170" t="str">
            <v>KHI/HO/D/MO/MC COMP/P/93309/07/2024</v>
          </cell>
          <cell r="BA90170" t="str">
            <v>LAHORE</v>
          </cell>
          <cell r="BB90170" t="str">
            <v>House# 405, Mohalla Imperial home paragon city, Lahore</v>
          </cell>
          <cell r="BC90170" t="str">
            <v>BLACK</v>
          </cell>
          <cell r="BH90170" t="str">
            <v>Pak Suzuki</v>
          </cell>
          <cell r="BI90170" t="str">
            <v>N</v>
          </cell>
          <cell r="BJ90170" t="str">
            <v xml:space="preserve">	Rameez Haji Mehboob</v>
          </cell>
          <cell r="BK90170">
            <v>45492</v>
          </cell>
          <cell r="BL90170" t="str">
            <v>382001</v>
          </cell>
          <cell r="BM90170" t="str">
            <v>004</v>
          </cell>
          <cell r="BN90170" t="str">
            <v>01</v>
          </cell>
          <cell r="BQ90170" t="str">
            <v>KHI/HO/D/MO/MC COMP/P/93309/07/2024</v>
          </cell>
        </row>
        <row r="90171">
          <cell r="W90171" t="str">
            <v>30092426</v>
          </cell>
          <cell r="X90171" t="str">
            <v>30092426</v>
          </cell>
          <cell r="Y90171">
            <v>382000</v>
          </cell>
          <cell r="Z90171" t="str">
            <v>42000-4223536-1</v>
          </cell>
          <cell r="AC90171">
            <v>2920274</v>
          </cell>
          <cell r="AD90171" t="str">
            <v>02</v>
          </cell>
          <cell r="AE90171" t="str">
            <v>MOTOR</v>
          </cell>
          <cell r="AF90171">
            <v>11095</v>
          </cell>
          <cell r="AG90171">
            <v>0</v>
          </cell>
          <cell r="AH90171">
            <v>0</v>
          </cell>
          <cell r="AI90171">
            <v>0</v>
          </cell>
          <cell r="AJ90171">
            <v>13370</v>
          </cell>
          <cell r="AK90171">
            <v>0</v>
          </cell>
          <cell r="AL90171">
            <v>1110</v>
          </cell>
          <cell r="AM90171" t="str">
            <v>2024</v>
          </cell>
          <cell r="AN90171" t="str">
            <v>202407</v>
          </cell>
          <cell r="AO90171" t="str">
            <v>202407</v>
          </cell>
          <cell r="AP90171" t="str">
            <v>202407</v>
          </cell>
          <cell r="AQ90171" t="str">
            <v>31000407</v>
          </cell>
          <cell r="AR90171" t="str">
            <v>1921032</v>
          </cell>
          <cell r="AS90171" t="str">
            <v>D</v>
          </cell>
          <cell r="AU90171" t="str">
            <v>30000002</v>
          </cell>
          <cell r="AV90171" t="str">
            <v>RETAIL</v>
          </cell>
          <cell r="AW90171" t="str">
            <v>31000407</v>
          </cell>
          <cell r="AX90171" t="str">
            <v>South</v>
          </cell>
          <cell r="AY90171" t="str">
            <v>KHI/HO/D/MO/MC COMP/P/94204/07/2024</v>
          </cell>
          <cell r="BA90171" t="str">
            <v>KARACHI</v>
          </cell>
          <cell r="BB90171" t="str">
            <v>HOUSE NO R-709 SECTOR 1-A LINES AREA PECHS KARACHI.</v>
          </cell>
          <cell r="BC90171" t="str">
            <v>BLACK</v>
          </cell>
          <cell r="BH90171" t="str">
            <v>Pak Suzuki</v>
          </cell>
          <cell r="BI90171" t="str">
            <v>N</v>
          </cell>
          <cell r="BJ90171" t="str">
            <v xml:space="preserve">	Rameez Haji Mehboob</v>
          </cell>
          <cell r="BK90171">
            <v>45503</v>
          </cell>
          <cell r="BL90171" t="str">
            <v>382000</v>
          </cell>
          <cell r="BM90171" t="str">
            <v>004</v>
          </cell>
          <cell r="BN90171" t="str">
            <v>01</v>
          </cell>
          <cell r="BQ90171" t="str">
            <v>KHI/HO/D/MO/MC COMP/P/94204/07/2024</v>
          </cell>
        </row>
        <row r="90172">
          <cell r="W90172" t="str">
            <v>30092270</v>
          </cell>
          <cell r="X90172" t="str">
            <v>30092270</v>
          </cell>
          <cell r="Y90172">
            <v>382000</v>
          </cell>
          <cell r="Z90172" t="str">
            <v>42201-9637364-1</v>
          </cell>
          <cell r="AC90172">
            <v>2917815</v>
          </cell>
          <cell r="AD90172" t="str">
            <v>02</v>
          </cell>
          <cell r="AE90172" t="str">
            <v>MOTOR</v>
          </cell>
          <cell r="AF90172">
            <v>11095</v>
          </cell>
          <cell r="AG90172">
            <v>0</v>
          </cell>
          <cell r="AH90172">
            <v>0</v>
          </cell>
          <cell r="AI90172">
            <v>0</v>
          </cell>
          <cell r="AJ90172">
            <v>13370</v>
          </cell>
          <cell r="AK90172">
            <v>0</v>
          </cell>
          <cell r="AL90172">
            <v>1110</v>
          </cell>
          <cell r="AM90172" t="str">
            <v>2024</v>
          </cell>
          <cell r="AN90172" t="str">
            <v>202407</v>
          </cell>
          <cell r="AO90172" t="str">
            <v>202407</v>
          </cell>
          <cell r="AP90172" t="str">
            <v>202407</v>
          </cell>
          <cell r="AQ90172" t="str">
            <v>31000407</v>
          </cell>
          <cell r="AR90172" t="str">
            <v>1919678</v>
          </cell>
          <cell r="AS90172" t="str">
            <v>D</v>
          </cell>
          <cell r="AU90172" t="str">
            <v>30000002</v>
          </cell>
          <cell r="AV90172" t="str">
            <v>RETAIL</v>
          </cell>
          <cell r="AW90172" t="str">
            <v>31000407</v>
          </cell>
          <cell r="AX90172" t="str">
            <v>South</v>
          </cell>
          <cell r="AY90172" t="str">
            <v>KHI/HO/D/MO/MC COMP/P/93932/07/2024</v>
          </cell>
          <cell r="BA90172" t="str">
            <v>KARACHI</v>
          </cell>
          <cell r="BB90172" t="str">
            <v>HOUSE NO R-116 SECTOR 33-B KORANGI NO-02 KARACHI.</v>
          </cell>
          <cell r="BC90172" t="str">
            <v>BLACK</v>
          </cell>
          <cell r="BH90172" t="str">
            <v>Pak Suzuki</v>
          </cell>
          <cell r="BI90172" t="str">
            <v>N</v>
          </cell>
          <cell r="BJ90172" t="str">
            <v xml:space="preserve">	Rameez Haji Mehboob</v>
          </cell>
          <cell r="BK90172">
            <v>45499</v>
          </cell>
          <cell r="BL90172" t="str">
            <v>382000</v>
          </cell>
          <cell r="BM90172" t="str">
            <v>004</v>
          </cell>
          <cell r="BN90172" t="str">
            <v>01</v>
          </cell>
          <cell r="BQ90172" t="str">
            <v>KHI/HO/D/MO/MC COMP/P/93932/07/2024</v>
          </cell>
        </row>
        <row r="90173">
          <cell r="W90173" t="str">
            <v>30092270</v>
          </cell>
          <cell r="X90173" t="str">
            <v>30092270</v>
          </cell>
          <cell r="Y90173">
            <v>382000</v>
          </cell>
          <cell r="Z90173" t="str">
            <v>42201-9637364-1</v>
          </cell>
          <cell r="AC90173">
            <v>2917813</v>
          </cell>
          <cell r="AD90173" t="str">
            <v>02</v>
          </cell>
          <cell r="AE90173" t="str">
            <v>MOTOR</v>
          </cell>
          <cell r="AF90173">
            <v>11095</v>
          </cell>
          <cell r="AG90173">
            <v>0</v>
          </cell>
          <cell r="AH90173">
            <v>0</v>
          </cell>
          <cell r="AI90173">
            <v>0</v>
          </cell>
          <cell r="AJ90173">
            <v>13370</v>
          </cell>
          <cell r="AK90173">
            <v>0</v>
          </cell>
          <cell r="AL90173">
            <v>1110</v>
          </cell>
          <cell r="AM90173" t="str">
            <v>2024</v>
          </cell>
          <cell r="AN90173" t="str">
            <v>202407</v>
          </cell>
          <cell r="AO90173" t="str">
            <v>202407</v>
          </cell>
          <cell r="AP90173" t="str">
            <v>202407</v>
          </cell>
          <cell r="AQ90173" t="str">
            <v>31000407</v>
          </cell>
          <cell r="AR90173" t="str">
            <v>1919677</v>
          </cell>
          <cell r="AS90173" t="str">
            <v>D</v>
          </cell>
          <cell r="AU90173" t="str">
            <v>30000002</v>
          </cell>
          <cell r="AV90173" t="str">
            <v>RETAIL</v>
          </cell>
          <cell r="AW90173" t="str">
            <v>31000407</v>
          </cell>
          <cell r="AX90173" t="str">
            <v>South</v>
          </cell>
          <cell r="AY90173" t="str">
            <v>KHI/HO/D/MO/MC COMP/P/93931/07/2024</v>
          </cell>
          <cell r="BA90173" t="str">
            <v>KARACHI</v>
          </cell>
          <cell r="BB90173" t="str">
            <v>HOUSE NO R-116 SECTOR 33-B KORANGI NO-02 KARACHI.</v>
          </cell>
          <cell r="BC90173" t="str">
            <v>BLACK</v>
          </cell>
          <cell r="BH90173" t="str">
            <v>Pak Suzuki</v>
          </cell>
          <cell r="BI90173" t="str">
            <v>N</v>
          </cell>
          <cell r="BJ90173" t="str">
            <v xml:space="preserve">	Rameez Haji Mehboob</v>
          </cell>
          <cell r="BK90173">
            <v>45499</v>
          </cell>
          <cell r="BL90173" t="str">
            <v>382000</v>
          </cell>
          <cell r="BM90173" t="str">
            <v>004</v>
          </cell>
          <cell r="BN90173" t="str">
            <v>01</v>
          </cell>
          <cell r="BQ90173" t="str">
            <v>KHI/HO/D/MO/MC COMP/P/93931/07/2024</v>
          </cell>
        </row>
        <row r="90174">
          <cell r="W90174" t="str">
            <v>30092154</v>
          </cell>
          <cell r="X90174" t="str">
            <v>30092154</v>
          </cell>
          <cell r="Y90174">
            <v>382000</v>
          </cell>
          <cell r="Z90174" t="str">
            <v>42000-0466537-2</v>
          </cell>
          <cell r="AC90174">
            <v>2917819</v>
          </cell>
          <cell r="AD90174" t="str">
            <v>02</v>
          </cell>
          <cell r="AE90174" t="str">
            <v>MOTOR</v>
          </cell>
          <cell r="AF90174">
            <v>11095</v>
          </cell>
          <cell r="AG90174">
            <v>0</v>
          </cell>
          <cell r="AH90174">
            <v>0</v>
          </cell>
          <cell r="AI90174">
            <v>0</v>
          </cell>
          <cell r="AJ90174">
            <v>13370</v>
          </cell>
          <cell r="AK90174">
            <v>0</v>
          </cell>
          <cell r="AL90174">
            <v>1110</v>
          </cell>
          <cell r="AM90174" t="str">
            <v>2024</v>
          </cell>
          <cell r="AN90174" t="str">
            <v>202407</v>
          </cell>
          <cell r="AO90174" t="str">
            <v>202407</v>
          </cell>
          <cell r="AP90174" t="str">
            <v>202407</v>
          </cell>
          <cell r="AQ90174" t="str">
            <v>31000063</v>
          </cell>
          <cell r="AR90174" t="str">
            <v>1919684</v>
          </cell>
          <cell r="AS90174" t="str">
            <v>D</v>
          </cell>
          <cell r="AU90174" t="str">
            <v>30000002</v>
          </cell>
          <cell r="AV90174" t="str">
            <v>RETAIL</v>
          </cell>
          <cell r="AW90174" t="str">
            <v>31000063</v>
          </cell>
          <cell r="AX90174" t="str">
            <v>Khalil Motor</v>
          </cell>
          <cell r="AY90174" t="str">
            <v>KHI/HO/D/MO/MC COMP/P/93935/07/2024</v>
          </cell>
          <cell r="BA90174" t="str">
            <v>KARACHI</v>
          </cell>
          <cell r="BB90174" t="str">
            <v>HO # 20 B AREA LIAQUATABAD KARACHI</v>
          </cell>
          <cell r="BC90174" t="str">
            <v>BLACK</v>
          </cell>
          <cell r="BH90174" t="str">
            <v>Pak Suzuki</v>
          </cell>
          <cell r="BI90174" t="str">
            <v>N</v>
          </cell>
          <cell r="BJ90174" t="str">
            <v xml:space="preserve">	Rameez Haji Mehboob</v>
          </cell>
          <cell r="BK90174">
            <v>45499</v>
          </cell>
          <cell r="BL90174" t="str">
            <v>382000</v>
          </cell>
          <cell r="BM90174" t="str">
            <v>004</v>
          </cell>
          <cell r="BN90174" t="str">
            <v>01</v>
          </cell>
          <cell r="BQ90174" t="str">
            <v>KHI/HO/D/MO/MC COMP/P/93935/07/2024</v>
          </cell>
        </row>
        <row r="90175">
          <cell r="W90175" t="str">
            <v>30092154</v>
          </cell>
          <cell r="X90175" t="str">
            <v>30092154</v>
          </cell>
          <cell r="Y90175">
            <v>382000</v>
          </cell>
          <cell r="Z90175" t="str">
            <v>42000-0466537-2</v>
          </cell>
          <cell r="AC90175">
            <v>2917822</v>
          </cell>
          <cell r="AD90175" t="str">
            <v>02</v>
          </cell>
          <cell r="AE90175" t="str">
            <v>MOTOR</v>
          </cell>
          <cell r="AF90175">
            <v>11095</v>
          </cell>
          <cell r="AG90175">
            <v>0</v>
          </cell>
          <cell r="AH90175">
            <v>0</v>
          </cell>
          <cell r="AI90175">
            <v>0</v>
          </cell>
          <cell r="AJ90175">
            <v>13370</v>
          </cell>
          <cell r="AK90175">
            <v>0</v>
          </cell>
          <cell r="AL90175">
            <v>1110</v>
          </cell>
          <cell r="AM90175" t="str">
            <v>2024</v>
          </cell>
          <cell r="AN90175" t="str">
            <v>202407</v>
          </cell>
          <cell r="AO90175" t="str">
            <v>202407</v>
          </cell>
          <cell r="AP90175" t="str">
            <v>202407</v>
          </cell>
          <cell r="AQ90175" t="str">
            <v>31000063</v>
          </cell>
          <cell r="AR90175" t="str">
            <v>1919685</v>
          </cell>
          <cell r="AS90175" t="str">
            <v>D</v>
          </cell>
          <cell r="AU90175" t="str">
            <v>30000002</v>
          </cell>
          <cell r="AV90175" t="str">
            <v>RETAIL</v>
          </cell>
          <cell r="AW90175" t="str">
            <v>31000063</v>
          </cell>
          <cell r="AX90175" t="str">
            <v>Khalil Motor</v>
          </cell>
          <cell r="AY90175" t="str">
            <v>KHI/HO/D/MO/MC COMP/P/93936/07/2024</v>
          </cell>
          <cell r="BA90175" t="str">
            <v>KARACHI</v>
          </cell>
          <cell r="BB90175" t="str">
            <v>HO # 20 B AREA LIAQUATABAD KARACHI</v>
          </cell>
          <cell r="BC90175" t="str">
            <v>BLACK</v>
          </cell>
          <cell r="BH90175" t="str">
            <v>Pak Suzuki</v>
          </cell>
          <cell r="BI90175" t="str">
            <v>N</v>
          </cell>
          <cell r="BJ90175" t="str">
            <v xml:space="preserve">	Rameez Haji Mehboob</v>
          </cell>
          <cell r="BK90175">
            <v>45499</v>
          </cell>
          <cell r="BL90175" t="str">
            <v>382000</v>
          </cell>
          <cell r="BM90175" t="str">
            <v>004</v>
          </cell>
          <cell r="BN90175" t="str">
            <v>01</v>
          </cell>
          <cell r="BQ90175" t="str">
            <v>KHI/HO/D/MO/MC COMP/P/93936/07/2024</v>
          </cell>
        </row>
        <row r="90176">
          <cell r="W90176" t="str">
            <v>30092163</v>
          </cell>
          <cell r="X90176" t="str">
            <v>30092163</v>
          </cell>
          <cell r="Y90176">
            <v>382000</v>
          </cell>
          <cell r="Z90176" t="str">
            <v>42101-1568181-1</v>
          </cell>
          <cell r="AC90176">
            <v>2917827</v>
          </cell>
          <cell r="AD90176" t="str">
            <v>02</v>
          </cell>
          <cell r="AE90176" t="str">
            <v>MOTOR</v>
          </cell>
          <cell r="AF90176">
            <v>11095</v>
          </cell>
          <cell r="AG90176">
            <v>0</v>
          </cell>
          <cell r="AH90176">
            <v>0</v>
          </cell>
          <cell r="AI90176">
            <v>0</v>
          </cell>
          <cell r="AJ90176">
            <v>13370</v>
          </cell>
          <cell r="AK90176">
            <v>0</v>
          </cell>
          <cell r="AL90176">
            <v>1110</v>
          </cell>
          <cell r="AM90176" t="str">
            <v>2024</v>
          </cell>
          <cell r="AN90176" t="str">
            <v>202407</v>
          </cell>
          <cell r="AO90176" t="str">
            <v>202407</v>
          </cell>
          <cell r="AP90176" t="str">
            <v>202407</v>
          </cell>
          <cell r="AQ90176" t="str">
            <v>31000063</v>
          </cell>
          <cell r="AR90176" t="str">
            <v>1919690</v>
          </cell>
          <cell r="AS90176" t="str">
            <v>D</v>
          </cell>
          <cell r="AU90176" t="str">
            <v>30000002</v>
          </cell>
          <cell r="AV90176" t="str">
            <v>RETAIL</v>
          </cell>
          <cell r="AW90176" t="str">
            <v>31000063</v>
          </cell>
          <cell r="AX90176" t="str">
            <v>Khalil Motor</v>
          </cell>
          <cell r="AY90176" t="str">
            <v>KHI/HO/D/MO/MC COMP/P/93938/07/2024</v>
          </cell>
          <cell r="BA90176" t="str">
            <v>KARACHI</v>
          </cell>
          <cell r="BB90176" t="str">
            <v>F # 3 F 4/4 ZAINAB ARCADE 3RD FLOOR NAZIMABAD KARACHI</v>
          </cell>
          <cell r="BC90176" t="str">
            <v>BLACK</v>
          </cell>
          <cell r="BH90176" t="str">
            <v>Pak Suzuki</v>
          </cell>
          <cell r="BI90176" t="str">
            <v>N</v>
          </cell>
          <cell r="BJ90176" t="str">
            <v xml:space="preserve">	Rameez Haji Mehboob</v>
          </cell>
          <cell r="BK90176">
            <v>45499</v>
          </cell>
          <cell r="BL90176" t="str">
            <v>382000</v>
          </cell>
          <cell r="BM90176" t="str">
            <v>004</v>
          </cell>
          <cell r="BN90176" t="str">
            <v>01</v>
          </cell>
          <cell r="BQ90176" t="str">
            <v>KHI/HO/D/MO/MC COMP/P/93938/07/2024</v>
          </cell>
        </row>
        <row r="90177">
          <cell r="W90177" t="str">
            <v>30092163</v>
          </cell>
          <cell r="X90177" t="str">
            <v>30092163</v>
          </cell>
          <cell r="Y90177">
            <v>382000</v>
          </cell>
          <cell r="Z90177" t="str">
            <v>42101-1568181-1</v>
          </cell>
          <cell r="AC90177">
            <v>2917825</v>
          </cell>
          <cell r="AD90177" t="str">
            <v>02</v>
          </cell>
          <cell r="AE90177" t="str">
            <v>MOTOR</v>
          </cell>
          <cell r="AF90177">
            <v>11095</v>
          </cell>
          <cell r="AG90177">
            <v>0</v>
          </cell>
          <cell r="AH90177">
            <v>0</v>
          </cell>
          <cell r="AI90177">
            <v>0</v>
          </cell>
          <cell r="AJ90177">
            <v>13370</v>
          </cell>
          <cell r="AK90177">
            <v>0</v>
          </cell>
          <cell r="AL90177">
            <v>1110</v>
          </cell>
          <cell r="AM90177" t="str">
            <v>2024</v>
          </cell>
          <cell r="AN90177" t="str">
            <v>202407</v>
          </cell>
          <cell r="AO90177" t="str">
            <v>202407</v>
          </cell>
          <cell r="AP90177" t="str">
            <v>202407</v>
          </cell>
          <cell r="AQ90177" t="str">
            <v>31000063</v>
          </cell>
          <cell r="AR90177" t="str">
            <v>1919689</v>
          </cell>
          <cell r="AS90177" t="str">
            <v>D</v>
          </cell>
          <cell r="AU90177" t="str">
            <v>30000002</v>
          </cell>
          <cell r="AV90177" t="str">
            <v>RETAIL</v>
          </cell>
          <cell r="AW90177" t="str">
            <v>31000063</v>
          </cell>
          <cell r="AX90177" t="str">
            <v>Khalil Motor</v>
          </cell>
          <cell r="AY90177" t="str">
            <v>KHI/HO/D/MO/MC COMP/P/93937/07/2024</v>
          </cell>
          <cell r="BA90177" t="str">
            <v>KARACHI</v>
          </cell>
          <cell r="BB90177" t="str">
            <v>F # 3 F 4/4 ZAINAB ARCADE 3RD FLOOR NAZIMABAD KARACHI</v>
          </cell>
          <cell r="BC90177" t="str">
            <v>BLACK</v>
          </cell>
          <cell r="BH90177" t="str">
            <v>Pak Suzuki</v>
          </cell>
          <cell r="BI90177" t="str">
            <v>N</v>
          </cell>
          <cell r="BJ90177" t="str">
            <v xml:space="preserve">	Rameez Haji Mehboob</v>
          </cell>
          <cell r="BK90177">
            <v>45499</v>
          </cell>
          <cell r="BL90177" t="str">
            <v>382000</v>
          </cell>
          <cell r="BM90177" t="str">
            <v>004</v>
          </cell>
          <cell r="BN90177" t="str">
            <v>01</v>
          </cell>
          <cell r="BQ90177" t="str">
            <v>KHI/HO/D/MO/MC COMP/P/93937/07/2024</v>
          </cell>
        </row>
        <row r="90178">
          <cell r="W90178" t="str">
            <v>30091875</v>
          </cell>
          <cell r="X90178" t="str">
            <v>30091875</v>
          </cell>
          <cell r="Y90178">
            <v>382000</v>
          </cell>
          <cell r="Z90178" t="str">
            <v>34102-0505826-9</v>
          </cell>
          <cell r="AC90178">
            <v>2917669</v>
          </cell>
          <cell r="AD90178" t="str">
            <v>02</v>
          </cell>
          <cell r="AE90178" t="str">
            <v>MOTOR</v>
          </cell>
          <cell r="AF90178">
            <v>7802</v>
          </cell>
          <cell r="AG90178">
            <v>0</v>
          </cell>
          <cell r="AH90178">
            <v>0</v>
          </cell>
          <cell r="AI90178">
            <v>0</v>
          </cell>
          <cell r="AJ90178">
            <v>9550</v>
          </cell>
          <cell r="AK90178">
            <v>0</v>
          </cell>
          <cell r="AL90178">
            <v>780</v>
          </cell>
          <cell r="AM90178" t="str">
            <v>2024</v>
          </cell>
          <cell r="AN90178" t="str">
            <v>202407</v>
          </cell>
          <cell r="AO90178" t="str">
            <v>202407</v>
          </cell>
          <cell r="AP90178" t="str">
            <v>202407</v>
          </cell>
          <cell r="AQ90178" t="str">
            <v>31000402</v>
          </cell>
          <cell r="AR90178" t="str">
            <v>1899290</v>
          </cell>
          <cell r="AS90178" t="str">
            <v>D</v>
          </cell>
          <cell r="AU90178" t="str">
            <v>30000002</v>
          </cell>
          <cell r="AV90178" t="str">
            <v>RETAIL</v>
          </cell>
          <cell r="AW90178" t="str">
            <v>31000402</v>
          </cell>
          <cell r="AX90178" t="str">
            <v>GT Suzuki</v>
          </cell>
          <cell r="AY90178" t="str">
            <v>KHI/HO/D/MO/MC COMP/P/92161/07/2024</v>
          </cell>
          <cell r="BA90178" t="str">
            <v>GUJRANWALA</v>
          </cell>
          <cell r="BB90178" t="str">
            <v>GILL ROAD STREET NO 2 MOHALLAH ARIF COLOLY GUJRANWALA.</v>
          </cell>
          <cell r="BC90178" t="str">
            <v>BLACK</v>
          </cell>
          <cell r="BH90178" t="str">
            <v>Pak Suzuki</v>
          </cell>
          <cell r="BI90178" t="str">
            <v>N</v>
          </cell>
          <cell r="BJ90178" t="str">
            <v xml:space="preserve">	Rameez Haji Mehboob</v>
          </cell>
          <cell r="BK90178">
            <v>45475</v>
          </cell>
          <cell r="BL90178" t="str">
            <v>382000</v>
          </cell>
          <cell r="BM90178" t="str">
            <v>004</v>
          </cell>
          <cell r="BN90178" t="str">
            <v>01</v>
          </cell>
          <cell r="BQ90178" t="str">
            <v>KHI/HO/D/MO/MC COMP/P/92161/07/2024</v>
          </cell>
        </row>
        <row r="90179">
          <cell r="W90179" t="str">
            <v>30091816</v>
          </cell>
          <cell r="X90179" t="str">
            <v>30091816</v>
          </cell>
          <cell r="Y90179">
            <v>382000</v>
          </cell>
          <cell r="Z90179" t="str">
            <v>35202-7696018-1</v>
          </cell>
          <cell r="AC90179">
            <v>2917672</v>
          </cell>
          <cell r="AD90179" t="str">
            <v>02</v>
          </cell>
          <cell r="AE90179" t="str">
            <v>MOTOR</v>
          </cell>
          <cell r="AF90179">
            <v>7802</v>
          </cell>
          <cell r="AG90179">
            <v>0</v>
          </cell>
          <cell r="AH90179">
            <v>0</v>
          </cell>
          <cell r="AI90179">
            <v>0</v>
          </cell>
          <cell r="AJ90179">
            <v>9550</v>
          </cell>
          <cell r="AK90179">
            <v>0</v>
          </cell>
          <cell r="AL90179">
            <v>780</v>
          </cell>
          <cell r="AM90179" t="str">
            <v>2024</v>
          </cell>
          <cell r="AN90179" t="str">
            <v>202407</v>
          </cell>
          <cell r="AO90179" t="str">
            <v>202407</v>
          </cell>
          <cell r="AP90179" t="str">
            <v>202407</v>
          </cell>
          <cell r="AQ90179" t="str">
            <v>31000397</v>
          </cell>
          <cell r="AR90179" t="str">
            <v>1899293</v>
          </cell>
          <cell r="AS90179" t="str">
            <v>D</v>
          </cell>
          <cell r="AU90179" t="str">
            <v>30000002</v>
          </cell>
          <cell r="AV90179" t="str">
            <v>RETAIL</v>
          </cell>
          <cell r="AW90179" t="str">
            <v>31000397</v>
          </cell>
          <cell r="AX90179" t="str">
            <v>WR Suzuki</v>
          </cell>
          <cell r="AY90179" t="str">
            <v>KHI/HO/D/MO/MC COMP/P/92164/07/2024</v>
          </cell>
          <cell r="BA90179" t="str">
            <v>LAHORE</v>
          </cell>
          <cell r="BB90179" t="str">
            <v>23 E Ferdose Park Ghazi Road Lahore</v>
          </cell>
          <cell r="BC90179" t="str">
            <v>BLACK</v>
          </cell>
          <cell r="BH90179" t="str">
            <v>Pak Suzuki</v>
          </cell>
          <cell r="BI90179" t="str">
            <v>N</v>
          </cell>
          <cell r="BJ90179" t="str">
            <v xml:space="preserve">	Rameez Haji Mehboob</v>
          </cell>
          <cell r="BK90179">
            <v>45475</v>
          </cell>
          <cell r="BL90179" t="str">
            <v>382000</v>
          </cell>
          <cell r="BM90179" t="str">
            <v>004</v>
          </cell>
          <cell r="BN90179" t="str">
            <v>01</v>
          </cell>
          <cell r="BQ90179" t="str">
            <v>KHI/HO/D/MO/MC COMP/P/92164/07/2024</v>
          </cell>
        </row>
        <row r="90180">
          <cell r="W90180" t="str">
            <v>30091605</v>
          </cell>
          <cell r="X90180" t="str">
            <v>30091605</v>
          </cell>
          <cell r="Y90180">
            <v>382000</v>
          </cell>
          <cell r="Z90180" t="str">
            <v>42501-4827747-3</v>
          </cell>
          <cell r="AC90180">
            <v>2902838</v>
          </cell>
          <cell r="AD90180" t="str">
            <v>02</v>
          </cell>
          <cell r="AE90180" t="str">
            <v>MOTOR</v>
          </cell>
          <cell r="AF90180">
            <v>11095</v>
          </cell>
          <cell r="AG90180">
            <v>0</v>
          </cell>
          <cell r="AH90180">
            <v>0</v>
          </cell>
          <cell r="AI90180">
            <v>0</v>
          </cell>
          <cell r="AJ90180">
            <v>13370</v>
          </cell>
          <cell r="AK90180">
            <v>0</v>
          </cell>
          <cell r="AL90180">
            <v>1110</v>
          </cell>
          <cell r="AM90180" t="str">
            <v>2024</v>
          </cell>
          <cell r="AN90180" t="str">
            <v>202407</v>
          </cell>
          <cell r="AO90180" t="str">
            <v>202407</v>
          </cell>
          <cell r="AP90180" t="str">
            <v>202407</v>
          </cell>
          <cell r="AQ90180" t="str">
            <v>31000391</v>
          </cell>
          <cell r="AR90180" t="str">
            <v>1909338</v>
          </cell>
          <cell r="AS90180" t="str">
            <v>D</v>
          </cell>
          <cell r="AU90180" t="str">
            <v>30000002</v>
          </cell>
          <cell r="AV90180" t="str">
            <v>RETAIL</v>
          </cell>
          <cell r="AW90180" t="str">
            <v>31000391</v>
          </cell>
          <cell r="AX90180" t="str">
            <v>UR Suzuki</v>
          </cell>
          <cell r="AY90180" t="str">
            <v>KHI/HO/D/MO/MC COMP/P/92917/07/2024</v>
          </cell>
          <cell r="BA90180" t="str">
            <v>KARACHI</v>
          </cell>
          <cell r="BB90180" t="str">
            <v>H.NO# 13220/A SHAHIB DAD GOTH MALIR  KARACHI</v>
          </cell>
          <cell r="BC90180" t="str">
            <v>BLACK</v>
          </cell>
          <cell r="BH90180" t="str">
            <v>Pak Suzuki</v>
          </cell>
          <cell r="BI90180" t="str">
            <v>N</v>
          </cell>
          <cell r="BJ90180" t="str">
            <v xml:space="preserve">	Rameez Haji Mehboob</v>
          </cell>
          <cell r="BK90180">
            <v>45485</v>
          </cell>
          <cell r="BL90180" t="str">
            <v>382000</v>
          </cell>
          <cell r="BM90180" t="str">
            <v>004</v>
          </cell>
          <cell r="BN90180" t="str">
            <v>01</v>
          </cell>
          <cell r="BQ90180" t="str">
            <v>KHI/HO/D/MO/MC COMP/P/92917/07/2024</v>
          </cell>
        </row>
        <row r="90181">
          <cell r="W90181" t="str">
            <v>30091923</v>
          </cell>
          <cell r="X90181" t="str">
            <v>30091923</v>
          </cell>
          <cell r="Y90181">
            <v>382000</v>
          </cell>
          <cell r="Z90181" t="str">
            <v>35202-7180901-3</v>
          </cell>
          <cell r="AC90181">
            <v>2910730</v>
          </cell>
          <cell r="AD90181" t="str">
            <v>02</v>
          </cell>
          <cell r="AE90181" t="str">
            <v>MOTOR</v>
          </cell>
          <cell r="AF90181">
            <v>7802</v>
          </cell>
          <cell r="AG90181">
            <v>0</v>
          </cell>
          <cell r="AH90181">
            <v>0</v>
          </cell>
          <cell r="AI90181">
            <v>0</v>
          </cell>
          <cell r="AJ90181">
            <v>9550</v>
          </cell>
          <cell r="AK90181">
            <v>0</v>
          </cell>
          <cell r="AL90181">
            <v>780</v>
          </cell>
          <cell r="AM90181" t="str">
            <v>2024</v>
          </cell>
          <cell r="AN90181" t="str">
            <v>202407</v>
          </cell>
          <cell r="AO90181" t="str">
            <v>202407</v>
          </cell>
          <cell r="AP90181" t="str">
            <v>202407</v>
          </cell>
          <cell r="AQ90181" t="str">
            <v>31000399</v>
          </cell>
          <cell r="AR90181" t="str">
            <v>1918333</v>
          </cell>
          <cell r="AS90181" t="str">
            <v>D</v>
          </cell>
          <cell r="AU90181" t="str">
            <v>30000002</v>
          </cell>
          <cell r="AV90181" t="str">
            <v>RETAIL</v>
          </cell>
          <cell r="AW90181" t="str">
            <v>31000399</v>
          </cell>
          <cell r="AX90181" t="str">
            <v>CR Suzuki</v>
          </cell>
          <cell r="AY90181" t="str">
            <v>KHI/HO/D/MO/MC COMP/P/93767/07/2024</v>
          </cell>
          <cell r="BA90181" t="str">
            <v>LAHORE</v>
          </cell>
          <cell r="BB90181" t="str">
            <v xml:space="preserve">HOUSE NO 9 STREET NO 61 AKRAM STREET AREA SHAD BAGH LAHORE </v>
          </cell>
          <cell r="BC90181" t="str">
            <v>BLACK</v>
          </cell>
          <cell r="BH90181" t="str">
            <v>Pak Suzuki</v>
          </cell>
          <cell r="BI90181" t="str">
            <v>N</v>
          </cell>
          <cell r="BJ90181" t="str">
            <v xml:space="preserve">	Rameez Haji Mehboob</v>
          </cell>
          <cell r="BK90181">
            <v>45498</v>
          </cell>
          <cell r="BL90181" t="str">
            <v>382000</v>
          </cell>
          <cell r="BM90181" t="str">
            <v>004</v>
          </cell>
          <cell r="BN90181" t="str">
            <v>01</v>
          </cell>
          <cell r="BQ90181" t="str">
            <v>KHI/HO/D/MO/MC COMP/P/93767/07/2024</v>
          </cell>
        </row>
        <row r="90182">
          <cell r="W90182" t="str">
            <v>30032213</v>
          </cell>
          <cell r="X90182" t="str">
            <v>30092213</v>
          </cell>
          <cell r="Y90182">
            <v>382000</v>
          </cell>
          <cell r="Z90182" t="str">
            <v>35201-3853070-3</v>
          </cell>
          <cell r="AC90182">
            <v>2910748</v>
          </cell>
          <cell r="AD90182" t="str">
            <v>02</v>
          </cell>
          <cell r="AE90182" t="str">
            <v>MOTOR</v>
          </cell>
          <cell r="AF90182">
            <v>7802</v>
          </cell>
          <cell r="AG90182">
            <v>0</v>
          </cell>
          <cell r="AH90182">
            <v>0</v>
          </cell>
          <cell r="AI90182">
            <v>0</v>
          </cell>
          <cell r="AJ90182">
            <v>9550</v>
          </cell>
          <cell r="AK90182">
            <v>0</v>
          </cell>
          <cell r="AL90182">
            <v>780</v>
          </cell>
          <cell r="AM90182" t="str">
            <v>2024</v>
          </cell>
          <cell r="AN90182" t="str">
            <v>202407</v>
          </cell>
          <cell r="AO90182" t="str">
            <v>202407</v>
          </cell>
          <cell r="AP90182" t="str">
            <v>202407</v>
          </cell>
          <cell r="AQ90182" t="str">
            <v>31000397</v>
          </cell>
          <cell r="AR90182" t="str">
            <v>1918447</v>
          </cell>
          <cell r="AS90182" t="str">
            <v>D</v>
          </cell>
          <cell r="AU90182" t="str">
            <v>30000002</v>
          </cell>
          <cell r="AV90182" t="str">
            <v>RETAIL</v>
          </cell>
          <cell r="AW90182" t="str">
            <v>31000397</v>
          </cell>
          <cell r="AX90182" t="str">
            <v>WR Suzuki</v>
          </cell>
          <cell r="AY90182" t="str">
            <v>KHI/HO/D/MO/MC COMP/P/93796/07/2024</v>
          </cell>
          <cell r="BA90182" t="str">
            <v>LAHORE</v>
          </cell>
          <cell r="BB90182" t="str">
            <v>Post Office Pando  Ladhey Kay Cantt</v>
          </cell>
          <cell r="BC90182" t="str">
            <v>BLACK</v>
          </cell>
          <cell r="BH90182" t="str">
            <v>Pak Suzuki</v>
          </cell>
          <cell r="BI90182" t="str">
            <v>N</v>
          </cell>
          <cell r="BJ90182" t="str">
            <v xml:space="preserve">	Rameez Haji Mehboob</v>
          </cell>
          <cell r="BK90182">
            <v>45498</v>
          </cell>
          <cell r="BL90182" t="str">
            <v>382000</v>
          </cell>
          <cell r="BM90182" t="str">
            <v>004</v>
          </cell>
          <cell r="BN90182" t="str">
            <v>01</v>
          </cell>
          <cell r="BQ90182" t="str">
            <v>KHI/HO/D/MO/MC COMP/P/93796/07/2024</v>
          </cell>
        </row>
        <row r="90183">
          <cell r="W90183" t="str">
            <v>30092062</v>
          </cell>
          <cell r="X90183" t="str">
            <v>30092062</v>
          </cell>
          <cell r="Y90183">
            <v>382000</v>
          </cell>
          <cell r="Z90183" t="str">
            <v>35202-1117829-9</v>
          </cell>
          <cell r="AC90183">
            <v>2910749</v>
          </cell>
          <cell r="AD90183" t="str">
            <v>02</v>
          </cell>
          <cell r="AE90183" t="str">
            <v>MOTOR</v>
          </cell>
          <cell r="AF90183">
            <v>7802</v>
          </cell>
          <cell r="AG90183">
            <v>0</v>
          </cell>
          <cell r="AH90183">
            <v>0</v>
          </cell>
          <cell r="AI90183">
            <v>0</v>
          </cell>
          <cell r="AJ90183">
            <v>9550</v>
          </cell>
          <cell r="AK90183">
            <v>0</v>
          </cell>
          <cell r="AL90183">
            <v>780</v>
          </cell>
          <cell r="AM90183" t="str">
            <v>2024</v>
          </cell>
          <cell r="AN90183" t="str">
            <v>202407</v>
          </cell>
          <cell r="AO90183" t="str">
            <v>202407</v>
          </cell>
          <cell r="AP90183" t="str">
            <v>202407</v>
          </cell>
          <cell r="AQ90183" t="str">
            <v>31000417</v>
          </cell>
          <cell r="AR90183" t="str">
            <v>1918448</v>
          </cell>
          <cell r="AS90183" t="str">
            <v>D</v>
          </cell>
          <cell r="AU90183" t="str">
            <v>30000002</v>
          </cell>
          <cell r="AV90183" t="str">
            <v>RETAIL</v>
          </cell>
          <cell r="AW90183" t="str">
            <v>31000417</v>
          </cell>
          <cell r="AX90183" t="str">
            <v>Suzuki Ravi Motors</v>
          </cell>
          <cell r="AY90183" t="str">
            <v>KHI/HO/D/MO/MC COMP/P/93797/07/2024</v>
          </cell>
          <cell r="BA90183" t="str">
            <v>LAHORE</v>
          </cell>
          <cell r="BB90183" t="str">
            <v>HOUSE NO 14 STREET NO 7 QADRI STREET AREA MALIK PARK BILAL GANJ LAHORE</v>
          </cell>
          <cell r="BC90183" t="str">
            <v>BLACK</v>
          </cell>
          <cell r="BH90183" t="str">
            <v>Pak Suzuki</v>
          </cell>
          <cell r="BI90183" t="str">
            <v>N</v>
          </cell>
          <cell r="BJ90183" t="str">
            <v xml:space="preserve">	Rameez Haji Mehboob</v>
          </cell>
          <cell r="BK90183">
            <v>45498</v>
          </cell>
          <cell r="BL90183" t="str">
            <v>382000</v>
          </cell>
          <cell r="BM90183" t="str">
            <v>004</v>
          </cell>
          <cell r="BN90183" t="str">
            <v>01</v>
          </cell>
          <cell r="BQ90183" t="str">
            <v>KHI/HO/D/MO/MC COMP/P/93797/07/2024</v>
          </cell>
        </row>
        <row r="90184">
          <cell r="W90184" t="str">
            <v>30092067</v>
          </cell>
          <cell r="X90184" t="str">
            <v>30092067</v>
          </cell>
          <cell r="Y90184">
            <v>382000</v>
          </cell>
          <cell r="Z90184" t="str">
            <v>35202-0524428-9</v>
          </cell>
          <cell r="AC90184">
            <v>2910750</v>
          </cell>
          <cell r="AD90184" t="str">
            <v>02</v>
          </cell>
          <cell r="AE90184" t="str">
            <v>MOTOR</v>
          </cell>
          <cell r="AF90184">
            <v>7802</v>
          </cell>
          <cell r="AG90184">
            <v>0</v>
          </cell>
          <cell r="AH90184">
            <v>0</v>
          </cell>
          <cell r="AI90184">
            <v>0</v>
          </cell>
          <cell r="AJ90184">
            <v>9550</v>
          </cell>
          <cell r="AK90184">
            <v>0</v>
          </cell>
          <cell r="AL90184">
            <v>780</v>
          </cell>
          <cell r="AM90184" t="str">
            <v>2024</v>
          </cell>
          <cell r="AN90184" t="str">
            <v>202407</v>
          </cell>
          <cell r="AO90184" t="str">
            <v>202407</v>
          </cell>
          <cell r="AP90184" t="str">
            <v>202407</v>
          </cell>
          <cell r="AQ90184" t="str">
            <v>31000417</v>
          </cell>
          <cell r="AR90184" t="str">
            <v>1918452</v>
          </cell>
          <cell r="AS90184" t="str">
            <v>D</v>
          </cell>
          <cell r="AU90184" t="str">
            <v>30000002</v>
          </cell>
          <cell r="AV90184" t="str">
            <v>RETAIL</v>
          </cell>
          <cell r="AW90184" t="str">
            <v>31000417</v>
          </cell>
          <cell r="AX90184" t="str">
            <v>Suzuki Ravi Motors</v>
          </cell>
          <cell r="AY90184" t="str">
            <v>KHI/HO/D/MO/MC COMP/P/93800/07/2024</v>
          </cell>
          <cell r="BA90184" t="str">
            <v>LAHORE</v>
          </cell>
          <cell r="BB90184" t="str">
            <v>HOUSE NO 3 STREET NO 8 TAKIA BABA MEHMOOD SHAH SANDHA LAHORE</v>
          </cell>
          <cell r="BC90184" t="str">
            <v>BLACK</v>
          </cell>
          <cell r="BH90184" t="str">
            <v>Pak Suzuki</v>
          </cell>
          <cell r="BI90184" t="str">
            <v>N</v>
          </cell>
          <cell r="BJ90184" t="str">
            <v xml:space="preserve">	Rameez Haji Mehboob</v>
          </cell>
          <cell r="BK90184">
            <v>45498</v>
          </cell>
          <cell r="BL90184" t="str">
            <v>382000</v>
          </cell>
          <cell r="BM90184" t="str">
            <v>004</v>
          </cell>
          <cell r="BN90184" t="str">
            <v>01</v>
          </cell>
          <cell r="BQ90184" t="str">
            <v>KHI/HO/D/MO/MC COMP/P/93800/07/2024</v>
          </cell>
        </row>
        <row r="90185">
          <cell r="W90185" t="str">
            <v>30091891</v>
          </cell>
          <cell r="X90185" t="str">
            <v>30091891</v>
          </cell>
          <cell r="Y90185">
            <v>382000</v>
          </cell>
          <cell r="Z90185" t="str">
            <v>42201-4378370-9</v>
          </cell>
          <cell r="AC90185">
            <v>2902751</v>
          </cell>
          <cell r="AD90185" t="str">
            <v>02</v>
          </cell>
          <cell r="AE90185" t="str">
            <v>MOTOR</v>
          </cell>
          <cell r="AF90185">
            <v>11095</v>
          </cell>
          <cell r="AG90185">
            <v>0</v>
          </cell>
          <cell r="AH90185">
            <v>0</v>
          </cell>
          <cell r="AI90185">
            <v>0</v>
          </cell>
          <cell r="AJ90185">
            <v>13370</v>
          </cell>
          <cell r="AK90185">
            <v>0</v>
          </cell>
          <cell r="AL90185">
            <v>1110</v>
          </cell>
          <cell r="AM90185" t="str">
            <v>2024</v>
          </cell>
          <cell r="AN90185" t="str">
            <v>202407</v>
          </cell>
          <cell r="AO90185" t="str">
            <v>202407</v>
          </cell>
          <cell r="AP90185" t="str">
            <v>202407</v>
          </cell>
          <cell r="AQ90185" t="str">
            <v>31000391</v>
          </cell>
          <cell r="AR90185" t="str">
            <v>1908510</v>
          </cell>
          <cell r="AS90185" t="str">
            <v>D</v>
          </cell>
          <cell r="AU90185" t="str">
            <v>30000002</v>
          </cell>
          <cell r="AV90185" t="str">
            <v>RETAIL</v>
          </cell>
          <cell r="AW90185" t="str">
            <v>31000391</v>
          </cell>
          <cell r="AX90185" t="str">
            <v>UR Suzuki</v>
          </cell>
          <cell r="AY90185" t="str">
            <v>KHI/HO/D/MO/MC COMP/P/92790/07/2024</v>
          </cell>
          <cell r="BA90185" t="str">
            <v>KARACHI</v>
          </cell>
          <cell r="BB90185" t="str">
            <v>H.NO# N-510 SEC 17/B SHAH LATIF TOWN BIN QASIM LANDHI KORANGI CREEK CANT KARACHI</v>
          </cell>
          <cell r="BC90185" t="str">
            <v>BLACK</v>
          </cell>
          <cell r="BH90185" t="str">
            <v>Pak Suzuki</v>
          </cell>
          <cell r="BI90185" t="str">
            <v>N</v>
          </cell>
          <cell r="BJ90185" t="str">
            <v xml:space="preserve">	Rameez Haji Mehboob</v>
          </cell>
          <cell r="BK90185">
            <v>45483</v>
          </cell>
          <cell r="BL90185" t="str">
            <v>382000</v>
          </cell>
          <cell r="BM90185" t="str">
            <v>004</v>
          </cell>
          <cell r="BN90185" t="str">
            <v>01</v>
          </cell>
          <cell r="BQ90185" t="str">
            <v>KHI/HO/D/MO/MC COMP/P/92790/07/2024</v>
          </cell>
        </row>
        <row r="90186">
          <cell r="W90186" t="str">
            <v>30091891</v>
          </cell>
          <cell r="X90186" t="str">
            <v>30091891</v>
          </cell>
          <cell r="Y90186">
            <v>382000</v>
          </cell>
          <cell r="Z90186" t="str">
            <v>42201-4378370-9</v>
          </cell>
          <cell r="AC90186">
            <v>2902752</v>
          </cell>
          <cell r="AD90186" t="str">
            <v>02</v>
          </cell>
          <cell r="AE90186" t="str">
            <v>MOTOR</v>
          </cell>
          <cell r="AF90186">
            <v>11095</v>
          </cell>
          <cell r="AG90186">
            <v>0</v>
          </cell>
          <cell r="AH90186">
            <v>0</v>
          </cell>
          <cell r="AI90186">
            <v>0</v>
          </cell>
          <cell r="AJ90186">
            <v>13370</v>
          </cell>
          <cell r="AK90186">
            <v>0</v>
          </cell>
          <cell r="AL90186">
            <v>1110</v>
          </cell>
          <cell r="AM90186" t="str">
            <v>2024</v>
          </cell>
          <cell r="AN90186" t="str">
            <v>202407</v>
          </cell>
          <cell r="AO90186" t="str">
            <v>202407</v>
          </cell>
          <cell r="AP90186" t="str">
            <v>202407</v>
          </cell>
          <cell r="AQ90186" t="str">
            <v>31000391</v>
          </cell>
          <cell r="AR90186" t="str">
            <v>1908511</v>
          </cell>
          <cell r="AS90186" t="str">
            <v>D</v>
          </cell>
          <cell r="AU90186" t="str">
            <v>30000002</v>
          </cell>
          <cell r="AV90186" t="str">
            <v>RETAIL</v>
          </cell>
          <cell r="AW90186" t="str">
            <v>31000391</v>
          </cell>
          <cell r="AX90186" t="str">
            <v>UR Suzuki</v>
          </cell>
          <cell r="AY90186" t="str">
            <v>KHI/HO/D/MO/MC COMP/P/92791/07/2024</v>
          </cell>
          <cell r="BA90186" t="str">
            <v>KARACHI</v>
          </cell>
          <cell r="BB90186" t="str">
            <v>H.NO# N-510 SEC 17/B SHAH LATIF TOWN BIN QASIM LANDHI KORANGI CREEK CANT KARACHI</v>
          </cell>
          <cell r="BC90186" t="str">
            <v>BLACK</v>
          </cell>
          <cell r="BH90186" t="str">
            <v>Pak Suzuki</v>
          </cell>
          <cell r="BI90186" t="str">
            <v>N</v>
          </cell>
          <cell r="BJ90186" t="str">
            <v xml:space="preserve">	Rameez Haji Mehboob</v>
          </cell>
          <cell r="BK90186">
            <v>45483</v>
          </cell>
          <cell r="BL90186" t="str">
            <v>382000</v>
          </cell>
          <cell r="BM90186" t="str">
            <v>004</v>
          </cell>
          <cell r="BN90186" t="str">
            <v>01</v>
          </cell>
          <cell r="BQ90186" t="str">
            <v>KHI/HO/D/MO/MC COMP/P/92791/07/2024</v>
          </cell>
        </row>
        <row r="90187">
          <cell r="W90187" t="str">
            <v>30091757</v>
          </cell>
          <cell r="X90187" t="str">
            <v>30091757</v>
          </cell>
          <cell r="Y90187">
            <v>382000</v>
          </cell>
          <cell r="Z90187" t="str">
            <v>45502-3371916-5</v>
          </cell>
          <cell r="AC90187">
            <v>2902757</v>
          </cell>
          <cell r="AD90187" t="str">
            <v>02</v>
          </cell>
          <cell r="AE90187" t="str">
            <v>MOTOR</v>
          </cell>
          <cell r="AF90187">
            <v>11095</v>
          </cell>
          <cell r="AG90187">
            <v>0</v>
          </cell>
          <cell r="AH90187">
            <v>0</v>
          </cell>
          <cell r="AI90187">
            <v>0</v>
          </cell>
          <cell r="AJ90187">
            <v>13370</v>
          </cell>
          <cell r="AK90187">
            <v>0</v>
          </cell>
          <cell r="AL90187">
            <v>1110</v>
          </cell>
          <cell r="AM90187" t="str">
            <v>2024</v>
          </cell>
          <cell r="AN90187" t="str">
            <v>202407</v>
          </cell>
          <cell r="AO90187" t="str">
            <v>202407</v>
          </cell>
          <cell r="AP90187" t="str">
            <v>202407</v>
          </cell>
          <cell r="AQ90187" t="str">
            <v>31000391</v>
          </cell>
          <cell r="AR90187" t="str">
            <v>1908513</v>
          </cell>
          <cell r="AS90187" t="str">
            <v>D</v>
          </cell>
          <cell r="AU90187" t="str">
            <v>30000002</v>
          </cell>
          <cell r="AV90187" t="str">
            <v>RETAIL</v>
          </cell>
          <cell r="AW90187" t="str">
            <v>31000391</v>
          </cell>
          <cell r="AX90187" t="str">
            <v>UR Suzuki</v>
          </cell>
          <cell r="AY90187" t="str">
            <v>KHI/HO/D/MO/MC COMP/P/92793/07/2024</v>
          </cell>
          <cell r="BA90187" t="str">
            <v>KARACHI</v>
          </cell>
          <cell r="BB90187" t="str">
            <v>H.NO# B314 BLOCK2 GULISTAN-E-JOHAR KARACHI</v>
          </cell>
          <cell r="BC90187" t="str">
            <v>BLACK</v>
          </cell>
          <cell r="BH90187" t="str">
            <v>Pak Suzuki</v>
          </cell>
          <cell r="BI90187" t="str">
            <v>N</v>
          </cell>
          <cell r="BJ90187" t="str">
            <v xml:space="preserve">	Rameez Haji Mehboob</v>
          </cell>
          <cell r="BK90187">
            <v>45483</v>
          </cell>
          <cell r="BL90187" t="str">
            <v>382000</v>
          </cell>
          <cell r="BM90187" t="str">
            <v>004</v>
          </cell>
          <cell r="BN90187" t="str">
            <v>01</v>
          </cell>
          <cell r="BQ90187" t="str">
            <v>KHI/HO/D/MO/MC COMP/P/92793/07/2024</v>
          </cell>
        </row>
        <row r="90188">
          <cell r="W90188" t="str">
            <v>30091757</v>
          </cell>
          <cell r="X90188" t="str">
            <v>30091757</v>
          </cell>
          <cell r="Y90188">
            <v>382000</v>
          </cell>
          <cell r="Z90188" t="str">
            <v>45502-3371916-5</v>
          </cell>
          <cell r="AC90188">
            <v>2902758</v>
          </cell>
          <cell r="AD90188" t="str">
            <v>02</v>
          </cell>
          <cell r="AE90188" t="str">
            <v>MOTOR</v>
          </cell>
          <cell r="AF90188">
            <v>11095</v>
          </cell>
          <cell r="AG90188">
            <v>0</v>
          </cell>
          <cell r="AH90188">
            <v>0</v>
          </cell>
          <cell r="AI90188">
            <v>0</v>
          </cell>
          <cell r="AJ90188">
            <v>13370</v>
          </cell>
          <cell r="AK90188">
            <v>0</v>
          </cell>
          <cell r="AL90188">
            <v>1110</v>
          </cell>
          <cell r="AM90188" t="str">
            <v>2024</v>
          </cell>
          <cell r="AN90188" t="str">
            <v>202407</v>
          </cell>
          <cell r="AO90188" t="str">
            <v>202407</v>
          </cell>
          <cell r="AP90188" t="str">
            <v>202407</v>
          </cell>
          <cell r="AQ90188" t="str">
            <v>31000391</v>
          </cell>
          <cell r="AR90188" t="str">
            <v>1908514</v>
          </cell>
          <cell r="AS90188" t="str">
            <v>D</v>
          </cell>
          <cell r="AU90188" t="str">
            <v>30000002</v>
          </cell>
          <cell r="AV90188" t="str">
            <v>RETAIL</v>
          </cell>
          <cell r="AW90188" t="str">
            <v>31000391</v>
          </cell>
          <cell r="AX90188" t="str">
            <v>UR Suzuki</v>
          </cell>
          <cell r="AY90188" t="str">
            <v>KHI/HO/D/MO/MC COMP/P/92794/07/2024</v>
          </cell>
          <cell r="BA90188" t="str">
            <v>KARACHI</v>
          </cell>
          <cell r="BB90188" t="str">
            <v>H.NO# B314 BLOCK2 GULISTAN-E-JOHAR KARACHI</v>
          </cell>
          <cell r="BC90188" t="str">
            <v>BLACK</v>
          </cell>
          <cell r="BH90188" t="str">
            <v>Pak Suzuki</v>
          </cell>
          <cell r="BI90188" t="str">
            <v>N</v>
          </cell>
          <cell r="BJ90188" t="str">
            <v xml:space="preserve">	Rameez Haji Mehboob</v>
          </cell>
          <cell r="BK90188">
            <v>45483</v>
          </cell>
          <cell r="BL90188" t="str">
            <v>382000</v>
          </cell>
          <cell r="BM90188" t="str">
            <v>004</v>
          </cell>
          <cell r="BN90188" t="str">
            <v>01</v>
          </cell>
          <cell r="BQ90188" t="str">
            <v>KHI/HO/D/MO/MC COMP/P/92794/07/2024</v>
          </cell>
        </row>
        <row r="90189">
          <cell r="W90189" t="str">
            <v>30091785</v>
          </cell>
          <cell r="X90189" t="str">
            <v>30091785</v>
          </cell>
          <cell r="Y90189">
            <v>382000</v>
          </cell>
          <cell r="Z90189" t="str">
            <v>42201-6446756-7</v>
          </cell>
          <cell r="AC90189">
            <v>2903011</v>
          </cell>
          <cell r="AD90189" t="str">
            <v>02</v>
          </cell>
          <cell r="AE90189" t="str">
            <v>MOTOR</v>
          </cell>
          <cell r="AF90189">
            <v>11095</v>
          </cell>
          <cell r="AG90189">
            <v>0</v>
          </cell>
          <cell r="AH90189">
            <v>0</v>
          </cell>
          <cell r="AI90189">
            <v>0</v>
          </cell>
          <cell r="AJ90189">
            <v>13370</v>
          </cell>
          <cell r="AK90189">
            <v>0</v>
          </cell>
          <cell r="AL90189">
            <v>1110</v>
          </cell>
          <cell r="AM90189" t="str">
            <v>2024</v>
          </cell>
          <cell r="AN90189" t="str">
            <v>202407</v>
          </cell>
          <cell r="AO90189" t="str">
            <v>202407</v>
          </cell>
          <cell r="AP90189" t="str">
            <v>202407</v>
          </cell>
          <cell r="AQ90189" t="str">
            <v>31000391</v>
          </cell>
          <cell r="AR90189" t="str">
            <v>1911400</v>
          </cell>
          <cell r="AS90189" t="str">
            <v>D</v>
          </cell>
          <cell r="AU90189" t="str">
            <v>30000002</v>
          </cell>
          <cell r="AV90189" t="str">
            <v>RETAIL</v>
          </cell>
          <cell r="AW90189" t="str">
            <v>31000391</v>
          </cell>
          <cell r="AX90189" t="str">
            <v>UR Suzuki</v>
          </cell>
          <cell r="AY90189" t="str">
            <v>KHI/HO/D/MO/MC COMP/P/93096/07/2024</v>
          </cell>
          <cell r="BA90189" t="str">
            <v>KARACHI</v>
          </cell>
          <cell r="BB90189" t="str">
            <v>H.NO# C-141 SEC 35A KORANGI 4 ZAMAN TOWN KARACHI</v>
          </cell>
          <cell r="BC90189" t="str">
            <v>RED</v>
          </cell>
          <cell r="BH90189" t="str">
            <v>Pak Suzuki</v>
          </cell>
          <cell r="BI90189" t="str">
            <v>N</v>
          </cell>
          <cell r="BJ90189" t="str">
            <v xml:space="preserve">	Rameez Haji Mehboob</v>
          </cell>
          <cell r="BK90189">
            <v>45486</v>
          </cell>
          <cell r="BL90189" t="str">
            <v>382000</v>
          </cell>
          <cell r="BM90189" t="str">
            <v>003</v>
          </cell>
          <cell r="BN90189" t="str">
            <v>01</v>
          </cell>
          <cell r="BQ90189" t="str">
            <v>KHI/HO/D/MO/MC COMP/P/93096/07/2024</v>
          </cell>
        </row>
        <row r="90190">
          <cell r="W90190" t="str">
            <v>30092035</v>
          </cell>
          <cell r="X90190" t="str">
            <v>30092035</v>
          </cell>
          <cell r="Y90190">
            <v>382000</v>
          </cell>
          <cell r="Z90190" t="str">
            <v>36302-6689416-7</v>
          </cell>
          <cell r="AC90190">
            <v>2903012</v>
          </cell>
          <cell r="AD90190" t="str">
            <v>02</v>
          </cell>
          <cell r="AE90190" t="str">
            <v>MOTOR</v>
          </cell>
          <cell r="AF90190">
            <v>7802</v>
          </cell>
          <cell r="AG90190">
            <v>0</v>
          </cell>
          <cell r="AH90190">
            <v>0</v>
          </cell>
          <cell r="AI90190">
            <v>0</v>
          </cell>
          <cell r="AJ90190">
            <v>9550</v>
          </cell>
          <cell r="AK90190">
            <v>0</v>
          </cell>
          <cell r="AL90190">
            <v>780</v>
          </cell>
          <cell r="AM90190" t="str">
            <v>2024</v>
          </cell>
          <cell r="AN90190" t="str">
            <v>202407</v>
          </cell>
          <cell r="AO90190" t="str">
            <v>202407</v>
          </cell>
          <cell r="AP90190" t="str">
            <v>202407</v>
          </cell>
          <cell r="AQ90190" t="str">
            <v>31000404</v>
          </cell>
          <cell r="AR90190" t="str">
            <v>1911401</v>
          </cell>
          <cell r="AS90190" t="str">
            <v>D</v>
          </cell>
          <cell r="AU90190" t="str">
            <v>30000002</v>
          </cell>
          <cell r="AV90190" t="str">
            <v>RETAIL</v>
          </cell>
          <cell r="AW90190" t="str">
            <v>31000404</v>
          </cell>
          <cell r="AX90190" t="str">
            <v>KR Suzuki</v>
          </cell>
          <cell r="AY90190" t="str">
            <v>KHI/HO/D/MO/MC COMP/P/93097/07/2024</v>
          </cell>
          <cell r="BA90190" t="str">
            <v>MULTAN</v>
          </cell>
          <cell r="BB90190" t="str">
            <v>HNO:7,STNO:10,BLOCK Y,NEW MULTAN COLONY,MULTAN</v>
          </cell>
          <cell r="BC90190" t="str">
            <v>BLACK</v>
          </cell>
          <cell r="BH90190" t="str">
            <v>Pak Suzuki</v>
          </cell>
          <cell r="BI90190" t="str">
            <v>N</v>
          </cell>
          <cell r="BJ90190" t="str">
            <v xml:space="preserve">	Rameez Haji Mehboob</v>
          </cell>
          <cell r="BK90190">
            <v>45486</v>
          </cell>
          <cell r="BL90190" t="str">
            <v>382000</v>
          </cell>
          <cell r="BM90190" t="str">
            <v>004</v>
          </cell>
          <cell r="BN90190" t="str">
            <v>01</v>
          </cell>
          <cell r="BQ90190" t="str">
            <v>KHI/HO/D/MO/MC COMP/P/93097/07/2024</v>
          </cell>
        </row>
        <row r="90191">
          <cell r="W90191" t="str">
            <v>30091850</v>
          </cell>
          <cell r="X90191" t="str">
            <v>30091850</v>
          </cell>
          <cell r="Y90191">
            <v>382000</v>
          </cell>
          <cell r="Z90191" t="str">
            <v>34202-3306667-7</v>
          </cell>
          <cell r="AC90191">
            <v>2929482</v>
          </cell>
          <cell r="AD90191" t="str">
            <v>02</v>
          </cell>
          <cell r="AE90191" t="str">
            <v>MOTOR</v>
          </cell>
          <cell r="AF90191">
            <v>7802</v>
          </cell>
          <cell r="AG90191">
            <v>0</v>
          </cell>
          <cell r="AH90191">
            <v>0</v>
          </cell>
          <cell r="AI90191">
            <v>0</v>
          </cell>
          <cell r="AJ90191">
            <v>9550</v>
          </cell>
          <cell r="AK90191">
            <v>0</v>
          </cell>
          <cell r="AL90191">
            <v>780</v>
          </cell>
          <cell r="AM90191" t="str">
            <v>2024</v>
          </cell>
          <cell r="AN90191" t="str">
            <v>202408</v>
          </cell>
          <cell r="AO90191" t="str">
            <v>202408</v>
          </cell>
          <cell r="AP90191" t="str">
            <v>202408</v>
          </cell>
          <cell r="AQ90191" t="str">
            <v>31000415</v>
          </cell>
          <cell r="AR90191" t="str">
            <v>1925164</v>
          </cell>
          <cell r="AS90191" t="str">
            <v>D</v>
          </cell>
          <cell r="AU90191" t="str">
            <v>30000002</v>
          </cell>
          <cell r="AV90191" t="str">
            <v>RETAIL</v>
          </cell>
          <cell r="AW90191" t="str">
            <v>31000415</v>
          </cell>
          <cell r="AX90191" t="str">
            <v>Gujrat Suzuki</v>
          </cell>
          <cell r="AY90191" t="str">
            <v>KHI/HO/D/MO/MC COMP/P/94557/08/2024</v>
          </cell>
          <cell r="BA90191" t="str">
            <v>GUJRAT</v>
          </cell>
          <cell r="BB90191" t="str">
            <v xml:space="preserve">P.O DEWNA MANDI MANDI CHAK MURTAZA TEHSIL KHARIAN DISTT GUJRAT </v>
          </cell>
          <cell r="BC90191" t="str">
            <v>BLACK</v>
          </cell>
          <cell r="BH90191" t="str">
            <v>Pak Suzuki</v>
          </cell>
          <cell r="BI90191" t="str">
            <v>N</v>
          </cell>
          <cell r="BJ90191" t="str">
            <v xml:space="preserve">	Rameez Haji Mehboob</v>
          </cell>
          <cell r="BK90191">
            <v>45507</v>
          </cell>
          <cell r="BL90191" t="str">
            <v>382000</v>
          </cell>
          <cell r="BM90191" t="str">
            <v>004</v>
          </cell>
          <cell r="BN90191" t="str">
            <v>01</v>
          </cell>
          <cell r="BQ90191" t="str">
            <v>KHI/HO/D/MO/MC COMP/P/94557/08/2024</v>
          </cell>
        </row>
        <row r="90192">
          <cell r="W90192" t="str">
            <v>30092275</v>
          </cell>
          <cell r="X90192" t="str">
            <v>30092275</v>
          </cell>
          <cell r="Y90192">
            <v>382000</v>
          </cell>
          <cell r="Z90192" t="str">
            <v>14102-0396218-9</v>
          </cell>
          <cell r="AC90192">
            <v>2929559</v>
          </cell>
          <cell r="AD90192" t="str">
            <v>02</v>
          </cell>
          <cell r="AE90192" t="str">
            <v>MOTOR</v>
          </cell>
          <cell r="AF90192">
            <v>7802</v>
          </cell>
          <cell r="AG90192">
            <v>0</v>
          </cell>
          <cell r="AH90192">
            <v>0</v>
          </cell>
          <cell r="AI90192">
            <v>0</v>
          </cell>
          <cell r="AJ90192">
            <v>9550</v>
          </cell>
          <cell r="AK90192">
            <v>0</v>
          </cell>
          <cell r="AL90192">
            <v>780</v>
          </cell>
          <cell r="AM90192" t="str">
            <v>2024</v>
          </cell>
          <cell r="AN90192" t="str">
            <v>202408</v>
          </cell>
          <cell r="AO90192" t="str">
            <v>202408</v>
          </cell>
          <cell r="AP90192" t="str">
            <v>202408</v>
          </cell>
          <cell r="AQ90192" t="str">
            <v>31000399</v>
          </cell>
          <cell r="AR90192" t="str">
            <v>1927228</v>
          </cell>
          <cell r="AS90192" t="str">
            <v>D</v>
          </cell>
          <cell r="AU90192" t="str">
            <v>30000002</v>
          </cell>
          <cell r="AV90192" t="str">
            <v>RETAIL</v>
          </cell>
          <cell r="AW90192" t="str">
            <v>31000399</v>
          </cell>
          <cell r="AX90192" t="str">
            <v>CR Suzuki</v>
          </cell>
          <cell r="AY90192" t="str">
            <v>KHI/HO/D/MO/MC COMP/P/94724/08/2024</v>
          </cell>
          <cell r="BA90192" t="str">
            <v>LAHORE</v>
          </cell>
          <cell r="BB90192" t="str">
            <v>HOUSE NO 15 STREET NO 11 QAZI STREET AREA SAMI TOWN MUSLIM ABAD FATH GHAR LAHORE</v>
          </cell>
          <cell r="BC90192" t="str">
            <v>BLACK</v>
          </cell>
          <cell r="BH90192" t="str">
            <v>Pak Suzuki</v>
          </cell>
          <cell r="BI90192" t="str">
            <v>N</v>
          </cell>
          <cell r="BJ90192" t="str">
            <v xml:space="preserve">	Rameez Haji Mehboob</v>
          </cell>
          <cell r="BK90192">
            <v>45510</v>
          </cell>
          <cell r="BL90192" t="str">
            <v>382000</v>
          </cell>
          <cell r="BM90192" t="str">
            <v>004</v>
          </cell>
          <cell r="BN90192" t="str">
            <v>01</v>
          </cell>
          <cell r="BQ90192" t="str">
            <v>KHI/HO/D/MO/MC COMP/P/94724/08/2024</v>
          </cell>
        </row>
        <row r="90193">
          <cell r="W90193" t="str">
            <v>30092182</v>
          </cell>
          <cell r="X90193" t="str">
            <v>30092182</v>
          </cell>
          <cell r="Y90193">
            <v>382000</v>
          </cell>
          <cell r="Z90193" t="str">
            <v>35201-4395989-5</v>
          </cell>
          <cell r="AC90193">
            <v>2929560</v>
          </cell>
          <cell r="AD90193" t="str">
            <v>02</v>
          </cell>
          <cell r="AE90193" t="str">
            <v>MOTOR</v>
          </cell>
          <cell r="AF90193">
            <v>7802</v>
          </cell>
          <cell r="AG90193">
            <v>0</v>
          </cell>
          <cell r="AH90193">
            <v>0</v>
          </cell>
          <cell r="AI90193">
            <v>0</v>
          </cell>
          <cell r="AJ90193">
            <v>9550</v>
          </cell>
          <cell r="AK90193">
            <v>0</v>
          </cell>
          <cell r="AL90193">
            <v>780</v>
          </cell>
          <cell r="AM90193" t="str">
            <v>2024</v>
          </cell>
          <cell r="AN90193" t="str">
            <v>202408</v>
          </cell>
          <cell r="AO90193" t="str">
            <v>202408</v>
          </cell>
          <cell r="AP90193" t="str">
            <v>202408</v>
          </cell>
          <cell r="AQ90193" t="str">
            <v>31000399</v>
          </cell>
          <cell r="AR90193" t="str">
            <v>1927233</v>
          </cell>
          <cell r="AS90193" t="str">
            <v>D</v>
          </cell>
          <cell r="AU90193" t="str">
            <v>30000002</v>
          </cell>
          <cell r="AV90193" t="str">
            <v>RETAIL</v>
          </cell>
          <cell r="AW90193" t="str">
            <v>31000399</v>
          </cell>
          <cell r="AX90193" t="str">
            <v>CR Suzuki</v>
          </cell>
          <cell r="AY90193" t="str">
            <v>KHI/HO/D/MO/MC COMP/P/94727/08/2024</v>
          </cell>
          <cell r="BA90193" t="str">
            <v>LAHORE</v>
          </cell>
          <cell r="BB90193" t="str">
            <v>HOUSE NO 387 BLOCK A AREA MEHAR FIAZ COLONY FATEH GARH LHR</v>
          </cell>
          <cell r="BC90193" t="str">
            <v>RED</v>
          </cell>
          <cell r="BH90193" t="str">
            <v>Pak Suzuki</v>
          </cell>
          <cell r="BI90193" t="str">
            <v>N</v>
          </cell>
          <cell r="BJ90193" t="str">
            <v xml:space="preserve">	Rameez Haji Mehboob</v>
          </cell>
          <cell r="BK90193">
            <v>45510</v>
          </cell>
          <cell r="BL90193" t="str">
            <v>382000</v>
          </cell>
          <cell r="BM90193" t="str">
            <v>003</v>
          </cell>
          <cell r="BN90193" t="str">
            <v>01</v>
          </cell>
          <cell r="BQ90193" t="str">
            <v>KHI/HO/D/MO/MC COMP/P/94727/08/2024</v>
          </cell>
        </row>
        <row r="90194">
          <cell r="W90194" t="str">
            <v>30092284</v>
          </cell>
          <cell r="X90194" t="str">
            <v>30092284</v>
          </cell>
          <cell r="Y90194">
            <v>382000</v>
          </cell>
          <cell r="Z90194" t="str">
            <v>31202-4479560-0</v>
          </cell>
          <cell r="AC90194">
            <v>2929501</v>
          </cell>
          <cell r="AD90194" t="str">
            <v>02</v>
          </cell>
          <cell r="AE90194" t="str">
            <v>MOTOR</v>
          </cell>
          <cell r="AF90194">
            <v>7802</v>
          </cell>
          <cell r="AG90194">
            <v>0</v>
          </cell>
          <cell r="AH90194">
            <v>0</v>
          </cell>
          <cell r="AI90194">
            <v>0</v>
          </cell>
          <cell r="AJ90194">
            <v>9550</v>
          </cell>
          <cell r="AK90194">
            <v>0</v>
          </cell>
          <cell r="AL90194">
            <v>780</v>
          </cell>
          <cell r="AM90194" t="str">
            <v>2024</v>
          </cell>
          <cell r="AN90194" t="str">
            <v>202408</v>
          </cell>
          <cell r="AO90194" t="str">
            <v>202408</v>
          </cell>
          <cell r="AP90194" t="str">
            <v>202408</v>
          </cell>
          <cell r="AQ90194" t="str">
            <v>31000396</v>
          </cell>
          <cell r="AR90194" t="str">
            <v>1925465</v>
          </cell>
          <cell r="AS90194" t="str">
            <v>D</v>
          </cell>
          <cell r="AU90194" t="str">
            <v>30000002</v>
          </cell>
          <cell r="AV90194" t="str">
            <v>RETAIL</v>
          </cell>
          <cell r="AW90194" t="str">
            <v>31000396</v>
          </cell>
          <cell r="AX90194" t="str">
            <v>SG Suzuki</v>
          </cell>
          <cell r="AY90194" t="str">
            <v>KHI/HO/D/MO/MC COMP/P/94625/08/2024</v>
          </cell>
          <cell r="BA90194" t="str">
            <v>LAHORE</v>
          </cell>
          <cell r="BB90194" t="str">
            <v>HOUSE NO 6 STREET NO 7 AREA ESHWAR NAGAR MUGHAL PURA LAHORE</v>
          </cell>
          <cell r="BC90194" t="str">
            <v>BLACK</v>
          </cell>
          <cell r="BH90194" t="str">
            <v>Pak Suzuki</v>
          </cell>
          <cell r="BI90194" t="str">
            <v>N</v>
          </cell>
          <cell r="BJ90194" t="str">
            <v xml:space="preserve">	Rameez Haji Mehboob</v>
          </cell>
          <cell r="BK90194">
            <v>45509</v>
          </cell>
          <cell r="BL90194" t="str">
            <v>382000</v>
          </cell>
          <cell r="BM90194" t="str">
            <v>004</v>
          </cell>
          <cell r="BN90194" t="str">
            <v>01</v>
          </cell>
          <cell r="BQ90194" t="str">
            <v>KHI/HO/D/MO/MC COMP/P/94625/08/2024</v>
          </cell>
        </row>
        <row r="90195">
          <cell r="W90195" t="str">
            <v>30091827</v>
          </cell>
          <cell r="X90195" t="str">
            <v>30091827</v>
          </cell>
          <cell r="Y90195">
            <v>382001</v>
          </cell>
          <cell r="Z90195" t="str">
            <v>35201-3521934-7</v>
          </cell>
          <cell r="AC90195">
            <v>2902653</v>
          </cell>
          <cell r="AD90195" t="str">
            <v>02</v>
          </cell>
          <cell r="AE90195" t="str">
            <v>MOTOR</v>
          </cell>
          <cell r="AF90195">
            <v>7802</v>
          </cell>
          <cell r="AG90195">
            <v>0</v>
          </cell>
          <cell r="AH90195">
            <v>0</v>
          </cell>
          <cell r="AI90195">
            <v>0</v>
          </cell>
          <cell r="AJ90195">
            <v>9550</v>
          </cell>
          <cell r="AK90195">
            <v>0</v>
          </cell>
          <cell r="AL90195">
            <v>780</v>
          </cell>
          <cell r="AM90195" t="str">
            <v>2024</v>
          </cell>
          <cell r="AN90195" t="str">
            <v>202407</v>
          </cell>
          <cell r="AO90195" t="str">
            <v>202407</v>
          </cell>
          <cell r="AP90195" t="str">
            <v>202407</v>
          </cell>
          <cell r="AQ90195" t="str">
            <v>31000417</v>
          </cell>
          <cell r="AR90195" t="str">
            <v>1903163</v>
          </cell>
          <cell r="AS90195" t="str">
            <v>D</v>
          </cell>
          <cell r="AU90195" t="str">
            <v>30000002</v>
          </cell>
          <cell r="AV90195" t="str">
            <v>RETAIL</v>
          </cell>
          <cell r="AW90195" t="str">
            <v>31000417</v>
          </cell>
          <cell r="AX90195" t="str">
            <v>Suzuki Ravi Motors</v>
          </cell>
          <cell r="AY90195" t="str">
            <v>KHI/HO/D/MO/MC COMP/P/92512/07/2024</v>
          </cell>
          <cell r="BA90195" t="str">
            <v>LAHORE</v>
          </cell>
          <cell r="BB90195" t="str">
            <v>Near Noorani Masjid , Block D, Mohalla Sufi Park Main Feroz Pur Road, Central Park, Lahore</v>
          </cell>
          <cell r="BC90195" t="str">
            <v>BLACK</v>
          </cell>
          <cell r="BH90195" t="str">
            <v>Pak Suzuki</v>
          </cell>
          <cell r="BI90195" t="str">
            <v>N</v>
          </cell>
          <cell r="BJ90195" t="str">
            <v xml:space="preserve">	Rameez Haji Mehboob</v>
          </cell>
          <cell r="BK90195">
            <v>45481</v>
          </cell>
          <cell r="BL90195" t="str">
            <v>382001</v>
          </cell>
          <cell r="BM90195" t="str">
            <v>004</v>
          </cell>
          <cell r="BN90195" t="str">
            <v>01</v>
          </cell>
          <cell r="BQ90195" t="str">
            <v>KHI/HO/D/MO/MC COMP/P/92512/07/2024</v>
          </cell>
        </row>
        <row r="90196">
          <cell r="W90196" t="str">
            <v>30091838</v>
          </cell>
          <cell r="X90196" t="str">
            <v>30091838</v>
          </cell>
          <cell r="Y90196">
            <v>382001</v>
          </cell>
          <cell r="Z90196" t="str">
            <v>35202-1806706-9</v>
          </cell>
          <cell r="AC90196">
            <v>2917738</v>
          </cell>
          <cell r="AD90196" t="str">
            <v>02</v>
          </cell>
          <cell r="AE90196" t="str">
            <v>MOTOR</v>
          </cell>
          <cell r="AF90196">
            <v>7802</v>
          </cell>
          <cell r="AG90196">
            <v>0</v>
          </cell>
          <cell r="AH90196">
            <v>0</v>
          </cell>
          <cell r="AI90196">
            <v>0</v>
          </cell>
          <cell r="AJ90196">
            <v>9550</v>
          </cell>
          <cell r="AK90196">
            <v>0</v>
          </cell>
          <cell r="AL90196">
            <v>780</v>
          </cell>
          <cell r="AM90196" t="str">
            <v>2024</v>
          </cell>
          <cell r="AN90196" t="str">
            <v>202407</v>
          </cell>
          <cell r="AO90196" t="str">
            <v>202407</v>
          </cell>
          <cell r="AP90196" t="str">
            <v>202407</v>
          </cell>
          <cell r="AQ90196" t="str">
            <v>31000398</v>
          </cell>
          <cell r="AR90196" t="str">
            <v>1908786</v>
          </cell>
          <cell r="AS90196" t="str">
            <v>D</v>
          </cell>
          <cell r="AU90196" t="str">
            <v>30000002</v>
          </cell>
          <cell r="AV90196" t="str">
            <v>RETAIL</v>
          </cell>
          <cell r="AW90196" t="str">
            <v>31000398</v>
          </cell>
          <cell r="AX90196" t="str">
            <v>GR Suzuki</v>
          </cell>
          <cell r="AY90196" t="str">
            <v>KHI/HO/D/MO/MC COMP/P/92846/07/2024</v>
          </cell>
          <cell r="BA90196" t="str">
            <v>LAHORE</v>
          </cell>
          <cell r="BB90196" t="str">
            <v>House# N-895, Poonch Road Saman Abad, Lahore</v>
          </cell>
          <cell r="BC90196" t="str">
            <v>BLACK</v>
          </cell>
          <cell r="BH90196" t="str">
            <v>Pak Suzuki</v>
          </cell>
          <cell r="BI90196" t="str">
            <v>N</v>
          </cell>
          <cell r="BJ90196" t="str">
            <v xml:space="preserve">	Rameez Haji Mehboob</v>
          </cell>
          <cell r="BK90196">
            <v>45484</v>
          </cell>
          <cell r="BL90196" t="str">
            <v>382001</v>
          </cell>
          <cell r="BM90196" t="str">
            <v>004</v>
          </cell>
          <cell r="BN90196" t="str">
            <v>01</v>
          </cell>
          <cell r="BQ90196" t="str">
            <v>KHI/HO/D/MO/MC COMP/P/92846/07/2024</v>
          </cell>
        </row>
        <row r="90197">
          <cell r="W90197" t="str">
            <v>30091932</v>
          </cell>
          <cell r="X90197" t="str">
            <v>30091932</v>
          </cell>
          <cell r="Y90197">
            <v>382000</v>
          </cell>
          <cell r="Z90197" t="str">
            <v>42201-2488716-5</v>
          </cell>
          <cell r="AC90197">
            <v>2902916</v>
          </cell>
          <cell r="AD90197" t="str">
            <v>02</v>
          </cell>
          <cell r="AE90197" t="str">
            <v>MOTOR</v>
          </cell>
          <cell r="AF90197">
            <v>11095</v>
          </cell>
          <cell r="AG90197">
            <v>0</v>
          </cell>
          <cell r="AH90197">
            <v>0</v>
          </cell>
          <cell r="AI90197">
            <v>0</v>
          </cell>
          <cell r="AJ90197">
            <v>13370</v>
          </cell>
          <cell r="AK90197">
            <v>0</v>
          </cell>
          <cell r="AL90197">
            <v>1110</v>
          </cell>
          <cell r="AM90197" t="str">
            <v>2024</v>
          </cell>
          <cell r="AN90197" t="str">
            <v>202407</v>
          </cell>
          <cell r="AO90197" t="str">
            <v>202407</v>
          </cell>
          <cell r="AP90197" t="str">
            <v>202407</v>
          </cell>
          <cell r="AQ90197" t="str">
            <v>31000408</v>
          </cell>
          <cell r="AR90197" t="str">
            <v>1911250</v>
          </cell>
          <cell r="AS90197" t="str">
            <v>D</v>
          </cell>
          <cell r="AU90197" t="str">
            <v>30000002</v>
          </cell>
          <cell r="AV90197" t="str">
            <v>RETAIL</v>
          </cell>
          <cell r="AW90197" t="str">
            <v>31000408</v>
          </cell>
          <cell r="AX90197" t="str">
            <v>Suzuki Mandviwalla Motors</v>
          </cell>
          <cell r="AY90197" t="str">
            <v>KHI/HO/D/MO/MC COMP/P/93006/07/2024</v>
          </cell>
          <cell r="BA90197" t="str">
            <v>KARACHI</v>
          </cell>
          <cell r="BB90197" t="str">
            <v>HOUSE 37B HASHIM RAZA MODEL COLONY KARACHI</v>
          </cell>
          <cell r="BC90197" t="str">
            <v>BLACK</v>
          </cell>
          <cell r="BH90197" t="str">
            <v>Pak Suzuki</v>
          </cell>
          <cell r="BI90197" t="str">
            <v>N</v>
          </cell>
          <cell r="BJ90197" t="str">
            <v xml:space="preserve">	Rameez Haji Mehboob</v>
          </cell>
          <cell r="BK90197">
            <v>45485</v>
          </cell>
          <cell r="BL90197" t="str">
            <v>382000</v>
          </cell>
          <cell r="BM90197" t="str">
            <v>004</v>
          </cell>
          <cell r="BN90197" t="str">
            <v>01</v>
          </cell>
          <cell r="BQ90197" t="str">
            <v>KHI/HO/D/MO/MC COMP/P/93006/07/2024</v>
          </cell>
        </row>
        <row r="90198">
          <cell r="W90198" t="str">
            <v>30091932</v>
          </cell>
          <cell r="X90198" t="str">
            <v>30091932</v>
          </cell>
          <cell r="Y90198">
            <v>382000</v>
          </cell>
          <cell r="Z90198" t="str">
            <v>42201-2488716-5</v>
          </cell>
          <cell r="AC90198">
            <v>2902915</v>
          </cell>
          <cell r="AD90198" t="str">
            <v>02</v>
          </cell>
          <cell r="AE90198" t="str">
            <v>MOTOR</v>
          </cell>
          <cell r="AF90198">
            <v>11095</v>
          </cell>
          <cell r="AG90198">
            <v>0</v>
          </cell>
          <cell r="AH90198">
            <v>0</v>
          </cell>
          <cell r="AI90198">
            <v>0</v>
          </cell>
          <cell r="AJ90198">
            <v>13370</v>
          </cell>
          <cell r="AK90198">
            <v>0</v>
          </cell>
          <cell r="AL90198">
            <v>1110</v>
          </cell>
          <cell r="AM90198" t="str">
            <v>2024</v>
          </cell>
          <cell r="AN90198" t="str">
            <v>202407</v>
          </cell>
          <cell r="AO90198" t="str">
            <v>202407</v>
          </cell>
          <cell r="AP90198" t="str">
            <v>202407</v>
          </cell>
          <cell r="AQ90198" t="str">
            <v>31000408</v>
          </cell>
          <cell r="AR90198" t="str">
            <v>1911249</v>
          </cell>
          <cell r="AS90198" t="str">
            <v>D</v>
          </cell>
          <cell r="AU90198" t="str">
            <v>30000002</v>
          </cell>
          <cell r="AV90198" t="str">
            <v>RETAIL</v>
          </cell>
          <cell r="AW90198" t="str">
            <v>31000408</v>
          </cell>
          <cell r="AX90198" t="str">
            <v>Suzuki Mandviwalla Motors</v>
          </cell>
          <cell r="AY90198" t="str">
            <v>KHI/HO/D/MO/MC COMP/P/93005/07/2024</v>
          </cell>
          <cell r="BA90198" t="str">
            <v>KARACHI</v>
          </cell>
          <cell r="BB90198" t="str">
            <v>HOUSE 37B HASHIM RAZA MODEL COLONY KARACHI</v>
          </cell>
          <cell r="BC90198" t="str">
            <v>BLACK</v>
          </cell>
          <cell r="BH90198" t="str">
            <v>Pak Suzuki</v>
          </cell>
          <cell r="BI90198" t="str">
            <v>N</v>
          </cell>
          <cell r="BJ90198" t="str">
            <v xml:space="preserve">	Rameez Haji Mehboob</v>
          </cell>
          <cell r="BK90198">
            <v>45485</v>
          </cell>
          <cell r="BL90198" t="str">
            <v>382000</v>
          </cell>
          <cell r="BM90198" t="str">
            <v>004</v>
          </cell>
          <cell r="BN90198" t="str">
            <v>01</v>
          </cell>
          <cell r="BQ90198" t="str">
            <v>KHI/HO/D/MO/MC COMP/P/93005/07/2024</v>
          </cell>
        </row>
        <row r="90199">
          <cell r="W90199" t="str">
            <v>30091939</v>
          </cell>
          <cell r="X90199" t="str">
            <v>30091939</v>
          </cell>
          <cell r="Y90199">
            <v>382000</v>
          </cell>
          <cell r="Z90199" t="str">
            <v>42101-8298092-3</v>
          </cell>
          <cell r="AC90199">
            <v>2907008</v>
          </cell>
          <cell r="AD90199" t="str">
            <v>02</v>
          </cell>
          <cell r="AE90199" t="str">
            <v>MOTOR</v>
          </cell>
          <cell r="AF90199">
            <v>11095</v>
          </cell>
          <cell r="AG90199">
            <v>0</v>
          </cell>
          <cell r="AH90199">
            <v>0</v>
          </cell>
          <cell r="AI90199">
            <v>0</v>
          </cell>
          <cell r="AJ90199">
            <v>13370</v>
          </cell>
          <cell r="AK90199">
            <v>0</v>
          </cell>
          <cell r="AL90199">
            <v>1110</v>
          </cell>
          <cell r="AM90199" t="str">
            <v>2024</v>
          </cell>
          <cell r="AN90199" t="str">
            <v>202407</v>
          </cell>
          <cell r="AO90199" t="str">
            <v>202407</v>
          </cell>
          <cell r="AP90199" t="str">
            <v>202407</v>
          </cell>
          <cell r="AQ90199" t="str">
            <v>31000391</v>
          </cell>
          <cell r="AR90199" t="str">
            <v>1913861</v>
          </cell>
          <cell r="AS90199" t="str">
            <v>D</v>
          </cell>
          <cell r="AU90199" t="str">
            <v>30000002</v>
          </cell>
          <cell r="AV90199" t="str">
            <v>RETAIL</v>
          </cell>
          <cell r="AW90199" t="str">
            <v>31000391</v>
          </cell>
          <cell r="AX90199" t="str">
            <v>UR Suzuki</v>
          </cell>
          <cell r="AY90199" t="str">
            <v>KHI/HO/D/MO/MC COMP/P/93321/07/2024</v>
          </cell>
          <cell r="BA90199" t="str">
            <v>KARACHI</v>
          </cell>
          <cell r="BB90199" t="str">
            <v>H.NO#STREET 24-A 96-G BLOCK ASKARI !V  KARACHI</v>
          </cell>
          <cell r="BC90199" t="str">
            <v>BLACK</v>
          </cell>
          <cell r="BH90199" t="str">
            <v>Pak Suzuki</v>
          </cell>
          <cell r="BI90199" t="str">
            <v>N</v>
          </cell>
          <cell r="BJ90199" t="str">
            <v xml:space="preserve">	Rameez Haji Mehboob</v>
          </cell>
          <cell r="BK90199">
            <v>45492</v>
          </cell>
          <cell r="BL90199" t="str">
            <v>382000</v>
          </cell>
          <cell r="BM90199" t="str">
            <v>004</v>
          </cell>
          <cell r="BN90199" t="str">
            <v>01</v>
          </cell>
          <cell r="BQ90199" t="str">
            <v>KHI/HO/D/MO/MC COMP/P/93321/07/2024</v>
          </cell>
        </row>
        <row r="90200">
          <cell r="W90200" t="str">
            <v>30091939</v>
          </cell>
          <cell r="X90200" t="str">
            <v>30091939</v>
          </cell>
          <cell r="Y90200">
            <v>382000</v>
          </cell>
          <cell r="Z90200" t="str">
            <v>42101-8298092-3</v>
          </cell>
          <cell r="AC90200">
            <v>2907009</v>
          </cell>
          <cell r="AD90200" t="str">
            <v>02</v>
          </cell>
          <cell r="AE90200" t="str">
            <v>MOTOR</v>
          </cell>
          <cell r="AF90200">
            <v>11095</v>
          </cell>
          <cell r="AG90200">
            <v>0</v>
          </cell>
          <cell r="AH90200">
            <v>0</v>
          </cell>
          <cell r="AI90200">
            <v>0</v>
          </cell>
          <cell r="AJ90200">
            <v>13370</v>
          </cell>
          <cell r="AK90200">
            <v>0</v>
          </cell>
          <cell r="AL90200">
            <v>1110</v>
          </cell>
          <cell r="AM90200" t="str">
            <v>2024</v>
          </cell>
          <cell r="AN90200" t="str">
            <v>202407</v>
          </cell>
          <cell r="AO90200" t="str">
            <v>202407</v>
          </cell>
          <cell r="AP90200" t="str">
            <v>202407</v>
          </cell>
          <cell r="AQ90200" t="str">
            <v>31000391</v>
          </cell>
          <cell r="AR90200" t="str">
            <v>1913862</v>
          </cell>
          <cell r="AS90200" t="str">
            <v>D</v>
          </cell>
          <cell r="AU90200" t="str">
            <v>30000002</v>
          </cell>
          <cell r="AV90200" t="str">
            <v>RETAIL</v>
          </cell>
          <cell r="AW90200" t="str">
            <v>31000391</v>
          </cell>
          <cell r="AX90200" t="str">
            <v>UR Suzuki</v>
          </cell>
          <cell r="AY90200" t="str">
            <v>KHI/HO/D/MO/MC COMP/P/93322/07/2024</v>
          </cell>
          <cell r="BA90200" t="str">
            <v>KARACHI</v>
          </cell>
          <cell r="BB90200" t="str">
            <v>H.NO#STREET 24-A 96-G BLOCK ASKARI !V  KARACHI</v>
          </cell>
          <cell r="BC90200" t="str">
            <v>BLACK</v>
          </cell>
          <cell r="BH90200" t="str">
            <v>Pak Suzuki</v>
          </cell>
          <cell r="BI90200" t="str">
            <v>N</v>
          </cell>
          <cell r="BJ90200" t="str">
            <v xml:space="preserve">	Rameez Haji Mehboob</v>
          </cell>
          <cell r="BK90200">
            <v>45492</v>
          </cell>
          <cell r="BL90200" t="str">
            <v>382000</v>
          </cell>
          <cell r="BM90200" t="str">
            <v>004</v>
          </cell>
          <cell r="BN90200" t="str">
            <v>01</v>
          </cell>
          <cell r="BQ90200" t="str">
            <v>KHI/HO/D/MO/MC COMP/P/93322/07/2024</v>
          </cell>
        </row>
        <row r="90201">
          <cell r="W90201" t="str">
            <v>30092193</v>
          </cell>
          <cell r="X90201" t="str">
            <v>30092193</v>
          </cell>
          <cell r="Y90201">
            <v>382000</v>
          </cell>
          <cell r="Z90201" t="str">
            <v>4130390975059</v>
          </cell>
          <cell r="AC90201">
            <v>2910717</v>
          </cell>
          <cell r="AD90201" t="str">
            <v>02</v>
          </cell>
          <cell r="AE90201" t="str">
            <v>MOTOR</v>
          </cell>
          <cell r="AF90201">
            <v>11095</v>
          </cell>
          <cell r="AG90201">
            <v>0</v>
          </cell>
          <cell r="AH90201">
            <v>0</v>
          </cell>
          <cell r="AI90201">
            <v>0</v>
          </cell>
          <cell r="AJ90201">
            <v>13370</v>
          </cell>
          <cell r="AK90201">
            <v>0</v>
          </cell>
          <cell r="AL90201">
            <v>1110</v>
          </cell>
          <cell r="AM90201" t="str">
            <v>2024</v>
          </cell>
          <cell r="AN90201" t="str">
            <v>202407</v>
          </cell>
          <cell r="AO90201" t="str">
            <v>202407</v>
          </cell>
          <cell r="AP90201" t="str">
            <v>202407</v>
          </cell>
          <cell r="AQ90201" t="str">
            <v>31000409</v>
          </cell>
          <cell r="AR90201" t="str">
            <v>1918189</v>
          </cell>
          <cell r="AS90201" t="str">
            <v>D</v>
          </cell>
          <cell r="AU90201" t="str">
            <v>30000002</v>
          </cell>
          <cell r="AV90201" t="str">
            <v>RETAIL</v>
          </cell>
          <cell r="AW90201" t="str">
            <v>31000409</v>
          </cell>
          <cell r="AX90201" t="str">
            <v>Suzuki Zeeshan Autos</v>
          </cell>
          <cell r="AY90201" t="str">
            <v>KHI/HO/D/MO/MC COMP/P/93717/07/2024</v>
          </cell>
          <cell r="BA90201" t="str">
            <v>HYDERABAD</v>
          </cell>
          <cell r="BB90201" t="str">
            <v>H no:A/79, Mohalla Gulshan Zeal Pak Housing Soceity, Latifabad Hyderabad</v>
          </cell>
          <cell r="BC90201" t="str">
            <v>RED</v>
          </cell>
          <cell r="BH90201" t="str">
            <v>Pak Suzuki</v>
          </cell>
          <cell r="BI90201" t="str">
            <v>N</v>
          </cell>
          <cell r="BJ90201" t="str">
            <v xml:space="preserve">	Rameez Haji Mehboob</v>
          </cell>
          <cell r="BK90201">
            <v>45497</v>
          </cell>
          <cell r="BL90201" t="str">
            <v>382000</v>
          </cell>
          <cell r="BM90201" t="str">
            <v>003</v>
          </cell>
          <cell r="BN90201" t="str">
            <v>01</v>
          </cell>
          <cell r="BQ90201" t="str">
            <v>KHI/HO/D/MO/MC COMP/P/93717/07/2024</v>
          </cell>
        </row>
        <row r="90202">
          <cell r="W90202" t="str">
            <v>30092075</v>
          </cell>
          <cell r="X90202" t="str">
            <v>30092075</v>
          </cell>
          <cell r="Y90202">
            <v>382000</v>
          </cell>
          <cell r="Z90202" t="str">
            <v>31303-7198628-7</v>
          </cell>
          <cell r="AC90202">
            <v>2910756</v>
          </cell>
          <cell r="AD90202" t="str">
            <v>02</v>
          </cell>
          <cell r="AE90202" t="str">
            <v>MOTOR</v>
          </cell>
          <cell r="AF90202">
            <v>11095</v>
          </cell>
          <cell r="AG90202">
            <v>0</v>
          </cell>
          <cell r="AH90202">
            <v>0</v>
          </cell>
          <cell r="AI90202">
            <v>0</v>
          </cell>
          <cell r="AJ90202">
            <v>13370</v>
          </cell>
          <cell r="AK90202">
            <v>0</v>
          </cell>
          <cell r="AL90202">
            <v>1110</v>
          </cell>
          <cell r="AM90202" t="str">
            <v>2024</v>
          </cell>
          <cell r="AN90202" t="str">
            <v>202407</v>
          </cell>
          <cell r="AO90202" t="str">
            <v>202407</v>
          </cell>
          <cell r="AP90202" t="str">
            <v>202407</v>
          </cell>
          <cell r="AQ90202" t="str">
            <v>31000407</v>
          </cell>
          <cell r="AR90202" t="str">
            <v>1918704</v>
          </cell>
          <cell r="AS90202" t="str">
            <v>D</v>
          </cell>
          <cell r="AU90202" t="str">
            <v>30000002</v>
          </cell>
          <cell r="AV90202" t="str">
            <v>RETAIL</v>
          </cell>
          <cell r="AW90202" t="str">
            <v>31000407</v>
          </cell>
          <cell r="AX90202" t="str">
            <v>South</v>
          </cell>
          <cell r="AY90202" t="str">
            <v>KHI/HO/D/MO/MC COMP/P/93819/07/2024</v>
          </cell>
          <cell r="BA90202" t="str">
            <v>KARACHI</v>
          </cell>
          <cell r="BB90202" t="str">
            <v>HOUSE R-81 GULISTAN-E-MUSTAFA SOCIETY MEMON GOTH MALIR KARACHI.</v>
          </cell>
          <cell r="BC90202" t="str">
            <v>BLACK</v>
          </cell>
          <cell r="BH90202" t="str">
            <v>Pak Suzuki</v>
          </cell>
          <cell r="BI90202" t="str">
            <v>N</v>
          </cell>
          <cell r="BJ90202" t="str">
            <v xml:space="preserve">	Rameez Haji Mehboob</v>
          </cell>
          <cell r="BK90202">
            <v>45499</v>
          </cell>
          <cell r="BL90202" t="str">
            <v>382000</v>
          </cell>
          <cell r="BM90202" t="str">
            <v>004</v>
          </cell>
          <cell r="BN90202" t="str">
            <v>01</v>
          </cell>
          <cell r="BQ90202" t="str">
            <v>KHI/HO/D/MO/MC COMP/P/93819/07/2024</v>
          </cell>
        </row>
        <row r="90203">
          <cell r="W90203" t="str">
            <v>PKG30092098</v>
          </cell>
          <cell r="X90203" t="str">
            <v>GS150PK30092098</v>
          </cell>
          <cell r="Y90203">
            <v>382000</v>
          </cell>
          <cell r="AC90203">
            <v>2911159</v>
          </cell>
          <cell r="AD90203" t="str">
            <v>02</v>
          </cell>
          <cell r="AE90203" t="str">
            <v>MOTOR</v>
          </cell>
          <cell r="AF90203">
            <v>8146</v>
          </cell>
          <cell r="AG90203">
            <v>0</v>
          </cell>
          <cell r="AH90203">
            <v>0</v>
          </cell>
          <cell r="AI90203">
            <v>0</v>
          </cell>
          <cell r="AJ90203">
            <v>9550</v>
          </cell>
          <cell r="AK90203">
            <v>0</v>
          </cell>
          <cell r="AL90203">
            <v>1629</v>
          </cell>
          <cell r="AM90203" t="str">
            <v>2024</v>
          </cell>
          <cell r="AN90203" t="str">
            <v>202407</v>
          </cell>
          <cell r="AO90203" t="str">
            <v>202407</v>
          </cell>
          <cell r="AP90203" t="str">
            <v>202407</v>
          </cell>
          <cell r="AQ90203" t="str">
            <v>MZUBAIRIQBAL</v>
          </cell>
          <cell r="AR90203" t="str">
            <v>1918449</v>
          </cell>
          <cell r="AS90203" t="str">
            <v>D</v>
          </cell>
          <cell r="AT90203" t="str">
            <v>001</v>
          </cell>
          <cell r="AU90203" t="str">
            <v>30000002</v>
          </cell>
          <cell r="AV90203" t="str">
            <v>RETAIL</v>
          </cell>
          <cell r="AW90203" t="str">
            <v>31000398</v>
          </cell>
          <cell r="AX90203" t="str">
            <v>GR Suzuki</v>
          </cell>
          <cell r="AY90203" t="str">
            <v>LHR/LHR/D/MO/MC COMP/P/93798/07/2024</v>
          </cell>
          <cell r="BA90203" t="str">
            <v>KASUR</v>
          </cell>
          <cell r="BB90203" t="str">
            <v>Near Punjab Food Authority Saleem Town Opp. Wapda Office, Kasur</v>
          </cell>
          <cell r="BC90203" t="str">
            <v>PEARL BLACK</v>
          </cell>
          <cell r="BH90203" t="str">
            <v>N/A</v>
          </cell>
          <cell r="BI90203" t="str">
            <v>N</v>
          </cell>
          <cell r="BJ90203" t="str">
            <v>Nazir Ahmed</v>
          </cell>
          <cell r="BK90203">
            <v>45498</v>
          </cell>
          <cell r="BL90203" t="str">
            <v>382000</v>
          </cell>
          <cell r="BM90203" t="str">
            <v>406</v>
          </cell>
          <cell r="BN90203" t="str">
            <v>03</v>
          </cell>
          <cell r="BQ90203" t="str">
            <v>LHR/LHR/D/MO/MC COMP/P/93798/07/2024</v>
          </cell>
        </row>
        <row r="90204">
          <cell r="W90204" t="str">
            <v>PKG30092177</v>
          </cell>
          <cell r="X90204" t="str">
            <v>GS150PK30092177</v>
          </cell>
          <cell r="Y90204">
            <v>382000</v>
          </cell>
          <cell r="AC90204">
            <v>2911193</v>
          </cell>
          <cell r="AD90204" t="str">
            <v>02</v>
          </cell>
          <cell r="AE90204" t="str">
            <v>MOTOR</v>
          </cell>
          <cell r="AF90204">
            <v>8146</v>
          </cell>
          <cell r="AG90204">
            <v>0</v>
          </cell>
          <cell r="AH90204">
            <v>0</v>
          </cell>
          <cell r="AI90204">
            <v>0</v>
          </cell>
          <cell r="AJ90204">
            <v>9550</v>
          </cell>
          <cell r="AK90204">
            <v>0</v>
          </cell>
          <cell r="AL90204">
            <v>1629</v>
          </cell>
          <cell r="AM90204" t="str">
            <v>2024</v>
          </cell>
          <cell r="AN90204" t="str">
            <v>202407</v>
          </cell>
          <cell r="AO90204" t="str">
            <v>202407</v>
          </cell>
          <cell r="AP90204" t="str">
            <v>202407</v>
          </cell>
          <cell r="AQ90204" t="str">
            <v>MZUBAIRIQBAL</v>
          </cell>
          <cell r="AR90204" t="str">
            <v>1918460</v>
          </cell>
          <cell r="AS90204" t="str">
            <v>D</v>
          </cell>
          <cell r="AT90204" t="str">
            <v>001</v>
          </cell>
          <cell r="AU90204" t="str">
            <v>30000002</v>
          </cell>
          <cell r="AV90204" t="str">
            <v>RETAIL</v>
          </cell>
          <cell r="AW90204" t="str">
            <v>31000398</v>
          </cell>
          <cell r="AX90204" t="str">
            <v>GR Suzuki</v>
          </cell>
          <cell r="AY90204" t="str">
            <v>LHR/LHR/D/MO/MC COMP/P/93803/07/2024</v>
          </cell>
          <cell r="BA90204" t="str">
            <v>KASUR</v>
          </cell>
          <cell r="BB90204" t="str">
            <v>Near Punjab Food Authority Saleem Town Opp. Wapda Office, Kasur</v>
          </cell>
          <cell r="BC90204" t="str">
            <v>Met. Silk Red</v>
          </cell>
          <cell r="BH90204" t="str">
            <v>N/A</v>
          </cell>
          <cell r="BI90204" t="str">
            <v>N</v>
          </cell>
          <cell r="BJ90204" t="str">
            <v>Nazir Ahmed</v>
          </cell>
          <cell r="BK90204">
            <v>45498</v>
          </cell>
          <cell r="BL90204" t="str">
            <v>382000</v>
          </cell>
          <cell r="BM90204" t="str">
            <v>458</v>
          </cell>
          <cell r="BN90204" t="str">
            <v>03</v>
          </cell>
          <cell r="BQ90204" t="str">
            <v>LHR/LHR/D/MO/MC COMP/P/93803/07/2024</v>
          </cell>
        </row>
        <row r="90205">
          <cell r="W90205" t="str">
            <v>PKG30091780</v>
          </cell>
          <cell r="X90205" t="str">
            <v>GS150PK30091780</v>
          </cell>
          <cell r="Y90205">
            <v>382000</v>
          </cell>
          <cell r="AC90205">
            <v>2911158</v>
          </cell>
          <cell r="AD90205" t="str">
            <v>02</v>
          </cell>
          <cell r="AE90205" t="str">
            <v>MOTOR</v>
          </cell>
          <cell r="AF90205">
            <v>8146</v>
          </cell>
          <cell r="AG90205">
            <v>0</v>
          </cell>
          <cell r="AH90205">
            <v>0</v>
          </cell>
          <cell r="AI90205">
            <v>0</v>
          </cell>
          <cell r="AJ90205">
            <v>9550</v>
          </cell>
          <cell r="AK90205">
            <v>0</v>
          </cell>
          <cell r="AL90205">
            <v>1629</v>
          </cell>
          <cell r="AM90205" t="str">
            <v>2024</v>
          </cell>
          <cell r="AN90205" t="str">
            <v>202407</v>
          </cell>
          <cell r="AO90205" t="str">
            <v>202407</v>
          </cell>
          <cell r="AP90205" t="str">
            <v>202407</v>
          </cell>
          <cell r="AQ90205" t="str">
            <v>MZUBAIRIQBAL</v>
          </cell>
          <cell r="AR90205" t="str">
            <v>1918325</v>
          </cell>
          <cell r="AS90205" t="str">
            <v>D</v>
          </cell>
          <cell r="AT90205" t="str">
            <v>001</v>
          </cell>
          <cell r="AU90205" t="str">
            <v>30000002</v>
          </cell>
          <cell r="AV90205" t="str">
            <v>RETAIL</v>
          </cell>
          <cell r="AW90205" t="str">
            <v>31000398</v>
          </cell>
          <cell r="AX90205" t="str">
            <v>GR Suzuki</v>
          </cell>
          <cell r="AY90205" t="str">
            <v>LHR/LHR/D/MO/MC COMP/P/93763/07/2024</v>
          </cell>
          <cell r="BA90205" t="str">
            <v>KASUR</v>
          </cell>
          <cell r="BB90205" t="str">
            <v>Near Punjab Food Authority Saleem Town Opp. Wapda Office, Kasur</v>
          </cell>
          <cell r="BC90205" t="str">
            <v>Met. Silk Red</v>
          </cell>
          <cell r="BH90205" t="str">
            <v>N/A</v>
          </cell>
          <cell r="BI90205" t="str">
            <v>N</v>
          </cell>
          <cell r="BJ90205" t="str">
            <v>Nazir Ahmed</v>
          </cell>
          <cell r="BK90205">
            <v>45498</v>
          </cell>
          <cell r="BL90205" t="str">
            <v>382000</v>
          </cell>
          <cell r="BM90205" t="str">
            <v>458</v>
          </cell>
          <cell r="BN90205" t="str">
            <v>03</v>
          </cell>
          <cell r="BQ90205" t="str">
            <v>LHR/LHR/D/MO/MC COMP/P/93763/07/2024</v>
          </cell>
        </row>
        <row r="90206">
          <cell r="W90206" t="str">
            <v>PKG30092060</v>
          </cell>
          <cell r="X90206" t="str">
            <v>GS150PK30092060</v>
          </cell>
          <cell r="Y90206">
            <v>382000</v>
          </cell>
          <cell r="AC90206">
            <v>2911157</v>
          </cell>
          <cell r="AD90206" t="str">
            <v>02</v>
          </cell>
          <cell r="AE90206" t="str">
            <v>MOTOR</v>
          </cell>
          <cell r="AF90206">
            <v>8146</v>
          </cell>
          <cell r="AG90206">
            <v>0</v>
          </cell>
          <cell r="AH90206">
            <v>0</v>
          </cell>
          <cell r="AI90206">
            <v>0</v>
          </cell>
          <cell r="AJ90206">
            <v>9550</v>
          </cell>
          <cell r="AK90206">
            <v>0</v>
          </cell>
          <cell r="AL90206">
            <v>1629</v>
          </cell>
          <cell r="AM90206" t="str">
            <v>2024</v>
          </cell>
          <cell r="AN90206" t="str">
            <v>202407</v>
          </cell>
          <cell r="AO90206" t="str">
            <v>202407</v>
          </cell>
          <cell r="AP90206" t="str">
            <v>202407</v>
          </cell>
          <cell r="AQ90206" t="str">
            <v>MZUBAIRIQBAL</v>
          </cell>
          <cell r="AR90206" t="str">
            <v>1918318</v>
          </cell>
          <cell r="AS90206" t="str">
            <v>D</v>
          </cell>
          <cell r="AT90206" t="str">
            <v>001</v>
          </cell>
          <cell r="AU90206" t="str">
            <v>30000002</v>
          </cell>
          <cell r="AV90206" t="str">
            <v>RETAIL</v>
          </cell>
          <cell r="AW90206" t="str">
            <v>31000398</v>
          </cell>
          <cell r="AX90206" t="str">
            <v>GR Suzuki</v>
          </cell>
          <cell r="AY90206" t="str">
            <v>LHR/LHR/D/MO/MC COMP/P/93759/07/2024</v>
          </cell>
          <cell r="BA90206" t="str">
            <v>KASUR</v>
          </cell>
          <cell r="BB90206" t="str">
            <v>Near Punjab Food Authority Saleem Town Opp. Wapda Office, Kasur</v>
          </cell>
          <cell r="BC90206" t="str">
            <v>PEARL BLACK</v>
          </cell>
          <cell r="BH90206" t="str">
            <v>N/A</v>
          </cell>
          <cell r="BI90206" t="str">
            <v>N</v>
          </cell>
          <cell r="BJ90206" t="str">
            <v>Nazir Ahmed</v>
          </cell>
          <cell r="BK90206">
            <v>45498</v>
          </cell>
          <cell r="BL90206" t="str">
            <v>382000</v>
          </cell>
          <cell r="BM90206" t="str">
            <v>406</v>
          </cell>
          <cell r="BN90206" t="str">
            <v>03</v>
          </cell>
          <cell r="BQ90206" t="str">
            <v>LHR/LHR/D/MO/MC COMP/P/93759/07/2024</v>
          </cell>
        </row>
        <row r="90207">
          <cell r="W90207" t="str">
            <v>PKG30092179</v>
          </cell>
          <cell r="X90207" t="str">
            <v>GS150PK30092179</v>
          </cell>
          <cell r="Y90207">
            <v>382000</v>
          </cell>
          <cell r="AC90207">
            <v>2911198</v>
          </cell>
          <cell r="AD90207" t="str">
            <v>02</v>
          </cell>
          <cell r="AE90207" t="str">
            <v>MOTOR</v>
          </cell>
          <cell r="AF90207">
            <v>8146</v>
          </cell>
          <cell r="AG90207">
            <v>0</v>
          </cell>
          <cell r="AH90207">
            <v>0</v>
          </cell>
          <cell r="AI90207">
            <v>0</v>
          </cell>
          <cell r="AJ90207">
            <v>9550</v>
          </cell>
          <cell r="AK90207">
            <v>0</v>
          </cell>
          <cell r="AL90207">
            <v>1629</v>
          </cell>
          <cell r="AM90207" t="str">
            <v>2024</v>
          </cell>
          <cell r="AN90207" t="str">
            <v>202407</v>
          </cell>
          <cell r="AO90207" t="str">
            <v>202407</v>
          </cell>
          <cell r="AP90207" t="str">
            <v>202407</v>
          </cell>
          <cell r="AQ90207" t="str">
            <v>MZUBAIRIQBAL</v>
          </cell>
          <cell r="AR90207" t="str">
            <v>1918472</v>
          </cell>
          <cell r="AS90207" t="str">
            <v>D</v>
          </cell>
          <cell r="AT90207" t="str">
            <v>001</v>
          </cell>
          <cell r="AU90207" t="str">
            <v>30000002</v>
          </cell>
          <cell r="AV90207" t="str">
            <v>RETAIL</v>
          </cell>
          <cell r="AW90207" t="str">
            <v>31000398</v>
          </cell>
          <cell r="AX90207" t="str">
            <v>GR Suzuki</v>
          </cell>
          <cell r="AY90207" t="str">
            <v>LHR/LHR/D/MO/MC COMP/P/93816/07/2024</v>
          </cell>
          <cell r="BA90207" t="str">
            <v>KASUR</v>
          </cell>
          <cell r="BB90207" t="str">
            <v>Near Punjab Food Authority Saleem Town Opp. Wapda Office, Kasur</v>
          </cell>
          <cell r="BC90207" t="str">
            <v>Met. Silk Red</v>
          </cell>
          <cell r="BH90207" t="str">
            <v>N/A</v>
          </cell>
          <cell r="BI90207" t="str">
            <v>N</v>
          </cell>
          <cell r="BJ90207" t="str">
            <v>Nazir Ahmed</v>
          </cell>
          <cell r="BK90207">
            <v>45498</v>
          </cell>
          <cell r="BL90207" t="str">
            <v>382000</v>
          </cell>
          <cell r="BM90207" t="str">
            <v>458</v>
          </cell>
          <cell r="BN90207" t="str">
            <v>03</v>
          </cell>
          <cell r="BQ90207" t="str">
            <v>LHR/LHR/D/MO/MC COMP/P/93816/07/2024</v>
          </cell>
        </row>
        <row r="90208">
          <cell r="W90208" t="str">
            <v>PKG30092180</v>
          </cell>
          <cell r="X90208" t="str">
            <v>GS150PK30092180</v>
          </cell>
          <cell r="Y90208">
            <v>382000</v>
          </cell>
          <cell r="AC90208">
            <v>2911194</v>
          </cell>
          <cell r="AD90208" t="str">
            <v>02</v>
          </cell>
          <cell r="AE90208" t="str">
            <v>MOTOR</v>
          </cell>
          <cell r="AF90208">
            <v>8146</v>
          </cell>
          <cell r="AG90208">
            <v>0</v>
          </cell>
          <cell r="AH90208">
            <v>0</v>
          </cell>
          <cell r="AI90208">
            <v>0</v>
          </cell>
          <cell r="AJ90208">
            <v>9550</v>
          </cell>
          <cell r="AK90208">
            <v>0</v>
          </cell>
          <cell r="AL90208">
            <v>1629</v>
          </cell>
          <cell r="AM90208" t="str">
            <v>2024</v>
          </cell>
          <cell r="AN90208" t="str">
            <v>202407</v>
          </cell>
          <cell r="AO90208" t="str">
            <v>202407</v>
          </cell>
          <cell r="AP90208" t="str">
            <v>202407</v>
          </cell>
          <cell r="AQ90208" t="str">
            <v>MZUBAIRIQBAL</v>
          </cell>
          <cell r="AR90208" t="str">
            <v>1918463</v>
          </cell>
          <cell r="AS90208" t="str">
            <v>D</v>
          </cell>
          <cell r="AT90208" t="str">
            <v>001</v>
          </cell>
          <cell r="AU90208" t="str">
            <v>30000002</v>
          </cell>
          <cell r="AV90208" t="str">
            <v>RETAIL</v>
          </cell>
          <cell r="AW90208" t="str">
            <v>31000398</v>
          </cell>
          <cell r="AX90208" t="str">
            <v>GR Suzuki</v>
          </cell>
          <cell r="AY90208" t="str">
            <v>LHR/LHR/D/MO/MC COMP/P/93808/07/2024</v>
          </cell>
          <cell r="BA90208" t="str">
            <v>KASUR</v>
          </cell>
          <cell r="BB90208" t="str">
            <v>Near Punjab Food Authority Saleem Town Opp. Wapda Office, Kasur</v>
          </cell>
          <cell r="BC90208" t="str">
            <v>Met. Silk Red</v>
          </cell>
          <cell r="BH90208" t="str">
            <v>N/A</v>
          </cell>
          <cell r="BI90208" t="str">
            <v>N</v>
          </cell>
          <cell r="BJ90208" t="str">
            <v>Nazir Ahmed</v>
          </cell>
          <cell r="BK90208">
            <v>45498</v>
          </cell>
          <cell r="BL90208" t="str">
            <v>382000</v>
          </cell>
          <cell r="BM90208" t="str">
            <v>458</v>
          </cell>
          <cell r="BN90208" t="str">
            <v>03</v>
          </cell>
          <cell r="BQ90208" t="str">
            <v>LHR/LHR/D/MO/MC COMP/P/93808/07/2024</v>
          </cell>
        </row>
        <row r="90209">
          <cell r="W90209" t="str">
            <v>PKG30092064</v>
          </cell>
          <cell r="X90209" t="str">
            <v>GS150PK30092064</v>
          </cell>
          <cell r="Y90209">
            <v>382000</v>
          </cell>
          <cell r="AC90209">
            <v>2911195</v>
          </cell>
          <cell r="AD90209" t="str">
            <v>02</v>
          </cell>
          <cell r="AE90209" t="str">
            <v>MOTOR</v>
          </cell>
          <cell r="AF90209">
            <v>8146</v>
          </cell>
          <cell r="AG90209">
            <v>0</v>
          </cell>
          <cell r="AH90209">
            <v>0</v>
          </cell>
          <cell r="AI90209">
            <v>0</v>
          </cell>
          <cell r="AJ90209">
            <v>9550</v>
          </cell>
          <cell r="AK90209">
            <v>0</v>
          </cell>
          <cell r="AL90209">
            <v>1629</v>
          </cell>
          <cell r="AM90209" t="str">
            <v>2024</v>
          </cell>
          <cell r="AN90209" t="str">
            <v>202407</v>
          </cell>
          <cell r="AO90209" t="str">
            <v>202407</v>
          </cell>
          <cell r="AP90209" t="str">
            <v>202407</v>
          </cell>
          <cell r="AQ90209" t="str">
            <v>MZUBAIRIQBAL</v>
          </cell>
          <cell r="AR90209" t="str">
            <v>1918465</v>
          </cell>
          <cell r="AS90209" t="str">
            <v>D</v>
          </cell>
          <cell r="AT90209" t="str">
            <v>001</v>
          </cell>
          <cell r="AU90209" t="str">
            <v>30000002</v>
          </cell>
          <cell r="AV90209" t="str">
            <v>RETAIL</v>
          </cell>
          <cell r="AW90209" t="str">
            <v>31000398</v>
          </cell>
          <cell r="AX90209" t="str">
            <v>GR Suzuki</v>
          </cell>
          <cell r="AY90209" t="str">
            <v>LHR/LHR/D/MO/MC COMP/P/93809/07/2024</v>
          </cell>
          <cell r="BA90209" t="str">
            <v>KASUR</v>
          </cell>
          <cell r="BB90209" t="str">
            <v>Near Punjab Food Authority Saleem Town Opp. Wapda Office, Kasur</v>
          </cell>
          <cell r="BC90209" t="str">
            <v>PEARL BLACK</v>
          </cell>
          <cell r="BH90209" t="str">
            <v>N/A</v>
          </cell>
          <cell r="BI90209" t="str">
            <v>N</v>
          </cell>
          <cell r="BJ90209" t="str">
            <v>Nazir Ahmed</v>
          </cell>
          <cell r="BK90209">
            <v>45498</v>
          </cell>
          <cell r="BL90209" t="str">
            <v>382000</v>
          </cell>
          <cell r="BM90209" t="str">
            <v>406</v>
          </cell>
          <cell r="BN90209" t="str">
            <v>03</v>
          </cell>
          <cell r="BQ90209" t="str">
            <v>LHR/LHR/D/MO/MC COMP/P/93809/07/2024</v>
          </cell>
        </row>
        <row r="90210">
          <cell r="W90210" t="str">
            <v>PKG30092099</v>
          </cell>
          <cell r="X90210" t="str">
            <v>GS150PK30092099</v>
          </cell>
          <cell r="Y90210">
            <v>382000</v>
          </cell>
          <cell r="AC90210">
            <v>2911196</v>
          </cell>
          <cell r="AD90210" t="str">
            <v>02</v>
          </cell>
          <cell r="AE90210" t="str">
            <v>MOTOR</v>
          </cell>
          <cell r="AF90210">
            <v>8146</v>
          </cell>
          <cell r="AG90210">
            <v>0</v>
          </cell>
          <cell r="AH90210">
            <v>0</v>
          </cell>
          <cell r="AI90210">
            <v>0</v>
          </cell>
          <cell r="AJ90210">
            <v>9550</v>
          </cell>
          <cell r="AK90210">
            <v>0</v>
          </cell>
          <cell r="AL90210">
            <v>1629</v>
          </cell>
          <cell r="AM90210" t="str">
            <v>2024</v>
          </cell>
          <cell r="AN90210" t="str">
            <v>202407</v>
          </cell>
          <cell r="AO90210" t="str">
            <v>202407</v>
          </cell>
          <cell r="AP90210" t="str">
            <v>202407</v>
          </cell>
          <cell r="AQ90210" t="str">
            <v>MZUBAIRIQBAL</v>
          </cell>
          <cell r="AR90210" t="str">
            <v>1918466</v>
          </cell>
          <cell r="AS90210" t="str">
            <v>D</v>
          </cell>
          <cell r="AT90210" t="str">
            <v>001</v>
          </cell>
          <cell r="AU90210" t="str">
            <v>30000002</v>
          </cell>
          <cell r="AV90210" t="str">
            <v>RETAIL</v>
          </cell>
          <cell r="AW90210" t="str">
            <v>31000398</v>
          </cell>
          <cell r="AX90210" t="str">
            <v>GR Suzuki</v>
          </cell>
          <cell r="AY90210" t="str">
            <v>LHR/LHR/D/MO/MC COMP/P/93811/07/2024</v>
          </cell>
          <cell r="BA90210" t="str">
            <v>KASUR</v>
          </cell>
          <cell r="BB90210" t="str">
            <v>Near Punjab Food Authority Saleem Town Opp. Wapda Office, Kasur</v>
          </cell>
          <cell r="BC90210" t="str">
            <v>PEARL BLACK</v>
          </cell>
          <cell r="BH90210" t="str">
            <v>N/A</v>
          </cell>
          <cell r="BI90210" t="str">
            <v>N</v>
          </cell>
          <cell r="BJ90210" t="str">
            <v>Nazir Ahmed</v>
          </cell>
          <cell r="BK90210">
            <v>45498</v>
          </cell>
          <cell r="BL90210" t="str">
            <v>382000</v>
          </cell>
          <cell r="BM90210" t="str">
            <v>406</v>
          </cell>
          <cell r="BN90210" t="str">
            <v>03</v>
          </cell>
          <cell r="BQ90210" t="str">
            <v>LHR/LHR/D/MO/MC COMP/P/93811/07/2024</v>
          </cell>
        </row>
        <row r="90211">
          <cell r="W90211" t="str">
            <v>PKG30092077</v>
          </cell>
          <cell r="X90211" t="str">
            <v>GS150PK30092077</v>
          </cell>
          <cell r="Y90211">
            <v>382000</v>
          </cell>
          <cell r="AC90211">
            <v>2911197</v>
          </cell>
          <cell r="AD90211" t="str">
            <v>02</v>
          </cell>
          <cell r="AE90211" t="str">
            <v>MOTOR</v>
          </cell>
          <cell r="AF90211">
            <v>8146</v>
          </cell>
          <cell r="AG90211">
            <v>0</v>
          </cell>
          <cell r="AH90211">
            <v>0</v>
          </cell>
          <cell r="AI90211">
            <v>0</v>
          </cell>
          <cell r="AJ90211">
            <v>9550</v>
          </cell>
          <cell r="AK90211">
            <v>0</v>
          </cell>
          <cell r="AL90211">
            <v>1629</v>
          </cell>
          <cell r="AM90211" t="str">
            <v>2024</v>
          </cell>
          <cell r="AN90211" t="str">
            <v>202407</v>
          </cell>
          <cell r="AO90211" t="str">
            <v>202407</v>
          </cell>
          <cell r="AP90211" t="str">
            <v>202407</v>
          </cell>
          <cell r="AQ90211" t="str">
            <v>MZUBAIRIQBAL</v>
          </cell>
          <cell r="AR90211" t="str">
            <v>1918470</v>
          </cell>
          <cell r="AS90211" t="str">
            <v>D</v>
          </cell>
          <cell r="AT90211" t="str">
            <v>001</v>
          </cell>
          <cell r="AU90211" t="str">
            <v>30000002</v>
          </cell>
          <cell r="AV90211" t="str">
            <v>RETAIL</v>
          </cell>
          <cell r="AW90211" t="str">
            <v>31000398</v>
          </cell>
          <cell r="AX90211" t="str">
            <v>GR Suzuki</v>
          </cell>
          <cell r="AY90211" t="str">
            <v>LHR/LHR/D/MO/MC COMP/P/93813/07/2024</v>
          </cell>
          <cell r="BA90211" t="str">
            <v>KASUR</v>
          </cell>
          <cell r="BB90211" t="str">
            <v>Near Punjab Food Authority Saleem Town Opp. Wapda Office, Kasur</v>
          </cell>
          <cell r="BC90211" t="str">
            <v>PEARL BLACK</v>
          </cell>
          <cell r="BH90211" t="str">
            <v>N/A</v>
          </cell>
          <cell r="BI90211" t="str">
            <v>N</v>
          </cell>
          <cell r="BJ90211" t="str">
            <v>Nazir Ahmed</v>
          </cell>
          <cell r="BK90211">
            <v>45498</v>
          </cell>
          <cell r="BL90211" t="str">
            <v>382000</v>
          </cell>
          <cell r="BM90211" t="str">
            <v>406</v>
          </cell>
          <cell r="BN90211" t="str">
            <v>03</v>
          </cell>
          <cell r="BQ90211" t="str">
            <v>LHR/LHR/D/MO/MC COMP/P/93813/07/2024</v>
          </cell>
        </row>
        <row r="90212">
          <cell r="W90212" t="str">
            <v>PKG30092057</v>
          </cell>
          <cell r="X90212" t="str">
            <v>GS150PK30092057</v>
          </cell>
          <cell r="Y90212">
            <v>382000</v>
          </cell>
          <cell r="AC90212">
            <v>2911192</v>
          </cell>
          <cell r="AD90212" t="str">
            <v>02</v>
          </cell>
          <cell r="AE90212" t="str">
            <v>MOTOR</v>
          </cell>
          <cell r="AF90212">
            <v>8146</v>
          </cell>
          <cell r="AG90212">
            <v>0</v>
          </cell>
          <cell r="AH90212">
            <v>0</v>
          </cell>
          <cell r="AI90212">
            <v>0</v>
          </cell>
          <cell r="AJ90212">
            <v>9550</v>
          </cell>
          <cell r="AK90212">
            <v>0</v>
          </cell>
          <cell r="AL90212">
            <v>1629</v>
          </cell>
          <cell r="AM90212" t="str">
            <v>2024</v>
          </cell>
          <cell r="AN90212" t="str">
            <v>202407</v>
          </cell>
          <cell r="AO90212" t="str">
            <v>202407</v>
          </cell>
          <cell r="AP90212" t="str">
            <v>202407</v>
          </cell>
          <cell r="AQ90212" t="str">
            <v>MZUBAIRIQBAL</v>
          </cell>
          <cell r="AR90212" t="str">
            <v>1918455</v>
          </cell>
          <cell r="AS90212" t="str">
            <v>D</v>
          </cell>
          <cell r="AT90212" t="str">
            <v>001</v>
          </cell>
          <cell r="AU90212" t="str">
            <v>30000002</v>
          </cell>
          <cell r="AV90212" t="str">
            <v>RETAIL</v>
          </cell>
          <cell r="AW90212" t="str">
            <v>31000398</v>
          </cell>
          <cell r="AX90212" t="str">
            <v>GR Suzuki</v>
          </cell>
          <cell r="AY90212" t="str">
            <v>LHR/LHR/D/MO/MC COMP/P/93799/07/2024</v>
          </cell>
          <cell r="BA90212" t="str">
            <v>KASUR</v>
          </cell>
          <cell r="BB90212" t="str">
            <v>Near Punjab Food Authority Saleem Town Opp. Wapda Office, Kasur</v>
          </cell>
          <cell r="BC90212" t="str">
            <v>PEARL BLACK</v>
          </cell>
          <cell r="BH90212" t="str">
            <v>N/A</v>
          </cell>
          <cell r="BI90212" t="str">
            <v>N</v>
          </cell>
          <cell r="BJ90212" t="str">
            <v>Nazir Ahmed</v>
          </cell>
          <cell r="BK90212">
            <v>45498</v>
          </cell>
          <cell r="BL90212" t="str">
            <v>382000</v>
          </cell>
          <cell r="BM90212" t="str">
            <v>406</v>
          </cell>
          <cell r="BN90212" t="str">
            <v>03</v>
          </cell>
          <cell r="BQ90212" t="str">
            <v>LHR/LHR/D/MO/MC COMP/P/93799/07/2024</v>
          </cell>
        </row>
        <row r="90213">
          <cell r="W90213" t="str">
            <v>PKG30091832</v>
          </cell>
          <cell r="X90213" t="str">
            <v>PK30091832</v>
          </cell>
          <cell r="Y90213">
            <v>382000</v>
          </cell>
          <cell r="AC90213">
            <v>2911156</v>
          </cell>
          <cell r="AD90213" t="str">
            <v>02</v>
          </cell>
          <cell r="AE90213" t="str">
            <v>MOTOR</v>
          </cell>
          <cell r="AF90213">
            <v>8146</v>
          </cell>
          <cell r="AG90213">
            <v>0</v>
          </cell>
          <cell r="AH90213">
            <v>0</v>
          </cell>
          <cell r="AI90213">
            <v>0</v>
          </cell>
          <cell r="AJ90213">
            <v>9550</v>
          </cell>
          <cell r="AK90213">
            <v>0</v>
          </cell>
          <cell r="AL90213">
            <v>1629</v>
          </cell>
          <cell r="AM90213" t="str">
            <v>2024</v>
          </cell>
          <cell r="AN90213" t="str">
            <v>202407</v>
          </cell>
          <cell r="AO90213" t="str">
            <v>202407</v>
          </cell>
          <cell r="AP90213" t="str">
            <v>202407</v>
          </cell>
          <cell r="AQ90213" t="str">
            <v>MZUBAIRIQBAL</v>
          </cell>
          <cell r="AR90213" t="str">
            <v>1918313</v>
          </cell>
          <cell r="AS90213" t="str">
            <v>D</v>
          </cell>
          <cell r="AT90213" t="str">
            <v>001</v>
          </cell>
          <cell r="AU90213" t="str">
            <v>30000002</v>
          </cell>
          <cell r="AV90213" t="str">
            <v>RETAIL</v>
          </cell>
          <cell r="AW90213" t="str">
            <v>31000398</v>
          </cell>
          <cell r="AX90213" t="str">
            <v>GR Suzuki</v>
          </cell>
          <cell r="AY90213" t="str">
            <v>LHR/LHR/D/MO/MC COMP/P/93757/07/2024</v>
          </cell>
          <cell r="BA90213" t="str">
            <v>KASUR</v>
          </cell>
          <cell r="BB90213" t="str">
            <v>Near Punjab Food Authority Saleem Town Opp. Wapda Office, Kasur</v>
          </cell>
          <cell r="BC90213" t="str">
            <v>PEARL BLACK</v>
          </cell>
          <cell r="BH90213" t="str">
            <v>N/A</v>
          </cell>
          <cell r="BI90213" t="str">
            <v>N</v>
          </cell>
          <cell r="BJ90213" t="str">
            <v>Nazir Ahmed</v>
          </cell>
          <cell r="BK90213">
            <v>45498</v>
          </cell>
          <cell r="BL90213" t="str">
            <v>382000</v>
          </cell>
          <cell r="BM90213" t="str">
            <v>406</v>
          </cell>
          <cell r="BN90213" t="str">
            <v>03</v>
          </cell>
          <cell r="BQ90213" t="str">
            <v>LHR/LHR/D/MO/MC COMP/P/93757/07/2024</v>
          </cell>
        </row>
        <row r="90214">
          <cell r="W90214" t="str">
            <v>30091917</v>
          </cell>
          <cell r="X90214" t="str">
            <v>30091917</v>
          </cell>
          <cell r="Y90214">
            <v>382000</v>
          </cell>
          <cell r="Z90214" t="str">
            <v>42201-9785560-3</v>
          </cell>
          <cell r="AC90214">
            <v>2917679</v>
          </cell>
          <cell r="AD90214" t="str">
            <v>02</v>
          </cell>
          <cell r="AE90214" t="str">
            <v>MOTOR</v>
          </cell>
          <cell r="AF90214">
            <v>11095</v>
          </cell>
          <cell r="AG90214">
            <v>0</v>
          </cell>
          <cell r="AH90214">
            <v>0</v>
          </cell>
          <cell r="AI90214">
            <v>0</v>
          </cell>
          <cell r="AJ90214">
            <v>13370</v>
          </cell>
          <cell r="AK90214">
            <v>0</v>
          </cell>
          <cell r="AL90214">
            <v>1110</v>
          </cell>
          <cell r="AM90214" t="str">
            <v>2024</v>
          </cell>
          <cell r="AN90214" t="str">
            <v>202407</v>
          </cell>
          <cell r="AO90214" t="str">
            <v>202407</v>
          </cell>
          <cell r="AP90214" t="str">
            <v>202407</v>
          </cell>
          <cell r="AQ90214" t="str">
            <v>31000407</v>
          </cell>
          <cell r="AR90214" t="str">
            <v>1899532</v>
          </cell>
          <cell r="AS90214" t="str">
            <v>D</v>
          </cell>
          <cell r="AU90214" t="str">
            <v>30000002</v>
          </cell>
          <cell r="AV90214" t="str">
            <v>RETAIL</v>
          </cell>
          <cell r="AW90214" t="str">
            <v>31000407</v>
          </cell>
          <cell r="AX90214" t="str">
            <v>South</v>
          </cell>
          <cell r="AY90214" t="str">
            <v>KHI/HO/D/MO/MC COMP/P/92182/07/2024</v>
          </cell>
          <cell r="BA90214" t="str">
            <v>KARACHI</v>
          </cell>
          <cell r="BB90214" t="str">
            <v>HOUSE NO 415 GHANJ SHAKAR COLONY JAMSHED ROAD KARACHI.</v>
          </cell>
          <cell r="BC90214" t="str">
            <v>BLACK</v>
          </cell>
          <cell r="BH90214" t="str">
            <v>Pak Suzuki</v>
          </cell>
          <cell r="BI90214" t="str">
            <v>N</v>
          </cell>
          <cell r="BJ90214" t="str">
            <v xml:space="preserve">	Rameez Haji Mehboob</v>
          </cell>
          <cell r="BK90214">
            <v>45475</v>
          </cell>
          <cell r="BL90214" t="str">
            <v>382000</v>
          </cell>
          <cell r="BM90214" t="str">
            <v>004</v>
          </cell>
          <cell r="BN90214" t="str">
            <v>01</v>
          </cell>
          <cell r="BQ90214" t="str">
            <v>KHI/HO/D/MO/MC COMP/P/92182/07/2024</v>
          </cell>
        </row>
        <row r="90215">
          <cell r="W90215" t="str">
            <v>30091857</v>
          </cell>
          <cell r="X90215" t="str">
            <v>30091857</v>
          </cell>
          <cell r="Y90215">
            <v>382000</v>
          </cell>
          <cell r="Z90215" t="str">
            <v>35202-1625175-9</v>
          </cell>
          <cell r="AC90215">
            <v>2902706</v>
          </cell>
          <cell r="AD90215" t="str">
            <v>02</v>
          </cell>
          <cell r="AE90215" t="str">
            <v>MOTOR</v>
          </cell>
          <cell r="AF90215">
            <v>7802</v>
          </cell>
          <cell r="AG90215">
            <v>0</v>
          </cell>
          <cell r="AH90215">
            <v>0</v>
          </cell>
          <cell r="AI90215">
            <v>0</v>
          </cell>
          <cell r="AJ90215">
            <v>9550</v>
          </cell>
          <cell r="AK90215">
            <v>0</v>
          </cell>
          <cell r="AL90215">
            <v>780</v>
          </cell>
          <cell r="AM90215" t="str">
            <v>2024</v>
          </cell>
          <cell r="AN90215" t="str">
            <v>202407</v>
          </cell>
          <cell r="AO90215" t="str">
            <v>202407</v>
          </cell>
          <cell r="AP90215" t="str">
            <v>202407</v>
          </cell>
          <cell r="AQ90215" t="str">
            <v>31000395</v>
          </cell>
          <cell r="AR90215" t="str">
            <v>1907986</v>
          </cell>
          <cell r="AS90215" t="str">
            <v>D</v>
          </cell>
          <cell r="AU90215" t="str">
            <v>30000002</v>
          </cell>
          <cell r="AV90215" t="str">
            <v>RETAIL</v>
          </cell>
          <cell r="AW90215" t="str">
            <v>31000395</v>
          </cell>
          <cell r="AX90215" t="str">
            <v>TS Suzuki</v>
          </cell>
          <cell r="AY90215" t="str">
            <v>KHI/HO/D/MO/MC COMP/P/92674/07/2024</v>
          </cell>
          <cell r="BA90215" t="str">
            <v>LAHORE</v>
          </cell>
          <cell r="BB90215" t="str">
            <v>HOUSE # 13 , ST # 2 MOHALLA NAQSHBANDI ROAD PINDI RAJPOOTAN LAHORE</v>
          </cell>
          <cell r="BC90215" t="str">
            <v>BLACK</v>
          </cell>
          <cell r="BH90215" t="str">
            <v>Pak Suzuki</v>
          </cell>
          <cell r="BI90215" t="str">
            <v>N</v>
          </cell>
          <cell r="BJ90215" t="str">
            <v xml:space="preserve">	Rameez Haji Mehboob</v>
          </cell>
          <cell r="BK90215">
            <v>45483</v>
          </cell>
          <cell r="BL90215" t="str">
            <v>382000</v>
          </cell>
          <cell r="BM90215" t="str">
            <v>004</v>
          </cell>
          <cell r="BN90215" t="str">
            <v>01</v>
          </cell>
          <cell r="BQ90215" t="str">
            <v>KHI/HO/D/MO/MC COMP/P/92674/07/2024</v>
          </cell>
        </row>
        <row r="90216">
          <cell r="W90216" t="str">
            <v>30092292</v>
          </cell>
          <cell r="X90216" t="str">
            <v>30092292</v>
          </cell>
          <cell r="Y90216">
            <v>382000</v>
          </cell>
          <cell r="Z90216" t="str">
            <v>35202-7986604-7</v>
          </cell>
          <cell r="AC90216">
            <v>2929510</v>
          </cell>
          <cell r="AD90216" t="str">
            <v>02</v>
          </cell>
          <cell r="AE90216" t="str">
            <v>MOTOR</v>
          </cell>
          <cell r="AF90216">
            <v>7802</v>
          </cell>
          <cell r="AG90216">
            <v>0</v>
          </cell>
          <cell r="AH90216">
            <v>0</v>
          </cell>
          <cell r="AI90216">
            <v>0</v>
          </cell>
          <cell r="AJ90216">
            <v>9550</v>
          </cell>
          <cell r="AK90216">
            <v>0</v>
          </cell>
          <cell r="AL90216">
            <v>780</v>
          </cell>
          <cell r="AM90216" t="str">
            <v>2024</v>
          </cell>
          <cell r="AN90216" t="str">
            <v>202408</v>
          </cell>
          <cell r="AO90216" t="str">
            <v>202408</v>
          </cell>
          <cell r="AP90216" t="str">
            <v>202408</v>
          </cell>
          <cell r="AQ90216" t="str">
            <v>31000396</v>
          </cell>
          <cell r="AR90216" t="str">
            <v>1925482</v>
          </cell>
          <cell r="AS90216" t="str">
            <v>D</v>
          </cell>
          <cell r="AU90216" t="str">
            <v>30000002</v>
          </cell>
          <cell r="AV90216" t="str">
            <v>RETAIL</v>
          </cell>
          <cell r="AW90216" t="str">
            <v>31000396</v>
          </cell>
          <cell r="AX90216" t="str">
            <v>SG Suzuki</v>
          </cell>
          <cell r="AY90216" t="str">
            <v>KHI/HO/D/MO/MC COMP/P/94641/08/2024</v>
          </cell>
          <cell r="BA90216" t="str">
            <v>LAHORE</v>
          </cell>
          <cell r="BB90216" t="str">
            <v>HOUSE NO 93-A-LDA AREA HOPE ROAD ENGINE SHED LAHORE</v>
          </cell>
          <cell r="BC90216" t="str">
            <v>BLACK</v>
          </cell>
          <cell r="BH90216" t="str">
            <v>Pak Suzuki</v>
          </cell>
          <cell r="BI90216" t="str">
            <v>N</v>
          </cell>
          <cell r="BJ90216" t="str">
            <v xml:space="preserve">	Rameez Haji Mehboob</v>
          </cell>
          <cell r="BK90216">
            <v>45509</v>
          </cell>
          <cell r="BL90216" t="str">
            <v>382000</v>
          </cell>
          <cell r="BM90216" t="str">
            <v>004</v>
          </cell>
          <cell r="BN90216" t="str">
            <v>01</v>
          </cell>
          <cell r="BQ90216" t="str">
            <v>KHI/HO/D/MO/MC COMP/P/94641/08/2024</v>
          </cell>
        </row>
        <row r="90217">
          <cell r="W90217" t="str">
            <v>30092292</v>
          </cell>
          <cell r="X90217" t="str">
            <v>30092292</v>
          </cell>
          <cell r="Y90217">
            <v>382000</v>
          </cell>
          <cell r="Z90217" t="str">
            <v>35202-7986604-7</v>
          </cell>
          <cell r="AC90217">
            <v>2929509</v>
          </cell>
          <cell r="AD90217" t="str">
            <v>02</v>
          </cell>
          <cell r="AE90217" t="str">
            <v>MOTOR</v>
          </cell>
          <cell r="AF90217">
            <v>7802</v>
          </cell>
          <cell r="AG90217">
            <v>0</v>
          </cell>
          <cell r="AH90217">
            <v>0</v>
          </cell>
          <cell r="AI90217">
            <v>0</v>
          </cell>
          <cell r="AJ90217">
            <v>9550</v>
          </cell>
          <cell r="AK90217">
            <v>0</v>
          </cell>
          <cell r="AL90217">
            <v>780</v>
          </cell>
          <cell r="AM90217" t="str">
            <v>2024</v>
          </cell>
          <cell r="AN90217" t="str">
            <v>202408</v>
          </cell>
          <cell r="AO90217" t="str">
            <v>202408</v>
          </cell>
          <cell r="AP90217" t="str">
            <v>202408</v>
          </cell>
          <cell r="AQ90217" t="str">
            <v>31000396</v>
          </cell>
          <cell r="AR90217" t="str">
            <v>1925479</v>
          </cell>
          <cell r="AS90217" t="str">
            <v>D</v>
          </cell>
          <cell r="AU90217" t="str">
            <v>30000002</v>
          </cell>
          <cell r="AV90217" t="str">
            <v>RETAIL</v>
          </cell>
          <cell r="AW90217" t="str">
            <v>31000396</v>
          </cell>
          <cell r="AX90217" t="str">
            <v>SG Suzuki</v>
          </cell>
          <cell r="AY90217" t="str">
            <v>KHI/HO/D/MO/MC COMP/P/94638/08/2024</v>
          </cell>
          <cell r="BA90217" t="str">
            <v>LAHORE</v>
          </cell>
          <cell r="BB90217" t="str">
            <v>HOUSE NO 93-A-LDA AREA HOPE ROAD ENGINE SHED LAHORE</v>
          </cell>
          <cell r="BC90217" t="str">
            <v>BLACK</v>
          </cell>
          <cell r="BH90217" t="str">
            <v>Pak Suzuki</v>
          </cell>
          <cell r="BI90217" t="str">
            <v>N</v>
          </cell>
          <cell r="BJ90217" t="str">
            <v xml:space="preserve">	Rameez Haji Mehboob</v>
          </cell>
          <cell r="BK90217">
            <v>45509</v>
          </cell>
          <cell r="BL90217" t="str">
            <v>382000</v>
          </cell>
          <cell r="BM90217" t="str">
            <v>004</v>
          </cell>
          <cell r="BN90217" t="str">
            <v>01</v>
          </cell>
          <cell r="BQ90217" t="str">
            <v>KHI/HO/D/MO/MC COMP/P/94638/08/2024</v>
          </cell>
        </row>
        <row r="90218">
          <cell r="W90218" t="str">
            <v>30092441</v>
          </cell>
          <cell r="X90218" t="str">
            <v>30092441</v>
          </cell>
          <cell r="Y90218">
            <v>382000</v>
          </cell>
          <cell r="Z90218" t="str">
            <v>42101-1920973-7</v>
          </cell>
          <cell r="AC90218">
            <v>3149029</v>
          </cell>
          <cell r="AD90218" t="str">
            <v>02</v>
          </cell>
          <cell r="AE90218" t="str">
            <v>MOTOR</v>
          </cell>
          <cell r="AF90218">
            <v>2470</v>
          </cell>
          <cell r="AG90218">
            <v>0</v>
          </cell>
          <cell r="AH90218">
            <v>0</v>
          </cell>
          <cell r="AI90218">
            <v>0</v>
          </cell>
          <cell r="AJ90218">
            <v>2865</v>
          </cell>
          <cell r="AK90218">
            <v>0</v>
          </cell>
          <cell r="AL90218">
            <v>247</v>
          </cell>
          <cell r="AM90218" t="str">
            <v>2024</v>
          </cell>
          <cell r="AN90218" t="str">
            <v>202410</v>
          </cell>
          <cell r="AO90218" t="str">
            <v>202408</v>
          </cell>
          <cell r="AP90218" t="str">
            <v>202410</v>
          </cell>
          <cell r="AQ90218" t="str">
            <v>SHOUKATALI</v>
          </cell>
          <cell r="AR90218" t="str">
            <v>1977067</v>
          </cell>
          <cell r="AS90218" t="str">
            <v>D</v>
          </cell>
          <cell r="AU90218" t="str">
            <v>30000002</v>
          </cell>
          <cell r="AV90218" t="str">
            <v>RETAIL</v>
          </cell>
          <cell r="AW90218" t="str">
            <v>31000318</v>
          </cell>
          <cell r="AX90218" t="str">
            <v xml:space="preserve">	Suzuki Defence Motors</v>
          </cell>
          <cell r="AY90218" t="str">
            <v>KHI/HO/D/MO/MC COMP/P/94658/08/2024</v>
          </cell>
          <cell r="AZ90218" t="str">
            <v>KHI/HO/D/MO/MC COMP/E/46986/10/2024</v>
          </cell>
          <cell r="BB90218" t="str">
            <v>PLT#C-94, SEC#19A/2, GULISTAN CO OPERATIVE SOCIETY, SCHEME#33, KARACHI.</v>
          </cell>
          <cell r="BC90218" t="str">
            <v>BLACK</v>
          </cell>
          <cell r="BF90218"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18" t="str">
            <v>Pak Suzuki</v>
          </cell>
          <cell r="BI90218" t="str">
            <v>N</v>
          </cell>
          <cell r="BJ90218" t="str">
            <v xml:space="preserve">	Rameez Haji Mehboob</v>
          </cell>
          <cell r="BK90218">
            <v>45509</v>
          </cell>
          <cell r="BL90218" t="str">
            <v>382000</v>
          </cell>
          <cell r="BM90218" t="str">
            <v>004</v>
          </cell>
          <cell r="BN90218" t="str">
            <v>01</v>
          </cell>
          <cell r="BQ90218" t="str">
            <v>KHI/HO/D/MO/MC COMP/P/94658/08/2024</v>
          </cell>
        </row>
        <row r="90219">
          <cell r="W90219" t="str">
            <v>30092441</v>
          </cell>
          <cell r="X90219" t="str">
            <v>30092441</v>
          </cell>
          <cell r="Y90219">
            <v>382000</v>
          </cell>
          <cell r="Z90219" t="str">
            <v>42101-1920973-7</v>
          </cell>
          <cell r="AC90219">
            <v>3149031</v>
          </cell>
          <cell r="AD90219" t="str">
            <v>02</v>
          </cell>
          <cell r="AE90219" t="str">
            <v>MOTOR</v>
          </cell>
          <cell r="AF90219">
            <v>2470</v>
          </cell>
          <cell r="AG90219">
            <v>0</v>
          </cell>
          <cell r="AH90219">
            <v>0</v>
          </cell>
          <cell r="AI90219">
            <v>0</v>
          </cell>
          <cell r="AJ90219">
            <v>2865</v>
          </cell>
          <cell r="AK90219">
            <v>0</v>
          </cell>
          <cell r="AL90219">
            <v>247</v>
          </cell>
          <cell r="AM90219" t="str">
            <v>2024</v>
          </cell>
          <cell r="AN90219" t="str">
            <v>202410</v>
          </cell>
          <cell r="AO90219" t="str">
            <v>202608</v>
          </cell>
          <cell r="AP90219" t="str">
            <v>202410</v>
          </cell>
          <cell r="AQ90219" t="str">
            <v>SHOUKATALI</v>
          </cell>
          <cell r="AR90219" t="str">
            <v>1977068</v>
          </cell>
          <cell r="AS90219" t="str">
            <v>D</v>
          </cell>
          <cell r="AU90219" t="str">
            <v>30000002</v>
          </cell>
          <cell r="AV90219" t="str">
            <v>RETAIL</v>
          </cell>
          <cell r="AW90219" t="str">
            <v>31000318</v>
          </cell>
          <cell r="AX90219" t="str">
            <v xml:space="preserve">	Suzuki Defence Motors</v>
          </cell>
          <cell r="AY90219" t="str">
            <v>KHI/HO/D/MO/MC COMP/P/94659/08/2024</v>
          </cell>
          <cell r="AZ90219" t="str">
            <v>KHI/HO/D/MO/MC COMP/E/46987/10/2024</v>
          </cell>
          <cell r="BB90219" t="str">
            <v>PLT#C-94, SEC#19A/2, GULISTAN CO OPERATIVE SOCIETY, SCHEME#33, KARACHI.</v>
          </cell>
          <cell r="BC90219" t="str">
            <v>BLACK</v>
          </cell>
          <cell r="BF90219"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19" t="str">
            <v>Pak Suzuki</v>
          </cell>
          <cell r="BI90219" t="str">
            <v>N</v>
          </cell>
          <cell r="BJ90219" t="str">
            <v xml:space="preserve">	Rameez Haji Mehboob</v>
          </cell>
          <cell r="BK90219">
            <v>46240</v>
          </cell>
          <cell r="BL90219" t="str">
            <v>382000</v>
          </cell>
          <cell r="BM90219" t="str">
            <v>004</v>
          </cell>
          <cell r="BN90219" t="str">
            <v>01</v>
          </cell>
          <cell r="BQ90219" t="str">
            <v>KHI/HO/D/MO/MC COMP/P/94659/08/2024</v>
          </cell>
        </row>
        <row r="90220">
          <cell r="W90220" t="str">
            <v>30092441</v>
          </cell>
          <cell r="X90220" t="str">
            <v>30092441</v>
          </cell>
          <cell r="Y90220">
            <v>382000</v>
          </cell>
          <cell r="Z90220" t="str">
            <v>42101-1920973-7</v>
          </cell>
          <cell r="AC90220">
            <v>2929516</v>
          </cell>
          <cell r="AD90220" t="str">
            <v>02</v>
          </cell>
          <cell r="AE90220" t="str">
            <v>MOTOR</v>
          </cell>
          <cell r="AF90220">
            <v>11095</v>
          </cell>
          <cell r="AG90220">
            <v>0</v>
          </cell>
          <cell r="AH90220">
            <v>0</v>
          </cell>
          <cell r="AI90220">
            <v>0</v>
          </cell>
          <cell r="AJ90220">
            <v>13370</v>
          </cell>
          <cell r="AK90220">
            <v>0</v>
          </cell>
          <cell r="AL90220">
            <v>1110</v>
          </cell>
          <cell r="AM90220" t="str">
            <v>2024</v>
          </cell>
          <cell r="AN90220" t="str">
            <v>202408</v>
          </cell>
          <cell r="AO90220" t="str">
            <v>202408</v>
          </cell>
          <cell r="AP90220" t="str">
            <v>202408</v>
          </cell>
          <cell r="AQ90220" t="str">
            <v>31000318</v>
          </cell>
          <cell r="AR90220" t="str">
            <v>1925510</v>
          </cell>
          <cell r="AS90220" t="str">
            <v>D</v>
          </cell>
          <cell r="AU90220" t="str">
            <v>30000002</v>
          </cell>
          <cell r="AV90220" t="str">
            <v>RETAIL</v>
          </cell>
          <cell r="AW90220" t="str">
            <v>31000318</v>
          </cell>
          <cell r="AX90220" t="str">
            <v xml:space="preserve">	Suzuki Defence Motors</v>
          </cell>
          <cell r="AY90220" t="str">
            <v>KHI/HO/D/MO/MC COMP/P/94659/08/2024</v>
          </cell>
          <cell r="BA90220" t="str">
            <v>KARACHI</v>
          </cell>
          <cell r="BB90220" t="str">
            <v>PLT#C-94, SEC#19A/2, GULISTAN CO OPERATIVE SOCIETY, SCHEME#33, KARACHI.</v>
          </cell>
          <cell r="BC90220" t="str">
            <v>BLACK</v>
          </cell>
          <cell r="BH90220" t="str">
            <v>Pak Suzuki</v>
          </cell>
          <cell r="BI90220" t="str">
            <v>N</v>
          </cell>
          <cell r="BJ90220" t="str">
            <v xml:space="preserve">	Rameez Haji Mehboob</v>
          </cell>
          <cell r="BK90220">
            <v>45509</v>
          </cell>
          <cell r="BL90220" t="str">
            <v>382000</v>
          </cell>
          <cell r="BM90220" t="str">
            <v>004</v>
          </cell>
          <cell r="BN90220" t="str">
            <v>01</v>
          </cell>
          <cell r="BQ90220" t="str">
            <v>KHI/HO/D/MO/MC COMP/P/94659/08/2024</v>
          </cell>
        </row>
        <row r="90221">
          <cell r="W90221" t="str">
            <v>30092441</v>
          </cell>
          <cell r="X90221" t="str">
            <v>30092441</v>
          </cell>
          <cell r="Y90221">
            <v>382000</v>
          </cell>
          <cell r="Z90221" t="str">
            <v>42101-1920973-7</v>
          </cell>
          <cell r="AC90221">
            <v>2929515</v>
          </cell>
          <cell r="AD90221" t="str">
            <v>02</v>
          </cell>
          <cell r="AE90221" t="str">
            <v>MOTOR</v>
          </cell>
          <cell r="AF90221">
            <v>11095</v>
          </cell>
          <cell r="AG90221">
            <v>0</v>
          </cell>
          <cell r="AH90221">
            <v>0</v>
          </cell>
          <cell r="AI90221">
            <v>0</v>
          </cell>
          <cell r="AJ90221">
            <v>13370</v>
          </cell>
          <cell r="AK90221">
            <v>0</v>
          </cell>
          <cell r="AL90221">
            <v>1110</v>
          </cell>
          <cell r="AM90221" t="str">
            <v>2024</v>
          </cell>
          <cell r="AN90221" t="str">
            <v>202408</v>
          </cell>
          <cell r="AO90221" t="str">
            <v>202408</v>
          </cell>
          <cell r="AP90221" t="str">
            <v>202408</v>
          </cell>
          <cell r="AQ90221" t="str">
            <v>31000318</v>
          </cell>
          <cell r="AR90221" t="str">
            <v>1925509</v>
          </cell>
          <cell r="AS90221" t="str">
            <v>D</v>
          </cell>
          <cell r="AU90221" t="str">
            <v>30000002</v>
          </cell>
          <cell r="AV90221" t="str">
            <v>RETAIL</v>
          </cell>
          <cell r="AW90221" t="str">
            <v>31000318</v>
          </cell>
          <cell r="AX90221" t="str">
            <v xml:space="preserve">	Suzuki Defence Motors</v>
          </cell>
          <cell r="AY90221" t="str">
            <v>KHI/HO/D/MO/MC COMP/P/94658/08/2024</v>
          </cell>
          <cell r="BA90221" t="str">
            <v>KARACHI</v>
          </cell>
          <cell r="BB90221" t="str">
            <v>PLT#C-94, SEC#19A/2, GULISTAN CO OPERATIVE SOCIETY, SCHEME#33, KARACHI.</v>
          </cell>
          <cell r="BC90221" t="str">
            <v>BLACK</v>
          </cell>
          <cell r="BH90221" t="str">
            <v>Pak Suzuki</v>
          </cell>
          <cell r="BI90221" t="str">
            <v>N</v>
          </cell>
          <cell r="BJ90221" t="str">
            <v xml:space="preserve">	Rameez Haji Mehboob</v>
          </cell>
          <cell r="BK90221">
            <v>45509</v>
          </cell>
          <cell r="BL90221" t="str">
            <v>382000</v>
          </cell>
          <cell r="BM90221" t="str">
            <v>004</v>
          </cell>
          <cell r="BN90221" t="str">
            <v>01</v>
          </cell>
          <cell r="BQ90221" t="str">
            <v>KHI/HO/D/MO/MC COMP/P/94658/08/2024</v>
          </cell>
        </row>
        <row r="90222">
          <cell r="W90222" t="str">
            <v>30092208</v>
          </cell>
          <cell r="X90222" t="str">
            <v>30092208</v>
          </cell>
          <cell r="Y90222">
            <v>382000</v>
          </cell>
          <cell r="Z90222" t="str">
            <v>35200-4044477-5</v>
          </cell>
          <cell r="AC90222">
            <v>2929558</v>
          </cell>
          <cell r="AD90222" t="str">
            <v>02</v>
          </cell>
          <cell r="AE90222" t="str">
            <v>MOTOR</v>
          </cell>
          <cell r="AF90222">
            <v>7802</v>
          </cell>
          <cell r="AG90222">
            <v>0</v>
          </cell>
          <cell r="AH90222">
            <v>0</v>
          </cell>
          <cell r="AI90222">
            <v>0</v>
          </cell>
          <cell r="AJ90222">
            <v>9550</v>
          </cell>
          <cell r="AK90222">
            <v>0</v>
          </cell>
          <cell r="AL90222">
            <v>780</v>
          </cell>
          <cell r="AM90222" t="str">
            <v>2024</v>
          </cell>
          <cell r="AN90222" t="str">
            <v>202408</v>
          </cell>
          <cell r="AO90222" t="str">
            <v>202408</v>
          </cell>
          <cell r="AP90222" t="str">
            <v>202408</v>
          </cell>
          <cell r="AQ90222" t="str">
            <v>31000397</v>
          </cell>
          <cell r="AR90222" t="str">
            <v>1927224</v>
          </cell>
          <cell r="AS90222" t="str">
            <v>D</v>
          </cell>
          <cell r="AU90222" t="str">
            <v>30000002</v>
          </cell>
          <cell r="AV90222" t="str">
            <v>RETAIL</v>
          </cell>
          <cell r="AW90222" t="str">
            <v>31000397</v>
          </cell>
          <cell r="AX90222" t="str">
            <v>WR Suzuki</v>
          </cell>
          <cell r="AY90222" t="str">
            <v>KHI/HO/D/MO/MC COMP/P/94721/08/2024</v>
          </cell>
          <cell r="BA90222" t="str">
            <v>LAHORE</v>
          </cell>
          <cell r="BB90222" t="str">
            <v>H 182 St 3 Sitara Colony Chungi Lahore</v>
          </cell>
          <cell r="BC90222" t="str">
            <v>BLACK</v>
          </cell>
          <cell r="BH90222" t="str">
            <v>Pak Suzuki</v>
          </cell>
          <cell r="BI90222" t="str">
            <v>N</v>
          </cell>
          <cell r="BJ90222" t="str">
            <v xml:space="preserve">	Rameez Haji Mehboob</v>
          </cell>
          <cell r="BK90222">
            <v>45510</v>
          </cell>
          <cell r="BL90222" t="str">
            <v>382000</v>
          </cell>
          <cell r="BM90222" t="str">
            <v>004</v>
          </cell>
          <cell r="BN90222" t="str">
            <v>01</v>
          </cell>
          <cell r="BQ90222" t="str">
            <v>KHI/HO/D/MO/MC COMP/P/94721/08/2024</v>
          </cell>
        </row>
        <row r="90223">
          <cell r="W90223" t="str">
            <v>30092214</v>
          </cell>
          <cell r="X90223" t="str">
            <v>30092214</v>
          </cell>
          <cell r="Y90223">
            <v>382000</v>
          </cell>
          <cell r="Z90223" t="str">
            <v>35202-8260999-5</v>
          </cell>
          <cell r="AC90223">
            <v>2929565</v>
          </cell>
          <cell r="AD90223" t="str">
            <v>02</v>
          </cell>
          <cell r="AE90223" t="str">
            <v>MOTOR</v>
          </cell>
          <cell r="AF90223">
            <v>7802</v>
          </cell>
          <cell r="AG90223">
            <v>0</v>
          </cell>
          <cell r="AH90223">
            <v>0</v>
          </cell>
          <cell r="AI90223">
            <v>0</v>
          </cell>
          <cell r="AJ90223">
            <v>9550</v>
          </cell>
          <cell r="AK90223">
            <v>0</v>
          </cell>
          <cell r="AL90223">
            <v>780</v>
          </cell>
          <cell r="AM90223" t="str">
            <v>2024</v>
          </cell>
          <cell r="AN90223" t="str">
            <v>202408</v>
          </cell>
          <cell r="AO90223" t="str">
            <v>202408</v>
          </cell>
          <cell r="AP90223" t="str">
            <v>202408</v>
          </cell>
          <cell r="AQ90223" t="str">
            <v>31000397</v>
          </cell>
          <cell r="AR90223" t="str">
            <v>1927243</v>
          </cell>
          <cell r="AS90223" t="str">
            <v>D</v>
          </cell>
          <cell r="AU90223" t="str">
            <v>30000002</v>
          </cell>
          <cell r="AV90223" t="str">
            <v>RETAIL</v>
          </cell>
          <cell r="AW90223" t="str">
            <v>31000397</v>
          </cell>
          <cell r="AX90223" t="str">
            <v>WR Suzuki</v>
          </cell>
          <cell r="AY90223" t="str">
            <v>KHI/HO/D/MO/MC COMP/P/94733/08/2024</v>
          </cell>
          <cell r="BA90223" t="str">
            <v>LAHORE</v>
          </cell>
          <cell r="BB90223" t="str">
            <v>191-D PakArab Housing Scheem Lahore</v>
          </cell>
          <cell r="BC90223" t="str">
            <v>BLACK</v>
          </cell>
          <cell r="BH90223" t="str">
            <v>Pak Suzuki</v>
          </cell>
          <cell r="BI90223" t="str">
            <v>N</v>
          </cell>
          <cell r="BJ90223" t="str">
            <v xml:space="preserve">	Rameez Haji Mehboob</v>
          </cell>
          <cell r="BK90223">
            <v>45510</v>
          </cell>
          <cell r="BL90223" t="str">
            <v>382000</v>
          </cell>
          <cell r="BM90223" t="str">
            <v>004</v>
          </cell>
          <cell r="BN90223" t="str">
            <v>01</v>
          </cell>
          <cell r="BQ90223" t="str">
            <v>KHI/HO/D/MO/MC COMP/P/94733/08/2024</v>
          </cell>
        </row>
        <row r="90224">
          <cell r="W90224" t="str">
            <v>30092232</v>
          </cell>
          <cell r="X90224" t="str">
            <v>30092232</v>
          </cell>
          <cell r="Y90224">
            <v>382000</v>
          </cell>
          <cell r="Z90224" t="str">
            <v>35202-1670918-5</v>
          </cell>
          <cell r="AC90224">
            <v>2929566</v>
          </cell>
          <cell r="AD90224" t="str">
            <v>02</v>
          </cell>
          <cell r="AE90224" t="str">
            <v>MOTOR</v>
          </cell>
          <cell r="AF90224">
            <v>7802</v>
          </cell>
          <cell r="AG90224">
            <v>0</v>
          </cell>
          <cell r="AH90224">
            <v>0</v>
          </cell>
          <cell r="AI90224">
            <v>0</v>
          </cell>
          <cell r="AJ90224">
            <v>9550</v>
          </cell>
          <cell r="AK90224">
            <v>0</v>
          </cell>
          <cell r="AL90224">
            <v>780</v>
          </cell>
          <cell r="AM90224" t="str">
            <v>2024</v>
          </cell>
          <cell r="AN90224" t="str">
            <v>202408</v>
          </cell>
          <cell r="AO90224" t="str">
            <v>202408</v>
          </cell>
          <cell r="AP90224" t="str">
            <v>202408</v>
          </cell>
          <cell r="AQ90224" t="str">
            <v>31000399</v>
          </cell>
          <cell r="AR90224" t="str">
            <v>1927244</v>
          </cell>
          <cell r="AS90224" t="str">
            <v>D</v>
          </cell>
          <cell r="AU90224" t="str">
            <v>30000002</v>
          </cell>
          <cell r="AV90224" t="str">
            <v>RETAIL</v>
          </cell>
          <cell r="AW90224" t="str">
            <v>31000399</v>
          </cell>
          <cell r="AX90224" t="str">
            <v>CR Suzuki</v>
          </cell>
          <cell r="AY90224" t="str">
            <v>KHI/HO/D/MO/MC COMP/P/94734/08/2024</v>
          </cell>
          <cell r="BA90224" t="str">
            <v>LAHORE</v>
          </cell>
          <cell r="BB90224" t="str">
            <v>HOUSE NO 90 BLOCK F C WAHDAT COLONY LHR</v>
          </cell>
          <cell r="BC90224" t="str">
            <v>BLACK</v>
          </cell>
          <cell r="BH90224" t="str">
            <v>Pak Suzuki</v>
          </cell>
          <cell r="BI90224" t="str">
            <v>N</v>
          </cell>
          <cell r="BJ90224" t="str">
            <v xml:space="preserve">	Rameez Haji Mehboob</v>
          </cell>
          <cell r="BK90224">
            <v>45510</v>
          </cell>
          <cell r="BL90224" t="str">
            <v>382000</v>
          </cell>
          <cell r="BM90224" t="str">
            <v>004</v>
          </cell>
          <cell r="BN90224" t="str">
            <v>01</v>
          </cell>
          <cell r="BQ90224" t="str">
            <v>KHI/HO/D/MO/MC COMP/P/94734/08/2024</v>
          </cell>
        </row>
        <row r="90225">
          <cell r="W90225" t="str">
            <v>30092232</v>
          </cell>
          <cell r="X90225" t="str">
            <v>30092232</v>
          </cell>
          <cell r="Y90225">
            <v>382000</v>
          </cell>
          <cell r="Z90225" t="str">
            <v>35202-1670918-5</v>
          </cell>
          <cell r="AC90225">
            <v>2929567</v>
          </cell>
          <cell r="AD90225" t="str">
            <v>02</v>
          </cell>
          <cell r="AE90225" t="str">
            <v>MOTOR</v>
          </cell>
          <cell r="AF90225">
            <v>7802</v>
          </cell>
          <cell r="AG90225">
            <v>0</v>
          </cell>
          <cell r="AH90225">
            <v>0</v>
          </cell>
          <cell r="AI90225">
            <v>0</v>
          </cell>
          <cell r="AJ90225">
            <v>9550</v>
          </cell>
          <cell r="AK90225">
            <v>0</v>
          </cell>
          <cell r="AL90225">
            <v>780</v>
          </cell>
          <cell r="AM90225" t="str">
            <v>2024</v>
          </cell>
          <cell r="AN90225" t="str">
            <v>202408</v>
          </cell>
          <cell r="AO90225" t="str">
            <v>202408</v>
          </cell>
          <cell r="AP90225" t="str">
            <v>202408</v>
          </cell>
          <cell r="AQ90225" t="str">
            <v>31000399</v>
          </cell>
          <cell r="AR90225" t="str">
            <v>1927245</v>
          </cell>
          <cell r="AS90225" t="str">
            <v>D</v>
          </cell>
          <cell r="AU90225" t="str">
            <v>30000002</v>
          </cell>
          <cell r="AV90225" t="str">
            <v>RETAIL</v>
          </cell>
          <cell r="AW90225" t="str">
            <v>31000399</v>
          </cell>
          <cell r="AX90225" t="str">
            <v>CR Suzuki</v>
          </cell>
          <cell r="AY90225" t="str">
            <v>KHI/HO/D/MO/MC COMP/P/94735/08/2024</v>
          </cell>
          <cell r="BA90225" t="str">
            <v>LAHORE</v>
          </cell>
          <cell r="BB90225" t="str">
            <v>HOUSE NO 90 BLOCK F C WAHDAT COLONY LHR</v>
          </cell>
          <cell r="BC90225" t="str">
            <v>BLACK</v>
          </cell>
          <cell r="BH90225" t="str">
            <v>Pak Suzuki</v>
          </cell>
          <cell r="BI90225" t="str">
            <v>N</v>
          </cell>
          <cell r="BJ90225" t="str">
            <v xml:space="preserve">	Rameez Haji Mehboob</v>
          </cell>
          <cell r="BK90225">
            <v>45510</v>
          </cell>
          <cell r="BL90225" t="str">
            <v>382000</v>
          </cell>
          <cell r="BM90225" t="str">
            <v>004</v>
          </cell>
          <cell r="BN90225" t="str">
            <v>01</v>
          </cell>
          <cell r="BQ90225" t="str">
            <v>KHI/HO/D/MO/MC COMP/P/94735/08/2024</v>
          </cell>
        </row>
        <row r="90226">
          <cell r="W90226" t="str">
            <v>30092337</v>
          </cell>
          <cell r="X90226" t="str">
            <v>30092337</v>
          </cell>
          <cell r="Y90226">
            <v>382000</v>
          </cell>
          <cell r="Z90226" t="str">
            <v>35201-8074822-3</v>
          </cell>
          <cell r="AC90226">
            <v>2929568</v>
          </cell>
          <cell r="AD90226" t="str">
            <v>02</v>
          </cell>
          <cell r="AE90226" t="str">
            <v>MOTOR</v>
          </cell>
          <cell r="AF90226">
            <v>7802</v>
          </cell>
          <cell r="AG90226">
            <v>0</v>
          </cell>
          <cell r="AH90226">
            <v>0</v>
          </cell>
          <cell r="AI90226">
            <v>0</v>
          </cell>
          <cell r="AJ90226">
            <v>9550</v>
          </cell>
          <cell r="AK90226">
            <v>0</v>
          </cell>
          <cell r="AL90226">
            <v>780</v>
          </cell>
          <cell r="AM90226" t="str">
            <v>2024</v>
          </cell>
          <cell r="AN90226" t="str">
            <v>202408</v>
          </cell>
          <cell r="AO90226" t="str">
            <v>202408</v>
          </cell>
          <cell r="AP90226" t="str">
            <v>202408</v>
          </cell>
          <cell r="AQ90226" t="str">
            <v>31000397</v>
          </cell>
          <cell r="AR90226" t="str">
            <v>1927248</v>
          </cell>
          <cell r="AS90226" t="str">
            <v>D</v>
          </cell>
          <cell r="AU90226" t="str">
            <v>30000002</v>
          </cell>
          <cell r="AV90226" t="str">
            <v>RETAIL</v>
          </cell>
          <cell r="AW90226" t="str">
            <v>31000397</v>
          </cell>
          <cell r="AX90226" t="str">
            <v>WR Suzuki</v>
          </cell>
          <cell r="AY90226" t="str">
            <v>KHI/HO/D/MO/MC COMP/P/94737/08/2024</v>
          </cell>
          <cell r="BA90226" t="str">
            <v>LAHORE</v>
          </cell>
          <cell r="BB90226" t="str">
            <v>E 281 Water Sully Lakher Khurd Near DHA lahore</v>
          </cell>
          <cell r="BC90226" t="str">
            <v>BLACK</v>
          </cell>
          <cell r="BH90226" t="str">
            <v>Pak Suzuki</v>
          </cell>
          <cell r="BI90226" t="str">
            <v>N</v>
          </cell>
          <cell r="BJ90226" t="str">
            <v xml:space="preserve">	Rameez Haji Mehboob</v>
          </cell>
          <cell r="BK90226">
            <v>45510</v>
          </cell>
          <cell r="BL90226" t="str">
            <v>382000</v>
          </cell>
          <cell r="BM90226" t="str">
            <v>004</v>
          </cell>
          <cell r="BN90226" t="str">
            <v>01</v>
          </cell>
          <cell r="BQ90226" t="str">
            <v>KHI/HO/D/MO/MC COMP/P/94737/08/2024</v>
          </cell>
        </row>
        <row r="90227">
          <cell r="W90227" t="str">
            <v>30092380</v>
          </cell>
          <cell r="X90227" t="str">
            <v>30092380</v>
          </cell>
          <cell r="Y90227">
            <v>382000</v>
          </cell>
          <cell r="Z90227" t="str">
            <v>35201-8045109-3</v>
          </cell>
          <cell r="AC90227">
            <v>2929569</v>
          </cell>
          <cell r="AD90227" t="str">
            <v>02</v>
          </cell>
          <cell r="AE90227" t="str">
            <v>MOTOR</v>
          </cell>
          <cell r="AF90227">
            <v>7802</v>
          </cell>
          <cell r="AG90227">
            <v>0</v>
          </cell>
          <cell r="AH90227">
            <v>0</v>
          </cell>
          <cell r="AI90227">
            <v>0</v>
          </cell>
          <cell r="AJ90227">
            <v>9550</v>
          </cell>
          <cell r="AK90227">
            <v>0</v>
          </cell>
          <cell r="AL90227">
            <v>780</v>
          </cell>
          <cell r="AM90227" t="str">
            <v>2024</v>
          </cell>
          <cell r="AN90227" t="str">
            <v>202408</v>
          </cell>
          <cell r="AO90227" t="str">
            <v>202408</v>
          </cell>
          <cell r="AP90227" t="str">
            <v>202408</v>
          </cell>
          <cell r="AQ90227" t="str">
            <v>31000399</v>
          </cell>
          <cell r="AR90227" t="str">
            <v>1927250</v>
          </cell>
          <cell r="AS90227" t="str">
            <v>D</v>
          </cell>
          <cell r="AU90227" t="str">
            <v>30000002</v>
          </cell>
          <cell r="AV90227" t="str">
            <v>RETAIL</v>
          </cell>
          <cell r="AW90227" t="str">
            <v>31000399</v>
          </cell>
          <cell r="AX90227" t="str">
            <v>CR Suzuki</v>
          </cell>
          <cell r="AY90227" t="str">
            <v>KHI/HO/D/MO/MC COMP/P/94738/08/2024</v>
          </cell>
          <cell r="BA90227" t="str">
            <v>LAHORE</v>
          </cell>
          <cell r="BB90227" t="str">
            <v>HOUSE NO 253 STREET NO 20 SHALIMAR PARK BAGHBAN PURA LHR</v>
          </cell>
          <cell r="BC90227" t="str">
            <v>BLACK</v>
          </cell>
          <cell r="BH90227" t="str">
            <v>Pak Suzuki</v>
          </cell>
          <cell r="BI90227" t="str">
            <v>N</v>
          </cell>
          <cell r="BJ90227" t="str">
            <v xml:space="preserve">	Rameez Haji Mehboob</v>
          </cell>
          <cell r="BK90227">
            <v>45510</v>
          </cell>
          <cell r="BL90227" t="str">
            <v>382000</v>
          </cell>
          <cell r="BM90227" t="str">
            <v>004</v>
          </cell>
          <cell r="BN90227" t="str">
            <v>01</v>
          </cell>
          <cell r="BQ90227" t="str">
            <v>KHI/HO/D/MO/MC COMP/P/94738/08/2024</v>
          </cell>
        </row>
        <row r="90228">
          <cell r="W90228" t="str">
            <v>30091992</v>
          </cell>
          <cell r="X90228" t="str">
            <v>30091992</v>
          </cell>
          <cell r="Y90228">
            <v>382000</v>
          </cell>
          <cell r="Z90228" t="str">
            <v>33100-5265196-7</v>
          </cell>
          <cell r="AC90228">
            <v>2910703</v>
          </cell>
          <cell r="AD90228" t="str">
            <v>02</v>
          </cell>
          <cell r="AE90228" t="str">
            <v>MOTOR</v>
          </cell>
          <cell r="AF90228">
            <v>7802</v>
          </cell>
          <cell r="AG90228">
            <v>0</v>
          </cell>
          <cell r="AH90228">
            <v>0</v>
          </cell>
          <cell r="AI90228">
            <v>0</v>
          </cell>
          <cell r="AJ90228">
            <v>9550</v>
          </cell>
          <cell r="AK90228">
            <v>0</v>
          </cell>
          <cell r="AL90228">
            <v>780</v>
          </cell>
          <cell r="AM90228" t="str">
            <v>2024</v>
          </cell>
          <cell r="AN90228" t="str">
            <v>202407</v>
          </cell>
          <cell r="AO90228" t="str">
            <v>202407</v>
          </cell>
          <cell r="AP90228" t="str">
            <v>202407</v>
          </cell>
          <cell r="AQ90228" t="str">
            <v>31000400</v>
          </cell>
          <cell r="AR90228" t="str">
            <v>1918136</v>
          </cell>
          <cell r="AS90228" t="str">
            <v>D</v>
          </cell>
          <cell r="AU90228" t="str">
            <v>30000002</v>
          </cell>
          <cell r="AV90228" t="str">
            <v>RETAIL</v>
          </cell>
          <cell r="AW90228" t="str">
            <v>31000400</v>
          </cell>
          <cell r="AX90228" t="str">
            <v>FSD Suzuki</v>
          </cell>
          <cell r="AY90228" t="str">
            <v>KHI/HO/D/MO/MC COMP/P/93695/07/2024</v>
          </cell>
          <cell r="BA90228" t="str">
            <v>FAISALABAD</v>
          </cell>
          <cell r="BB90228" t="str">
            <v>HOUSE NO 46-P STREET NO 5 AREA GULBHAR COLONY FSD</v>
          </cell>
          <cell r="BC90228" t="str">
            <v>BLACK</v>
          </cell>
          <cell r="BH90228" t="str">
            <v>Pak Suzuki</v>
          </cell>
          <cell r="BI90228" t="str">
            <v>N</v>
          </cell>
          <cell r="BJ90228" t="str">
            <v xml:space="preserve">	Rameez Haji Mehboob</v>
          </cell>
          <cell r="BK90228">
            <v>45497</v>
          </cell>
          <cell r="BL90228" t="str">
            <v>382000</v>
          </cell>
          <cell r="BM90228" t="str">
            <v>004</v>
          </cell>
          <cell r="BN90228" t="str">
            <v>01</v>
          </cell>
          <cell r="BQ90228" t="str">
            <v>KHI/HO/D/MO/MC COMP/P/93695/07/2024</v>
          </cell>
        </row>
        <row r="90229">
          <cell r="W90229" t="str">
            <v>30091918</v>
          </cell>
          <cell r="X90229" t="str">
            <v>30091918</v>
          </cell>
          <cell r="Y90229">
            <v>382000</v>
          </cell>
          <cell r="Z90229" t="str">
            <v>35202-7883204-7</v>
          </cell>
          <cell r="AC90229">
            <v>2929486</v>
          </cell>
          <cell r="AD90229" t="str">
            <v>02</v>
          </cell>
          <cell r="AE90229" t="str">
            <v>MOTOR</v>
          </cell>
          <cell r="AF90229">
            <v>7802</v>
          </cell>
          <cell r="AG90229">
            <v>0</v>
          </cell>
          <cell r="AH90229">
            <v>0</v>
          </cell>
          <cell r="AI90229">
            <v>0</v>
          </cell>
          <cell r="AJ90229">
            <v>9550</v>
          </cell>
          <cell r="AK90229">
            <v>0</v>
          </cell>
          <cell r="AL90229">
            <v>780</v>
          </cell>
          <cell r="AM90229" t="str">
            <v>2024</v>
          </cell>
          <cell r="AN90229" t="str">
            <v>202408</v>
          </cell>
          <cell r="AO90229" t="str">
            <v>202408</v>
          </cell>
          <cell r="AP90229" t="str">
            <v>202408</v>
          </cell>
          <cell r="AQ90229" t="str">
            <v>31000395</v>
          </cell>
          <cell r="AR90229" t="str">
            <v>1925176</v>
          </cell>
          <cell r="AS90229" t="str">
            <v>D</v>
          </cell>
          <cell r="AU90229" t="str">
            <v>30000002</v>
          </cell>
          <cell r="AV90229" t="str">
            <v>RETAIL</v>
          </cell>
          <cell r="AW90229" t="str">
            <v>31000395</v>
          </cell>
          <cell r="AX90229" t="str">
            <v>TS Suzuki</v>
          </cell>
          <cell r="AY90229" t="str">
            <v>KHI/HO/D/MO/MC COMP/P/94561/08/2024</v>
          </cell>
          <cell r="BA90229" t="str">
            <v>LAHORE</v>
          </cell>
          <cell r="BB90229" t="str">
            <v>House #25 st # 1 block E mohala muhammad ahmad kahna stop #5 lahre</v>
          </cell>
          <cell r="BC90229" t="str">
            <v>BLACK</v>
          </cell>
          <cell r="BH90229" t="str">
            <v>Pak Suzuki</v>
          </cell>
          <cell r="BI90229" t="str">
            <v>N</v>
          </cell>
          <cell r="BJ90229" t="str">
            <v xml:space="preserve">	Rameez Haji Mehboob</v>
          </cell>
          <cell r="BK90229">
            <v>45507</v>
          </cell>
          <cell r="BL90229" t="str">
            <v>382000</v>
          </cell>
          <cell r="BM90229" t="str">
            <v>004</v>
          </cell>
          <cell r="BN90229" t="str">
            <v>01</v>
          </cell>
          <cell r="BQ90229" t="str">
            <v>KHI/HO/D/MO/MC COMP/P/94561/08/2024</v>
          </cell>
        </row>
        <row r="90230">
          <cell r="W90230" t="str">
            <v>PKG30064905</v>
          </cell>
          <cell r="X90230" t="str">
            <v>GS150PKG30064905</v>
          </cell>
          <cell r="Y90230">
            <v>400000</v>
          </cell>
          <cell r="AC90230">
            <v>2929053</v>
          </cell>
          <cell r="AD90230" t="str">
            <v>02</v>
          </cell>
          <cell r="AE90230" t="str">
            <v>MOTOR</v>
          </cell>
          <cell r="AF90230">
            <v>21983</v>
          </cell>
          <cell r="AG90230">
            <v>0</v>
          </cell>
          <cell r="AH90230">
            <v>0</v>
          </cell>
          <cell r="AI90230">
            <v>0</v>
          </cell>
          <cell r="AJ90230">
            <v>26000</v>
          </cell>
          <cell r="AK90230">
            <v>0</v>
          </cell>
          <cell r="AL90230">
            <v>3125</v>
          </cell>
          <cell r="AM90230" t="str">
            <v>2024</v>
          </cell>
          <cell r="AN90230" t="str">
            <v>202408</v>
          </cell>
          <cell r="AO90230" t="str">
            <v>202408</v>
          </cell>
          <cell r="AP90230" t="str">
            <v>202408</v>
          </cell>
          <cell r="AQ90230" t="str">
            <v>MUBASHIRAHMED</v>
          </cell>
          <cell r="AR90230" t="str">
            <v>1929105</v>
          </cell>
          <cell r="AS90230" t="str">
            <v>D</v>
          </cell>
          <cell r="AT90230" t="str">
            <v>001</v>
          </cell>
          <cell r="AU90230" t="str">
            <v>30000002</v>
          </cell>
          <cell r="AV90230" t="str">
            <v>RETAIL</v>
          </cell>
          <cell r="AW90230" t="str">
            <v>31000002</v>
          </cell>
          <cell r="AX90230" t="str">
            <v>Direct</v>
          </cell>
          <cell r="AY90230" t="str">
            <v>KHI/AR/AR/D/MO/MC TTT/P/94879/08/2024</v>
          </cell>
          <cell r="BA90230" t="str">
            <v>KARACHI</v>
          </cell>
          <cell r="BB90230" t="str">
            <v>House No.  R-245, Rainbow Sweet Homes, Shahnawaz Society, Scheme 33, Gulzar e Hijri, Khi</v>
          </cell>
          <cell r="BC90230" t="str">
            <v>BLACK</v>
          </cell>
          <cell r="BH90230" t="str">
            <v>N/A</v>
          </cell>
          <cell r="BI90230" t="str">
            <v>N</v>
          </cell>
          <cell r="BJ90230" t="str">
            <v>Asad Ali</v>
          </cell>
          <cell r="BK90230">
            <v>45512</v>
          </cell>
          <cell r="BL90230" t="str">
            <v>400000</v>
          </cell>
          <cell r="BM90230" t="str">
            <v>004</v>
          </cell>
          <cell r="BN90230" t="str">
            <v>17</v>
          </cell>
          <cell r="BQ90230" t="str">
            <v>KHI/AR/AR/D/MO/MC TTT/P/94879/08/2024</v>
          </cell>
        </row>
        <row r="90231">
          <cell r="W90231" t="str">
            <v>30091818</v>
          </cell>
          <cell r="X90231" t="str">
            <v>30091818</v>
          </cell>
          <cell r="Y90231">
            <v>382000</v>
          </cell>
          <cell r="Z90231" t="str">
            <v>4130647319127</v>
          </cell>
          <cell r="AC90231">
            <v>2902798</v>
          </cell>
          <cell r="AD90231" t="str">
            <v>02</v>
          </cell>
          <cell r="AE90231" t="str">
            <v>MOTOR</v>
          </cell>
          <cell r="AF90231">
            <v>11095</v>
          </cell>
          <cell r="AG90231">
            <v>0</v>
          </cell>
          <cell r="AH90231">
            <v>0</v>
          </cell>
          <cell r="AI90231">
            <v>0</v>
          </cell>
          <cell r="AJ90231">
            <v>13370</v>
          </cell>
          <cell r="AK90231">
            <v>0</v>
          </cell>
          <cell r="AL90231">
            <v>1110</v>
          </cell>
          <cell r="AM90231" t="str">
            <v>2024</v>
          </cell>
          <cell r="AN90231" t="str">
            <v>202407</v>
          </cell>
          <cell r="AO90231" t="str">
            <v>202407</v>
          </cell>
          <cell r="AP90231" t="str">
            <v>202407</v>
          </cell>
          <cell r="AQ90231" t="str">
            <v>31000409</v>
          </cell>
          <cell r="AR90231" t="str">
            <v>1908884</v>
          </cell>
          <cell r="AS90231" t="str">
            <v>D</v>
          </cell>
          <cell r="AU90231" t="str">
            <v>30000002</v>
          </cell>
          <cell r="AV90231" t="str">
            <v>RETAIL</v>
          </cell>
          <cell r="AW90231" t="str">
            <v>31000409</v>
          </cell>
          <cell r="AX90231" t="str">
            <v>Suzuki Zeeshan Autos</v>
          </cell>
          <cell r="AY90231" t="str">
            <v>KHI/HO/D/MO/MC COMP/P/92878/07/2024</v>
          </cell>
          <cell r="BA90231" t="str">
            <v>HYDERABAD</v>
          </cell>
          <cell r="BB90231" t="str">
            <v>H no:B-9, Mohalla Prince Town Phase 02, Qasimabad, Hyderabad</v>
          </cell>
          <cell r="BC90231" t="str">
            <v>BLACK</v>
          </cell>
          <cell r="BH90231" t="str">
            <v>Pak Suzuki</v>
          </cell>
          <cell r="BI90231" t="str">
            <v>N</v>
          </cell>
          <cell r="BJ90231" t="str">
            <v xml:space="preserve">	Rameez Haji Mehboob</v>
          </cell>
          <cell r="BK90231">
            <v>45484</v>
          </cell>
          <cell r="BL90231" t="str">
            <v>382000</v>
          </cell>
          <cell r="BM90231" t="str">
            <v>004</v>
          </cell>
          <cell r="BN90231" t="str">
            <v>01</v>
          </cell>
          <cell r="BQ90231" t="str">
            <v>KHI/HO/D/MO/MC COMP/P/92878/07/2024</v>
          </cell>
        </row>
        <row r="90232">
          <cell r="W90232" t="str">
            <v>30092157</v>
          </cell>
          <cell r="X90232" t="str">
            <v>30092157</v>
          </cell>
          <cell r="Y90232">
            <v>382000</v>
          </cell>
          <cell r="Z90232" t="str">
            <v>42101-6906476-5</v>
          </cell>
          <cell r="AC90232">
            <v>2903072</v>
          </cell>
          <cell r="AD90232" t="str">
            <v>02</v>
          </cell>
          <cell r="AE90232" t="str">
            <v>MOTOR</v>
          </cell>
          <cell r="AF90232">
            <v>11095</v>
          </cell>
          <cell r="AG90232">
            <v>0</v>
          </cell>
          <cell r="AH90232">
            <v>0</v>
          </cell>
          <cell r="AI90232">
            <v>0</v>
          </cell>
          <cell r="AJ90232">
            <v>13370</v>
          </cell>
          <cell r="AK90232">
            <v>0</v>
          </cell>
          <cell r="AL90232">
            <v>1110</v>
          </cell>
          <cell r="AM90232" t="str">
            <v>2024</v>
          </cell>
          <cell r="AN90232" t="str">
            <v>202407</v>
          </cell>
          <cell r="AO90232" t="str">
            <v>202407</v>
          </cell>
          <cell r="AP90232" t="str">
            <v>202407</v>
          </cell>
          <cell r="AQ90232" t="str">
            <v>31000392</v>
          </cell>
          <cell r="AR90232" t="str">
            <v>1913196</v>
          </cell>
          <cell r="AS90232" t="str">
            <v>D</v>
          </cell>
          <cell r="AU90232" t="str">
            <v>30000002</v>
          </cell>
          <cell r="AV90232" t="str">
            <v>RETAIL</v>
          </cell>
          <cell r="AW90232" t="str">
            <v>31000392</v>
          </cell>
          <cell r="AX90232" t="str">
            <v>UP Suzuki</v>
          </cell>
          <cell r="AY90232" t="str">
            <v>KHI/HO/D/MO/MC COMP/P/93198/07/2024</v>
          </cell>
          <cell r="BA90232" t="str">
            <v>KARACHI</v>
          </cell>
          <cell r="BB90232" t="str">
            <v>HOUSE# R-449, SECTOR 7-D/2, NORTH KARACHI, KARACHI</v>
          </cell>
          <cell r="BC90232" t="str">
            <v>BLACK</v>
          </cell>
          <cell r="BH90232" t="str">
            <v>Pak Suzuki</v>
          </cell>
          <cell r="BI90232" t="str">
            <v>N</v>
          </cell>
          <cell r="BJ90232" t="str">
            <v xml:space="preserve">	Rameez Haji Mehboob</v>
          </cell>
          <cell r="BK90232">
            <v>45488</v>
          </cell>
          <cell r="BL90232" t="str">
            <v>382000</v>
          </cell>
          <cell r="BM90232" t="str">
            <v>004</v>
          </cell>
          <cell r="BN90232" t="str">
            <v>01</v>
          </cell>
          <cell r="BQ90232" t="str">
            <v>KHI/HO/D/MO/MC COMP/P/93198/07/2024</v>
          </cell>
        </row>
        <row r="90233">
          <cell r="W90233" t="str">
            <v>30091944</v>
          </cell>
          <cell r="X90233" t="str">
            <v>30091944</v>
          </cell>
          <cell r="Y90233">
            <v>382000</v>
          </cell>
          <cell r="Z90233" t="str">
            <v>42401-9248712-5</v>
          </cell>
          <cell r="AC90233">
            <v>2907055</v>
          </cell>
          <cell r="AD90233" t="str">
            <v>02</v>
          </cell>
          <cell r="AE90233" t="str">
            <v>MOTOR</v>
          </cell>
          <cell r="AF90233">
            <v>11095</v>
          </cell>
          <cell r="AG90233">
            <v>0</v>
          </cell>
          <cell r="AH90233">
            <v>0</v>
          </cell>
          <cell r="AI90233">
            <v>0</v>
          </cell>
          <cell r="AJ90233">
            <v>13370</v>
          </cell>
          <cell r="AK90233">
            <v>0</v>
          </cell>
          <cell r="AL90233">
            <v>1110</v>
          </cell>
          <cell r="AM90233" t="str">
            <v>2024</v>
          </cell>
          <cell r="AN90233" t="str">
            <v>202407</v>
          </cell>
          <cell r="AO90233" t="str">
            <v>202407</v>
          </cell>
          <cell r="AP90233" t="str">
            <v>202407</v>
          </cell>
          <cell r="AQ90233" t="str">
            <v>31000391</v>
          </cell>
          <cell r="AR90233" t="str">
            <v>1914638</v>
          </cell>
          <cell r="AS90233" t="str">
            <v>D</v>
          </cell>
          <cell r="AU90233" t="str">
            <v>30000002</v>
          </cell>
          <cell r="AV90233" t="str">
            <v>RETAIL</v>
          </cell>
          <cell r="AW90233" t="str">
            <v>31000391</v>
          </cell>
          <cell r="AX90233" t="str">
            <v>UR Suzuki</v>
          </cell>
          <cell r="AY90233" t="str">
            <v>KHI/HO/D/MO/MC COMP/P/93393/07/2024</v>
          </cell>
          <cell r="BA90233" t="str">
            <v>KARACHI</v>
          </cell>
          <cell r="BB90233" t="str">
            <v>H.NO# 416 SEC 9 E OGRANGI TOWN  KARACHI</v>
          </cell>
          <cell r="BC90233" t="str">
            <v>BLACK</v>
          </cell>
          <cell r="BH90233" t="str">
            <v>Pak Suzuki</v>
          </cell>
          <cell r="BI90233" t="str">
            <v>N</v>
          </cell>
          <cell r="BJ90233" t="str">
            <v xml:space="preserve">	Rameez Haji Mehboob</v>
          </cell>
          <cell r="BK90233">
            <v>45493</v>
          </cell>
          <cell r="BL90233" t="str">
            <v>382000</v>
          </cell>
          <cell r="BM90233" t="str">
            <v>004</v>
          </cell>
          <cell r="BN90233" t="str">
            <v>01</v>
          </cell>
          <cell r="BQ90233" t="str">
            <v>KHI/HO/D/MO/MC COMP/P/93393/07/2024</v>
          </cell>
        </row>
        <row r="90234">
          <cell r="W90234" t="str">
            <v>30091944</v>
          </cell>
          <cell r="X90234" t="str">
            <v>30091944</v>
          </cell>
          <cell r="Y90234">
            <v>382000</v>
          </cell>
          <cell r="Z90234" t="str">
            <v>42401-9248712-5</v>
          </cell>
          <cell r="AC90234">
            <v>2907056</v>
          </cell>
          <cell r="AD90234" t="str">
            <v>02</v>
          </cell>
          <cell r="AE90234" t="str">
            <v>MOTOR</v>
          </cell>
          <cell r="AF90234">
            <v>11095</v>
          </cell>
          <cell r="AG90234">
            <v>0</v>
          </cell>
          <cell r="AH90234">
            <v>0</v>
          </cell>
          <cell r="AI90234">
            <v>0</v>
          </cell>
          <cell r="AJ90234">
            <v>13370</v>
          </cell>
          <cell r="AK90234">
            <v>0</v>
          </cell>
          <cell r="AL90234">
            <v>1110</v>
          </cell>
          <cell r="AM90234" t="str">
            <v>2024</v>
          </cell>
          <cell r="AN90234" t="str">
            <v>202407</v>
          </cell>
          <cell r="AO90234" t="str">
            <v>202407</v>
          </cell>
          <cell r="AP90234" t="str">
            <v>202407</v>
          </cell>
          <cell r="AQ90234" t="str">
            <v>31000391</v>
          </cell>
          <cell r="AR90234" t="str">
            <v>1914639</v>
          </cell>
          <cell r="AS90234" t="str">
            <v>D</v>
          </cell>
          <cell r="AU90234" t="str">
            <v>30000002</v>
          </cell>
          <cell r="AV90234" t="str">
            <v>RETAIL</v>
          </cell>
          <cell r="AW90234" t="str">
            <v>31000391</v>
          </cell>
          <cell r="AX90234" t="str">
            <v>UR Suzuki</v>
          </cell>
          <cell r="AY90234" t="str">
            <v>KHI/HO/D/MO/MC COMP/P/93394/07/2024</v>
          </cell>
          <cell r="BA90234" t="str">
            <v>KARACHI</v>
          </cell>
          <cell r="BB90234" t="str">
            <v>H.NO# 416 SEC 9 E OGRANGI TOWN  KARACHI</v>
          </cell>
          <cell r="BC90234" t="str">
            <v>BLACK</v>
          </cell>
          <cell r="BH90234" t="str">
            <v>Pak Suzuki</v>
          </cell>
          <cell r="BI90234" t="str">
            <v>N</v>
          </cell>
          <cell r="BJ90234" t="str">
            <v xml:space="preserve">	Rameez Haji Mehboob</v>
          </cell>
          <cell r="BK90234">
            <v>45493</v>
          </cell>
          <cell r="BL90234" t="str">
            <v>382000</v>
          </cell>
          <cell r="BM90234" t="str">
            <v>004</v>
          </cell>
          <cell r="BN90234" t="str">
            <v>01</v>
          </cell>
          <cell r="BQ90234" t="str">
            <v>KHI/HO/D/MO/MC COMP/P/93394/07/2024</v>
          </cell>
        </row>
        <row r="90235">
          <cell r="W90235" t="str">
            <v>30091840</v>
          </cell>
          <cell r="X90235" t="str">
            <v>30091840</v>
          </cell>
          <cell r="Y90235">
            <v>382000</v>
          </cell>
          <cell r="Z90235" t="str">
            <v>45504-4608046-7</v>
          </cell>
          <cell r="AC90235">
            <v>2907100</v>
          </cell>
          <cell r="AD90235" t="str">
            <v>02</v>
          </cell>
          <cell r="AE90235" t="str">
            <v>MOTOR</v>
          </cell>
          <cell r="AF90235">
            <v>11095</v>
          </cell>
          <cell r="AG90235">
            <v>0</v>
          </cell>
          <cell r="AH90235">
            <v>0</v>
          </cell>
          <cell r="AI90235">
            <v>0</v>
          </cell>
          <cell r="AJ90235">
            <v>13370</v>
          </cell>
          <cell r="AK90235">
            <v>0</v>
          </cell>
          <cell r="AL90235">
            <v>1110</v>
          </cell>
          <cell r="AM90235" t="str">
            <v>2024</v>
          </cell>
          <cell r="AN90235" t="str">
            <v>202407</v>
          </cell>
          <cell r="AO90235" t="str">
            <v>202407</v>
          </cell>
          <cell r="AP90235" t="str">
            <v>202407</v>
          </cell>
          <cell r="AQ90235" t="str">
            <v>31000369</v>
          </cell>
          <cell r="AR90235" t="str">
            <v>1915156</v>
          </cell>
          <cell r="AS90235" t="str">
            <v>D</v>
          </cell>
          <cell r="AU90235" t="str">
            <v>30000002</v>
          </cell>
          <cell r="AV90235" t="str">
            <v>RETAIL</v>
          </cell>
          <cell r="AW90235" t="str">
            <v>31000369</v>
          </cell>
          <cell r="AX90235" t="str">
            <v>A R Suzuki</v>
          </cell>
          <cell r="AY90235" t="str">
            <v>KHI/HO/D/MO/MC COMP/P/93471/07/2024</v>
          </cell>
          <cell r="BA90235" t="str">
            <v>KARACHI</v>
          </cell>
          <cell r="BB90235" t="str">
            <v>FLAT 8-C BLOCK-371, FLOOR-3 SHAMS APPARTMENT GARDEN EAST KARACHI.</v>
          </cell>
          <cell r="BC90235" t="str">
            <v>BLACK</v>
          </cell>
          <cell r="BH90235" t="str">
            <v>Pak Suzuki</v>
          </cell>
          <cell r="BI90235" t="str">
            <v>N</v>
          </cell>
          <cell r="BJ90235" t="str">
            <v xml:space="preserve">	Rameez Haji Mehboob</v>
          </cell>
          <cell r="BK90235">
            <v>45495</v>
          </cell>
          <cell r="BL90235" t="str">
            <v>382000</v>
          </cell>
          <cell r="BM90235" t="str">
            <v>004</v>
          </cell>
          <cell r="BN90235" t="str">
            <v>01</v>
          </cell>
          <cell r="BQ90235" t="str">
            <v>KHI/HO/D/MO/MC COMP/P/93471/07/2024</v>
          </cell>
        </row>
        <row r="90236">
          <cell r="W90236" t="str">
            <v>30091840</v>
          </cell>
          <cell r="X90236" t="str">
            <v>30091840</v>
          </cell>
          <cell r="Y90236">
            <v>382000</v>
          </cell>
          <cell r="Z90236" t="str">
            <v>45504-4608046-7</v>
          </cell>
          <cell r="AC90236">
            <v>2907102</v>
          </cell>
          <cell r="AD90236" t="str">
            <v>02</v>
          </cell>
          <cell r="AE90236" t="str">
            <v>MOTOR</v>
          </cell>
          <cell r="AF90236">
            <v>11095</v>
          </cell>
          <cell r="AG90236">
            <v>0</v>
          </cell>
          <cell r="AH90236">
            <v>0</v>
          </cell>
          <cell r="AI90236">
            <v>0</v>
          </cell>
          <cell r="AJ90236">
            <v>13370</v>
          </cell>
          <cell r="AK90236">
            <v>0</v>
          </cell>
          <cell r="AL90236">
            <v>1110</v>
          </cell>
          <cell r="AM90236" t="str">
            <v>2024</v>
          </cell>
          <cell r="AN90236" t="str">
            <v>202407</v>
          </cell>
          <cell r="AO90236" t="str">
            <v>202407</v>
          </cell>
          <cell r="AP90236" t="str">
            <v>202407</v>
          </cell>
          <cell r="AQ90236" t="str">
            <v>31000369</v>
          </cell>
          <cell r="AR90236" t="str">
            <v>1915157</v>
          </cell>
          <cell r="AS90236" t="str">
            <v>D</v>
          </cell>
          <cell r="AU90236" t="str">
            <v>30000002</v>
          </cell>
          <cell r="AV90236" t="str">
            <v>RETAIL</v>
          </cell>
          <cell r="AW90236" t="str">
            <v>31000369</v>
          </cell>
          <cell r="AX90236" t="str">
            <v>A R Suzuki</v>
          </cell>
          <cell r="AY90236" t="str">
            <v>KHI/HO/D/MO/MC COMP/P/93472/07/2024</v>
          </cell>
          <cell r="BA90236" t="str">
            <v>KARACHI</v>
          </cell>
          <cell r="BB90236" t="str">
            <v>FLAT 8-C BLOCK-371, FLOOR-3 SHAMS APPARTMENT GARDEN EAST KARACHI.</v>
          </cell>
          <cell r="BC90236" t="str">
            <v>BLACK</v>
          </cell>
          <cell r="BH90236" t="str">
            <v>Pak Suzuki</v>
          </cell>
          <cell r="BI90236" t="str">
            <v>N</v>
          </cell>
          <cell r="BJ90236" t="str">
            <v xml:space="preserve">	Rameez Haji Mehboob</v>
          </cell>
          <cell r="BK90236">
            <v>45495</v>
          </cell>
          <cell r="BL90236" t="str">
            <v>382000</v>
          </cell>
          <cell r="BM90236" t="str">
            <v>004</v>
          </cell>
          <cell r="BN90236" t="str">
            <v>01</v>
          </cell>
          <cell r="BQ90236" t="str">
            <v>KHI/HO/D/MO/MC COMP/P/93472/07/2024</v>
          </cell>
        </row>
        <row r="90237">
          <cell r="W90237" t="str">
            <v xml:space="preserve"> 145589</v>
          </cell>
          <cell r="X90237" t="str">
            <v xml:space="preserve"> 145585</v>
          </cell>
          <cell r="Y90237">
            <v>-195000</v>
          </cell>
          <cell r="Z90237" t="str">
            <v>42501-0609339-7</v>
          </cell>
          <cell r="AC90237">
            <v>3057710</v>
          </cell>
          <cell r="AD90237" t="str">
            <v>02</v>
          </cell>
          <cell r="AE90237" t="str">
            <v>MOTOR</v>
          </cell>
          <cell r="AF90237">
            <v>-5884</v>
          </cell>
          <cell r="AG90237">
            <v>0</v>
          </cell>
          <cell r="AH90237">
            <v>0</v>
          </cell>
          <cell r="AI90237">
            <v>0</v>
          </cell>
          <cell r="AJ90237">
            <v>-6825</v>
          </cell>
          <cell r="AK90237">
            <v>0</v>
          </cell>
          <cell r="AL90237">
            <v>-588</v>
          </cell>
          <cell r="AM90237" t="str">
            <v>2024</v>
          </cell>
          <cell r="AN90237" t="str">
            <v>202409</v>
          </cell>
          <cell r="AO90237" t="str">
            <v>202507</v>
          </cell>
          <cell r="AP90237" t="str">
            <v>202409</v>
          </cell>
          <cell r="AQ90237" t="str">
            <v>KHALIDMEHMOOD</v>
          </cell>
          <cell r="AR90237" t="str">
            <v>1947575</v>
          </cell>
          <cell r="AS90237" t="str">
            <v>D</v>
          </cell>
          <cell r="AU90237" t="str">
            <v>30000002</v>
          </cell>
          <cell r="AV90237" t="str">
            <v>RETAIL</v>
          </cell>
          <cell r="AW90237" t="str">
            <v>31000391</v>
          </cell>
          <cell r="AX90237" t="str">
            <v>UR Suzuki</v>
          </cell>
          <cell r="AY90237" t="str">
            <v>KHI/HO/D/MO/MC COMP/P/93519/07/2024</v>
          </cell>
          <cell r="AZ90237" t="str">
            <v>KHI/HO/D/MO/MC COMP/E/45657/09/2024</v>
          </cell>
          <cell r="BA90237" t="str">
            <v>KARACHI</v>
          </cell>
          <cell r="BB90237" t="str">
            <v>H.NO# B-290 BAKHTAWAR GOTH GULISTAN-E-JOHAR KARACHI</v>
          </cell>
          <cell r="BC90237" t="str">
            <v>BLACK</v>
          </cell>
          <cell r="BF90237" t="str">
            <v xml:space="preserve">IT IS HEREBY DECLARED AND AGREED THAT AT THE REQUEST OF THE PARTICIPANT VIDE THEIR EMAIL DATED: 29/08/2024, THE SUM COVERED OF THE ABOVE-MENTIONED VEHICLE STANDS DECREASED FROM RS. 547,000/- BY RS.195,000/- TO RS.352,000/- UNDER THE WITHIN MENTIONED POLICY WITH EFFECT FROM INCEPTION.
IN CONSEQUENCE WHEREOF, A REFUND CONTRIBUTION AMOUNTING TO RS.6,825/- FOR AS FROM INCEPTION IS HEREBY REFUNDED TO THE PARTICIPANT.
</v>
          </cell>
          <cell r="BG90237" t="str">
            <v>Change</v>
          </cell>
          <cell r="BH90237" t="str">
            <v>Pak Suzuki</v>
          </cell>
          <cell r="BI90237" t="str">
            <v>N</v>
          </cell>
          <cell r="BJ90237" t="str">
            <v xml:space="preserve">	Rameez Haji Mehboob</v>
          </cell>
          <cell r="BK90237">
            <v>45861</v>
          </cell>
          <cell r="BL90237" t="str">
            <v>352000</v>
          </cell>
          <cell r="BM90237" t="str">
            <v>004</v>
          </cell>
          <cell r="BN90237" t="str">
            <v>01</v>
          </cell>
          <cell r="BQ90237" t="str">
            <v>KHI/HO/D/MO/MC COMP/P/93519/07/2024</v>
          </cell>
        </row>
        <row r="90238">
          <cell r="W90238" t="str">
            <v>145589</v>
          </cell>
          <cell r="X90238" t="str">
            <v>145585</v>
          </cell>
          <cell r="Y90238">
            <v>-195000</v>
          </cell>
          <cell r="Z90238" t="str">
            <v>42501-0609339-7</v>
          </cell>
          <cell r="AC90238">
            <v>3057707</v>
          </cell>
          <cell r="AD90238" t="str">
            <v>02</v>
          </cell>
          <cell r="AE90238" t="str">
            <v>MOTOR</v>
          </cell>
          <cell r="AF90238">
            <v>-5884</v>
          </cell>
          <cell r="AG90238">
            <v>0</v>
          </cell>
          <cell r="AH90238">
            <v>0</v>
          </cell>
          <cell r="AI90238">
            <v>0</v>
          </cell>
          <cell r="AJ90238">
            <v>-6825</v>
          </cell>
          <cell r="AK90238">
            <v>0</v>
          </cell>
          <cell r="AL90238">
            <v>-588</v>
          </cell>
          <cell r="AM90238" t="str">
            <v>2024</v>
          </cell>
          <cell r="AN90238" t="str">
            <v>202409</v>
          </cell>
          <cell r="AO90238" t="str">
            <v>202407</v>
          </cell>
          <cell r="AP90238" t="str">
            <v>202409</v>
          </cell>
          <cell r="AQ90238" t="str">
            <v>KHALIDMEHMOOD</v>
          </cell>
          <cell r="AR90238" t="str">
            <v>1947573</v>
          </cell>
          <cell r="AS90238" t="str">
            <v>D</v>
          </cell>
          <cell r="AU90238" t="str">
            <v>30000002</v>
          </cell>
          <cell r="AV90238" t="str">
            <v>RETAIL</v>
          </cell>
          <cell r="AW90238" t="str">
            <v>31000391</v>
          </cell>
          <cell r="AX90238" t="str">
            <v>UR Suzuki</v>
          </cell>
          <cell r="AY90238" t="str">
            <v>KHI/HO/D/MO/MC COMP/P/93518/07/2024</v>
          </cell>
          <cell r="AZ90238" t="str">
            <v>KHI/HO/D/MO/MC COMP/E/45656/09/2024</v>
          </cell>
          <cell r="BA90238" t="str">
            <v>KARACHI</v>
          </cell>
          <cell r="BB90238" t="str">
            <v>H.NO# B-290 BAKHTAWAR GOTH GULISTAN-E-JOHAR KARACHI</v>
          </cell>
          <cell r="BC90238" t="str">
            <v>BLACK</v>
          </cell>
          <cell r="BF90238" t="str">
            <v xml:space="preserve">IT IS HEREBY DECLARED AND AGREED THAT AT THE REQUEST OF THE PARTICIPANT VIDE THEIR EMAIL DATED: 29/08/2024, THE SUM COVERED OF THE ABOVE-MENTIONED VEHICLE STANDS DECREASED FROM RS. 547,000/- BY RS.195,000/- TO RS.352,000/- UNDER THE WITHIN MENTIONED POLICY WITH EFFECT FROM INCEPTION.
IN CONSEQUENCE WHEREOF, A REFUND CONTRIBUTION AMOUNTING TO RS.6,825/- FOR AS FROM INCEPTION IS HEREBY REFUNDED TO THE PARTICIPANT.
</v>
          </cell>
          <cell r="BG90238" t="str">
            <v>Change</v>
          </cell>
          <cell r="BH90238" t="str">
            <v>Pak Suzuki</v>
          </cell>
          <cell r="BI90238" t="str">
            <v>N</v>
          </cell>
          <cell r="BJ90238" t="str">
            <v xml:space="preserve">	Rameez Haji Mehboob</v>
          </cell>
          <cell r="BK90238">
            <v>45495</v>
          </cell>
          <cell r="BL90238" t="str">
            <v>157000</v>
          </cell>
          <cell r="BM90238" t="str">
            <v>004</v>
          </cell>
          <cell r="BN90238" t="str">
            <v>01</v>
          </cell>
          <cell r="BQ90238" t="str">
            <v>KHI/HO/D/MO/MC COMP/P/93518/07/2024</v>
          </cell>
        </row>
        <row r="90239">
          <cell r="W90239" t="str">
            <v>145589</v>
          </cell>
          <cell r="X90239" t="str">
            <v>145585</v>
          </cell>
          <cell r="Y90239">
            <v>547000</v>
          </cell>
          <cell r="Z90239" t="str">
            <v>42501-0609339-7</v>
          </cell>
          <cell r="AC90239">
            <v>2907128</v>
          </cell>
          <cell r="AD90239" t="str">
            <v>02</v>
          </cell>
          <cell r="AE90239" t="str">
            <v>MOTOR</v>
          </cell>
          <cell r="AF90239">
            <v>16073</v>
          </cell>
          <cell r="AG90239">
            <v>0</v>
          </cell>
          <cell r="AH90239">
            <v>0</v>
          </cell>
          <cell r="AI90239">
            <v>0</v>
          </cell>
          <cell r="AJ90239">
            <v>19145</v>
          </cell>
          <cell r="AK90239">
            <v>0</v>
          </cell>
          <cell r="AL90239">
            <v>1607</v>
          </cell>
          <cell r="AM90239" t="str">
            <v>2024</v>
          </cell>
          <cell r="AN90239" t="str">
            <v>202407</v>
          </cell>
          <cell r="AO90239" t="str">
            <v>202407</v>
          </cell>
          <cell r="AP90239" t="str">
            <v>202407</v>
          </cell>
          <cell r="AQ90239" t="str">
            <v>31000391</v>
          </cell>
          <cell r="AR90239" t="str">
            <v>1916092</v>
          </cell>
          <cell r="AS90239" t="str">
            <v>D</v>
          </cell>
          <cell r="AU90239" t="str">
            <v>30000002</v>
          </cell>
          <cell r="AV90239" t="str">
            <v>RETAIL</v>
          </cell>
          <cell r="AW90239" t="str">
            <v>31000391</v>
          </cell>
          <cell r="AX90239" t="str">
            <v>UR Suzuki</v>
          </cell>
          <cell r="AY90239" t="str">
            <v>KHI/HO/D/MO/MC COMP/P/93518/07/2024</v>
          </cell>
          <cell r="BA90239" t="str">
            <v>KARACHI</v>
          </cell>
          <cell r="BB90239" t="str">
            <v>H.NO# B-290 BAKHTAWAR GOTH GULISTAN-E-JOHAR KARACHI</v>
          </cell>
          <cell r="BC90239" t="str">
            <v>BLACK</v>
          </cell>
          <cell r="BH90239" t="str">
            <v>Pak Suzuki</v>
          </cell>
          <cell r="BI90239" t="str">
            <v>N</v>
          </cell>
          <cell r="BJ90239" t="str">
            <v xml:space="preserve">	Rameez Haji Mehboob</v>
          </cell>
          <cell r="BK90239">
            <v>45495</v>
          </cell>
          <cell r="BL90239" t="str">
            <v>157000</v>
          </cell>
          <cell r="BM90239" t="str">
            <v>004</v>
          </cell>
          <cell r="BN90239" t="str">
            <v>01</v>
          </cell>
          <cell r="BQ90239" t="str">
            <v>KHI/HO/D/MO/MC COMP/P/93518/07/2024</v>
          </cell>
        </row>
        <row r="90240">
          <cell r="W90240" t="str">
            <v>145589</v>
          </cell>
          <cell r="X90240" t="str">
            <v>145585</v>
          </cell>
          <cell r="Y90240">
            <v>547000</v>
          </cell>
          <cell r="Z90240" t="str">
            <v>42501-0609339-7</v>
          </cell>
          <cell r="AC90240">
            <v>2907131</v>
          </cell>
          <cell r="AD90240" t="str">
            <v>02</v>
          </cell>
          <cell r="AE90240" t="str">
            <v>MOTOR</v>
          </cell>
          <cell r="AF90240">
            <v>16073</v>
          </cell>
          <cell r="AG90240">
            <v>0</v>
          </cell>
          <cell r="AH90240">
            <v>0</v>
          </cell>
          <cell r="AI90240">
            <v>0</v>
          </cell>
          <cell r="AJ90240">
            <v>19145</v>
          </cell>
          <cell r="AK90240">
            <v>0</v>
          </cell>
          <cell r="AL90240">
            <v>1607</v>
          </cell>
          <cell r="AM90240" t="str">
            <v>2024</v>
          </cell>
          <cell r="AN90240" t="str">
            <v>202407</v>
          </cell>
          <cell r="AO90240" t="str">
            <v>202407</v>
          </cell>
          <cell r="AP90240" t="str">
            <v>202407</v>
          </cell>
          <cell r="AQ90240" t="str">
            <v>31000391</v>
          </cell>
          <cell r="AR90240" t="str">
            <v>1916093</v>
          </cell>
          <cell r="AS90240" t="str">
            <v>D</v>
          </cell>
          <cell r="AU90240" t="str">
            <v>30000002</v>
          </cell>
          <cell r="AV90240" t="str">
            <v>RETAIL</v>
          </cell>
          <cell r="AW90240" t="str">
            <v>31000391</v>
          </cell>
          <cell r="AX90240" t="str">
            <v>UR Suzuki</v>
          </cell>
          <cell r="AY90240" t="str">
            <v>KHI/HO/D/MO/MC COMP/P/93519/07/2024</v>
          </cell>
          <cell r="BA90240" t="str">
            <v>KARACHI</v>
          </cell>
          <cell r="BB90240" t="str">
            <v>H.NO# B-290 BAKHTAWAR GOTH GULISTAN-E-JOHAR KARACHI</v>
          </cell>
          <cell r="BC90240" t="str">
            <v>BLACK</v>
          </cell>
          <cell r="BH90240" t="str">
            <v>Pak Suzuki</v>
          </cell>
          <cell r="BI90240" t="str">
            <v>N</v>
          </cell>
          <cell r="BJ90240" t="str">
            <v xml:space="preserve">	Rameez Haji Mehboob</v>
          </cell>
          <cell r="BK90240">
            <v>45495</v>
          </cell>
          <cell r="BL90240" t="str">
            <v>352000</v>
          </cell>
          <cell r="BM90240" t="str">
            <v>004</v>
          </cell>
          <cell r="BN90240" t="str">
            <v>01</v>
          </cell>
          <cell r="BQ90240" t="str">
            <v>KHI/HO/D/MO/MC COMP/P/93519/07/2024</v>
          </cell>
        </row>
        <row r="90241">
          <cell r="W90241" t="str">
            <v>30091705</v>
          </cell>
          <cell r="X90241" t="str">
            <v>30091705</v>
          </cell>
          <cell r="Y90241">
            <v>382000</v>
          </cell>
          <cell r="Z90241" t="str">
            <v>33102-5697547-9</v>
          </cell>
          <cell r="AC90241">
            <v>2902602</v>
          </cell>
          <cell r="AD90241" t="str">
            <v>02</v>
          </cell>
          <cell r="AE90241" t="str">
            <v>MOTOR</v>
          </cell>
          <cell r="AF90241">
            <v>7802</v>
          </cell>
          <cell r="AG90241">
            <v>0</v>
          </cell>
          <cell r="AH90241">
            <v>0</v>
          </cell>
          <cell r="AI90241">
            <v>0</v>
          </cell>
          <cell r="AJ90241">
            <v>9550</v>
          </cell>
          <cell r="AK90241">
            <v>0</v>
          </cell>
          <cell r="AL90241">
            <v>780</v>
          </cell>
          <cell r="AM90241" t="str">
            <v>2024</v>
          </cell>
          <cell r="AN90241" t="str">
            <v>202407</v>
          </cell>
          <cell r="AO90241" t="str">
            <v>202407</v>
          </cell>
          <cell r="AP90241" t="str">
            <v>202407</v>
          </cell>
          <cell r="AQ90241" t="str">
            <v>31000400</v>
          </cell>
          <cell r="AR90241" t="str">
            <v>1901876</v>
          </cell>
          <cell r="AS90241" t="str">
            <v>D</v>
          </cell>
          <cell r="AU90241" t="str">
            <v>30000002</v>
          </cell>
          <cell r="AV90241" t="str">
            <v>RETAIL</v>
          </cell>
          <cell r="AW90241" t="str">
            <v>31000400</v>
          </cell>
          <cell r="AX90241" t="str">
            <v>FSD Suzuki</v>
          </cell>
          <cell r="AY90241" t="str">
            <v>KHI/HO/D/MO/MC COMP/P/92439/07/2024</v>
          </cell>
          <cell r="BA90241" t="str">
            <v>FAISALABAD</v>
          </cell>
          <cell r="BB90241" t="str">
            <v>HOUSE NO 111 STREET NO 10 AREA HASEEB SHAHEED COLONY FSD</v>
          </cell>
          <cell r="BC90241" t="str">
            <v>BLACK</v>
          </cell>
          <cell r="BH90241" t="str">
            <v>Pak Suzuki</v>
          </cell>
          <cell r="BI90241" t="str">
            <v>N</v>
          </cell>
          <cell r="BJ90241" t="str">
            <v xml:space="preserve">	Rameez Haji Mehboob</v>
          </cell>
          <cell r="BK90241">
            <v>45478</v>
          </cell>
          <cell r="BL90241" t="str">
            <v>382000</v>
          </cell>
          <cell r="BM90241" t="str">
            <v>004</v>
          </cell>
          <cell r="BN90241" t="str">
            <v>01</v>
          </cell>
          <cell r="BQ90241" t="str">
            <v>KHI/HO/D/MO/MC COMP/P/92439/07/2024</v>
          </cell>
        </row>
        <row r="90242">
          <cell r="W90242" t="str">
            <v>30092096</v>
          </cell>
          <cell r="X90242" t="str">
            <v>30092096</v>
          </cell>
          <cell r="Y90242">
            <v>382001</v>
          </cell>
          <cell r="Z90242" t="str">
            <v>35202-1600831-3</v>
          </cell>
          <cell r="AC90242">
            <v>2907003</v>
          </cell>
          <cell r="AD90242" t="str">
            <v>02</v>
          </cell>
          <cell r="AE90242" t="str">
            <v>MOTOR</v>
          </cell>
          <cell r="AF90242">
            <v>7802</v>
          </cell>
          <cell r="AG90242">
            <v>0</v>
          </cell>
          <cell r="AH90242">
            <v>0</v>
          </cell>
          <cell r="AI90242">
            <v>0</v>
          </cell>
          <cell r="AJ90242">
            <v>9550</v>
          </cell>
          <cell r="AK90242">
            <v>0</v>
          </cell>
          <cell r="AL90242">
            <v>780</v>
          </cell>
          <cell r="AM90242" t="str">
            <v>2024</v>
          </cell>
          <cell r="AN90242" t="str">
            <v>202407</v>
          </cell>
          <cell r="AO90242" t="str">
            <v>202407</v>
          </cell>
          <cell r="AP90242" t="str">
            <v>202407</v>
          </cell>
          <cell r="AQ90242" t="str">
            <v>31000398</v>
          </cell>
          <cell r="AR90242" t="str">
            <v>1913826</v>
          </cell>
          <cell r="AS90242" t="str">
            <v>D</v>
          </cell>
          <cell r="AU90242" t="str">
            <v>30000002</v>
          </cell>
          <cell r="AV90242" t="str">
            <v>RETAIL</v>
          </cell>
          <cell r="AW90242" t="str">
            <v>31000398</v>
          </cell>
          <cell r="AX90242" t="str">
            <v>GR Suzuki</v>
          </cell>
          <cell r="AY90242" t="str">
            <v>KHI/HO/D/MO/MC COMP/P/93307/07/2024</v>
          </cell>
          <cell r="BA90242" t="str">
            <v>LAHORE</v>
          </cell>
          <cell r="BB90242" t="str">
            <v>House# 126-B, Street# 23, Mohalla Salik Abad , Moharra Shareef Bund Road, Lahore</v>
          </cell>
          <cell r="BC90242" t="str">
            <v>BLACK</v>
          </cell>
          <cell r="BH90242" t="str">
            <v>Pak Suzuki</v>
          </cell>
          <cell r="BI90242" t="str">
            <v>N</v>
          </cell>
          <cell r="BJ90242" t="str">
            <v xml:space="preserve">	Rameez Haji Mehboob</v>
          </cell>
          <cell r="BK90242">
            <v>45492</v>
          </cell>
          <cell r="BL90242" t="str">
            <v>382001</v>
          </cell>
          <cell r="BM90242" t="str">
            <v>004</v>
          </cell>
          <cell r="BN90242" t="str">
            <v>01</v>
          </cell>
          <cell r="BQ90242" t="str">
            <v>KHI/HO/D/MO/MC COMP/P/93307/07/2024</v>
          </cell>
        </row>
        <row r="90243">
          <cell r="W90243" t="str">
            <v>30092349</v>
          </cell>
          <cell r="X90243" t="str">
            <v>30092349</v>
          </cell>
          <cell r="Y90243">
            <v>382000</v>
          </cell>
          <cell r="Z90243" t="str">
            <v>42201-1168822-3</v>
          </cell>
          <cell r="AC90243">
            <v>2929409</v>
          </cell>
          <cell r="AD90243" t="str">
            <v>02</v>
          </cell>
          <cell r="AE90243" t="str">
            <v>MOTOR</v>
          </cell>
          <cell r="AF90243">
            <v>11095</v>
          </cell>
          <cell r="AG90243">
            <v>0</v>
          </cell>
          <cell r="AH90243">
            <v>0</v>
          </cell>
          <cell r="AI90243">
            <v>0</v>
          </cell>
          <cell r="AJ90243">
            <v>13370</v>
          </cell>
          <cell r="AK90243">
            <v>0</v>
          </cell>
          <cell r="AL90243">
            <v>1110</v>
          </cell>
          <cell r="AM90243" t="str">
            <v>2024</v>
          </cell>
          <cell r="AN90243" t="str">
            <v>202408</v>
          </cell>
          <cell r="AO90243" t="str">
            <v>202408</v>
          </cell>
          <cell r="AP90243" t="str">
            <v>202408</v>
          </cell>
          <cell r="AQ90243" t="str">
            <v>31000391</v>
          </cell>
          <cell r="AR90243" t="str">
            <v>1924051</v>
          </cell>
          <cell r="AS90243" t="str">
            <v>D</v>
          </cell>
          <cell r="AU90243" t="str">
            <v>30000002</v>
          </cell>
          <cell r="AV90243" t="str">
            <v>RETAIL</v>
          </cell>
          <cell r="AW90243" t="str">
            <v>31000391</v>
          </cell>
          <cell r="AX90243" t="str">
            <v>UR Suzuki</v>
          </cell>
          <cell r="AY90243" t="str">
            <v>KHI/HO/D/MO/MC COMP/P/94469/08/2024</v>
          </cell>
          <cell r="BA90243" t="str">
            <v>KARACHI</v>
          </cell>
          <cell r="BB90243" t="str">
            <v>H.NO# R-34 1ST FLOOR CORNISH SOCIETY SCHEME 33 KARACHI</v>
          </cell>
          <cell r="BC90243" t="str">
            <v>BLACK</v>
          </cell>
          <cell r="BH90243" t="str">
            <v>Pak Suzuki</v>
          </cell>
          <cell r="BI90243" t="str">
            <v>N</v>
          </cell>
          <cell r="BJ90243" t="str">
            <v xml:space="preserve">	Rameez Haji Mehboob</v>
          </cell>
          <cell r="BK90243">
            <v>45506</v>
          </cell>
          <cell r="BL90243" t="str">
            <v>382000</v>
          </cell>
          <cell r="BM90243" t="str">
            <v>004</v>
          </cell>
          <cell r="BN90243" t="str">
            <v>01</v>
          </cell>
          <cell r="BQ90243" t="str">
            <v>KHI/HO/D/MO/MC COMP/P/94469/08/2024</v>
          </cell>
        </row>
        <row r="90244">
          <cell r="W90244" t="str">
            <v>30092349</v>
          </cell>
          <cell r="X90244" t="str">
            <v>30092349</v>
          </cell>
          <cell r="Y90244">
            <v>382000</v>
          </cell>
          <cell r="Z90244" t="str">
            <v>42201-1168822-3</v>
          </cell>
          <cell r="AC90244">
            <v>2929410</v>
          </cell>
          <cell r="AD90244" t="str">
            <v>02</v>
          </cell>
          <cell r="AE90244" t="str">
            <v>MOTOR</v>
          </cell>
          <cell r="AF90244">
            <v>11095</v>
          </cell>
          <cell r="AG90244">
            <v>0</v>
          </cell>
          <cell r="AH90244">
            <v>0</v>
          </cell>
          <cell r="AI90244">
            <v>0</v>
          </cell>
          <cell r="AJ90244">
            <v>13370</v>
          </cell>
          <cell r="AK90244">
            <v>0</v>
          </cell>
          <cell r="AL90244">
            <v>1110</v>
          </cell>
          <cell r="AM90244" t="str">
            <v>2024</v>
          </cell>
          <cell r="AN90244" t="str">
            <v>202408</v>
          </cell>
          <cell r="AO90244" t="str">
            <v>202408</v>
          </cell>
          <cell r="AP90244" t="str">
            <v>202408</v>
          </cell>
          <cell r="AQ90244" t="str">
            <v>31000391</v>
          </cell>
          <cell r="AR90244" t="str">
            <v>1924052</v>
          </cell>
          <cell r="AS90244" t="str">
            <v>D</v>
          </cell>
          <cell r="AU90244" t="str">
            <v>30000002</v>
          </cell>
          <cell r="AV90244" t="str">
            <v>RETAIL</v>
          </cell>
          <cell r="AW90244" t="str">
            <v>31000391</v>
          </cell>
          <cell r="AX90244" t="str">
            <v>UR Suzuki</v>
          </cell>
          <cell r="AY90244" t="str">
            <v>KHI/HO/D/MO/MC COMP/P/94470/08/2024</v>
          </cell>
          <cell r="BA90244" t="str">
            <v>KARACHI</v>
          </cell>
          <cell r="BB90244" t="str">
            <v>H.NO# R-34 1ST FLOOR CORNISH SOCIETY SCHEME 33 KARACHI</v>
          </cell>
          <cell r="BC90244" t="str">
            <v>BLACK</v>
          </cell>
          <cell r="BH90244" t="str">
            <v>Pak Suzuki</v>
          </cell>
          <cell r="BI90244" t="str">
            <v>N</v>
          </cell>
          <cell r="BJ90244" t="str">
            <v xml:space="preserve">	Rameez Haji Mehboob</v>
          </cell>
          <cell r="BK90244">
            <v>45506</v>
          </cell>
          <cell r="BL90244" t="str">
            <v>382000</v>
          </cell>
          <cell r="BM90244" t="str">
            <v>004</v>
          </cell>
          <cell r="BN90244" t="str">
            <v>01</v>
          </cell>
          <cell r="BQ90244" t="str">
            <v>KHI/HO/D/MO/MC COMP/P/94470/08/2024</v>
          </cell>
        </row>
        <row r="90245">
          <cell r="W90245" t="str">
            <v>30092349</v>
          </cell>
          <cell r="X90245" t="str">
            <v>30092349</v>
          </cell>
          <cell r="Y90245">
            <v>382000</v>
          </cell>
          <cell r="Z90245" t="str">
            <v>42201-1168822-3</v>
          </cell>
          <cell r="AC90245">
            <v>3148987</v>
          </cell>
          <cell r="AD90245" t="str">
            <v>02</v>
          </cell>
          <cell r="AE90245" t="str">
            <v>MOTOR</v>
          </cell>
          <cell r="AF90245">
            <v>2470</v>
          </cell>
          <cell r="AG90245">
            <v>0</v>
          </cell>
          <cell r="AH90245">
            <v>0</v>
          </cell>
          <cell r="AI90245">
            <v>0</v>
          </cell>
          <cell r="AJ90245">
            <v>2865</v>
          </cell>
          <cell r="AK90245">
            <v>0</v>
          </cell>
          <cell r="AL90245">
            <v>247</v>
          </cell>
          <cell r="AM90245" t="str">
            <v>2024</v>
          </cell>
          <cell r="AN90245" t="str">
            <v>202410</v>
          </cell>
          <cell r="AO90245" t="str">
            <v>202408</v>
          </cell>
          <cell r="AP90245" t="str">
            <v>202410</v>
          </cell>
          <cell r="AQ90245" t="str">
            <v>SHOUKATALI</v>
          </cell>
          <cell r="AR90245" t="str">
            <v>1976818</v>
          </cell>
          <cell r="AS90245" t="str">
            <v>D</v>
          </cell>
          <cell r="AU90245" t="str">
            <v>30000002</v>
          </cell>
          <cell r="AV90245" t="str">
            <v>RETAIL</v>
          </cell>
          <cell r="AW90245" t="str">
            <v>31000391</v>
          </cell>
          <cell r="AX90245" t="str">
            <v>UR Suzuki</v>
          </cell>
          <cell r="AY90245" t="str">
            <v>KHI/HO/D/MO/MC COMP/P/94469/08/2024</v>
          </cell>
          <cell r="AZ90245" t="str">
            <v>KHI/HO/D/MO/MC COMP/E/46931/10/2024</v>
          </cell>
          <cell r="BB90245" t="str">
            <v>H.NO# R-34 1ST FLOOR CORNISH SOCIETY SCHEME 33 KARACHI</v>
          </cell>
          <cell r="BC90245" t="str">
            <v>BLACK</v>
          </cell>
          <cell r="BF90245"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45" t="str">
            <v>Pak Suzuki</v>
          </cell>
          <cell r="BI90245" t="str">
            <v>N</v>
          </cell>
          <cell r="BJ90245" t="str">
            <v xml:space="preserve">	Rameez Haji Mehboob</v>
          </cell>
          <cell r="BK90245">
            <v>45506</v>
          </cell>
          <cell r="BL90245" t="str">
            <v>382000</v>
          </cell>
          <cell r="BM90245" t="str">
            <v>004</v>
          </cell>
          <cell r="BN90245" t="str">
            <v>01</v>
          </cell>
          <cell r="BQ90245" t="str">
            <v>KHI/HO/D/MO/MC COMP/P/94469/08/2024</v>
          </cell>
        </row>
        <row r="90246">
          <cell r="W90246" t="str">
            <v>30092349</v>
          </cell>
          <cell r="X90246" t="str">
            <v>30092349</v>
          </cell>
          <cell r="Y90246">
            <v>382000</v>
          </cell>
          <cell r="Z90246" t="str">
            <v>42201-1168822-3</v>
          </cell>
          <cell r="AC90246">
            <v>3148989</v>
          </cell>
          <cell r="AD90246" t="str">
            <v>02</v>
          </cell>
          <cell r="AE90246" t="str">
            <v>MOTOR</v>
          </cell>
          <cell r="AF90246">
            <v>2470</v>
          </cell>
          <cell r="AG90246">
            <v>0</v>
          </cell>
          <cell r="AH90246">
            <v>0</v>
          </cell>
          <cell r="AI90246">
            <v>0</v>
          </cell>
          <cell r="AJ90246">
            <v>2865</v>
          </cell>
          <cell r="AK90246">
            <v>0</v>
          </cell>
          <cell r="AL90246">
            <v>247</v>
          </cell>
          <cell r="AM90246" t="str">
            <v>2024</v>
          </cell>
          <cell r="AN90246" t="str">
            <v>202410</v>
          </cell>
          <cell r="AO90246" t="str">
            <v>202508</v>
          </cell>
          <cell r="AP90246" t="str">
            <v>202410</v>
          </cell>
          <cell r="AQ90246" t="str">
            <v>SHOUKATALI</v>
          </cell>
          <cell r="AR90246" t="str">
            <v>1976819</v>
          </cell>
          <cell r="AS90246" t="str">
            <v>D</v>
          </cell>
          <cell r="AU90246" t="str">
            <v>30000002</v>
          </cell>
          <cell r="AV90246" t="str">
            <v>RETAIL</v>
          </cell>
          <cell r="AW90246" t="str">
            <v>31000391</v>
          </cell>
          <cell r="AX90246" t="str">
            <v>UR Suzuki</v>
          </cell>
          <cell r="AY90246" t="str">
            <v>KHI/HO/D/MO/MC COMP/P/94470/08/2024</v>
          </cell>
          <cell r="AZ90246" t="str">
            <v>KHI/HO/D/MO/MC COMP/E/46932/10/2024</v>
          </cell>
          <cell r="BB90246" t="str">
            <v>H.NO# R-34 1ST FLOOR CORNISH SOCIETY SCHEME 33 KARACHI</v>
          </cell>
          <cell r="BC90246" t="str">
            <v>BLACK</v>
          </cell>
          <cell r="BF9024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0246" t="str">
            <v>Pak Suzuki</v>
          </cell>
          <cell r="BI90246" t="str">
            <v>N</v>
          </cell>
          <cell r="BJ90246" t="str">
            <v xml:space="preserve">	Rameez Haji Mehboob</v>
          </cell>
          <cell r="BK90246">
            <v>45872</v>
          </cell>
          <cell r="BL90246" t="str">
            <v>382000</v>
          </cell>
          <cell r="BM90246" t="str">
            <v>004</v>
          </cell>
          <cell r="BN90246" t="str">
            <v>01</v>
          </cell>
          <cell r="BQ90246" t="str">
            <v>KHI/HO/D/MO/MC COMP/P/94470/08/2024</v>
          </cell>
        </row>
        <row r="90247">
          <cell r="W90247" t="str">
            <v>30092058</v>
          </cell>
          <cell r="X90247" t="str">
            <v>30092058</v>
          </cell>
          <cell r="Y90247">
            <v>382000</v>
          </cell>
          <cell r="Z90247" t="str">
            <v>35202-2753727-9</v>
          </cell>
          <cell r="AC90247">
            <v>2929411</v>
          </cell>
          <cell r="AD90247" t="str">
            <v>02</v>
          </cell>
          <cell r="AE90247" t="str">
            <v>MOTOR</v>
          </cell>
          <cell r="AF90247">
            <v>7802</v>
          </cell>
          <cell r="AG90247">
            <v>0</v>
          </cell>
          <cell r="AH90247">
            <v>0</v>
          </cell>
          <cell r="AI90247">
            <v>0</v>
          </cell>
          <cell r="AJ90247">
            <v>9550</v>
          </cell>
          <cell r="AK90247">
            <v>0</v>
          </cell>
          <cell r="AL90247">
            <v>780</v>
          </cell>
          <cell r="AM90247" t="str">
            <v>2024</v>
          </cell>
          <cell r="AN90247" t="str">
            <v>202408</v>
          </cell>
          <cell r="AO90247" t="str">
            <v>202408</v>
          </cell>
          <cell r="AP90247" t="str">
            <v>202408</v>
          </cell>
          <cell r="AQ90247" t="str">
            <v>31000398</v>
          </cell>
          <cell r="AR90247" t="str">
            <v>1924055</v>
          </cell>
          <cell r="AS90247" t="str">
            <v>D</v>
          </cell>
          <cell r="AU90247" t="str">
            <v>30000002</v>
          </cell>
          <cell r="AV90247" t="str">
            <v>RETAIL</v>
          </cell>
          <cell r="AW90247" t="str">
            <v>31000398</v>
          </cell>
          <cell r="AX90247" t="str">
            <v>GR Suzuki</v>
          </cell>
          <cell r="AY90247" t="str">
            <v>KHI/HO/D/MO/MC COMP/P/94472/08/2024</v>
          </cell>
          <cell r="BA90247" t="str">
            <v>LAHORE</v>
          </cell>
          <cell r="BB90247" t="str">
            <v xml:space="preserve">MASOOD PARK JHUGGIAN NAGRA BAND ROAD LHR </v>
          </cell>
          <cell r="BC90247" t="str">
            <v>BLACK</v>
          </cell>
          <cell r="BH90247" t="str">
            <v>Pak Suzuki</v>
          </cell>
          <cell r="BI90247" t="str">
            <v>N</v>
          </cell>
          <cell r="BJ90247" t="str">
            <v xml:space="preserve">	Rameez Haji Mehboob</v>
          </cell>
          <cell r="BK90247">
            <v>45506</v>
          </cell>
          <cell r="BL90247" t="str">
            <v>382000</v>
          </cell>
          <cell r="BM90247" t="str">
            <v>004</v>
          </cell>
          <cell r="BN90247" t="str">
            <v>01</v>
          </cell>
          <cell r="BQ90247" t="str">
            <v>KHI/HO/D/MO/MC COMP/P/94472/08/2024</v>
          </cell>
        </row>
        <row r="90248">
          <cell r="W90248" t="str">
            <v>PKG-30092433</v>
          </cell>
          <cell r="X90248" t="str">
            <v>GS150PK30092433</v>
          </cell>
          <cell r="Y90248">
            <v>382000</v>
          </cell>
          <cell r="AC90248">
            <v>2925324</v>
          </cell>
          <cell r="AD90248" t="str">
            <v>02</v>
          </cell>
          <cell r="AE90248" t="str">
            <v>MOTOR</v>
          </cell>
          <cell r="AF90248">
            <v>11095</v>
          </cell>
          <cell r="AG90248">
            <v>0</v>
          </cell>
          <cell r="AH90248">
            <v>0</v>
          </cell>
          <cell r="AI90248">
            <v>0</v>
          </cell>
          <cell r="AJ90248">
            <v>13370</v>
          </cell>
          <cell r="AK90248">
            <v>0</v>
          </cell>
          <cell r="AL90248">
            <v>1109</v>
          </cell>
          <cell r="AM90248" t="str">
            <v>2024</v>
          </cell>
          <cell r="AN90248" t="str">
            <v>202408</v>
          </cell>
          <cell r="AO90248" t="str">
            <v>202408</v>
          </cell>
          <cell r="AP90248" t="str">
            <v>202408</v>
          </cell>
          <cell r="AQ90248" t="str">
            <v>KHALIDMEHMOOD</v>
          </cell>
          <cell r="AR90248" t="str">
            <v>1923269</v>
          </cell>
          <cell r="AS90248" t="str">
            <v>D</v>
          </cell>
          <cell r="AT90248" t="str">
            <v>001</v>
          </cell>
          <cell r="AU90248" t="str">
            <v>30000002</v>
          </cell>
          <cell r="AV90248" t="str">
            <v>RETAIL</v>
          </cell>
          <cell r="AW90248" t="str">
            <v>31000333</v>
          </cell>
          <cell r="AX90248" t="str">
            <v>Suzuki South</v>
          </cell>
          <cell r="AY90248" t="str">
            <v>KHI/HO/D/MO/MC COMP/P/94428/08/2024</v>
          </cell>
          <cell r="BA90248" t="str">
            <v>KARACHI</v>
          </cell>
          <cell r="BB90248" t="str">
            <v>House No. 218, Area 36-C, Korangi No. 5, Karachi.</v>
          </cell>
          <cell r="BC90248" t="str">
            <v>BLACK</v>
          </cell>
          <cell r="BH90248" t="str">
            <v>Pak Suzuki</v>
          </cell>
          <cell r="BI90248" t="str">
            <v>N</v>
          </cell>
          <cell r="BJ90248" t="str">
            <v xml:space="preserve">	Rameez Haji Mehboob</v>
          </cell>
          <cell r="BK90248">
            <v>45505</v>
          </cell>
          <cell r="BL90248" t="str">
            <v>382000</v>
          </cell>
          <cell r="BM90248" t="str">
            <v>004</v>
          </cell>
          <cell r="BN90248" t="str">
            <v>01</v>
          </cell>
          <cell r="BQ90248" t="str">
            <v>KHI/HO/D/MO/MC COMP/P/94428/08/2024</v>
          </cell>
        </row>
        <row r="90249">
          <cell r="W90249" t="str">
            <v xml:space="preserve"> PKG-30092433</v>
          </cell>
          <cell r="X90249" t="str">
            <v xml:space="preserve"> GS150PK30092433</v>
          </cell>
          <cell r="Y90249">
            <v>382000</v>
          </cell>
          <cell r="AC90249">
            <v>2925325</v>
          </cell>
          <cell r="AD90249" t="str">
            <v>02</v>
          </cell>
          <cell r="AE90249" t="str">
            <v>MOTOR</v>
          </cell>
          <cell r="AF90249">
            <v>11095</v>
          </cell>
          <cell r="AG90249">
            <v>0</v>
          </cell>
          <cell r="AH90249">
            <v>0</v>
          </cell>
          <cell r="AI90249">
            <v>0</v>
          </cell>
          <cell r="AJ90249">
            <v>13370</v>
          </cell>
          <cell r="AK90249">
            <v>0</v>
          </cell>
          <cell r="AL90249">
            <v>1109</v>
          </cell>
          <cell r="AM90249" t="str">
            <v>2024</v>
          </cell>
          <cell r="AN90249" t="str">
            <v>202408</v>
          </cell>
          <cell r="AO90249" t="str">
            <v>202408</v>
          </cell>
          <cell r="AP90249" t="str">
            <v>202408</v>
          </cell>
          <cell r="AQ90249" t="str">
            <v>KHALIDMEHMOOD</v>
          </cell>
          <cell r="AR90249" t="str">
            <v>1923272</v>
          </cell>
          <cell r="AS90249" t="str">
            <v>D</v>
          </cell>
          <cell r="AT90249" t="str">
            <v>001</v>
          </cell>
          <cell r="AU90249" t="str">
            <v>30000002</v>
          </cell>
          <cell r="AV90249" t="str">
            <v>RETAIL</v>
          </cell>
          <cell r="AW90249" t="str">
            <v>31000333</v>
          </cell>
          <cell r="AX90249" t="str">
            <v>Suzuki South</v>
          </cell>
          <cell r="AY90249" t="str">
            <v>KHI/HO/D/MO/MC COMP/P/94429/08/2024</v>
          </cell>
          <cell r="BA90249" t="str">
            <v>KARACHI</v>
          </cell>
          <cell r="BB90249" t="str">
            <v>House No. 218, Area 36-C, Korangi No. 5, Karachi.</v>
          </cell>
          <cell r="BC90249" t="str">
            <v>BLACK</v>
          </cell>
          <cell r="BH90249" t="str">
            <v>Pak Suzuki</v>
          </cell>
          <cell r="BI90249" t="str">
            <v>N</v>
          </cell>
          <cell r="BJ90249" t="str">
            <v xml:space="preserve">	Rameez Haji Mehboob</v>
          </cell>
          <cell r="BK90249">
            <v>45505</v>
          </cell>
          <cell r="BL90249" t="str">
            <v>382000</v>
          </cell>
          <cell r="BM90249" t="str">
            <v>004</v>
          </cell>
          <cell r="BN90249" t="str">
            <v>01</v>
          </cell>
          <cell r="BQ90249" t="str">
            <v>KHI/HO/D/MO/MC COMP/P/94429/08/2024</v>
          </cell>
        </row>
        <row r="90250">
          <cell r="W90250" t="str">
            <v>30092162</v>
          </cell>
          <cell r="X90250" t="str">
            <v>30092162</v>
          </cell>
          <cell r="Y90250">
            <v>382000</v>
          </cell>
          <cell r="Z90250" t="str">
            <v>42201-9579420-9</v>
          </cell>
          <cell r="AC90250">
            <v>2910770</v>
          </cell>
          <cell r="AD90250" t="str">
            <v>02</v>
          </cell>
          <cell r="AE90250" t="str">
            <v>MOTOR</v>
          </cell>
          <cell r="AF90250">
            <v>11095</v>
          </cell>
          <cell r="AG90250">
            <v>0</v>
          </cell>
          <cell r="AH90250">
            <v>0</v>
          </cell>
          <cell r="AI90250">
            <v>0</v>
          </cell>
          <cell r="AJ90250">
            <v>13370</v>
          </cell>
          <cell r="AK90250">
            <v>0</v>
          </cell>
          <cell r="AL90250">
            <v>1110</v>
          </cell>
          <cell r="AM90250" t="str">
            <v>2024</v>
          </cell>
          <cell r="AN90250" t="str">
            <v>202407</v>
          </cell>
          <cell r="AO90250" t="str">
            <v>202407</v>
          </cell>
          <cell r="AP90250" t="str">
            <v>202407</v>
          </cell>
          <cell r="AQ90250" t="str">
            <v>31000063</v>
          </cell>
          <cell r="AR90250" t="str">
            <v>1919079</v>
          </cell>
          <cell r="AS90250" t="str">
            <v>D</v>
          </cell>
          <cell r="AU90250" t="str">
            <v>30000002</v>
          </cell>
          <cell r="AV90250" t="str">
            <v>RETAIL</v>
          </cell>
          <cell r="AW90250" t="str">
            <v>31000063</v>
          </cell>
          <cell r="AX90250" t="str">
            <v>Khalil Motor</v>
          </cell>
          <cell r="AY90250" t="str">
            <v>KHI/HO/D/MO/MC COMP/P/93886/07/2024</v>
          </cell>
          <cell r="BA90250" t="str">
            <v>KARACHI</v>
          </cell>
          <cell r="BB90250" t="str">
            <v>HO # 48 D MUHAMMAD ALI SOCIETY KARACHI</v>
          </cell>
          <cell r="BC90250" t="str">
            <v>BLACK</v>
          </cell>
          <cell r="BH90250" t="str">
            <v>Pak Suzuki</v>
          </cell>
          <cell r="BI90250" t="str">
            <v>N</v>
          </cell>
          <cell r="BJ90250" t="str">
            <v xml:space="preserve">	Rameez Haji Mehboob</v>
          </cell>
          <cell r="BK90250">
            <v>45499</v>
          </cell>
          <cell r="BL90250" t="str">
            <v>382000</v>
          </cell>
          <cell r="BM90250" t="str">
            <v>004</v>
          </cell>
          <cell r="BN90250" t="str">
            <v>01</v>
          </cell>
          <cell r="BQ90250" t="str">
            <v>KHI/HO/D/MO/MC COMP/P/93886/07/2024</v>
          </cell>
        </row>
        <row r="90251">
          <cell r="W90251" t="str">
            <v>30092051</v>
          </cell>
          <cell r="X90251" t="str">
            <v>300092051</v>
          </cell>
          <cell r="Y90251">
            <v>382000</v>
          </cell>
          <cell r="Z90251" t="str">
            <v>31303-2190691-1</v>
          </cell>
          <cell r="AC90251">
            <v>2907197</v>
          </cell>
          <cell r="AD90251" t="str">
            <v>02</v>
          </cell>
          <cell r="AE90251" t="str">
            <v>MOTOR</v>
          </cell>
          <cell r="AF90251">
            <v>7802</v>
          </cell>
          <cell r="AG90251">
            <v>0</v>
          </cell>
          <cell r="AH90251">
            <v>0</v>
          </cell>
          <cell r="AI90251">
            <v>0</v>
          </cell>
          <cell r="AJ90251">
            <v>9550</v>
          </cell>
          <cell r="AK90251">
            <v>0</v>
          </cell>
          <cell r="AL90251">
            <v>780</v>
          </cell>
          <cell r="AM90251" t="str">
            <v>2024</v>
          </cell>
          <cell r="AN90251" t="str">
            <v>202407</v>
          </cell>
          <cell r="AO90251" t="str">
            <v>202407</v>
          </cell>
          <cell r="AP90251" t="str">
            <v>202407</v>
          </cell>
          <cell r="AQ90251" t="str">
            <v>31000413</v>
          </cell>
          <cell r="AR90251" t="str">
            <v>1916764</v>
          </cell>
          <cell r="AS90251" t="str">
            <v>D</v>
          </cell>
          <cell r="AU90251" t="str">
            <v>30000002</v>
          </cell>
          <cell r="AV90251" t="str">
            <v>RETAIL</v>
          </cell>
          <cell r="AW90251" t="str">
            <v>31000413</v>
          </cell>
          <cell r="AX90251" t="str">
            <v>Suzuki R.Y.Khan</v>
          </cell>
          <cell r="AY90251" t="str">
            <v>KHI/HO/D/MO/MC COMP/P/93587/07/2024</v>
          </cell>
          <cell r="BA90251" t="str">
            <v>Rahim Yar Khan</v>
          </cell>
          <cell r="BB90251" t="str">
            <v>P/O Iqbalabad Dera Shams Tehsil &amp; District Rahim Yar Khan.</v>
          </cell>
          <cell r="BC90251" t="str">
            <v>BLACK</v>
          </cell>
          <cell r="BH90251" t="str">
            <v>Pak Suzuki</v>
          </cell>
          <cell r="BI90251" t="str">
            <v>N</v>
          </cell>
          <cell r="BJ90251" t="str">
            <v xml:space="preserve">	Rameez Haji Mehboob</v>
          </cell>
          <cell r="BK90251">
            <v>45496</v>
          </cell>
          <cell r="BL90251" t="str">
            <v>382000</v>
          </cell>
          <cell r="BM90251" t="str">
            <v>004</v>
          </cell>
          <cell r="BN90251" t="str">
            <v>01</v>
          </cell>
          <cell r="BQ90251" t="str">
            <v>KHI/HO/D/MO/MC COMP/P/93587/07/2024</v>
          </cell>
        </row>
        <row r="90252">
          <cell r="W90252" t="str">
            <v>30092769</v>
          </cell>
          <cell r="X90252" t="str">
            <v>30092769</v>
          </cell>
          <cell r="Y90252">
            <v>382000</v>
          </cell>
          <cell r="Z90252" t="str">
            <v>42201-1967397-7</v>
          </cell>
          <cell r="AC90252">
            <v>2988714</v>
          </cell>
          <cell r="AD90252" t="str">
            <v>02</v>
          </cell>
          <cell r="AE90252" t="str">
            <v>MOTOR</v>
          </cell>
          <cell r="AF90252">
            <v>13565</v>
          </cell>
          <cell r="AG90252">
            <v>0</v>
          </cell>
          <cell r="AH90252">
            <v>0</v>
          </cell>
          <cell r="AI90252">
            <v>0</v>
          </cell>
          <cell r="AJ90252">
            <v>16235</v>
          </cell>
          <cell r="AK90252">
            <v>0</v>
          </cell>
          <cell r="AL90252">
            <v>1357</v>
          </cell>
          <cell r="AM90252" t="str">
            <v>2024</v>
          </cell>
          <cell r="AN90252" t="str">
            <v>202409</v>
          </cell>
          <cell r="AO90252" t="str">
            <v>202409</v>
          </cell>
          <cell r="AP90252" t="str">
            <v>202409</v>
          </cell>
          <cell r="AQ90252" t="str">
            <v>31000391</v>
          </cell>
          <cell r="AR90252" t="str">
            <v>1946115</v>
          </cell>
          <cell r="AS90252" t="str">
            <v>D</v>
          </cell>
          <cell r="AU90252" t="str">
            <v>30000002</v>
          </cell>
          <cell r="AV90252" t="str">
            <v>RETAIL</v>
          </cell>
          <cell r="AW90252" t="str">
            <v>31000391</v>
          </cell>
          <cell r="AX90252" t="str">
            <v>UR Suzuki</v>
          </cell>
          <cell r="AY90252" t="str">
            <v>KHI/HO/D/MO/MC COMP/P/96610/09/2024</v>
          </cell>
          <cell r="BA90252" t="str">
            <v>KARACHI</v>
          </cell>
          <cell r="BB90252" t="str">
            <v>H.NO# F18/2 P&amp;T COLONY KARACHI</v>
          </cell>
          <cell r="BC90252" t="str">
            <v>BLACK</v>
          </cell>
          <cell r="BH90252" t="str">
            <v>Pak Suzuki</v>
          </cell>
          <cell r="BI90252" t="str">
            <v>N</v>
          </cell>
          <cell r="BJ90252" t="str">
            <v xml:space="preserve">	Rameez Haji Mehboob</v>
          </cell>
          <cell r="BK90252">
            <v>45537</v>
          </cell>
          <cell r="BL90252" t="str">
            <v>382000</v>
          </cell>
          <cell r="BM90252" t="str">
            <v>004</v>
          </cell>
          <cell r="BN90252" t="str">
            <v>01</v>
          </cell>
          <cell r="BQ90252" t="str">
            <v>KHI/HO/D/MO/MC COMP/P/96610/09/2024</v>
          </cell>
        </row>
        <row r="90253">
          <cell r="W90253" t="str">
            <v>30092769</v>
          </cell>
          <cell r="X90253" t="str">
            <v>30092769</v>
          </cell>
          <cell r="Y90253">
            <v>382000</v>
          </cell>
          <cell r="Z90253" t="str">
            <v>42201-1967397-7</v>
          </cell>
          <cell r="AC90253">
            <v>2988716</v>
          </cell>
          <cell r="AD90253" t="str">
            <v>02</v>
          </cell>
          <cell r="AE90253" t="str">
            <v>MOTOR</v>
          </cell>
          <cell r="AF90253">
            <v>13565</v>
          </cell>
          <cell r="AG90253">
            <v>0</v>
          </cell>
          <cell r="AH90253">
            <v>0</v>
          </cell>
          <cell r="AI90253">
            <v>0</v>
          </cell>
          <cell r="AJ90253">
            <v>16235</v>
          </cell>
          <cell r="AK90253">
            <v>0</v>
          </cell>
          <cell r="AL90253">
            <v>1357</v>
          </cell>
          <cell r="AM90253" t="str">
            <v>2024</v>
          </cell>
          <cell r="AN90253" t="str">
            <v>202409</v>
          </cell>
          <cell r="AO90253" t="str">
            <v>202409</v>
          </cell>
          <cell r="AP90253" t="str">
            <v>202409</v>
          </cell>
          <cell r="AQ90253" t="str">
            <v>31000391</v>
          </cell>
          <cell r="AR90253" t="str">
            <v>1946116</v>
          </cell>
          <cell r="AS90253" t="str">
            <v>D</v>
          </cell>
          <cell r="AU90253" t="str">
            <v>30000002</v>
          </cell>
          <cell r="AV90253" t="str">
            <v>RETAIL</v>
          </cell>
          <cell r="AW90253" t="str">
            <v>31000391</v>
          </cell>
          <cell r="AX90253" t="str">
            <v>UR Suzuki</v>
          </cell>
          <cell r="AY90253" t="str">
            <v>KHI/HO/D/MO/MC COMP/P/96611/09/2024</v>
          </cell>
          <cell r="BA90253" t="str">
            <v>KARACHI</v>
          </cell>
          <cell r="BB90253" t="str">
            <v>H.NO# F18/2 P&amp;T COLONY KARACHI</v>
          </cell>
          <cell r="BC90253" t="str">
            <v>BLACK</v>
          </cell>
          <cell r="BH90253" t="str">
            <v>Pak Suzuki</v>
          </cell>
          <cell r="BI90253" t="str">
            <v>N</v>
          </cell>
          <cell r="BJ90253" t="str">
            <v xml:space="preserve">	Rameez Haji Mehboob</v>
          </cell>
          <cell r="BK90253">
            <v>45537</v>
          </cell>
          <cell r="BL90253" t="str">
            <v>382000</v>
          </cell>
          <cell r="BM90253" t="str">
            <v>004</v>
          </cell>
          <cell r="BN90253" t="str">
            <v>01</v>
          </cell>
          <cell r="BQ90253" t="str">
            <v>KHI/HO/D/MO/MC COMP/P/96611/09/2024</v>
          </cell>
        </row>
        <row r="90254">
          <cell r="W90254" t="str">
            <v>30092792</v>
          </cell>
          <cell r="X90254" t="str">
            <v>30092792</v>
          </cell>
          <cell r="Y90254">
            <v>382000</v>
          </cell>
          <cell r="Z90254" t="str">
            <v>42301-8457700-7</v>
          </cell>
          <cell r="AC90254">
            <v>3005422</v>
          </cell>
          <cell r="AD90254" t="str">
            <v>02</v>
          </cell>
          <cell r="AE90254" t="str">
            <v>MOTOR</v>
          </cell>
          <cell r="AF90254">
            <v>13565</v>
          </cell>
          <cell r="AG90254">
            <v>0</v>
          </cell>
          <cell r="AH90254">
            <v>0</v>
          </cell>
          <cell r="AI90254">
            <v>0</v>
          </cell>
          <cell r="AJ90254">
            <v>16235</v>
          </cell>
          <cell r="AK90254">
            <v>0</v>
          </cell>
          <cell r="AL90254">
            <v>1357</v>
          </cell>
          <cell r="AM90254" t="str">
            <v>2024</v>
          </cell>
          <cell r="AN90254" t="str">
            <v>202409</v>
          </cell>
          <cell r="AO90254" t="str">
            <v>202409</v>
          </cell>
          <cell r="AP90254" t="str">
            <v>202409</v>
          </cell>
          <cell r="AQ90254" t="str">
            <v>31000408</v>
          </cell>
          <cell r="AR90254" t="str">
            <v>1954213</v>
          </cell>
          <cell r="AS90254" t="str">
            <v>D</v>
          </cell>
          <cell r="AU90254" t="str">
            <v>30000002</v>
          </cell>
          <cell r="AV90254" t="str">
            <v>RETAIL</v>
          </cell>
          <cell r="AW90254" t="str">
            <v>31000408</v>
          </cell>
          <cell r="AX90254" t="str">
            <v>Suzuki Mandviwalla Motors</v>
          </cell>
          <cell r="AY90254" t="str">
            <v>KHI/HO/D/MO/MC COMP/P/97354/09/2024</v>
          </cell>
          <cell r="BA90254" t="str">
            <v>KARACHI</v>
          </cell>
          <cell r="BB90254" t="str">
            <v>H, No. G-8 Sheet 11 Arambagh Quarter Sadder Khi</v>
          </cell>
          <cell r="BC90254" t="str">
            <v>BLACK</v>
          </cell>
          <cell r="BH90254" t="str">
            <v>Pak Suzuki</v>
          </cell>
          <cell r="BI90254" t="str">
            <v>N</v>
          </cell>
          <cell r="BJ90254" t="str">
            <v xml:space="preserve">	Rameez Haji Mehboob</v>
          </cell>
          <cell r="BK90254">
            <v>45549</v>
          </cell>
          <cell r="BL90254" t="str">
            <v>382000</v>
          </cell>
          <cell r="BM90254" t="str">
            <v>004</v>
          </cell>
          <cell r="BN90254" t="str">
            <v>01</v>
          </cell>
          <cell r="BQ90254" t="str">
            <v>KHI/HO/D/MO/MC COMP/P/97354/09/2024</v>
          </cell>
        </row>
        <row r="90255">
          <cell r="W90255" t="str">
            <v>30092792</v>
          </cell>
          <cell r="X90255" t="str">
            <v>30092792</v>
          </cell>
          <cell r="Y90255">
            <v>382000</v>
          </cell>
          <cell r="Z90255" t="str">
            <v>42301-8457700-7</v>
          </cell>
          <cell r="AC90255">
            <v>3005423</v>
          </cell>
          <cell r="AD90255" t="str">
            <v>02</v>
          </cell>
          <cell r="AE90255" t="str">
            <v>MOTOR</v>
          </cell>
          <cell r="AF90255">
            <v>13565</v>
          </cell>
          <cell r="AG90255">
            <v>0</v>
          </cell>
          <cell r="AH90255">
            <v>0</v>
          </cell>
          <cell r="AI90255">
            <v>0</v>
          </cell>
          <cell r="AJ90255">
            <v>16235</v>
          </cell>
          <cell r="AK90255">
            <v>0</v>
          </cell>
          <cell r="AL90255">
            <v>1357</v>
          </cell>
          <cell r="AM90255" t="str">
            <v>2024</v>
          </cell>
          <cell r="AN90255" t="str">
            <v>202409</v>
          </cell>
          <cell r="AO90255" t="str">
            <v>202409</v>
          </cell>
          <cell r="AP90255" t="str">
            <v>202409</v>
          </cell>
          <cell r="AQ90255" t="str">
            <v>31000408</v>
          </cell>
          <cell r="AR90255" t="str">
            <v>1954214</v>
          </cell>
          <cell r="AS90255" t="str">
            <v>D</v>
          </cell>
          <cell r="AU90255" t="str">
            <v>30000002</v>
          </cell>
          <cell r="AV90255" t="str">
            <v>RETAIL</v>
          </cell>
          <cell r="AW90255" t="str">
            <v>31000408</v>
          </cell>
          <cell r="AX90255" t="str">
            <v>Suzuki Mandviwalla Motors</v>
          </cell>
          <cell r="AY90255" t="str">
            <v>KHI/HO/D/MO/MC COMP/P/97355/09/2024</v>
          </cell>
          <cell r="BA90255" t="str">
            <v>KARACHI</v>
          </cell>
          <cell r="BB90255" t="str">
            <v>H, No. G-8 Sheet 11 Arambagh Quarter Sadder Khi</v>
          </cell>
          <cell r="BC90255" t="str">
            <v>BLACK</v>
          </cell>
          <cell r="BH90255" t="str">
            <v>Pak Suzuki</v>
          </cell>
          <cell r="BI90255" t="str">
            <v>N</v>
          </cell>
          <cell r="BJ90255" t="str">
            <v xml:space="preserve">	Rameez Haji Mehboob</v>
          </cell>
          <cell r="BK90255">
            <v>45549</v>
          </cell>
          <cell r="BL90255" t="str">
            <v>382000</v>
          </cell>
          <cell r="BM90255" t="str">
            <v>004</v>
          </cell>
          <cell r="BN90255" t="str">
            <v>01</v>
          </cell>
          <cell r="BQ90255" t="str">
            <v>KHI/HO/D/MO/MC COMP/P/97355/09/2024</v>
          </cell>
        </row>
        <row r="90256">
          <cell r="W90256" t="str">
            <v>30092941</v>
          </cell>
          <cell r="X90256" t="str">
            <v>30092941</v>
          </cell>
          <cell r="Y90256">
            <v>382000</v>
          </cell>
          <cell r="Z90256" t="str">
            <v>35202-5679867-5</v>
          </cell>
          <cell r="AC90256">
            <v>3045034</v>
          </cell>
          <cell r="AD90256" t="str">
            <v>02</v>
          </cell>
          <cell r="AE90256" t="str">
            <v>MOTOR</v>
          </cell>
          <cell r="AF90256">
            <v>7802</v>
          </cell>
          <cell r="AG90256">
            <v>0</v>
          </cell>
          <cell r="AH90256">
            <v>0</v>
          </cell>
          <cell r="AI90256">
            <v>0</v>
          </cell>
          <cell r="AJ90256">
            <v>9550</v>
          </cell>
          <cell r="AK90256">
            <v>0</v>
          </cell>
          <cell r="AL90256">
            <v>780</v>
          </cell>
          <cell r="AM90256" t="str">
            <v>2024</v>
          </cell>
          <cell r="AN90256" t="str">
            <v>202409</v>
          </cell>
          <cell r="AO90256" t="str">
            <v>202409</v>
          </cell>
          <cell r="AP90256" t="str">
            <v>202409</v>
          </cell>
          <cell r="AQ90256" t="str">
            <v>31000398</v>
          </cell>
          <cell r="AR90256" t="str">
            <v>1960880</v>
          </cell>
          <cell r="AS90256" t="str">
            <v>D</v>
          </cell>
          <cell r="AU90256" t="str">
            <v>30000002</v>
          </cell>
          <cell r="AV90256" t="str">
            <v>RETAIL</v>
          </cell>
          <cell r="AW90256" t="str">
            <v>31000398</v>
          </cell>
          <cell r="AX90256" t="str">
            <v>GR Suzuki</v>
          </cell>
          <cell r="AY90256" t="str">
            <v>KHI/HO/D/MO/MC COMP/P/98051/09/2024</v>
          </cell>
          <cell r="BA90256" t="str">
            <v>LAHORE</v>
          </cell>
          <cell r="BB90256" t="str">
            <v>HOUSE NO 26 STREET NO 11 AREA NAGRA TOWN BAND ROAD LAHORE</v>
          </cell>
          <cell r="BC90256" t="str">
            <v>BLACK</v>
          </cell>
          <cell r="BH90256" t="str">
            <v>Pak Suzuki</v>
          </cell>
          <cell r="BI90256" t="str">
            <v>N</v>
          </cell>
          <cell r="BJ90256" t="str">
            <v xml:space="preserve">	Rameez Haji Mehboob</v>
          </cell>
          <cell r="BK90256">
            <v>45558</v>
          </cell>
          <cell r="BL90256" t="str">
            <v>382000</v>
          </cell>
          <cell r="BM90256" t="str">
            <v>004</v>
          </cell>
          <cell r="BN90256" t="str">
            <v>01</v>
          </cell>
          <cell r="BQ90256" t="str">
            <v>KHI/HO/D/MO/MC COMP/P/98051/09/2024</v>
          </cell>
        </row>
        <row r="90257">
          <cell r="W90257" t="str">
            <v>30092950</v>
          </cell>
          <cell r="X90257" t="str">
            <v>30092950</v>
          </cell>
          <cell r="Y90257">
            <v>382000</v>
          </cell>
          <cell r="Z90257" t="str">
            <v>35202-8632495-9</v>
          </cell>
          <cell r="AC90257">
            <v>3045041</v>
          </cell>
          <cell r="AD90257" t="str">
            <v>02</v>
          </cell>
          <cell r="AE90257" t="str">
            <v>MOTOR</v>
          </cell>
          <cell r="AF90257">
            <v>7802</v>
          </cell>
          <cell r="AG90257">
            <v>0</v>
          </cell>
          <cell r="AH90257">
            <v>0</v>
          </cell>
          <cell r="AI90257">
            <v>0</v>
          </cell>
          <cell r="AJ90257">
            <v>9550</v>
          </cell>
          <cell r="AK90257">
            <v>0</v>
          </cell>
          <cell r="AL90257">
            <v>780</v>
          </cell>
          <cell r="AM90257" t="str">
            <v>2024</v>
          </cell>
          <cell r="AN90257" t="str">
            <v>202409</v>
          </cell>
          <cell r="AO90257" t="str">
            <v>202409</v>
          </cell>
          <cell r="AP90257" t="str">
            <v>202409</v>
          </cell>
          <cell r="AQ90257" t="str">
            <v>31000398</v>
          </cell>
          <cell r="AR90257" t="str">
            <v>1960884</v>
          </cell>
          <cell r="AS90257" t="str">
            <v>D</v>
          </cell>
          <cell r="AU90257" t="str">
            <v>30000002</v>
          </cell>
          <cell r="AV90257" t="str">
            <v>RETAIL</v>
          </cell>
          <cell r="AW90257" t="str">
            <v>31000398</v>
          </cell>
          <cell r="AX90257" t="str">
            <v>GR Suzuki</v>
          </cell>
          <cell r="AY90257" t="str">
            <v>KHI/HO/D/MO/MC COMP/P/98055/09/2024</v>
          </cell>
          <cell r="BA90257" t="str">
            <v>LAHORE</v>
          </cell>
          <cell r="BB90257" t="str">
            <v>HOUSE NO 9 STREET NO 16 AREA MUHAMMAD PARK SANDA LAHORE</v>
          </cell>
          <cell r="BC90257" t="str">
            <v>BLACK</v>
          </cell>
          <cell r="BH90257" t="str">
            <v>Pak Suzuki</v>
          </cell>
          <cell r="BI90257" t="str">
            <v>N</v>
          </cell>
          <cell r="BJ90257" t="str">
            <v xml:space="preserve">	Rameez Haji Mehboob</v>
          </cell>
          <cell r="BK90257">
            <v>45558</v>
          </cell>
          <cell r="BL90257" t="str">
            <v>382000</v>
          </cell>
          <cell r="BM90257" t="str">
            <v>004</v>
          </cell>
          <cell r="BN90257" t="str">
            <v>01</v>
          </cell>
          <cell r="BQ90257" t="str">
            <v>KHI/HO/D/MO/MC COMP/P/98055/09/2024</v>
          </cell>
        </row>
        <row r="90258">
          <cell r="W90258" t="str">
            <v>30093552</v>
          </cell>
          <cell r="X90258" t="str">
            <v>30093552</v>
          </cell>
          <cell r="Y90258">
            <v>389000</v>
          </cell>
          <cell r="Z90258" t="str">
            <v>42201-5798565-3</v>
          </cell>
          <cell r="AC90258">
            <v>3167515</v>
          </cell>
          <cell r="AD90258" t="str">
            <v>02</v>
          </cell>
          <cell r="AE90258" t="str">
            <v>MOTOR</v>
          </cell>
          <cell r="AF90258">
            <v>13821</v>
          </cell>
          <cell r="AG90258">
            <v>0</v>
          </cell>
          <cell r="AH90258">
            <v>0</v>
          </cell>
          <cell r="AI90258">
            <v>0</v>
          </cell>
          <cell r="AJ90258">
            <v>16533</v>
          </cell>
          <cell r="AK90258">
            <v>0</v>
          </cell>
          <cell r="AL90258">
            <v>1382</v>
          </cell>
          <cell r="AM90258" t="str">
            <v>2024</v>
          </cell>
          <cell r="AN90258" t="str">
            <v>202411</v>
          </cell>
          <cell r="AO90258" t="str">
            <v>202411</v>
          </cell>
          <cell r="AP90258" t="str">
            <v>202411</v>
          </cell>
          <cell r="AQ90258" t="str">
            <v>31000408</v>
          </cell>
          <cell r="AR90258" t="str">
            <v>2010101</v>
          </cell>
          <cell r="AS90258" t="str">
            <v>D</v>
          </cell>
          <cell r="AU90258" t="str">
            <v>30000002</v>
          </cell>
          <cell r="AV90258" t="str">
            <v>RETAIL</v>
          </cell>
          <cell r="AW90258" t="str">
            <v>31000408</v>
          </cell>
          <cell r="AX90258" t="str">
            <v>Suzuki Mandviwalla Motors</v>
          </cell>
          <cell r="AY90258" t="str">
            <v>KHI/HO/D/MO/MC COMP/P/101728/11/2024</v>
          </cell>
          <cell r="BA90258" t="str">
            <v>KARACHI</v>
          </cell>
          <cell r="BB90258" t="str">
            <v xml:space="preserve">HOUSE # 55/1  AREA SHEET #5 MODEL COLONY KARACHI </v>
          </cell>
          <cell r="BC90258" t="str">
            <v>BLACK</v>
          </cell>
          <cell r="BH90258" t="str">
            <v>Pak Suzuki</v>
          </cell>
          <cell r="BI90258" t="str">
            <v>N</v>
          </cell>
          <cell r="BJ90258" t="str">
            <v xml:space="preserve">	Rameez Haji Mehboob</v>
          </cell>
          <cell r="BK90258">
            <v>45608</v>
          </cell>
          <cell r="BL90258" t="str">
            <v>389000</v>
          </cell>
          <cell r="BM90258" t="str">
            <v>004</v>
          </cell>
          <cell r="BN90258" t="str">
            <v>01</v>
          </cell>
          <cell r="BQ90258" t="str">
            <v>KHI/HO/D/MO/MC COMP/P/101728/11/2024</v>
          </cell>
        </row>
        <row r="90259">
          <cell r="W90259" t="str">
            <v>30093552</v>
          </cell>
          <cell r="X90259" t="str">
            <v>30093552</v>
          </cell>
          <cell r="Y90259">
            <v>389000</v>
          </cell>
          <cell r="Z90259" t="str">
            <v>42201-5798565-3</v>
          </cell>
          <cell r="AC90259">
            <v>3167516</v>
          </cell>
          <cell r="AD90259" t="str">
            <v>02</v>
          </cell>
          <cell r="AE90259" t="str">
            <v>MOTOR</v>
          </cell>
          <cell r="AF90259">
            <v>13821</v>
          </cell>
          <cell r="AG90259">
            <v>0</v>
          </cell>
          <cell r="AH90259">
            <v>0</v>
          </cell>
          <cell r="AI90259">
            <v>0</v>
          </cell>
          <cell r="AJ90259">
            <v>16533</v>
          </cell>
          <cell r="AK90259">
            <v>0</v>
          </cell>
          <cell r="AL90259">
            <v>1382</v>
          </cell>
          <cell r="AM90259" t="str">
            <v>2024</v>
          </cell>
          <cell r="AN90259" t="str">
            <v>202411</v>
          </cell>
          <cell r="AO90259" t="str">
            <v>202411</v>
          </cell>
          <cell r="AP90259" t="str">
            <v>202411</v>
          </cell>
          <cell r="AQ90259" t="str">
            <v>31000408</v>
          </cell>
          <cell r="AR90259" t="str">
            <v>2010102</v>
          </cell>
          <cell r="AS90259" t="str">
            <v>D</v>
          </cell>
          <cell r="AU90259" t="str">
            <v>30000002</v>
          </cell>
          <cell r="AV90259" t="str">
            <v>RETAIL</v>
          </cell>
          <cell r="AW90259" t="str">
            <v>31000408</v>
          </cell>
          <cell r="AX90259" t="str">
            <v>Suzuki Mandviwalla Motors</v>
          </cell>
          <cell r="AY90259" t="str">
            <v>KHI/HO/D/MO/MC COMP/P/101729/11/2024</v>
          </cell>
          <cell r="BA90259" t="str">
            <v>KARACHI</v>
          </cell>
          <cell r="BB90259" t="str">
            <v xml:space="preserve">HOUSE # 55/1  AREA SHEET #5 MODEL COLONY KARACHI </v>
          </cell>
          <cell r="BC90259" t="str">
            <v>BLACK</v>
          </cell>
          <cell r="BH90259" t="str">
            <v>Pak Suzuki</v>
          </cell>
          <cell r="BI90259" t="str">
            <v>N</v>
          </cell>
          <cell r="BJ90259" t="str">
            <v xml:space="preserve">	Rameez Haji Mehboob</v>
          </cell>
          <cell r="BK90259">
            <v>45608</v>
          </cell>
          <cell r="BL90259" t="str">
            <v>389000</v>
          </cell>
          <cell r="BM90259" t="str">
            <v>004</v>
          </cell>
          <cell r="BN90259" t="str">
            <v>01</v>
          </cell>
          <cell r="BQ90259" t="str">
            <v>KHI/HO/D/MO/MC COMP/P/101729/11/2024</v>
          </cell>
        </row>
        <row r="90260">
          <cell r="W90260" t="str">
            <v>30093871</v>
          </cell>
          <cell r="X90260" t="str">
            <v>30093871</v>
          </cell>
          <cell r="Y90260">
            <v>389000</v>
          </cell>
          <cell r="Z90260" t="str">
            <v>42501-8597365-3</v>
          </cell>
          <cell r="AC90260">
            <v>3195915</v>
          </cell>
          <cell r="AD90260" t="str">
            <v>02</v>
          </cell>
          <cell r="AE90260" t="str">
            <v>MOTOR</v>
          </cell>
          <cell r="AF90260">
            <v>13821</v>
          </cell>
          <cell r="AG90260">
            <v>0</v>
          </cell>
          <cell r="AH90260">
            <v>0</v>
          </cell>
          <cell r="AI90260">
            <v>0</v>
          </cell>
          <cell r="AJ90260">
            <v>16533</v>
          </cell>
          <cell r="AK90260">
            <v>0</v>
          </cell>
          <cell r="AL90260">
            <v>1382</v>
          </cell>
          <cell r="AM90260" t="str">
            <v>2024</v>
          </cell>
          <cell r="AN90260" t="str">
            <v>202411</v>
          </cell>
          <cell r="AO90260" t="str">
            <v>202411</v>
          </cell>
          <cell r="AP90260" t="str">
            <v>202411</v>
          </cell>
          <cell r="AQ90260" t="str">
            <v>31000393</v>
          </cell>
          <cell r="AR90260" t="str">
            <v>2019722</v>
          </cell>
          <cell r="AS90260" t="str">
            <v>D</v>
          </cell>
          <cell r="AU90260" t="str">
            <v>30000002</v>
          </cell>
          <cell r="AV90260" t="str">
            <v>RETAIL</v>
          </cell>
          <cell r="AW90260" t="str">
            <v>31000393</v>
          </cell>
          <cell r="AX90260" t="str">
            <v>TR Suzuki</v>
          </cell>
          <cell r="AY90260" t="str">
            <v>KHI/HO/D/MO/MC COMP/P/102856/11/2024</v>
          </cell>
          <cell r="BA90260" t="str">
            <v>KARACHI</v>
          </cell>
          <cell r="BB90260" t="str">
            <v>HOUSE#R-658,PAK KOUSAR MALIR KARACHI.</v>
          </cell>
          <cell r="BC90260" t="str">
            <v>BLACK</v>
          </cell>
          <cell r="BH90260" t="str">
            <v>Pak Suzuki</v>
          </cell>
          <cell r="BI90260" t="str">
            <v>N</v>
          </cell>
          <cell r="BJ90260" t="str">
            <v xml:space="preserve">	Rameez Haji Mehboob</v>
          </cell>
          <cell r="BK90260">
            <v>45624</v>
          </cell>
          <cell r="BL90260" t="str">
            <v>389000</v>
          </cell>
          <cell r="BM90260" t="str">
            <v>004</v>
          </cell>
          <cell r="BN90260" t="str">
            <v>01</v>
          </cell>
          <cell r="BQ90260" t="str">
            <v>KHI/HO/D/MO/MC COMP/P/102856/11/2024</v>
          </cell>
        </row>
        <row r="90261">
          <cell r="W90261" t="str">
            <v>30093871</v>
          </cell>
          <cell r="X90261" t="str">
            <v>30093871</v>
          </cell>
          <cell r="Y90261">
            <v>389000</v>
          </cell>
          <cell r="Z90261" t="str">
            <v>42501-8597365-3</v>
          </cell>
          <cell r="AC90261">
            <v>3195916</v>
          </cell>
          <cell r="AD90261" t="str">
            <v>02</v>
          </cell>
          <cell r="AE90261" t="str">
            <v>MOTOR</v>
          </cell>
          <cell r="AF90261">
            <v>13821</v>
          </cell>
          <cell r="AG90261">
            <v>0</v>
          </cell>
          <cell r="AH90261">
            <v>0</v>
          </cell>
          <cell r="AI90261">
            <v>0</v>
          </cell>
          <cell r="AJ90261">
            <v>16533</v>
          </cell>
          <cell r="AK90261">
            <v>0</v>
          </cell>
          <cell r="AL90261">
            <v>1382</v>
          </cell>
          <cell r="AM90261" t="str">
            <v>2024</v>
          </cell>
          <cell r="AN90261" t="str">
            <v>202411</v>
          </cell>
          <cell r="AO90261" t="str">
            <v>202411</v>
          </cell>
          <cell r="AP90261" t="str">
            <v>202411</v>
          </cell>
          <cell r="AQ90261" t="str">
            <v>31000393</v>
          </cell>
          <cell r="AR90261" t="str">
            <v>2019723</v>
          </cell>
          <cell r="AS90261" t="str">
            <v>D</v>
          </cell>
          <cell r="AU90261" t="str">
            <v>30000002</v>
          </cell>
          <cell r="AV90261" t="str">
            <v>RETAIL</v>
          </cell>
          <cell r="AW90261" t="str">
            <v>31000393</v>
          </cell>
          <cell r="AX90261" t="str">
            <v>TR Suzuki</v>
          </cell>
          <cell r="AY90261" t="str">
            <v>KHI/HO/D/MO/MC COMP/P/102857/11/2024</v>
          </cell>
          <cell r="BA90261" t="str">
            <v>KARACHI</v>
          </cell>
          <cell r="BB90261" t="str">
            <v>HOUSE#R-658,PAK KOUSAR MALIR KARACHI.</v>
          </cell>
          <cell r="BC90261" t="str">
            <v>BLACK</v>
          </cell>
          <cell r="BH90261" t="str">
            <v>Pak Suzuki</v>
          </cell>
          <cell r="BI90261" t="str">
            <v>N</v>
          </cell>
          <cell r="BJ90261" t="str">
            <v xml:space="preserve">	Rameez Haji Mehboob</v>
          </cell>
          <cell r="BK90261">
            <v>45624</v>
          </cell>
          <cell r="BL90261" t="str">
            <v>389000</v>
          </cell>
          <cell r="BM90261" t="str">
            <v>004</v>
          </cell>
          <cell r="BN90261" t="str">
            <v>01</v>
          </cell>
          <cell r="BQ90261" t="str">
            <v>KHI/HO/D/MO/MC COMP/P/102857/11/2024</v>
          </cell>
        </row>
        <row r="90262">
          <cell r="W90262" t="str">
            <v>30093304</v>
          </cell>
          <cell r="X90262" t="str">
            <v>30093304</v>
          </cell>
          <cell r="Y90262">
            <v>382000</v>
          </cell>
          <cell r="Z90262" t="str">
            <v>4130455078023</v>
          </cell>
          <cell r="AC90262">
            <v>3121136</v>
          </cell>
          <cell r="AD90262" t="str">
            <v>02</v>
          </cell>
          <cell r="AE90262" t="str">
            <v>MOTOR</v>
          </cell>
          <cell r="AF90262">
            <v>13565</v>
          </cell>
          <cell r="AG90262">
            <v>0</v>
          </cell>
          <cell r="AH90262">
            <v>0</v>
          </cell>
          <cell r="AI90262">
            <v>0</v>
          </cell>
          <cell r="AJ90262">
            <v>16235</v>
          </cell>
          <cell r="AK90262">
            <v>0</v>
          </cell>
          <cell r="AL90262">
            <v>1357</v>
          </cell>
          <cell r="AM90262" t="str">
            <v>2024</v>
          </cell>
          <cell r="AN90262" t="str">
            <v>202410</v>
          </cell>
          <cell r="AO90262" t="str">
            <v>202410</v>
          </cell>
          <cell r="AP90262" t="str">
            <v>202410</v>
          </cell>
          <cell r="AQ90262" t="str">
            <v>31000409</v>
          </cell>
          <cell r="AR90262" t="str">
            <v>1995467</v>
          </cell>
          <cell r="AS90262" t="str">
            <v>D</v>
          </cell>
          <cell r="AU90262" t="str">
            <v>30000002</v>
          </cell>
          <cell r="AV90262" t="str">
            <v>RETAIL</v>
          </cell>
          <cell r="AW90262" t="str">
            <v>31000409</v>
          </cell>
          <cell r="AX90262" t="str">
            <v>Suzuki Zeeshan Autos</v>
          </cell>
          <cell r="AY90262" t="str">
            <v>KHI/HO/D/MO/MC COMP/P/100453/10/2024</v>
          </cell>
          <cell r="BA90262" t="str">
            <v>HYDERABAD</v>
          </cell>
          <cell r="BB90262" t="str">
            <v xml:space="preserve">H no: A/224, Block-C, Mohalla Main Autobahn road Unit no 02, Latifabad, Hyderabad </v>
          </cell>
          <cell r="BC90262" t="str">
            <v>BLACK</v>
          </cell>
          <cell r="BH90262" t="str">
            <v>Pak Suzuki</v>
          </cell>
          <cell r="BI90262" t="str">
            <v>N</v>
          </cell>
          <cell r="BJ90262" t="str">
            <v xml:space="preserve">	Rameez Haji Mehboob</v>
          </cell>
          <cell r="BK90262">
            <v>45589</v>
          </cell>
          <cell r="BL90262" t="str">
            <v>382000</v>
          </cell>
          <cell r="BM90262" t="str">
            <v>004</v>
          </cell>
          <cell r="BN90262" t="str">
            <v>01</v>
          </cell>
          <cell r="BQ90262" t="str">
            <v>KHI/HO/D/MO/MC COMP/P/100453/10/2024</v>
          </cell>
        </row>
        <row r="90263">
          <cell r="W90263" t="str">
            <v>30093305</v>
          </cell>
          <cell r="X90263" t="str">
            <v>30093305</v>
          </cell>
          <cell r="Y90263">
            <v>382000</v>
          </cell>
          <cell r="Z90263" t="str">
            <v>4130430520749</v>
          </cell>
          <cell r="AC90263">
            <v>3121137</v>
          </cell>
          <cell r="AD90263" t="str">
            <v>02</v>
          </cell>
          <cell r="AE90263" t="str">
            <v>MOTOR</v>
          </cell>
          <cell r="AF90263">
            <v>13565</v>
          </cell>
          <cell r="AG90263">
            <v>0</v>
          </cell>
          <cell r="AH90263">
            <v>0</v>
          </cell>
          <cell r="AI90263">
            <v>0</v>
          </cell>
          <cell r="AJ90263">
            <v>16235</v>
          </cell>
          <cell r="AK90263">
            <v>0</v>
          </cell>
          <cell r="AL90263">
            <v>1357</v>
          </cell>
          <cell r="AM90263" t="str">
            <v>2024</v>
          </cell>
          <cell r="AN90263" t="str">
            <v>202410</v>
          </cell>
          <cell r="AO90263" t="str">
            <v>202410</v>
          </cell>
          <cell r="AP90263" t="str">
            <v>202410</v>
          </cell>
          <cell r="AQ90263" t="str">
            <v>31000409</v>
          </cell>
          <cell r="AR90263" t="str">
            <v>1995468</v>
          </cell>
          <cell r="AS90263" t="str">
            <v>D</v>
          </cell>
          <cell r="AU90263" t="str">
            <v>30000002</v>
          </cell>
          <cell r="AV90263" t="str">
            <v>RETAIL</v>
          </cell>
          <cell r="AW90263" t="str">
            <v>31000409</v>
          </cell>
          <cell r="AX90263" t="str">
            <v>Suzuki Zeeshan Autos</v>
          </cell>
          <cell r="AY90263" t="str">
            <v>KHI/HO/D/MO/MC COMP/P/100454/10/2024</v>
          </cell>
          <cell r="BA90263" t="str">
            <v>HYDERABAD</v>
          </cell>
          <cell r="BB90263" t="str">
            <v xml:space="preserve">H no:529, Mohalla Near Muhammadi Masjid Unit no 10, Latifabad, Hyderabad </v>
          </cell>
          <cell r="BC90263" t="str">
            <v>BLACK</v>
          </cell>
          <cell r="BH90263" t="str">
            <v>Pak Suzuki</v>
          </cell>
          <cell r="BI90263" t="str">
            <v>N</v>
          </cell>
          <cell r="BJ90263" t="str">
            <v xml:space="preserve">	Rameez Haji Mehboob</v>
          </cell>
          <cell r="BK90263">
            <v>45589</v>
          </cell>
          <cell r="BL90263" t="str">
            <v>382000</v>
          </cell>
          <cell r="BM90263" t="str">
            <v>004</v>
          </cell>
          <cell r="BN90263" t="str">
            <v>01</v>
          </cell>
          <cell r="BQ90263" t="str">
            <v>KHI/HO/D/MO/MC COMP/P/100454/10/2024</v>
          </cell>
        </row>
        <row r="90264">
          <cell r="W90264" t="str">
            <v>30093551</v>
          </cell>
          <cell r="X90264" t="str">
            <v>30093551</v>
          </cell>
          <cell r="Y90264">
            <v>382000</v>
          </cell>
          <cell r="Z90264" t="str">
            <v>42201-6020375-1</v>
          </cell>
          <cell r="AC90264">
            <v>3175432</v>
          </cell>
          <cell r="AD90264" t="str">
            <v>02</v>
          </cell>
          <cell r="AE90264" t="str">
            <v>MOTOR</v>
          </cell>
          <cell r="AF90264">
            <v>13565</v>
          </cell>
          <cell r="AG90264">
            <v>0</v>
          </cell>
          <cell r="AH90264">
            <v>0</v>
          </cell>
          <cell r="AI90264">
            <v>0</v>
          </cell>
          <cell r="AJ90264">
            <v>16235</v>
          </cell>
          <cell r="AK90264">
            <v>0</v>
          </cell>
          <cell r="AL90264">
            <v>1357</v>
          </cell>
          <cell r="AM90264" t="str">
            <v>2024</v>
          </cell>
          <cell r="AN90264" t="str">
            <v>202411</v>
          </cell>
          <cell r="AO90264" t="str">
            <v>202411</v>
          </cell>
          <cell r="AP90264" t="str">
            <v>202411</v>
          </cell>
          <cell r="AQ90264" t="str">
            <v>31000391</v>
          </cell>
          <cell r="AR90264" t="str">
            <v>2014743</v>
          </cell>
          <cell r="AS90264" t="str">
            <v>D</v>
          </cell>
          <cell r="AU90264" t="str">
            <v>30000002</v>
          </cell>
          <cell r="AV90264" t="str">
            <v>RETAIL</v>
          </cell>
          <cell r="AW90264" t="str">
            <v>31000391</v>
          </cell>
          <cell r="AX90264" t="str">
            <v>UR Suzuki</v>
          </cell>
          <cell r="AY90264" t="str">
            <v>KHI/HO/D/MO/MC COMP/P/102153/11/2024</v>
          </cell>
          <cell r="BA90264" t="str">
            <v>KARACHI</v>
          </cell>
          <cell r="BB90264" t="str">
            <v>H.NO# B-112 SEC 35/A ZAMZAM TOWN KARACHI</v>
          </cell>
          <cell r="BC90264" t="str">
            <v>BLACK</v>
          </cell>
          <cell r="BH90264" t="str">
            <v>Pak Suzuki</v>
          </cell>
          <cell r="BI90264" t="str">
            <v>N</v>
          </cell>
          <cell r="BJ90264" t="str">
            <v xml:space="preserve">	Rameez Haji Mehboob</v>
          </cell>
          <cell r="BK90264">
            <v>45614</v>
          </cell>
          <cell r="BL90264" t="str">
            <v>382000</v>
          </cell>
          <cell r="BM90264" t="str">
            <v>004</v>
          </cell>
          <cell r="BN90264" t="str">
            <v>01</v>
          </cell>
          <cell r="BQ90264" t="str">
            <v>KHI/HO/D/MO/MC COMP/P/102153/11/2024</v>
          </cell>
        </row>
        <row r="90265">
          <cell r="W90265" t="str">
            <v>30093551</v>
          </cell>
          <cell r="X90265" t="str">
            <v>30093551</v>
          </cell>
          <cell r="Y90265">
            <v>382000</v>
          </cell>
          <cell r="Z90265" t="str">
            <v>42201-6020375-1</v>
          </cell>
          <cell r="AC90265">
            <v>3175433</v>
          </cell>
          <cell r="AD90265" t="str">
            <v>02</v>
          </cell>
          <cell r="AE90265" t="str">
            <v>MOTOR</v>
          </cell>
          <cell r="AF90265">
            <v>13565</v>
          </cell>
          <cell r="AG90265">
            <v>0</v>
          </cell>
          <cell r="AH90265">
            <v>0</v>
          </cell>
          <cell r="AI90265">
            <v>0</v>
          </cell>
          <cell r="AJ90265">
            <v>16235</v>
          </cell>
          <cell r="AK90265">
            <v>0</v>
          </cell>
          <cell r="AL90265">
            <v>1357</v>
          </cell>
          <cell r="AM90265" t="str">
            <v>2024</v>
          </cell>
          <cell r="AN90265" t="str">
            <v>202411</v>
          </cell>
          <cell r="AO90265" t="str">
            <v>202411</v>
          </cell>
          <cell r="AP90265" t="str">
            <v>202411</v>
          </cell>
          <cell r="AQ90265" t="str">
            <v>31000391</v>
          </cell>
          <cell r="AR90265" t="str">
            <v>2014744</v>
          </cell>
          <cell r="AS90265" t="str">
            <v>D</v>
          </cell>
          <cell r="AU90265" t="str">
            <v>30000002</v>
          </cell>
          <cell r="AV90265" t="str">
            <v>RETAIL</v>
          </cell>
          <cell r="AW90265" t="str">
            <v>31000391</v>
          </cell>
          <cell r="AX90265" t="str">
            <v>UR Suzuki</v>
          </cell>
          <cell r="AY90265" t="str">
            <v>KHI/HO/D/MO/MC COMP/P/102154/11/2024</v>
          </cell>
          <cell r="BA90265" t="str">
            <v>KARACHI</v>
          </cell>
          <cell r="BB90265" t="str">
            <v>H.NO# B-112 SEC 35/A ZAMZAM TOWN KARACHI</v>
          </cell>
          <cell r="BC90265" t="str">
            <v>BLACK</v>
          </cell>
          <cell r="BH90265" t="str">
            <v>Pak Suzuki</v>
          </cell>
          <cell r="BI90265" t="str">
            <v>N</v>
          </cell>
          <cell r="BJ90265" t="str">
            <v xml:space="preserve">	Rameez Haji Mehboob</v>
          </cell>
          <cell r="BK90265">
            <v>45614</v>
          </cell>
          <cell r="BL90265" t="str">
            <v>382000</v>
          </cell>
          <cell r="BM90265" t="str">
            <v>004</v>
          </cell>
          <cell r="BN90265" t="str">
            <v>01</v>
          </cell>
          <cell r="BQ90265" t="str">
            <v>KHI/HO/D/MO/MC COMP/P/102154/11/2024</v>
          </cell>
        </row>
        <row r="90266">
          <cell r="W90266" t="str">
            <v>30093353</v>
          </cell>
          <cell r="X90266" t="str">
            <v>30093353</v>
          </cell>
          <cell r="Y90266">
            <v>382000</v>
          </cell>
          <cell r="Z90266" t="str">
            <v>42201-3813049-1</v>
          </cell>
          <cell r="AC90266">
            <v>3127669</v>
          </cell>
          <cell r="AD90266" t="str">
            <v>02</v>
          </cell>
          <cell r="AE90266" t="str">
            <v>MOTOR</v>
          </cell>
          <cell r="AF90266">
            <v>13565</v>
          </cell>
          <cell r="AG90266">
            <v>0</v>
          </cell>
          <cell r="AH90266">
            <v>0</v>
          </cell>
          <cell r="AI90266">
            <v>0</v>
          </cell>
          <cell r="AJ90266">
            <v>16235</v>
          </cell>
          <cell r="AK90266">
            <v>0</v>
          </cell>
          <cell r="AL90266">
            <v>1357</v>
          </cell>
          <cell r="AM90266" t="str">
            <v>2024</v>
          </cell>
          <cell r="AN90266" t="str">
            <v>202410</v>
          </cell>
          <cell r="AO90266" t="str">
            <v>202410</v>
          </cell>
          <cell r="AP90266" t="str">
            <v>202410</v>
          </cell>
          <cell r="AQ90266" t="str">
            <v>31000392</v>
          </cell>
          <cell r="AR90266" t="str">
            <v>1995536</v>
          </cell>
          <cell r="AS90266" t="str">
            <v>D</v>
          </cell>
          <cell r="AU90266" t="str">
            <v>30000002</v>
          </cell>
          <cell r="AV90266" t="str">
            <v>RETAIL</v>
          </cell>
          <cell r="AW90266" t="str">
            <v>31000392</v>
          </cell>
          <cell r="AX90266" t="str">
            <v>UP Suzuki</v>
          </cell>
          <cell r="AY90266" t="str">
            <v>KHI/HO/D/MO/MC COMP/P/100487/10/2024</v>
          </cell>
          <cell r="BA90266" t="str">
            <v>KARACHI</v>
          </cell>
          <cell r="BB90266" t="str">
            <v>H# R-99 SEC # 5-A-1 NORTH KARACHI</v>
          </cell>
          <cell r="BC90266" t="str">
            <v>BLACK</v>
          </cell>
          <cell r="BH90266" t="str">
            <v>Pak Suzuki</v>
          </cell>
          <cell r="BI90266" t="str">
            <v>N</v>
          </cell>
          <cell r="BJ90266" t="str">
            <v xml:space="preserve">	Rameez Haji Mehboob</v>
          </cell>
          <cell r="BK90266">
            <v>45590</v>
          </cell>
          <cell r="BL90266" t="str">
            <v>382000</v>
          </cell>
          <cell r="BM90266" t="str">
            <v>004</v>
          </cell>
          <cell r="BN90266" t="str">
            <v>01</v>
          </cell>
          <cell r="BQ90266" t="str">
            <v>KHI/HO/D/MO/MC COMP/P/100487/10/2024</v>
          </cell>
        </row>
        <row r="90267">
          <cell r="W90267" t="str">
            <v>30093455</v>
          </cell>
          <cell r="X90267" t="str">
            <v>30093455</v>
          </cell>
          <cell r="Y90267">
            <v>382000</v>
          </cell>
          <cell r="Z90267" t="str">
            <v>42101-2179992-5</v>
          </cell>
          <cell r="AC90267">
            <v>3127670</v>
          </cell>
          <cell r="AD90267" t="str">
            <v>02</v>
          </cell>
          <cell r="AE90267" t="str">
            <v>MOTOR</v>
          </cell>
          <cell r="AF90267">
            <v>13565</v>
          </cell>
          <cell r="AG90267">
            <v>0</v>
          </cell>
          <cell r="AH90267">
            <v>0</v>
          </cell>
          <cell r="AI90267">
            <v>0</v>
          </cell>
          <cell r="AJ90267">
            <v>16235</v>
          </cell>
          <cell r="AK90267">
            <v>0</v>
          </cell>
          <cell r="AL90267">
            <v>1357</v>
          </cell>
          <cell r="AM90267" t="str">
            <v>2024</v>
          </cell>
          <cell r="AN90267" t="str">
            <v>202410</v>
          </cell>
          <cell r="AO90267" t="str">
            <v>202410</v>
          </cell>
          <cell r="AP90267" t="str">
            <v>202410</v>
          </cell>
          <cell r="AQ90267" t="str">
            <v>31000392</v>
          </cell>
          <cell r="AR90267" t="str">
            <v>1995734</v>
          </cell>
          <cell r="AS90267" t="str">
            <v>D</v>
          </cell>
          <cell r="AU90267" t="str">
            <v>30000002</v>
          </cell>
          <cell r="AV90267" t="str">
            <v>RETAIL</v>
          </cell>
          <cell r="AW90267" t="str">
            <v>31000392</v>
          </cell>
          <cell r="AX90267" t="str">
            <v>UP Suzuki</v>
          </cell>
          <cell r="AY90267" t="str">
            <v>KHI/HO/D/MO/MC COMP/P/100488/10/2024</v>
          </cell>
          <cell r="BA90267" t="str">
            <v>KARACHI</v>
          </cell>
          <cell r="BB90267" t="str">
            <v>ASADRIZWANKHAN@GMAIL.COM</v>
          </cell>
          <cell r="BC90267" t="str">
            <v>BLACK</v>
          </cell>
          <cell r="BH90267" t="str">
            <v>Pak Suzuki</v>
          </cell>
          <cell r="BI90267" t="str">
            <v>N</v>
          </cell>
          <cell r="BJ90267" t="str">
            <v xml:space="preserve">	Rameez Haji Mehboob</v>
          </cell>
          <cell r="BK90267">
            <v>45590</v>
          </cell>
          <cell r="BL90267" t="str">
            <v>382000</v>
          </cell>
          <cell r="BM90267" t="str">
            <v>004</v>
          </cell>
          <cell r="BN90267" t="str">
            <v>01</v>
          </cell>
          <cell r="BQ90267" t="str">
            <v>KHI/HO/D/MO/MC COMP/P/100488/10/2024</v>
          </cell>
        </row>
        <row r="90268">
          <cell r="W90268" t="str">
            <v>30093455</v>
          </cell>
          <cell r="X90268" t="str">
            <v>30093455</v>
          </cell>
          <cell r="Y90268">
            <v>382000</v>
          </cell>
          <cell r="Z90268" t="str">
            <v>42101-2179992-5</v>
          </cell>
          <cell r="AC90268">
            <v>3127671</v>
          </cell>
          <cell r="AD90268" t="str">
            <v>02</v>
          </cell>
          <cell r="AE90268" t="str">
            <v>MOTOR</v>
          </cell>
          <cell r="AF90268">
            <v>13565</v>
          </cell>
          <cell r="AG90268">
            <v>0</v>
          </cell>
          <cell r="AH90268">
            <v>0</v>
          </cell>
          <cell r="AI90268">
            <v>0</v>
          </cell>
          <cell r="AJ90268">
            <v>16235</v>
          </cell>
          <cell r="AK90268">
            <v>0</v>
          </cell>
          <cell r="AL90268">
            <v>1357</v>
          </cell>
          <cell r="AM90268" t="str">
            <v>2024</v>
          </cell>
          <cell r="AN90268" t="str">
            <v>202410</v>
          </cell>
          <cell r="AO90268" t="str">
            <v>202410</v>
          </cell>
          <cell r="AP90268" t="str">
            <v>202410</v>
          </cell>
          <cell r="AQ90268" t="str">
            <v>31000392</v>
          </cell>
          <cell r="AR90268" t="str">
            <v>1995735</v>
          </cell>
          <cell r="AS90268" t="str">
            <v>D</v>
          </cell>
          <cell r="AU90268" t="str">
            <v>30000002</v>
          </cell>
          <cell r="AV90268" t="str">
            <v>RETAIL</v>
          </cell>
          <cell r="AW90268" t="str">
            <v>31000392</v>
          </cell>
          <cell r="AX90268" t="str">
            <v>UP Suzuki</v>
          </cell>
          <cell r="AY90268" t="str">
            <v>KHI/HO/D/MO/MC COMP/P/100489/10/2024</v>
          </cell>
          <cell r="BA90268" t="str">
            <v>KARACHI</v>
          </cell>
          <cell r="BB90268" t="str">
            <v>ASADRIZWANKHAN@GMAIL.COM</v>
          </cell>
          <cell r="BC90268" t="str">
            <v>BLACK</v>
          </cell>
          <cell r="BH90268" t="str">
            <v>Pak Suzuki</v>
          </cell>
          <cell r="BI90268" t="str">
            <v>N</v>
          </cell>
          <cell r="BJ90268" t="str">
            <v xml:space="preserve">	Rameez Haji Mehboob</v>
          </cell>
          <cell r="BK90268">
            <v>45590</v>
          </cell>
          <cell r="BL90268" t="str">
            <v>382000</v>
          </cell>
          <cell r="BM90268" t="str">
            <v>004</v>
          </cell>
          <cell r="BN90268" t="str">
            <v>01</v>
          </cell>
          <cell r="BQ90268" t="str">
            <v>KHI/HO/D/MO/MC COMP/P/100489/10/2024</v>
          </cell>
        </row>
        <row r="90269">
          <cell r="W90269" t="str">
            <v>30093086</v>
          </cell>
          <cell r="X90269" t="str">
            <v>30093086</v>
          </cell>
          <cell r="Y90269">
            <v>382000</v>
          </cell>
          <cell r="Z90269" t="str">
            <v>35202-3914413-3</v>
          </cell>
          <cell r="AC90269">
            <v>3096280</v>
          </cell>
          <cell r="AD90269" t="str">
            <v>02</v>
          </cell>
          <cell r="AE90269" t="str">
            <v>MOTOR</v>
          </cell>
          <cell r="AF90269">
            <v>7802</v>
          </cell>
          <cell r="AG90269">
            <v>0</v>
          </cell>
          <cell r="AH90269">
            <v>0</v>
          </cell>
          <cell r="AI90269">
            <v>0</v>
          </cell>
          <cell r="AJ90269">
            <v>9550</v>
          </cell>
          <cell r="AK90269">
            <v>0</v>
          </cell>
          <cell r="AL90269">
            <v>780</v>
          </cell>
          <cell r="AM90269" t="str">
            <v>2024</v>
          </cell>
          <cell r="AN90269" t="str">
            <v>202410</v>
          </cell>
          <cell r="AO90269" t="str">
            <v>202410</v>
          </cell>
          <cell r="AP90269" t="str">
            <v>202410</v>
          </cell>
          <cell r="AQ90269" t="str">
            <v>31000398</v>
          </cell>
          <cell r="AR90269" t="str">
            <v>1977494</v>
          </cell>
          <cell r="AS90269" t="str">
            <v>D</v>
          </cell>
          <cell r="AU90269" t="str">
            <v>30000002</v>
          </cell>
          <cell r="AV90269" t="str">
            <v>RETAIL</v>
          </cell>
          <cell r="AW90269" t="str">
            <v>31000398</v>
          </cell>
          <cell r="AX90269" t="str">
            <v>GR Suzuki</v>
          </cell>
          <cell r="AY90269" t="str">
            <v>KHI/HO/D/MO/MC COMP/P/99643/10/2024</v>
          </cell>
          <cell r="BA90269" t="str">
            <v>LAHORE</v>
          </cell>
          <cell r="BB90269" t="str">
            <v>HOUSE NO 189-M AREA MARGAZAR COLONY MULTAN ROAD LAHORE</v>
          </cell>
          <cell r="BC90269" t="str">
            <v>BLACK</v>
          </cell>
          <cell r="BH90269" t="str">
            <v>Pak Suzuki</v>
          </cell>
          <cell r="BI90269" t="str">
            <v>N</v>
          </cell>
          <cell r="BJ90269" t="str">
            <v xml:space="preserve">	Rameez Haji Mehboob</v>
          </cell>
          <cell r="BK90269">
            <v>45579</v>
          </cell>
          <cell r="BL90269" t="str">
            <v>382000</v>
          </cell>
          <cell r="BM90269" t="str">
            <v>004</v>
          </cell>
          <cell r="BN90269" t="str">
            <v>01</v>
          </cell>
          <cell r="BQ90269" t="str">
            <v>KHI/HO/D/MO/MC COMP/P/99643/10/2024</v>
          </cell>
        </row>
        <row r="90270">
          <cell r="W90270" t="str">
            <v>30093339</v>
          </cell>
          <cell r="X90270" t="str">
            <v>30093339</v>
          </cell>
          <cell r="Y90270">
            <v>382000</v>
          </cell>
          <cell r="Z90270" t="str">
            <v>35401-9943041-7</v>
          </cell>
          <cell r="AC90270">
            <v>3163263</v>
          </cell>
          <cell r="AD90270" t="str">
            <v>02</v>
          </cell>
          <cell r="AE90270" t="str">
            <v>MOTOR</v>
          </cell>
          <cell r="AF90270">
            <v>7802</v>
          </cell>
          <cell r="AG90270">
            <v>0</v>
          </cell>
          <cell r="AH90270">
            <v>0</v>
          </cell>
          <cell r="AI90270">
            <v>0</v>
          </cell>
          <cell r="AJ90270">
            <v>9550</v>
          </cell>
          <cell r="AK90270">
            <v>0</v>
          </cell>
          <cell r="AL90270">
            <v>780</v>
          </cell>
          <cell r="AM90270" t="str">
            <v>2024</v>
          </cell>
          <cell r="AN90270" t="str">
            <v>202411</v>
          </cell>
          <cell r="AO90270" t="str">
            <v>202411</v>
          </cell>
          <cell r="AP90270" t="str">
            <v>202411</v>
          </cell>
          <cell r="AQ90270" t="str">
            <v>31000399</v>
          </cell>
          <cell r="AR90270" t="str">
            <v>2009302</v>
          </cell>
          <cell r="AS90270" t="str">
            <v>D</v>
          </cell>
          <cell r="AU90270" t="str">
            <v>30000002</v>
          </cell>
          <cell r="AV90270" t="str">
            <v>RETAIL</v>
          </cell>
          <cell r="AW90270" t="str">
            <v>31000399</v>
          </cell>
          <cell r="AX90270" t="str">
            <v>CR Suzuki</v>
          </cell>
          <cell r="AY90270" t="str">
            <v>KHI/HO/D/MO/MC COMP/P/101598/11/2024</v>
          </cell>
          <cell r="BA90270" t="str">
            <v>LAHORE</v>
          </cell>
          <cell r="BB90270" t="str">
            <v>HOUSE NO 42 AREA AHATA BAKHSHI RAM SHAHDARA MOR LAHORE</v>
          </cell>
          <cell r="BC90270" t="str">
            <v>BLACK</v>
          </cell>
          <cell r="BH90270" t="str">
            <v>Pak Suzuki</v>
          </cell>
          <cell r="BI90270" t="str">
            <v>N</v>
          </cell>
          <cell r="BJ90270" t="str">
            <v xml:space="preserve">	Rameez Haji Mehboob</v>
          </cell>
          <cell r="BK90270">
            <v>45604</v>
          </cell>
          <cell r="BL90270" t="str">
            <v>382000</v>
          </cell>
          <cell r="BM90270" t="str">
            <v>004</v>
          </cell>
          <cell r="BN90270" t="str">
            <v>01</v>
          </cell>
          <cell r="BQ90270" t="str">
            <v>KHI/HO/D/MO/MC COMP/P/101598/11/2024</v>
          </cell>
        </row>
        <row r="90271">
          <cell r="W90271" t="str">
            <v>300392350</v>
          </cell>
          <cell r="X90271" t="str">
            <v>30092350</v>
          </cell>
          <cell r="Y90271">
            <v>382000</v>
          </cell>
          <cell r="Z90271" t="str">
            <v>35201-0646856-9</v>
          </cell>
          <cell r="AC90271">
            <v>2935111</v>
          </cell>
          <cell r="AD90271" t="str">
            <v>02</v>
          </cell>
          <cell r="AE90271" t="str">
            <v>MOTOR</v>
          </cell>
          <cell r="AF90271">
            <v>7802</v>
          </cell>
          <cell r="AG90271">
            <v>0</v>
          </cell>
          <cell r="AH90271">
            <v>0</v>
          </cell>
          <cell r="AI90271">
            <v>0</v>
          </cell>
          <cell r="AJ90271">
            <v>9550</v>
          </cell>
          <cell r="AK90271">
            <v>0</v>
          </cell>
          <cell r="AL90271">
            <v>780</v>
          </cell>
          <cell r="AM90271" t="str">
            <v>2024</v>
          </cell>
          <cell r="AN90271" t="str">
            <v>202408</v>
          </cell>
          <cell r="AO90271" t="str">
            <v>202408</v>
          </cell>
          <cell r="AP90271" t="str">
            <v>202408</v>
          </cell>
          <cell r="AQ90271" t="str">
            <v>31000397</v>
          </cell>
          <cell r="AR90271" t="str">
            <v>1931989</v>
          </cell>
          <cell r="AS90271" t="str">
            <v>D</v>
          </cell>
          <cell r="AU90271" t="str">
            <v>30000002</v>
          </cell>
          <cell r="AV90271" t="str">
            <v>RETAIL</v>
          </cell>
          <cell r="AW90271" t="str">
            <v>31000397</v>
          </cell>
          <cell r="AX90271" t="str">
            <v>WR Suzuki</v>
          </cell>
          <cell r="AY90271" t="str">
            <v>KHI/HO/D/MO/MC COMP/P/95181/08/2024</v>
          </cell>
          <cell r="BA90271" t="str">
            <v>LAHORE</v>
          </cell>
          <cell r="BB90271" t="str">
            <v>E 1297 St 9 Nishat Colony Lahore</v>
          </cell>
          <cell r="BC90271" t="str">
            <v>BLACK</v>
          </cell>
          <cell r="BH90271" t="str">
            <v>Pak Suzuki</v>
          </cell>
          <cell r="BI90271" t="str">
            <v>N</v>
          </cell>
          <cell r="BJ90271" t="str">
            <v xml:space="preserve">	Rameez Haji Mehboob</v>
          </cell>
          <cell r="BK90271">
            <v>45517</v>
          </cell>
          <cell r="BL90271" t="str">
            <v>382000</v>
          </cell>
          <cell r="BM90271" t="str">
            <v>004</v>
          </cell>
          <cell r="BN90271" t="str">
            <v>01</v>
          </cell>
          <cell r="BQ90271" t="str">
            <v>KHI/HO/D/MO/MC COMP/P/95181/08/2024</v>
          </cell>
        </row>
        <row r="90272">
          <cell r="W90272" t="str">
            <v>300392350</v>
          </cell>
          <cell r="X90272" t="str">
            <v>30092350</v>
          </cell>
          <cell r="Y90272">
            <v>382000</v>
          </cell>
          <cell r="Z90272" t="str">
            <v>35201-0646856-9</v>
          </cell>
          <cell r="AC90272">
            <v>2935114</v>
          </cell>
          <cell r="AD90272" t="str">
            <v>02</v>
          </cell>
          <cell r="AE90272" t="str">
            <v>MOTOR</v>
          </cell>
          <cell r="AF90272">
            <v>7802</v>
          </cell>
          <cell r="AG90272">
            <v>0</v>
          </cell>
          <cell r="AH90272">
            <v>0</v>
          </cell>
          <cell r="AI90272">
            <v>0</v>
          </cell>
          <cell r="AJ90272">
            <v>9550</v>
          </cell>
          <cell r="AK90272">
            <v>0</v>
          </cell>
          <cell r="AL90272">
            <v>780</v>
          </cell>
          <cell r="AM90272" t="str">
            <v>2024</v>
          </cell>
          <cell r="AN90272" t="str">
            <v>202408</v>
          </cell>
          <cell r="AO90272" t="str">
            <v>202408</v>
          </cell>
          <cell r="AP90272" t="str">
            <v>202408</v>
          </cell>
          <cell r="AQ90272" t="str">
            <v>31000397</v>
          </cell>
          <cell r="AR90272" t="str">
            <v>1931990</v>
          </cell>
          <cell r="AS90272" t="str">
            <v>D</v>
          </cell>
          <cell r="AU90272" t="str">
            <v>30000002</v>
          </cell>
          <cell r="AV90272" t="str">
            <v>RETAIL</v>
          </cell>
          <cell r="AW90272" t="str">
            <v>31000397</v>
          </cell>
          <cell r="AX90272" t="str">
            <v>WR Suzuki</v>
          </cell>
          <cell r="AY90272" t="str">
            <v>KHI/HO/D/MO/MC COMP/P/95182/08/2024</v>
          </cell>
          <cell r="BA90272" t="str">
            <v>LAHORE</v>
          </cell>
          <cell r="BB90272" t="str">
            <v>E 1297 St 9 Nishat Colony Lahore</v>
          </cell>
          <cell r="BC90272" t="str">
            <v>BLACK</v>
          </cell>
          <cell r="BH90272" t="str">
            <v>Pak Suzuki</v>
          </cell>
          <cell r="BI90272" t="str">
            <v>N</v>
          </cell>
          <cell r="BJ90272" t="str">
            <v xml:space="preserve">	Rameez Haji Mehboob</v>
          </cell>
          <cell r="BK90272">
            <v>45517</v>
          </cell>
          <cell r="BL90272" t="str">
            <v>382000</v>
          </cell>
          <cell r="BM90272" t="str">
            <v>004</v>
          </cell>
          <cell r="BN90272" t="str">
            <v>01</v>
          </cell>
          <cell r="BQ90272" t="str">
            <v>KHI/HO/D/MO/MC COMP/P/95182/08/2024</v>
          </cell>
        </row>
        <row r="90273">
          <cell r="W90273" t="str">
            <v>30092555</v>
          </cell>
          <cell r="X90273" t="str">
            <v>30092555</v>
          </cell>
          <cell r="Y90273">
            <v>382000</v>
          </cell>
          <cell r="Z90273" t="str">
            <v>42101-1604681-1</v>
          </cell>
          <cell r="AC90273">
            <v>2940570</v>
          </cell>
          <cell r="AD90273" t="str">
            <v>02</v>
          </cell>
          <cell r="AE90273" t="str">
            <v>MOTOR</v>
          </cell>
          <cell r="AF90273">
            <v>13565</v>
          </cell>
          <cell r="AG90273">
            <v>0</v>
          </cell>
          <cell r="AH90273">
            <v>0</v>
          </cell>
          <cell r="AI90273">
            <v>0</v>
          </cell>
          <cell r="AJ90273">
            <v>16235</v>
          </cell>
          <cell r="AK90273">
            <v>0</v>
          </cell>
          <cell r="AL90273">
            <v>1357</v>
          </cell>
          <cell r="AM90273" t="str">
            <v>2024</v>
          </cell>
          <cell r="AN90273" t="str">
            <v>202408</v>
          </cell>
          <cell r="AO90273" t="str">
            <v>202408</v>
          </cell>
          <cell r="AP90273" t="str">
            <v>202408</v>
          </cell>
          <cell r="AQ90273" t="str">
            <v>31000391</v>
          </cell>
          <cell r="AR90273" t="str">
            <v>1935220</v>
          </cell>
          <cell r="AS90273" t="str">
            <v>D</v>
          </cell>
          <cell r="AU90273" t="str">
            <v>30000002</v>
          </cell>
          <cell r="AV90273" t="str">
            <v>RETAIL</v>
          </cell>
          <cell r="AW90273" t="str">
            <v>31000391</v>
          </cell>
          <cell r="AX90273" t="str">
            <v>UR Suzuki</v>
          </cell>
          <cell r="AY90273" t="str">
            <v>KHI/HO/D/MO/MC COMP/P/95494/08/2024</v>
          </cell>
          <cell r="BA90273" t="str">
            <v>KARACHI</v>
          </cell>
          <cell r="BB90273" t="str">
            <v>H.NO# A-10 GROUND FLOOR PILLIBHIT SOCIETY KARACHI</v>
          </cell>
          <cell r="BC90273" t="str">
            <v>RED</v>
          </cell>
          <cell r="BH90273" t="str">
            <v>Pak Suzuki</v>
          </cell>
          <cell r="BI90273" t="str">
            <v>N</v>
          </cell>
          <cell r="BJ90273" t="str">
            <v xml:space="preserve">	Rameez Haji Mehboob</v>
          </cell>
          <cell r="BK90273">
            <v>45523</v>
          </cell>
          <cell r="BL90273" t="str">
            <v>382000</v>
          </cell>
          <cell r="BM90273" t="str">
            <v>003</v>
          </cell>
          <cell r="BN90273" t="str">
            <v>01</v>
          </cell>
          <cell r="BQ90273" t="str">
            <v>KHI/HO/D/MO/MC COMP/P/95494/08/2024</v>
          </cell>
        </row>
        <row r="90274">
          <cell r="W90274" t="str">
            <v>30092555</v>
          </cell>
          <cell r="X90274" t="str">
            <v>30092555</v>
          </cell>
          <cell r="Y90274">
            <v>382000</v>
          </cell>
          <cell r="Z90274" t="str">
            <v>42101-1604681-1</v>
          </cell>
          <cell r="AC90274">
            <v>2940571</v>
          </cell>
          <cell r="AD90274" t="str">
            <v>02</v>
          </cell>
          <cell r="AE90274" t="str">
            <v>MOTOR</v>
          </cell>
          <cell r="AF90274">
            <v>13565</v>
          </cell>
          <cell r="AG90274">
            <v>0</v>
          </cell>
          <cell r="AH90274">
            <v>0</v>
          </cell>
          <cell r="AI90274">
            <v>0</v>
          </cell>
          <cell r="AJ90274">
            <v>16235</v>
          </cell>
          <cell r="AK90274">
            <v>0</v>
          </cell>
          <cell r="AL90274">
            <v>1357</v>
          </cell>
          <cell r="AM90274" t="str">
            <v>2024</v>
          </cell>
          <cell r="AN90274" t="str">
            <v>202408</v>
          </cell>
          <cell r="AO90274" t="str">
            <v>202408</v>
          </cell>
          <cell r="AP90274" t="str">
            <v>202408</v>
          </cell>
          <cell r="AQ90274" t="str">
            <v>31000391</v>
          </cell>
          <cell r="AR90274" t="str">
            <v>1935221</v>
          </cell>
          <cell r="AS90274" t="str">
            <v>D</v>
          </cell>
          <cell r="AU90274" t="str">
            <v>30000002</v>
          </cell>
          <cell r="AV90274" t="str">
            <v>RETAIL</v>
          </cell>
          <cell r="AW90274" t="str">
            <v>31000391</v>
          </cell>
          <cell r="AX90274" t="str">
            <v>UR Suzuki</v>
          </cell>
          <cell r="AY90274" t="str">
            <v>KHI/HO/D/MO/MC COMP/P/95495/08/2024</v>
          </cell>
          <cell r="BA90274" t="str">
            <v>KARACHI</v>
          </cell>
          <cell r="BB90274" t="str">
            <v>H.NO# A-10 GROUND FLOOR PILLIBHIT SOCIETY KARACHI</v>
          </cell>
          <cell r="BC90274" t="str">
            <v>RED</v>
          </cell>
          <cell r="BH90274" t="str">
            <v>Pak Suzuki</v>
          </cell>
          <cell r="BI90274" t="str">
            <v>N</v>
          </cell>
          <cell r="BJ90274" t="str">
            <v xml:space="preserve">	Rameez Haji Mehboob</v>
          </cell>
          <cell r="BK90274">
            <v>45523</v>
          </cell>
          <cell r="BL90274" t="str">
            <v>382000</v>
          </cell>
          <cell r="BM90274" t="str">
            <v>003</v>
          </cell>
          <cell r="BN90274" t="str">
            <v>01</v>
          </cell>
          <cell r="BQ90274" t="str">
            <v>KHI/HO/D/MO/MC COMP/P/95495/08/2024</v>
          </cell>
        </row>
        <row r="90275">
          <cell r="W90275" t="str">
            <v>30092723</v>
          </cell>
          <cell r="X90275" t="str">
            <v>30092723</v>
          </cell>
          <cell r="Y90275">
            <v>382000</v>
          </cell>
          <cell r="Z90275" t="str">
            <v>42401-4298473-3</v>
          </cell>
          <cell r="AC90275">
            <v>2988736</v>
          </cell>
          <cell r="AD90275" t="str">
            <v>02</v>
          </cell>
          <cell r="AE90275" t="str">
            <v>MOTOR</v>
          </cell>
          <cell r="AF90275">
            <v>13565</v>
          </cell>
          <cell r="AG90275">
            <v>0</v>
          </cell>
          <cell r="AH90275">
            <v>0</v>
          </cell>
          <cell r="AI90275">
            <v>0</v>
          </cell>
          <cell r="AJ90275">
            <v>16235</v>
          </cell>
          <cell r="AK90275">
            <v>0</v>
          </cell>
          <cell r="AL90275">
            <v>1357</v>
          </cell>
          <cell r="AM90275" t="str">
            <v>2024</v>
          </cell>
          <cell r="AN90275" t="str">
            <v>202409</v>
          </cell>
          <cell r="AO90275" t="str">
            <v>202409</v>
          </cell>
          <cell r="AP90275" t="str">
            <v>202409</v>
          </cell>
          <cell r="AQ90275" t="str">
            <v>31000392</v>
          </cell>
          <cell r="AR90275" t="str">
            <v>1946244</v>
          </cell>
          <cell r="AS90275" t="str">
            <v>D</v>
          </cell>
          <cell r="AU90275" t="str">
            <v>30000002</v>
          </cell>
          <cell r="AV90275" t="str">
            <v>RETAIL</v>
          </cell>
          <cell r="AW90275" t="str">
            <v>31000392</v>
          </cell>
          <cell r="AX90275" t="str">
            <v>UP Suzuki</v>
          </cell>
          <cell r="AY90275" t="str">
            <v>KHI/HO/D/MO/MC COMP/P/96643/09/2024</v>
          </cell>
          <cell r="BA90275" t="str">
            <v>KARACHI</v>
          </cell>
          <cell r="BB90275" t="str">
            <v>H#KMC 1033, SECTOR,11-A ORANGI TOWN</v>
          </cell>
          <cell r="BC90275" t="str">
            <v>BLACK</v>
          </cell>
          <cell r="BH90275" t="str">
            <v>Pak Suzuki</v>
          </cell>
          <cell r="BI90275" t="str">
            <v>N</v>
          </cell>
          <cell r="BJ90275" t="str">
            <v xml:space="preserve">	Rameez Haji Mehboob</v>
          </cell>
          <cell r="BK90275">
            <v>45538</v>
          </cell>
          <cell r="BL90275" t="str">
            <v>382000</v>
          </cell>
          <cell r="BM90275" t="str">
            <v>004</v>
          </cell>
          <cell r="BN90275" t="str">
            <v>01</v>
          </cell>
          <cell r="BQ90275" t="str">
            <v>KHI/HO/D/MO/MC COMP/P/96643/09/2024</v>
          </cell>
        </row>
        <row r="90276">
          <cell r="W90276" t="str">
            <v>30092723</v>
          </cell>
          <cell r="X90276" t="str">
            <v>30092723</v>
          </cell>
          <cell r="Y90276">
            <v>382000</v>
          </cell>
          <cell r="Z90276" t="str">
            <v>42401-4298473-3</v>
          </cell>
          <cell r="AC90276">
            <v>2988737</v>
          </cell>
          <cell r="AD90276" t="str">
            <v>02</v>
          </cell>
          <cell r="AE90276" t="str">
            <v>MOTOR</v>
          </cell>
          <cell r="AF90276">
            <v>13565</v>
          </cell>
          <cell r="AG90276">
            <v>0</v>
          </cell>
          <cell r="AH90276">
            <v>0</v>
          </cell>
          <cell r="AI90276">
            <v>0</v>
          </cell>
          <cell r="AJ90276">
            <v>16235</v>
          </cell>
          <cell r="AK90276">
            <v>0</v>
          </cell>
          <cell r="AL90276">
            <v>1357</v>
          </cell>
          <cell r="AM90276" t="str">
            <v>2024</v>
          </cell>
          <cell r="AN90276" t="str">
            <v>202409</v>
          </cell>
          <cell r="AO90276" t="str">
            <v>202409</v>
          </cell>
          <cell r="AP90276" t="str">
            <v>202409</v>
          </cell>
          <cell r="AQ90276" t="str">
            <v>31000392</v>
          </cell>
          <cell r="AR90276" t="str">
            <v>1946245</v>
          </cell>
          <cell r="AS90276" t="str">
            <v>D</v>
          </cell>
          <cell r="AU90276" t="str">
            <v>30000002</v>
          </cell>
          <cell r="AV90276" t="str">
            <v>RETAIL</v>
          </cell>
          <cell r="AW90276" t="str">
            <v>31000392</v>
          </cell>
          <cell r="AX90276" t="str">
            <v>UP Suzuki</v>
          </cell>
          <cell r="AY90276" t="str">
            <v>KHI/HO/D/MO/MC COMP/P/96644/09/2024</v>
          </cell>
          <cell r="BA90276" t="str">
            <v>KARACHI</v>
          </cell>
          <cell r="BB90276" t="str">
            <v>H#KMC 1033, SECTOR,11-A ORANGI TOWN</v>
          </cell>
          <cell r="BC90276" t="str">
            <v>BLACK</v>
          </cell>
          <cell r="BH90276" t="str">
            <v>Pak Suzuki</v>
          </cell>
          <cell r="BI90276" t="str">
            <v>N</v>
          </cell>
          <cell r="BJ90276" t="str">
            <v xml:space="preserve">	Rameez Haji Mehboob</v>
          </cell>
          <cell r="BK90276">
            <v>45538</v>
          </cell>
          <cell r="BL90276" t="str">
            <v>382000</v>
          </cell>
          <cell r="BM90276" t="str">
            <v>004</v>
          </cell>
          <cell r="BN90276" t="str">
            <v>01</v>
          </cell>
          <cell r="BQ90276" t="str">
            <v>KHI/HO/D/MO/MC COMP/P/96644/09/2024</v>
          </cell>
        </row>
        <row r="90277">
          <cell r="W90277" t="str">
            <v>PKG30092879</v>
          </cell>
          <cell r="X90277" t="str">
            <v>GS150PKG30092879</v>
          </cell>
          <cell r="Y90277">
            <v>382000</v>
          </cell>
          <cell r="AC90277">
            <v>2995064</v>
          </cell>
          <cell r="AD90277" t="str">
            <v>02</v>
          </cell>
          <cell r="AE90277" t="str">
            <v>MOTOR</v>
          </cell>
          <cell r="AF90277">
            <v>20974</v>
          </cell>
          <cell r="AG90277">
            <v>0</v>
          </cell>
          <cell r="AH90277">
            <v>0</v>
          </cell>
          <cell r="AI90277">
            <v>0</v>
          </cell>
          <cell r="AJ90277">
            <v>24830</v>
          </cell>
          <cell r="AK90277">
            <v>0</v>
          </cell>
          <cell r="AL90277">
            <v>3125</v>
          </cell>
          <cell r="AM90277" t="str">
            <v>2024</v>
          </cell>
          <cell r="AN90277" t="str">
            <v>202409</v>
          </cell>
          <cell r="AO90277" t="str">
            <v>202409</v>
          </cell>
          <cell r="AP90277" t="str">
            <v>202409</v>
          </cell>
          <cell r="AQ90277" t="str">
            <v>HASSANSALEEM</v>
          </cell>
          <cell r="AR90277" t="str">
            <v>1950882</v>
          </cell>
          <cell r="AS90277" t="str">
            <v>D</v>
          </cell>
          <cell r="AT90277" t="str">
            <v>001</v>
          </cell>
          <cell r="AU90277" t="str">
            <v>30000002</v>
          </cell>
          <cell r="AV90277" t="str">
            <v>RETAIL</v>
          </cell>
          <cell r="AW90277" t="str">
            <v>31000002</v>
          </cell>
          <cell r="AX90277" t="str">
            <v>Direct</v>
          </cell>
          <cell r="AY90277" t="str">
            <v>KHI/AR/AR/D/MO/MC TTT/P/96955/09/2024</v>
          </cell>
          <cell r="BA90277" t="str">
            <v>KARACHI</v>
          </cell>
          <cell r="BB90277" t="str">
            <v>House No. C 125/1, Block 3-A, KDA Scheme 33, Gulistan e Johar, Karachi.</v>
          </cell>
          <cell r="BC90277" t="str">
            <v>BLACK</v>
          </cell>
          <cell r="BH90277" t="str">
            <v>N/A</v>
          </cell>
          <cell r="BI90277" t="str">
            <v>N</v>
          </cell>
          <cell r="BJ90277" t="str">
            <v>Dawood Saeed</v>
          </cell>
          <cell r="BK90277">
            <v>45544</v>
          </cell>
          <cell r="BL90277" t="str">
            <v>382000</v>
          </cell>
          <cell r="BM90277" t="str">
            <v>004</v>
          </cell>
          <cell r="BN90277" t="str">
            <v>17</v>
          </cell>
          <cell r="BQ90277" t="str">
            <v>KHI/AR/AR/D/MO/MC TTT/P/96955/09/2024</v>
          </cell>
        </row>
        <row r="90278">
          <cell r="W90278" t="str">
            <v>30093358</v>
          </cell>
          <cell r="X90278" t="str">
            <v>30093358</v>
          </cell>
          <cell r="Y90278">
            <v>382000</v>
          </cell>
          <cell r="Z90278" t="str">
            <v>42101-5076644-7</v>
          </cell>
          <cell r="AC90278">
            <v>3127668</v>
          </cell>
          <cell r="AD90278" t="str">
            <v>02</v>
          </cell>
          <cell r="AE90278" t="str">
            <v>MOTOR</v>
          </cell>
          <cell r="AF90278">
            <v>13565</v>
          </cell>
          <cell r="AG90278">
            <v>0</v>
          </cell>
          <cell r="AH90278">
            <v>0</v>
          </cell>
          <cell r="AI90278">
            <v>0</v>
          </cell>
          <cell r="AJ90278">
            <v>16235</v>
          </cell>
          <cell r="AK90278">
            <v>0</v>
          </cell>
          <cell r="AL90278">
            <v>1357</v>
          </cell>
          <cell r="AM90278" t="str">
            <v>2024</v>
          </cell>
          <cell r="AN90278" t="str">
            <v>202410</v>
          </cell>
          <cell r="AO90278" t="str">
            <v>202410</v>
          </cell>
          <cell r="AP90278" t="str">
            <v>202410</v>
          </cell>
          <cell r="AQ90278" t="str">
            <v>31000392</v>
          </cell>
          <cell r="AR90278" t="str">
            <v>1995531</v>
          </cell>
          <cell r="AS90278" t="str">
            <v>D</v>
          </cell>
          <cell r="AU90278" t="str">
            <v>30000002</v>
          </cell>
          <cell r="AV90278" t="str">
            <v>RETAIL</v>
          </cell>
          <cell r="AW90278" t="str">
            <v>31000392</v>
          </cell>
          <cell r="AX90278" t="str">
            <v>UP Suzuki</v>
          </cell>
          <cell r="AY90278" t="str">
            <v>KHI/HO/D/MO/MC COMP/P/100483/10/2024</v>
          </cell>
          <cell r="BA90278" t="str">
            <v>KARACHI</v>
          </cell>
          <cell r="BB90278" t="str">
            <v>FLAT# 606, 6TH FLORE, EURO ICON  TOWER PLOT D-8, BLOCK -F, N,NAZIMABAD</v>
          </cell>
          <cell r="BC90278" t="str">
            <v>BLACK</v>
          </cell>
          <cell r="BH90278" t="str">
            <v>Pak Suzuki</v>
          </cell>
          <cell r="BI90278" t="str">
            <v>N</v>
          </cell>
          <cell r="BJ90278" t="str">
            <v xml:space="preserve">	Rameez Haji Mehboob</v>
          </cell>
          <cell r="BK90278">
            <v>45590</v>
          </cell>
          <cell r="BL90278" t="str">
            <v>382000</v>
          </cell>
          <cell r="BM90278" t="str">
            <v>004</v>
          </cell>
          <cell r="BN90278" t="str">
            <v>01</v>
          </cell>
          <cell r="BQ90278" t="str">
            <v>KHI/HO/D/MO/MC COMP/P/100483/10/2024</v>
          </cell>
        </row>
        <row r="90279">
          <cell r="W90279" t="str">
            <v>30093381</v>
          </cell>
          <cell r="X90279" t="str">
            <v>30093381</v>
          </cell>
          <cell r="Y90279">
            <v>382000</v>
          </cell>
          <cell r="Z90279" t="str">
            <v>35201-4380906-1</v>
          </cell>
          <cell r="AC90279">
            <v>3140550</v>
          </cell>
          <cell r="AD90279" t="str">
            <v>02</v>
          </cell>
          <cell r="AE90279" t="str">
            <v>MOTOR</v>
          </cell>
          <cell r="AF90279">
            <v>7802</v>
          </cell>
          <cell r="AG90279">
            <v>0</v>
          </cell>
          <cell r="AH90279">
            <v>0</v>
          </cell>
          <cell r="AI90279">
            <v>0</v>
          </cell>
          <cell r="AJ90279">
            <v>9550</v>
          </cell>
          <cell r="AK90279">
            <v>0</v>
          </cell>
          <cell r="AL90279">
            <v>780</v>
          </cell>
          <cell r="AM90279" t="str">
            <v>2024</v>
          </cell>
          <cell r="AN90279" t="str">
            <v>202410</v>
          </cell>
          <cell r="AO90279" t="str">
            <v>202410</v>
          </cell>
          <cell r="AP90279" t="str">
            <v>202410</v>
          </cell>
          <cell r="AQ90279" t="str">
            <v>31000410</v>
          </cell>
          <cell r="AR90279" t="str">
            <v>1998236</v>
          </cell>
          <cell r="AS90279" t="str">
            <v>D</v>
          </cell>
          <cell r="AU90279" t="str">
            <v>30000002</v>
          </cell>
          <cell r="AV90279" t="str">
            <v>RETAIL</v>
          </cell>
          <cell r="AW90279" t="str">
            <v>31000410</v>
          </cell>
          <cell r="AX90279" t="str">
            <v>Sethi Motors</v>
          </cell>
          <cell r="AY90279" t="str">
            <v>KHI/HO/D/MO/MC COMP/P/100928/10/2024</v>
          </cell>
          <cell r="BA90279" t="str">
            <v>LAHORE</v>
          </cell>
          <cell r="BB90279" t="str">
            <v>HOUSE NO 76-B STREET NO 15 AREA GAZI ROAD LAHORE</v>
          </cell>
          <cell r="BC90279" t="str">
            <v>BLACK</v>
          </cell>
          <cell r="BH90279" t="str">
            <v>Pak Suzuki</v>
          </cell>
          <cell r="BI90279" t="str">
            <v>N</v>
          </cell>
          <cell r="BJ90279" t="str">
            <v xml:space="preserve">	Rameez Haji Mehboob</v>
          </cell>
          <cell r="BK90279">
            <v>45595</v>
          </cell>
          <cell r="BL90279" t="str">
            <v>382000</v>
          </cell>
          <cell r="BM90279" t="str">
            <v>004</v>
          </cell>
          <cell r="BN90279" t="str">
            <v>01</v>
          </cell>
          <cell r="BQ90279" t="str">
            <v>KHI/HO/D/MO/MC COMP/P/100928/10/2024</v>
          </cell>
        </row>
        <row r="90280">
          <cell r="W90280" t="str">
            <v>30093416</v>
          </cell>
          <cell r="X90280" t="str">
            <v>30093416</v>
          </cell>
          <cell r="Y90280">
            <v>389000</v>
          </cell>
          <cell r="Z90280" t="str">
            <v>61101-8621882-5</v>
          </cell>
          <cell r="AC90280">
            <v>3159024</v>
          </cell>
          <cell r="AD90280" t="str">
            <v>02</v>
          </cell>
          <cell r="AE90280" t="str">
            <v>MOTOR</v>
          </cell>
          <cell r="AF90280">
            <v>13821</v>
          </cell>
          <cell r="AG90280">
            <v>0</v>
          </cell>
          <cell r="AH90280">
            <v>0</v>
          </cell>
          <cell r="AI90280">
            <v>0</v>
          </cell>
          <cell r="AJ90280">
            <v>16533</v>
          </cell>
          <cell r="AK90280">
            <v>0</v>
          </cell>
          <cell r="AL90280">
            <v>1382</v>
          </cell>
          <cell r="AM90280" t="str">
            <v>2024</v>
          </cell>
          <cell r="AN90280" t="str">
            <v>202411</v>
          </cell>
          <cell r="AO90280" t="str">
            <v>202411</v>
          </cell>
          <cell r="AP90280" t="str">
            <v>202411</v>
          </cell>
          <cell r="AQ90280" t="str">
            <v>31000408</v>
          </cell>
          <cell r="AR90280" t="str">
            <v>2005192</v>
          </cell>
          <cell r="AS90280" t="str">
            <v>D</v>
          </cell>
          <cell r="AU90280" t="str">
            <v>30000002</v>
          </cell>
          <cell r="AV90280" t="str">
            <v>RETAIL</v>
          </cell>
          <cell r="AW90280" t="str">
            <v>31000408</v>
          </cell>
          <cell r="AX90280" t="str">
            <v>Suzuki Mandviwalla Motors</v>
          </cell>
          <cell r="AY90280" t="str">
            <v>KHI/HO/D/MO/MC COMP/P/101359/11/2024</v>
          </cell>
          <cell r="BA90280" t="str">
            <v>KARACHI</v>
          </cell>
          <cell r="BB90280" t="str">
            <v xml:space="preserve">H#906,NEW LABOUR COLONY KARACHI </v>
          </cell>
          <cell r="BC90280" t="str">
            <v>RED</v>
          </cell>
          <cell r="BH90280" t="str">
            <v>Pak Suzuki</v>
          </cell>
          <cell r="BI90280" t="str">
            <v>N</v>
          </cell>
          <cell r="BJ90280" t="str">
            <v xml:space="preserve">	Rameez Haji Mehboob</v>
          </cell>
          <cell r="BK90280">
            <v>45601</v>
          </cell>
          <cell r="BL90280" t="str">
            <v>389000</v>
          </cell>
          <cell r="BM90280" t="str">
            <v>003</v>
          </cell>
          <cell r="BN90280" t="str">
            <v>01</v>
          </cell>
          <cell r="BQ90280" t="str">
            <v>KHI/HO/D/MO/MC COMP/P/101359/11/2024</v>
          </cell>
        </row>
        <row r="90281">
          <cell r="W90281" t="str">
            <v>30093596</v>
          </cell>
          <cell r="X90281" t="str">
            <v>30093596</v>
          </cell>
          <cell r="Y90281">
            <v>389000</v>
          </cell>
          <cell r="Z90281" t="str">
            <v>32303-4364611-7</v>
          </cell>
          <cell r="AC90281">
            <v>3211668</v>
          </cell>
          <cell r="AD90281" t="str">
            <v>02</v>
          </cell>
          <cell r="AE90281" t="str">
            <v>MOTOR</v>
          </cell>
          <cell r="AF90281">
            <v>7953</v>
          </cell>
          <cell r="AG90281">
            <v>0</v>
          </cell>
          <cell r="AH90281">
            <v>0</v>
          </cell>
          <cell r="AI90281">
            <v>0</v>
          </cell>
          <cell r="AJ90281">
            <v>9725</v>
          </cell>
          <cell r="AK90281">
            <v>0</v>
          </cell>
          <cell r="AL90281">
            <v>795</v>
          </cell>
          <cell r="AM90281" t="str">
            <v>2024</v>
          </cell>
          <cell r="AN90281" t="str">
            <v>202412</v>
          </cell>
          <cell r="AO90281" t="str">
            <v>202412</v>
          </cell>
          <cell r="AP90281" t="str">
            <v>202412</v>
          </cell>
          <cell r="AQ90281" t="str">
            <v>31000413</v>
          </cell>
          <cell r="AR90281" t="str">
            <v>2027065</v>
          </cell>
          <cell r="AS90281" t="str">
            <v>D</v>
          </cell>
          <cell r="AU90281" t="str">
            <v>30000002</v>
          </cell>
          <cell r="AV90281" t="str">
            <v>RETAIL</v>
          </cell>
          <cell r="AW90281" t="str">
            <v>31000413</v>
          </cell>
          <cell r="AX90281" t="str">
            <v>Suzuki R.Y.Khan</v>
          </cell>
          <cell r="AY90281" t="str">
            <v>KHI/HO/D/MO/MC COMP/P/103434/12/2024</v>
          </cell>
          <cell r="BA90281" t="str">
            <v>Rahim Yar Khan</v>
          </cell>
          <cell r="BB90281" t="str">
            <v>Adda Iqbal Nagar Chak#111/P Eastern Muhallah Gulshan Islam, Rahim Yar Khan.</v>
          </cell>
          <cell r="BC90281" t="str">
            <v>BLACK</v>
          </cell>
          <cell r="BH90281" t="str">
            <v>Pak Suzuki</v>
          </cell>
          <cell r="BI90281" t="str">
            <v>N</v>
          </cell>
          <cell r="BJ90281" t="str">
            <v xml:space="preserve">	Rameez Haji Mehboob</v>
          </cell>
          <cell r="BK90281">
            <v>45631</v>
          </cell>
          <cell r="BL90281" t="str">
            <v>389000</v>
          </cell>
          <cell r="BM90281" t="str">
            <v>004</v>
          </cell>
          <cell r="BN90281" t="str">
            <v>01</v>
          </cell>
          <cell r="BQ90281" t="str">
            <v>KHI/HO/D/MO/MC COMP/P/103434/12/2024</v>
          </cell>
        </row>
        <row r="90282">
          <cell r="W90282" t="str">
            <v>30092774</v>
          </cell>
          <cell r="X90282" t="str">
            <v>30092774</v>
          </cell>
          <cell r="Y90282">
            <v>382000</v>
          </cell>
          <cell r="Z90282" t="str">
            <v>42201-4682350-1</v>
          </cell>
          <cell r="AC90282">
            <v>2965395</v>
          </cell>
          <cell r="AD90282" t="str">
            <v>02</v>
          </cell>
          <cell r="AE90282" t="str">
            <v>MOTOR</v>
          </cell>
          <cell r="AF90282">
            <v>13565</v>
          </cell>
          <cell r="AG90282">
            <v>0</v>
          </cell>
          <cell r="AH90282">
            <v>0</v>
          </cell>
          <cell r="AI90282">
            <v>0</v>
          </cell>
          <cell r="AJ90282">
            <v>16235</v>
          </cell>
          <cell r="AK90282">
            <v>0</v>
          </cell>
          <cell r="AL90282">
            <v>1357</v>
          </cell>
          <cell r="AM90282" t="str">
            <v>2024</v>
          </cell>
          <cell r="AN90282" t="str">
            <v>202408</v>
          </cell>
          <cell r="AO90282" t="str">
            <v>202408</v>
          </cell>
          <cell r="AP90282" t="str">
            <v>202408</v>
          </cell>
          <cell r="AQ90282" t="str">
            <v>31000407</v>
          </cell>
          <cell r="AR90282" t="str">
            <v>1940195</v>
          </cell>
          <cell r="AS90282" t="str">
            <v>D</v>
          </cell>
          <cell r="AU90282" t="str">
            <v>30000002</v>
          </cell>
          <cell r="AV90282" t="str">
            <v>RETAIL</v>
          </cell>
          <cell r="AW90282" t="str">
            <v>31000407</v>
          </cell>
          <cell r="AX90282" t="str">
            <v>South</v>
          </cell>
          <cell r="AY90282" t="str">
            <v>KHI/HO/D/MO/MC COMP/P/96225/08/2024</v>
          </cell>
          <cell r="BA90282" t="str">
            <v>KARACHI</v>
          </cell>
          <cell r="BB90282" t="str">
            <v xml:space="preserve">HOUSE NO N-52 STREET-08 SECTOR 50-A KORANGI 3 1/2 KARACHI. </v>
          </cell>
          <cell r="BC90282" t="str">
            <v>BLACK</v>
          </cell>
          <cell r="BH90282" t="str">
            <v>Pak Suzuki</v>
          </cell>
          <cell r="BI90282" t="str">
            <v>N</v>
          </cell>
          <cell r="BJ90282" t="str">
            <v xml:space="preserve">	Rameez Haji Mehboob</v>
          </cell>
          <cell r="BK90282">
            <v>45532</v>
          </cell>
          <cell r="BL90282" t="str">
            <v>382000</v>
          </cell>
          <cell r="BM90282" t="str">
            <v>004</v>
          </cell>
          <cell r="BN90282" t="str">
            <v>01</v>
          </cell>
          <cell r="BQ90282" t="str">
            <v>KHI/HO/D/MO/MC COMP/P/96225/08/2024</v>
          </cell>
        </row>
        <row r="90283">
          <cell r="W90283" t="str">
            <v>30092774</v>
          </cell>
          <cell r="X90283" t="str">
            <v>30092774</v>
          </cell>
          <cell r="Y90283">
            <v>382000</v>
          </cell>
          <cell r="Z90283" t="str">
            <v>42201-4682350-1</v>
          </cell>
          <cell r="AC90283">
            <v>2965396</v>
          </cell>
          <cell r="AD90283" t="str">
            <v>02</v>
          </cell>
          <cell r="AE90283" t="str">
            <v>MOTOR</v>
          </cell>
          <cell r="AF90283">
            <v>13565</v>
          </cell>
          <cell r="AG90283">
            <v>0</v>
          </cell>
          <cell r="AH90283">
            <v>0</v>
          </cell>
          <cell r="AI90283">
            <v>0</v>
          </cell>
          <cell r="AJ90283">
            <v>16235</v>
          </cell>
          <cell r="AK90283">
            <v>0</v>
          </cell>
          <cell r="AL90283">
            <v>1357</v>
          </cell>
          <cell r="AM90283" t="str">
            <v>2024</v>
          </cell>
          <cell r="AN90283" t="str">
            <v>202408</v>
          </cell>
          <cell r="AO90283" t="str">
            <v>202408</v>
          </cell>
          <cell r="AP90283" t="str">
            <v>202408</v>
          </cell>
          <cell r="AQ90283" t="str">
            <v>31000407</v>
          </cell>
          <cell r="AR90283" t="str">
            <v>1940196</v>
          </cell>
          <cell r="AS90283" t="str">
            <v>D</v>
          </cell>
          <cell r="AU90283" t="str">
            <v>30000002</v>
          </cell>
          <cell r="AV90283" t="str">
            <v>RETAIL</v>
          </cell>
          <cell r="AW90283" t="str">
            <v>31000407</v>
          </cell>
          <cell r="AX90283" t="str">
            <v>South</v>
          </cell>
          <cell r="AY90283" t="str">
            <v>KHI/HO/D/MO/MC COMP/P/96226/08/2024</v>
          </cell>
          <cell r="BA90283" t="str">
            <v>KARACHI</v>
          </cell>
          <cell r="BB90283" t="str">
            <v xml:space="preserve">HOUSE NO N-52 STREET-08 SECTOR 50-A KORANGI 3 1/2 KARACHI. </v>
          </cell>
          <cell r="BC90283" t="str">
            <v>BLACK</v>
          </cell>
          <cell r="BH90283" t="str">
            <v>Pak Suzuki</v>
          </cell>
          <cell r="BI90283" t="str">
            <v>N</v>
          </cell>
          <cell r="BJ90283" t="str">
            <v xml:space="preserve">	Rameez Haji Mehboob</v>
          </cell>
          <cell r="BK90283">
            <v>45532</v>
          </cell>
          <cell r="BL90283" t="str">
            <v>382000</v>
          </cell>
          <cell r="BM90283" t="str">
            <v>004</v>
          </cell>
          <cell r="BN90283" t="str">
            <v>01</v>
          </cell>
          <cell r="BQ90283" t="str">
            <v>KHI/HO/D/MO/MC COMP/P/96226/08/2024</v>
          </cell>
        </row>
        <row r="90284">
          <cell r="W90284" t="str">
            <v>30092772</v>
          </cell>
          <cell r="X90284" t="str">
            <v>30092772</v>
          </cell>
          <cell r="Y90284">
            <v>382000</v>
          </cell>
          <cell r="Z90284" t="str">
            <v>42201-1780373-9</v>
          </cell>
          <cell r="AC90284">
            <v>2965398</v>
          </cell>
          <cell r="AD90284" t="str">
            <v>02</v>
          </cell>
          <cell r="AE90284" t="str">
            <v>MOTOR</v>
          </cell>
          <cell r="AF90284">
            <v>13565</v>
          </cell>
          <cell r="AG90284">
            <v>0</v>
          </cell>
          <cell r="AH90284">
            <v>0</v>
          </cell>
          <cell r="AI90284">
            <v>0</v>
          </cell>
          <cell r="AJ90284">
            <v>16235</v>
          </cell>
          <cell r="AK90284">
            <v>0</v>
          </cell>
          <cell r="AL90284">
            <v>1357</v>
          </cell>
          <cell r="AM90284" t="str">
            <v>2024</v>
          </cell>
          <cell r="AN90284" t="str">
            <v>202408</v>
          </cell>
          <cell r="AO90284" t="str">
            <v>202408</v>
          </cell>
          <cell r="AP90284" t="str">
            <v>202408</v>
          </cell>
          <cell r="AQ90284" t="str">
            <v>31000407</v>
          </cell>
          <cell r="AR90284" t="str">
            <v>1940205</v>
          </cell>
          <cell r="AS90284" t="str">
            <v>D</v>
          </cell>
          <cell r="AU90284" t="str">
            <v>30000002</v>
          </cell>
          <cell r="AV90284" t="str">
            <v>RETAIL</v>
          </cell>
          <cell r="AW90284" t="str">
            <v>31000407</v>
          </cell>
          <cell r="AX90284" t="str">
            <v>South</v>
          </cell>
          <cell r="AY90284" t="str">
            <v>KHI/HO/D/MO/MC COMP/P/96231/08/2024</v>
          </cell>
          <cell r="BA90284" t="str">
            <v>KARACHI</v>
          </cell>
          <cell r="BB90284" t="str">
            <v>HOUSE NO JALAL MURAD GOTH SHARAFI KORANGI KARACHI.</v>
          </cell>
          <cell r="BC90284" t="str">
            <v>BLACK</v>
          </cell>
          <cell r="BH90284" t="str">
            <v>Pak Suzuki</v>
          </cell>
          <cell r="BI90284" t="str">
            <v>N</v>
          </cell>
          <cell r="BJ90284" t="str">
            <v xml:space="preserve">	Rameez Haji Mehboob</v>
          </cell>
          <cell r="BK90284">
            <v>45532</v>
          </cell>
          <cell r="BL90284" t="str">
            <v>382000</v>
          </cell>
          <cell r="BM90284" t="str">
            <v>004</v>
          </cell>
          <cell r="BN90284" t="str">
            <v>01</v>
          </cell>
          <cell r="BQ90284" t="str">
            <v>KHI/HO/D/MO/MC COMP/P/96231/08/2024</v>
          </cell>
        </row>
        <row r="90285">
          <cell r="W90285" t="str">
            <v>30092816</v>
          </cell>
          <cell r="X90285" t="str">
            <v>30092816</v>
          </cell>
          <cell r="Y90285">
            <v>382000</v>
          </cell>
          <cell r="Z90285" t="str">
            <v>42201-9519609-9</v>
          </cell>
          <cell r="AC90285">
            <v>2982848</v>
          </cell>
          <cell r="AD90285" t="str">
            <v>02</v>
          </cell>
          <cell r="AE90285" t="str">
            <v>MOTOR</v>
          </cell>
          <cell r="AF90285">
            <v>13565</v>
          </cell>
          <cell r="AG90285">
            <v>0</v>
          </cell>
          <cell r="AH90285">
            <v>0</v>
          </cell>
          <cell r="AI90285">
            <v>0</v>
          </cell>
          <cell r="AJ90285">
            <v>16235</v>
          </cell>
          <cell r="AK90285">
            <v>0</v>
          </cell>
          <cell r="AL90285">
            <v>1357</v>
          </cell>
          <cell r="AM90285" t="str">
            <v>2024</v>
          </cell>
          <cell r="AN90285" t="str">
            <v>202408</v>
          </cell>
          <cell r="AO90285" t="str">
            <v>202408</v>
          </cell>
          <cell r="AP90285" t="str">
            <v>202408</v>
          </cell>
          <cell r="AQ90285" t="str">
            <v>31000407</v>
          </cell>
          <cell r="AR90285" t="str">
            <v>1941581</v>
          </cell>
          <cell r="AS90285" t="str">
            <v>D</v>
          </cell>
          <cell r="AU90285" t="str">
            <v>30000002</v>
          </cell>
          <cell r="AV90285" t="str">
            <v>RETAIL</v>
          </cell>
          <cell r="AW90285" t="str">
            <v>31000407</v>
          </cell>
          <cell r="AX90285" t="str">
            <v>South</v>
          </cell>
          <cell r="AY90285" t="str">
            <v>KHI/HO/D/MO/MC COMP/P/96393/08/2024</v>
          </cell>
          <cell r="BA90285" t="str">
            <v>KARACHI</v>
          </cell>
          <cell r="BB90285" t="str">
            <v xml:space="preserve">HOUSE NO 51 AREA 36-B STREET-31 LANDHI NO-05 KARACHI. </v>
          </cell>
          <cell r="BC90285" t="str">
            <v>BLACK</v>
          </cell>
          <cell r="BH90285" t="str">
            <v>Pak Suzuki</v>
          </cell>
          <cell r="BI90285" t="str">
            <v>N</v>
          </cell>
          <cell r="BJ90285" t="str">
            <v xml:space="preserve">	Rameez Haji Mehboob</v>
          </cell>
          <cell r="BK90285">
            <v>45534</v>
          </cell>
          <cell r="BL90285" t="str">
            <v>382000</v>
          </cell>
          <cell r="BM90285" t="str">
            <v>004</v>
          </cell>
          <cell r="BN90285" t="str">
            <v>01</v>
          </cell>
          <cell r="BQ90285" t="str">
            <v>KHI/HO/D/MO/MC COMP/P/96393/08/2024</v>
          </cell>
        </row>
        <row r="90286">
          <cell r="W90286" t="str">
            <v>30092788</v>
          </cell>
          <cell r="X90286" t="str">
            <v>30092788</v>
          </cell>
          <cell r="Y90286">
            <v>382000</v>
          </cell>
          <cell r="Z90286" t="str">
            <v>42101-1877595-7</v>
          </cell>
          <cell r="AC90286">
            <v>2988691</v>
          </cell>
          <cell r="AD90286" t="str">
            <v>02</v>
          </cell>
          <cell r="AE90286" t="str">
            <v>MOTOR</v>
          </cell>
          <cell r="AF90286">
            <v>13565</v>
          </cell>
          <cell r="AG90286">
            <v>0</v>
          </cell>
          <cell r="AH90286">
            <v>0</v>
          </cell>
          <cell r="AI90286">
            <v>0</v>
          </cell>
          <cell r="AJ90286">
            <v>16235</v>
          </cell>
          <cell r="AK90286">
            <v>0</v>
          </cell>
          <cell r="AL90286">
            <v>1357</v>
          </cell>
          <cell r="AM90286" t="str">
            <v>2024</v>
          </cell>
          <cell r="AN90286" t="str">
            <v>202409</v>
          </cell>
          <cell r="AO90286" t="str">
            <v>202409</v>
          </cell>
          <cell r="AP90286" t="str">
            <v>202409</v>
          </cell>
          <cell r="AQ90286" t="str">
            <v>31000318</v>
          </cell>
          <cell r="AR90286" t="str">
            <v>1945494</v>
          </cell>
          <cell r="AS90286" t="str">
            <v>D</v>
          </cell>
          <cell r="AU90286" t="str">
            <v>30000002</v>
          </cell>
          <cell r="AV90286" t="str">
            <v>RETAIL</v>
          </cell>
          <cell r="AW90286" t="str">
            <v>31000318</v>
          </cell>
          <cell r="AX90286" t="str">
            <v xml:space="preserve">	Suzuki Defence Motors</v>
          </cell>
          <cell r="AY90286" t="str">
            <v>KHI/HO/D/MO/MC COMP/P/96567/09/2024</v>
          </cell>
          <cell r="BA90286" t="str">
            <v>KARACHI</v>
          </cell>
          <cell r="BB90286" t="str">
            <v>HS#R-570, SEC#11C-1, ADAM TOWN, NORTH KARACHI.</v>
          </cell>
          <cell r="BC90286" t="str">
            <v>BLACK</v>
          </cell>
          <cell r="BH90286" t="str">
            <v>Pak Suzuki</v>
          </cell>
          <cell r="BI90286" t="str">
            <v>N</v>
          </cell>
          <cell r="BJ90286" t="str">
            <v xml:space="preserve">	Rameez Haji Mehboob</v>
          </cell>
          <cell r="BK90286">
            <v>45537</v>
          </cell>
          <cell r="BL90286" t="str">
            <v>382000</v>
          </cell>
          <cell r="BM90286" t="str">
            <v>004</v>
          </cell>
          <cell r="BN90286" t="str">
            <v>01</v>
          </cell>
          <cell r="BQ90286" t="str">
            <v>KHI/HO/D/MO/MC COMP/P/96567/09/2024</v>
          </cell>
        </row>
        <row r="90287">
          <cell r="W90287" t="str">
            <v>30092788</v>
          </cell>
          <cell r="X90287" t="str">
            <v>30092788</v>
          </cell>
          <cell r="Y90287">
            <v>382000</v>
          </cell>
          <cell r="Z90287" t="str">
            <v>42101-1877595-7</v>
          </cell>
          <cell r="AC90287">
            <v>2988692</v>
          </cell>
          <cell r="AD90287" t="str">
            <v>02</v>
          </cell>
          <cell r="AE90287" t="str">
            <v>MOTOR</v>
          </cell>
          <cell r="AF90287">
            <v>13565</v>
          </cell>
          <cell r="AG90287">
            <v>0</v>
          </cell>
          <cell r="AH90287">
            <v>0</v>
          </cell>
          <cell r="AI90287">
            <v>0</v>
          </cell>
          <cell r="AJ90287">
            <v>16235</v>
          </cell>
          <cell r="AK90287">
            <v>0</v>
          </cell>
          <cell r="AL90287">
            <v>1357</v>
          </cell>
          <cell r="AM90287" t="str">
            <v>2024</v>
          </cell>
          <cell r="AN90287" t="str">
            <v>202409</v>
          </cell>
          <cell r="AO90287" t="str">
            <v>202409</v>
          </cell>
          <cell r="AP90287" t="str">
            <v>202409</v>
          </cell>
          <cell r="AQ90287" t="str">
            <v>31000318</v>
          </cell>
          <cell r="AR90287" t="str">
            <v>1945495</v>
          </cell>
          <cell r="AS90287" t="str">
            <v>D</v>
          </cell>
          <cell r="AU90287" t="str">
            <v>30000002</v>
          </cell>
          <cell r="AV90287" t="str">
            <v>RETAIL</v>
          </cell>
          <cell r="AW90287" t="str">
            <v>31000318</v>
          </cell>
          <cell r="AX90287" t="str">
            <v xml:space="preserve">	Suzuki Defence Motors</v>
          </cell>
          <cell r="AY90287" t="str">
            <v>KHI/HO/D/MO/MC COMP/P/96568/09/2024</v>
          </cell>
          <cell r="BA90287" t="str">
            <v>KARACHI</v>
          </cell>
          <cell r="BB90287" t="str">
            <v>HS#R-570, SEC#11C-1, ADAM TOWN, NORTH KARACHI.</v>
          </cell>
          <cell r="BC90287" t="str">
            <v>BLACK</v>
          </cell>
          <cell r="BH90287" t="str">
            <v>Pak Suzuki</v>
          </cell>
          <cell r="BI90287" t="str">
            <v>N</v>
          </cell>
          <cell r="BJ90287" t="str">
            <v xml:space="preserve">	Rameez Haji Mehboob</v>
          </cell>
          <cell r="BK90287">
            <v>45537</v>
          </cell>
          <cell r="BL90287" t="str">
            <v>382000</v>
          </cell>
          <cell r="BM90287" t="str">
            <v>004</v>
          </cell>
          <cell r="BN90287" t="str">
            <v>01</v>
          </cell>
          <cell r="BQ90287" t="str">
            <v>KHI/HO/D/MO/MC COMP/P/96568/09/2024</v>
          </cell>
        </row>
        <row r="90288">
          <cell r="W90288" t="str">
            <v>30093597</v>
          </cell>
          <cell r="X90288" t="str">
            <v>30093597</v>
          </cell>
          <cell r="Y90288">
            <v>389000</v>
          </cell>
          <cell r="Z90288" t="str">
            <v>42401-0823240-1</v>
          </cell>
          <cell r="AC90288">
            <v>3172397</v>
          </cell>
          <cell r="AD90288" t="str">
            <v>02</v>
          </cell>
          <cell r="AE90288" t="str">
            <v>MOTOR</v>
          </cell>
          <cell r="AF90288">
            <v>13821</v>
          </cell>
          <cell r="AG90288">
            <v>0</v>
          </cell>
          <cell r="AH90288">
            <v>0</v>
          </cell>
          <cell r="AI90288">
            <v>0</v>
          </cell>
          <cell r="AJ90288">
            <v>16533</v>
          </cell>
          <cell r="AK90288">
            <v>0</v>
          </cell>
          <cell r="AL90288">
            <v>1382</v>
          </cell>
          <cell r="AM90288" t="str">
            <v>2024</v>
          </cell>
          <cell r="AN90288" t="str">
            <v>202411</v>
          </cell>
          <cell r="AO90288" t="str">
            <v>202411</v>
          </cell>
          <cell r="AP90288" t="str">
            <v>202411</v>
          </cell>
          <cell r="AQ90288" t="str">
            <v>31000408</v>
          </cell>
          <cell r="AR90288" t="str">
            <v>2011307</v>
          </cell>
          <cell r="AS90288" t="str">
            <v>D</v>
          </cell>
          <cell r="AU90288" t="str">
            <v>30000002</v>
          </cell>
          <cell r="AV90288" t="str">
            <v>RETAIL</v>
          </cell>
          <cell r="AW90288" t="str">
            <v>31000408</v>
          </cell>
          <cell r="AX90288" t="str">
            <v>Suzuki Mandviwalla Motors</v>
          </cell>
          <cell r="AY90288" t="str">
            <v>KHI/HO/D/MO/MC COMP/P/101816/11/2024</v>
          </cell>
          <cell r="BA90288" t="str">
            <v>KARACHI</v>
          </cell>
          <cell r="BB90288" t="str">
            <v>H#1735/170 NEW ANJAM COLONY BALDIA TOWN KARACHI</v>
          </cell>
          <cell r="BC90288" t="str">
            <v>BLACK</v>
          </cell>
          <cell r="BH90288" t="str">
            <v>Pak Suzuki</v>
          </cell>
          <cell r="BI90288" t="str">
            <v>N</v>
          </cell>
          <cell r="BJ90288" t="str">
            <v xml:space="preserve">	Rameez Haji Mehboob</v>
          </cell>
          <cell r="BK90288">
            <v>45609</v>
          </cell>
          <cell r="BL90288" t="str">
            <v>389000</v>
          </cell>
          <cell r="BM90288" t="str">
            <v>004</v>
          </cell>
          <cell r="BN90288" t="str">
            <v>01</v>
          </cell>
          <cell r="BQ90288" t="str">
            <v>KHI/HO/D/MO/MC COMP/P/101816/11/2024</v>
          </cell>
        </row>
        <row r="90289">
          <cell r="W90289" t="str">
            <v>30093597</v>
          </cell>
          <cell r="X90289" t="str">
            <v>30093597</v>
          </cell>
          <cell r="Y90289">
            <v>389000</v>
          </cell>
          <cell r="Z90289" t="str">
            <v>42401-0823240-1</v>
          </cell>
          <cell r="AC90289">
            <v>3172398</v>
          </cell>
          <cell r="AD90289" t="str">
            <v>02</v>
          </cell>
          <cell r="AE90289" t="str">
            <v>MOTOR</v>
          </cell>
          <cell r="AF90289">
            <v>13821</v>
          </cell>
          <cell r="AG90289">
            <v>0</v>
          </cell>
          <cell r="AH90289">
            <v>0</v>
          </cell>
          <cell r="AI90289">
            <v>0</v>
          </cell>
          <cell r="AJ90289">
            <v>16533</v>
          </cell>
          <cell r="AK90289">
            <v>0</v>
          </cell>
          <cell r="AL90289">
            <v>1382</v>
          </cell>
          <cell r="AM90289" t="str">
            <v>2024</v>
          </cell>
          <cell r="AN90289" t="str">
            <v>202411</v>
          </cell>
          <cell r="AO90289" t="str">
            <v>202411</v>
          </cell>
          <cell r="AP90289" t="str">
            <v>202411</v>
          </cell>
          <cell r="AQ90289" t="str">
            <v>31000408</v>
          </cell>
          <cell r="AR90289" t="str">
            <v>2011308</v>
          </cell>
          <cell r="AS90289" t="str">
            <v>D</v>
          </cell>
          <cell r="AU90289" t="str">
            <v>30000002</v>
          </cell>
          <cell r="AV90289" t="str">
            <v>RETAIL</v>
          </cell>
          <cell r="AW90289" t="str">
            <v>31000408</v>
          </cell>
          <cell r="AX90289" t="str">
            <v>Suzuki Mandviwalla Motors</v>
          </cell>
          <cell r="AY90289" t="str">
            <v>KHI/HO/D/MO/MC COMP/P/101817/11/2024</v>
          </cell>
          <cell r="BA90289" t="str">
            <v>KARACHI</v>
          </cell>
          <cell r="BB90289" t="str">
            <v>H#1735/170 NEW ANJAM COLONY BALDIA TOWN KARACHI</v>
          </cell>
          <cell r="BC90289" t="str">
            <v>BLACK</v>
          </cell>
          <cell r="BH90289" t="str">
            <v>Pak Suzuki</v>
          </cell>
          <cell r="BI90289" t="str">
            <v>N</v>
          </cell>
          <cell r="BJ90289" t="str">
            <v xml:space="preserve">	Rameez Haji Mehboob</v>
          </cell>
          <cell r="BK90289">
            <v>45609</v>
          </cell>
          <cell r="BL90289" t="str">
            <v>389000</v>
          </cell>
          <cell r="BM90289" t="str">
            <v>004</v>
          </cell>
          <cell r="BN90289" t="str">
            <v>01</v>
          </cell>
          <cell r="BQ90289" t="str">
            <v>KHI/HO/D/MO/MC COMP/P/101817/11/2024</v>
          </cell>
        </row>
        <row r="90290">
          <cell r="W90290" t="str">
            <v>30092722</v>
          </cell>
          <cell r="X90290" t="str">
            <v>30092722</v>
          </cell>
          <cell r="Y90290">
            <v>382000</v>
          </cell>
          <cell r="Z90290" t="str">
            <v>42101-1546060-1</v>
          </cell>
          <cell r="AC90290">
            <v>2988769</v>
          </cell>
          <cell r="AD90290" t="str">
            <v>02</v>
          </cell>
          <cell r="AE90290" t="str">
            <v>MOTOR</v>
          </cell>
          <cell r="AF90290">
            <v>13565</v>
          </cell>
          <cell r="AG90290">
            <v>0</v>
          </cell>
          <cell r="AH90290">
            <v>0</v>
          </cell>
          <cell r="AI90290">
            <v>0</v>
          </cell>
          <cell r="AJ90290">
            <v>16235</v>
          </cell>
          <cell r="AK90290">
            <v>0</v>
          </cell>
          <cell r="AL90290">
            <v>1357</v>
          </cell>
          <cell r="AM90290" t="str">
            <v>2024</v>
          </cell>
          <cell r="AN90290" t="str">
            <v>202409</v>
          </cell>
          <cell r="AO90290" t="str">
            <v>202409</v>
          </cell>
          <cell r="AP90290" t="str">
            <v>202409</v>
          </cell>
          <cell r="AQ90290" t="str">
            <v>31000392</v>
          </cell>
          <cell r="AR90290" t="str">
            <v>1946427</v>
          </cell>
          <cell r="AS90290" t="str">
            <v>D</v>
          </cell>
          <cell r="AU90290" t="str">
            <v>30000002</v>
          </cell>
          <cell r="AV90290" t="str">
            <v>RETAIL</v>
          </cell>
          <cell r="AW90290" t="str">
            <v>31000392</v>
          </cell>
          <cell r="AX90290" t="str">
            <v>UP Suzuki</v>
          </cell>
          <cell r="AY90290" t="str">
            <v>KHI/HO/D/MO/MC COMP/P/96691/09/2024</v>
          </cell>
          <cell r="BA90290" t="str">
            <v>KARACHI</v>
          </cell>
          <cell r="BB90290" t="str">
            <v>H# D-249/1 BLOCK,4 F-B AREA,KARACHI</v>
          </cell>
          <cell r="BC90290" t="str">
            <v>BLACK</v>
          </cell>
          <cell r="BH90290" t="str">
            <v>Pak Suzuki</v>
          </cell>
          <cell r="BI90290" t="str">
            <v>N</v>
          </cell>
          <cell r="BJ90290" t="str">
            <v xml:space="preserve">	Rameez Haji Mehboob</v>
          </cell>
          <cell r="BK90290">
            <v>45538</v>
          </cell>
          <cell r="BL90290" t="str">
            <v>382000</v>
          </cell>
          <cell r="BM90290" t="str">
            <v>004</v>
          </cell>
          <cell r="BN90290" t="str">
            <v>01</v>
          </cell>
          <cell r="BQ90290" t="str">
            <v>KHI/HO/D/MO/MC COMP/P/96691/09/2024</v>
          </cell>
        </row>
        <row r="90291">
          <cell r="W90291" t="str">
            <v>30092677</v>
          </cell>
          <cell r="X90291" t="str">
            <v>30092677</v>
          </cell>
          <cell r="Y90291">
            <v>382001</v>
          </cell>
          <cell r="Z90291" t="str">
            <v>38403-2104105-5</v>
          </cell>
          <cell r="AC90291">
            <v>3045118</v>
          </cell>
          <cell r="AD90291" t="str">
            <v>02</v>
          </cell>
          <cell r="AE90291" t="str">
            <v>MOTOR</v>
          </cell>
          <cell r="AF90291">
            <v>7802</v>
          </cell>
          <cell r="AG90291">
            <v>0</v>
          </cell>
          <cell r="AH90291">
            <v>0</v>
          </cell>
          <cell r="AI90291">
            <v>0</v>
          </cell>
          <cell r="AJ90291">
            <v>9550</v>
          </cell>
          <cell r="AK90291">
            <v>0</v>
          </cell>
          <cell r="AL90291">
            <v>780</v>
          </cell>
          <cell r="AM90291" t="str">
            <v>2024</v>
          </cell>
          <cell r="AN90291" t="str">
            <v>202409</v>
          </cell>
          <cell r="AO90291" t="str">
            <v>202409</v>
          </cell>
          <cell r="AP90291" t="str">
            <v>202409</v>
          </cell>
          <cell r="AQ90291" t="str">
            <v>31000416</v>
          </cell>
          <cell r="AR90291" t="str">
            <v>1962945</v>
          </cell>
          <cell r="AS90291" t="str">
            <v>D</v>
          </cell>
          <cell r="AU90291" t="str">
            <v>30000002</v>
          </cell>
          <cell r="AV90291" t="str">
            <v>RETAIL</v>
          </cell>
          <cell r="AW90291" t="str">
            <v>31000416</v>
          </cell>
          <cell r="AX90291" t="str">
            <v>Suzuki Falcon Motors</v>
          </cell>
          <cell r="AY90291" t="str">
            <v>KHI/HO/D/MO/MC COMP/P/98208/09/2024</v>
          </cell>
          <cell r="BA90291" t="str">
            <v>SARGODHA</v>
          </cell>
          <cell r="BB90291" t="str">
            <v>House No. 202, Street No. 06, Muhallah Zafar Colony, Sargodha</v>
          </cell>
          <cell r="BC90291" t="str">
            <v>BLACK</v>
          </cell>
          <cell r="BH90291" t="str">
            <v>Pak Suzuki</v>
          </cell>
          <cell r="BI90291" t="str">
            <v>N</v>
          </cell>
          <cell r="BJ90291" t="str">
            <v xml:space="preserve">	Rameez Haji Mehboob</v>
          </cell>
          <cell r="BK90291">
            <v>45560</v>
          </cell>
          <cell r="BL90291" t="str">
            <v>382001</v>
          </cell>
          <cell r="BM90291" t="str">
            <v>004</v>
          </cell>
          <cell r="BN90291" t="str">
            <v>01</v>
          </cell>
          <cell r="BQ90291" t="str">
            <v>KHI/HO/D/MO/MC COMP/P/98208/09/2024</v>
          </cell>
        </row>
        <row r="90292">
          <cell r="W90292" t="str">
            <v>30093112</v>
          </cell>
          <cell r="X90292" t="str">
            <v>30093112</v>
          </cell>
          <cell r="Y90292">
            <v>382000</v>
          </cell>
          <cell r="Z90292" t="str">
            <v>42101-1772935-9</v>
          </cell>
          <cell r="AC90292">
            <v>3049865</v>
          </cell>
          <cell r="AD90292" t="str">
            <v>02</v>
          </cell>
          <cell r="AE90292" t="str">
            <v>MOTOR</v>
          </cell>
          <cell r="AF90292">
            <v>13565</v>
          </cell>
          <cell r="AG90292">
            <v>0</v>
          </cell>
          <cell r="AH90292">
            <v>0</v>
          </cell>
          <cell r="AI90292">
            <v>0</v>
          </cell>
          <cell r="AJ90292">
            <v>16235</v>
          </cell>
          <cell r="AK90292">
            <v>0</v>
          </cell>
          <cell r="AL90292">
            <v>1357</v>
          </cell>
          <cell r="AM90292" t="str">
            <v>2024</v>
          </cell>
          <cell r="AN90292" t="str">
            <v>202409</v>
          </cell>
          <cell r="AO90292" t="str">
            <v>202409</v>
          </cell>
          <cell r="AP90292" t="str">
            <v>202409</v>
          </cell>
          <cell r="AQ90292" t="str">
            <v>31000063</v>
          </cell>
          <cell r="AR90292" t="str">
            <v>1964207</v>
          </cell>
          <cell r="AS90292" t="str">
            <v>D</v>
          </cell>
          <cell r="AU90292" t="str">
            <v>30000002</v>
          </cell>
          <cell r="AV90292" t="str">
            <v>RETAIL</v>
          </cell>
          <cell r="AW90292" t="str">
            <v>31000063</v>
          </cell>
          <cell r="AX90292" t="str">
            <v>Khalil Motor</v>
          </cell>
          <cell r="AY90292" t="str">
            <v>KHI/HO/D/MO/MC COMP/P/98444/09/2024</v>
          </cell>
          <cell r="BA90292" t="str">
            <v>KARACHI</v>
          </cell>
          <cell r="BB90292" t="str">
            <v>PLOT # R 138 KD9 SCH 16 FB AREA KARACHI</v>
          </cell>
          <cell r="BC90292" t="str">
            <v>BLACK</v>
          </cell>
          <cell r="BH90292" t="str">
            <v>Pak Suzuki</v>
          </cell>
          <cell r="BI90292" t="str">
            <v>N</v>
          </cell>
          <cell r="BJ90292" t="str">
            <v xml:space="preserve">	Rameez Haji Mehboob</v>
          </cell>
          <cell r="BK90292">
            <v>45561</v>
          </cell>
          <cell r="BL90292" t="str">
            <v>382000</v>
          </cell>
          <cell r="BM90292" t="str">
            <v>004</v>
          </cell>
          <cell r="BN90292" t="str">
            <v>01</v>
          </cell>
          <cell r="BQ90292" t="str">
            <v>KHI/HO/D/MO/MC COMP/P/98444/09/2024</v>
          </cell>
        </row>
        <row r="90293">
          <cell r="W90293" t="str">
            <v>30093112</v>
          </cell>
          <cell r="X90293" t="str">
            <v>30093112</v>
          </cell>
          <cell r="Y90293">
            <v>382000</v>
          </cell>
          <cell r="Z90293" t="str">
            <v>42101-1772935-9</v>
          </cell>
          <cell r="AC90293">
            <v>3049867</v>
          </cell>
          <cell r="AD90293" t="str">
            <v>02</v>
          </cell>
          <cell r="AE90293" t="str">
            <v>MOTOR</v>
          </cell>
          <cell r="AF90293">
            <v>13565</v>
          </cell>
          <cell r="AG90293">
            <v>0</v>
          </cell>
          <cell r="AH90293">
            <v>0</v>
          </cell>
          <cell r="AI90293">
            <v>0</v>
          </cell>
          <cell r="AJ90293">
            <v>16235</v>
          </cell>
          <cell r="AK90293">
            <v>0</v>
          </cell>
          <cell r="AL90293">
            <v>1357</v>
          </cell>
          <cell r="AM90293" t="str">
            <v>2024</v>
          </cell>
          <cell r="AN90293" t="str">
            <v>202409</v>
          </cell>
          <cell r="AO90293" t="str">
            <v>202409</v>
          </cell>
          <cell r="AP90293" t="str">
            <v>202409</v>
          </cell>
          <cell r="AQ90293" t="str">
            <v>31000063</v>
          </cell>
          <cell r="AR90293" t="str">
            <v>1964208</v>
          </cell>
          <cell r="AS90293" t="str">
            <v>D</v>
          </cell>
          <cell r="AU90293" t="str">
            <v>30000002</v>
          </cell>
          <cell r="AV90293" t="str">
            <v>RETAIL</v>
          </cell>
          <cell r="AW90293" t="str">
            <v>31000063</v>
          </cell>
          <cell r="AX90293" t="str">
            <v>Khalil Motor</v>
          </cell>
          <cell r="AY90293" t="str">
            <v>KHI/HO/D/MO/MC COMP/P/98445/09/2024</v>
          </cell>
          <cell r="BA90293" t="str">
            <v>KARACHI</v>
          </cell>
          <cell r="BB90293" t="str">
            <v>PLOT # R 138 KD9 SCH 16 FB AREA KARACHI</v>
          </cell>
          <cell r="BC90293" t="str">
            <v>BLACK</v>
          </cell>
          <cell r="BH90293" t="str">
            <v>Pak Suzuki</v>
          </cell>
          <cell r="BI90293" t="str">
            <v>N</v>
          </cell>
          <cell r="BJ90293" t="str">
            <v xml:space="preserve">	Rameez Haji Mehboob</v>
          </cell>
          <cell r="BK90293">
            <v>45561</v>
          </cell>
          <cell r="BL90293" t="str">
            <v>382000</v>
          </cell>
          <cell r="BM90293" t="str">
            <v>004</v>
          </cell>
          <cell r="BN90293" t="str">
            <v>01</v>
          </cell>
          <cell r="BQ90293" t="str">
            <v>KHI/HO/D/MO/MC COMP/P/98445/09/2024</v>
          </cell>
        </row>
        <row r="90294">
          <cell r="W90294" t="str">
            <v>30093151</v>
          </cell>
          <cell r="X90294" t="str">
            <v>30093151</v>
          </cell>
          <cell r="Y90294">
            <v>382000</v>
          </cell>
          <cell r="Z90294" t="str">
            <v>42201-6667292-9</v>
          </cell>
          <cell r="AC90294">
            <v>3050035</v>
          </cell>
          <cell r="AD90294" t="str">
            <v>02</v>
          </cell>
          <cell r="AE90294" t="str">
            <v>MOTOR</v>
          </cell>
          <cell r="AF90294">
            <v>13565</v>
          </cell>
          <cell r="AG90294">
            <v>0</v>
          </cell>
          <cell r="AH90294">
            <v>0</v>
          </cell>
          <cell r="AI90294">
            <v>0</v>
          </cell>
          <cell r="AJ90294">
            <v>16235</v>
          </cell>
          <cell r="AK90294">
            <v>0</v>
          </cell>
          <cell r="AL90294">
            <v>1357</v>
          </cell>
          <cell r="AM90294" t="str">
            <v>2024</v>
          </cell>
          <cell r="AN90294" t="str">
            <v>202409</v>
          </cell>
          <cell r="AO90294" t="str">
            <v>202409</v>
          </cell>
          <cell r="AP90294" t="str">
            <v>202409</v>
          </cell>
          <cell r="AQ90294" t="str">
            <v>31000318</v>
          </cell>
          <cell r="AR90294" t="str">
            <v>1965451</v>
          </cell>
          <cell r="AS90294" t="str">
            <v>D</v>
          </cell>
          <cell r="AU90294" t="str">
            <v>30000002</v>
          </cell>
          <cell r="AV90294" t="str">
            <v>RETAIL</v>
          </cell>
          <cell r="AW90294" t="str">
            <v>31000318</v>
          </cell>
          <cell r="AX90294" t="str">
            <v xml:space="preserve">	Suzuki Defence Motors</v>
          </cell>
          <cell r="AY90294" t="str">
            <v>KHI/HO/D/MO/MC COMP/P/98585/09/2024</v>
          </cell>
          <cell r="BA90294" t="str">
            <v>KARACHI</v>
          </cell>
          <cell r="BB90294" t="str">
            <v>HS#R-1536, SEC#1-A, GULSHAN-E-ZAHOOR, LINES AREA, KARACHI.</v>
          </cell>
          <cell r="BC90294" t="str">
            <v>BLACK</v>
          </cell>
          <cell r="BH90294" t="str">
            <v>Pak Suzuki</v>
          </cell>
          <cell r="BI90294" t="str">
            <v>N</v>
          </cell>
          <cell r="BJ90294" t="str">
            <v xml:space="preserve">	Rameez Haji Mehboob</v>
          </cell>
          <cell r="BK90294">
            <v>45564</v>
          </cell>
          <cell r="BL90294" t="str">
            <v>382000</v>
          </cell>
          <cell r="BM90294" t="str">
            <v>004</v>
          </cell>
          <cell r="BN90294" t="str">
            <v>01</v>
          </cell>
          <cell r="BQ90294" t="str">
            <v>KHI/HO/D/MO/MC COMP/P/98585/09/2024</v>
          </cell>
        </row>
        <row r="90295">
          <cell r="W90295" t="str">
            <v>30093550</v>
          </cell>
          <cell r="X90295" t="str">
            <v>30093550</v>
          </cell>
          <cell r="Y90295">
            <v>389000</v>
          </cell>
          <cell r="Z90295" t="str">
            <v>33100-4561853-9</v>
          </cell>
          <cell r="AC90295">
            <v>3183154</v>
          </cell>
          <cell r="AD90295" t="str">
            <v>02</v>
          </cell>
          <cell r="AE90295" t="str">
            <v>MOTOR</v>
          </cell>
          <cell r="AF90295">
            <v>7953</v>
          </cell>
          <cell r="AG90295">
            <v>0</v>
          </cell>
          <cell r="AH90295">
            <v>0</v>
          </cell>
          <cell r="AI90295">
            <v>0</v>
          </cell>
          <cell r="AJ90295">
            <v>9725</v>
          </cell>
          <cell r="AK90295">
            <v>0</v>
          </cell>
          <cell r="AL90295">
            <v>795</v>
          </cell>
          <cell r="AM90295" t="str">
            <v>2024</v>
          </cell>
          <cell r="AN90295" t="str">
            <v>202411</v>
          </cell>
          <cell r="AO90295" t="str">
            <v>202411</v>
          </cell>
          <cell r="AP90295" t="str">
            <v>202411</v>
          </cell>
          <cell r="AQ90295" t="str">
            <v>31000137</v>
          </cell>
          <cell r="AR90295" t="str">
            <v>2018339</v>
          </cell>
          <cell r="AS90295" t="str">
            <v>D</v>
          </cell>
          <cell r="AU90295" t="str">
            <v>30000002</v>
          </cell>
          <cell r="AV90295" t="str">
            <v>RETAIL</v>
          </cell>
          <cell r="AW90295" t="str">
            <v>31000137</v>
          </cell>
          <cell r="AX90295" t="str">
            <v xml:space="preserve">Suzuki Canal Motors Faisalabad Branch </v>
          </cell>
          <cell r="AY90295" t="str">
            <v>KHI/HO/D/MO/MC COMP/P/102533/11/2024</v>
          </cell>
          <cell r="BA90295" t="str">
            <v>FAISALABAD</v>
          </cell>
          <cell r="BB90295" t="str">
            <v>HOUSE P- 190 , STREET NO 1 , MUHALLAH RUBBANI COLONY BANKERS , FAISALABAD</v>
          </cell>
          <cell r="BC90295" t="str">
            <v>BLACK</v>
          </cell>
          <cell r="BH90295" t="str">
            <v>Pak Suzuki</v>
          </cell>
          <cell r="BI90295" t="str">
            <v>N</v>
          </cell>
          <cell r="BJ90295" t="str">
            <v xml:space="preserve">	Rameez Haji Mehboob</v>
          </cell>
          <cell r="BK90295">
            <v>45619</v>
          </cell>
          <cell r="BL90295" t="str">
            <v>389000</v>
          </cell>
          <cell r="BM90295" t="str">
            <v>004</v>
          </cell>
          <cell r="BN90295" t="str">
            <v>01</v>
          </cell>
          <cell r="BQ90295" t="str">
            <v>KHI/HO/D/MO/MC COMP/P/102533/11/2024</v>
          </cell>
        </row>
        <row r="90296">
          <cell r="W90296" t="str">
            <v>30093870</v>
          </cell>
          <cell r="X90296" t="str">
            <v>30093870</v>
          </cell>
          <cell r="Y90296">
            <v>389000</v>
          </cell>
          <cell r="Z90296" t="str">
            <v>35201-4637186-1</v>
          </cell>
          <cell r="AC90296">
            <v>3211711</v>
          </cell>
          <cell r="AD90296" t="str">
            <v>02</v>
          </cell>
          <cell r="AE90296" t="str">
            <v>MOTOR</v>
          </cell>
          <cell r="AF90296">
            <v>7953</v>
          </cell>
          <cell r="AG90296">
            <v>0</v>
          </cell>
          <cell r="AH90296">
            <v>0</v>
          </cell>
          <cell r="AI90296">
            <v>0</v>
          </cell>
          <cell r="AJ90296">
            <v>9725</v>
          </cell>
          <cell r="AK90296">
            <v>0</v>
          </cell>
          <cell r="AL90296">
            <v>795</v>
          </cell>
          <cell r="AM90296" t="str">
            <v>2024</v>
          </cell>
          <cell r="AN90296" t="str">
            <v>202412</v>
          </cell>
          <cell r="AO90296" t="str">
            <v>202412</v>
          </cell>
          <cell r="AP90296" t="str">
            <v>202412</v>
          </cell>
          <cell r="AQ90296" t="str">
            <v>31000396</v>
          </cell>
          <cell r="AR90296" t="str">
            <v>2028328</v>
          </cell>
          <cell r="AS90296" t="str">
            <v>D</v>
          </cell>
          <cell r="AU90296" t="str">
            <v>30000002</v>
          </cell>
          <cell r="AV90296" t="str">
            <v>RETAIL</v>
          </cell>
          <cell r="AW90296" t="str">
            <v>31000396</v>
          </cell>
          <cell r="AX90296" t="str">
            <v>SG Suzuki</v>
          </cell>
          <cell r="AY90296" t="str">
            <v>KHI/HO/D/MO/MC COMP/P/103551/12/2024</v>
          </cell>
          <cell r="BA90296" t="str">
            <v>LAHORE</v>
          </cell>
          <cell r="BB90296" t="str">
            <v>HOUSE NO 107 STREET NO 188 AREA DUPTY YAQOOB COLONY BHOGIWAL LAHORE</v>
          </cell>
          <cell r="BC90296" t="str">
            <v>BLACK</v>
          </cell>
          <cell r="BH90296" t="str">
            <v>Pak Suzuki</v>
          </cell>
          <cell r="BI90296" t="str">
            <v>N</v>
          </cell>
          <cell r="BJ90296" t="str">
            <v xml:space="preserve">	Rameez Haji Mehboob</v>
          </cell>
          <cell r="BK90296">
            <v>45632</v>
          </cell>
          <cell r="BL90296" t="str">
            <v>389000</v>
          </cell>
          <cell r="BM90296" t="str">
            <v>004</v>
          </cell>
          <cell r="BN90296" t="str">
            <v>01</v>
          </cell>
          <cell r="BQ90296" t="str">
            <v>KHI/HO/D/MO/MC COMP/P/103551/12/2024</v>
          </cell>
        </row>
        <row r="90297">
          <cell r="W90297" t="str">
            <v>PKG30093250</v>
          </cell>
          <cell r="X90297" t="str">
            <v>GS150PK30093250</v>
          </cell>
          <cell r="Y90297">
            <v>382000</v>
          </cell>
          <cell r="Z90297" t="str">
            <v>34402-9533765-1</v>
          </cell>
          <cell r="AC90297">
            <v>3148881</v>
          </cell>
          <cell r="AD90297" t="str">
            <v>02</v>
          </cell>
          <cell r="AE90297" t="str">
            <v>MOTOR</v>
          </cell>
          <cell r="AF90297">
            <v>7802</v>
          </cell>
          <cell r="AG90297">
            <v>0</v>
          </cell>
          <cell r="AH90297">
            <v>0</v>
          </cell>
          <cell r="AI90297">
            <v>0</v>
          </cell>
          <cell r="AJ90297">
            <v>9550</v>
          </cell>
          <cell r="AK90297">
            <v>0</v>
          </cell>
          <cell r="AL90297">
            <v>780</v>
          </cell>
          <cell r="AM90297" t="str">
            <v>2024</v>
          </cell>
          <cell r="AN90297" t="str">
            <v>202410</v>
          </cell>
          <cell r="AO90297" t="str">
            <v>202410</v>
          </cell>
          <cell r="AP90297" t="str">
            <v>202410</v>
          </cell>
          <cell r="AQ90297" t="str">
            <v>31000405</v>
          </cell>
          <cell r="AR90297" t="str">
            <v>1998737</v>
          </cell>
          <cell r="AS90297" t="str">
            <v>D</v>
          </cell>
          <cell r="AU90297" t="str">
            <v>30000002</v>
          </cell>
          <cell r="AV90297" t="str">
            <v>RETAIL</v>
          </cell>
          <cell r="AW90297" t="str">
            <v>31000405</v>
          </cell>
          <cell r="AX90297" t="str">
            <v>MR Suzuki</v>
          </cell>
          <cell r="AY90297" t="str">
            <v>KHI/HO/D/MO/MC COMP/P/101018/10/2024</v>
          </cell>
          <cell r="BA90297" t="str">
            <v>ISLAMABAD</v>
          </cell>
          <cell r="BB90297" t="str">
            <v xml:space="preserve">House 52-a, st 124, sector g7-3/1,
Islamabad </v>
          </cell>
          <cell r="BC90297" t="str">
            <v>BLACK</v>
          </cell>
          <cell r="BH90297" t="str">
            <v>Pak Suzuki</v>
          </cell>
          <cell r="BI90297" t="str">
            <v>N</v>
          </cell>
          <cell r="BJ90297" t="str">
            <v xml:space="preserve">	Rameez Haji Mehboob</v>
          </cell>
          <cell r="BK90297">
            <v>45596</v>
          </cell>
          <cell r="BL90297" t="str">
            <v>382000</v>
          </cell>
          <cell r="BM90297" t="str">
            <v>004</v>
          </cell>
          <cell r="BN90297" t="str">
            <v>01</v>
          </cell>
          <cell r="BQ90297" t="str">
            <v>KHI/HO/D/MO/MC COMP/P/101018/10/2024</v>
          </cell>
        </row>
        <row r="90298">
          <cell r="W90298" t="str">
            <v>30094199</v>
          </cell>
          <cell r="X90298" t="str">
            <v>30094199</v>
          </cell>
          <cell r="Y90298">
            <v>389000</v>
          </cell>
          <cell r="Z90298" t="str">
            <v>35202-6375814-5</v>
          </cell>
          <cell r="AC90298">
            <v>3255068</v>
          </cell>
          <cell r="AD90298" t="str">
            <v>02</v>
          </cell>
          <cell r="AE90298" t="str">
            <v>MOTOR</v>
          </cell>
          <cell r="AF90298">
            <v>7953</v>
          </cell>
          <cell r="AG90298">
            <v>0</v>
          </cell>
          <cell r="AH90298">
            <v>0</v>
          </cell>
          <cell r="AI90298">
            <v>0</v>
          </cell>
          <cell r="AJ90298">
            <v>9725</v>
          </cell>
          <cell r="AK90298">
            <v>0</v>
          </cell>
          <cell r="AL90298">
            <v>795</v>
          </cell>
          <cell r="AM90298" t="str">
            <v>2024</v>
          </cell>
          <cell r="AN90298" t="str">
            <v>202412</v>
          </cell>
          <cell r="AO90298" t="str">
            <v>202412</v>
          </cell>
          <cell r="AP90298" t="str">
            <v>202412</v>
          </cell>
          <cell r="AQ90298" t="str">
            <v>31000399</v>
          </cell>
          <cell r="AR90298" t="str">
            <v>2044652</v>
          </cell>
          <cell r="AS90298" t="str">
            <v>D</v>
          </cell>
          <cell r="AU90298" t="str">
            <v>30000002</v>
          </cell>
          <cell r="AV90298" t="str">
            <v>RETAIL</v>
          </cell>
          <cell r="AW90298" t="str">
            <v>31000399</v>
          </cell>
          <cell r="AX90298" t="str">
            <v>CR Suzuki</v>
          </cell>
          <cell r="AY90298" t="str">
            <v>KHI/HO/D/MO/MC COMP/P/105094/12/2024</v>
          </cell>
          <cell r="BA90298" t="str">
            <v>LAHORE</v>
          </cell>
          <cell r="BB90298" t="str">
            <v>HOUSE NO 196-E STREET NO 4 AREA SAQIB TOWN BAIDIAN ROAD LAHORE</v>
          </cell>
          <cell r="BC90298" t="str">
            <v>BLACK</v>
          </cell>
          <cell r="BH90298" t="str">
            <v>Pak Suzuki</v>
          </cell>
          <cell r="BI90298" t="str">
            <v>N</v>
          </cell>
          <cell r="BJ90298" t="str">
            <v xml:space="preserve">	Rameez Haji Mehboob</v>
          </cell>
          <cell r="BK90298">
            <v>45657</v>
          </cell>
          <cell r="BL90298" t="str">
            <v>389000</v>
          </cell>
          <cell r="BM90298" t="str">
            <v>004</v>
          </cell>
          <cell r="BN90298" t="str">
            <v>01</v>
          </cell>
          <cell r="BQ90298" t="str">
            <v>KHI/HO/D/MO/MC COMP/P/105094/12/2024</v>
          </cell>
        </row>
        <row r="90299">
          <cell r="W90299" t="str">
            <v>30094220</v>
          </cell>
          <cell r="X90299" t="str">
            <v>30094220</v>
          </cell>
          <cell r="Y90299">
            <v>389000</v>
          </cell>
          <cell r="Z90299" t="str">
            <v>42401-3993511-9</v>
          </cell>
          <cell r="AC90299">
            <v>3227646</v>
          </cell>
          <cell r="AD90299" t="str">
            <v>02</v>
          </cell>
          <cell r="AE90299" t="str">
            <v>MOTOR</v>
          </cell>
          <cell r="AF90299">
            <v>13821</v>
          </cell>
          <cell r="AG90299">
            <v>0</v>
          </cell>
          <cell r="AH90299">
            <v>0</v>
          </cell>
          <cell r="AI90299">
            <v>0</v>
          </cell>
          <cell r="AJ90299">
            <v>16533</v>
          </cell>
          <cell r="AK90299">
            <v>0</v>
          </cell>
          <cell r="AL90299">
            <v>1382</v>
          </cell>
          <cell r="AM90299" t="str">
            <v>2024</v>
          </cell>
          <cell r="AN90299" t="str">
            <v>202412</v>
          </cell>
          <cell r="AO90299" t="str">
            <v>202412</v>
          </cell>
          <cell r="AP90299" t="str">
            <v>202412</v>
          </cell>
          <cell r="AQ90299" t="str">
            <v>31000063</v>
          </cell>
          <cell r="AR90299" t="str">
            <v>2037102</v>
          </cell>
          <cell r="AS90299" t="str">
            <v>D</v>
          </cell>
          <cell r="AU90299" t="str">
            <v>30000002</v>
          </cell>
          <cell r="AV90299" t="str">
            <v>RETAIL</v>
          </cell>
          <cell r="AW90299" t="str">
            <v>31000063</v>
          </cell>
          <cell r="AX90299" t="str">
            <v>Khalil Motor</v>
          </cell>
          <cell r="AY90299" t="str">
            <v>KHI/HO/D/MO/MC COMP/P/104175/12/2024</v>
          </cell>
          <cell r="BA90299" t="str">
            <v>KARACHI</v>
          </cell>
          <cell r="BB90299" t="str">
            <v xml:space="preserve">HO # 238 SEC 8/1 ORANGI TOWN KHI </v>
          </cell>
          <cell r="BC90299" t="str">
            <v>BLACK</v>
          </cell>
          <cell r="BH90299" t="str">
            <v>Pak Suzuki</v>
          </cell>
          <cell r="BI90299" t="str">
            <v>N</v>
          </cell>
          <cell r="BJ90299" t="str">
            <v xml:space="preserve">	Rameez Haji Mehboob</v>
          </cell>
          <cell r="BK90299">
            <v>45643</v>
          </cell>
          <cell r="BL90299" t="str">
            <v>389000</v>
          </cell>
          <cell r="BM90299" t="str">
            <v>004</v>
          </cell>
          <cell r="BN90299" t="str">
            <v>01</v>
          </cell>
          <cell r="BQ90299" t="str">
            <v>KHI/HO/D/MO/MC COMP/P/104175/12/2024</v>
          </cell>
        </row>
        <row r="90300">
          <cell r="W90300" t="str">
            <v>30094220</v>
          </cell>
          <cell r="X90300" t="str">
            <v>30094220</v>
          </cell>
          <cell r="Y90300">
            <v>389000</v>
          </cell>
          <cell r="Z90300" t="str">
            <v>42401-3993511-9</v>
          </cell>
          <cell r="AC90300">
            <v>3227647</v>
          </cell>
          <cell r="AD90300" t="str">
            <v>02</v>
          </cell>
          <cell r="AE90300" t="str">
            <v>MOTOR</v>
          </cell>
          <cell r="AF90300">
            <v>13821</v>
          </cell>
          <cell r="AG90300">
            <v>0</v>
          </cell>
          <cell r="AH90300">
            <v>0</v>
          </cell>
          <cell r="AI90300">
            <v>0</v>
          </cell>
          <cell r="AJ90300">
            <v>16533</v>
          </cell>
          <cell r="AK90300">
            <v>0</v>
          </cell>
          <cell r="AL90300">
            <v>1382</v>
          </cell>
          <cell r="AM90300" t="str">
            <v>2024</v>
          </cell>
          <cell r="AN90300" t="str">
            <v>202412</v>
          </cell>
          <cell r="AO90300" t="str">
            <v>202412</v>
          </cell>
          <cell r="AP90300" t="str">
            <v>202412</v>
          </cell>
          <cell r="AQ90300" t="str">
            <v>31000063</v>
          </cell>
          <cell r="AR90300" t="str">
            <v>2037103</v>
          </cell>
          <cell r="AS90300" t="str">
            <v>D</v>
          </cell>
          <cell r="AU90300" t="str">
            <v>30000002</v>
          </cell>
          <cell r="AV90300" t="str">
            <v>RETAIL</v>
          </cell>
          <cell r="AW90300" t="str">
            <v>31000063</v>
          </cell>
          <cell r="AX90300" t="str">
            <v>Khalil Motor</v>
          </cell>
          <cell r="AY90300" t="str">
            <v>KHI/HO/D/MO/MC COMP/P/104176/12/2024</v>
          </cell>
          <cell r="BA90300" t="str">
            <v>KARACHI</v>
          </cell>
          <cell r="BB90300" t="str">
            <v xml:space="preserve">HO # 238 SEC 8/1 ORANGI TOWN KHI </v>
          </cell>
          <cell r="BC90300" t="str">
            <v>BLACK</v>
          </cell>
          <cell r="BH90300" t="str">
            <v>Pak Suzuki</v>
          </cell>
          <cell r="BI90300" t="str">
            <v>N</v>
          </cell>
          <cell r="BJ90300" t="str">
            <v xml:space="preserve">	Rameez Haji Mehboob</v>
          </cell>
          <cell r="BK90300">
            <v>45643</v>
          </cell>
          <cell r="BL90300" t="str">
            <v>389000</v>
          </cell>
          <cell r="BM90300" t="str">
            <v>004</v>
          </cell>
          <cell r="BN90300" t="str">
            <v>01</v>
          </cell>
          <cell r="BQ90300" t="str">
            <v>KHI/HO/D/MO/MC COMP/P/104176/12/2024</v>
          </cell>
        </row>
        <row r="90301">
          <cell r="W90301" t="str">
            <v>30093962</v>
          </cell>
          <cell r="X90301" t="str">
            <v>30093962</v>
          </cell>
          <cell r="Y90301">
            <v>389000</v>
          </cell>
          <cell r="Z90301" t="str">
            <v>4130374841099</v>
          </cell>
          <cell r="AC90301">
            <v>3207795</v>
          </cell>
          <cell r="AD90301" t="str">
            <v>02</v>
          </cell>
          <cell r="AE90301" t="str">
            <v>MOTOR</v>
          </cell>
          <cell r="AF90301">
            <v>13821</v>
          </cell>
          <cell r="AG90301">
            <v>0</v>
          </cell>
          <cell r="AH90301">
            <v>0</v>
          </cell>
          <cell r="AI90301">
            <v>0</v>
          </cell>
          <cell r="AJ90301">
            <v>16533</v>
          </cell>
          <cell r="AK90301">
            <v>0</v>
          </cell>
          <cell r="AL90301">
            <v>1382</v>
          </cell>
          <cell r="AM90301" t="str">
            <v>2024</v>
          </cell>
          <cell r="AN90301" t="str">
            <v>202412</v>
          </cell>
          <cell r="AO90301" t="str">
            <v>202412</v>
          </cell>
          <cell r="AP90301" t="str">
            <v>202412</v>
          </cell>
          <cell r="AQ90301" t="str">
            <v>31000409</v>
          </cell>
          <cell r="AR90301" t="str">
            <v>2024905</v>
          </cell>
          <cell r="AS90301" t="str">
            <v>D</v>
          </cell>
          <cell r="AU90301" t="str">
            <v>30000002</v>
          </cell>
          <cell r="AV90301" t="str">
            <v>RETAIL</v>
          </cell>
          <cell r="AW90301" t="str">
            <v>31000409</v>
          </cell>
          <cell r="AX90301" t="str">
            <v>Suzuki Zeeshan Autos</v>
          </cell>
          <cell r="AY90301" t="str">
            <v>KHI/HO/D/MO/MC COMP/P/103315/12/2024</v>
          </cell>
          <cell r="BA90301" t="str">
            <v>HYDERABAD</v>
          </cell>
          <cell r="BB90301" t="str">
            <v xml:space="preserve">H no: HCB-57, Mohalla Jamhoria Colony Tulsi Das Road, Hyderabad </v>
          </cell>
          <cell r="BC90301" t="str">
            <v>BLACK</v>
          </cell>
          <cell r="BH90301" t="str">
            <v>Pak Suzuki</v>
          </cell>
          <cell r="BI90301" t="str">
            <v>N</v>
          </cell>
          <cell r="BJ90301" t="str">
            <v xml:space="preserve">	Rameez Haji Mehboob</v>
          </cell>
          <cell r="BK90301">
            <v>45629</v>
          </cell>
          <cell r="BL90301" t="str">
            <v>389000</v>
          </cell>
          <cell r="BM90301" t="str">
            <v>004</v>
          </cell>
          <cell r="BN90301" t="str">
            <v>01</v>
          </cell>
          <cell r="BQ90301" t="str">
            <v>KHI/HO/D/MO/MC COMP/P/103315/12/2024</v>
          </cell>
        </row>
        <row r="90302">
          <cell r="W90302" t="str">
            <v>30092804</v>
          </cell>
          <cell r="X90302" t="str">
            <v>30092804</v>
          </cell>
          <cell r="Y90302">
            <v>382000</v>
          </cell>
          <cell r="Z90302" t="str">
            <v>42201-9797684-5</v>
          </cell>
          <cell r="AC90302">
            <v>2999973</v>
          </cell>
          <cell r="AD90302" t="str">
            <v>02</v>
          </cell>
          <cell r="AE90302" t="str">
            <v>MOTOR</v>
          </cell>
          <cell r="AF90302">
            <v>13565</v>
          </cell>
          <cell r="AG90302">
            <v>0</v>
          </cell>
          <cell r="AH90302">
            <v>0</v>
          </cell>
          <cell r="AI90302">
            <v>0</v>
          </cell>
          <cell r="AJ90302">
            <v>16235</v>
          </cell>
          <cell r="AK90302">
            <v>0</v>
          </cell>
          <cell r="AL90302">
            <v>1357</v>
          </cell>
          <cell r="AM90302" t="str">
            <v>2024</v>
          </cell>
          <cell r="AN90302" t="str">
            <v>202409</v>
          </cell>
          <cell r="AO90302" t="str">
            <v>202409</v>
          </cell>
          <cell r="AP90302" t="str">
            <v>202409</v>
          </cell>
          <cell r="AQ90302" t="str">
            <v>31000391</v>
          </cell>
          <cell r="AR90302" t="str">
            <v>1951966</v>
          </cell>
          <cell r="AS90302" t="str">
            <v>D</v>
          </cell>
          <cell r="AU90302" t="str">
            <v>30000002</v>
          </cell>
          <cell r="AV90302" t="str">
            <v>RETAIL</v>
          </cell>
          <cell r="AW90302" t="str">
            <v>31000391</v>
          </cell>
          <cell r="AX90302" t="str">
            <v>UR Suzuki</v>
          </cell>
          <cell r="AY90302" t="str">
            <v>KHI/HO/D/MO/MC COMP/P/97039/09/2024</v>
          </cell>
          <cell r="BA90302" t="str">
            <v>KARACHI</v>
          </cell>
          <cell r="BB90302" t="str">
            <v>H.NO# 1/900 SHAH FAISAL COLONY # 1  KARACHI</v>
          </cell>
          <cell r="BC90302" t="str">
            <v>BLACK</v>
          </cell>
          <cell r="BH90302" t="str">
            <v>Pak Suzuki</v>
          </cell>
          <cell r="BI90302" t="str">
            <v>N</v>
          </cell>
          <cell r="BJ90302" t="str">
            <v xml:space="preserve">	Rameez Haji Mehboob</v>
          </cell>
          <cell r="BK90302">
            <v>45545</v>
          </cell>
          <cell r="BL90302" t="str">
            <v>382000</v>
          </cell>
          <cell r="BM90302" t="str">
            <v>004</v>
          </cell>
          <cell r="BN90302" t="str">
            <v>01</v>
          </cell>
          <cell r="BQ90302" t="str">
            <v>KHI/HO/D/MO/MC COMP/P/97039/09/2024</v>
          </cell>
        </row>
        <row r="90303">
          <cell r="W90303" t="str">
            <v>30092662</v>
          </cell>
          <cell r="X90303" t="str">
            <v>30092662</v>
          </cell>
          <cell r="Y90303">
            <v>382000</v>
          </cell>
          <cell r="Z90303" t="str">
            <v>34603-2570009-3</v>
          </cell>
          <cell r="AC90303">
            <v>3031060</v>
          </cell>
          <cell r="AD90303" t="str">
            <v>02</v>
          </cell>
          <cell r="AE90303" t="str">
            <v>MOTOR</v>
          </cell>
          <cell r="AF90303">
            <v>7802</v>
          </cell>
          <cell r="AG90303">
            <v>0</v>
          </cell>
          <cell r="AH90303">
            <v>0</v>
          </cell>
          <cell r="AI90303">
            <v>0</v>
          </cell>
          <cell r="AJ90303">
            <v>9550</v>
          </cell>
          <cell r="AK90303">
            <v>0</v>
          </cell>
          <cell r="AL90303">
            <v>780</v>
          </cell>
          <cell r="AM90303" t="str">
            <v>2024</v>
          </cell>
          <cell r="AN90303" t="str">
            <v>202409</v>
          </cell>
          <cell r="AO90303" t="str">
            <v>202409</v>
          </cell>
          <cell r="AP90303" t="str">
            <v>202409</v>
          </cell>
          <cell r="AQ90303" t="str">
            <v>31000401</v>
          </cell>
          <cell r="AR90303" t="str">
            <v>1959800</v>
          </cell>
          <cell r="AS90303" t="str">
            <v>D</v>
          </cell>
          <cell r="AU90303" t="str">
            <v>30000002</v>
          </cell>
          <cell r="AV90303" t="str">
            <v>RETAIL</v>
          </cell>
          <cell r="AW90303" t="str">
            <v>31000401</v>
          </cell>
          <cell r="AX90303" t="str">
            <v>SR Suzuki</v>
          </cell>
          <cell r="AY90303" t="str">
            <v>KHI/HO/D/MO/MC COMP/P/97939/09/2024</v>
          </cell>
          <cell r="BA90303" t="str">
            <v>SIALKOT</v>
          </cell>
          <cell r="BB90303" t="str">
            <v xml:space="preserve">AREA HASHIM PURA GHADI #4 FATEH GHAR SIALKOT </v>
          </cell>
          <cell r="BC90303" t="str">
            <v>BLACK</v>
          </cell>
          <cell r="BH90303" t="str">
            <v>Pak Suzuki</v>
          </cell>
          <cell r="BI90303" t="str">
            <v>N</v>
          </cell>
          <cell r="BJ90303" t="str">
            <v xml:space="preserve">	Rameez Haji Mehboob</v>
          </cell>
          <cell r="BK90303">
            <v>45556</v>
          </cell>
          <cell r="BL90303" t="str">
            <v>382000</v>
          </cell>
          <cell r="BM90303" t="str">
            <v>004</v>
          </cell>
          <cell r="BN90303" t="str">
            <v>01</v>
          </cell>
          <cell r="BQ90303" t="str">
            <v>KHI/HO/D/MO/MC COMP/P/97939/09/2024</v>
          </cell>
        </row>
        <row r="90304">
          <cell r="W90304" t="str">
            <v>30093156</v>
          </cell>
          <cell r="X90304" t="str">
            <v>30093156</v>
          </cell>
          <cell r="Y90304">
            <v>382000</v>
          </cell>
          <cell r="Z90304" t="str">
            <v>42501-2044495-1</v>
          </cell>
          <cell r="AC90304">
            <v>3073409</v>
          </cell>
          <cell r="AD90304" t="str">
            <v>02</v>
          </cell>
          <cell r="AE90304" t="str">
            <v>MOTOR</v>
          </cell>
          <cell r="AF90304">
            <v>13565</v>
          </cell>
          <cell r="AG90304">
            <v>0</v>
          </cell>
          <cell r="AH90304">
            <v>0</v>
          </cell>
          <cell r="AI90304">
            <v>0</v>
          </cell>
          <cell r="AJ90304">
            <v>16235</v>
          </cell>
          <cell r="AK90304">
            <v>0</v>
          </cell>
          <cell r="AL90304">
            <v>1357</v>
          </cell>
          <cell r="AM90304" t="str">
            <v>2024</v>
          </cell>
          <cell r="AN90304" t="str">
            <v>202410</v>
          </cell>
          <cell r="AO90304" t="str">
            <v>202410</v>
          </cell>
          <cell r="AP90304" t="str">
            <v>202410</v>
          </cell>
          <cell r="AQ90304" t="str">
            <v>31000391</v>
          </cell>
          <cell r="AR90304" t="str">
            <v>1969854</v>
          </cell>
          <cell r="AS90304" t="str">
            <v>D</v>
          </cell>
          <cell r="AU90304" t="str">
            <v>30000002</v>
          </cell>
          <cell r="AV90304" t="str">
            <v>RETAIL</v>
          </cell>
          <cell r="AW90304" t="str">
            <v>31000391</v>
          </cell>
          <cell r="AX90304" t="str">
            <v>UR Suzuki</v>
          </cell>
          <cell r="AY90304" t="str">
            <v>KHI/HO/D/MO/MC COMP/P/98905/10/2024</v>
          </cell>
          <cell r="BA90304" t="str">
            <v>KARACHI</v>
          </cell>
          <cell r="BB90304" t="str">
            <v>H.NO# L-25 BAGH E ALI MALIR CITY KARACHI</v>
          </cell>
          <cell r="BC90304" t="str">
            <v>BLACK</v>
          </cell>
          <cell r="BH90304" t="str">
            <v>Pak Suzuki</v>
          </cell>
          <cell r="BI90304" t="str">
            <v>N</v>
          </cell>
          <cell r="BJ90304" t="str">
            <v xml:space="preserve">	Rameez Haji Mehboob</v>
          </cell>
          <cell r="BK90304">
            <v>45567</v>
          </cell>
          <cell r="BL90304" t="str">
            <v>382000</v>
          </cell>
          <cell r="BM90304" t="str">
            <v>004</v>
          </cell>
          <cell r="BN90304" t="str">
            <v>01</v>
          </cell>
          <cell r="BQ90304" t="str">
            <v>KHI/HO/D/MO/MC COMP/P/98905/10/2024</v>
          </cell>
        </row>
        <row r="90305">
          <cell r="W90305" t="str">
            <v>30093156</v>
          </cell>
          <cell r="X90305" t="str">
            <v>30093156</v>
          </cell>
          <cell r="Y90305">
            <v>382000</v>
          </cell>
          <cell r="Z90305" t="str">
            <v>42501-2044495-1</v>
          </cell>
          <cell r="AC90305">
            <v>3073410</v>
          </cell>
          <cell r="AD90305" t="str">
            <v>02</v>
          </cell>
          <cell r="AE90305" t="str">
            <v>MOTOR</v>
          </cell>
          <cell r="AF90305">
            <v>13565</v>
          </cell>
          <cell r="AG90305">
            <v>0</v>
          </cell>
          <cell r="AH90305">
            <v>0</v>
          </cell>
          <cell r="AI90305">
            <v>0</v>
          </cell>
          <cell r="AJ90305">
            <v>16235</v>
          </cell>
          <cell r="AK90305">
            <v>0</v>
          </cell>
          <cell r="AL90305">
            <v>1357</v>
          </cell>
          <cell r="AM90305" t="str">
            <v>2024</v>
          </cell>
          <cell r="AN90305" t="str">
            <v>202410</v>
          </cell>
          <cell r="AO90305" t="str">
            <v>202410</v>
          </cell>
          <cell r="AP90305" t="str">
            <v>202410</v>
          </cell>
          <cell r="AQ90305" t="str">
            <v>31000391</v>
          </cell>
          <cell r="AR90305" t="str">
            <v>1969855</v>
          </cell>
          <cell r="AS90305" t="str">
            <v>D</v>
          </cell>
          <cell r="AU90305" t="str">
            <v>30000002</v>
          </cell>
          <cell r="AV90305" t="str">
            <v>RETAIL</v>
          </cell>
          <cell r="AW90305" t="str">
            <v>31000391</v>
          </cell>
          <cell r="AX90305" t="str">
            <v>UR Suzuki</v>
          </cell>
          <cell r="AY90305" t="str">
            <v>KHI/HO/D/MO/MC COMP/P/98906/10/2024</v>
          </cell>
          <cell r="BA90305" t="str">
            <v>KARACHI</v>
          </cell>
          <cell r="BB90305" t="str">
            <v>H.NO# L-25 BAGH E ALI MALIR CITY KARACHI</v>
          </cell>
          <cell r="BC90305" t="str">
            <v>BLACK</v>
          </cell>
          <cell r="BH90305" t="str">
            <v>Pak Suzuki</v>
          </cell>
          <cell r="BI90305" t="str">
            <v>N</v>
          </cell>
          <cell r="BJ90305" t="str">
            <v xml:space="preserve">	Rameez Haji Mehboob</v>
          </cell>
          <cell r="BK90305">
            <v>45567</v>
          </cell>
          <cell r="BL90305" t="str">
            <v>382000</v>
          </cell>
          <cell r="BM90305" t="str">
            <v>004</v>
          </cell>
          <cell r="BN90305" t="str">
            <v>01</v>
          </cell>
          <cell r="BQ90305" t="str">
            <v>KHI/HO/D/MO/MC COMP/P/98906/10/2024</v>
          </cell>
        </row>
        <row r="90306">
          <cell r="W90306" t="str">
            <v>30093830</v>
          </cell>
          <cell r="X90306" t="str">
            <v>30093830</v>
          </cell>
          <cell r="Y90306">
            <v>389000</v>
          </cell>
          <cell r="Z90306" t="str">
            <v>3520217949817</v>
          </cell>
          <cell r="AC90306">
            <v>3252009</v>
          </cell>
          <cell r="AD90306" t="str">
            <v>02</v>
          </cell>
          <cell r="AE90306" t="str">
            <v>MOTOR</v>
          </cell>
          <cell r="AF90306">
            <v>7953</v>
          </cell>
          <cell r="AG90306">
            <v>0</v>
          </cell>
          <cell r="AH90306">
            <v>0</v>
          </cell>
          <cell r="AI90306">
            <v>0</v>
          </cell>
          <cell r="AJ90306">
            <v>9725</v>
          </cell>
          <cell r="AK90306">
            <v>0</v>
          </cell>
          <cell r="AL90306">
            <v>795</v>
          </cell>
          <cell r="AM90306" t="str">
            <v>2024</v>
          </cell>
          <cell r="AN90306" t="str">
            <v>202412</v>
          </cell>
          <cell r="AO90306" t="str">
            <v>202412</v>
          </cell>
          <cell r="AP90306" t="str">
            <v>202412</v>
          </cell>
          <cell r="AQ90306" t="str">
            <v>31000395</v>
          </cell>
          <cell r="AR90306" t="str">
            <v>2043023</v>
          </cell>
          <cell r="AS90306" t="str">
            <v>D</v>
          </cell>
          <cell r="AU90306" t="str">
            <v>30000002</v>
          </cell>
          <cell r="AV90306" t="str">
            <v>RETAIL</v>
          </cell>
          <cell r="AW90306" t="str">
            <v>31000395</v>
          </cell>
          <cell r="AX90306" t="str">
            <v>TS Suzuki</v>
          </cell>
          <cell r="AY90306" t="str">
            <v>KHI/HO/D/MO/MC COMP/P/104878/12/2024</v>
          </cell>
          <cell r="BA90306" t="str">
            <v>LAHORE</v>
          </cell>
          <cell r="BB90306" t="str">
            <v xml:space="preserve">Block #3 Sector D2 Green Town House #221, Lahore </v>
          </cell>
          <cell r="BC90306" t="str">
            <v>PEARL BLACK</v>
          </cell>
          <cell r="BH90306" t="str">
            <v>Pak Suzuki</v>
          </cell>
          <cell r="BI90306" t="str">
            <v>N</v>
          </cell>
          <cell r="BJ90306" t="str">
            <v xml:space="preserve">	Rameez Haji Mehboob</v>
          </cell>
          <cell r="BK90306">
            <v>45656</v>
          </cell>
          <cell r="BL90306" t="str">
            <v>389000</v>
          </cell>
          <cell r="BM90306" t="str">
            <v>406</v>
          </cell>
          <cell r="BN90306" t="str">
            <v>01</v>
          </cell>
          <cell r="BQ90306" t="str">
            <v>KHI/HO/D/MO/MC COMP/P/104878/12/2024</v>
          </cell>
        </row>
        <row r="90307">
          <cell r="W90307" t="str">
            <v>30094217</v>
          </cell>
          <cell r="X90307" t="str">
            <v>30094217</v>
          </cell>
          <cell r="Y90307">
            <v>389000</v>
          </cell>
          <cell r="Z90307" t="str">
            <v>3520114306175</v>
          </cell>
          <cell r="AC90307">
            <v>3252011</v>
          </cell>
          <cell r="AD90307" t="str">
            <v>02</v>
          </cell>
          <cell r="AE90307" t="str">
            <v>MOTOR</v>
          </cell>
          <cell r="AF90307">
            <v>7953</v>
          </cell>
          <cell r="AG90307">
            <v>0</v>
          </cell>
          <cell r="AH90307">
            <v>0</v>
          </cell>
          <cell r="AI90307">
            <v>0</v>
          </cell>
          <cell r="AJ90307">
            <v>9725</v>
          </cell>
          <cell r="AK90307">
            <v>0</v>
          </cell>
          <cell r="AL90307">
            <v>795</v>
          </cell>
          <cell r="AM90307" t="str">
            <v>2024</v>
          </cell>
          <cell r="AN90307" t="str">
            <v>202412</v>
          </cell>
          <cell r="AO90307" t="str">
            <v>202412</v>
          </cell>
          <cell r="AP90307" t="str">
            <v>202412</v>
          </cell>
          <cell r="AQ90307" t="str">
            <v>31000395</v>
          </cell>
          <cell r="AR90307" t="str">
            <v>2043029</v>
          </cell>
          <cell r="AS90307" t="str">
            <v>D</v>
          </cell>
          <cell r="AU90307" t="str">
            <v>30000002</v>
          </cell>
          <cell r="AV90307" t="str">
            <v>RETAIL</v>
          </cell>
          <cell r="AW90307" t="str">
            <v>31000395</v>
          </cell>
          <cell r="AX90307" t="str">
            <v>TS Suzuki</v>
          </cell>
          <cell r="AY90307" t="str">
            <v>KHI/HO/D/MO/MC COMP/P/104882/12/2024</v>
          </cell>
          <cell r="BA90307" t="str">
            <v>LAHORE</v>
          </cell>
          <cell r="BB90307" t="str">
            <v>MA Jinnah Street,H#19 Mohallah Sittara Colony#2,Chungi Amar Sadhu,Lahore</v>
          </cell>
          <cell r="BC90307" t="str">
            <v>PEARL BLACK</v>
          </cell>
          <cell r="BH90307" t="str">
            <v>Pak Suzuki</v>
          </cell>
          <cell r="BI90307" t="str">
            <v>N</v>
          </cell>
          <cell r="BJ90307" t="str">
            <v xml:space="preserve">	Rameez Haji Mehboob</v>
          </cell>
          <cell r="BK90307">
            <v>45656</v>
          </cell>
          <cell r="BL90307" t="str">
            <v>389000</v>
          </cell>
          <cell r="BM90307" t="str">
            <v>406</v>
          </cell>
          <cell r="BN90307" t="str">
            <v>01</v>
          </cell>
          <cell r="BQ90307" t="str">
            <v>KHI/HO/D/MO/MC COMP/P/104882/12/2024</v>
          </cell>
        </row>
        <row r="90308">
          <cell r="W90308" t="str">
            <v>30094239</v>
          </cell>
          <cell r="X90308" t="str">
            <v>30094239</v>
          </cell>
          <cell r="Y90308">
            <v>389000</v>
          </cell>
          <cell r="Z90308" t="str">
            <v>3520266388807</v>
          </cell>
          <cell r="AC90308">
            <v>3252013</v>
          </cell>
          <cell r="AD90308" t="str">
            <v>02</v>
          </cell>
          <cell r="AE90308" t="str">
            <v>MOTOR</v>
          </cell>
          <cell r="AF90308">
            <v>7953</v>
          </cell>
          <cell r="AG90308">
            <v>0</v>
          </cell>
          <cell r="AH90308">
            <v>0</v>
          </cell>
          <cell r="AI90308">
            <v>0</v>
          </cell>
          <cell r="AJ90308">
            <v>9725</v>
          </cell>
          <cell r="AK90308">
            <v>0</v>
          </cell>
          <cell r="AL90308">
            <v>795</v>
          </cell>
          <cell r="AM90308" t="str">
            <v>2024</v>
          </cell>
          <cell r="AN90308" t="str">
            <v>202412</v>
          </cell>
          <cell r="AO90308" t="str">
            <v>202412</v>
          </cell>
          <cell r="AP90308" t="str">
            <v>202412</v>
          </cell>
          <cell r="AQ90308" t="str">
            <v>31000395</v>
          </cell>
          <cell r="AR90308" t="str">
            <v>2043034</v>
          </cell>
          <cell r="AS90308" t="str">
            <v>D</v>
          </cell>
          <cell r="AU90308" t="str">
            <v>30000002</v>
          </cell>
          <cell r="AV90308" t="str">
            <v>RETAIL</v>
          </cell>
          <cell r="AW90308" t="str">
            <v>31000395</v>
          </cell>
          <cell r="AX90308" t="str">
            <v>TS Suzuki</v>
          </cell>
          <cell r="AY90308" t="str">
            <v>KHI/HO/D/MO/MC COMP/P/104885/12/2024</v>
          </cell>
          <cell r="BA90308" t="str">
            <v>LAHORE</v>
          </cell>
          <cell r="BB90308" t="str">
            <v xml:space="preserve">H#402-B, St#10 Mohallah Yuhana Abad Colony Ferozpur Road,Lahore </v>
          </cell>
          <cell r="BC90308" t="str">
            <v>PEARL BLACK</v>
          </cell>
          <cell r="BH90308" t="str">
            <v>Pak Suzuki</v>
          </cell>
          <cell r="BI90308" t="str">
            <v>N</v>
          </cell>
          <cell r="BJ90308" t="str">
            <v xml:space="preserve">	Rameez Haji Mehboob</v>
          </cell>
          <cell r="BK90308">
            <v>45656</v>
          </cell>
          <cell r="BL90308" t="str">
            <v>389000</v>
          </cell>
          <cell r="BM90308" t="str">
            <v>406</v>
          </cell>
          <cell r="BN90308" t="str">
            <v>01</v>
          </cell>
          <cell r="BQ90308" t="str">
            <v>KHI/HO/D/MO/MC COMP/P/104885/12/2024</v>
          </cell>
        </row>
        <row r="90309">
          <cell r="W90309" t="str">
            <v>30093273</v>
          </cell>
          <cell r="X90309" t="str">
            <v>30093273</v>
          </cell>
          <cell r="Y90309">
            <v>382000</v>
          </cell>
          <cell r="Z90309" t="str">
            <v>35202-7887608-3</v>
          </cell>
          <cell r="AC90309">
            <v>3140511</v>
          </cell>
          <cell r="AD90309" t="str">
            <v>02</v>
          </cell>
          <cell r="AE90309" t="str">
            <v>MOTOR</v>
          </cell>
          <cell r="AF90309">
            <v>7802</v>
          </cell>
          <cell r="AG90309">
            <v>0</v>
          </cell>
          <cell r="AH90309">
            <v>0</v>
          </cell>
          <cell r="AI90309">
            <v>0</v>
          </cell>
          <cell r="AJ90309">
            <v>9550</v>
          </cell>
          <cell r="AK90309">
            <v>0</v>
          </cell>
          <cell r="AL90309">
            <v>780</v>
          </cell>
          <cell r="AM90309" t="str">
            <v>2024</v>
          </cell>
          <cell r="AN90309" t="str">
            <v>202410</v>
          </cell>
          <cell r="AO90309" t="str">
            <v>202410</v>
          </cell>
          <cell r="AP90309" t="str">
            <v>202410</v>
          </cell>
          <cell r="AQ90309" t="str">
            <v>31000398</v>
          </cell>
          <cell r="AR90309" t="str">
            <v>1998007</v>
          </cell>
          <cell r="AS90309" t="str">
            <v>D</v>
          </cell>
          <cell r="AU90309" t="str">
            <v>30000002</v>
          </cell>
          <cell r="AV90309" t="str">
            <v>RETAIL</v>
          </cell>
          <cell r="AW90309" t="str">
            <v>31000398</v>
          </cell>
          <cell r="AX90309" t="str">
            <v>GR Suzuki</v>
          </cell>
          <cell r="AY90309" t="str">
            <v>KHI/HO/D/MO/MC COMP/P/100905/10/2024</v>
          </cell>
          <cell r="BA90309" t="str">
            <v>LAHORE</v>
          </cell>
          <cell r="BB90309" t="str">
            <v>HOUSE NO 3-C AREA PAK PARK MARGHZAR COLONY LAHORE</v>
          </cell>
          <cell r="BC90309" t="str">
            <v>BLACK</v>
          </cell>
          <cell r="BH90309" t="str">
            <v>Pak Suzuki</v>
          </cell>
          <cell r="BI90309" t="str">
            <v>N</v>
          </cell>
          <cell r="BJ90309" t="str">
            <v xml:space="preserve">	Rameez Haji Mehboob</v>
          </cell>
          <cell r="BK90309">
            <v>45595</v>
          </cell>
          <cell r="BL90309" t="str">
            <v>382000</v>
          </cell>
          <cell r="BM90309" t="str">
            <v>004</v>
          </cell>
          <cell r="BN90309" t="str">
            <v>01</v>
          </cell>
          <cell r="BQ90309" t="str">
            <v>KHI/HO/D/MO/MC COMP/P/100905/10/2024</v>
          </cell>
        </row>
        <row r="90310">
          <cell r="W90310" t="str">
            <v>30092909</v>
          </cell>
          <cell r="X90310" t="str">
            <v>30092909</v>
          </cell>
          <cell r="Y90310">
            <v>382000</v>
          </cell>
          <cell r="Z90310" t="str">
            <v>3520261786885</v>
          </cell>
          <cell r="AC90310">
            <v>3140515</v>
          </cell>
          <cell r="AD90310" t="str">
            <v>02</v>
          </cell>
          <cell r="AE90310" t="str">
            <v>MOTOR</v>
          </cell>
          <cell r="AF90310">
            <v>7802</v>
          </cell>
          <cell r="AG90310">
            <v>0</v>
          </cell>
          <cell r="AH90310">
            <v>0</v>
          </cell>
          <cell r="AI90310">
            <v>0</v>
          </cell>
          <cell r="AJ90310">
            <v>9550</v>
          </cell>
          <cell r="AK90310">
            <v>0</v>
          </cell>
          <cell r="AL90310">
            <v>780</v>
          </cell>
          <cell r="AM90310" t="str">
            <v>2024</v>
          </cell>
          <cell r="AN90310" t="str">
            <v>202410</v>
          </cell>
          <cell r="AO90310" t="str">
            <v>202410</v>
          </cell>
          <cell r="AP90310" t="str">
            <v>202410</v>
          </cell>
          <cell r="AQ90310" t="str">
            <v>31000395</v>
          </cell>
          <cell r="AR90310" t="str">
            <v>1998011</v>
          </cell>
          <cell r="AS90310" t="str">
            <v>D</v>
          </cell>
          <cell r="AU90310" t="str">
            <v>30000002</v>
          </cell>
          <cell r="AV90310" t="str">
            <v>RETAIL</v>
          </cell>
          <cell r="AW90310" t="str">
            <v>31000395</v>
          </cell>
          <cell r="AX90310" t="str">
            <v>TS Suzuki</v>
          </cell>
          <cell r="AY90310" t="str">
            <v>KHI/HO/D/MO/MC COMP/P/100909/10/2024</v>
          </cell>
          <cell r="BA90310" t="str">
            <v>LAHORE</v>
          </cell>
          <cell r="BB90310" t="str">
            <v xml:space="preserve">House # 631, Block R Model Town,Lahore </v>
          </cell>
          <cell r="BC90310" t="str">
            <v>PEARL BLACK</v>
          </cell>
          <cell r="BH90310" t="str">
            <v>Pak Suzuki</v>
          </cell>
          <cell r="BI90310" t="str">
            <v>N</v>
          </cell>
          <cell r="BJ90310" t="str">
            <v xml:space="preserve">	Rameez Haji Mehboob</v>
          </cell>
          <cell r="BK90310">
            <v>45595</v>
          </cell>
          <cell r="BL90310" t="str">
            <v>382000</v>
          </cell>
          <cell r="BM90310" t="str">
            <v>406</v>
          </cell>
          <cell r="BN90310" t="str">
            <v>01</v>
          </cell>
          <cell r="BQ90310" t="str">
            <v>KHI/HO/D/MO/MC COMP/P/100909/10/2024</v>
          </cell>
        </row>
        <row r="90311">
          <cell r="W90311" t="str">
            <v>30092868</v>
          </cell>
          <cell r="X90311" t="str">
            <v>30092868</v>
          </cell>
          <cell r="Y90311">
            <v>382000</v>
          </cell>
          <cell r="Z90311" t="str">
            <v>3720337060229</v>
          </cell>
          <cell r="AC90311">
            <v>3156408</v>
          </cell>
          <cell r="AD90311" t="str">
            <v>02</v>
          </cell>
          <cell r="AE90311" t="str">
            <v>MOTOR</v>
          </cell>
          <cell r="AF90311">
            <v>7802</v>
          </cell>
          <cell r="AG90311">
            <v>0</v>
          </cell>
          <cell r="AH90311">
            <v>0</v>
          </cell>
          <cell r="AI90311">
            <v>0</v>
          </cell>
          <cell r="AJ90311">
            <v>9550</v>
          </cell>
          <cell r="AK90311">
            <v>0</v>
          </cell>
          <cell r="AL90311">
            <v>780</v>
          </cell>
          <cell r="AM90311" t="str">
            <v>2024</v>
          </cell>
          <cell r="AN90311" t="str">
            <v>202411</v>
          </cell>
          <cell r="AO90311" t="str">
            <v>202411</v>
          </cell>
          <cell r="AP90311" t="str">
            <v>202411</v>
          </cell>
          <cell r="AQ90311" t="str">
            <v>31000395</v>
          </cell>
          <cell r="AR90311" t="str">
            <v>2000668</v>
          </cell>
          <cell r="AS90311" t="str">
            <v>D</v>
          </cell>
          <cell r="AU90311" t="str">
            <v>30000002</v>
          </cell>
          <cell r="AV90311" t="str">
            <v>RETAIL</v>
          </cell>
          <cell r="AW90311" t="str">
            <v>31000395</v>
          </cell>
          <cell r="AX90311" t="str">
            <v>TS Suzuki</v>
          </cell>
          <cell r="AY90311" t="str">
            <v>KHI/HO/D/MO/MC COMP/P/101210/11/2024</v>
          </cell>
          <cell r="BA90311" t="str">
            <v>LAHORE</v>
          </cell>
          <cell r="BB90311" t="str">
            <v xml:space="preserve">H # K-23, Safia Homes Ferozepur Road, Lahore </v>
          </cell>
          <cell r="BC90311" t="str">
            <v>PEARL BLACK</v>
          </cell>
          <cell r="BH90311" t="str">
            <v>Pak Suzuki</v>
          </cell>
          <cell r="BI90311" t="str">
            <v>N</v>
          </cell>
          <cell r="BJ90311" t="str">
            <v xml:space="preserve">	Rameez Haji Mehboob</v>
          </cell>
          <cell r="BK90311">
            <v>45597</v>
          </cell>
          <cell r="BL90311" t="str">
            <v>382000</v>
          </cell>
          <cell r="BM90311" t="str">
            <v>406</v>
          </cell>
          <cell r="BN90311" t="str">
            <v>01</v>
          </cell>
          <cell r="BQ90311" t="str">
            <v>KHI/HO/D/MO/MC COMP/P/101210/11/2024</v>
          </cell>
        </row>
        <row r="90312">
          <cell r="W90312" t="str">
            <v>30093564</v>
          </cell>
          <cell r="X90312" t="str">
            <v>30093564</v>
          </cell>
          <cell r="Y90312">
            <v>389000</v>
          </cell>
          <cell r="Z90312" t="str">
            <v>42301-3911540-5</v>
          </cell>
          <cell r="AC90312">
            <v>3167578</v>
          </cell>
          <cell r="AD90312" t="str">
            <v>02</v>
          </cell>
          <cell r="AE90312" t="str">
            <v>MOTOR</v>
          </cell>
          <cell r="AF90312">
            <v>13821</v>
          </cell>
          <cell r="AG90312">
            <v>0</v>
          </cell>
          <cell r="AH90312">
            <v>0</v>
          </cell>
          <cell r="AI90312">
            <v>0</v>
          </cell>
          <cell r="AJ90312">
            <v>16533</v>
          </cell>
          <cell r="AK90312">
            <v>0</v>
          </cell>
          <cell r="AL90312">
            <v>1382</v>
          </cell>
          <cell r="AM90312" t="str">
            <v>2024</v>
          </cell>
          <cell r="AN90312" t="str">
            <v>202411</v>
          </cell>
          <cell r="AO90312" t="str">
            <v>202411</v>
          </cell>
          <cell r="AP90312" t="str">
            <v>202411</v>
          </cell>
          <cell r="AQ90312" t="str">
            <v>31000369</v>
          </cell>
          <cell r="AR90312" t="str">
            <v>2010545</v>
          </cell>
          <cell r="AS90312" t="str">
            <v>D</v>
          </cell>
          <cell r="AU90312" t="str">
            <v>30000002</v>
          </cell>
          <cell r="AV90312" t="str">
            <v>RETAIL</v>
          </cell>
          <cell r="AW90312" t="str">
            <v>31000369</v>
          </cell>
          <cell r="AX90312" t="str">
            <v>A R Suzuki</v>
          </cell>
          <cell r="AY90312" t="str">
            <v>KHI/HO/D/MO/MC COMP/P/101779/11/2024</v>
          </cell>
          <cell r="BA90312" t="str">
            <v>KARACHI</v>
          </cell>
          <cell r="BB90312" t="str">
            <v>FLAT#304, HASSAN HEIGHTS, SOLDIER BAZAR # 3, GARDEN EAST KARACHI,</v>
          </cell>
          <cell r="BC90312" t="str">
            <v>BLACK</v>
          </cell>
          <cell r="BH90312" t="str">
            <v>Pak Suzuki</v>
          </cell>
          <cell r="BI90312" t="str">
            <v>N</v>
          </cell>
          <cell r="BJ90312" t="str">
            <v xml:space="preserve">	Rameez Haji Mehboob</v>
          </cell>
          <cell r="BK90312">
            <v>45608</v>
          </cell>
          <cell r="BL90312" t="str">
            <v>389000</v>
          </cell>
          <cell r="BM90312" t="str">
            <v>004</v>
          </cell>
          <cell r="BN90312" t="str">
            <v>01</v>
          </cell>
          <cell r="BQ90312" t="str">
            <v>KHI/HO/D/MO/MC COMP/P/101779/11/2024</v>
          </cell>
        </row>
        <row r="90313">
          <cell r="W90313" t="str">
            <v>30093566</v>
          </cell>
          <cell r="X90313" t="str">
            <v>30093566</v>
          </cell>
          <cell r="Y90313">
            <v>382000</v>
          </cell>
          <cell r="Z90313" t="str">
            <v>42201-0321700-3</v>
          </cell>
          <cell r="AC90313">
            <v>3172204</v>
          </cell>
          <cell r="AD90313" t="str">
            <v>02</v>
          </cell>
          <cell r="AE90313" t="str">
            <v>MOTOR</v>
          </cell>
          <cell r="AF90313">
            <v>13565</v>
          </cell>
          <cell r="AG90313">
            <v>0</v>
          </cell>
          <cell r="AH90313">
            <v>0</v>
          </cell>
          <cell r="AI90313">
            <v>0</v>
          </cell>
          <cell r="AJ90313">
            <v>16235</v>
          </cell>
          <cell r="AK90313">
            <v>0</v>
          </cell>
          <cell r="AL90313">
            <v>1357</v>
          </cell>
          <cell r="AM90313" t="str">
            <v>2024</v>
          </cell>
          <cell r="AN90313" t="str">
            <v>202411</v>
          </cell>
          <cell r="AO90313" t="str">
            <v>202411</v>
          </cell>
          <cell r="AP90313" t="str">
            <v>202411</v>
          </cell>
          <cell r="AQ90313" t="str">
            <v>31000391</v>
          </cell>
          <cell r="AR90313" t="str">
            <v>2013967</v>
          </cell>
          <cell r="AS90313" t="str">
            <v>D</v>
          </cell>
          <cell r="AU90313" t="str">
            <v>30000002</v>
          </cell>
          <cell r="AV90313" t="str">
            <v>RETAIL</v>
          </cell>
          <cell r="AW90313" t="str">
            <v>31000391</v>
          </cell>
          <cell r="AX90313" t="str">
            <v>UR Suzuki</v>
          </cell>
          <cell r="AY90313" t="str">
            <v>KHI/HO/D/MO/MC COMP/P/101977/11/2024</v>
          </cell>
          <cell r="BA90313" t="str">
            <v>KARACHI</v>
          </cell>
          <cell r="BB90313" t="str">
            <v>F.NO# C 7/46 BLK 18 RABIA CITY GULISTAN-E-JOHAR  KARACHI</v>
          </cell>
          <cell r="BC90313" t="str">
            <v>BLACK</v>
          </cell>
          <cell r="BH90313" t="str">
            <v>Pak Suzuki</v>
          </cell>
          <cell r="BI90313" t="str">
            <v>N</v>
          </cell>
          <cell r="BJ90313" t="str">
            <v xml:space="preserve">	Rameez Haji Mehboob</v>
          </cell>
          <cell r="BK90313">
            <v>45611</v>
          </cell>
          <cell r="BL90313" t="str">
            <v>382000</v>
          </cell>
          <cell r="BM90313" t="str">
            <v>004</v>
          </cell>
          <cell r="BN90313" t="str">
            <v>01</v>
          </cell>
          <cell r="BQ90313" t="str">
            <v>KHI/HO/D/MO/MC COMP/P/101977/11/2024</v>
          </cell>
        </row>
        <row r="90314">
          <cell r="W90314" t="str">
            <v>30093566</v>
          </cell>
          <cell r="X90314" t="str">
            <v>30093566</v>
          </cell>
          <cell r="Y90314">
            <v>382000</v>
          </cell>
          <cell r="Z90314" t="str">
            <v>42201-0321700-3</v>
          </cell>
          <cell r="AC90314">
            <v>3172205</v>
          </cell>
          <cell r="AD90314" t="str">
            <v>02</v>
          </cell>
          <cell r="AE90314" t="str">
            <v>MOTOR</v>
          </cell>
          <cell r="AF90314">
            <v>13565</v>
          </cell>
          <cell r="AG90314">
            <v>0</v>
          </cell>
          <cell r="AH90314">
            <v>0</v>
          </cell>
          <cell r="AI90314">
            <v>0</v>
          </cell>
          <cell r="AJ90314">
            <v>16235</v>
          </cell>
          <cell r="AK90314">
            <v>0</v>
          </cell>
          <cell r="AL90314">
            <v>1357</v>
          </cell>
          <cell r="AM90314" t="str">
            <v>2024</v>
          </cell>
          <cell r="AN90314" t="str">
            <v>202411</v>
          </cell>
          <cell r="AO90314" t="str">
            <v>202411</v>
          </cell>
          <cell r="AP90314" t="str">
            <v>202411</v>
          </cell>
          <cell r="AQ90314" t="str">
            <v>31000391</v>
          </cell>
          <cell r="AR90314" t="str">
            <v>2013968</v>
          </cell>
          <cell r="AS90314" t="str">
            <v>D</v>
          </cell>
          <cell r="AU90314" t="str">
            <v>30000002</v>
          </cell>
          <cell r="AV90314" t="str">
            <v>RETAIL</v>
          </cell>
          <cell r="AW90314" t="str">
            <v>31000391</v>
          </cell>
          <cell r="AX90314" t="str">
            <v>UR Suzuki</v>
          </cell>
          <cell r="AY90314" t="str">
            <v>KHI/HO/D/MO/MC COMP/P/101978/11/2024</v>
          </cell>
          <cell r="BA90314" t="str">
            <v>KARACHI</v>
          </cell>
          <cell r="BB90314" t="str">
            <v>F.NO# C 7/46 BLK 18 RABIA CITY GULISTAN-E-JOHAR  KARACHI</v>
          </cell>
          <cell r="BC90314" t="str">
            <v>BLACK</v>
          </cell>
          <cell r="BH90314" t="str">
            <v>Pak Suzuki</v>
          </cell>
          <cell r="BI90314" t="str">
            <v>N</v>
          </cell>
          <cell r="BJ90314" t="str">
            <v xml:space="preserve">	Rameez Haji Mehboob</v>
          </cell>
          <cell r="BK90314">
            <v>45611</v>
          </cell>
          <cell r="BL90314" t="str">
            <v>382000</v>
          </cell>
          <cell r="BM90314" t="str">
            <v>004</v>
          </cell>
          <cell r="BN90314" t="str">
            <v>01</v>
          </cell>
          <cell r="BQ90314" t="str">
            <v>KHI/HO/D/MO/MC COMP/P/101978/11/2024</v>
          </cell>
        </row>
        <row r="90315">
          <cell r="W90315" t="str">
            <v>PKG30088560</v>
          </cell>
          <cell r="X90315" t="str">
            <v>GS150PK30088560</v>
          </cell>
          <cell r="Y90315">
            <v>330000</v>
          </cell>
          <cell r="AC90315">
            <v>3180817</v>
          </cell>
          <cell r="AD90315" t="str">
            <v>02</v>
          </cell>
          <cell r="AE90315" t="str">
            <v>MOTOR</v>
          </cell>
          <cell r="AF90315">
            <v>18060</v>
          </cell>
          <cell r="AG90315">
            <v>0</v>
          </cell>
          <cell r="AH90315">
            <v>0</v>
          </cell>
          <cell r="AI90315">
            <v>0</v>
          </cell>
          <cell r="AJ90315">
            <v>21450</v>
          </cell>
          <cell r="AK90315">
            <v>0</v>
          </cell>
          <cell r="AL90315">
            <v>1535</v>
          </cell>
          <cell r="AM90315" t="str">
            <v>2024</v>
          </cell>
          <cell r="AN90315" t="str">
            <v>202411</v>
          </cell>
          <cell r="AO90315" t="str">
            <v>202411</v>
          </cell>
          <cell r="AP90315" t="str">
            <v>202411</v>
          </cell>
          <cell r="AQ90315" t="str">
            <v>SHOUKATALI</v>
          </cell>
          <cell r="AR90315" t="str">
            <v>2018275</v>
          </cell>
          <cell r="AS90315" t="str">
            <v>D</v>
          </cell>
          <cell r="AT90315" t="str">
            <v>001</v>
          </cell>
          <cell r="AU90315" t="str">
            <v>30000001</v>
          </cell>
          <cell r="AV90315" t="str">
            <v>DIRECT</v>
          </cell>
          <cell r="AW90315" t="str">
            <v>31000001</v>
          </cell>
          <cell r="AX90315" t="str">
            <v>Direct</v>
          </cell>
          <cell r="AY90315" t="str">
            <v>KHI/HO/D/MO/MC TTT/P/102498/11/2024</v>
          </cell>
          <cell r="BB90315" t="str">
            <v>Lane 18, defence phase Housing athority flat N.o# 45/2 Karachi.</v>
          </cell>
          <cell r="BC90315" t="str">
            <v>BLACK</v>
          </cell>
          <cell r="BH90315" t="str">
            <v>N/A</v>
          </cell>
          <cell r="BI90315" t="str">
            <v>N</v>
          </cell>
          <cell r="BJ90315" t="str">
            <v xml:space="preserve">	Rameez Haji Mehboob</v>
          </cell>
          <cell r="BK90315">
            <v>45618</v>
          </cell>
          <cell r="BL90315" t="str">
            <v>330000</v>
          </cell>
          <cell r="BM90315" t="str">
            <v>004</v>
          </cell>
          <cell r="BN90315" t="str">
            <v>01</v>
          </cell>
          <cell r="BQ90315" t="str">
            <v>KHI/HO/D/MO/MC TTT/P/102498/11/2024</v>
          </cell>
        </row>
        <row r="90316">
          <cell r="W90316" t="str">
            <v>30093835</v>
          </cell>
          <cell r="X90316" t="str">
            <v>30093835</v>
          </cell>
          <cell r="Y90316">
            <v>389000</v>
          </cell>
          <cell r="Z90316" t="str">
            <v>35201-9328830-3</v>
          </cell>
          <cell r="AC90316">
            <v>3201773</v>
          </cell>
          <cell r="AD90316" t="str">
            <v>02</v>
          </cell>
          <cell r="AE90316" t="str">
            <v>MOTOR</v>
          </cell>
          <cell r="AF90316">
            <v>7953</v>
          </cell>
          <cell r="AG90316">
            <v>0</v>
          </cell>
          <cell r="AH90316">
            <v>0</v>
          </cell>
          <cell r="AI90316">
            <v>0</v>
          </cell>
          <cell r="AJ90316">
            <v>9725</v>
          </cell>
          <cell r="AK90316">
            <v>0</v>
          </cell>
          <cell r="AL90316">
            <v>795</v>
          </cell>
          <cell r="AM90316" t="str">
            <v>2024</v>
          </cell>
          <cell r="AN90316" t="str">
            <v>202411</v>
          </cell>
          <cell r="AO90316" t="str">
            <v>202411</v>
          </cell>
          <cell r="AP90316" t="str">
            <v>202411</v>
          </cell>
          <cell r="AQ90316" t="str">
            <v>31000399</v>
          </cell>
          <cell r="AR90316" t="str">
            <v>2021471</v>
          </cell>
          <cell r="AS90316" t="str">
            <v>D</v>
          </cell>
          <cell r="AU90316" t="str">
            <v>30000002</v>
          </cell>
          <cell r="AV90316" t="str">
            <v>RETAIL</v>
          </cell>
          <cell r="AW90316" t="str">
            <v>31000399</v>
          </cell>
          <cell r="AX90316" t="str">
            <v>CR Suzuki</v>
          </cell>
          <cell r="AY90316" t="str">
            <v>KHI/HO/D/MO/MC COMP/P/103139/11/2024</v>
          </cell>
          <cell r="BA90316" t="str">
            <v>LAHORE</v>
          </cell>
          <cell r="BB90316" t="str">
            <v xml:space="preserve">HOUSE NO 19 STREET NO 8 B AREA SHAH DIN PARK DAROGHA WALA LAHORE </v>
          </cell>
          <cell r="BC90316" t="str">
            <v>BLACK</v>
          </cell>
          <cell r="BH90316" t="str">
            <v>Pak Suzuki</v>
          </cell>
          <cell r="BI90316" t="str">
            <v>N</v>
          </cell>
          <cell r="BJ90316" t="str">
            <v xml:space="preserve">	Rameez Haji Mehboob</v>
          </cell>
          <cell r="BK90316">
            <v>45626</v>
          </cell>
          <cell r="BL90316" t="str">
            <v>389000</v>
          </cell>
          <cell r="BM90316" t="str">
            <v>004</v>
          </cell>
          <cell r="BN90316" t="str">
            <v>01</v>
          </cell>
          <cell r="BQ90316" t="str">
            <v>KHI/HO/D/MO/MC COMP/P/103139/11/2024</v>
          </cell>
        </row>
        <row r="90317">
          <cell r="W90317" t="str">
            <v>PKG30093882</v>
          </cell>
          <cell r="X90317" t="str">
            <v>GS150PK30093882</v>
          </cell>
          <cell r="Y90317">
            <v>383000</v>
          </cell>
          <cell r="AC90317">
            <v>3203945</v>
          </cell>
          <cell r="AD90317" t="str">
            <v>02</v>
          </cell>
          <cell r="AE90317" t="str">
            <v>MOTOR</v>
          </cell>
          <cell r="AF90317">
            <v>21030</v>
          </cell>
          <cell r="AG90317">
            <v>0</v>
          </cell>
          <cell r="AH90317">
            <v>0</v>
          </cell>
          <cell r="AI90317">
            <v>0</v>
          </cell>
          <cell r="AJ90317">
            <v>24895</v>
          </cell>
          <cell r="AK90317">
            <v>0</v>
          </cell>
          <cell r="AL90317">
            <v>3125</v>
          </cell>
          <cell r="AM90317" t="str">
            <v>2024</v>
          </cell>
          <cell r="AN90317" t="str">
            <v>202412</v>
          </cell>
          <cell r="AO90317" t="str">
            <v>202412</v>
          </cell>
          <cell r="AP90317" t="str">
            <v>202412</v>
          </cell>
          <cell r="AQ90317" t="str">
            <v>HASSANSALEEM</v>
          </cell>
          <cell r="AR90317" t="str">
            <v>2021568</v>
          </cell>
          <cell r="AS90317" t="str">
            <v>D</v>
          </cell>
          <cell r="AT90317" t="str">
            <v>001</v>
          </cell>
          <cell r="AU90317" t="str">
            <v>30000002</v>
          </cell>
          <cell r="AV90317" t="str">
            <v>RETAIL</v>
          </cell>
          <cell r="AW90317" t="str">
            <v>31000002</v>
          </cell>
          <cell r="AX90317" t="str">
            <v>Direct</v>
          </cell>
          <cell r="AY90317" t="str">
            <v>KHI/AR/AR/D/MO/MC TTT/P/103198/12/2024</v>
          </cell>
          <cell r="BA90317" t="str">
            <v>KARACHI</v>
          </cell>
          <cell r="BB90317" t="str">
            <v>House No. R-87, Block A, Mohalla Sadaat E Amroha Society, Malir, Karachi.</v>
          </cell>
          <cell r="BC90317" t="str">
            <v>BLACK</v>
          </cell>
          <cell r="BH90317" t="str">
            <v>N/A</v>
          </cell>
          <cell r="BI90317" t="str">
            <v>N</v>
          </cell>
          <cell r="BJ90317" t="str">
            <v>Farhan Ali Basheer</v>
          </cell>
          <cell r="BK90317">
            <v>45628</v>
          </cell>
          <cell r="BL90317" t="str">
            <v>383000</v>
          </cell>
          <cell r="BM90317" t="str">
            <v>004</v>
          </cell>
          <cell r="BN90317" t="str">
            <v>17</v>
          </cell>
          <cell r="BQ90317" t="str">
            <v>KHI/AR/AR/D/MO/MC TTT/P/103198/12/2024</v>
          </cell>
        </row>
        <row r="90318">
          <cell r="W90318" t="str">
            <v>30092727</v>
          </cell>
          <cell r="X90318" t="str">
            <v>30092727</v>
          </cell>
          <cell r="Y90318">
            <v>382000</v>
          </cell>
          <cell r="Z90318" t="str">
            <v>42501-5350656-9</v>
          </cell>
          <cell r="AC90318">
            <v>2985644</v>
          </cell>
          <cell r="AD90318" t="str">
            <v>02</v>
          </cell>
          <cell r="AE90318" t="str">
            <v>MOTOR</v>
          </cell>
          <cell r="AF90318">
            <v>13565</v>
          </cell>
          <cell r="AG90318">
            <v>0</v>
          </cell>
          <cell r="AH90318">
            <v>0</v>
          </cell>
          <cell r="AI90318">
            <v>0</v>
          </cell>
          <cell r="AJ90318">
            <v>16235</v>
          </cell>
          <cell r="AK90318">
            <v>0</v>
          </cell>
          <cell r="AL90318">
            <v>1357</v>
          </cell>
          <cell r="AM90318" t="str">
            <v>2024</v>
          </cell>
          <cell r="AN90318" t="str">
            <v>202408</v>
          </cell>
          <cell r="AO90318" t="str">
            <v>202408</v>
          </cell>
          <cell r="AP90318" t="str">
            <v>202408</v>
          </cell>
          <cell r="AQ90318" t="str">
            <v>31000393</v>
          </cell>
          <cell r="AR90318" t="str">
            <v>1939725</v>
          </cell>
          <cell r="AS90318" t="str">
            <v>D</v>
          </cell>
          <cell r="AU90318" t="str">
            <v>30000002</v>
          </cell>
          <cell r="AV90318" t="str">
            <v>RETAIL</v>
          </cell>
          <cell r="AW90318" t="str">
            <v>31000393</v>
          </cell>
          <cell r="AX90318" t="str">
            <v>TR Suzuki</v>
          </cell>
          <cell r="AY90318" t="str">
            <v>KHI/HO/D/MO/MC COMP/P/96099/08/2024</v>
          </cell>
          <cell r="BA90318" t="str">
            <v>KARACHI</v>
          </cell>
          <cell r="BB90318" t="str">
            <v>VE-01/C, DEH KATHORE HAJI IBRAHIM GOTH MALIR KARACHI.</v>
          </cell>
          <cell r="BC90318" t="str">
            <v>BLACK</v>
          </cell>
          <cell r="BH90318" t="str">
            <v>Pak Suzuki</v>
          </cell>
          <cell r="BI90318" t="str">
            <v>N</v>
          </cell>
          <cell r="BJ90318" t="str">
            <v xml:space="preserve">	Rameez Haji Mehboob</v>
          </cell>
          <cell r="BK90318">
            <v>45531</v>
          </cell>
          <cell r="BL90318" t="str">
            <v>382000</v>
          </cell>
          <cell r="BM90318" t="str">
            <v>004</v>
          </cell>
          <cell r="BN90318" t="str">
            <v>01</v>
          </cell>
          <cell r="BQ90318" t="str">
            <v>KHI/HO/D/MO/MC COMP/P/96099/08/2024</v>
          </cell>
        </row>
        <row r="90319">
          <cell r="W90319" t="str">
            <v>30092727</v>
          </cell>
          <cell r="X90319" t="str">
            <v>30092727</v>
          </cell>
          <cell r="Y90319">
            <v>382000</v>
          </cell>
          <cell r="Z90319" t="str">
            <v>42501-5350656-9</v>
          </cell>
          <cell r="AC90319">
            <v>2963790</v>
          </cell>
          <cell r="AD90319" t="str">
            <v>02</v>
          </cell>
          <cell r="AE90319" t="str">
            <v>MOTOR</v>
          </cell>
          <cell r="AF90319">
            <v>13565</v>
          </cell>
          <cell r="AG90319">
            <v>0</v>
          </cell>
          <cell r="AH90319">
            <v>0</v>
          </cell>
          <cell r="AI90319">
            <v>0</v>
          </cell>
          <cell r="AJ90319">
            <v>16235</v>
          </cell>
          <cell r="AK90319">
            <v>0</v>
          </cell>
          <cell r="AL90319">
            <v>1357</v>
          </cell>
          <cell r="AM90319" t="str">
            <v>2024</v>
          </cell>
          <cell r="AN90319" t="str">
            <v>202408</v>
          </cell>
          <cell r="AO90319" t="str">
            <v>202408</v>
          </cell>
          <cell r="AP90319" t="str">
            <v>202408</v>
          </cell>
          <cell r="AQ90319" t="str">
            <v>31000393</v>
          </cell>
          <cell r="AR90319" t="str">
            <v>1939726</v>
          </cell>
          <cell r="AS90319" t="str">
            <v>D</v>
          </cell>
          <cell r="AU90319" t="str">
            <v>30000002</v>
          </cell>
          <cell r="AV90319" t="str">
            <v>RETAIL</v>
          </cell>
          <cell r="AW90319" t="str">
            <v>31000393</v>
          </cell>
          <cell r="AX90319" t="str">
            <v>TR Suzuki</v>
          </cell>
          <cell r="AY90319" t="str">
            <v>KHI/HO/D/MO/MC COMP/P/96100/08/2024</v>
          </cell>
          <cell r="BA90319" t="str">
            <v>KARACHI</v>
          </cell>
          <cell r="BB90319" t="str">
            <v>VE-01/C, DEH KATHORE HAJI IBRAHIM GOTH MALIR KARACHI.</v>
          </cell>
          <cell r="BC90319" t="str">
            <v>BLACK</v>
          </cell>
          <cell r="BH90319" t="str">
            <v>Pak Suzuki</v>
          </cell>
          <cell r="BI90319" t="str">
            <v>N</v>
          </cell>
          <cell r="BJ90319" t="str">
            <v xml:space="preserve">	Rameez Haji Mehboob</v>
          </cell>
          <cell r="BK90319">
            <v>45531</v>
          </cell>
          <cell r="BL90319" t="str">
            <v>382000</v>
          </cell>
          <cell r="BM90319" t="str">
            <v>004</v>
          </cell>
          <cell r="BN90319" t="str">
            <v>01</v>
          </cell>
          <cell r="BQ90319" t="str">
            <v>KHI/HO/D/MO/MC COMP/P/96100/08/2024</v>
          </cell>
        </row>
        <row r="90320">
          <cell r="W90320" t="str">
            <v>30092814</v>
          </cell>
          <cell r="X90320" t="str">
            <v>30092814</v>
          </cell>
          <cell r="Y90320">
            <v>382000</v>
          </cell>
          <cell r="Z90320" t="str">
            <v>42101-0128289-1</v>
          </cell>
          <cell r="AC90320">
            <v>2988733</v>
          </cell>
          <cell r="AD90320" t="str">
            <v>02</v>
          </cell>
          <cell r="AE90320" t="str">
            <v>MOTOR</v>
          </cell>
          <cell r="AF90320">
            <v>13565</v>
          </cell>
          <cell r="AG90320">
            <v>0</v>
          </cell>
          <cell r="AH90320">
            <v>0</v>
          </cell>
          <cell r="AI90320">
            <v>0</v>
          </cell>
          <cell r="AJ90320">
            <v>16235</v>
          </cell>
          <cell r="AK90320">
            <v>0</v>
          </cell>
          <cell r="AL90320">
            <v>1357</v>
          </cell>
          <cell r="AM90320" t="str">
            <v>2024</v>
          </cell>
          <cell r="AN90320" t="str">
            <v>202409</v>
          </cell>
          <cell r="AO90320" t="str">
            <v>202409</v>
          </cell>
          <cell r="AP90320" t="str">
            <v>202409</v>
          </cell>
          <cell r="AQ90320" t="str">
            <v>31000391</v>
          </cell>
          <cell r="AR90320" t="str">
            <v>1946241</v>
          </cell>
          <cell r="AS90320" t="str">
            <v>D</v>
          </cell>
          <cell r="AU90320" t="str">
            <v>30000002</v>
          </cell>
          <cell r="AV90320" t="str">
            <v>RETAIL</v>
          </cell>
          <cell r="AW90320" t="str">
            <v>31000391</v>
          </cell>
          <cell r="AX90320" t="str">
            <v>UR Suzuki</v>
          </cell>
          <cell r="AY90320" t="str">
            <v>KHI/HO/D/MO/MC COMP/P/96640/09/2024</v>
          </cell>
          <cell r="BA90320" t="str">
            <v>KARACHI</v>
          </cell>
          <cell r="BB90320" t="str">
            <v>H.NO# R253 BLOCK 17 FB AREA KARACHI</v>
          </cell>
          <cell r="BC90320" t="str">
            <v>BLACK</v>
          </cell>
          <cell r="BH90320" t="str">
            <v>Pak Suzuki</v>
          </cell>
          <cell r="BI90320" t="str">
            <v>N</v>
          </cell>
          <cell r="BJ90320" t="str">
            <v xml:space="preserve">	Rameez Haji Mehboob</v>
          </cell>
          <cell r="BK90320">
            <v>45538</v>
          </cell>
          <cell r="BL90320" t="str">
            <v>382000</v>
          </cell>
          <cell r="BM90320" t="str">
            <v>004</v>
          </cell>
          <cell r="BN90320" t="str">
            <v>01</v>
          </cell>
          <cell r="BQ90320" t="str">
            <v>KHI/HO/D/MO/MC COMP/P/96640/09/2024</v>
          </cell>
        </row>
        <row r="90321">
          <cell r="W90321" t="str">
            <v>30092814</v>
          </cell>
          <cell r="X90321" t="str">
            <v>30092814</v>
          </cell>
          <cell r="Y90321">
            <v>382000</v>
          </cell>
          <cell r="Z90321" t="str">
            <v>42101-0128289-1</v>
          </cell>
          <cell r="AC90321">
            <v>2988734</v>
          </cell>
          <cell r="AD90321" t="str">
            <v>02</v>
          </cell>
          <cell r="AE90321" t="str">
            <v>MOTOR</v>
          </cell>
          <cell r="AF90321">
            <v>13565</v>
          </cell>
          <cell r="AG90321">
            <v>0</v>
          </cell>
          <cell r="AH90321">
            <v>0</v>
          </cell>
          <cell r="AI90321">
            <v>0</v>
          </cell>
          <cell r="AJ90321">
            <v>16235</v>
          </cell>
          <cell r="AK90321">
            <v>0</v>
          </cell>
          <cell r="AL90321">
            <v>1357</v>
          </cell>
          <cell r="AM90321" t="str">
            <v>2024</v>
          </cell>
          <cell r="AN90321" t="str">
            <v>202409</v>
          </cell>
          <cell r="AO90321" t="str">
            <v>202409</v>
          </cell>
          <cell r="AP90321" t="str">
            <v>202409</v>
          </cell>
          <cell r="AQ90321" t="str">
            <v>31000391</v>
          </cell>
          <cell r="AR90321" t="str">
            <v>1946242</v>
          </cell>
          <cell r="AS90321" t="str">
            <v>D</v>
          </cell>
          <cell r="AU90321" t="str">
            <v>30000002</v>
          </cell>
          <cell r="AV90321" t="str">
            <v>RETAIL</v>
          </cell>
          <cell r="AW90321" t="str">
            <v>31000391</v>
          </cell>
          <cell r="AX90321" t="str">
            <v>UR Suzuki</v>
          </cell>
          <cell r="AY90321" t="str">
            <v>KHI/HO/D/MO/MC COMP/P/96641/09/2024</v>
          </cell>
          <cell r="BA90321" t="str">
            <v>KARACHI</v>
          </cell>
          <cell r="BB90321" t="str">
            <v>H.NO# R253 BLOCK 17 FB AREA KARACHI</v>
          </cell>
          <cell r="BC90321" t="str">
            <v>BLACK</v>
          </cell>
          <cell r="BH90321" t="str">
            <v>Pak Suzuki</v>
          </cell>
          <cell r="BI90321" t="str">
            <v>N</v>
          </cell>
          <cell r="BJ90321" t="str">
            <v xml:space="preserve">	Rameez Haji Mehboob</v>
          </cell>
          <cell r="BK90321">
            <v>45538</v>
          </cell>
          <cell r="BL90321" t="str">
            <v>382000</v>
          </cell>
          <cell r="BM90321" t="str">
            <v>004</v>
          </cell>
          <cell r="BN90321" t="str">
            <v>01</v>
          </cell>
          <cell r="BQ90321" t="str">
            <v>KHI/HO/D/MO/MC COMP/P/96641/09/2024</v>
          </cell>
        </row>
        <row r="90322">
          <cell r="W90322" t="str">
            <v>30092901</v>
          </cell>
          <cell r="X90322" t="str">
            <v>30092901</v>
          </cell>
          <cell r="Y90322">
            <v>382000</v>
          </cell>
          <cell r="Z90322" t="str">
            <v>42101-9205394-1</v>
          </cell>
          <cell r="AC90322">
            <v>3000024</v>
          </cell>
          <cell r="AD90322" t="str">
            <v>02</v>
          </cell>
          <cell r="AE90322" t="str">
            <v>MOTOR</v>
          </cell>
          <cell r="AF90322">
            <v>13565</v>
          </cell>
          <cell r="AG90322">
            <v>0</v>
          </cell>
          <cell r="AH90322">
            <v>0</v>
          </cell>
          <cell r="AI90322">
            <v>0</v>
          </cell>
          <cell r="AJ90322">
            <v>16235</v>
          </cell>
          <cell r="AK90322">
            <v>0</v>
          </cell>
          <cell r="AL90322">
            <v>1357</v>
          </cell>
          <cell r="AM90322" t="str">
            <v>2024</v>
          </cell>
          <cell r="AN90322" t="str">
            <v>202409</v>
          </cell>
          <cell r="AO90322" t="str">
            <v>202409</v>
          </cell>
          <cell r="AP90322" t="str">
            <v>202409</v>
          </cell>
          <cell r="AQ90322" t="str">
            <v>31000369</v>
          </cell>
          <cell r="AR90322" t="str">
            <v>1953117</v>
          </cell>
          <cell r="AS90322" t="str">
            <v>D</v>
          </cell>
          <cell r="AU90322" t="str">
            <v>30000002</v>
          </cell>
          <cell r="AV90322" t="str">
            <v>RETAIL</v>
          </cell>
          <cell r="AW90322" t="str">
            <v>31000369</v>
          </cell>
          <cell r="AX90322" t="str">
            <v>A R Suzuki</v>
          </cell>
          <cell r="AY90322" t="str">
            <v>KHI/HO/D/MO/MC COMP/P/97131/09/2024</v>
          </cell>
          <cell r="BA90322" t="str">
            <v>KARACHI</v>
          </cell>
          <cell r="BB90322" t="str">
            <v>H# B-200, 1ST FLOOR PIA HOUSING SOCIETY GATE-3 BLOCK-9 GULISTAN-E-JOHAR KARACHI.</v>
          </cell>
          <cell r="BC90322" t="str">
            <v>BLACK</v>
          </cell>
          <cell r="BH90322" t="str">
            <v>Pak Suzuki</v>
          </cell>
          <cell r="BI90322" t="str">
            <v>N</v>
          </cell>
          <cell r="BJ90322" t="str">
            <v xml:space="preserve">	Rameez Haji Mehboob</v>
          </cell>
          <cell r="BK90322">
            <v>45546</v>
          </cell>
          <cell r="BL90322" t="str">
            <v>382000</v>
          </cell>
          <cell r="BM90322" t="str">
            <v>004</v>
          </cell>
          <cell r="BN90322" t="str">
            <v>01</v>
          </cell>
          <cell r="BQ90322" t="str">
            <v>KHI/HO/D/MO/MC COMP/P/97131/09/2024</v>
          </cell>
        </row>
        <row r="90323">
          <cell r="W90323" t="str">
            <v>30092901</v>
          </cell>
          <cell r="X90323" t="str">
            <v>30092901</v>
          </cell>
          <cell r="Y90323">
            <v>382000</v>
          </cell>
          <cell r="Z90323" t="str">
            <v>42101-9205394-1</v>
          </cell>
          <cell r="AC90323">
            <v>3000025</v>
          </cell>
          <cell r="AD90323" t="str">
            <v>02</v>
          </cell>
          <cell r="AE90323" t="str">
            <v>MOTOR</v>
          </cell>
          <cell r="AF90323">
            <v>13565</v>
          </cell>
          <cell r="AG90323">
            <v>0</v>
          </cell>
          <cell r="AH90323">
            <v>0</v>
          </cell>
          <cell r="AI90323">
            <v>0</v>
          </cell>
          <cell r="AJ90323">
            <v>16235</v>
          </cell>
          <cell r="AK90323">
            <v>0</v>
          </cell>
          <cell r="AL90323">
            <v>1357</v>
          </cell>
          <cell r="AM90323" t="str">
            <v>2024</v>
          </cell>
          <cell r="AN90323" t="str">
            <v>202409</v>
          </cell>
          <cell r="AO90323" t="str">
            <v>202409</v>
          </cell>
          <cell r="AP90323" t="str">
            <v>202409</v>
          </cell>
          <cell r="AQ90323" t="str">
            <v>31000369</v>
          </cell>
          <cell r="AR90323" t="str">
            <v>1953118</v>
          </cell>
          <cell r="AS90323" t="str">
            <v>D</v>
          </cell>
          <cell r="AU90323" t="str">
            <v>30000002</v>
          </cell>
          <cell r="AV90323" t="str">
            <v>RETAIL</v>
          </cell>
          <cell r="AW90323" t="str">
            <v>31000369</v>
          </cell>
          <cell r="AX90323" t="str">
            <v>A R Suzuki</v>
          </cell>
          <cell r="AY90323" t="str">
            <v>KHI/HO/D/MO/MC COMP/P/97132/09/2024</v>
          </cell>
          <cell r="BA90323" t="str">
            <v>KARACHI</v>
          </cell>
          <cell r="BB90323" t="str">
            <v>H# B-200, 1ST FLOOR PIA HOUSING SOCIETY GATE-3 BLOCK-9 GULISTAN-E-JOHAR KARACHI.</v>
          </cell>
          <cell r="BC90323" t="str">
            <v>BLACK</v>
          </cell>
          <cell r="BH90323" t="str">
            <v>Pak Suzuki</v>
          </cell>
          <cell r="BI90323" t="str">
            <v>N</v>
          </cell>
          <cell r="BJ90323" t="str">
            <v xml:space="preserve">	Rameez Haji Mehboob</v>
          </cell>
          <cell r="BK90323">
            <v>45546</v>
          </cell>
          <cell r="BL90323" t="str">
            <v>382000</v>
          </cell>
          <cell r="BM90323" t="str">
            <v>004</v>
          </cell>
          <cell r="BN90323" t="str">
            <v>01</v>
          </cell>
          <cell r="BQ90323" t="str">
            <v>KHI/HO/D/MO/MC COMP/P/97132/09/2024</v>
          </cell>
        </row>
        <row r="90324">
          <cell r="W90324" t="str">
            <v>30092993</v>
          </cell>
          <cell r="X90324" t="str">
            <v>30092993</v>
          </cell>
          <cell r="Y90324">
            <v>382000</v>
          </cell>
          <cell r="Z90324" t="str">
            <v>42501-4930631-9</v>
          </cell>
          <cell r="AC90324">
            <v>3005371</v>
          </cell>
          <cell r="AD90324" t="str">
            <v>02</v>
          </cell>
          <cell r="AE90324" t="str">
            <v>MOTOR</v>
          </cell>
          <cell r="AF90324">
            <v>13565</v>
          </cell>
          <cell r="AG90324">
            <v>0</v>
          </cell>
          <cell r="AH90324">
            <v>0</v>
          </cell>
          <cell r="AI90324">
            <v>0</v>
          </cell>
          <cell r="AJ90324">
            <v>16235</v>
          </cell>
          <cell r="AK90324">
            <v>0</v>
          </cell>
          <cell r="AL90324">
            <v>1357</v>
          </cell>
          <cell r="AM90324" t="str">
            <v>2024</v>
          </cell>
          <cell r="AN90324" t="str">
            <v>202409</v>
          </cell>
          <cell r="AO90324" t="str">
            <v>202409</v>
          </cell>
          <cell r="AP90324" t="str">
            <v>202409</v>
          </cell>
          <cell r="AQ90324" t="str">
            <v>31000391</v>
          </cell>
          <cell r="AR90324" t="str">
            <v>1954111</v>
          </cell>
          <cell r="AS90324" t="str">
            <v>D</v>
          </cell>
          <cell r="AU90324" t="str">
            <v>30000002</v>
          </cell>
          <cell r="AV90324" t="str">
            <v>RETAIL</v>
          </cell>
          <cell r="AW90324" t="str">
            <v>31000391</v>
          </cell>
          <cell r="AX90324" t="str">
            <v>UR Suzuki</v>
          </cell>
          <cell r="AY90324" t="str">
            <v>KHI/HO/D/MO/MC COMP/P/97314/09/2024</v>
          </cell>
          <cell r="BA90324" t="str">
            <v>KARACHI</v>
          </cell>
          <cell r="BB90324" t="str">
            <v>H.NO# R-121 GULSHAN-E-NOMAN KARACHI</v>
          </cell>
          <cell r="BC90324" t="str">
            <v>RED</v>
          </cell>
          <cell r="BH90324" t="str">
            <v>Pak Suzuki</v>
          </cell>
          <cell r="BI90324" t="str">
            <v>N</v>
          </cell>
          <cell r="BJ90324" t="str">
            <v xml:space="preserve">	Rameez Haji Mehboob</v>
          </cell>
          <cell r="BK90324">
            <v>45548</v>
          </cell>
          <cell r="BL90324" t="str">
            <v>382000</v>
          </cell>
          <cell r="BM90324" t="str">
            <v>003</v>
          </cell>
          <cell r="BN90324" t="str">
            <v>01</v>
          </cell>
          <cell r="BQ90324" t="str">
            <v>KHI/HO/D/MO/MC COMP/P/97314/09/2024</v>
          </cell>
        </row>
        <row r="90325">
          <cell r="W90325" t="str">
            <v>30092993</v>
          </cell>
          <cell r="X90325" t="str">
            <v>30092993</v>
          </cell>
          <cell r="Y90325">
            <v>382000</v>
          </cell>
          <cell r="Z90325" t="str">
            <v>42501-4930631-9</v>
          </cell>
          <cell r="AC90325">
            <v>3005378</v>
          </cell>
          <cell r="AD90325" t="str">
            <v>02</v>
          </cell>
          <cell r="AE90325" t="str">
            <v>MOTOR</v>
          </cell>
          <cell r="AF90325">
            <v>13565</v>
          </cell>
          <cell r="AG90325">
            <v>0</v>
          </cell>
          <cell r="AH90325">
            <v>0</v>
          </cell>
          <cell r="AI90325">
            <v>0</v>
          </cell>
          <cell r="AJ90325">
            <v>16235</v>
          </cell>
          <cell r="AK90325">
            <v>0</v>
          </cell>
          <cell r="AL90325">
            <v>1357</v>
          </cell>
          <cell r="AM90325" t="str">
            <v>2024</v>
          </cell>
          <cell r="AN90325" t="str">
            <v>202409</v>
          </cell>
          <cell r="AO90325" t="str">
            <v>202409</v>
          </cell>
          <cell r="AP90325" t="str">
            <v>202409</v>
          </cell>
          <cell r="AQ90325" t="str">
            <v>31000391</v>
          </cell>
          <cell r="AR90325" t="str">
            <v>1954112</v>
          </cell>
          <cell r="AS90325" t="str">
            <v>D</v>
          </cell>
          <cell r="AU90325" t="str">
            <v>30000002</v>
          </cell>
          <cell r="AV90325" t="str">
            <v>RETAIL</v>
          </cell>
          <cell r="AW90325" t="str">
            <v>31000391</v>
          </cell>
          <cell r="AX90325" t="str">
            <v>UR Suzuki</v>
          </cell>
          <cell r="AY90325" t="str">
            <v>KHI/HO/D/MO/MC COMP/P/97315/09/2024</v>
          </cell>
          <cell r="BA90325" t="str">
            <v>KARACHI</v>
          </cell>
          <cell r="BB90325" t="str">
            <v>H.NO# R-121 GULSHAN-E-NOMAN KARACHI</v>
          </cell>
          <cell r="BC90325" t="str">
            <v>RED</v>
          </cell>
          <cell r="BH90325" t="str">
            <v>Pak Suzuki</v>
          </cell>
          <cell r="BI90325" t="str">
            <v>N</v>
          </cell>
          <cell r="BJ90325" t="str">
            <v xml:space="preserve">	Rameez Haji Mehboob</v>
          </cell>
          <cell r="BK90325">
            <v>45548</v>
          </cell>
          <cell r="BL90325" t="str">
            <v>382000</v>
          </cell>
          <cell r="BM90325" t="str">
            <v>003</v>
          </cell>
          <cell r="BN90325" t="str">
            <v>01</v>
          </cell>
          <cell r="BQ90325" t="str">
            <v>KHI/HO/D/MO/MC COMP/P/97315/09/2024</v>
          </cell>
        </row>
        <row r="90326">
          <cell r="W90326" t="str">
            <v>30092560</v>
          </cell>
          <cell r="X90326" t="str">
            <v>30092560</v>
          </cell>
          <cell r="Y90326">
            <v>382000</v>
          </cell>
          <cell r="Z90326" t="str">
            <v>35402-2170873-3</v>
          </cell>
          <cell r="AC90326">
            <v>3005386</v>
          </cell>
          <cell r="AD90326" t="str">
            <v>02</v>
          </cell>
          <cell r="AE90326" t="str">
            <v>MOTOR</v>
          </cell>
          <cell r="AF90326">
            <v>7802</v>
          </cell>
          <cell r="AG90326">
            <v>0</v>
          </cell>
          <cell r="AH90326">
            <v>0</v>
          </cell>
          <cell r="AI90326">
            <v>0</v>
          </cell>
          <cell r="AJ90326">
            <v>9550</v>
          </cell>
          <cell r="AK90326">
            <v>0</v>
          </cell>
          <cell r="AL90326">
            <v>780</v>
          </cell>
          <cell r="AM90326" t="str">
            <v>2024</v>
          </cell>
          <cell r="AN90326" t="str">
            <v>202409</v>
          </cell>
          <cell r="AO90326" t="str">
            <v>202409</v>
          </cell>
          <cell r="AP90326" t="str">
            <v>202409</v>
          </cell>
          <cell r="AQ90326" t="str">
            <v>31000400</v>
          </cell>
          <cell r="AR90326" t="str">
            <v>1954125</v>
          </cell>
          <cell r="AS90326" t="str">
            <v>D</v>
          </cell>
          <cell r="AU90326" t="str">
            <v>30000002</v>
          </cell>
          <cell r="AV90326" t="str">
            <v>RETAIL</v>
          </cell>
          <cell r="AW90326" t="str">
            <v>31000400</v>
          </cell>
          <cell r="AX90326" t="str">
            <v>FSD Suzuki</v>
          </cell>
          <cell r="AY90326" t="str">
            <v>KHI/HO/D/MO/MC COMP/P/97323/09/2024</v>
          </cell>
          <cell r="BA90326" t="str">
            <v>FAISALABAD</v>
          </cell>
          <cell r="BB90326" t="str">
            <v>HOUSE NO 77-P STREET NO 4 AREA KEKHSHAN COLONY NO 2 FSD</v>
          </cell>
          <cell r="BC90326" t="str">
            <v>RED</v>
          </cell>
          <cell r="BH90326" t="str">
            <v>Pak Suzuki</v>
          </cell>
          <cell r="BI90326" t="str">
            <v>N</v>
          </cell>
          <cell r="BJ90326" t="str">
            <v xml:space="preserve">	Rameez Haji Mehboob</v>
          </cell>
          <cell r="BK90326">
            <v>45548</v>
          </cell>
          <cell r="BL90326" t="str">
            <v>382000</v>
          </cell>
          <cell r="BM90326" t="str">
            <v>003</v>
          </cell>
          <cell r="BN90326" t="str">
            <v>01</v>
          </cell>
          <cell r="BQ90326" t="str">
            <v>KHI/HO/D/MO/MC COMP/P/97323/09/2024</v>
          </cell>
        </row>
        <row r="90327">
          <cell r="W90327" t="str">
            <v>30092994</v>
          </cell>
          <cell r="X90327" t="str">
            <v>30092994</v>
          </cell>
          <cell r="Y90327">
            <v>382000</v>
          </cell>
          <cell r="Z90327" t="str">
            <v>42201-0458636-5</v>
          </cell>
          <cell r="AC90327">
            <v>3005400</v>
          </cell>
          <cell r="AD90327" t="str">
            <v>02</v>
          </cell>
          <cell r="AE90327" t="str">
            <v>MOTOR</v>
          </cell>
          <cell r="AF90327">
            <v>13565</v>
          </cell>
          <cell r="AG90327">
            <v>0</v>
          </cell>
          <cell r="AH90327">
            <v>0</v>
          </cell>
          <cell r="AI90327">
            <v>0</v>
          </cell>
          <cell r="AJ90327">
            <v>16235</v>
          </cell>
          <cell r="AK90327">
            <v>0</v>
          </cell>
          <cell r="AL90327">
            <v>1357</v>
          </cell>
          <cell r="AM90327" t="str">
            <v>2024</v>
          </cell>
          <cell r="AN90327" t="str">
            <v>202409</v>
          </cell>
          <cell r="AO90327" t="str">
            <v>202409</v>
          </cell>
          <cell r="AP90327" t="str">
            <v>202409</v>
          </cell>
          <cell r="AQ90327" t="str">
            <v>31000391</v>
          </cell>
          <cell r="AR90327" t="str">
            <v>1954139</v>
          </cell>
          <cell r="AS90327" t="str">
            <v>D</v>
          </cell>
          <cell r="AU90327" t="str">
            <v>30000002</v>
          </cell>
          <cell r="AV90327" t="str">
            <v>RETAIL</v>
          </cell>
          <cell r="AW90327" t="str">
            <v>31000391</v>
          </cell>
          <cell r="AX90327" t="str">
            <v>UR Suzuki</v>
          </cell>
          <cell r="AY90327" t="str">
            <v>KHI/HO/D/MO/MC COMP/P/97335/09/2024</v>
          </cell>
          <cell r="BA90327" t="str">
            <v>KARACHI</v>
          </cell>
          <cell r="BB90327" t="str">
            <v>H.NO# E-37/1A JAHANGIR ROAD  KARACHI</v>
          </cell>
          <cell r="BC90327" t="str">
            <v>RED</v>
          </cell>
          <cell r="BH90327" t="str">
            <v>Pak Suzuki</v>
          </cell>
          <cell r="BI90327" t="str">
            <v>N</v>
          </cell>
          <cell r="BJ90327" t="str">
            <v xml:space="preserve">	Rameez Haji Mehboob</v>
          </cell>
          <cell r="BK90327">
            <v>45548</v>
          </cell>
          <cell r="BL90327" t="str">
            <v>382000</v>
          </cell>
          <cell r="BM90327" t="str">
            <v>003</v>
          </cell>
          <cell r="BN90327" t="str">
            <v>01</v>
          </cell>
          <cell r="BQ90327" t="str">
            <v>KHI/HO/D/MO/MC COMP/P/97335/09/2024</v>
          </cell>
        </row>
        <row r="90328">
          <cell r="W90328" t="str">
            <v>30092994</v>
          </cell>
          <cell r="X90328" t="str">
            <v>30092994</v>
          </cell>
          <cell r="Y90328">
            <v>382000</v>
          </cell>
          <cell r="Z90328" t="str">
            <v>42201-0458636-5</v>
          </cell>
          <cell r="AC90328">
            <v>3005401</v>
          </cell>
          <cell r="AD90328" t="str">
            <v>02</v>
          </cell>
          <cell r="AE90328" t="str">
            <v>MOTOR</v>
          </cell>
          <cell r="AF90328">
            <v>13565</v>
          </cell>
          <cell r="AG90328">
            <v>0</v>
          </cell>
          <cell r="AH90328">
            <v>0</v>
          </cell>
          <cell r="AI90328">
            <v>0</v>
          </cell>
          <cell r="AJ90328">
            <v>16235</v>
          </cell>
          <cell r="AK90328">
            <v>0</v>
          </cell>
          <cell r="AL90328">
            <v>1357</v>
          </cell>
          <cell r="AM90328" t="str">
            <v>2024</v>
          </cell>
          <cell r="AN90328" t="str">
            <v>202409</v>
          </cell>
          <cell r="AO90328" t="str">
            <v>202409</v>
          </cell>
          <cell r="AP90328" t="str">
            <v>202409</v>
          </cell>
          <cell r="AQ90328" t="str">
            <v>31000391</v>
          </cell>
          <cell r="AR90328" t="str">
            <v>1954140</v>
          </cell>
          <cell r="AS90328" t="str">
            <v>D</v>
          </cell>
          <cell r="AU90328" t="str">
            <v>30000002</v>
          </cell>
          <cell r="AV90328" t="str">
            <v>RETAIL</v>
          </cell>
          <cell r="AW90328" t="str">
            <v>31000391</v>
          </cell>
          <cell r="AX90328" t="str">
            <v>UR Suzuki</v>
          </cell>
          <cell r="AY90328" t="str">
            <v>KHI/HO/D/MO/MC COMP/P/97336/09/2024</v>
          </cell>
          <cell r="BA90328" t="str">
            <v>KARACHI</v>
          </cell>
          <cell r="BB90328" t="str">
            <v>H.NO# E-37/1A JAHANGIR ROAD  KARACHI</v>
          </cell>
          <cell r="BC90328" t="str">
            <v>RED</v>
          </cell>
          <cell r="BH90328" t="str">
            <v>Pak Suzuki</v>
          </cell>
          <cell r="BI90328" t="str">
            <v>N</v>
          </cell>
          <cell r="BJ90328" t="str">
            <v xml:space="preserve">	Rameez Haji Mehboob</v>
          </cell>
          <cell r="BK90328">
            <v>45548</v>
          </cell>
          <cell r="BL90328" t="str">
            <v>382000</v>
          </cell>
          <cell r="BM90328" t="str">
            <v>003</v>
          </cell>
          <cell r="BN90328" t="str">
            <v>01</v>
          </cell>
          <cell r="BQ90328" t="str">
            <v>KHI/HO/D/MO/MC COMP/P/97336/09/2024</v>
          </cell>
        </row>
        <row r="90329">
          <cell r="W90329" t="str">
            <v>30092758</v>
          </cell>
          <cell r="X90329" t="str">
            <v>30092758</v>
          </cell>
          <cell r="Y90329">
            <v>382000</v>
          </cell>
          <cell r="Z90329" t="str">
            <v>35202-7389015-3</v>
          </cell>
          <cell r="AC90329">
            <v>3073375</v>
          </cell>
          <cell r="AD90329" t="str">
            <v>02</v>
          </cell>
          <cell r="AE90329" t="str">
            <v>MOTOR</v>
          </cell>
          <cell r="AF90329">
            <v>7802</v>
          </cell>
          <cell r="AG90329">
            <v>0</v>
          </cell>
          <cell r="AH90329">
            <v>0</v>
          </cell>
          <cell r="AI90329">
            <v>0</v>
          </cell>
          <cell r="AJ90329">
            <v>9550</v>
          </cell>
          <cell r="AK90329">
            <v>0</v>
          </cell>
          <cell r="AL90329">
            <v>780</v>
          </cell>
          <cell r="AM90329" t="str">
            <v>2024</v>
          </cell>
          <cell r="AN90329" t="str">
            <v>202410</v>
          </cell>
          <cell r="AO90329" t="str">
            <v>202410</v>
          </cell>
          <cell r="AP90329" t="str">
            <v>202410</v>
          </cell>
          <cell r="AQ90329" t="str">
            <v>31000417</v>
          </cell>
          <cell r="AR90329" t="str">
            <v>1969711</v>
          </cell>
          <cell r="AS90329" t="str">
            <v>D</v>
          </cell>
          <cell r="AU90329" t="str">
            <v>30000002</v>
          </cell>
          <cell r="AV90329" t="str">
            <v>RETAIL</v>
          </cell>
          <cell r="AW90329" t="str">
            <v>31000417</v>
          </cell>
          <cell r="AX90329" t="str">
            <v>Suzuki Ravi Motors</v>
          </cell>
          <cell r="AY90329" t="str">
            <v>KHI/HO/D/MO/MC COMP/P/98855/10/2024</v>
          </cell>
          <cell r="BA90329" t="str">
            <v>LAHORE</v>
          </cell>
          <cell r="BB90329" t="str">
            <v>HOUSE NO 91-8-BS STREET NO 1 AREA AL HABIB PARK OUT FAL ROAD LAHORE</v>
          </cell>
          <cell r="BC90329" t="str">
            <v>BLACK</v>
          </cell>
          <cell r="BH90329" t="str">
            <v>Pak Suzuki</v>
          </cell>
          <cell r="BI90329" t="str">
            <v>N</v>
          </cell>
          <cell r="BJ90329" t="str">
            <v xml:space="preserve">	Rameez Haji Mehboob</v>
          </cell>
          <cell r="BK90329">
            <v>45567</v>
          </cell>
          <cell r="BL90329" t="str">
            <v>382000</v>
          </cell>
          <cell r="BM90329" t="str">
            <v>004</v>
          </cell>
          <cell r="BN90329" t="str">
            <v>01</v>
          </cell>
          <cell r="BQ90329" t="str">
            <v>KHI/HO/D/MO/MC COMP/P/98855/10/2024</v>
          </cell>
        </row>
        <row r="90330">
          <cell r="W90330" t="str">
            <v>30092939</v>
          </cell>
          <cell r="X90330" t="str">
            <v>30092939</v>
          </cell>
          <cell r="Y90330">
            <v>382000</v>
          </cell>
          <cell r="Z90330" t="str">
            <v>35202-7717458-7</v>
          </cell>
          <cell r="AC90330">
            <v>3073381</v>
          </cell>
          <cell r="AD90330" t="str">
            <v>02</v>
          </cell>
          <cell r="AE90330" t="str">
            <v>MOTOR</v>
          </cell>
          <cell r="AF90330">
            <v>7802</v>
          </cell>
          <cell r="AG90330">
            <v>0</v>
          </cell>
          <cell r="AH90330">
            <v>0</v>
          </cell>
          <cell r="AI90330">
            <v>0</v>
          </cell>
          <cell r="AJ90330">
            <v>9550</v>
          </cell>
          <cell r="AK90330">
            <v>0</v>
          </cell>
          <cell r="AL90330">
            <v>780</v>
          </cell>
          <cell r="AM90330" t="str">
            <v>2024</v>
          </cell>
          <cell r="AN90330" t="str">
            <v>202410</v>
          </cell>
          <cell r="AO90330" t="str">
            <v>202410</v>
          </cell>
          <cell r="AP90330" t="str">
            <v>202410</v>
          </cell>
          <cell r="AQ90330" t="str">
            <v>31000417</v>
          </cell>
          <cell r="AR90330" t="str">
            <v>1969725</v>
          </cell>
          <cell r="AS90330" t="str">
            <v>D</v>
          </cell>
          <cell r="AU90330" t="str">
            <v>30000002</v>
          </cell>
          <cell r="AV90330" t="str">
            <v>RETAIL</v>
          </cell>
          <cell r="AW90330" t="str">
            <v>31000417</v>
          </cell>
          <cell r="AX90330" t="str">
            <v>Suzuki Ravi Motors</v>
          </cell>
          <cell r="AY90330" t="str">
            <v>KHI/HO/D/MO/MC COMP/P/98863/10/2024</v>
          </cell>
          <cell r="BA90330" t="str">
            <v>LAHORE</v>
          </cell>
          <cell r="BB90330" t="str">
            <v>HOUSE NO 2 STREET NO 51 AREA TANVEER PARK SANDHA KALAN LAHORE</v>
          </cell>
          <cell r="BC90330" t="str">
            <v>BLACK</v>
          </cell>
          <cell r="BH90330" t="str">
            <v>Pak Suzuki</v>
          </cell>
          <cell r="BI90330" t="str">
            <v>N</v>
          </cell>
          <cell r="BJ90330" t="str">
            <v xml:space="preserve">	Rameez Haji Mehboob</v>
          </cell>
          <cell r="BK90330">
            <v>45567</v>
          </cell>
          <cell r="BL90330" t="str">
            <v>382000</v>
          </cell>
          <cell r="BM90330" t="str">
            <v>004</v>
          </cell>
          <cell r="BN90330" t="str">
            <v>01</v>
          </cell>
          <cell r="BQ90330" t="str">
            <v>KHI/HO/D/MO/MC COMP/P/98863/10/2024</v>
          </cell>
        </row>
        <row r="90331">
          <cell r="W90331" t="str">
            <v>30092905</v>
          </cell>
          <cell r="X90331" t="str">
            <v>30092905</v>
          </cell>
          <cell r="Y90331">
            <v>382000</v>
          </cell>
          <cell r="Z90331" t="str">
            <v>31303-6554593-5</v>
          </cell>
          <cell r="AC90331">
            <v>3073392</v>
          </cell>
          <cell r="AD90331" t="str">
            <v>02</v>
          </cell>
          <cell r="AE90331" t="str">
            <v>MOTOR</v>
          </cell>
          <cell r="AF90331">
            <v>7802</v>
          </cell>
          <cell r="AG90331">
            <v>0</v>
          </cell>
          <cell r="AH90331">
            <v>0</v>
          </cell>
          <cell r="AI90331">
            <v>0</v>
          </cell>
          <cell r="AJ90331">
            <v>9550</v>
          </cell>
          <cell r="AK90331">
            <v>0</v>
          </cell>
          <cell r="AL90331">
            <v>780</v>
          </cell>
          <cell r="AM90331" t="str">
            <v>2024</v>
          </cell>
          <cell r="AN90331" t="str">
            <v>202410</v>
          </cell>
          <cell r="AO90331" t="str">
            <v>202410</v>
          </cell>
          <cell r="AP90331" t="str">
            <v>202410</v>
          </cell>
          <cell r="AQ90331" t="str">
            <v>31000413</v>
          </cell>
          <cell r="AR90331" t="str">
            <v>1969837</v>
          </cell>
          <cell r="AS90331" t="str">
            <v>D</v>
          </cell>
          <cell r="AU90331" t="str">
            <v>30000002</v>
          </cell>
          <cell r="AV90331" t="str">
            <v>RETAIL</v>
          </cell>
          <cell r="AW90331" t="str">
            <v>31000413</v>
          </cell>
          <cell r="AX90331" t="str">
            <v>Suzuki R.Y.Khan</v>
          </cell>
          <cell r="AY90331" t="str">
            <v>KHI/HO/D/MO/MC COMP/P/98888/10/2024</v>
          </cell>
          <cell r="BA90331" t="str">
            <v>Rahim Yar Khan</v>
          </cell>
          <cell r="BB90331" t="str">
            <v>Al Makkah CNG Filling Station Bypass Chowk Bhadurpur, Rahim Yar Khan.</v>
          </cell>
          <cell r="BC90331" t="str">
            <v>BLACK</v>
          </cell>
          <cell r="BH90331" t="str">
            <v>Pak Suzuki</v>
          </cell>
          <cell r="BI90331" t="str">
            <v>N</v>
          </cell>
          <cell r="BJ90331" t="str">
            <v xml:space="preserve">	Rameez Haji Mehboob</v>
          </cell>
          <cell r="BK90331">
            <v>45567</v>
          </cell>
          <cell r="BL90331" t="str">
            <v>382000</v>
          </cell>
          <cell r="BM90331" t="str">
            <v>004</v>
          </cell>
          <cell r="BN90331" t="str">
            <v>01</v>
          </cell>
          <cell r="BQ90331" t="str">
            <v>KHI/HO/D/MO/MC COMP/P/98888/10/2024</v>
          </cell>
        </row>
        <row r="90332">
          <cell r="W90332" t="str">
            <v>30092094</v>
          </cell>
          <cell r="X90332" t="str">
            <v>30092094</v>
          </cell>
          <cell r="Y90332">
            <v>382000</v>
          </cell>
          <cell r="Z90332" t="str">
            <v>34101-9008158-3</v>
          </cell>
          <cell r="AC90332">
            <v>3073404</v>
          </cell>
          <cell r="AD90332" t="str">
            <v>02</v>
          </cell>
          <cell r="AE90332" t="str">
            <v>MOTOR</v>
          </cell>
          <cell r="AF90332">
            <v>7802</v>
          </cell>
          <cell r="AG90332">
            <v>0</v>
          </cell>
          <cell r="AH90332">
            <v>0</v>
          </cell>
          <cell r="AI90332">
            <v>0</v>
          </cell>
          <cell r="AJ90332">
            <v>9550</v>
          </cell>
          <cell r="AK90332">
            <v>0</v>
          </cell>
          <cell r="AL90332">
            <v>780</v>
          </cell>
          <cell r="AM90332" t="str">
            <v>2024</v>
          </cell>
          <cell r="AN90332" t="str">
            <v>202410</v>
          </cell>
          <cell r="AO90332" t="str">
            <v>202410</v>
          </cell>
          <cell r="AP90332" t="str">
            <v>202410</v>
          </cell>
          <cell r="AQ90332" t="str">
            <v>31000402</v>
          </cell>
          <cell r="AR90332" t="str">
            <v>1969849</v>
          </cell>
          <cell r="AS90332" t="str">
            <v>D</v>
          </cell>
          <cell r="AU90332" t="str">
            <v>30000002</v>
          </cell>
          <cell r="AV90332" t="str">
            <v>RETAIL</v>
          </cell>
          <cell r="AW90332" t="str">
            <v>31000402</v>
          </cell>
          <cell r="AX90332" t="str">
            <v>GT Suzuki</v>
          </cell>
          <cell r="AY90332" t="str">
            <v>KHI/HO/D/MO/MC COMP/P/98900/10/2024</v>
          </cell>
          <cell r="BA90332" t="str">
            <v>GUJRANWALA</v>
          </cell>
          <cell r="BB90332" t="str">
            <v>KASHMIRAN GHARBI POB KHAS GONDLANWALA TEHSIL AND DIST. GUJRANWALA.</v>
          </cell>
          <cell r="BC90332" t="str">
            <v>BLACK</v>
          </cell>
          <cell r="BH90332" t="str">
            <v>Pak Suzuki</v>
          </cell>
          <cell r="BI90332" t="str">
            <v>N</v>
          </cell>
          <cell r="BJ90332" t="str">
            <v xml:space="preserve">	Rameez Haji Mehboob</v>
          </cell>
          <cell r="BK90332">
            <v>45567</v>
          </cell>
          <cell r="BL90332" t="str">
            <v>382000</v>
          </cell>
          <cell r="BM90332" t="str">
            <v>004</v>
          </cell>
          <cell r="BN90332" t="str">
            <v>01</v>
          </cell>
          <cell r="BQ90332" t="str">
            <v>KHI/HO/D/MO/MC COMP/P/98900/10/2024</v>
          </cell>
        </row>
        <row r="90333">
          <cell r="W90333" t="str">
            <v>30093340</v>
          </cell>
          <cell r="X90333" t="str">
            <v>30093340</v>
          </cell>
          <cell r="Y90333">
            <v>382000</v>
          </cell>
          <cell r="Z90333" t="str">
            <v>35402-3031746-1</v>
          </cell>
          <cell r="AC90333">
            <v>3163244</v>
          </cell>
          <cell r="AD90333" t="str">
            <v>02</v>
          </cell>
          <cell r="AE90333" t="str">
            <v>MOTOR</v>
          </cell>
          <cell r="AF90333">
            <v>7802</v>
          </cell>
          <cell r="AG90333">
            <v>0</v>
          </cell>
          <cell r="AH90333">
            <v>0</v>
          </cell>
          <cell r="AI90333">
            <v>0</v>
          </cell>
          <cell r="AJ90333">
            <v>9550</v>
          </cell>
          <cell r="AK90333">
            <v>0</v>
          </cell>
          <cell r="AL90333">
            <v>780</v>
          </cell>
          <cell r="AM90333" t="str">
            <v>2024</v>
          </cell>
          <cell r="AN90333" t="str">
            <v>202411</v>
          </cell>
          <cell r="AO90333" t="str">
            <v>202411</v>
          </cell>
          <cell r="AP90333" t="str">
            <v>202411</v>
          </cell>
          <cell r="AQ90333" t="str">
            <v>31000399</v>
          </cell>
          <cell r="AR90333" t="str">
            <v>2009199</v>
          </cell>
          <cell r="AS90333" t="str">
            <v>D</v>
          </cell>
          <cell r="AU90333" t="str">
            <v>30000002</v>
          </cell>
          <cell r="AV90333" t="str">
            <v>RETAIL</v>
          </cell>
          <cell r="AW90333" t="str">
            <v>31000399</v>
          </cell>
          <cell r="AX90333" t="str">
            <v>CR Suzuki</v>
          </cell>
          <cell r="AY90333" t="str">
            <v>KHI/HO/D/MO/MC COMP/P/101565/11/2024</v>
          </cell>
          <cell r="BA90333" t="str">
            <v>LAHORE</v>
          </cell>
          <cell r="BB90333" t="str">
            <v>HOUSE NO 3-C AREA ISLAM STREET OLD MUSLIM TOWN LAHORE</v>
          </cell>
          <cell r="BC90333" t="str">
            <v>BLACK</v>
          </cell>
          <cell r="BH90333" t="str">
            <v>Pak Suzuki</v>
          </cell>
          <cell r="BI90333" t="str">
            <v>N</v>
          </cell>
          <cell r="BJ90333" t="str">
            <v xml:space="preserve">	Rameez Haji Mehboob</v>
          </cell>
          <cell r="BK90333">
            <v>45604</v>
          </cell>
          <cell r="BL90333" t="str">
            <v>382000</v>
          </cell>
          <cell r="BM90333" t="str">
            <v>004</v>
          </cell>
          <cell r="BN90333" t="str">
            <v>01</v>
          </cell>
          <cell r="BQ90333" t="str">
            <v>KHI/HO/D/MO/MC COMP/P/101565/11/2024</v>
          </cell>
        </row>
        <row r="90334">
          <cell r="W90334" t="str">
            <v>30091628</v>
          </cell>
          <cell r="X90334" t="str">
            <v>30091628</v>
          </cell>
          <cell r="Y90334">
            <v>382000</v>
          </cell>
          <cell r="Z90334" t="str">
            <v>35201-0323957-9</v>
          </cell>
          <cell r="AC90334">
            <v>3163273</v>
          </cell>
          <cell r="AD90334" t="str">
            <v>02</v>
          </cell>
          <cell r="AE90334" t="str">
            <v>MOTOR</v>
          </cell>
          <cell r="AF90334">
            <v>7802</v>
          </cell>
          <cell r="AG90334">
            <v>0</v>
          </cell>
          <cell r="AH90334">
            <v>0</v>
          </cell>
          <cell r="AI90334">
            <v>0</v>
          </cell>
          <cell r="AJ90334">
            <v>9550</v>
          </cell>
          <cell r="AK90334">
            <v>0</v>
          </cell>
          <cell r="AL90334">
            <v>780</v>
          </cell>
          <cell r="AM90334" t="str">
            <v>2024</v>
          </cell>
          <cell r="AN90334" t="str">
            <v>202411</v>
          </cell>
          <cell r="AO90334" t="str">
            <v>202411</v>
          </cell>
          <cell r="AP90334" t="str">
            <v>202411</v>
          </cell>
          <cell r="AQ90334" t="str">
            <v>31000399</v>
          </cell>
          <cell r="AR90334" t="str">
            <v>2009420</v>
          </cell>
          <cell r="AS90334" t="str">
            <v>D</v>
          </cell>
          <cell r="AU90334" t="str">
            <v>30000002</v>
          </cell>
          <cell r="AV90334" t="str">
            <v>RETAIL</v>
          </cell>
          <cell r="AW90334" t="str">
            <v>31000399</v>
          </cell>
          <cell r="AX90334" t="str">
            <v>CR Suzuki</v>
          </cell>
          <cell r="AY90334" t="str">
            <v>KHI/HO/D/MO/MC COMP/P/101615/11/2024</v>
          </cell>
          <cell r="BA90334" t="str">
            <v>LAHORE</v>
          </cell>
          <cell r="BB90334" t="str">
            <v>HOUSE NO 170 AREA SHARIF PARK BEGUM PURA LAHORE</v>
          </cell>
          <cell r="BC90334" t="str">
            <v>BLACK</v>
          </cell>
          <cell r="BH90334" t="str">
            <v>Pak Suzuki</v>
          </cell>
          <cell r="BI90334" t="str">
            <v>N</v>
          </cell>
          <cell r="BJ90334" t="str">
            <v xml:space="preserve">	Rameez Haji Mehboob</v>
          </cell>
          <cell r="BK90334">
            <v>45604</v>
          </cell>
          <cell r="BL90334" t="str">
            <v>382000</v>
          </cell>
          <cell r="BM90334" t="str">
            <v>004</v>
          </cell>
          <cell r="BN90334" t="str">
            <v>01</v>
          </cell>
          <cell r="BQ90334" t="str">
            <v>KHI/HO/D/MO/MC COMP/P/101615/11/2024</v>
          </cell>
        </row>
        <row r="90335">
          <cell r="W90335" t="str">
            <v>30093895</v>
          </cell>
          <cell r="X90335" t="str">
            <v>30093895</v>
          </cell>
          <cell r="Y90335">
            <v>389000</v>
          </cell>
          <cell r="Z90335" t="str">
            <v>42501-2455393-1</v>
          </cell>
          <cell r="AC90335">
            <v>3195965</v>
          </cell>
          <cell r="AD90335" t="str">
            <v>02</v>
          </cell>
          <cell r="AE90335" t="str">
            <v>MOTOR</v>
          </cell>
          <cell r="AF90335">
            <v>13821</v>
          </cell>
          <cell r="AG90335">
            <v>0</v>
          </cell>
          <cell r="AH90335">
            <v>0</v>
          </cell>
          <cell r="AI90335">
            <v>0</v>
          </cell>
          <cell r="AJ90335">
            <v>16533</v>
          </cell>
          <cell r="AK90335">
            <v>0</v>
          </cell>
          <cell r="AL90335">
            <v>1382</v>
          </cell>
          <cell r="AM90335" t="str">
            <v>2024</v>
          </cell>
          <cell r="AN90335" t="str">
            <v>202411</v>
          </cell>
          <cell r="AO90335" t="str">
            <v>202411</v>
          </cell>
          <cell r="AP90335" t="str">
            <v>202411</v>
          </cell>
          <cell r="AQ90335" t="str">
            <v>31000407</v>
          </cell>
          <cell r="AR90335" t="str">
            <v>2020110</v>
          </cell>
          <cell r="AS90335" t="str">
            <v>D</v>
          </cell>
          <cell r="AU90335" t="str">
            <v>30000002</v>
          </cell>
          <cell r="AV90335" t="str">
            <v>RETAIL</v>
          </cell>
          <cell r="AW90335" t="str">
            <v>31000407</v>
          </cell>
          <cell r="AX90335" t="str">
            <v>South</v>
          </cell>
          <cell r="AY90335" t="str">
            <v>KHI/HO/D/MO/MC COMP/P/102925/11/2024</v>
          </cell>
          <cell r="BA90335" t="str">
            <v>KARACHI</v>
          </cell>
          <cell r="BB90335" t="str">
            <v>PLOT NO D-46/A MEHMOODABAD NO 3 KARACHI</v>
          </cell>
          <cell r="BC90335" t="str">
            <v>BLACK</v>
          </cell>
          <cell r="BH90335" t="str">
            <v>Pak Suzuki</v>
          </cell>
          <cell r="BI90335" t="str">
            <v>N</v>
          </cell>
          <cell r="BJ90335" t="str">
            <v xml:space="preserve">	Rameez Haji Mehboob</v>
          </cell>
          <cell r="BK90335">
            <v>45624</v>
          </cell>
          <cell r="BL90335" t="str">
            <v>389000</v>
          </cell>
          <cell r="BM90335" t="str">
            <v>004</v>
          </cell>
          <cell r="BN90335" t="str">
            <v>01</v>
          </cell>
          <cell r="BQ90335" t="str">
            <v>KHI/HO/D/MO/MC COMP/P/102925/11/2024</v>
          </cell>
        </row>
        <row r="90336">
          <cell r="W90336" t="str">
            <v>30093895</v>
          </cell>
          <cell r="X90336" t="str">
            <v>30093895</v>
          </cell>
          <cell r="Y90336">
            <v>389000</v>
          </cell>
          <cell r="Z90336" t="str">
            <v>42501-2455393-1</v>
          </cell>
          <cell r="AC90336">
            <v>3195966</v>
          </cell>
          <cell r="AD90336" t="str">
            <v>02</v>
          </cell>
          <cell r="AE90336" t="str">
            <v>MOTOR</v>
          </cell>
          <cell r="AF90336">
            <v>13821</v>
          </cell>
          <cell r="AG90336">
            <v>0</v>
          </cell>
          <cell r="AH90336">
            <v>0</v>
          </cell>
          <cell r="AI90336">
            <v>0</v>
          </cell>
          <cell r="AJ90336">
            <v>16533</v>
          </cell>
          <cell r="AK90336">
            <v>0</v>
          </cell>
          <cell r="AL90336">
            <v>1382</v>
          </cell>
          <cell r="AM90336" t="str">
            <v>2024</v>
          </cell>
          <cell r="AN90336" t="str">
            <v>202411</v>
          </cell>
          <cell r="AO90336" t="str">
            <v>202411</v>
          </cell>
          <cell r="AP90336" t="str">
            <v>202411</v>
          </cell>
          <cell r="AQ90336" t="str">
            <v>31000407</v>
          </cell>
          <cell r="AR90336" t="str">
            <v>2020111</v>
          </cell>
          <cell r="AS90336" t="str">
            <v>D</v>
          </cell>
          <cell r="AU90336" t="str">
            <v>30000002</v>
          </cell>
          <cell r="AV90336" t="str">
            <v>RETAIL</v>
          </cell>
          <cell r="AW90336" t="str">
            <v>31000407</v>
          </cell>
          <cell r="AX90336" t="str">
            <v>South</v>
          </cell>
          <cell r="AY90336" t="str">
            <v>KHI/HO/D/MO/MC COMP/P/102926/11/2024</v>
          </cell>
          <cell r="BA90336" t="str">
            <v>KARACHI</v>
          </cell>
          <cell r="BB90336" t="str">
            <v>PLOT NO D-46/A MEHMOODABAD NO 3 KARACHI</v>
          </cell>
          <cell r="BC90336" t="str">
            <v>BLACK</v>
          </cell>
          <cell r="BH90336" t="str">
            <v>Pak Suzuki</v>
          </cell>
          <cell r="BI90336" t="str">
            <v>N</v>
          </cell>
          <cell r="BJ90336" t="str">
            <v xml:space="preserve">	Rameez Haji Mehboob</v>
          </cell>
          <cell r="BK90336">
            <v>45624</v>
          </cell>
          <cell r="BL90336" t="str">
            <v>389000</v>
          </cell>
          <cell r="BM90336" t="str">
            <v>004</v>
          </cell>
          <cell r="BN90336" t="str">
            <v>01</v>
          </cell>
          <cell r="BQ90336" t="str">
            <v>KHI/HO/D/MO/MC COMP/P/102926/11/2024</v>
          </cell>
        </row>
        <row r="90337">
          <cell r="W90337" t="str">
            <v>30093895</v>
          </cell>
          <cell r="X90337" t="str">
            <v>30093895</v>
          </cell>
          <cell r="Y90337">
            <v>389000</v>
          </cell>
          <cell r="Z90337" t="str">
            <v>42501-2455393-1</v>
          </cell>
          <cell r="AC90337">
            <v>3195968</v>
          </cell>
          <cell r="AD90337" t="str">
            <v>02</v>
          </cell>
          <cell r="AE90337" t="str">
            <v>MOTOR</v>
          </cell>
          <cell r="AF90337">
            <v>13821</v>
          </cell>
          <cell r="AG90337">
            <v>0</v>
          </cell>
          <cell r="AH90337">
            <v>0</v>
          </cell>
          <cell r="AI90337">
            <v>0</v>
          </cell>
          <cell r="AJ90337">
            <v>16533</v>
          </cell>
          <cell r="AK90337">
            <v>0</v>
          </cell>
          <cell r="AL90337">
            <v>1382</v>
          </cell>
          <cell r="AM90337" t="str">
            <v>2024</v>
          </cell>
          <cell r="AN90337" t="str">
            <v>202411</v>
          </cell>
          <cell r="AO90337" t="str">
            <v>202411</v>
          </cell>
          <cell r="AP90337" t="str">
            <v>202411</v>
          </cell>
          <cell r="AQ90337" t="str">
            <v>31000407</v>
          </cell>
          <cell r="AR90337" t="str">
            <v>2020112</v>
          </cell>
          <cell r="AS90337" t="str">
            <v>D</v>
          </cell>
          <cell r="AU90337" t="str">
            <v>30000002</v>
          </cell>
          <cell r="AV90337" t="str">
            <v>RETAIL</v>
          </cell>
          <cell r="AW90337" t="str">
            <v>31000407</v>
          </cell>
          <cell r="AX90337" t="str">
            <v>South</v>
          </cell>
          <cell r="AY90337" t="str">
            <v>KHI/HO/D/MO/MC COMP/P/102927/11/2024</v>
          </cell>
          <cell r="BA90337" t="str">
            <v>KARACHI</v>
          </cell>
          <cell r="BB90337" t="str">
            <v>PLOT NO D-46/A MEHMOODABAD NO 3 KARACHI</v>
          </cell>
          <cell r="BC90337" t="str">
            <v>BLACK</v>
          </cell>
          <cell r="BH90337" t="str">
            <v>Pak Suzuki</v>
          </cell>
          <cell r="BI90337" t="str">
            <v>N</v>
          </cell>
          <cell r="BJ90337" t="str">
            <v xml:space="preserve">	Rameez Haji Mehboob</v>
          </cell>
          <cell r="BK90337">
            <v>45624</v>
          </cell>
          <cell r="BL90337" t="str">
            <v>389000</v>
          </cell>
          <cell r="BM90337" t="str">
            <v>004</v>
          </cell>
          <cell r="BN90337" t="str">
            <v>01</v>
          </cell>
          <cell r="BQ90337" t="str">
            <v>KHI/HO/D/MO/MC COMP/P/102927/11/2024</v>
          </cell>
        </row>
        <row r="90338">
          <cell r="W90338" t="str">
            <v>30093895</v>
          </cell>
          <cell r="X90338" t="str">
            <v>30093895</v>
          </cell>
          <cell r="Y90338">
            <v>389000</v>
          </cell>
          <cell r="Z90338" t="str">
            <v>42501-2455393-1</v>
          </cell>
          <cell r="AC90338">
            <v>3195969</v>
          </cell>
          <cell r="AD90338" t="str">
            <v>02</v>
          </cell>
          <cell r="AE90338" t="str">
            <v>MOTOR</v>
          </cell>
          <cell r="AF90338">
            <v>13821</v>
          </cell>
          <cell r="AG90338">
            <v>0</v>
          </cell>
          <cell r="AH90338">
            <v>0</v>
          </cell>
          <cell r="AI90338">
            <v>0</v>
          </cell>
          <cell r="AJ90338">
            <v>16533</v>
          </cell>
          <cell r="AK90338">
            <v>0</v>
          </cell>
          <cell r="AL90338">
            <v>1382</v>
          </cell>
          <cell r="AM90338" t="str">
            <v>2024</v>
          </cell>
          <cell r="AN90338" t="str">
            <v>202411</v>
          </cell>
          <cell r="AO90338" t="str">
            <v>202411</v>
          </cell>
          <cell r="AP90338" t="str">
            <v>202411</v>
          </cell>
          <cell r="AQ90338" t="str">
            <v>31000407</v>
          </cell>
          <cell r="AR90338" t="str">
            <v>2020113</v>
          </cell>
          <cell r="AS90338" t="str">
            <v>D</v>
          </cell>
          <cell r="AU90338" t="str">
            <v>30000002</v>
          </cell>
          <cell r="AV90338" t="str">
            <v>RETAIL</v>
          </cell>
          <cell r="AW90338" t="str">
            <v>31000407</v>
          </cell>
          <cell r="AX90338" t="str">
            <v>South</v>
          </cell>
          <cell r="AY90338" t="str">
            <v>KHI/HO/D/MO/MC COMP/P/102928/11/2024</v>
          </cell>
          <cell r="BA90338" t="str">
            <v>KARACHI</v>
          </cell>
          <cell r="BB90338" t="str">
            <v>PLOT NO D-46/A MEHMOODABAD NO 3 KARACHI</v>
          </cell>
          <cell r="BC90338" t="str">
            <v>BLACK</v>
          </cell>
          <cell r="BH90338" t="str">
            <v>Pak Suzuki</v>
          </cell>
          <cell r="BI90338" t="str">
            <v>N</v>
          </cell>
          <cell r="BJ90338" t="str">
            <v xml:space="preserve">	Rameez Haji Mehboob</v>
          </cell>
          <cell r="BK90338">
            <v>45624</v>
          </cell>
          <cell r="BL90338" t="str">
            <v>389000</v>
          </cell>
          <cell r="BM90338" t="str">
            <v>004</v>
          </cell>
          <cell r="BN90338" t="str">
            <v>01</v>
          </cell>
          <cell r="BQ90338" t="str">
            <v>KHI/HO/D/MO/MC COMP/P/102928/11/2024</v>
          </cell>
        </row>
        <row r="90339">
          <cell r="W90339" t="str">
            <v>30093919</v>
          </cell>
          <cell r="X90339" t="str">
            <v>30093919</v>
          </cell>
          <cell r="Y90339">
            <v>389000</v>
          </cell>
          <cell r="Z90339" t="str">
            <v>42201-0790151-7</v>
          </cell>
          <cell r="AC90339">
            <v>3195972</v>
          </cell>
          <cell r="AD90339" t="str">
            <v>02</v>
          </cell>
          <cell r="AE90339" t="str">
            <v>MOTOR</v>
          </cell>
          <cell r="AF90339">
            <v>13821</v>
          </cell>
          <cell r="AG90339">
            <v>0</v>
          </cell>
          <cell r="AH90339">
            <v>0</v>
          </cell>
          <cell r="AI90339">
            <v>0</v>
          </cell>
          <cell r="AJ90339">
            <v>16533</v>
          </cell>
          <cell r="AK90339">
            <v>0</v>
          </cell>
          <cell r="AL90339">
            <v>1382</v>
          </cell>
          <cell r="AM90339" t="str">
            <v>2024</v>
          </cell>
          <cell r="AN90339" t="str">
            <v>202411</v>
          </cell>
          <cell r="AO90339" t="str">
            <v>202411</v>
          </cell>
          <cell r="AP90339" t="str">
            <v>202411</v>
          </cell>
          <cell r="AQ90339" t="str">
            <v>31000391</v>
          </cell>
          <cell r="AR90339" t="str">
            <v>2020116</v>
          </cell>
          <cell r="AS90339" t="str">
            <v>D</v>
          </cell>
          <cell r="AU90339" t="str">
            <v>30000002</v>
          </cell>
          <cell r="AV90339" t="str">
            <v>RETAIL</v>
          </cell>
          <cell r="AW90339" t="str">
            <v>31000391</v>
          </cell>
          <cell r="AX90339" t="str">
            <v>UR Suzuki</v>
          </cell>
          <cell r="AY90339" t="str">
            <v>KHI/HO/D/MO/MC COMP/P/102931/11/2024</v>
          </cell>
          <cell r="BA90339" t="str">
            <v>KARACHI</v>
          </cell>
          <cell r="BB90339" t="str">
            <v>HOUSE#A-7 JINNAH GARDAN MODEL COLONY KARACHI.</v>
          </cell>
          <cell r="BC90339" t="str">
            <v>BLACK</v>
          </cell>
          <cell r="BH90339" t="str">
            <v>Pak Suzuki</v>
          </cell>
          <cell r="BI90339" t="str">
            <v>N</v>
          </cell>
          <cell r="BJ90339" t="str">
            <v xml:space="preserve">	Rameez Haji Mehboob</v>
          </cell>
          <cell r="BK90339">
            <v>45624</v>
          </cell>
          <cell r="BL90339" t="str">
            <v>389000</v>
          </cell>
          <cell r="BM90339" t="str">
            <v>004</v>
          </cell>
          <cell r="BN90339" t="str">
            <v>01</v>
          </cell>
          <cell r="BQ90339" t="str">
            <v>KHI/HO/D/MO/MC COMP/P/102931/11/2024</v>
          </cell>
        </row>
        <row r="90340">
          <cell r="W90340" t="str">
            <v>30093919</v>
          </cell>
          <cell r="X90340" t="str">
            <v>30093919</v>
          </cell>
          <cell r="Y90340">
            <v>389000</v>
          </cell>
          <cell r="Z90340" t="str">
            <v>42201-0790151-7</v>
          </cell>
          <cell r="AC90340">
            <v>3195973</v>
          </cell>
          <cell r="AD90340" t="str">
            <v>02</v>
          </cell>
          <cell r="AE90340" t="str">
            <v>MOTOR</v>
          </cell>
          <cell r="AF90340">
            <v>13821</v>
          </cell>
          <cell r="AG90340">
            <v>0</v>
          </cell>
          <cell r="AH90340">
            <v>0</v>
          </cell>
          <cell r="AI90340">
            <v>0</v>
          </cell>
          <cell r="AJ90340">
            <v>16533</v>
          </cell>
          <cell r="AK90340">
            <v>0</v>
          </cell>
          <cell r="AL90340">
            <v>1382</v>
          </cell>
          <cell r="AM90340" t="str">
            <v>2024</v>
          </cell>
          <cell r="AN90340" t="str">
            <v>202411</v>
          </cell>
          <cell r="AO90340" t="str">
            <v>202411</v>
          </cell>
          <cell r="AP90340" t="str">
            <v>202411</v>
          </cell>
          <cell r="AQ90340" t="str">
            <v>31000391</v>
          </cell>
          <cell r="AR90340" t="str">
            <v>2020117</v>
          </cell>
          <cell r="AS90340" t="str">
            <v>D</v>
          </cell>
          <cell r="AU90340" t="str">
            <v>30000002</v>
          </cell>
          <cell r="AV90340" t="str">
            <v>RETAIL</v>
          </cell>
          <cell r="AW90340" t="str">
            <v>31000391</v>
          </cell>
          <cell r="AX90340" t="str">
            <v>UR Suzuki</v>
          </cell>
          <cell r="AY90340" t="str">
            <v>KHI/HO/D/MO/MC COMP/P/102932/11/2024</v>
          </cell>
          <cell r="BA90340" t="str">
            <v>KARACHI</v>
          </cell>
          <cell r="BB90340" t="str">
            <v>HOUSE#A-7 JINNAH GARDAN MODEL COLONY KARACHI.</v>
          </cell>
          <cell r="BC90340" t="str">
            <v>BLACK</v>
          </cell>
          <cell r="BH90340" t="str">
            <v>Pak Suzuki</v>
          </cell>
          <cell r="BI90340" t="str">
            <v>N</v>
          </cell>
          <cell r="BJ90340" t="str">
            <v xml:space="preserve">	Rameez Haji Mehboob</v>
          </cell>
          <cell r="BK90340">
            <v>45624</v>
          </cell>
          <cell r="BL90340" t="str">
            <v>389000</v>
          </cell>
          <cell r="BM90340" t="str">
            <v>004</v>
          </cell>
          <cell r="BN90340" t="str">
            <v>01</v>
          </cell>
          <cell r="BQ90340" t="str">
            <v>KHI/HO/D/MO/MC COMP/P/102932/11/2024</v>
          </cell>
        </row>
        <row r="90341">
          <cell r="W90341" t="str">
            <v>30093924</v>
          </cell>
          <cell r="X90341" t="str">
            <v>30093924</v>
          </cell>
          <cell r="Y90341">
            <v>389000</v>
          </cell>
          <cell r="Z90341" t="str">
            <v>42101-7414170-1</v>
          </cell>
          <cell r="AC90341">
            <v>3200540</v>
          </cell>
          <cell r="AD90341" t="str">
            <v>02</v>
          </cell>
          <cell r="AE90341" t="str">
            <v>MOTOR</v>
          </cell>
          <cell r="AF90341">
            <v>13821</v>
          </cell>
          <cell r="AG90341">
            <v>0</v>
          </cell>
          <cell r="AH90341">
            <v>0</v>
          </cell>
          <cell r="AI90341">
            <v>0</v>
          </cell>
          <cell r="AJ90341">
            <v>16533</v>
          </cell>
          <cell r="AK90341">
            <v>0</v>
          </cell>
          <cell r="AL90341">
            <v>1382</v>
          </cell>
          <cell r="AM90341" t="str">
            <v>2024</v>
          </cell>
          <cell r="AN90341" t="str">
            <v>202411</v>
          </cell>
          <cell r="AO90341" t="str">
            <v>202411</v>
          </cell>
          <cell r="AP90341" t="str">
            <v>202411</v>
          </cell>
          <cell r="AQ90341" t="str">
            <v>31000392</v>
          </cell>
          <cell r="AR90341" t="str">
            <v>2020958</v>
          </cell>
          <cell r="AS90341" t="str">
            <v>D</v>
          </cell>
          <cell r="AU90341" t="str">
            <v>30000002</v>
          </cell>
          <cell r="AV90341" t="str">
            <v>RETAIL</v>
          </cell>
          <cell r="AW90341" t="str">
            <v>31000392</v>
          </cell>
          <cell r="AX90341" t="str">
            <v>UP Suzuki</v>
          </cell>
          <cell r="AY90341" t="str">
            <v>KHI/HO/D/MO/MC COMP/P/103047/11/2024</v>
          </cell>
          <cell r="BA90341" t="str">
            <v>KARACHI</v>
          </cell>
          <cell r="BB90341" t="str">
            <v>SC-10 BLOCK # A NAZIMABAD KARACHI</v>
          </cell>
          <cell r="BC90341" t="str">
            <v>BLACK</v>
          </cell>
          <cell r="BH90341" t="str">
            <v>Pak Suzuki</v>
          </cell>
          <cell r="BI90341" t="str">
            <v>N</v>
          </cell>
          <cell r="BJ90341" t="str">
            <v xml:space="preserve">	Rameez Haji Mehboob</v>
          </cell>
          <cell r="BK90341">
            <v>45625</v>
          </cell>
          <cell r="BL90341" t="str">
            <v>389000</v>
          </cell>
          <cell r="BM90341" t="str">
            <v>004</v>
          </cell>
          <cell r="BN90341" t="str">
            <v>01</v>
          </cell>
          <cell r="BQ90341" t="str">
            <v>KHI/HO/D/MO/MC COMP/P/103047/11/2024</v>
          </cell>
        </row>
        <row r="90342">
          <cell r="W90342" t="str">
            <v>30093902</v>
          </cell>
          <cell r="X90342" t="str">
            <v>30093902</v>
          </cell>
          <cell r="Y90342">
            <v>382000</v>
          </cell>
          <cell r="Z90342" t="str">
            <v>42501-4108689-1</v>
          </cell>
          <cell r="AC90342">
            <v>3200549</v>
          </cell>
          <cell r="AD90342" t="str">
            <v>02</v>
          </cell>
          <cell r="AE90342" t="str">
            <v>MOTOR</v>
          </cell>
          <cell r="AF90342">
            <v>13565</v>
          </cell>
          <cell r="AG90342">
            <v>0</v>
          </cell>
          <cell r="AH90342">
            <v>0</v>
          </cell>
          <cell r="AI90342">
            <v>0</v>
          </cell>
          <cell r="AJ90342">
            <v>16235</v>
          </cell>
          <cell r="AK90342">
            <v>0</v>
          </cell>
          <cell r="AL90342">
            <v>1357</v>
          </cell>
          <cell r="AM90342" t="str">
            <v>2024</v>
          </cell>
          <cell r="AN90342" t="str">
            <v>202411</v>
          </cell>
          <cell r="AO90342" t="str">
            <v>202411</v>
          </cell>
          <cell r="AP90342" t="str">
            <v>202411</v>
          </cell>
          <cell r="AQ90342" t="str">
            <v>31000391</v>
          </cell>
          <cell r="AR90342" t="str">
            <v>2021321</v>
          </cell>
          <cell r="AS90342" t="str">
            <v>D</v>
          </cell>
          <cell r="AU90342" t="str">
            <v>30000002</v>
          </cell>
          <cell r="AV90342" t="str">
            <v>RETAIL</v>
          </cell>
          <cell r="AW90342" t="str">
            <v>31000391</v>
          </cell>
          <cell r="AX90342" t="str">
            <v>UR Suzuki</v>
          </cell>
          <cell r="AY90342" t="str">
            <v>KHI/HO/D/MO/MC COMP/P/103059/11/2024</v>
          </cell>
          <cell r="BA90342" t="str">
            <v>KARACHI</v>
          </cell>
          <cell r="BB90342" t="str">
            <v>H.NO# MC/2491/A GREEN TOWN SHAH FAISAL COLONY KARACHI</v>
          </cell>
          <cell r="BC90342" t="str">
            <v>BLACK</v>
          </cell>
          <cell r="BH90342" t="str">
            <v>Pak Suzuki</v>
          </cell>
          <cell r="BI90342" t="str">
            <v>N</v>
          </cell>
          <cell r="BJ90342" t="str">
            <v xml:space="preserve">	Rameez Haji Mehboob</v>
          </cell>
          <cell r="BK90342">
            <v>45625</v>
          </cell>
          <cell r="BL90342" t="str">
            <v>382000</v>
          </cell>
          <cell r="BM90342" t="str">
            <v>004</v>
          </cell>
          <cell r="BN90342" t="str">
            <v>01</v>
          </cell>
          <cell r="BQ90342" t="str">
            <v>KHI/HO/D/MO/MC COMP/P/103059/11/2024</v>
          </cell>
        </row>
        <row r="90343">
          <cell r="W90343" t="str">
            <v>30093902</v>
          </cell>
          <cell r="X90343" t="str">
            <v>30093902</v>
          </cell>
          <cell r="Y90343">
            <v>382000</v>
          </cell>
          <cell r="Z90343" t="str">
            <v>42501-4108689-1</v>
          </cell>
          <cell r="AC90343">
            <v>3200550</v>
          </cell>
          <cell r="AD90343" t="str">
            <v>02</v>
          </cell>
          <cell r="AE90343" t="str">
            <v>MOTOR</v>
          </cell>
          <cell r="AF90343">
            <v>13565</v>
          </cell>
          <cell r="AG90343">
            <v>0</v>
          </cell>
          <cell r="AH90343">
            <v>0</v>
          </cell>
          <cell r="AI90343">
            <v>0</v>
          </cell>
          <cell r="AJ90343">
            <v>16235</v>
          </cell>
          <cell r="AK90343">
            <v>0</v>
          </cell>
          <cell r="AL90343">
            <v>1357</v>
          </cell>
          <cell r="AM90343" t="str">
            <v>2024</v>
          </cell>
          <cell r="AN90343" t="str">
            <v>202411</v>
          </cell>
          <cell r="AO90343" t="str">
            <v>202411</v>
          </cell>
          <cell r="AP90343" t="str">
            <v>202411</v>
          </cell>
          <cell r="AQ90343" t="str">
            <v>31000391</v>
          </cell>
          <cell r="AR90343" t="str">
            <v>2021322</v>
          </cell>
          <cell r="AS90343" t="str">
            <v>D</v>
          </cell>
          <cell r="AU90343" t="str">
            <v>30000002</v>
          </cell>
          <cell r="AV90343" t="str">
            <v>RETAIL</v>
          </cell>
          <cell r="AW90343" t="str">
            <v>31000391</v>
          </cell>
          <cell r="AX90343" t="str">
            <v>UR Suzuki</v>
          </cell>
          <cell r="AY90343" t="str">
            <v>KHI/HO/D/MO/MC COMP/P/103060/11/2024</v>
          </cell>
          <cell r="BA90343" t="str">
            <v>KARACHI</v>
          </cell>
          <cell r="BB90343" t="str">
            <v>H.NO# MC/2491/A GREEN TOWN SHAH FAISAL COLONY KARACHI</v>
          </cell>
          <cell r="BC90343" t="str">
            <v>BLACK</v>
          </cell>
          <cell r="BH90343" t="str">
            <v>Pak Suzuki</v>
          </cell>
          <cell r="BI90343" t="str">
            <v>N</v>
          </cell>
          <cell r="BJ90343" t="str">
            <v xml:space="preserve">	Rameez Haji Mehboob</v>
          </cell>
          <cell r="BK90343">
            <v>45625</v>
          </cell>
          <cell r="BL90343" t="str">
            <v>382000</v>
          </cell>
          <cell r="BM90343" t="str">
            <v>004</v>
          </cell>
          <cell r="BN90343" t="str">
            <v>01</v>
          </cell>
          <cell r="BQ90343" t="str">
            <v>KHI/HO/D/MO/MC COMP/P/103060/11/2024</v>
          </cell>
        </row>
        <row r="90344">
          <cell r="W90344" t="str">
            <v>30093968</v>
          </cell>
          <cell r="X90344" t="str">
            <v>30093968</v>
          </cell>
          <cell r="Y90344">
            <v>389000</v>
          </cell>
          <cell r="Z90344" t="str">
            <v>42201-3044532-7</v>
          </cell>
          <cell r="AC90344">
            <v>3201763</v>
          </cell>
          <cell r="AD90344" t="str">
            <v>02</v>
          </cell>
          <cell r="AE90344" t="str">
            <v>MOTOR</v>
          </cell>
          <cell r="AF90344">
            <v>13821</v>
          </cell>
          <cell r="AG90344">
            <v>0</v>
          </cell>
          <cell r="AH90344">
            <v>0</v>
          </cell>
          <cell r="AI90344">
            <v>0</v>
          </cell>
          <cell r="AJ90344">
            <v>16533</v>
          </cell>
          <cell r="AK90344">
            <v>0</v>
          </cell>
          <cell r="AL90344">
            <v>1382</v>
          </cell>
          <cell r="AM90344" t="str">
            <v>2024</v>
          </cell>
          <cell r="AN90344" t="str">
            <v>202411</v>
          </cell>
          <cell r="AO90344" t="str">
            <v>202411</v>
          </cell>
          <cell r="AP90344" t="str">
            <v>202411</v>
          </cell>
          <cell r="AQ90344" t="str">
            <v>31000393</v>
          </cell>
          <cell r="AR90344" t="str">
            <v>2021454</v>
          </cell>
          <cell r="AS90344" t="str">
            <v>D</v>
          </cell>
          <cell r="AU90344" t="str">
            <v>30000002</v>
          </cell>
          <cell r="AV90344" t="str">
            <v>RETAIL</v>
          </cell>
          <cell r="AW90344" t="str">
            <v>31000393</v>
          </cell>
          <cell r="AX90344" t="str">
            <v>TR Suzuki</v>
          </cell>
          <cell r="AY90344" t="str">
            <v>KHI/HO/D/MO/MC COMP/P/103128/11/2024</v>
          </cell>
          <cell r="BA90344" t="str">
            <v>KARACHI</v>
          </cell>
          <cell r="BB90344" t="str">
            <v>PLOT#E-4/3,SCHEME-19,MOHALLA KHUDADAD COLONY KARACHI.</v>
          </cell>
          <cell r="BC90344" t="str">
            <v>BLACK</v>
          </cell>
          <cell r="BH90344" t="str">
            <v>Pak Suzuki</v>
          </cell>
          <cell r="BI90344" t="str">
            <v>N</v>
          </cell>
          <cell r="BJ90344" t="str">
            <v xml:space="preserve">	Rameez Haji Mehboob</v>
          </cell>
          <cell r="BK90344">
            <v>45626</v>
          </cell>
          <cell r="BL90344" t="str">
            <v>389000</v>
          </cell>
          <cell r="BM90344" t="str">
            <v>004</v>
          </cell>
          <cell r="BN90344" t="str">
            <v>01</v>
          </cell>
          <cell r="BQ90344" t="str">
            <v>KHI/HO/D/MO/MC COMP/P/103128/11/2024</v>
          </cell>
        </row>
        <row r="90345">
          <cell r="W90345" t="str">
            <v>30093863</v>
          </cell>
          <cell r="X90345" t="str">
            <v>30093863</v>
          </cell>
          <cell r="Y90345">
            <v>389000</v>
          </cell>
          <cell r="Z90345" t="str">
            <v>35202-9869199-7</v>
          </cell>
          <cell r="AC90345">
            <v>3216382</v>
          </cell>
          <cell r="AD90345" t="str">
            <v>02</v>
          </cell>
          <cell r="AE90345" t="str">
            <v>MOTOR</v>
          </cell>
          <cell r="AF90345">
            <v>7953</v>
          </cell>
          <cell r="AG90345">
            <v>0</v>
          </cell>
          <cell r="AH90345">
            <v>0</v>
          </cell>
          <cell r="AI90345">
            <v>0</v>
          </cell>
          <cell r="AJ90345">
            <v>9726</v>
          </cell>
          <cell r="AK90345">
            <v>0</v>
          </cell>
          <cell r="AL90345">
            <v>795</v>
          </cell>
          <cell r="AM90345" t="str">
            <v>2024</v>
          </cell>
          <cell r="AN90345" t="str">
            <v>202412</v>
          </cell>
          <cell r="AO90345" t="str">
            <v>202412</v>
          </cell>
          <cell r="AP90345" t="str">
            <v>202412</v>
          </cell>
          <cell r="AQ90345" t="str">
            <v>31000399</v>
          </cell>
          <cell r="AR90345" t="str">
            <v>2029311</v>
          </cell>
          <cell r="AS90345" t="str">
            <v>D</v>
          </cell>
          <cell r="AU90345" t="str">
            <v>30000002</v>
          </cell>
          <cell r="AV90345" t="str">
            <v>RETAIL</v>
          </cell>
          <cell r="AW90345" t="str">
            <v>31000399</v>
          </cell>
          <cell r="AX90345" t="str">
            <v>CR Suzuki</v>
          </cell>
          <cell r="AY90345" t="str">
            <v>KHI/HO/D/MO/MC COMP/P/103631/12/2024</v>
          </cell>
          <cell r="BA90345" t="str">
            <v>LAHORE</v>
          </cell>
          <cell r="BB90345" t="str">
            <v>HOUSE NO 178/2 BLOCK D AREA SUI GASS HOUSING SOCIETY LAHORE</v>
          </cell>
          <cell r="BC90345" t="str">
            <v>BLACK</v>
          </cell>
          <cell r="BH90345" t="str">
            <v>Pak Suzuki</v>
          </cell>
          <cell r="BI90345" t="str">
            <v>N</v>
          </cell>
          <cell r="BJ90345" t="str">
            <v xml:space="preserve">	Rameez Haji Mehboob</v>
          </cell>
          <cell r="BK90345">
            <v>45635</v>
          </cell>
          <cell r="BL90345" t="str">
            <v>389000</v>
          </cell>
          <cell r="BM90345" t="str">
            <v>004</v>
          </cell>
          <cell r="BN90345" t="str">
            <v>01</v>
          </cell>
          <cell r="BQ90345" t="str">
            <v>KHI/HO/D/MO/MC COMP/P/103631/12/2024</v>
          </cell>
        </row>
        <row r="90346">
          <cell r="W90346" t="str">
            <v>30093652</v>
          </cell>
          <cell r="X90346" t="str">
            <v>30093652</v>
          </cell>
          <cell r="Y90346">
            <v>389000</v>
          </cell>
          <cell r="Z90346" t="str">
            <v>35202-5254260-5</v>
          </cell>
          <cell r="AC90346">
            <v>3216386</v>
          </cell>
          <cell r="AD90346" t="str">
            <v>02</v>
          </cell>
          <cell r="AE90346" t="str">
            <v>MOTOR</v>
          </cell>
          <cell r="AF90346">
            <v>7953</v>
          </cell>
          <cell r="AG90346">
            <v>0</v>
          </cell>
          <cell r="AH90346">
            <v>0</v>
          </cell>
          <cell r="AI90346">
            <v>0</v>
          </cell>
          <cell r="AJ90346">
            <v>9725</v>
          </cell>
          <cell r="AK90346">
            <v>0</v>
          </cell>
          <cell r="AL90346">
            <v>795</v>
          </cell>
          <cell r="AM90346" t="str">
            <v>2024</v>
          </cell>
          <cell r="AN90346" t="str">
            <v>202412</v>
          </cell>
          <cell r="AO90346" t="str">
            <v>202412</v>
          </cell>
          <cell r="AP90346" t="str">
            <v>202412</v>
          </cell>
          <cell r="AQ90346" t="str">
            <v>31000398</v>
          </cell>
          <cell r="AR90346" t="str">
            <v>2029362</v>
          </cell>
          <cell r="AS90346" t="str">
            <v>D</v>
          </cell>
          <cell r="AU90346" t="str">
            <v>30000002</v>
          </cell>
          <cell r="AV90346" t="str">
            <v>RETAIL</v>
          </cell>
          <cell r="AW90346" t="str">
            <v>31000398</v>
          </cell>
          <cell r="AX90346" t="str">
            <v>GR Suzuki</v>
          </cell>
          <cell r="AY90346" t="str">
            <v>KHI/HO/D/MO/MC COMP/P/103641/12/2024</v>
          </cell>
          <cell r="BA90346" t="str">
            <v>LAHORE</v>
          </cell>
          <cell r="BB90346" t="str">
            <v>HOUSE NO 70 STREET NO 2 RIZWAN PARK DHOLANWAL LAHORE</v>
          </cell>
          <cell r="BC90346" t="str">
            <v>BLACK</v>
          </cell>
          <cell r="BH90346" t="str">
            <v>Pak Suzuki</v>
          </cell>
          <cell r="BI90346" t="str">
            <v>N</v>
          </cell>
          <cell r="BJ90346" t="str">
            <v xml:space="preserve">	Rameez Haji Mehboob</v>
          </cell>
          <cell r="BK90346">
            <v>45635</v>
          </cell>
          <cell r="BL90346" t="str">
            <v>389000</v>
          </cell>
          <cell r="BM90346" t="str">
            <v>004</v>
          </cell>
          <cell r="BN90346" t="str">
            <v>01</v>
          </cell>
          <cell r="BQ90346" t="str">
            <v>KHI/HO/D/MO/MC COMP/P/103641/12/2024</v>
          </cell>
        </row>
        <row r="90347">
          <cell r="W90347" t="str">
            <v>30093678</v>
          </cell>
          <cell r="X90347" t="str">
            <v>30093678</v>
          </cell>
          <cell r="Y90347">
            <v>389000</v>
          </cell>
          <cell r="Z90347" t="str">
            <v>35202-8510085-1</v>
          </cell>
          <cell r="AC90347">
            <v>3216389</v>
          </cell>
          <cell r="AD90347" t="str">
            <v>02</v>
          </cell>
          <cell r="AE90347" t="str">
            <v>MOTOR</v>
          </cell>
          <cell r="AF90347">
            <v>7953</v>
          </cell>
          <cell r="AG90347">
            <v>0</v>
          </cell>
          <cell r="AH90347">
            <v>0</v>
          </cell>
          <cell r="AI90347">
            <v>0</v>
          </cell>
          <cell r="AJ90347">
            <v>9725</v>
          </cell>
          <cell r="AK90347">
            <v>0</v>
          </cell>
          <cell r="AL90347">
            <v>795</v>
          </cell>
          <cell r="AM90347" t="str">
            <v>2024</v>
          </cell>
          <cell r="AN90347" t="str">
            <v>202412</v>
          </cell>
          <cell r="AO90347" t="str">
            <v>202412</v>
          </cell>
          <cell r="AP90347" t="str">
            <v>202412</v>
          </cell>
          <cell r="AQ90347" t="str">
            <v>31000398</v>
          </cell>
          <cell r="AR90347" t="str">
            <v>2029369</v>
          </cell>
          <cell r="AS90347" t="str">
            <v>D</v>
          </cell>
          <cell r="AU90347" t="str">
            <v>30000002</v>
          </cell>
          <cell r="AV90347" t="str">
            <v>RETAIL</v>
          </cell>
          <cell r="AW90347" t="str">
            <v>31000398</v>
          </cell>
          <cell r="AX90347" t="str">
            <v>GR Suzuki</v>
          </cell>
          <cell r="AY90347" t="str">
            <v>KHI/HO/D/MO/MC COMP/P/103645/12/2024</v>
          </cell>
          <cell r="BA90347" t="str">
            <v>LAHORE</v>
          </cell>
          <cell r="BB90347" t="str">
            <v>HOUSE NO 18 STREET NO 56-B AREA SYED PARK OUT FALL ROAD SANT NAGAR LAHORE</v>
          </cell>
          <cell r="BC90347" t="str">
            <v>BLACK</v>
          </cell>
          <cell r="BH90347" t="str">
            <v>Pak Suzuki</v>
          </cell>
          <cell r="BI90347" t="str">
            <v>N</v>
          </cell>
          <cell r="BJ90347" t="str">
            <v xml:space="preserve">	Rameez Haji Mehboob</v>
          </cell>
          <cell r="BK90347">
            <v>45635</v>
          </cell>
          <cell r="BL90347" t="str">
            <v>389000</v>
          </cell>
          <cell r="BM90347" t="str">
            <v>004</v>
          </cell>
          <cell r="BN90347" t="str">
            <v>01</v>
          </cell>
          <cell r="BQ90347" t="str">
            <v>KHI/HO/D/MO/MC COMP/P/103645/12/2024</v>
          </cell>
        </row>
        <row r="90348">
          <cell r="W90348" t="str">
            <v>30094138</v>
          </cell>
          <cell r="X90348" t="str">
            <v>30094138</v>
          </cell>
          <cell r="Y90348">
            <v>389000</v>
          </cell>
          <cell r="Z90348" t="str">
            <v>4130467753533</v>
          </cell>
          <cell r="AC90348">
            <v>3223984</v>
          </cell>
          <cell r="AD90348" t="str">
            <v>02</v>
          </cell>
          <cell r="AE90348" t="str">
            <v>MOTOR</v>
          </cell>
          <cell r="AF90348">
            <v>13821</v>
          </cell>
          <cell r="AG90348">
            <v>0</v>
          </cell>
          <cell r="AH90348">
            <v>0</v>
          </cell>
          <cell r="AI90348">
            <v>0</v>
          </cell>
          <cell r="AJ90348">
            <v>16533</v>
          </cell>
          <cell r="AK90348">
            <v>0</v>
          </cell>
          <cell r="AL90348">
            <v>1382</v>
          </cell>
          <cell r="AM90348" t="str">
            <v>2024</v>
          </cell>
          <cell r="AN90348" t="str">
            <v>202412</v>
          </cell>
          <cell r="AO90348" t="str">
            <v>202412</v>
          </cell>
          <cell r="AP90348" t="str">
            <v>202412</v>
          </cell>
          <cell r="AQ90348" t="str">
            <v>31000409</v>
          </cell>
          <cell r="AR90348" t="str">
            <v>2035791</v>
          </cell>
          <cell r="AS90348" t="str">
            <v>D</v>
          </cell>
          <cell r="AU90348" t="str">
            <v>30000002</v>
          </cell>
          <cell r="AV90348" t="str">
            <v>RETAIL</v>
          </cell>
          <cell r="AW90348" t="str">
            <v>31000409</v>
          </cell>
          <cell r="AX90348" t="str">
            <v>Suzuki Zeeshan Autos</v>
          </cell>
          <cell r="AY90348" t="str">
            <v>KHI/HO/D/MO/MC COMP/P/104024/12/2024</v>
          </cell>
          <cell r="BA90348" t="str">
            <v>HYDERABAD</v>
          </cell>
          <cell r="BB90348" t="str">
            <v xml:space="preserve">H no: 153-A, Unit no 03, Latifabad, Hyderabad </v>
          </cell>
          <cell r="BC90348" t="str">
            <v>BLACK</v>
          </cell>
          <cell r="BH90348" t="str">
            <v>Pak Suzuki</v>
          </cell>
          <cell r="BI90348" t="str">
            <v>N</v>
          </cell>
          <cell r="BJ90348" t="str">
            <v xml:space="preserve">	Rameez Haji Mehboob</v>
          </cell>
          <cell r="BK90348">
            <v>45641</v>
          </cell>
          <cell r="BL90348" t="str">
            <v>389000</v>
          </cell>
          <cell r="BM90348" t="str">
            <v>004</v>
          </cell>
          <cell r="BN90348" t="str">
            <v>01</v>
          </cell>
          <cell r="BQ90348" t="str">
            <v>KHI/HO/D/MO/MC COMP/P/104024/12/2024</v>
          </cell>
        </row>
        <row r="90349">
          <cell r="W90349" t="str">
            <v>30094138</v>
          </cell>
          <cell r="X90349" t="str">
            <v>30094138</v>
          </cell>
          <cell r="Y90349">
            <v>389000</v>
          </cell>
          <cell r="Z90349" t="str">
            <v>4130467753533</v>
          </cell>
          <cell r="AC90349">
            <v>3223985</v>
          </cell>
          <cell r="AD90349" t="str">
            <v>02</v>
          </cell>
          <cell r="AE90349" t="str">
            <v>MOTOR</v>
          </cell>
          <cell r="AF90349">
            <v>13821</v>
          </cell>
          <cell r="AG90349">
            <v>0</v>
          </cell>
          <cell r="AH90349">
            <v>0</v>
          </cell>
          <cell r="AI90349">
            <v>0</v>
          </cell>
          <cell r="AJ90349">
            <v>16533</v>
          </cell>
          <cell r="AK90349">
            <v>0</v>
          </cell>
          <cell r="AL90349">
            <v>1382</v>
          </cell>
          <cell r="AM90349" t="str">
            <v>2024</v>
          </cell>
          <cell r="AN90349" t="str">
            <v>202412</v>
          </cell>
          <cell r="AO90349" t="str">
            <v>202412</v>
          </cell>
          <cell r="AP90349" t="str">
            <v>202412</v>
          </cell>
          <cell r="AQ90349" t="str">
            <v>31000409</v>
          </cell>
          <cell r="AR90349" t="str">
            <v>2035792</v>
          </cell>
          <cell r="AS90349" t="str">
            <v>D</v>
          </cell>
          <cell r="AU90349" t="str">
            <v>30000002</v>
          </cell>
          <cell r="AV90349" t="str">
            <v>RETAIL</v>
          </cell>
          <cell r="AW90349" t="str">
            <v>31000409</v>
          </cell>
          <cell r="AX90349" t="str">
            <v>Suzuki Zeeshan Autos</v>
          </cell>
          <cell r="AY90349" t="str">
            <v>KHI/HO/D/MO/MC COMP/P/104025/12/2024</v>
          </cell>
          <cell r="BA90349" t="str">
            <v>HYDERABAD</v>
          </cell>
          <cell r="BB90349" t="str">
            <v xml:space="preserve">H no: 153-A, Unit no 03, Latifabad, Hyderabad </v>
          </cell>
          <cell r="BC90349" t="str">
            <v>BLACK</v>
          </cell>
          <cell r="BH90349" t="str">
            <v>Pak Suzuki</v>
          </cell>
          <cell r="BI90349" t="str">
            <v>N</v>
          </cell>
          <cell r="BJ90349" t="str">
            <v xml:space="preserve">	Rameez Haji Mehboob</v>
          </cell>
          <cell r="BK90349">
            <v>45641</v>
          </cell>
          <cell r="BL90349" t="str">
            <v>389000</v>
          </cell>
          <cell r="BM90349" t="str">
            <v>004</v>
          </cell>
          <cell r="BN90349" t="str">
            <v>01</v>
          </cell>
          <cell r="BQ90349" t="str">
            <v>KHI/HO/D/MO/MC COMP/P/104025/12/2024</v>
          </cell>
        </row>
        <row r="90350">
          <cell r="W90350" t="str">
            <v>30094033</v>
          </cell>
          <cell r="X90350" t="str">
            <v>30094033</v>
          </cell>
          <cell r="Y90350">
            <v>389000</v>
          </cell>
          <cell r="Z90350" t="str">
            <v>3520226248261</v>
          </cell>
          <cell r="AC90350">
            <v>3227595</v>
          </cell>
          <cell r="AD90350" t="str">
            <v>02</v>
          </cell>
          <cell r="AE90350" t="str">
            <v>MOTOR</v>
          </cell>
          <cell r="AF90350">
            <v>7953</v>
          </cell>
          <cell r="AG90350">
            <v>0</v>
          </cell>
          <cell r="AH90350">
            <v>0</v>
          </cell>
          <cell r="AI90350">
            <v>0</v>
          </cell>
          <cell r="AJ90350">
            <v>9725</v>
          </cell>
          <cell r="AK90350">
            <v>0</v>
          </cell>
          <cell r="AL90350">
            <v>795</v>
          </cell>
          <cell r="AM90350" t="str">
            <v>2024</v>
          </cell>
          <cell r="AN90350" t="str">
            <v>202412</v>
          </cell>
          <cell r="AO90350" t="str">
            <v>202412</v>
          </cell>
          <cell r="AP90350" t="str">
            <v>202412</v>
          </cell>
          <cell r="AQ90350" t="str">
            <v>31000395</v>
          </cell>
          <cell r="AR90350" t="str">
            <v>2036963</v>
          </cell>
          <cell r="AS90350" t="str">
            <v>D</v>
          </cell>
          <cell r="AU90350" t="str">
            <v>30000002</v>
          </cell>
          <cell r="AV90350" t="str">
            <v>RETAIL</v>
          </cell>
          <cell r="AW90350" t="str">
            <v>31000395</v>
          </cell>
          <cell r="AX90350" t="str">
            <v>TS Suzuki</v>
          </cell>
          <cell r="AY90350" t="str">
            <v>KHI/HO/D/MO/MC COMP/P/104100/12/2024</v>
          </cell>
          <cell r="BA90350" t="str">
            <v>LAHORE</v>
          </cell>
          <cell r="BB90350" t="str">
            <v>H#317,Block-E DHA EME Multan Road, Lahore</v>
          </cell>
          <cell r="BC90350" t="str">
            <v>PEARL BLACK</v>
          </cell>
          <cell r="BH90350" t="str">
            <v>Pak Suzuki</v>
          </cell>
          <cell r="BI90350" t="str">
            <v>N</v>
          </cell>
          <cell r="BJ90350" t="str">
            <v xml:space="preserve">	Rameez Haji Mehboob</v>
          </cell>
          <cell r="BK90350">
            <v>45643</v>
          </cell>
          <cell r="BL90350" t="str">
            <v>389000</v>
          </cell>
          <cell r="BM90350" t="str">
            <v>406</v>
          </cell>
          <cell r="BN90350" t="str">
            <v>01</v>
          </cell>
          <cell r="BQ90350" t="str">
            <v>KHI/HO/D/MO/MC COMP/P/104100/12/2024</v>
          </cell>
        </row>
        <row r="90351">
          <cell r="W90351" t="str">
            <v>30093849</v>
          </cell>
          <cell r="X90351" t="str">
            <v>30093849</v>
          </cell>
          <cell r="Y90351">
            <v>382000</v>
          </cell>
          <cell r="Z90351" t="str">
            <v>3520217381193</v>
          </cell>
          <cell r="AC90351">
            <v>3230256</v>
          </cell>
          <cell r="AD90351" t="str">
            <v>02</v>
          </cell>
          <cell r="AE90351" t="str">
            <v>MOTOR</v>
          </cell>
          <cell r="AF90351">
            <v>7802</v>
          </cell>
          <cell r="AG90351">
            <v>0</v>
          </cell>
          <cell r="AH90351">
            <v>0</v>
          </cell>
          <cell r="AI90351">
            <v>0</v>
          </cell>
          <cell r="AJ90351">
            <v>9550</v>
          </cell>
          <cell r="AK90351">
            <v>0</v>
          </cell>
          <cell r="AL90351">
            <v>780</v>
          </cell>
          <cell r="AM90351" t="str">
            <v>2024</v>
          </cell>
          <cell r="AN90351" t="str">
            <v>202412</v>
          </cell>
          <cell r="AO90351" t="str">
            <v>202412</v>
          </cell>
          <cell r="AP90351" t="str">
            <v>202412</v>
          </cell>
          <cell r="AQ90351" t="str">
            <v>31000395</v>
          </cell>
          <cell r="AR90351" t="str">
            <v>2038774</v>
          </cell>
          <cell r="AS90351" t="str">
            <v>D</v>
          </cell>
          <cell r="AU90351" t="str">
            <v>30000002</v>
          </cell>
          <cell r="AV90351" t="str">
            <v>RETAIL</v>
          </cell>
          <cell r="AW90351" t="str">
            <v>31000395</v>
          </cell>
          <cell r="AX90351" t="str">
            <v>TS Suzuki</v>
          </cell>
          <cell r="AY90351" t="str">
            <v>KHI/HO/D/MO/MC COMP/P/104333/12/2024</v>
          </cell>
          <cell r="BA90351" t="str">
            <v>LAHORE</v>
          </cell>
          <cell r="BB90351" t="str">
            <v>H#594, Nargis Block Allama Iqbal Town,Lahore</v>
          </cell>
          <cell r="BC90351" t="str">
            <v>PEARL BLACK</v>
          </cell>
          <cell r="BH90351" t="str">
            <v>Pak Suzuki</v>
          </cell>
          <cell r="BI90351" t="str">
            <v>N</v>
          </cell>
          <cell r="BJ90351" t="str">
            <v xml:space="preserve">	Rameez Haji Mehboob</v>
          </cell>
          <cell r="BK90351">
            <v>45645</v>
          </cell>
          <cell r="BL90351" t="str">
            <v>382000</v>
          </cell>
          <cell r="BM90351" t="str">
            <v>406</v>
          </cell>
          <cell r="BN90351" t="str">
            <v>01</v>
          </cell>
          <cell r="BQ90351" t="str">
            <v>KHI/HO/D/MO/MC COMP/P/104333/12/2024</v>
          </cell>
        </row>
        <row r="90352">
          <cell r="W90352" t="str">
            <v>30092383</v>
          </cell>
          <cell r="X90352" t="str">
            <v>30092383</v>
          </cell>
          <cell r="Y90352">
            <v>382000</v>
          </cell>
          <cell r="Z90352" t="str">
            <v>35201-8147497-9</v>
          </cell>
          <cell r="AC90352">
            <v>2940478</v>
          </cell>
          <cell r="AD90352" t="str">
            <v>02</v>
          </cell>
          <cell r="AE90352" t="str">
            <v>MOTOR</v>
          </cell>
          <cell r="AF90352">
            <v>7802</v>
          </cell>
          <cell r="AG90352">
            <v>0</v>
          </cell>
          <cell r="AH90352">
            <v>0</v>
          </cell>
          <cell r="AI90352">
            <v>0</v>
          </cell>
          <cell r="AJ90352">
            <v>9550</v>
          </cell>
          <cell r="AK90352">
            <v>0</v>
          </cell>
          <cell r="AL90352">
            <v>780</v>
          </cell>
          <cell r="AM90352" t="str">
            <v>2024</v>
          </cell>
          <cell r="AN90352" t="str">
            <v>202408</v>
          </cell>
          <cell r="AO90352" t="str">
            <v>202408</v>
          </cell>
          <cell r="AP90352" t="str">
            <v>202408</v>
          </cell>
          <cell r="AQ90352" t="str">
            <v>31000399</v>
          </cell>
          <cell r="AR90352" t="str">
            <v>1934557</v>
          </cell>
          <cell r="AS90352" t="str">
            <v>D</v>
          </cell>
          <cell r="AU90352" t="str">
            <v>30000002</v>
          </cell>
          <cell r="AV90352" t="str">
            <v>RETAIL</v>
          </cell>
          <cell r="AW90352" t="str">
            <v>31000399</v>
          </cell>
          <cell r="AX90352" t="str">
            <v>CR Suzuki</v>
          </cell>
          <cell r="AY90352" t="str">
            <v>KHI/HO/D/MO/MC COMP/P/95357/08/2024</v>
          </cell>
          <cell r="BA90352" t="str">
            <v>LAHORE</v>
          </cell>
          <cell r="BB90352" t="str">
            <v>HOUSE NO 57/E AREA SAHAFI COLONY HARBANSPURA LAHORE</v>
          </cell>
          <cell r="BC90352" t="str">
            <v>BLACK</v>
          </cell>
          <cell r="BH90352" t="str">
            <v>Pak Suzuki</v>
          </cell>
          <cell r="BI90352" t="str">
            <v>N</v>
          </cell>
          <cell r="BJ90352" t="str">
            <v xml:space="preserve">	Rameez Haji Mehboob</v>
          </cell>
          <cell r="BK90352">
            <v>45520</v>
          </cell>
          <cell r="BL90352" t="str">
            <v>382000</v>
          </cell>
          <cell r="BM90352" t="str">
            <v>004</v>
          </cell>
          <cell r="BN90352" t="str">
            <v>01</v>
          </cell>
          <cell r="BQ90352" t="str">
            <v>KHI/HO/D/MO/MC COMP/P/95357/08/2024</v>
          </cell>
        </row>
        <row r="90353">
          <cell r="W90353" t="str">
            <v>30092388</v>
          </cell>
          <cell r="X90353" t="str">
            <v>30092388</v>
          </cell>
          <cell r="Y90353">
            <v>382000</v>
          </cell>
          <cell r="Z90353" t="str">
            <v>35202-0429384-3</v>
          </cell>
          <cell r="AC90353">
            <v>2940483</v>
          </cell>
          <cell r="AD90353" t="str">
            <v>02</v>
          </cell>
          <cell r="AE90353" t="str">
            <v>MOTOR</v>
          </cell>
          <cell r="AF90353">
            <v>7802</v>
          </cell>
          <cell r="AG90353">
            <v>0</v>
          </cell>
          <cell r="AH90353">
            <v>0</v>
          </cell>
          <cell r="AI90353">
            <v>0</v>
          </cell>
          <cell r="AJ90353">
            <v>9550</v>
          </cell>
          <cell r="AK90353">
            <v>0</v>
          </cell>
          <cell r="AL90353">
            <v>780</v>
          </cell>
          <cell r="AM90353" t="str">
            <v>2024</v>
          </cell>
          <cell r="AN90353" t="str">
            <v>202408</v>
          </cell>
          <cell r="AO90353" t="str">
            <v>202408</v>
          </cell>
          <cell r="AP90353" t="str">
            <v>202408</v>
          </cell>
          <cell r="AQ90353" t="str">
            <v>31000399</v>
          </cell>
          <cell r="AR90353" t="str">
            <v>1934576</v>
          </cell>
          <cell r="AS90353" t="str">
            <v>D</v>
          </cell>
          <cell r="AU90353" t="str">
            <v>30000002</v>
          </cell>
          <cell r="AV90353" t="str">
            <v>RETAIL</v>
          </cell>
          <cell r="AW90353" t="str">
            <v>31000399</v>
          </cell>
          <cell r="AX90353" t="str">
            <v>CR Suzuki</v>
          </cell>
          <cell r="AY90353" t="str">
            <v>KHI/HO/D/MO/MC COMP/P/95364/08/2024</v>
          </cell>
          <cell r="BA90353" t="str">
            <v>LAHORE</v>
          </cell>
          <cell r="BB90353" t="str">
            <v>HOUSE NO 77-R AREA MODEL TOWN LHR</v>
          </cell>
          <cell r="BC90353" t="str">
            <v>BLACK</v>
          </cell>
          <cell r="BH90353" t="str">
            <v>Pak Suzuki</v>
          </cell>
          <cell r="BI90353" t="str">
            <v>N</v>
          </cell>
          <cell r="BJ90353" t="str">
            <v xml:space="preserve">	Rameez Haji Mehboob</v>
          </cell>
          <cell r="BK90353">
            <v>45520</v>
          </cell>
          <cell r="BL90353" t="str">
            <v>382000</v>
          </cell>
          <cell r="BM90353" t="str">
            <v>004</v>
          </cell>
          <cell r="BN90353" t="str">
            <v>01</v>
          </cell>
          <cell r="BQ90353" t="str">
            <v>KHI/HO/D/MO/MC COMP/P/95364/08/2024</v>
          </cell>
        </row>
        <row r="90354">
          <cell r="W90354" t="str">
            <v>30092797</v>
          </cell>
          <cell r="X90354" t="str">
            <v>30092797</v>
          </cell>
          <cell r="Y90354">
            <v>382000</v>
          </cell>
          <cell r="Z90354" t="str">
            <v>42501-6859945-3</v>
          </cell>
          <cell r="AC90354">
            <v>2982840</v>
          </cell>
          <cell r="AD90354" t="str">
            <v>02</v>
          </cell>
          <cell r="AE90354" t="str">
            <v>MOTOR</v>
          </cell>
          <cell r="AF90354">
            <v>13565</v>
          </cell>
          <cell r="AG90354">
            <v>0</v>
          </cell>
          <cell r="AH90354">
            <v>0</v>
          </cell>
          <cell r="AI90354">
            <v>0</v>
          </cell>
          <cell r="AJ90354">
            <v>16235</v>
          </cell>
          <cell r="AK90354">
            <v>0</v>
          </cell>
          <cell r="AL90354">
            <v>1357</v>
          </cell>
          <cell r="AM90354" t="str">
            <v>2024</v>
          </cell>
          <cell r="AN90354" t="str">
            <v>202408</v>
          </cell>
          <cell r="AO90354" t="str">
            <v>202408</v>
          </cell>
          <cell r="AP90354" t="str">
            <v>202408</v>
          </cell>
          <cell r="AQ90354" t="str">
            <v>31000408</v>
          </cell>
          <cell r="AR90354" t="str">
            <v>1941532</v>
          </cell>
          <cell r="AS90354" t="str">
            <v>D</v>
          </cell>
          <cell r="AU90354" t="str">
            <v>30000002</v>
          </cell>
          <cell r="AV90354" t="str">
            <v>RETAIL</v>
          </cell>
          <cell r="AW90354" t="str">
            <v>31000408</v>
          </cell>
          <cell r="AX90354" t="str">
            <v>Suzuki Mandviwalla Motors</v>
          </cell>
          <cell r="AY90354" t="str">
            <v>KHI/HO/D/MO/MC COMP/P/96381/08/2024</v>
          </cell>
          <cell r="BA90354" t="str">
            <v>KARACHI</v>
          </cell>
          <cell r="BB90354" t="str">
            <v>HOUSE # R-02, STREET 01, ARAFAT TOWN QUAIDABAD KARACHI.</v>
          </cell>
          <cell r="BC90354" t="str">
            <v>BLACK</v>
          </cell>
          <cell r="BH90354" t="str">
            <v>Pak Suzuki</v>
          </cell>
          <cell r="BI90354" t="str">
            <v>N</v>
          </cell>
          <cell r="BJ90354" t="str">
            <v xml:space="preserve">	Rameez Haji Mehboob</v>
          </cell>
          <cell r="BK90354">
            <v>45534</v>
          </cell>
          <cell r="BL90354" t="str">
            <v>382000</v>
          </cell>
          <cell r="BM90354" t="str">
            <v>004</v>
          </cell>
          <cell r="BN90354" t="str">
            <v>01</v>
          </cell>
          <cell r="BQ90354" t="str">
            <v>KHI/HO/D/MO/MC COMP/P/96381/08/2024</v>
          </cell>
        </row>
        <row r="90355">
          <cell r="W90355" t="str">
            <v>30092641</v>
          </cell>
          <cell r="X90355" t="str">
            <v>30092641</v>
          </cell>
          <cell r="Y90355">
            <v>382000</v>
          </cell>
          <cell r="Z90355" t="str">
            <v>33105-7498264-9</v>
          </cell>
          <cell r="AC90355">
            <v>2988794</v>
          </cell>
          <cell r="AD90355" t="str">
            <v>02</v>
          </cell>
          <cell r="AE90355" t="str">
            <v>MOTOR</v>
          </cell>
          <cell r="AF90355">
            <v>7802</v>
          </cell>
          <cell r="AG90355">
            <v>0</v>
          </cell>
          <cell r="AH90355">
            <v>0</v>
          </cell>
          <cell r="AI90355">
            <v>0</v>
          </cell>
          <cell r="AJ90355">
            <v>9550</v>
          </cell>
          <cell r="AK90355">
            <v>0</v>
          </cell>
          <cell r="AL90355">
            <v>780</v>
          </cell>
          <cell r="AM90355" t="str">
            <v>2024</v>
          </cell>
          <cell r="AN90355" t="str">
            <v>202409</v>
          </cell>
          <cell r="AO90355" t="str">
            <v>202409</v>
          </cell>
          <cell r="AP90355" t="str">
            <v>202409</v>
          </cell>
          <cell r="AQ90355" t="str">
            <v>31000400</v>
          </cell>
          <cell r="AR90355" t="str">
            <v>1947058</v>
          </cell>
          <cell r="AS90355" t="str">
            <v>D</v>
          </cell>
          <cell r="AU90355" t="str">
            <v>30000002</v>
          </cell>
          <cell r="AV90355" t="str">
            <v>RETAIL</v>
          </cell>
          <cell r="AW90355" t="str">
            <v>31000400</v>
          </cell>
          <cell r="AX90355" t="str">
            <v>FSD Suzuki</v>
          </cell>
          <cell r="AY90355" t="str">
            <v>KHI/HO/D/MO/MC COMP/P/96742/09/2024</v>
          </cell>
          <cell r="BA90355" t="str">
            <v>FAISALABAD</v>
          </cell>
          <cell r="BB90355" t="str">
            <v>KOWTALA PO KHAS CHAK NO 182 GB OUJLA FSD</v>
          </cell>
          <cell r="BC90355" t="str">
            <v>BLACK</v>
          </cell>
          <cell r="BH90355" t="str">
            <v>Pak Suzuki</v>
          </cell>
          <cell r="BI90355" t="str">
            <v>N</v>
          </cell>
          <cell r="BJ90355" t="str">
            <v xml:space="preserve">	Rameez Haji Mehboob</v>
          </cell>
          <cell r="BK90355">
            <v>45539</v>
          </cell>
          <cell r="BL90355" t="str">
            <v>382000</v>
          </cell>
          <cell r="BM90355" t="str">
            <v>004</v>
          </cell>
          <cell r="BN90355" t="str">
            <v>01</v>
          </cell>
          <cell r="BQ90355" t="str">
            <v>KHI/HO/D/MO/MC COMP/P/96742/09/2024</v>
          </cell>
        </row>
        <row r="90356">
          <cell r="W90356" t="str">
            <v>30092648</v>
          </cell>
          <cell r="X90356" t="str">
            <v>30092648</v>
          </cell>
          <cell r="Y90356">
            <v>382000</v>
          </cell>
          <cell r="Z90356" t="str">
            <v>33100-1603669-9</v>
          </cell>
          <cell r="AC90356">
            <v>2988799</v>
          </cell>
          <cell r="AD90356" t="str">
            <v>02</v>
          </cell>
          <cell r="AE90356" t="str">
            <v>MOTOR</v>
          </cell>
          <cell r="AF90356">
            <v>7802</v>
          </cell>
          <cell r="AG90356">
            <v>0</v>
          </cell>
          <cell r="AH90356">
            <v>0</v>
          </cell>
          <cell r="AI90356">
            <v>0</v>
          </cell>
          <cell r="AJ90356">
            <v>9550</v>
          </cell>
          <cell r="AK90356">
            <v>0</v>
          </cell>
          <cell r="AL90356">
            <v>780</v>
          </cell>
          <cell r="AM90356" t="str">
            <v>2024</v>
          </cell>
          <cell r="AN90356" t="str">
            <v>202409</v>
          </cell>
          <cell r="AO90356" t="str">
            <v>202409</v>
          </cell>
          <cell r="AP90356" t="str">
            <v>202409</v>
          </cell>
          <cell r="AQ90356" t="str">
            <v>31000400</v>
          </cell>
          <cell r="AR90356" t="str">
            <v>1947062</v>
          </cell>
          <cell r="AS90356" t="str">
            <v>D</v>
          </cell>
          <cell r="AU90356" t="str">
            <v>30000002</v>
          </cell>
          <cell r="AV90356" t="str">
            <v>RETAIL</v>
          </cell>
          <cell r="AW90356" t="str">
            <v>31000400</v>
          </cell>
          <cell r="AX90356" t="str">
            <v>FSD Suzuki</v>
          </cell>
          <cell r="AY90356" t="str">
            <v>KHI/HO/D/MO/MC COMP/P/96747/09/2024</v>
          </cell>
          <cell r="BA90356" t="str">
            <v>FAISALABAD</v>
          </cell>
          <cell r="BB90356" t="str">
            <v>NISHAT ABAD HOUSE NO 47-P STREET NO 9 AREA MANZOOR PARK FSD</v>
          </cell>
          <cell r="BC90356" t="str">
            <v>BLACK</v>
          </cell>
          <cell r="BH90356" t="str">
            <v>Pak Suzuki</v>
          </cell>
          <cell r="BI90356" t="str">
            <v>N</v>
          </cell>
          <cell r="BJ90356" t="str">
            <v xml:space="preserve">	Rameez Haji Mehboob</v>
          </cell>
          <cell r="BK90356">
            <v>45539</v>
          </cell>
          <cell r="BL90356" t="str">
            <v>382000</v>
          </cell>
          <cell r="BM90356" t="str">
            <v>004</v>
          </cell>
          <cell r="BN90356" t="str">
            <v>01</v>
          </cell>
          <cell r="BQ90356" t="str">
            <v>KHI/HO/D/MO/MC COMP/P/96747/09/2024</v>
          </cell>
        </row>
        <row r="90357">
          <cell r="W90357" t="str">
            <v>30092281</v>
          </cell>
          <cell r="X90357" t="str">
            <v>30092281</v>
          </cell>
          <cell r="Y90357">
            <v>382000</v>
          </cell>
          <cell r="Z90357" t="str">
            <v>35202-0861361-5</v>
          </cell>
          <cell r="AC90357">
            <v>3030836</v>
          </cell>
          <cell r="AD90357" t="str">
            <v>02</v>
          </cell>
          <cell r="AE90357" t="str">
            <v>MOTOR</v>
          </cell>
          <cell r="AF90357">
            <v>7802</v>
          </cell>
          <cell r="AG90357">
            <v>0</v>
          </cell>
          <cell r="AH90357">
            <v>0</v>
          </cell>
          <cell r="AI90357">
            <v>0</v>
          </cell>
          <cell r="AJ90357">
            <v>9550</v>
          </cell>
          <cell r="AK90357">
            <v>0</v>
          </cell>
          <cell r="AL90357">
            <v>780</v>
          </cell>
          <cell r="AM90357" t="str">
            <v>2024</v>
          </cell>
          <cell r="AN90357" t="str">
            <v>202409</v>
          </cell>
          <cell r="AO90357" t="str">
            <v>202409</v>
          </cell>
          <cell r="AP90357" t="str">
            <v>202409</v>
          </cell>
          <cell r="AQ90357" t="str">
            <v>31000395</v>
          </cell>
          <cell r="AR90357" t="str">
            <v>1959736</v>
          </cell>
          <cell r="AS90357" t="str">
            <v>D</v>
          </cell>
          <cell r="AU90357" t="str">
            <v>30000002</v>
          </cell>
          <cell r="AV90357" t="str">
            <v>RETAIL</v>
          </cell>
          <cell r="AW90357" t="str">
            <v>31000395</v>
          </cell>
          <cell r="AX90357" t="str">
            <v>TS Suzuki</v>
          </cell>
          <cell r="AY90357" t="str">
            <v>KHI/HO/D/MO/MC COMP/P/97895/09/2024</v>
          </cell>
          <cell r="BA90357" t="str">
            <v>LAHORE</v>
          </cell>
          <cell r="BB90357" t="str">
            <v>House # 4 st # 3 bahadrabad pul bandeya wala chungi amar sadhu Lahore</v>
          </cell>
          <cell r="BC90357" t="str">
            <v>BLACK</v>
          </cell>
          <cell r="BH90357" t="str">
            <v>Pak Suzuki</v>
          </cell>
          <cell r="BI90357" t="str">
            <v>N</v>
          </cell>
          <cell r="BJ90357" t="str">
            <v xml:space="preserve">	Rameez Haji Mehboob</v>
          </cell>
          <cell r="BK90357">
            <v>45556</v>
          </cell>
          <cell r="BL90357" t="str">
            <v>382000</v>
          </cell>
          <cell r="BM90357" t="str">
            <v>004</v>
          </cell>
          <cell r="BN90357" t="str">
            <v>01</v>
          </cell>
          <cell r="BQ90357" t="str">
            <v>KHI/HO/D/MO/MC COMP/P/97895/09/2024</v>
          </cell>
        </row>
        <row r="90358">
          <cell r="W90358" t="str">
            <v>30093036</v>
          </cell>
          <cell r="X90358" t="str">
            <v>30093036</v>
          </cell>
          <cell r="Y90358">
            <v>382000</v>
          </cell>
          <cell r="Z90358" t="str">
            <v>33100-3485368-3</v>
          </cell>
          <cell r="AC90358">
            <v>3045146</v>
          </cell>
          <cell r="AD90358" t="str">
            <v>02</v>
          </cell>
          <cell r="AE90358" t="str">
            <v>MOTOR</v>
          </cell>
          <cell r="AF90358">
            <v>7802</v>
          </cell>
          <cell r="AG90358">
            <v>0</v>
          </cell>
          <cell r="AH90358">
            <v>0</v>
          </cell>
          <cell r="AI90358">
            <v>0</v>
          </cell>
          <cell r="AJ90358">
            <v>9550</v>
          </cell>
          <cell r="AK90358">
            <v>0</v>
          </cell>
          <cell r="AL90358">
            <v>780</v>
          </cell>
          <cell r="AM90358" t="str">
            <v>2024</v>
          </cell>
          <cell r="AN90358" t="str">
            <v>202409</v>
          </cell>
          <cell r="AO90358" t="str">
            <v>202409</v>
          </cell>
          <cell r="AP90358" t="str">
            <v>202409</v>
          </cell>
          <cell r="AQ90358" t="str">
            <v>31000400</v>
          </cell>
          <cell r="AR90358" t="str">
            <v>1963448</v>
          </cell>
          <cell r="AS90358" t="str">
            <v>D</v>
          </cell>
          <cell r="AU90358" t="str">
            <v>30000002</v>
          </cell>
          <cell r="AV90358" t="str">
            <v>RETAIL</v>
          </cell>
          <cell r="AW90358" t="str">
            <v>31000400</v>
          </cell>
          <cell r="AX90358" t="str">
            <v>FSD Suzuki</v>
          </cell>
          <cell r="AY90358" t="str">
            <v>KHI/HO/D/MO/MC COMP/P/98284/09/2024</v>
          </cell>
          <cell r="BA90358" t="str">
            <v>FAISALABAD</v>
          </cell>
          <cell r="BB90358" t="str">
            <v>PO KHAS CHAK NO 214 RB DHODHI WALA STREET NO 4 HASSAN PURA FSD</v>
          </cell>
          <cell r="BC90358" t="str">
            <v>BLACK</v>
          </cell>
          <cell r="BH90358" t="str">
            <v>Pak Suzuki</v>
          </cell>
          <cell r="BI90358" t="str">
            <v>N</v>
          </cell>
          <cell r="BJ90358" t="str">
            <v xml:space="preserve">	Rameez Haji Mehboob</v>
          </cell>
          <cell r="BK90358">
            <v>45560</v>
          </cell>
          <cell r="BL90358" t="str">
            <v>382000</v>
          </cell>
          <cell r="BM90358" t="str">
            <v>004</v>
          </cell>
          <cell r="BN90358" t="str">
            <v>01</v>
          </cell>
          <cell r="BQ90358" t="str">
            <v>KHI/HO/D/MO/MC COMP/P/98284/09/2024</v>
          </cell>
        </row>
        <row r="90359">
          <cell r="W90359" t="str">
            <v>30093039</v>
          </cell>
          <cell r="X90359" t="str">
            <v>30093039</v>
          </cell>
          <cell r="Y90359">
            <v>382000</v>
          </cell>
          <cell r="Z90359" t="str">
            <v>33100-4931320-3</v>
          </cell>
          <cell r="AC90359">
            <v>3045148</v>
          </cell>
          <cell r="AD90359" t="str">
            <v>02</v>
          </cell>
          <cell r="AE90359" t="str">
            <v>MOTOR</v>
          </cell>
          <cell r="AF90359">
            <v>7802</v>
          </cell>
          <cell r="AG90359">
            <v>0</v>
          </cell>
          <cell r="AH90359">
            <v>0</v>
          </cell>
          <cell r="AI90359">
            <v>0</v>
          </cell>
          <cell r="AJ90359">
            <v>9550</v>
          </cell>
          <cell r="AK90359">
            <v>0</v>
          </cell>
          <cell r="AL90359">
            <v>780</v>
          </cell>
          <cell r="AM90359" t="str">
            <v>2024</v>
          </cell>
          <cell r="AN90359" t="str">
            <v>202409</v>
          </cell>
          <cell r="AO90359" t="str">
            <v>202409</v>
          </cell>
          <cell r="AP90359" t="str">
            <v>202409</v>
          </cell>
          <cell r="AQ90359" t="str">
            <v>31000400</v>
          </cell>
          <cell r="AR90359" t="str">
            <v>1963453</v>
          </cell>
          <cell r="AS90359" t="str">
            <v>D</v>
          </cell>
          <cell r="AU90359" t="str">
            <v>30000002</v>
          </cell>
          <cell r="AV90359" t="str">
            <v>RETAIL</v>
          </cell>
          <cell r="AW90359" t="str">
            <v>31000400</v>
          </cell>
          <cell r="AX90359" t="str">
            <v>FSD Suzuki</v>
          </cell>
          <cell r="AY90359" t="str">
            <v>KHI/HO/D/MO/MC COMP/P/98287/09/2024</v>
          </cell>
          <cell r="BA90359" t="str">
            <v>FAISALABAD</v>
          </cell>
          <cell r="BB90359" t="str">
            <v>NEAR MILLAT COLEGE HOUSE NO 252 AREA REHMAT TOWN FSD</v>
          </cell>
          <cell r="BC90359" t="str">
            <v>BLACK</v>
          </cell>
          <cell r="BH90359" t="str">
            <v>Pak Suzuki</v>
          </cell>
          <cell r="BI90359" t="str">
            <v>N</v>
          </cell>
          <cell r="BJ90359" t="str">
            <v xml:space="preserve">	Rameez Haji Mehboob</v>
          </cell>
          <cell r="BK90359">
            <v>45560</v>
          </cell>
          <cell r="BL90359" t="str">
            <v>382000</v>
          </cell>
          <cell r="BM90359" t="str">
            <v>004</v>
          </cell>
          <cell r="BN90359" t="str">
            <v>01</v>
          </cell>
          <cell r="BQ90359" t="str">
            <v>KHI/HO/D/MO/MC COMP/P/98287/09/2024</v>
          </cell>
        </row>
        <row r="90360">
          <cell r="W90360" t="str">
            <v>30092910</v>
          </cell>
          <cell r="X90360" t="str">
            <v>30092910</v>
          </cell>
          <cell r="Y90360">
            <v>382000</v>
          </cell>
          <cell r="Z90360" t="str">
            <v>31303-6885085-1</v>
          </cell>
          <cell r="AC90360">
            <v>3079437</v>
          </cell>
          <cell r="AD90360" t="str">
            <v>02</v>
          </cell>
          <cell r="AE90360" t="str">
            <v>MOTOR</v>
          </cell>
          <cell r="AF90360">
            <v>7802</v>
          </cell>
          <cell r="AG90360">
            <v>0</v>
          </cell>
          <cell r="AH90360">
            <v>0</v>
          </cell>
          <cell r="AI90360">
            <v>0</v>
          </cell>
          <cell r="AJ90360">
            <v>9550</v>
          </cell>
          <cell r="AK90360">
            <v>0</v>
          </cell>
          <cell r="AL90360">
            <v>780</v>
          </cell>
          <cell r="AM90360" t="str">
            <v>2024</v>
          </cell>
          <cell r="AN90360" t="str">
            <v>202410</v>
          </cell>
          <cell r="AO90360" t="str">
            <v>202410</v>
          </cell>
          <cell r="AP90360" t="str">
            <v>202410</v>
          </cell>
          <cell r="AQ90360" t="str">
            <v>31000413</v>
          </cell>
          <cell r="AR90360" t="str">
            <v>1976317</v>
          </cell>
          <cell r="AS90360" t="str">
            <v>D</v>
          </cell>
          <cell r="AU90360" t="str">
            <v>30000002</v>
          </cell>
          <cell r="AV90360" t="str">
            <v>RETAIL</v>
          </cell>
          <cell r="AW90360" t="str">
            <v>31000413</v>
          </cell>
          <cell r="AX90360" t="str">
            <v>Suzuki R.Y.Khan</v>
          </cell>
          <cell r="AY90360" t="str">
            <v>KHI/HO/D/MO/MC COMP/P/99435/10/2024</v>
          </cell>
          <cell r="BA90360" t="str">
            <v>Rahim Yar Khan</v>
          </cell>
          <cell r="BB90360" t="str">
            <v>P/O Chak#51/P Chak#82/P Tehsil &amp; District Rahim Yar Khan.</v>
          </cell>
          <cell r="BC90360" t="str">
            <v>BLACK</v>
          </cell>
          <cell r="BH90360" t="str">
            <v>Pak Suzuki</v>
          </cell>
          <cell r="BI90360" t="str">
            <v>N</v>
          </cell>
          <cell r="BJ90360" t="str">
            <v xml:space="preserve">	Rameez Haji Mehboob</v>
          </cell>
          <cell r="BK90360">
            <v>45575</v>
          </cell>
          <cell r="BL90360" t="str">
            <v>382000</v>
          </cell>
          <cell r="BM90360" t="str">
            <v>004</v>
          </cell>
          <cell r="BN90360" t="str">
            <v>01</v>
          </cell>
          <cell r="BQ90360" t="str">
            <v>KHI/HO/D/MO/MC COMP/P/99435/10/2024</v>
          </cell>
        </row>
        <row r="90361">
          <cell r="W90361" t="str">
            <v>30092636</v>
          </cell>
          <cell r="X90361" t="str">
            <v>30092636</v>
          </cell>
          <cell r="Y90361">
            <v>382000</v>
          </cell>
          <cell r="Z90361" t="str">
            <v>42101-4597479-5</v>
          </cell>
          <cell r="AC90361">
            <v>2944128</v>
          </cell>
          <cell r="AD90361" t="str">
            <v>02</v>
          </cell>
          <cell r="AE90361" t="str">
            <v>MOTOR</v>
          </cell>
          <cell r="AF90361">
            <v>13565</v>
          </cell>
          <cell r="AG90361">
            <v>0</v>
          </cell>
          <cell r="AH90361">
            <v>0</v>
          </cell>
          <cell r="AI90361">
            <v>0</v>
          </cell>
          <cell r="AJ90361">
            <v>16235</v>
          </cell>
          <cell r="AK90361">
            <v>0</v>
          </cell>
          <cell r="AL90361">
            <v>1357</v>
          </cell>
          <cell r="AM90361" t="str">
            <v>2024</v>
          </cell>
          <cell r="AN90361" t="str">
            <v>202408</v>
          </cell>
          <cell r="AO90361" t="str">
            <v>202408</v>
          </cell>
          <cell r="AP90361" t="str">
            <v>202408</v>
          </cell>
          <cell r="AQ90361" t="str">
            <v>31000391</v>
          </cell>
          <cell r="AR90361" t="str">
            <v>1936128</v>
          </cell>
          <cell r="AS90361" t="str">
            <v>D</v>
          </cell>
          <cell r="AU90361" t="str">
            <v>30000002</v>
          </cell>
          <cell r="AV90361" t="str">
            <v>RETAIL</v>
          </cell>
          <cell r="AW90361" t="str">
            <v>31000391</v>
          </cell>
          <cell r="AX90361" t="str">
            <v>UR Suzuki</v>
          </cell>
          <cell r="AY90361" t="str">
            <v>KHI/HO/D/MO/MC COMP/P/95655/08/2024</v>
          </cell>
          <cell r="BA90361" t="str">
            <v>KARACHI</v>
          </cell>
          <cell r="BB90361" t="str">
            <v>H.NO# C-333 BHINGO GABOL GOTH BLOCK-11 GULISTAN-E-JOHAR KARACHI</v>
          </cell>
          <cell r="BC90361" t="str">
            <v>BLACK</v>
          </cell>
          <cell r="BH90361" t="str">
            <v>Pak Suzuki</v>
          </cell>
          <cell r="BI90361" t="str">
            <v>N</v>
          </cell>
          <cell r="BJ90361" t="str">
            <v xml:space="preserve">	Rameez Haji Mehboob</v>
          </cell>
          <cell r="BK90361">
            <v>45525</v>
          </cell>
          <cell r="BL90361" t="str">
            <v>382000</v>
          </cell>
          <cell r="BM90361" t="str">
            <v>004</v>
          </cell>
          <cell r="BN90361" t="str">
            <v>01</v>
          </cell>
          <cell r="BQ90361" t="str">
            <v>KHI/HO/D/MO/MC COMP/P/95655/08/2024</v>
          </cell>
        </row>
        <row r="90362">
          <cell r="W90362" t="str">
            <v>30092752</v>
          </cell>
          <cell r="X90362" t="str">
            <v>30092752</v>
          </cell>
          <cell r="Y90362">
            <v>382000</v>
          </cell>
          <cell r="Z90362" t="str">
            <v>36302-6442089-9</v>
          </cell>
          <cell r="AC90362">
            <v>2984989</v>
          </cell>
          <cell r="AD90362" t="str">
            <v>02</v>
          </cell>
          <cell r="AE90362" t="str">
            <v>MOTOR</v>
          </cell>
          <cell r="AF90362">
            <v>7802</v>
          </cell>
          <cell r="AG90362">
            <v>0</v>
          </cell>
          <cell r="AH90362">
            <v>0</v>
          </cell>
          <cell r="AI90362">
            <v>0</v>
          </cell>
          <cell r="AJ90362">
            <v>9550</v>
          </cell>
          <cell r="AK90362">
            <v>0</v>
          </cell>
          <cell r="AL90362">
            <v>780</v>
          </cell>
          <cell r="AM90362" t="str">
            <v>2024</v>
          </cell>
          <cell r="AN90362" t="str">
            <v>202408</v>
          </cell>
          <cell r="AO90362" t="str">
            <v>202408</v>
          </cell>
          <cell r="AP90362" t="str">
            <v>202408</v>
          </cell>
          <cell r="AQ90362" t="str">
            <v>31000404</v>
          </cell>
          <cell r="AR90362" t="str">
            <v>1942376</v>
          </cell>
          <cell r="AS90362" t="str">
            <v>D</v>
          </cell>
          <cell r="AU90362" t="str">
            <v>30000002</v>
          </cell>
          <cell r="AV90362" t="str">
            <v>RETAIL</v>
          </cell>
          <cell r="AW90362" t="str">
            <v>31000404</v>
          </cell>
          <cell r="AX90362" t="str">
            <v>KR Suzuki</v>
          </cell>
          <cell r="AY90362" t="str">
            <v>KHI/HO/D/MO/MC COMP/P/96520/08/2024</v>
          </cell>
          <cell r="BA90362" t="str">
            <v>MULTAN</v>
          </cell>
          <cell r="BB90362" t="str">
            <v>SIDDIQUIA BLOCK,CHAH KORAY WALAMULTAN.</v>
          </cell>
          <cell r="BC90362" t="str">
            <v>BLACK</v>
          </cell>
          <cell r="BH90362" t="str">
            <v>Pak Suzuki</v>
          </cell>
          <cell r="BI90362" t="str">
            <v>N</v>
          </cell>
          <cell r="BJ90362" t="str">
            <v xml:space="preserve">	Rameez Haji Mehboob</v>
          </cell>
          <cell r="BK90362">
            <v>45535</v>
          </cell>
          <cell r="BL90362" t="str">
            <v>382000</v>
          </cell>
          <cell r="BM90362" t="str">
            <v>004</v>
          </cell>
          <cell r="BN90362" t="str">
            <v>01</v>
          </cell>
          <cell r="BQ90362" t="str">
            <v>KHI/HO/D/MO/MC COMP/P/96520/08/2024</v>
          </cell>
        </row>
        <row r="90363">
          <cell r="W90363" t="str">
            <v>PKG30093311</v>
          </cell>
          <cell r="X90363" t="str">
            <v>GS150PK30093311</v>
          </cell>
          <cell r="Y90363">
            <v>382000</v>
          </cell>
          <cell r="Z90363" t="str">
            <v>37405-0246537-1</v>
          </cell>
          <cell r="AC90363">
            <v>3149222</v>
          </cell>
          <cell r="AD90363" t="str">
            <v>02</v>
          </cell>
          <cell r="AE90363" t="str">
            <v>MOTOR</v>
          </cell>
          <cell r="AF90363">
            <v>7802</v>
          </cell>
          <cell r="AG90363">
            <v>0</v>
          </cell>
          <cell r="AH90363">
            <v>0</v>
          </cell>
          <cell r="AI90363">
            <v>0</v>
          </cell>
          <cell r="AJ90363">
            <v>9550</v>
          </cell>
          <cell r="AK90363">
            <v>0</v>
          </cell>
          <cell r="AL90363">
            <v>780</v>
          </cell>
          <cell r="AM90363" t="str">
            <v>2024</v>
          </cell>
          <cell r="AN90363" t="str">
            <v>202410</v>
          </cell>
          <cell r="AO90363" t="str">
            <v>202410</v>
          </cell>
          <cell r="AP90363" t="str">
            <v>202410</v>
          </cell>
          <cell r="AQ90363" t="str">
            <v>31000405</v>
          </cell>
          <cell r="AR90363" t="str">
            <v>1998758</v>
          </cell>
          <cell r="AS90363" t="str">
            <v>D</v>
          </cell>
          <cell r="AU90363" t="str">
            <v>30000002</v>
          </cell>
          <cell r="AV90363" t="str">
            <v>RETAIL</v>
          </cell>
          <cell r="AW90363" t="str">
            <v>31000405</v>
          </cell>
          <cell r="AX90363" t="str">
            <v>MR Suzuki</v>
          </cell>
          <cell r="AY90363" t="str">
            <v>KHI/HO/D/MO/MC COMP/P/101036/10/2024</v>
          </cell>
          <cell r="BA90363" t="str">
            <v>RAWALPINDI</v>
          </cell>
          <cell r="BB90363" t="str">
            <v xml:space="preserve">House s/116, st 5,moh quaid azam colony dhamyal camp Rawalpindi </v>
          </cell>
          <cell r="BC90363" t="str">
            <v>BLACK</v>
          </cell>
          <cell r="BH90363" t="str">
            <v>Pak Suzuki</v>
          </cell>
          <cell r="BI90363" t="str">
            <v>N</v>
          </cell>
          <cell r="BJ90363" t="str">
            <v xml:space="preserve">	Rameez Haji Mehboob</v>
          </cell>
          <cell r="BK90363">
            <v>45596</v>
          </cell>
          <cell r="BL90363" t="str">
            <v>382000</v>
          </cell>
          <cell r="BM90363" t="str">
            <v>004</v>
          </cell>
          <cell r="BN90363" t="str">
            <v>01</v>
          </cell>
          <cell r="BQ90363" t="str">
            <v>KHI/HO/D/MO/MC COMP/P/101036/10/2024</v>
          </cell>
        </row>
        <row r="90364">
          <cell r="W90364" t="str">
            <v>PKG30093289</v>
          </cell>
          <cell r="X90364" t="str">
            <v>GS150PK30093289</v>
          </cell>
          <cell r="Y90364">
            <v>382000</v>
          </cell>
          <cell r="Z90364" t="str">
            <v>37405-5382116-1</v>
          </cell>
          <cell r="AC90364">
            <v>3149225</v>
          </cell>
          <cell r="AD90364" t="str">
            <v>02</v>
          </cell>
          <cell r="AE90364" t="str">
            <v>MOTOR</v>
          </cell>
          <cell r="AF90364">
            <v>7802</v>
          </cell>
          <cell r="AG90364">
            <v>0</v>
          </cell>
          <cell r="AH90364">
            <v>0</v>
          </cell>
          <cell r="AI90364">
            <v>0</v>
          </cell>
          <cell r="AJ90364">
            <v>9550</v>
          </cell>
          <cell r="AK90364">
            <v>0</v>
          </cell>
          <cell r="AL90364">
            <v>780</v>
          </cell>
          <cell r="AM90364" t="str">
            <v>2024</v>
          </cell>
          <cell r="AN90364" t="str">
            <v>202410</v>
          </cell>
          <cell r="AO90364" t="str">
            <v>202410</v>
          </cell>
          <cell r="AP90364" t="str">
            <v>202410</v>
          </cell>
          <cell r="AQ90364" t="str">
            <v>31000405</v>
          </cell>
          <cell r="AR90364" t="str">
            <v>1998764</v>
          </cell>
          <cell r="AS90364" t="str">
            <v>D</v>
          </cell>
          <cell r="AU90364" t="str">
            <v>30000002</v>
          </cell>
          <cell r="AV90364" t="str">
            <v>RETAIL</v>
          </cell>
          <cell r="AW90364" t="str">
            <v>31000405</v>
          </cell>
          <cell r="AX90364" t="str">
            <v>MR Suzuki</v>
          </cell>
          <cell r="AY90364" t="str">
            <v>KHI/HO/D/MO/MC COMP/P/101041/10/2024</v>
          </cell>
          <cell r="BA90364" t="str">
            <v>RAWALPINDI</v>
          </cell>
          <cell r="BB90364" t="str">
            <v xml:space="preserve">House 41-d, st 7, sec 3, moh khayaban sir syed Rawalpindi </v>
          </cell>
          <cell r="BC90364" t="str">
            <v>BLACK</v>
          </cell>
          <cell r="BH90364" t="str">
            <v>Pak Suzuki</v>
          </cell>
          <cell r="BI90364" t="str">
            <v>N</v>
          </cell>
          <cell r="BJ90364" t="str">
            <v xml:space="preserve">	Rameez Haji Mehboob</v>
          </cell>
          <cell r="BK90364">
            <v>45596</v>
          </cell>
          <cell r="BL90364" t="str">
            <v>382000</v>
          </cell>
          <cell r="BM90364" t="str">
            <v>004</v>
          </cell>
          <cell r="BN90364" t="str">
            <v>01</v>
          </cell>
          <cell r="BQ90364" t="str">
            <v>KHI/HO/D/MO/MC COMP/P/101041/10/2024</v>
          </cell>
        </row>
        <row r="90365">
          <cell r="W90365" t="str">
            <v>PKG30093300</v>
          </cell>
          <cell r="X90365" t="str">
            <v>GS150PK30093300</v>
          </cell>
          <cell r="Y90365">
            <v>382000</v>
          </cell>
          <cell r="Z90365" t="str">
            <v>71103-7956112-3</v>
          </cell>
          <cell r="AC90365">
            <v>3149227</v>
          </cell>
          <cell r="AD90365" t="str">
            <v>02</v>
          </cell>
          <cell r="AE90365" t="str">
            <v>MOTOR</v>
          </cell>
          <cell r="AF90365">
            <v>7802</v>
          </cell>
          <cell r="AG90365">
            <v>0</v>
          </cell>
          <cell r="AH90365">
            <v>0</v>
          </cell>
          <cell r="AI90365">
            <v>0</v>
          </cell>
          <cell r="AJ90365">
            <v>9550</v>
          </cell>
          <cell r="AK90365">
            <v>0</v>
          </cell>
          <cell r="AL90365">
            <v>780</v>
          </cell>
          <cell r="AM90365" t="str">
            <v>2024</v>
          </cell>
          <cell r="AN90365" t="str">
            <v>202410</v>
          </cell>
          <cell r="AO90365" t="str">
            <v>202410</v>
          </cell>
          <cell r="AP90365" t="str">
            <v>202410</v>
          </cell>
          <cell r="AQ90365" t="str">
            <v>31000405</v>
          </cell>
          <cell r="AR90365" t="str">
            <v>1998766</v>
          </cell>
          <cell r="AS90365" t="str">
            <v>D</v>
          </cell>
          <cell r="AU90365" t="str">
            <v>30000002</v>
          </cell>
          <cell r="AV90365" t="str">
            <v>RETAIL</v>
          </cell>
          <cell r="AW90365" t="str">
            <v>31000405</v>
          </cell>
          <cell r="AX90365" t="str">
            <v>MR Suzuki</v>
          </cell>
          <cell r="AY90365" t="str">
            <v>KHI/HO/D/MO/MC COMP/P/101043/10/2024</v>
          </cell>
          <cell r="BA90365" t="str">
            <v>RAWALPINDI</v>
          </cell>
          <cell r="BB90365" t="str">
            <v xml:space="preserve">House 12, st 4, rasheed colony sadqabad Rawalpindi </v>
          </cell>
          <cell r="BC90365" t="str">
            <v>BLACK</v>
          </cell>
          <cell r="BH90365" t="str">
            <v>Pak Suzuki</v>
          </cell>
          <cell r="BI90365" t="str">
            <v>N</v>
          </cell>
          <cell r="BJ90365" t="str">
            <v xml:space="preserve">	Rameez Haji Mehboob</v>
          </cell>
          <cell r="BK90365">
            <v>45596</v>
          </cell>
          <cell r="BL90365" t="str">
            <v>382000</v>
          </cell>
          <cell r="BM90365" t="str">
            <v>004</v>
          </cell>
          <cell r="BN90365" t="str">
            <v>01</v>
          </cell>
          <cell r="BQ90365" t="str">
            <v>KHI/HO/D/MO/MC COMP/P/101043/10/2024</v>
          </cell>
        </row>
        <row r="90366">
          <cell r="W90366" t="str">
            <v>30092572</v>
          </cell>
          <cell r="X90366" t="str">
            <v>30092572</v>
          </cell>
          <cell r="Y90366">
            <v>382000</v>
          </cell>
          <cell r="Z90366" t="str">
            <v>38403-1570624-1</v>
          </cell>
          <cell r="AC90366">
            <v>3156357</v>
          </cell>
          <cell r="AD90366" t="str">
            <v>02</v>
          </cell>
          <cell r="AE90366" t="str">
            <v>MOTOR</v>
          </cell>
          <cell r="AF90366">
            <v>7802</v>
          </cell>
          <cell r="AG90366">
            <v>0</v>
          </cell>
          <cell r="AH90366">
            <v>0</v>
          </cell>
          <cell r="AI90366">
            <v>0</v>
          </cell>
          <cell r="AJ90366">
            <v>9550</v>
          </cell>
          <cell r="AK90366">
            <v>0</v>
          </cell>
          <cell r="AL90366">
            <v>780</v>
          </cell>
          <cell r="AM90366" t="str">
            <v>2024</v>
          </cell>
          <cell r="AN90366" t="str">
            <v>202411</v>
          </cell>
          <cell r="AO90366" t="str">
            <v>202411</v>
          </cell>
          <cell r="AP90366" t="str">
            <v>202411</v>
          </cell>
          <cell r="AQ90366" t="str">
            <v>31000416</v>
          </cell>
          <cell r="AR90366" t="str">
            <v>1999890</v>
          </cell>
          <cell r="AS90366" t="str">
            <v>D</v>
          </cell>
          <cell r="AU90366" t="str">
            <v>30000002</v>
          </cell>
          <cell r="AV90366" t="str">
            <v>RETAIL</v>
          </cell>
          <cell r="AW90366" t="str">
            <v>31000416</v>
          </cell>
          <cell r="AX90366" t="str">
            <v>Suzuki Falcon Motors</v>
          </cell>
          <cell r="AY90366" t="str">
            <v>KHI/HO/D/MO/MC COMP/P/101129/11/2024</v>
          </cell>
          <cell r="BA90366" t="str">
            <v>SARGODHA</v>
          </cell>
          <cell r="BB90366" t="str">
            <v>Shad Street, Near Ameer Hamza Masjid, House No. 1/66, Muhallah Millatabad, Sargodha</v>
          </cell>
          <cell r="BC90366" t="str">
            <v>RED</v>
          </cell>
          <cell r="BH90366" t="str">
            <v>Pak Suzuki</v>
          </cell>
          <cell r="BI90366" t="str">
            <v>N</v>
          </cell>
          <cell r="BJ90366" t="str">
            <v xml:space="preserve">	Rameez Haji Mehboob</v>
          </cell>
          <cell r="BK90366">
            <v>45597</v>
          </cell>
          <cell r="BL90366" t="str">
            <v>382000</v>
          </cell>
          <cell r="BM90366" t="str">
            <v>003</v>
          </cell>
          <cell r="BN90366" t="str">
            <v>01</v>
          </cell>
          <cell r="BQ90366" t="str">
            <v>KHI/HO/D/MO/MC COMP/P/101129/11/2024</v>
          </cell>
        </row>
        <row r="90367">
          <cell r="W90367" t="str">
            <v>30093867</v>
          </cell>
          <cell r="X90367" t="str">
            <v>30093867</v>
          </cell>
          <cell r="Y90367">
            <v>382000</v>
          </cell>
          <cell r="Z90367" t="str">
            <v>42101-6231573-7</v>
          </cell>
          <cell r="AC90367">
            <v>3185841</v>
          </cell>
          <cell r="AD90367" t="str">
            <v>02</v>
          </cell>
          <cell r="AE90367" t="str">
            <v>MOTOR</v>
          </cell>
          <cell r="AF90367">
            <v>13565</v>
          </cell>
          <cell r="AG90367">
            <v>0</v>
          </cell>
          <cell r="AH90367">
            <v>0</v>
          </cell>
          <cell r="AI90367">
            <v>0</v>
          </cell>
          <cell r="AJ90367">
            <v>16235</v>
          </cell>
          <cell r="AK90367">
            <v>0</v>
          </cell>
          <cell r="AL90367">
            <v>1357</v>
          </cell>
          <cell r="AM90367" t="str">
            <v>2024</v>
          </cell>
          <cell r="AN90367" t="str">
            <v>202411</v>
          </cell>
          <cell r="AO90367" t="str">
            <v>202411</v>
          </cell>
          <cell r="AP90367" t="str">
            <v>202411</v>
          </cell>
          <cell r="AQ90367" t="str">
            <v>31000391</v>
          </cell>
          <cell r="AR90367" t="str">
            <v>2018667</v>
          </cell>
          <cell r="AS90367" t="str">
            <v>D</v>
          </cell>
          <cell r="AU90367" t="str">
            <v>30000002</v>
          </cell>
          <cell r="AV90367" t="str">
            <v>RETAIL</v>
          </cell>
          <cell r="AW90367" t="str">
            <v>31000391</v>
          </cell>
          <cell r="AX90367" t="str">
            <v>UR Suzuki</v>
          </cell>
          <cell r="AY90367" t="str">
            <v>KHI/HO/D/MO/MC COMP/P/102646/11/2024</v>
          </cell>
          <cell r="BA90367" t="str">
            <v>KARACHI</v>
          </cell>
          <cell r="BB90367" t="str">
            <v xml:space="preserve">HOUSE# A-271, BLOCK D NORTH NAZIMABAD KARACHI.  </v>
          </cell>
          <cell r="BC90367" t="str">
            <v>BLACK</v>
          </cell>
          <cell r="BH90367" t="str">
            <v>Pak Suzuki</v>
          </cell>
          <cell r="BI90367" t="str">
            <v>N</v>
          </cell>
          <cell r="BJ90367" t="str">
            <v xml:space="preserve">	Rameez Haji Mehboob</v>
          </cell>
          <cell r="BK90367">
            <v>45621</v>
          </cell>
          <cell r="BL90367" t="str">
            <v>382000</v>
          </cell>
          <cell r="BM90367" t="str">
            <v>004</v>
          </cell>
          <cell r="BN90367" t="str">
            <v>01</v>
          </cell>
          <cell r="BQ90367" t="str">
            <v>KHI/HO/D/MO/MC COMP/P/102646/11/2024</v>
          </cell>
        </row>
        <row r="90368">
          <cell r="W90368" t="str">
            <v>30093867</v>
          </cell>
          <cell r="X90368" t="str">
            <v>30093867</v>
          </cell>
          <cell r="Y90368">
            <v>382000</v>
          </cell>
          <cell r="Z90368" t="str">
            <v>42101-6231573-7</v>
          </cell>
          <cell r="AC90368">
            <v>3185843</v>
          </cell>
          <cell r="AD90368" t="str">
            <v>02</v>
          </cell>
          <cell r="AE90368" t="str">
            <v>MOTOR</v>
          </cell>
          <cell r="AF90368">
            <v>13565</v>
          </cell>
          <cell r="AG90368">
            <v>0</v>
          </cell>
          <cell r="AH90368">
            <v>0</v>
          </cell>
          <cell r="AI90368">
            <v>0</v>
          </cell>
          <cell r="AJ90368">
            <v>16235</v>
          </cell>
          <cell r="AK90368">
            <v>0</v>
          </cell>
          <cell r="AL90368">
            <v>1357</v>
          </cell>
          <cell r="AM90368" t="str">
            <v>2024</v>
          </cell>
          <cell r="AN90368" t="str">
            <v>202411</v>
          </cell>
          <cell r="AO90368" t="str">
            <v>202411</v>
          </cell>
          <cell r="AP90368" t="str">
            <v>202411</v>
          </cell>
          <cell r="AQ90368" t="str">
            <v>31000391</v>
          </cell>
          <cell r="AR90368" t="str">
            <v>2018668</v>
          </cell>
          <cell r="AS90368" t="str">
            <v>D</v>
          </cell>
          <cell r="AU90368" t="str">
            <v>30000002</v>
          </cell>
          <cell r="AV90368" t="str">
            <v>RETAIL</v>
          </cell>
          <cell r="AW90368" t="str">
            <v>31000391</v>
          </cell>
          <cell r="AX90368" t="str">
            <v>UR Suzuki</v>
          </cell>
          <cell r="AY90368" t="str">
            <v>KHI/HO/D/MO/MC COMP/P/102647/11/2024</v>
          </cell>
          <cell r="BA90368" t="str">
            <v>KARACHI</v>
          </cell>
          <cell r="BB90368" t="str">
            <v xml:space="preserve">HOUSE# A-271, BLOCK D NORTH NAZIMABAD KARACHI.  </v>
          </cell>
          <cell r="BC90368" t="str">
            <v>BLACK</v>
          </cell>
          <cell r="BH90368" t="str">
            <v>Pak Suzuki</v>
          </cell>
          <cell r="BI90368" t="str">
            <v>N</v>
          </cell>
          <cell r="BJ90368" t="str">
            <v xml:space="preserve">	Rameez Haji Mehboob</v>
          </cell>
          <cell r="BK90368">
            <v>45621</v>
          </cell>
          <cell r="BL90368" t="str">
            <v>382000</v>
          </cell>
          <cell r="BM90368" t="str">
            <v>004</v>
          </cell>
          <cell r="BN90368" t="str">
            <v>01</v>
          </cell>
          <cell r="BQ90368" t="str">
            <v>KHI/HO/D/MO/MC COMP/P/102647/11/2024</v>
          </cell>
        </row>
        <row r="90369">
          <cell r="W90369" t="str">
            <v>30094064</v>
          </cell>
          <cell r="X90369" t="str">
            <v>30094064</v>
          </cell>
          <cell r="Y90369">
            <v>389000</v>
          </cell>
          <cell r="Z90369" t="str">
            <v>42000-8095925-1</v>
          </cell>
          <cell r="AC90369">
            <v>3216532</v>
          </cell>
          <cell r="AD90369" t="str">
            <v>02</v>
          </cell>
          <cell r="AE90369" t="str">
            <v>MOTOR</v>
          </cell>
          <cell r="AF90369">
            <v>13821</v>
          </cell>
          <cell r="AG90369">
            <v>0</v>
          </cell>
          <cell r="AH90369">
            <v>0</v>
          </cell>
          <cell r="AI90369">
            <v>0</v>
          </cell>
          <cell r="AJ90369">
            <v>16533</v>
          </cell>
          <cell r="AK90369">
            <v>0</v>
          </cell>
          <cell r="AL90369">
            <v>1382</v>
          </cell>
          <cell r="AM90369" t="str">
            <v>2024</v>
          </cell>
          <cell r="AN90369" t="str">
            <v>202412</v>
          </cell>
          <cell r="AO90369" t="str">
            <v>202412</v>
          </cell>
          <cell r="AP90369" t="str">
            <v>202412</v>
          </cell>
          <cell r="AQ90369" t="str">
            <v>31000407</v>
          </cell>
          <cell r="AR90369" t="str">
            <v>2030089</v>
          </cell>
          <cell r="AS90369" t="str">
            <v>D</v>
          </cell>
          <cell r="AU90369" t="str">
            <v>30000002</v>
          </cell>
          <cell r="AV90369" t="str">
            <v>RETAIL</v>
          </cell>
          <cell r="AW90369" t="str">
            <v>31000407</v>
          </cell>
          <cell r="AX90369" t="str">
            <v>South</v>
          </cell>
          <cell r="AY90369" t="str">
            <v>KHI/HO/D/MO/MC COMP/P/103707/12/2024</v>
          </cell>
          <cell r="BA90369" t="str">
            <v>KARACHI</v>
          </cell>
          <cell r="BB90369" t="str">
            <v xml:space="preserve">HOUSE NO 482 SECTOR 33-F KORANGI NO-02 KARACHI. </v>
          </cell>
          <cell r="BC90369" t="str">
            <v>BLACK</v>
          </cell>
          <cell r="BH90369" t="str">
            <v>Pak Suzuki</v>
          </cell>
          <cell r="BI90369" t="str">
            <v>N</v>
          </cell>
          <cell r="BJ90369" t="str">
            <v xml:space="preserve">	Rameez Haji Mehboob</v>
          </cell>
          <cell r="BK90369">
            <v>45636</v>
          </cell>
          <cell r="BL90369" t="str">
            <v>389000</v>
          </cell>
          <cell r="BM90369" t="str">
            <v>004</v>
          </cell>
          <cell r="BN90369" t="str">
            <v>01</v>
          </cell>
          <cell r="BQ90369" t="str">
            <v>KHI/HO/D/MO/MC COMP/P/103707/12/2024</v>
          </cell>
        </row>
        <row r="90370">
          <cell r="W90370" t="str">
            <v>30092189</v>
          </cell>
          <cell r="X90370" t="str">
            <v>30092189</v>
          </cell>
          <cell r="Y90370">
            <v>382000</v>
          </cell>
          <cell r="Z90370" t="str">
            <v>35202-9301996-3</v>
          </cell>
          <cell r="AC90370">
            <v>3223931</v>
          </cell>
          <cell r="AD90370" t="str">
            <v>02</v>
          </cell>
          <cell r="AE90370" t="str">
            <v>MOTOR</v>
          </cell>
          <cell r="AF90370">
            <v>7802</v>
          </cell>
          <cell r="AG90370">
            <v>0</v>
          </cell>
          <cell r="AH90370">
            <v>0</v>
          </cell>
          <cell r="AI90370">
            <v>0</v>
          </cell>
          <cell r="AJ90370">
            <v>9550</v>
          </cell>
          <cell r="AK90370">
            <v>0</v>
          </cell>
          <cell r="AL90370">
            <v>780</v>
          </cell>
          <cell r="AM90370" t="str">
            <v>2024</v>
          </cell>
          <cell r="AN90370" t="str">
            <v>202412</v>
          </cell>
          <cell r="AO90370" t="str">
            <v>202412</v>
          </cell>
          <cell r="AP90370" t="str">
            <v>202412</v>
          </cell>
          <cell r="AQ90370" t="str">
            <v>31000399</v>
          </cell>
          <cell r="AR90370" t="str">
            <v>2035020</v>
          </cell>
          <cell r="AS90370" t="str">
            <v>D</v>
          </cell>
          <cell r="AU90370" t="str">
            <v>30000002</v>
          </cell>
          <cell r="AV90370" t="str">
            <v>RETAIL</v>
          </cell>
          <cell r="AW90370" t="str">
            <v>31000399</v>
          </cell>
          <cell r="AX90370" t="str">
            <v>CR Suzuki</v>
          </cell>
          <cell r="AY90370" t="str">
            <v>KHI/HO/D/MO/MC COMP/P/103959/12/2024</v>
          </cell>
          <cell r="BA90370" t="str">
            <v>LAHORE</v>
          </cell>
          <cell r="BB90370" t="str">
            <v>HOUSE NO 234 STREET NO GUJJARPURA CHUNGI DOGACH JORYPUL LAHORE CANTT</v>
          </cell>
          <cell r="BC90370" t="str">
            <v>RED</v>
          </cell>
          <cell r="BH90370" t="str">
            <v>Pak Suzuki</v>
          </cell>
          <cell r="BI90370" t="str">
            <v>N</v>
          </cell>
          <cell r="BJ90370" t="str">
            <v xml:space="preserve">	Rameez Haji Mehboob</v>
          </cell>
          <cell r="BK90370">
            <v>45639</v>
          </cell>
          <cell r="BL90370" t="str">
            <v>382000</v>
          </cell>
          <cell r="BM90370" t="str">
            <v>003</v>
          </cell>
          <cell r="BN90370" t="str">
            <v>01</v>
          </cell>
          <cell r="BQ90370" t="str">
            <v>KHI/HO/D/MO/MC COMP/P/103959/12/2024</v>
          </cell>
        </row>
        <row r="90371">
          <cell r="W90371" t="str">
            <v>30094216</v>
          </cell>
          <cell r="X90371" t="str">
            <v>30094216</v>
          </cell>
          <cell r="Y90371">
            <v>389000</v>
          </cell>
          <cell r="Z90371" t="str">
            <v>42301-6751427-1</v>
          </cell>
          <cell r="AC90371">
            <v>3223947</v>
          </cell>
          <cell r="AD90371" t="str">
            <v>02</v>
          </cell>
          <cell r="AE90371" t="str">
            <v>MOTOR</v>
          </cell>
          <cell r="AF90371">
            <v>13821</v>
          </cell>
          <cell r="AG90371">
            <v>0</v>
          </cell>
          <cell r="AH90371">
            <v>0</v>
          </cell>
          <cell r="AI90371">
            <v>0</v>
          </cell>
          <cell r="AJ90371">
            <v>16533</v>
          </cell>
          <cell r="AK90371">
            <v>0</v>
          </cell>
          <cell r="AL90371">
            <v>1382</v>
          </cell>
          <cell r="AM90371" t="str">
            <v>2024</v>
          </cell>
          <cell r="AN90371" t="str">
            <v>202412</v>
          </cell>
          <cell r="AO90371" t="str">
            <v>202412</v>
          </cell>
          <cell r="AP90371" t="str">
            <v>202412</v>
          </cell>
          <cell r="AQ90371" t="str">
            <v>31000063</v>
          </cell>
          <cell r="AR90371" t="str">
            <v>2035371</v>
          </cell>
          <cell r="AS90371" t="str">
            <v>D</v>
          </cell>
          <cell r="AU90371" t="str">
            <v>30000002</v>
          </cell>
          <cell r="AV90371" t="str">
            <v>RETAIL</v>
          </cell>
          <cell r="AW90371" t="str">
            <v>31000063</v>
          </cell>
          <cell r="AX90371" t="str">
            <v>Khalil Motor</v>
          </cell>
          <cell r="AY90371" t="str">
            <v>KHI/HO/D/MO/MC COMP/P/103985/12/2024</v>
          </cell>
          <cell r="BA90371" t="str">
            <v>KARACHI</v>
          </cell>
          <cell r="BB90371" t="str">
            <v xml:space="preserve">HO # 207 BLOCK A AL BURHAN ARCADE KHI </v>
          </cell>
          <cell r="BC90371" t="str">
            <v>BLACK</v>
          </cell>
          <cell r="BH90371" t="str">
            <v>Pak Suzuki</v>
          </cell>
          <cell r="BI90371" t="str">
            <v>N</v>
          </cell>
          <cell r="BJ90371" t="str">
            <v xml:space="preserve">	Rameez Haji Mehboob</v>
          </cell>
          <cell r="BK90371">
            <v>45639</v>
          </cell>
          <cell r="BL90371" t="str">
            <v>389000</v>
          </cell>
          <cell r="BM90371" t="str">
            <v>004</v>
          </cell>
          <cell r="BN90371" t="str">
            <v>01</v>
          </cell>
          <cell r="BQ90371" t="str">
            <v>KHI/HO/D/MO/MC COMP/P/103985/12/2024</v>
          </cell>
        </row>
        <row r="90372">
          <cell r="W90372" t="str">
            <v>30094216</v>
          </cell>
          <cell r="X90372" t="str">
            <v>30094216</v>
          </cell>
          <cell r="Y90372">
            <v>389000</v>
          </cell>
          <cell r="Z90372" t="str">
            <v>42301-6751427-1</v>
          </cell>
          <cell r="AC90372">
            <v>3223948</v>
          </cell>
          <cell r="AD90372" t="str">
            <v>02</v>
          </cell>
          <cell r="AE90372" t="str">
            <v>MOTOR</v>
          </cell>
          <cell r="AF90372">
            <v>13821</v>
          </cell>
          <cell r="AG90372">
            <v>0</v>
          </cell>
          <cell r="AH90372">
            <v>0</v>
          </cell>
          <cell r="AI90372">
            <v>0</v>
          </cell>
          <cell r="AJ90372">
            <v>16533</v>
          </cell>
          <cell r="AK90372">
            <v>0</v>
          </cell>
          <cell r="AL90372">
            <v>1382</v>
          </cell>
          <cell r="AM90372" t="str">
            <v>2024</v>
          </cell>
          <cell r="AN90372" t="str">
            <v>202412</v>
          </cell>
          <cell r="AO90372" t="str">
            <v>202412</v>
          </cell>
          <cell r="AP90372" t="str">
            <v>202412</v>
          </cell>
          <cell r="AQ90372" t="str">
            <v>31000063</v>
          </cell>
          <cell r="AR90372" t="str">
            <v>2035372</v>
          </cell>
          <cell r="AS90372" t="str">
            <v>D</v>
          </cell>
          <cell r="AU90372" t="str">
            <v>30000002</v>
          </cell>
          <cell r="AV90372" t="str">
            <v>RETAIL</v>
          </cell>
          <cell r="AW90372" t="str">
            <v>31000063</v>
          </cell>
          <cell r="AX90372" t="str">
            <v>Khalil Motor</v>
          </cell>
          <cell r="AY90372" t="str">
            <v>KHI/HO/D/MO/MC COMP/P/103986/12/2024</v>
          </cell>
          <cell r="BA90372" t="str">
            <v>KARACHI</v>
          </cell>
          <cell r="BB90372" t="str">
            <v xml:space="preserve">HO # 207 BLOCK A AL BURHAN ARCADE KHI </v>
          </cell>
          <cell r="BC90372" t="str">
            <v>BLACK</v>
          </cell>
          <cell r="BH90372" t="str">
            <v>Pak Suzuki</v>
          </cell>
          <cell r="BI90372" t="str">
            <v>N</v>
          </cell>
          <cell r="BJ90372" t="str">
            <v xml:space="preserve">	Rameez Haji Mehboob</v>
          </cell>
          <cell r="BK90372">
            <v>45639</v>
          </cell>
          <cell r="BL90372" t="str">
            <v>389000</v>
          </cell>
          <cell r="BM90372" t="str">
            <v>004</v>
          </cell>
          <cell r="BN90372" t="str">
            <v>01</v>
          </cell>
          <cell r="BQ90372" t="str">
            <v>KHI/HO/D/MO/MC COMP/P/103986/12/2024</v>
          </cell>
        </row>
        <row r="90373">
          <cell r="W90373" t="str">
            <v>30092660</v>
          </cell>
          <cell r="X90373" t="str">
            <v>30092660</v>
          </cell>
          <cell r="Y90373">
            <v>382000</v>
          </cell>
          <cell r="Z90373" t="str">
            <v>35202-88268872-1</v>
          </cell>
          <cell r="AC90373">
            <v>2994998</v>
          </cell>
          <cell r="AD90373" t="str">
            <v>02</v>
          </cell>
          <cell r="AE90373" t="str">
            <v>MOTOR</v>
          </cell>
          <cell r="AF90373">
            <v>7802</v>
          </cell>
          <cell r="AG90373">
            <v>0</v>
          </cell>
          <cell r="AH90373">
            <v>0</v>
          </cell>
          <cell r="AI90373">
            <v>0</v>
          </cell>
          <cell r="AJ90373">
            <v>9550</v>
          </cell>
          <cell r="AK90373">
            <v>0</v>
          </cell>
          <cell r="AL90373">
            <v>780</v>
          </cell>
          <cell r="AM90373" t="str">
            <v>2024</v>
          </cell>
          <cell r="AN90373" t="str">
            <v>202409</v>
          </cell>
          <cell r="AO90373" t="str">
            <v>202409</v>
          </cell>
          <cell r="AP90373" t="str">
            <v>202409</v>
          </cell>
          <cell r="AQ90373" t="str">
            <v>31000410</v>
          </cell>
          <cell r="AR90373" t="str">
            <v>1950877</v>
          </cell>
          <cell r="AS90373" t="str">
            <v>D</v>
          </cell>
          <cell r="AU90373" t="str">
            <v>30000002</v>
          </cell>
          <cell r="AV90373" t="str">
            <v>RETAIL</v>
          </cell>
          <cell r="AW90373" t="str">
            <v>31000410</v>
          </cell>
          <cell r="AX90373" t="str">
            <v>Sethi Motors</v>
          </cell>
          <cell r="AY90373" t="str">
            <v>KHI/HO/D/MO/MC COMP/P/96951/09/2024</v>
          </cell>
          <cell r="BA90373" t="str">
            <v>LAHORE</v>
          </cell>
          <cell r="BB90373" t="str">
            <v>HOUSE NO 6 STREET NO 1 AREA ALLAH DITTA STREET SODIWAL BAND ROAD LAHORE</v>
          </cell>
          <cell r="BC90373" t="str">
            <v>BLACK</v>
          </cell>
          <cell r="BH90373" t="str">
            <v>Pak Suzuki</v>
          </cell>
          <cell r="BI90373" t="str">
            <v>N</v>
          </cell>
          <cell r="BJ90373" t="str">
            <v xml:space="preserve">	Rameez Haji Mehboob</v>
          </cell>
          <cell r="BK90373">
            <v>45544</v>
          </cell>
          <cell r="BL90373" t="str">
            <v>382000</v>
          </cell>
          <cell r="BM90373" t="str">
            <v>004</v>
          </cell>
          <cell r="BN90373" t="str">
            <v>01</v>
          </cell>
          <cell r="BQ90373" t="str">
            <v>KHI/HO/D/MO/MC COMP/P/96951/09/2024</v>
          </cell>
        </row>
        <row r="90374">
          <cell r="W90374" t="str">
            <v>30092375</v>
          </cell>
          <cell r="X90374" t="str">
            <v>30092375</v>
          </cell>
          <cell r="Y90374">
            <v>382000</v>
          </cell>
          <cell r="Z90374" t="str">
            <v>35202-4574892-3</v>
          </cell>
          <cell r="AC90374">
            <v>3002151</v>
          </cell>
          <cell r="AD90374" t="str">
            <v>02</v>
          </cell>
          <cell r="AE90374" t="str">
            <v>MOTOR</v>
          </cell>
          <cell r="AF90374">
            <v>7802</v>
          </cell>
          <cell r="AG90374">
            <v>0</v>
          </cell>
          <cell r="AH90374">
            <v>0</v>
          </cell>
          <cell r="AI90374">
            <v>0</v>
          </cell>
          <cell r="AJ90374">
            <v>9550</v>
          </cell>
          <cell r="AK90374">
            <v>0</v>
          </cell>
          <cell r="AL90374">
            <v>780</v>
          </cell>
          <cell r="AM90374" t="str">
            <v>2024</v>
          </cell>
          <cell r="AN90374" t="str">
            <v>202409</v>
          </cell>
          <cell r="AO90374" t="str">
            <v>202409</v>
          </cell>
          <cell r="AP90374" t="str">
            <v>202409</v>
          </cell>
          <cell r="AQ90374" t="str">
            <v>31000417</v>
          </cell>
          <cell r="AR90374" t="str">
            <v>1953968</v>
          </cell>
          <cell r="AS90374" t="str">
            <v>D</v>
          </cell>
          <cell r="AU90374" t="str">
            <v>30000002</v>
          </cell>
          <cell r="AV90374" t="str">
            <v>RETAIL</v>
          </cell>
          <cell r="AW90374" t="str">
            <v>31000417</v>
          </cell>
          <cell r="AX90374" t="str">
            <v>Suzuki Ravi Motors</v>
          </cell>
          <cell r="AY90374" t="str">
            <v>KHI/HO/D/MO/MC COMP/P/97237/09/2024</v>
          </cell>
          <cell r="BA90374" t="str">
            <v>LAHORE</v>
          </cell>
          <cell r="BB90374" t="str">
            <v>SHAHDARA STREET NO 2 AREA MIAN ASIF RAZA TOWN JIA MUSA  LAHORE</v>
          </cell>
          <cell r="BC90374" t="str">
            <v>BLACK</v>
          </cell>
          <cell r="BH90374" t="str">
            <v>Pak Suzuki</v>
          </cell>
          <cell r="BI90374" t="str">
            <v>N</v>
          </cell>
          <cell r="BJ90374" t="str">
            <v xml:space="preserve">	Rameez Haji Mehboob</v>
          </cell>
          <cell r="BK90374">
            <v>45547</v>
          </cell>
          <cell r="BL90374" t="str">
            <v>382000</v>
          </cell>
          <cell r="BM90374" t="str">
            <v>004</v>
          </cell>
          <cell r="BN90374" t="str">
            <v>01</v>
          </cell>
          <cell r="BQ90374" t="str">
            <v>KHI/HO/D/MO/MC COMP/P/97237/09/2024</v>
          </cell>
        </row>
        <row r="90375">
          <cell r="W90375" t="str">
            <v>30092757</v>
          </cell>
          <cell r="X90375" t="str">
            <v>30092757</v>
          </cell>
          <cell r="Y90375">
            <v>382000</v>
          </cell>
          <cell r="Z90375" t="str">
            <v>35202-3330762-3</v>
          </cell>
          <cell r="AC90375">
            <v>3002153</v>
          </cell>
          <cell r="AD90375" t="str">
            <v>02</v>
          </cell>
          <cell r="AE90375" t="str">
            <v>MOTOR</v>
          </cell>
          <cell r="AF90375">
            <v>7802</v>
          </cell>
          <cell r="AG90375">
            <v>0</v>
          </cell>
          <cell r="AH90375">
            <v>0</v>
          </cell>
          <cell r="AI90375">
            <v>0</v>
          </cell>
          <cell r="AJ90375">
            <v>9550</v>
          </cell>
          <cell r="AK90375">
            <v>0</v>
          </cell>
          <cell r="AL90375">
            <v>780</v>
          </cell>
          <cell r="AM90375" t="str">
            <v>2024</v>
          </cell>
          <cell r="AN90375" t="str">
            <v>202409</v>
          </cell>
          <cell r="AO90375" t="str">
            <v>202409</v>
          </cell>
          <cell r="AP90375" t="str">
            <v>202409</v>
          </cell>
          <cell r="AQ90375" t="str">
            <v>31000417</v>
          </cell>
          <cell r="AR90375" t="str">
            <v>1953972</v>
          </cell>
          <cell r="AS90375" t="str">
            <v>D</v>
          </cell>
          <cell r="AU90375" t="str">
            <v>30000002</v>
          </cell>
          <cell r="AV90375" t="str">
            <v>RETAIL</v>
          </cell>
          <cell r="AW90375" t="str">
            <v>31000417</v>
          </cell>
          <cell r="AX90375" t="str">
            <v>Suzuki Ravi Motors</v>
          </cell>
          <cell r="AY90375" t="str">
            <v>KHI/HO/D/MO/MC COMP/P/97240/09/2024</v>
          </cell>
          <cell r="BA90375" t="str">
            <v>LAHORE</v>
          </cell>
          <cell r="BB90375" t="str">
            <v>HOUSE NO 91-8-BS STREET NO 1 AREA AL HABIB PARK OUT FALL ROAD LAHORE</v>
          </cell>
          <cell r="BC90375" t="str">
            <v>BLACK</v>
          </cell>
          <cell r="BH90375" t="str">
            <v>Pak Suzuki</v>
          </cell>
          <cell r="BI90375" t="str">
            <v>N</v>
          </cell>
          <cell r="BJ90375" t="str">
            <v xml:space="preserve">	Rameez Haji Mehboob</v>
          </cell>
          <cell r="BK90375">
            <v>45547</v>
          </cell>
          <cell r="BL90375" t="str">
            <v>382000</v>
          </cell>
          <cell r="BM90375" t="str">
            <v>004</v>
          </cell>
          <cell r="BN90375" t="str">
            <v>01</v>
          </cell>
          <cell r="BQ90375" t="str">
            <v>KHI/HO/D/MO/MC COMP/P/97240/09/2024</v>
          </cell>
        </row>
        <row r="90376">
          <cell r="W90376" t="str">
            <v>30093099</v>
          </cell>
          <cell r="X90376" t="str">
            <v>30093099</v>
          </cell>
          <cell r="Y90376">
            <v>382000</v>
          </cell>
          <cell r="Z90376" t="str">
            <v>42201-7810991-3</v>
          </cell>
          <cell r="AC90376">
            <v>3031115</v>
          </cell>
          <cell r="AD90376" t="str">
            <v>02</v>
          </cell>
          <cell r="AE90376" t="str">
            <v>MOTOR</v>
          </cell>
          <cell r="AF90376">
            <v>13565</v>
          </cell>
          <cell r="AG90376">
            <v>0</v>
          </cell>
          <cell r="AH90376">
            <v>0</v>
          </cell>
          <cell r="AI90376">
            <v>0</v>
          </cell>
          <cell r="AJ90376">
            <v>16235</v>
          </cell>
          <cell r="AK90376">
            <v>0</v>
          </cell>
          <cell r="AL90376">
            <v>1357</v>
          </cell>
          <cell r="AM90376" t="str">
            <v>2024</v>
          </cell>
          <cell r="AN90376" t="str">
            <v>202409</v>
          </cell>
          <cell r="AO90376" t="str">
            <v>202409</v>
          </cell>
          <cell r="AP90376" t="str">
            <v>202409</v>
          </cell>
          <cell r="AQ90376" t="str">
            <v>31000391</v>
          </cell>
          <cell r="AR90376" t="str">
            <v>1959809</v>
          </cell>
          <cell r="AS90376" t="str">
            <v>D</v>
          </cell>
          <cell r="AU90376" t="str">
            <v>30000002</v>
          </cell>
          <cell r="AV90376" t="str">
            <v>RETAIL</v>
          </cell>
          <cell r="AW90376" t="str">
            <v>31000391</v>
          </cell>
          <cell r="AX90376" t="str">
            <v>UR Suzuki</v>
          </cell>
          <cell r="AY90376" t="str">
            <v>KHI/HO/D/MO/MC COMP/P/97947/09/2024</v>
          </cell>
          <cell r="BA90376" t="str">
            <v>KARACHI</v>
          </cell>
          <cell r="BB90376" t="str">
            <v>H.NO# R-325 PS CITY 01 SEC 32 SCHEME 33 KARACHI</v>
          </cell>
          <cell r="BC90376" t="str">
            <v>BLACK</v>
          </cell>
          <cell r="BH90376" t="str">
            <v>Pak Suzuki</v>
          </cell>
          <cell r="BI90376" t="str">
            <v>N</v>
          </cell>
          <cell r="BJ90376" t="str">
            <v xml:space="preserve">	Rameez Haji Mehboob</v>
          </cell>
          <cell r="BK90376">
            <v>45556</v>
          </cell>
          <cell r="BL90376" t="str">
            <v>382000</v>
          </cell>
          <cell r="BM90376" t="str">
            <v>004</v>
          </cell>
          <cell r="BN90376" t="str">
            <v>01</v>
          </cell>
          <cell r="BQ90376" t="str">
            <v>KHI/HO/D/MO/MC COMP/P/97947/09/2024</v>
          </cell>
        </row>
        <row r="90377">
          <cell r="W90377" t="str">
            <v>30093099</v>
          </cell>
          <cell r="X90377" t="str">
            <v>30093099</v>
          </cell>
          <cell r="Y90377">
            <v>382000</v>
          </cell>
          <cell r="Z90377" t="str">
            <v>42201-7810991-3</v>
          </cell>
          <cell r="AC90377">
            <v>3031122</v>
          </cell>
          <cell r="AD90377" t="str">
            <v>02</v>
          </cell>
          <cell r="AE90377" t="str">
            <v>MOTOR</v>
          </cell>
          <cell r="AF90377">
            <v>13565</v>
          </cell>
          <cell r="AG90377">
            <v>0</v>
          </cell>
          <cell r="AH90377">
            <v>0</v>
          </cell>
          <cell r="AI90377">
            <v>0</v>
          </cell>
          <cell r="AJ90377">
            <v>16235</v>
          </cell>
          <cell r="AK90377">
            <v>0</v>
          </cell>
          <cell r="AL90377">
            <v>1357</v>
          </cell>
          <cell r="AM90377" t="str">
            <v>2024</v>
          </cell>
          <cell r="AN90377" t="str">
            <v>202409</v>
          </cell>
          <cell r="AO90377" t="str">
            <v>202409</v>
          </cell>
          <cell r="AP90377" t="str">
            <v>202409</v>
          </cell>
          <cell r="AQ90377" t="str">
            <v>31000391</v>
          </cell>
          <cell r="AR90377" t="str">
            <v>1959810</v>
          </cell>
          <cell r="AS90377" t="str">
            <v>D</v>
          </cell>
          <cell r="AU90377" t="str">
            <v>30000002</v>
          </cell>
          <cell r="AV90377" t="str">
            <v>RETAIL</v>
          </cell>
          <cell r="AW90377" t="str">
            <v>31000391</v>
          </cell>
          <cell r="AX90377" t="str">
            <v>UR Suzuki</v>
          </cell>
          <cell r="AY90377" t="str">
            <v>KHI/HO/D/MO/MC COMP/P/97948/09/2024</v>
          </cell>
          <cell r="BA90377" t="str">
            <v>KARACHI</v>
          </cell>
          <cell r="BB90377" t="str">
            <v>H.NO# R-325 PS CITY 01 SEC 32 SCHEME 33 KARACHI</v>
          </cell>
          <cell r="BC90377" t="str">
            <v>BLACK</v>
          </cell>
          <cell r="BH90377" t="str">
            <v>Pak Suzuki</v>
          </cell>
          <cell r="BI90377" t="str">
            <v>N</v>
          </cell>
          <cell r="BJ90377" t="str">
            <v xml:space="preserve">	Rameez Haji Mehboob</v>
          </cell>
          <cell r="BK90377">
            <v>45556</v>
          </cell>
          <cell r="BL90377" t="str">
            <v>382000</v>
          </cell>
          <cell r="BM90377" t="str">
            <v>004</v>
          </cell>
          <cell r="BN90377" t="str">
            <v>01</v>
          </cell>
          <cell r="BQ90377" t="str">
            <v>KHI/HO/D/MO/MC COMP/P/97948/09/2024</v>
          </cell>
        </row>
        <row r="90378">
          <cell r="W90378" t="str">
            <v>30093098</v>
          </cell>
          <cell r="X90378" t="str">
            <v>30093098</v>
          </cell>
          <cell r="Y90378">
            <v>382000</v>
          </cell>
          <cell r="Z90378" t="str">
            <v>42201-0426989-3</v>
          </cell>
          <cell r="AC90378">
            <v>3031129</v>
          </cell>
          <cell r="AD90378" t="str">
            <v>02</v>
          </cell>
          <cell r="AE90378" t="str">
            <v>MOTOR</v>
          </cell>
          <cell r="AF90378">
            <v>13565</v>
          </cell>
          <cell r="AG90378">
            <v>0</v>
          </cell>
          <cell r="AH90378">
            <v>0</v>
          </cell>
          <cell r="AI90378">
            <v>0</v>
          </cell>
          <cell r="AJ90378">
            <v>16235</v>
          </cell>
          <cell r="AK90378">
            <v>0</v>
          </cell>
          <cell r="AL90378">
            <v>1357</v>
          </cell>
          <cell r="AM90378" t="str">
            <v>2024</v>
          </cell>
          <cell r="AN90378" t="str">
            <v>202409</v>
          </cell>
          <cell r="AO90378" t="str">
            <v>202409</v>
          </cell>
          <cell r="AP90378" t="str">
            <v>202409</v>
          </cell>
          <cell r="AQ90378" t="str">
            <v>31000391</v>
          </cell>
          <cell r="AR90378" t="str">
            <v>1959811</v>
          </cell>
          <cell r="AS90378" t="str">
            <v>D</v>
          </cell>
          <cell r="AU90378" t="str">
            <v>30000002</v>
          </cell>
          <cell r="AV90378" t="str">
            <v>RETAIL</v>
          </cell>
          <cell r="AW90378" t="str">
            <v>31000391</v>
          </cell>
          <cell r="AX90378" t="str">
            <v>UR Suzuki</v>
          </cell>
          <cell r="AY90378" t="str">
            <v>KHI/HO/D/MO/MC COMP/P/97949/09/2024</v>
          </cell>
          <cell r="BA90378" t="str">
            <v>KARACHI</v>
          </cell>
          <cell r="BB90378" t="str">
            <v>H.NO# G-18 FL-2 FIVE STAR COMPLEX 3RD FLOOR BLOCK 2 GULSHAN-E-IQBAL KARACHI</v>
          </cell>
          <cell r="BC90378" t="str">
            <v>BLACK</v>
          </cell>
          <cell r="BH90378" t="str">
            <v>Pak Suzuki</v>
          </cell>
          <cell r="BI90378" t="str">
            <v>N</v>
          </cell>
          <cell r="BJ90378" t="str">
            <v xml:space="preserve">	Rameez Haji Mehboob</v>
          </cell>
          <cell r="BK90378">
            <v>45556</v>
          </cell>
          <cell r="BL90378" t="str">
            <v>382000</v>
          </cell>
          <cell r="BM90378" t="str">
            <v>004</v>
          </cell>
          <cell r="BN90378" t="str">
            <v>01</v>
          </cell>
          <cell r="BQ90378" t="str">
            <v>KHI/HO/D/MO/MC COMP/P/97949/09/2024</v>
          </cell>
        </row>
        <row r="90379">
          <cell r="W90379" t="str">
            <v>30093041</v>
          </cell>
          <cell r="X90379" t="str">
            <v>30093041</v>
          </cell>
          <cell r="Y90379">
            <v>382000</v>
          </cell>
          <cell r="Z90379" t="str">
            <v>43203-3441217-3</v>
          </cell>
          <cell r="AC90379">
            <v>3031136</v>
          </cell>
          <cell r="AD90379" t="str">
            <v>02</v>
          </cell>
          <cell r="AE90379" t="str">
            <v>MOTOR</v>
          </cell>
          <cell r="AF90379">
            <v>13565</v>
          </cell>
          <cell r="AG90379">
            <v>0</v>
          </cell>
          <cell r="AH90379">
            <v>0</v>
          </cell>
          <cell r="AI90379">
            <v>0</v>
          </cell>
          <cell r="AJ90379">
            <v>16235</v>
          </cell>
          <cell r="AK90379">
            <v>0</v>
          </cell>
          <cell r="AL90379">
            <v>1357</v>
          </cell>
          <cell r="AM90379" t="str">
            <v>2024</v>
          </cell>
          <cell r="AN90379" t="str">
            <v>202409</v>
          </cell>
          <cell r="AO90379" t="str">
            <v>202409</v>
          </cell>
          <cell r="AP90379" t="str">
            <v>202409</v>
          </cell>
          <cell r="AQ90379" t="str">
            <v>31000391</v>
          </cell>
          <cell r="AR90379" t="str">
            <v>1959812</v>
          </cell>
          <cell r="AS90379" t="str">
            <v>D</v>
          </cell>
          <cell r="AU90379" t="str">
            <v>30000002</v>
          </cell>
          <cell r="AV90379" t="str">
            <v>RETAIL</v>
          </cell>
          <cell r="AW90379" t="str">
            <v>31000391</v>
          </cell>
          <cell r="AX90379" t="str">
            <v>UR Suzuki</v>
          </cell>
          <cell r="AY90379" t="str">
            <v>KHI/HO/D/MO/MC COMP/P/97950/09/2024</v>
          </cell>
          <cell r="BA90379" t="str">
            <v>KARACHI</v>
          </cell>
          <cell r="BB90379" t="str">
            <v>F.NO# A1/105 SANOBER TWIN TOWER GULSAHN-E-AZEEM  KARACHI</v>
          </cell>
          <cell r="BC90379" t="str">
            <v>BLACK</v>
          </cell>
          <cell r="BH90379" t="str">
            <v>Pak Suzuki</v>
          </cell>
          <cell r="BI90379" t="str">
            <v>N</v>
          </cell>
          <cell r="BJ90379" t="str">
            <v xml:space="preserve">	Rameez Haji Mehboob</v>
          </cell>
          <cell r="BK90379">
            <v>45556</v>
          </cell>
          <cell r="BL90379" t="str">
            <v>382000</v>
          </cell>
          <cell r="BM90379" t="str">
            <v>004</v>
          </cell>
          <cell r="BN90379" t="str">
            <v>01</v>
          </cell>
          <cell r="BQ90379" t="str">
            <v>KHI/HO/D/MO/MC COMP/P/97950/09/2024</v>
          </cell>
        </row>
        <row r="90380">
          <cell r="W90380" t="str">
            <v>30093041</v>
          </cell>
          <cell r="X90380" t="str">
            <v>30093041</v>
          </cell>
          <cell r="Y90380">
            <v>382000</v>
          </cell>
          <cell r="Z90380" t="str">
            <v>43203-3441217-3</v>
          </cell>
          <cell r="AC90380">
            <v>3031143</v>
          </cell>
          <cell r="AD90380" t="str">
            <v>02</v>
          </cell>
          <cell r="AE90380" t="str">
            <v>MOTOR</v>
          </cell>
          <cell r="AF90380">
            <v>13565</v>
          </cell>
          <cell r="AG90380">
            <v>0</v>
          </cell>
          <cell r="AH90380">
            <v>0</v>
          </cell>
          <cell r="AI90380">
            <v>0</v>
          </cell>
          <cell r="AJ90380">
            <v>16235</v>
          </cell>
          <cell r="AK90380">
            <v>0</v>
          </cell>
          <cell r="AL90380">
            <v>1357</v>
          </cell>
          <cell r="AM90380" t="str">
            <v>2024</v>
          </cell>
          <cell r="AN90380" t="str">
            <v>202409</v>
          </cell>
          <cell r="AO90380" t="str">
            <v>202409</v>
          </cell>
          <cell r="AP90380" t="str">
            <v>202409</v>
          </cell>
          <cell r="AQ90380" t="str">
            <v>31000391</v>
          </cell>
          <cell r="AR90380" t="str">
            <v>1959813</v>
          </cell>
          <cell r="AS90380" t="str">
            <v>D</v>
          </cell>
          <cell r="AU90380" t="str">
            <v>30000002</v>
          </cell>
          <cell r="AV90380" t="str">
            <v>RETAIL</v>
          </cell>
          <cell r="AW90380" t="str">
            <v>31000391</v>
          </cell>
          <cell r="AX90380" t="str">
            <v>UR Suzuki</v>
          </cell>
          <cell r="AY90380" t="str">
            <v>KHI/HO/D/MO/MC COMP/P/97951/09/2024</v>
          </cell>
          <cell r="BA90380" t="str">
            <v>KARACHI</v>
          </cell>
          <cell r="BB90380" t="str">
            <v>F.NO# A1/105 SANOBER TWIN TOWER GULSAHN-E-AZEEM  KARACHI</v>
          </cell>
          <cell r="BC90380" t="str">
            <v>BLACK</v>
          </cell>
          <cell r="BH90380" t="str">
            <v>Pak Suzuki</v>
          </cell>
          <cell r="BI90380" t="str">
            <v>N</v>
          </cell>
          <cell r="BJ90380" t="str">
            <v xml:space="preserve">	Rameez Haji Mehboob</v>
          </cell>
          <cell r="BK90380">
            <v>45556</v>
          </cell>
          <cell r="BL90380" t="str">
            <v>382000</v>
          </cell>
          <cell r="BM90380" t="str">
            <v>004</v>
          </cell>
          <cell r="BN90380" t="str">
            <v>01</v>
          </cell>
          <cell r="BQ90380" t="str">
            <v>KHI/HO/D/MO/MC COMP/P/97951/09/2024</v>
          </cell>
        </row>
        <row r="90381">
          <cell r="W90381" t="str">
            <v>30093629</v>
          </cell>
          <cell r="X90381" t="str">
            <v>30093629</v>
          </cell>
          <cell r="Y90381">
            <v>389000</v>
          </cell>
          <cell r="Z90381" t="str">
            <v>42201-4382985-9</v>
          </cell>
          <cell r="AC90381">
            <v>3175457</v>
          </cell>
          <cell r="AD90381" t="str">
            <v>02</v>
          </cell>
          <cell r="AE90381" t="str">
            <v>MOTOR</v>
          </cell>
          <cell r="AF90381">
            <v>13821</v>
          </cell>
          <cell r="AG90381">
            <v>0</v>
          </cell>
          <cell r="AH90381">
            <v>0</v>
          </cell>
          <cell r="AI90381">
            <v>0</v>
          </cell>
          <cell r="AJ90381">
            <v>16533</v>
          </cell>
          <cell r="AK90381">
            <v>0</v>
          </cell>
          <cell r="AL90381">
            <v>1382</v>
          </cell>
          <cell r="AM90381" t="str">
            <v>2024</v>
          </cell>
          <cell r="AN90381" t="str">
            <v>202411</v>
          </cell>
          <cell r="AO90381" t="str">
            <v>202411</v>
          </cell>
          <cell r="AP90381" t="str">
            <v>202411</v>
          </cell>
          <cell r="AQ90381" t="str">
            <v>31000391</v>
          </cell>
          <cell r="AR90381" t="str">
            <v>2015116</v>
          </cell>
          <cell r="AS90381" t="str">
            <v>D</v>
          </cell>
          <cell r="AU90381" t="str">
            <v>30000002</v>
          </cell>
          <cell r="AV90381" t="str">
            <v>RETAIL</v>
          </cell>
          <cell r="AW90381" t="str">
            <v>31000391</v>
          </cell>
          <cell r="AX90381" t="str">
            <v>UR Suzuki</v>
          </cell>
          <cell r="AY90381" t="str">
            <v>KHI/HO/D/MO/MC COMP/P/102206/11/2024</v>
          </cell>
          <cell r="BA90381" t="str">
            <v>KARACHI</v>
          </cell>
          <cell r="BB90381" t="str">
            <v>H.NO# R-234 ANWAR-E-IBRAHIM JAMMA MILLIA  KARACHI</v>
          </cell>
          <cell r="BC90381" t="str">
            <v>RED</v>
          </cell>
          <cell r="BH90381" t="str">
            <v>Pak Suzuki</v>
          </cell>
          <cell r="BI90381" t="str">
            <v>N</v>
          </cell>
          <cell r="BJ90381" t="str">
            <v xml:space="preserve">	Rameez Haji Mehboob</v>
          </cell>
          <cell r="BK90381">
            <v>45615</v>
          </cell>
          <cell r="BL90381" t="str">
            <v>389000</v>
          </cell>
          <cell r="BM90381" t="str">
            <v>003</v>
          </cell>
          <cell r="BN90381" t="str">
            <v>01</v>
          </cell>
          <cell r="BQ90381" t="str">
            <v>KHI/HO/D/MO/MC COMP/P/102206/11/2024</v>
          </cell>
        </row>
        <row r="90382">
          <cell r="W90382" t="str">
            <v>30092369</v>
          </cell>
          <cell r="X90382" t="str">
            <v>30092369</v>
          </cell>
          <cell r="Y90382">
            <v>382000</v>
          </cell>
          <cell r="Z90382" t="str">
            <v>35201-1271916-1</v>
          </cell>
          <cell r="AC90382">
            <v>2940443</v>
          </cell>
          <cell r="AD90382" t="str">
            <v>02</v>
          </cell>
          <cell r="AE90382" t="str">
            <v>MOTOR</v>
          </cell>
          <cell r="AF90382">
            <v>7802</v>
          </cell>
          <cell r="AG90382">
            <v>0</v>
          </cell>
          <cell r="AH90382">
            <v>0</v>
          </cell>
          <cell r="AI90382">
            <v>0</v>
          </cell>
          <cell r="AJ90382">
            <v>9550</v>
          </cell>
          <cell r="AK90382">
            <v>0</v>
          </cell>
          <cell r="AL90382">
            <v>780</v>
          </cell>
          <cell r="AM90382" t="str">
            <v>2024</v>
          </cell>
          <cell r="AN90382" t="str">
            <v>202408</v>
          </cell>
          <cell r="AO90382" t="str">
            <v>202408</v>
          </cell>
          <cell r="AP90382" t="str">
            <v>202408</v>
          </cell>
          <cell r="AQ90382" t="str">
            <v>31000399</v>
          </cell>
          <cell r="AR90382" t="str">
            <v>1933678</v>
          </cell>
          <cell r="AS90382" t="str">
            <v>D</v>
          </cell>
          <cell r="AU90382" t="str">
            <v>30000002</v>
          </cell>
          <cell r="AV90382" t="str">
            <v>RETAIL</v>
          </cell>
          <cell r="AW90382" t="str">
            <v>31000399</v>
          </cell>
          <cell r="AX90382" t="str">
            <v>CR Suzuki</v>
          </cell>
          <cell r="AY90382" t="str">
            <v>KHI/HO/D/MO/MC COMP/P/95260/08/2024</v>
          </cell>
          <cell r="BA90382" t="str">
            <v>LAHORE</v>
          </cell>
          <cell r="BB90382" t="str">
            <v xml:space="preserve">NAWAB PURA PO HARBANSPURA LAHORE </v>
          </cell>
          <cell r="BC90382" t="str">
            <v>BLACK</v>
          </cell>
          <cell r="BH90382" t="str">
            <v>Pak Suzuki</v>
          </cell>
          <cell r="BI90382" t="str">
            <v>N</v>
          </cell>
          <cell r="BJ90382" t="str">
            <v xml:space="preserve">	Rameez Haji Mehboob</v>
          </cell>
          <cell r="BK90382">
            <v>45519</v>
          </cell>
          <cell r="BL90382" t="str">
            <v>382000</v>
          </cell>
          <cell r="BM90382" t="str">
            <v>004</v>
          </cell>
          <cell r="BN90382" t="str">
            <v>01</v>
          </cell>
          <cell r="BQ90382" t="str">
            <v>KHI/HO/D/MO/MC COMP/P/95260/08/2024</v>
          </cell>
        </row>
        <row r="90383">
          <cell r="W90383" t="str">
            <v>30092767</v>
          </cell>
          <cell r="X90383" t="str">
            <v>30092767</v>
          </cell>
          <cell r="Y90383">
            <v>382000</v>
          </cell>
          <cell r="Z90383" t="str">
            <v>42201-1789034-7</v>
          </cell>
          <cell r="AC90383">
            <v>2965404</v>
          </cell>
          <cell r="AD90383" t="str">
            <v>02</v>
          </cell>
          <cell r="AE90383" t="str">
            <v>MOTOR</v>
          </cell>
          <cell r="AF90383">
            <v>13565</v>
          </cell>
          <cell r="AG90383">
            <v>0</v>
          </cell>
          <cell r="AH90383">
            <v>0</v>
          </cell>
          <cell r="AI90383">
            <v>0</v>
          </cell>
          <cell r="AJ90383">
            <v>16235</v>
          </cell>
          <cell r="AK90383">
            <v>0</v>
          </cell>
          <cell r="AL90383">
            <v>1357</v>
          </cell>
          <cell r="AM90383" t="str">
            <v>2024</v>
          </cell>
          <cell r="AN90383" t="str">
            <v>202408</v>
          </cell>
          <cell r="AO90383" t="str">
            <v>202408</v>
          </cell>
          <cell r="AP90383" t="str">
            <v>202408</v>
          </cell>
          <cell r="AQ90383" t="str">
            <v>31000407</v>
          </cell>
          <cell r="AR90383" t="str">
            <v>1940219</v>
          </cell>
          <cell r="AS90383" t="str">
            <v>D</v>
          </cell>
          <cell r="AU90383" t="str">
            <v>30000002</v>
          </cell>
          <cell r="AV90383" t="str">
            <v>RETAIL</v>
          </cell>
          <cell r="AW90383" t="str">
            <v>31000407</v>
          </cell>
          <cell r="AX90383" t="str">
            <v>South</v>
          </cell>
          <cell r="AY90383" t="str">
            <v>KHI/HO/D/MO/MC COMP/P/96241/08/2024</v>
          </cell>
          <cell r="BA90383" t="str">
            <v>KARACHI</v>
          </cell>
          <cell r="BB90383" t="str">
            <v>PLOT NO A-156 BLOCK-C GULSHAN-E-JAMAL KARACHI.</v>
          </cell>
          <cell r="BC90383" t="str">
            <v>BLACK</v>
          </cell>
          <cell r="BH90383" t="str">
            <v>Pak Suzuki</v>
          </cell>
          <cell r="BI90383" t="str">
            <v>N</v>
          </cell>
          <cell r="BJ90383" t="str">
            <v xml:space="preserve">	Rameez Haji Mehboob</v>
          </cell>
          <cell r="BK90383">
            <v>45532</v>
          </cell>
          <cell r="BL90383" t="str">
            <v>382000</v>
          </cell>
          <cell r="BM90383" t="str">
            <v>004</v>
          </cell>
          <cell r="BN90383" t="str">
            <v>01</v>
          </cell>
          <cell r="BQ90383" t="str">
            <v>KHI/HO/D/MO/MC COMP/P/96241/08/2024</v>
          </cell>
        </row>
        <row r="90384">
          <cell r="W90384" t="str">
            <v>30092767</v>
          </cell>
          <cell r="X90384" t="str">
            <v>30092767</v>
          </cell>
          <cell r="Y90384">
            <v>382000</v>
          </cell>
          <cell r="Z90384" t="str">
            <v>42201-1789034-7</v>
          </cell>
          <cell r="AC90384">
            <v>2965405</v>
          </cell>
          <cell r="AD90384" t="str">
            <v>02</v>
          </cell>
          <cell r="AE90384" t="str">
            <v>MOTOR</v>
          </cell>
          <cell r="AF90384">
            <v>13565</v>
          </cell>
          <cell r="AG90384">
            <v>0</v>
          </cell>
          <cell r="AH90384">
            <v>0</v>
          </cell>
          <cell r="AI90384">
            <v>0</v>
          </cell>
          <cell r="AJ90384">
            <v>16235</v>
          </cell>
          <cell r="AK90384">
            <v>0</v>
          </cell>
          <cell r="AL90384">
            <v>1357</v>
          </cell>
          <cell r="AM90384" t="str">
            <v>2024</v>
          </cell>
          <cell r="AN90384" t="str">
            <v>202408</v>
          </cell>
          <cell r="AO90384" t="str">
            <v>202408</v>
          </cell>
          <cell r="AP90384" t="str">
            <v>202408</v>
          </cell>
          <cell r="AQ90384" t="str">
            <v>31000407</v>
          </cell>
          <cell r="AR90384" t="str">
            <v>1940220</v>
          </cell>
          <cell r="AS90384" t="str">
            <v>D</v>
          </cell>
          <cell r="AU90384" t="str">
            <v>30000002</v>
          </cell>
          <cell r="AV90384" t="str">
            <v>RETAIL</v>
          </cell>
          <cell r="AW90384" t="str">
            <v>31000407</v>
          </cell>
          <cell r="AX90384" t="str">
            <v>South</v>
          </cell>
          <cell r="AY90384" t="str">
            <v>KHI/HO/D/MO/MC COMP/P/96242/08/2024</v>
          </cell>
          <cell r="BA90384" t="str">
            <v>KARACHI</v>
          </cell>
          <cell r="BB90384" t="str">
            <v>PLOT NO A-156 BLOCK-C GULSHAN-E-JAMAL KARACHI.</v>
          </cell>
          <cell r="BC90384" t="str">
            <v>BLACK</v>
          </cell>
          <cell r="BH90384" t="str">
            <v>Pak Suzuki</v>
          </cell>
          <cell r="BI90384" t="str">
            <v>N</v>
          </cell>
          <cell r="BJ90384" t="str">
            <v xml:space="preserve">	Rameez Haji Mehboob</v>
          </cell>
          <cell r="BK90384">
            <v>45532</v>
          </cell>
          <cell r="BL90384" t="str">
            <v>382000</v>
          </cell>
          <cell r="BM90384" t="str">
            <v>004</v>
          </cell>
          <cell r="BN90384" t="str">
            <v>01</v>
          </cell>
          <cell r="BQ90384" t="str">
            <v>KHI/HO/D/MO/MC COMP/P/96242/08/2024</v>
          </cell>
        </row>
        <row r="90385">
          <cell r="W90385" t="str">
            <v>30092801</v>
          </cell>
          <cell r="X90385" t="str">
            <v>30092801</v>
          </cell>
          <cell r="Y90385">
            <v>382000</v>
          </cell>
          <cell r="Z90385" t="str">
            <v>42201-8959573-3</v>
          </cell>
          <cell r="AC90385">
            <v>2979380</v>
          </cell>
          <cell r="AD90385" t="str">
            <v>02</v>
          </cell>
          <cell r="AE90385" t="str">
            <v>MOTOR</v>
          </cell>
          <cell r="AF90385">
            <v>13565</v>
          </cell>
          <cell r="AG90385">
            <v>0</v>
          </cell>
          <cell r="AH90385">
            <v>0</v>
          </cell>
          <cell r="AI90385">
            <v>0</v>
          </cell>
          <cell r="AJ90385">
            <v>16235</v>
          </cell>
          <cell r="AK90385">
            <v>0</v>
          </cell>
          <cell r="AL90385">
            <v>1357</v>
          </cell>
          <cell r="AM90385" t="str">
            <v>2024</v>
          </cell>
          <cell r="AN90385" t="str">
            <v>202408</v>
          </cell>
          <cell r="AO90385" t="str">
            <v>202408</v>
          </cell>
          <cell r="AP90385" t="str">
            <v>202408</v>
          </cell>
          <cell r="AQ90385" t="str">
            <v>31000407</v>
          </cell>
          <cell r="AR90385" t="str">
            <v>1941459</v>
          </cell>
          <cell r="AS90385" t="str">
            <v>D</v>
          </cell>
          <cell r="AU90385" t="str">
            <v>30000002</v>
          </cell>
          <cell r="AV90385" t="str">
            <v>RETAIL</v>
          </cell>
          <cell r="AW90385" t="str">
            <v>31000407</v>
          </cell>
          <cell r="AX90385" t="str">
            <v>South</v>
          </cell>
          <cell r="AY90385" t="str">
            <v>KHI/HO/D/MO/MC COMP/P/96359/08/2024</v>
          </cell>
          <cell r="BA90385" t="str">
            <v>KARACHI</v>
          </cell>
          <cell r="BB90385" t="str">
            <v>HOUSE NO 156 SECTOR 35-C ZAMAN TOWN KORANGI NO-04 KARACHI.</v>
          </cell>
          <cell r="BC90385" t="str">
            <v>BLACK</v>
          </cell>
          <cell r="BH90385" t="str">
            <v>Pak Suzuki</v>
          </cell>
          <cell r="BI90385" t="str">
            <v>N</v>
          </cell>
          <cell r="BJ90385" t="str">
            <v xml:space="preserve">	Rameez Haji Mehboob</v>
          </cell>
          <cell r="BK90385">
            <v>45534</v>
          </cell>
          <cell r="BL90385" t="str">
            <v>382000</v>
          </cell>
          <cell r="BM90385" t="str">
            <v>004</v>
          </cell>
          <cell r="BN90385" t="str">
            <v>01</v>
          </cell>
          <cell r="BQ90385" t="str">
            <v>KHI/HO/D/MO/MC COMP/P/96359/08/2024</v>
          </cell>
        </row>
        <row r="90386">
          <cell r="W90386" t="str">
            <v>PKG30092009</v>
          </cell>
          <cell r="X90386" t="str">
            <v>GS150PK30092009</v>
          </cell>
          <cell r="Y90386">
            <v>382000</v>
          </cell>
          <cell r="Z90386" t="str">
            <v>37405-1463038-3</v>
          </cell>
          <cell r="AC90386">
            <v>2982838</v>
          </cell>
          <cell r="AD90386" t="str">
            <v>02</v>
          </cell>
          <cell r="AE90386" t="str">
            <v>MOTOR</v>
          </cell>
          <cell r="AF90386">
            <v>7802</v>
          </cell>
          <cell r="AG90386">
            <v>0</v>
          </cell>
          <cell r="AH90386">
            <v>0</v>
          </cell>
          <cell r="AI90386">
            <v>0</v>
          </cell>
          <cell r="AJ90386">
            <v>9550</v>
          </cell>
          <cell r="AK90386">
            <v>0</v>
          </cell>
          <cell r="AL90386">
            <v>780</v>
          </cell>
          <cell r="AM90386" t="str">
            <v>2024</v>
          </cell>
          <cell r="AN90386" t="str">
            <v>202408</v>
          </cell>
          <cell r="AO90386" t="str">
            <v>202408</v>
          </cell>
          <cell r="AP90386" t="str">
            <v>202408</v>
          </cell>
          <cell r="AQ90386" t="str">
            <v>31000405</v>
          </cell>
          <cell r="AR90386" t="str">
            <v>1941525</v>
          </cell>
          <cell r="AS90386" t="str">
            <v>D</v>
          </cell>
          <cell r="AU90386" t="str">
            <v>30000002</v>
          </cell>
          <cell r="AV90386" t="str">
            <v>RETAIL</v>
          </cell>
          <cell r="AW90386" t="str">
            <v>31000405</v>
          </cell>
          <cell r="AX90386" t="str">
            <v>MR Suzuki</v>
          </cell>
          <cell r="AY90386" t="str">
            <v>KHI/HO/D/MO/MC COMP/P/96376/08/2024</v>
          </cell>
          <cell r="BA90386" t="str">
            <v>RAWALPINDI</v>
          </cell>
          <cell r="BB90386" t="str">
            <v>CANTT VIEW COLONY, MISRYAL ROAD, H#CB-910/1-A, RAWALPINDI</v>
          </cell>
          <cell r="BC90386" t="str">
            <v>BLACK</v>
          </cell>
          <cell r="BH90386" t="str">
            <v>Pak Suzuki</v>
          </cell>
          <cell r="BI90386" t="str">
            <v>N</v>
          </cell>
          <cell r="BJ90386" t="str">
            <v xml:space="preserve">	Rameez Haji Mehboob</v>
          </cell>
          <cell r="BK90386">
            <v>45534</v>
          </cell>
          <cell r="BL90386" t="str">
            <v>382000</v>
          </cell>
          <cell r="BM90386" t="str">
            <v>004</v>
          </cell>
          <cell r="BN90386" t="str">
            <v>01</v>
          </cell>
          <cell r="BQ90386" t="str">
            <v>KHI/HO/D/MO/MC COMP/P/96376/08/2024</v>
          </cell>
        </row>
        <row r="90387">
          <cell r="W90387" t="str">
            <v>30092646</v>
          </cell>
          <cell r="X90387" t="str">
            <v>30092646</v>
          </cell>
          <cell r="Y90387">
            <v>382000</v>
          </cell>
          <cell r="Z90387" t="str">
            <v>33100-6908491-7</v>
          </cell>
          <cell r="AC90387">
            <v>2988789</v>
          </cell>
          <cell r="AD90387" t="str">
            <v>02</v>
          </cell>
          <cell r="AE90387" t="str">
            <v>MOTOR</v>
          </cell>
          <cell r="AF90387">
            <v>7802</v>
          </cell>
          <cell r="AG90387">
            <v>0</v>
          </cell>
          <cell r="AH90387">
            <v>0</v>
          </cell>
          <cell r="AI90387">
            <v>0</v>
          </cell>
          <cell r="AJ90387">
            <v>9550</v>
          </cell>
          <cell r="AK90387">
            <v>0</v>
          </cell>
          <cell r="AL90387">
            <v>780</v>
          </cell>
          <cell r="AM90387" t="str">
            <v>2024</v>
          </cell>
          <cell r="AN90387" t="str">
            <v>202409</v>
          </cell>
          <cell r="AO90387" t="str">
            <v>202409</v>
          </cell>
          <cell r="AP90387" t="str">
            <v>202409</v>
          </cell>
          <cell r="AQ90387" t="str">
            <v>31000400</v>
          </cell>
          <cell r="AR90387" t="str">
            <v>1947053</v>
          </cell>
          <cell r="AS90387" t="str">
            <v>D</v>
          </cell>
          <cell r="AU90387" t="str">
            <v>30000002</v>
          </cell>
          <cell r="AV90387" t="str">
            <v>RETAIL</v>
          </cell>
          <cell r="AW90387" t="str">
            <v>31000400</v>
          </cell>
          <cell r="AX90387" t="str">
            <v>FSD Suzuki</v>
          </cell>
          <cell r="AY90387" t="str">
            <v>KHI/HO/D/MO/MC COMP/P/96738/09/2024</v>
          </cell>
          <cell r="BA90387" t="str">
            <v>FAISALABAD</v>
          </cell>
          <cell r="BB90387" t="str">
            <v>HOUSE NO 63-P STREET NO 2 AREA AFGHAN ABAD NO 2 FSD</v>
          </cell>
          <cell r="BC90387" t="str">
            <v>BLACK</v>
          </cell>
          <cell r="BH90387" t="str">
            <v>Pak Suzuki</v>
          </cell>
          <cell r="BI90387" t="str">
            <v>N</v>
          </cell>
          <cell r="BJ90387" t="str">
            <v xml:space="preserve">	Rameez Haji Mehboob</v>
          </cell>
          <cell r="BK90387">
            <v>45539</v>
          </cell>
          <cell r="BL90387" t="str">
            <v>382000</v>
          </cell>
          <cell r="BM90387" t="str">
            <v>004</v>
          </cell>
          <cell r="BN90387" t="str">
            <v>01</v>
          </cell>
          <cell r="BQ90387" t="str">
            <v>KHI/HO/D/MO/MC COMP/P/96738/09/2024</v>
          </cell>
        </row>
        <row r="90388">
          <cell r="W90388" t="str">
            <v>30093207</v>
          </cell>
          <cell r="X90388" t="str">
            <v>30093207</v>
          </cell>
          <cell r="Y90388">
            <v>382000</v>
          </cell>
          <cell r="Z90388" t="str">
            <v>42401-5140413-9</v>
          </cell>
          <cell r="AC90388">
            <v>3060476</v>
          </cell>
          <cell r="AD90388" t="str">
            <v>02</v>
          </cell>
          <cell r="AE90388" t="str">
            <v>MOTOR</v>
          </cell>
          <cell r="AF90388">
            <v>13565</v>
          </cell>
          <cell r="AG90388">
            <v>0</v>
          </cell>
          <cell r="AH90388">
            <v>0</v>
          </cell>
          <cell r="AI90388">
            <v>0</v>
          </cell>
          <cell r="AJ90388">
            <v>16235</v>
          </cell>
          <cell r="AK90388">
            <v>0</v>
          </cell>
          <cell r="AL90388">
            <v>1357</v>
          </cell>
          <cell r="AM90388" t="str">
            <v>2024</v>
          </cell>
          <cell r="AN90388" t="str">
            <v>202409</v>
          </cell>
          <cell r="AO90388" t="str">
            <v>202409</v>
          </cell>
          <cell r="AP90388" t="str">
            <v>202409</v>
          </cell>
          <cell r="AQ90388" t="str">
            <v>31000407</v>
          </cell>
          <cell r="AR90388" t="str">
            <v>1965814</v>
          </cell>
          <cell r="AS90388" t="str">
            <v>D</v>
          </cell>
          <cell r="AU90388" t="str">
            <v>30000002</v>
          </cell>
          <cell r="AV90388" t="str">
            <v>RETAIL</v>
          </cell>
          <cell r="AW90388" t="str">
            <v>31000407</v>
          </cell>
          <cell r="AX90388" t="str">
            <v>South</v>
          </cell>
          <cell r="AY90388" t="str">
            <v>KHI/HO/D/MO/MC COMP/P/98704/09/2024</v>
          </cell>
          <cell r="BA90388" t="str">
            <v>KARACHI</v>
          </cell>
          <cell r="BB90388" t="str">
            <v>HOUSE NO R-1-61 SAIMA LUXERY HOMES SHAH FAISAL COLONY KARACHI.</v>
          </cell>
          <cell r="BC90388" t="str">
            <v>BLACK</v>
          </cell>
          <cell r="BH90388" t="str">
            <v>Pak Suzuki</v>
          </cell>
          <cell r="BI90388" t="str">
            <v>N</v>
          </cell>
          <cell r="BJ90388" t="str">
            <v xml:space="preserve">	Rameez Haji Mehboob</v>
          </cell>
          <cell r="BK90388">
            <v>45565</v>
          </cell>
          <cell r="BL90388" t="str">
            <v>382000</v>
          </cell>
          <cell r="BM90388" t="str">
            <v>004</v>
          </cell>
          <cell r="BN90388" t="str">
            <v>01</v>
          </cell>
          <cell r="BQ90388" t="str">
            <v>KHI/HO/D/MO/MC COMP/P/98704/09/2024</v>
          </cell>
        </row>
        <row r="90389">
          <cell r="W90389" t="str">
            <v>30093207</v>
          </cell>
          <cell r="X90389" t="str">
            <v>30093207</v>
          </cell>
          <cell r="Y90389">
            <v>382000</v>
          </cell>
          <cell r="Z90389" t="str">
            <v>42401-5140413-9</v>
          </cell>
          <cell r="AC90389">
            <v>3060477</v>
          </cell>
          <cell r="AD90389" t="str">
            <v>02</v>
          </cell>
          <cell r="AE90389" t="str">
            <v>MOTOR</v>
          </cell>
          <cell r="AF90389">
            <v>13565</v>
          </cell>
          <cell r="AG90389">
            <v>0</v>
          </cell>
          <cell r="AH90389">
            <v>0</v>
          </cell>
          <cell r="AI90389">
            <v>0</v>
          </cell>
          <cell r="AJ90389">
            <v>16235</v>
          </cell>
          <cell r="AK90389">
            <v>0</v>
          </cell>
          <cell r="AL90389">
            <v>1357</v>
          </cell>
          <cell r="AM90389" t="str">
            <v>2024</v>
          </cell>
          <cell r="AN90389" t="str">
            <v>202409</v>
          </cell>
          <cell r="AO90389" t="str">
            <v>202409</v>
          </cell>
          <cell r="AP90389" t="str">
            <v>202409</v>
          </cell>
          <cell r="AQ90389" t="str">
            <v>31000407</v>
          </cell>
          <cell r="AR90389" t="str">
            <v>1965815</v>
          </cell>
          <cell r="AS90389" t="str">
            <v>D</v>
          </cell>
          <cell r="AU90389" t="str">
            <v>30000002</v>
          </cell>
          <cell r="AV90389" t="str">
            <v>RETAIL</v>
          </cell>
          <cell r="AW90389" t="str">
            <v>31000407</v>
          </cell>
          <cell r="AX90389" t="str">
            <v>South</v>
          </cell>
          <cell r="AY90389" t="str">
            <v>KHI/HO/D/MO/MC COMP/P/98705/09/2024</v>
          </cell>
          <cell r="BA90389" t="str">
            <v>KARACHI</v>
          </cell>
          <cell r="BB90389" t="str">
            <v>HOUSE NO R-1-61 SAIMA LUXERY HOMES SHAH FAISAL COLONY KARACHI.</v>
          </cell>
          <cell r="BC90389" t="str">
            <v>BLACK</v>
          </cell>
          <cell r="BH90389" t="str">
            <v>Pak Suzuki</v>
          </cell>
          <cell r="BI90389" t="str">
            <v>N</v>
          </cell>
          <cell r="BJ90389" t="str">
            <v xml:space="preserve">	Rameez Haji Mehboob</v>
          </cell>
          <cell r="BK90389">
            <v>45565</v>
          </cell>
          <cell r="BL90389" t="str">
            <v>382000</v>
          </cell>
          <cell r="BM90389" t="str">
            <v>004</v>
          </cell>
          <cell r="BN90389" t="str">
            <v>01</v>
          </cell>
          <cell r="BQ90389" t="str">
            <v>KHI/HO/D/MO/MC COMP/P/98705/09/2024</v>
          </cell>
        </row>
        <row r="90390">
          <cell r="W90390" t="str">
            <v>30093053</v>
          </cell>
          <cell r="X90390" t="str">
            <v>30093053</v>
          </cell>
          <cell r="Y90390">
            <v>382000</v>
          </cell>
          <cell r="Z90390" t="str">
            <v>34101-1613240-5</v>
          </cell>
          <cell r="AC90390">
            <v>3073434</v>
          </cell>
          <cell r="AD90390" t="str">
            <v>02</v>
          </cell>
          <cell r="AE90390" t="str">
            <v>MOTOR</v>
          </cell>
          <cell r="AF90390">
            <v>7802</v>
          </cell>
          <cell r="AG90390">
            <v>0</v>
          </cell>
          <cell r="AH90390">
            <v>0</v>
          </cell>
          <cell r="AI90390">
            <v>0</v>
          </cell>
          <cell r="AJ90390">
            <v>9550</v>
          </cell>
          <cell r="AK90390">
            <v>0</v>
          </cell>
          <cell r="AL90390">
            <v>780</v>
          </cell>
          <cell r="AM90390" t="str">
            <v>2024</v>
          </cell>
          <cell r="AN90390" t="str">
            <v>202410</v>
          </cell>
          <cell r="AO90390" t="str">
            <v>202410</v>
          </cell>
          <cell r="AP90390" t="str">
            <v>202410</v>
          </cell>
          <cell r="AQ90390" t="str">
            <v>31000402</v>
          </cell>
          <cell r="AR90390" t="str">
            <v>1972766</v>
          </cell>
          <cell r="AS90390" t="str">
            <v>D</v>
          </cell>
          <cell r="AU90390" t="str">
            <v>30000002</v>
          </cell>
          <cell r="AV90390" t="str">
            <v>RETAIL</v>
          </cell>
          <cell r="AW90390" t="str">
            <v>31000402</v>
          </cell>
          <cell r="AX90390" t="str">
            <v>GT Suzuki</v>
          </cell>
          <cell r="AY90390" t="str">
            <v>KHI/HO/D/MO/MC COMP/P/98986/10/2024</v>
          </cell>
          <cell r="BA90390" t="str">
            <v>GUJRANWALA</v>
          </cell>
          <cell r="BB90390" t="str">
            <v>HOUSE NO 1 ST NO 2 BLOCK A SIALKOT ROAD MOHALLAH NAGRI AHMAD SHAH GUJRANWALA.</v>
          </cell>
          <cell r="BC90390" t="str">
            <v>BLACK</v>
          </cell>
          <cell r="BH90390" t="str">
            <v>Pak Suzuki</v>
          </cell>
          <cell r="BI90390" t="str">
            <v>N</v>
          </cell>
          <cell r="BJ90390" t="str">
            <v xml:space="preserve">	Rameez Haji Mehboob</v>
          </cell>
          <cell r="BK90390">
            <v>45568</v>
          </cell>
          <cell r="BL90390" t="str">
            <v>382000</v>
          </cell>
          <cell r="BM90390" t="str">
            <v>004</v>
          </cell>
          <cell r="BN90390" t="str">
            <v>01</v>
          </cell>
          <cell r="BQ90390" t="str">
            <v>KHI/HO/D/MO/MC COMP/P/98986/10/2024</v>
          </cell>
        </row>
        <row r="90391">
          <cell r="W90391" t="str">
            <v>30089741</v>
          </cell>
          <cell r="X90391" t="str">
            <v>30089741</v>
          </cell>
          <cell r="Y90391">
            <v>382000</v>
          </cell>
          <cell r="Z90391" t="str">
            <v>3740188229297</v>
          </cell>
          <cell r="AC90391">
            <v>3127688</v>
          </cell>
          <cell r="AD90391" t="str">
            <v>02</v>
          </cell>
          <cell r="AE90391" t="str">
            <v>MOTOR</v>
          </cell>
          <cell r="AF90391">
            <v>7802</v>
          </cell>
          <cell r="AG90391">
            <v>0</v>
          </cell>
          <cell r="AH90391">
            <v>0</v>
          </cell>
          <cell r="AI90391">
            <v>0</v>
          </cell>
          <cell r="AJ90391">
            <v>9550</v>
          </cell>
          <cell r="AK90391">
            <v>0</v>
          </cell>
          <cell r="AL90391">
            <v>780</v>
          </cell>
          <cell r="AM90391" t="str">
            <v>2024</v>
          </cell>
          <cell r="AN90391" t="str">
            <v>202410</v>
          </cell>
          <cell r="AO90391" t="str">
            <v>202410</v>
          </cell>
          <cell r="AP90391" t="str">
            <v>202410</v>
          </cell>
          <cell r="AQ90391" t="str">
            <v>31000412</v>
          </cell>
          <cell r="AR90391" t="str">
            <v>1995848</v>
          </cell>
          <cell r="AS90391" t="str">
            <v>D</v>
          </cell>
          <cell r="AU90391" t="str">
            <v>30000002</v>
          </cell>
          <cell r="AV90391" t="str">
            <v>RETAIL</v>
          </cell>
          <cell r="AW90391" t="str">
            <v>31000412</v>
          </cell>
          <cell r="AX90391" t="str">
            <v>HS Traders</v>
          </cell>
          <cell r="AY90391" t="str">
            <v>KHI/HO/D/MO/MC COMP/P/100516/10/2024</v>
          </cell>
          <cell r="BA90391" t="str">
            <v>RAWALPINDI</v>
          </cell>
          <cell r="BB90391" t="str">
            <v>House No 5 Street No 9 lohi bher sawan garden rawalpindi</v>
          </cell>
          <cell r="BC90391" t="str">
            <v>BLACK</v>
          </cell>
          <cell r="BH90391" t="str">
            <v>Pak Suzuki</v>
          </cell>
          <cell r="BI90391" t="str">
            <v>N</v>
          </cell>
          <cell r="BJ90391" t="str">
            <v xml:space="preserve">	Rameez Haji Mehboob</v>
          </cell>
          <cell r="BK90391">
            <v>45590</v>
          </cell>
          <cell r="BL90391" t="str">
            <v>382000</v>
          </cell>
          <cell r="BM90391" t="str">
            <v>004</v>
          </cell>
          <cell r="BN90391" t="str">
            <v>01</v>
          </cell>
          <cell r="BQ90391" t="str">
            <v>KHI/HO/D/MO/MC COMP/P/100516/10/2024</v>
          </cell>
        </row>
        <row r="90392">
          <cell r="W90392" t="str">
            <v>30093589</v>
          </cell>
          <cell r="X90392" t="str">
            <v>30093589</v>
          </cell>
          <cell r="Y90392">
            <v>382000</v>
          </cell>
          <cell r="Z90392" t="str">
            <v>33104-7712696-3</v>
          </cell>
          <cell r="AC90392">
            <v>3201326</v>
          </cell>
          <cell r="AD90392" t="str">
            <v>02</v>
          </cell>
          <cell r="AE90392" t="str">
            <v>MOTOR</v>
          </cell>
          <cell r="AF90392">
            <v>7802</v>
          </cell>
          <cell r="AG90392">
            <v>0</v>
          </cell>
          <cell r="AH90392">
            <v>0</v>
          </cell>
          <cell r="AI90392">
            <v>0</v>
          </cell>
          <cell r="AJ90392">
            <v>9550</v>
          </cell>
          <cell r="AK90392">
            <v>0</v>
          </cell>
          <cell r="AL90392">
            <v>780</v>
          </cell>
          <cell r="AM90392" t="str">
            <v>2024</v>
          </cell>
          <cell r="AN90392" t="str">
            <v>202411</v>
          </cell>
          <cell r="AO90392" t="str">
            <v>202411</v>
          </cell>
          <cell r="AP90392" t="str">
            <v>202411</v>
          </cell>
          <cell r="AQ90392" t="str">
            <v>31000400</v>
          </cell>
          <cell r="AR90392" t="str">
            <v>2021418</v>
          </cell>
          <cell r="AS90392" t="str">
            <v>D</v>
          </cell>
          <cell r="AU90392" t="str">
            <v>30000002</v>
          </cell>
          <cell r="AV90392" t="str">
            <v>RETAIL</v>
          </cell>
          <cell r="AW90392" t="str">
            <v>31000400</v>
          </cell>
          <cell r="AX90392" t="str">
            <v>FSD Suzuki</v>
          </cell>
          <cell r="AY90392" t="str">
            <v>KHI/HO/D/MO/MC COMP/P/103101/11/2024</v>
          </cell>
          <cell r="BA90392" t="str">
            <v>FAISALABAD</v>
          </cell>
          <cell r="BB90392" t="str">
            <v>P/O Chak 94-G B, Shankar, Faisalabad</v>
          </cell>
          <cell r="BC90392" t="str">
            <v>BLACK</v>
          </cell>
          <cell r="BH90392" t="str">
            <v>Pak Suzuki</v>
          </cell>
          <cell r="BI90392" t="str">
            <v>N</v>
          </cell>
          <cell r="BJ90392" t="str">
            <v xml:space="preserve">	Rameez Haji Mehboob</v>
          </cell>
          <cell r="BK90392">
            <v>45626</v>
          </cell>
          <cell r="BL90392" t="str">
            <v>382000</v>
          </cell>
          <cell r="BM90392" t="str">
            <v>004</v>
          </cell>
          <cell r="BN90392" t="str">
            <v>01</v>
          </cell>
          <cell r="BQ90392" t="str">
            <v>KHI/HO/D/MO/MC COMP/P/103101/11/2024</v>
          </cell>
        </row>
        <row r="90393">
          <cell r="W90393" t="str">
            <v>30093971</v>
          </cell>
          <cell r="X90393" t="str">
            <v>30093971</v>
          </cell>
          <cell r="Y90393">
            <v>389000</v>
          </cell>
          <cell r="Z90393" t="str">
            <v>42101-6802611-7</v>
          </cell>
          <cell r="AC90393">
            <v>3203231</v>
          </cell>
          <cell r="AD90393" t="str">
            <v>02</v>
          </cell>
          <cell r="AE90393" t="str">
            <v>MOTOR</v>
          </cell>
          <cell r="AF90393">
            <v>13821</v>
          </cell>
          <cell r="AG90393">
            <v>0</v>
          </cell>
          <cell r="AH90393">
            <v>0</v>
          </cell>
          <cell r="AI90393">
            <v>0</v>
          </cell>
          <cell r="AJ90393">
            <v>16533</v>
          </cell>
          <cell r="AK90393">
            <v>0</v>
          </cell>
          <cell r="AL90393">
            <v>1382</v>
          </cell>
          <cell r="AM90393" t="str">
            <v>2024</v>
          </cell>
          <cell r="AN90393" t="str">
            <v>202411</v>
          </cell>
          <cell r="AO90393" t="str">
            <v>202411</v>
          </cell>
          <cell r="AP90393" t="str">
            <v>202411</v>
          </cell>
          <cell r="AQ90393" t="str">
            <v>31000391</v>
          </cell>
          <cell r="AR90393" t="str">
            <v>2021494</v>
          </cell>
          <cell r="AS90393" t="str">
            <v>D</v>
          </cell>
          <cell r="AU90393" t="str">
            <v>30000002</v>
          </cell>
          <cell r="AV90393" t="str">
            <v>RETAIL</v>
          </cell>
          <cell r="AW90393" t="str">
            <v>31000391</v>
          </cell>
          <cell r="AX90393" t="str">
            <v>UR Suzuki</v>
          </cell>
          <cell r="AY90393" t="str">
            <v>KHI/HO/D/MO/MC COMP/P/103160/11/2024</v>
          </cell>
          <cell r="BA90393" t="str">
            <v>KARACHI</v>
          </cell>
          <cell r="BB90393" t="str">
            <v>F.NO# C-4 DREAM HIGHTS APPT GULISTAN-E-JOHAR KARACHI</v>
          </cell>
          <cell r="BC90393" t="str">
            <v>BLACK</v>
          </cell>
          <cell r="BH90393" t="str">
            <v>Pak Suzuki</v>
          </cell>
          <cell r="BI90393" t="str">
            <v>N</v>
          </cell>
          <cell r="BJ90393" t="str">
            <v xml:space="preserve">	Rameez Haji Mehboob</v>
          </cell>
          <cell r="BK90393">
            <v>45626</v>
          </cell>
          <cell r="BL90393" t="str">
            <v>389000</v>
          </cell>
          <cell r="BM90393" t="str">
            <v>004</v>
          </cell>
          <cell r="BN90393" t="str">
            <v>01</v>
          </cell>
          <cell r="BQ90393" t="str">
            <v>KHI/HO/D/MO/MC COMP/P/103160/11/2024</v>
          </cell>
        </row>
        <row r="90394">
          <cell r="W90394" t="str">
            <v>30093971</v>
          </cell>
          <cell r="X90394" t="str">
            <v>30093971</v>
          </cell>
          <cell r="Y90394">
            <v>389000</v>
          </cell>
          <cell r="Z90394" t="str">
            <v>42101-6802611-7</v>
          </cell>
          <cell r="AC90394">
            <v>3203232</v>
          </cell>
          <cell r="AD90394" t="str">
            <v>02</v>
          </cell>
          <cell r="AE90394" t="str">
            <v>MOTOR</v>
          </cell>
          <cell r="AF90394">
            <v>13821</v>
          </cell>
          <cell r="AG90394">
            <v>0</v>
          </cell>
          <cell r="AH90394">
            <v>0</v>
          </cell>
          <cell r="AI90394">
            <v>0</v>
          </cell>
          <cell r="AJ90394">
            <v>16533</v>
          </cell>
          <cell r="AK90394">
            <v>0</v>
          </cell>
          <cell r="AL90394">
            <v>1382</v>
          </cell>
          <cell r="AM90394" t="str">
            <v>2024</v>
          </cell>
          <cell r="AN90394" t="str">
            <v>202411</v>
          </cell>
          <cell r="AO90394" t="str">
            <v>202411</v>
          </cell>
          <cell r="AP90394" t="str">
            <v>202411</v>
          </cell>
          <cell r="AQ90394" t="str">
            <v>31000391</v>
          </cell>
          <cell r="AR90394" t="str">
            <v>2021495</v>
          </cell>
          <cell r="AS90394" t="str">
            <v>D</v>
          </cell>
          <cell r="AU90394" t="str">
            <v>30000002</v>
          </cell>
          <cell r="AV90394" t="str">
            <v>RETAIL</v>
          </cell>
          <cell r="AW90394" t="str">
            <v>31000391</v>
          </cell>
          <cell r="AX90394" t="str">
            <v>UR Suzuki</v>
          </cell>
          <cell r="AY90394" t="str">
            <v>KHI/HO/D/MO/MC COMP/P/103161/11/2024</v>
          </cell>
          <cell r="BA90394" t="str">
            <v>KARACHI</v>
          </cell>
          <cell r="BB90394" t="str">
            <v>F.NO# C-4 DREAM HIGHTS APPT GULISTAN-E-JOHAR KARACHI</v>
          </cell>
          <cell r="BC90394" t="str">
            <v>BLACK</v>
          </cell>
          <cell r="BH90394" t="str">
            <v>Pak Suzuki</v>
          </cell>
          <cell r="BI90394" t="str">
            <v>N</v>
          </cell>
          <cell r="BJ90394" t="str">
            <v xml:space="preserve">	Rameez Haji Mehboob</v>
          </cell>
          <cell r="BK90394">
            <v>45626</v>
          </cell>
          <cell r="BL90394" t="str">
            <v>389000</v>
          </cell>
          <cell r="BM90394" t="str">
            <v>004</v>
          </cell>
          <cell r="BN90394" t="str">
            <v>01</v>
          </cell>
          <cell r="BQ90394" t="str">
            <v>KHI/HO/D/MO/MC COMP/P/103161/11/2024</v>
          </cell>
        </row>
        <row r="90395">
          <cell r="W90395" t="str">
            <v>30093972</v>
          </cell>
          <cell r="X90395" t="str">
            <v>30093972</v>
          </cell>
          <cell r="Y90395">
            <v>389000</v>
          </cell>
          <cell r="Z90395" t="str">
            <v>45402-9866937-7</v>
          </cell>
          <cell r="AC90395">
            <v>3203233</v>
          </cell>
          <cell r="AD90395" t="str">
            <v>02</v>
          </cell>
          <cell r="AE90395" t="str">
            <v>MOTOR</v>
          </cell>
          <cell r="AF90395">
            <v>13821</v>
          </cell>
          <cell r="AG90395">
            <v>0</v>
          </cell>
          <cell r="AH90395">
            <v>0</v>
          </cell>
          <cell r="AI90395">
            <v>0</v>
          </cell>
          <cell r="AJ90395">
            <v>16533</v>
          </cell>
          <cell r="AK90395">
            <v>0</v>
          </cell>
          <cell r="AL90395">
            <v>1382</v>
          </cell>
          <cell r="AM90395" t="str">
            <v>2024</v>
          </cell>
          <cell r="AN90395" t="str">
            <v>202411</v>
          </cell>
          <cell r="AO90395" t="str">
            <v>202411</v>
          </cell>
          <cell r="AP90395" t="str">
            <v>202411</v>
          </cell>
          <cell r="AQ90395" t="str">
            <v>31000391</v>
          </cell>
          <cell r="AR90395" t="str">
            <v>2021496</v>
          </cell>
          <cell r="AS90395" t="str">
            <v>D</v>
          </cell>
          <cell r="AU90395" t="str">
            <v>30000002</v>
          </cell>
          <cell r="AV90395" t="str">
            <v>RETAIL</v>
          </cell>
          <cell r="AW90395" t="str">
            <v>31000391</v>
          </cell>
          <cell r="AX90395" t="str">
            <v>UR Suzuki</v>
          </cell>
          <cell r="AY90395" t="str">
            <v>KHI/HO/D/MO/MC COMP/P/103162/11/2024</v>
          </cell>
          <cell r="BA90395" t="str">
            <v>KARACHI</v>
          </cell>
          <cell r="BB90395" t="str">
            <v>H.NO# B-291 SINDH BALOCH SOCIETY GULISTAN-E-JOHAR BLOCK 12 KARACHI</v>
          </cell>
          <cell r="BC90395" t="str">
            <v>BLACK</v>
          </cell>
          <cell r="BH90395" t="str">
            <v>Pak Suzuki</v>
          </cell>
          <cell r="BI90395" t="str">
            <v>N</v>
          </cell>
          <cell r="BJ90395" t="str">
            <v xml:space="preserve">	Rameez Haji Mehboob</v>
          </cell>
          <cell r="BK90395">
            <v>45626</v>
          </cell>
          <cell r="BL90395" t="str">
            <v>389000</v>
          </cell>
          <cell r="BM90395" t="str">
            <v>004</v>
          </cell>
          <cell r="BN90395" t="str">
            <v>01</v>
          </cell>
          <cell r="BQ90395" t="str">
            <v>KHI/HO/D/MO/MC COMP/P/103162/11/2024</v>
          </cell>
        </row>
        <row r="90396">
          <cell r="W90396" t="str">
            <v>30093972</v>
          </cell>
          <cell r="X90396" t="str">
            <v>30093972</v>
          </cell>
          <cell r="Y90396">
            <v>389000</v>
          </cell>
          <cell r="Z90396" t="str">
            <v>45402-9866937-7</v>
          </cell>
          <cell r="AC90396">
            <v>3203234</v>
          </cell>
          <cell r="AD90396" t="str">
            <v>02</v>
          </cell>
          <cell r="AE90396" t="str">
            <v>MOTOR</v>
          </cell>
          <cell r="AF90396">
            <v>13821</v>
          </cell>
          <cell r="AG90396">
            <v>0</v>
          </cell>
          <cell r="AH90396">
            <v>0</v>
          </cell>
          <cell r="AI90396">
            <v>0</v>
          </cell>
          <cell r="AJ90396">
            <v>16533</v>
          </cell>
          <cell r="AK90396">
            <v>0</v>
          </cell>
          <cell r="AL90396">
            <v>1382</v>
          </cell>
          <cell r="AM90396" t="str">
            <v>2024</v>
          </cell>
          <cell r="AN90396" t="str">
            <v>202411</v>
          </cell>
          <cell r="AO90396" t="str">
            <v>202411</v>
          </cell>
          <cell r="AP90396" t="str">
            <v>202411</v>
          </cell>
          <cell r="AQ90396" t="str">
            <v>31000391</v>
          </cell>
          <cell r="AR90396" t="str">
            <v>2021497</v>
          </cell>
          <cell r="AS90396" t="str">
            <v>D</v>
          </cell>
          <cell r="AU90396" t="str">
            <v>30000002</v>
          </cell>
          <cell r="AV90396" t="str">
            <v>RETAIL</v>
          </cell>
          <cell r="AW90396" t="str">
            <v>31000391</v>
          </cell>
          <cell r="AX90396" t="str">
            <v>UR Suzuki</v>
          </cell>
          <cell r="AY90396" t="str">
            <v>KHI/HO/D/MO/MC COMP/P/103163/11/2024</v>
          </cell>
          <cell r="BA90396" t="str">
            <v>KARACHI</v>
          </cell>
          <cell r="BB90396" t="str">
            <v>H.NO# B-291 SINDH BALOCH SOCIETY GULISTAN-E-JOHAR BLOCK 12 KARACHI</v>
          </cell>
          <cell r="BC90396" t="str">
            <v>BLACK</v>
          </cell>
          <cell r="BH90396" t="str">
            <v>Pak Suzuki</v>
          </cell>
          <cell r="BI90396" t="str">
            <v>N</v>
          </cell>
          <cell r="BJ90396" t="str">
            <v xml:space="preserve">	Rameez Haji Mehboob</v>
          </cell>
          <cell r="BK90396">
            <v>45626</v>
          </cell>
          <cell r="BL90396" t="str">
            <v>389000</v>
          </cell>
          <cell r="BM90396" t="str">
            <v>004</v>
          </cell>
          <cell r="BN90396" t="str">
            <v>01</v>
          </cell>
          <cell r="BQ90396" t="str">
            <v>KHI/HO/D/MO/MC COMP/P/103163/11/2024</v>
          </cell>
        </row>
        <row r="90397">
          <cell r="W90397" t="str">
            <v>30093594</v>
          </cell>
          <cell r="X90397" t="str">
            <v>30093594</v>
          </cell>
          <cell r="Y90397">
            <v>389000</v>
          </cell>
          <cell r="Z90397" t="str">
            <v>42101-0950031-1</v>
          </cell>
          <cell r="AC90397">
            <v>3216378</v>
          </cell>
          <cell r="AD90397" t="str">
            <v>02</v>
          </cell>
          <cell r="AE90397" t="str">
            <v>MOTOR</v>
          </cell>
          <cell r="AF90397">
            <v>13821</v>
          </cell>
          <cell r="AG90397">
            <v>0</v>
          </cell>
          <cell r="AH90397">
            <v>0</v>
          </cell>
          <cell r="AI90397">
            <v>0</v>
          </cell>
          <cell r="AJ90397">
            <v>16533</v>
          </cell>
          <cell r="AK90397">
            <v>0</v>
          </cell>
          <cell r="AL90397">
            <v>1382</v>
          </cell>
          <cell r="AM90397" t="str">
            <v>2024</v>
          </cell>
          <cell r="AN90397" t="str">
            <v>202412</v>
          </cell>
          <cell r="AO90397" t="str">
            <v>202412</v>
          </cell>
          <cell r="AP90397" t="str">
            <v>202412</v>
          </cell>
          <cell r="AQ90397" t="str">
            <v>31000063</v>
          </cell>
          <cell r="AR90397" t="str">
            <v>2029296</v>
          </cell>
          <cell r="AS90397" t="str">
            <v>D</v>
          </cell>
          <cell r="AU90397" t="str">
            <v>30000002</v>
          </cell>
          <cell r="AV90397" t="str">
            <v>RETAIL</v>
          </cell>
          <cell r="AW90397" t="str">
            <v>31000063</v>
          </cell>
          <cell r="AX90397" t="str">
            <v>Khalil Motor</v>
          </cell>
          <cell r="AY90397" t="str">
            <v>KHI/HO/D/MO/MC COMP/P/103624/12/2024</v>
          </cell>
          <cell r="BA90397" t="str">
            <v>KARACHI</v>
          </cell>
          <cell r="BB90397" t="str">
            <v xml:space="preserve">HO # A 789 BLOCK 18 FEDRAL B AREA KHI </v>
          </cell>
          <cell r="BC90397" t="str">
            <v>BLACK</v>
          </cell>
          <cell r="BH90397" t="str">
            <v>Pak Suzuki</v>
          </cell>
          <cell r="BI90397" t="str">
            <v>N</v>
          </cell>
          <cell r="BJ90397" t="str">
            <v xml:space="preserve">	Rameez Haji Mehboob</v>
          </cell>
          <cell r="BK90397">
            <v>45635</v>
          </cell>
          <cell r="BL90397" t="str">
            <v>389000</v>
          </cell>
          <cell r="BM90397" t="str">
            <v>004</v>
          </cell>
          <cell r="BN90397" t="str">
            <v>01</v>
          </cell>
          <cell r="BQ90397" t="str">
            <v>KHI/HO/D/MO/MC COMP/P/103624/12/2024</v>
          </cell>
        </row>
        <row r="90398">
          <cell r="W90398" t="str">
            <v>PKG30093951</v>
          </cell>
          <cell r="X90398" t="str">
            <v>GS150PK30093951</v>
          </cell>
          <cell r="Y90398">
            <v>389000</v>
          </cell>
          <cell r="AC90398">
            <v>3219165</v>
          </cell>
          <cell r="AD90398" t="str">
            <v>02</v>
          </cell>
          <cell r="AE90398" t="str">
            <v>MOTOR</v>
          </cell>
          <cell r="AF90398">
            <v>8295</v>
          </cell>
          <cell r="AG90398">
            <v>0</v>
          </cell>
          <cell r="AH90398">
            <v>0</v>
          </cell>
          <cell r="AI90398">
            <v>0</v>
          </cell>
          <cell r="AJ90398">
            <v>9725</v>
          </cell>
          <cell r="AK90398">
            <v>0</v>
          </cell>
          <cell r="AL90398">
            <v>1659</v>
          </cell>
          <cell r="AM90398" t="str">
            <v>2024</v>
          </cell>
          <cell r="AN90398" t="str">
            <v>202412</v>
          </cell>
          <cell r="AO90398" t="str">
            <v>202412</v>
          </cell>
          <cell r="AP90398" t="str">
            <v>202412</v>
          </cell>
          <cell r="AQ90398" t="str">
            <v>ZUBAIRTARIQ</v>
          </cell>
          <cell r="AR90398" t="str">
            <v>2033150</v>
          </cell>
          <cell r="AS90398" t="str">
            <v>D</v>
          </cell>
          <cell r="AT90398" t="str">
            <v>001</v>
          </cell>
          <cell r="AU90398" t="str">
            <v>30000002</v>
          </cell>
          <cell r="AV90398" t="str">
            <v>RETAIL</v>
          </cell>
          <cell r="AW90398" t="str">
            <v>31000404</v>
          </cell>
          <cell r="AX90398" t="str">
            <v>KR Suzuki</v>
          </cell>
          <cell r="AY90398" t="str">
            <v>LHR/LHR/D/MO/MC COMP/P/103784/12/2024</v>
          </cell>
          <cell r="BB90398" t="str">
            <v>Near Chungi No. 14, House No. 88-B, Muhallah Manzoorabad, Multan</v>
          </cell>
          <cell r="BC90398" t="str">
            <v>PEARL BLACK</v>
          </cell>
          <cell r="BH90398" t="str">
            <v>N/A</v>
          </cell>
          <cell r="BI90398" t="str">
            <v>N</v>
          </cell>
          <cell r="BJ90398" t="str">
            <v>Nazir Ahmed</v>
          </cell>
          <cell r="BK90398">
            <v>45637</v>
          </cell>
          <cell r="BL90398" t="str">
            <v>389000</v>
          </cell>
          <cell r="BM90398" t="str">
            <v>406</v>
          </cell>
          <cell r="BN90398" t="str">
            <v>03</v>
          </cell>
          <cell r="BQ90398" t="str">
            <v>LHR/LHR/D/MO/MC COMP/P/103784/12/2024</v>
          </cell>
        </row>
        <row r="90399">
          <cell r="W90399" t="str">
            <v>30094111</v>
          </cell>
          <cell r="X90399" t="str">
            <v>30094111</v>
          </cell>
          <cell r="Y90399">
            <v>389000</v>
          </cell>
          <cell r="Z90399" t="str">
            <v>35201-8195790-1</v>
          </cell>
          <cell r="AC90399">
            <v>3234578</v>
          </cell>
          <cell r="AD90399" t="str">
            <v>02</v>
          </cell>
          <cell r="AE90399" t="str">
            <v>MOTOR</v>
          </cell>
          <cell r="AF90399">
            <v>7953</v>
          </cell>
          <cell r="AG90399">
            <v>0</v>
          </cell>
          <cell r="AH90399">
            <v>0</v>
          </cell>
          <cell r="AI90399">
            <v>0</v>
          </cell>
          <cell r="AJ90399">
            <v>9725.48</v>
          </cell>
          <cell r="AK90399">
            <v>0</v>
          </cell>
          <cell r="AL90399">
            <v>795</v>
          </cell>
          <cell r="AM90399" t="str">
            <v>2024</v>
          </cell>
          <cell r="AN90399" t="str">
            <v>202412</v>
          </cell>
          <cell r="AO90399" t="str">
            <v>202412</v>
          </cell>
          <cell r="AP90399" t="str">
            <v>202412</v>
          </cell>
          <cell r="AQ90399" t="str">
            <v>31000396</v>
          </cell>
          <cell r="AR90399" t="str">
            <v>2039528</v>
          </cell>
          <cell r="AS90399" t="str">
            <v>D</v>
          </cell>
          <cell r="AU90399" t="str">
            <v>30000002</v>
          </cell>
          <cell r="AV90399" t="str">
            <v>RETAIL</v>
          </cell>
          <cell r="AW90399" t="str">
            <v>31000396</v>
          </cell>
          <cell r="AX90399" t="str">
            <v>SG Suzuki</v>
          </cell>
          <cell r="AY90399" t="str">
            <v>KHI/HO/D/MO/MC COMP/P/104469/12/2024</v>
          </cell>
          <cell r="BA90399" t="str">
            <v>LAHORE</v>
          </cell>
          <cell r="BB90399" t="str">
            <v>HOUSE NO 96-A STREET NO 10 AREA BABA SHAH NOOR DAROGHA WALA LAHORE</v>
          </cell>
          <cell r="BC90399" t="str">
            <v>BLACK</v>
          </cell>
          <cell r="BH90399" t="str">
            <v>Pak Suzuki</v>
          </cell>
          <cell r="BI90399" t="str">
            <v>N</v>
          </cell>
          <cell r="BJ90399" t="str">
            <v xml:space="preserve">	Rameez Haji Mehboob</v>
          </cell>
          <cell r="BK90399">
            <v>45646</v>
          </cell>
          <cell r="BL90399" t="str">
            <v>389000</v>
          </cell>
          <cell r="BM90399" t="str">
            <v>004</v>
          </cell>
          <cell r="BN90399" t="str">
            <v>01</v>
          </cell>
          <cell r="BQ90399" t="str">
            <v>KHI/HO/D/MO/MC COMP/P/104469/12/2024</v>
          </cell>
        </row>
        <row r="90400">
          <cell r="W90400" t="str">
            <v>30094120</v>
          </cell>
          <cell r="X90400" t="str">
            <v>30094120</v>
          </cell>
          <cell r="Y90400">
            <v>389000</v>
          </cell>
          <cell r="Z90400" t="str">
            <v>35202-1474920-5</v>
          </cell>
          <cell r="AC90400">
            <v>3234581</v>
          </cell>
          <cell r="AD90400" t="str">
            <v>02</v>
          </cell>
          <cell r="AE90400" t="str">
            <v>MOTOR</v>
          </cell>
          <cell r="AF90400">
            <v>7953</v>
          </cell>
          <cell r="AG90400">
            <v>0</v>
          </cell>
          <cell r="AH90400">
            <v>0</v>
          </cell>
          <cell r="AI90400">
            <v>0</v>
          </cell>
          <cell r="AJ90400">
            <v>9725.48</v>
          </cell>
          <cell r="AK90400">
            <v>0</v>
          </cell>
          <cell r="AL90400">
            <v>795</v>
          </cell>
          <cell r="AM90400" t="str">
            <v>2024</v>
          </cell>
          <cell r="AN90400" t="str">
            <v>202412</v>
          </cell>
          <cell r="AO90400" t="str">
            <v>202412</v>
          </cell>
          <cell r="AP90400" t="str">
            <v>202412</v>
          </cell>
          <cell r="AQ90400" t="str">
            <v>31000396</v>
          </cell>
          <cell r="AR90400" t="str">
            <v>2039580</v>
          </cell>
          <cell r="AS90400" t="str">
            <v>D</v>
          </cell>
          <cell r="AU90400" t="str">
            <v>30000002</v>
          </cell>
          <cell r="AV90400" t="str">
            <v>RETAIL</v>
          </cell>
          <cell r="AW90400" t="str">
            <v>31000396</v>
          </cell>
          <cell r="AX90400" t="str">
            <v>SG Suzuki</v>
          </cell>
          <cell r="AY90400" t="str">
            <v>KHI/HO/D/MO/MC COMP/P/104473/12/2024</v>
          </cell>
          <cell r="BA90400" t="str">
            <v>LAHORE</v>
          </cell>
          <cell r="BB90400" t="str">
            <v>HOUSE NO 5-A AREA BAHO STREET IQBAL ROAD SHADBAGH LAHORE</v>
          </cell>
          <cell r="BC90400" t="str">
            <v>BLACK</v>
          </cell>
          <cell r="BH90400" t="str">
            <v>Pak Suzuki</v>
          </cell>
          <cell r="BI90400" t="str">
            <v>N</v>
          </cell>
          <cell r="BJ90400" t="str">
            <v xml:space="preserve">	Rameez Haji Mehboob</v>
          </cell>
          <cell r="BK90400">
            <v>45646</v>
          </cell>
          <cell r="BL90400" t="str">
            <v>389000</v>
          </cell>
          <cell r="BM90400" t="str">
            <v>004</v>
          </cell>
          <cell r="BN90400" t="str">
            <v>01</v>
          </cell>
          <cell r="BQ90400" t="str">
            <v>KHI/HO/D/MO/MC COMP/P/104473/12/2024</v>
          </cell>
        </row>
        <row r="90401">
          <cell r="W90401" t="str">
            <v>30092384</v>
          </cell>
          <cell r="X90401" t="str">
            <v>30092384</v>
          </cell>
          <cell r="Y90401">
            <v>382000</v>
          </cell>
          <cell r="Z90401" t="str">
            <v>35201-1512641-1</v>
          </cell>
          <cell r="AC90401">
            <v>2940485</v>
          </cell>
          <cell r="AD90401" t="str">
            <v>02</v>
          </cell>
          <cell r="AE90401" t="str">
            <v>MOTOR</v>
          </cell>
          <cell r="AF90401">
            <v>7802</v>
          </cell>
          <cell r="AG90401">
            <v>0</v>
          </cell>
          <cell r="AH90401">
            <v>0</v>
          </cell>
          <cell r="AI90401">
            <v>0</v>
          </cell>
          <cell r="AJ90401">
            <v>9550</v>
          </cell>
          <cell r="AK90401">
            <v>0</v>
          </cell>
          <cell r="AL90401">
            <v>780</v>
          </cell>
          <cell r="AM90401" t="str">
            <v>2024</v>
          </cell>
          <cell r="AN90401" t="str">
            <v>202408</v>
          </cell>
          <cell r="AO90401" t="str">
            <v>202408</v>
          </cell>
          <cell r="AP90401" t="str">
            <v>202408</v>
          </cell>
          <cell r="AQ90401" t="str">
            <v>31000399</v>
          </cell>
          <cell r="AR90401" t="str">
            <v>1934580</v>
          </cell>
          <cell r="AS90401" t="str">
            <v>D</v>
          </cell>
          <cell r="AU90401" t="str">
            <v>30000002</v>
          </cell>
          <cell r="AV90401" t="str">
            <v>RETAIL</v>
          </cell>
          <cell r="AW90401" t="str">
            <v>31000399</v>
          </cell>
          <cell r="AX90401" t="str">
            <v>CR Suzuki</v>
          </cell>
          <cell r="AY90401" t="str">
            <v>KHI/HO/D/MO/MC COMP/P/95366/08/2024</v>
          </cell>
          <cell r="BA90401" t="str">
            <v>LAHORE</v>
          </cell>
          <cell r="BB90401" t="str">
            <v>PO BATA PUR MANAWAN LAHORE</v>
          </cell>
          <cell r="BC90401" t="str">
            <v>BLACK</v>
          </cell>
          <cell r="BH90401" t="str">
            <v>Pak Suzuki</v>
          </cell>
          <cell r="BI90401" t="str">
            <v>N</v>
          </cell>
          <cell r="BJ90401" t="str">
            <v xml:space="preserve">	Rameez Haji Mehboob</v>
          </cell>
          <cell r="BK90401">
            <v>45520</v>
          </cell>
          <cell r="BL90401" t="str">
            <v>382000</v>
          </cell>
          <cell r="BM90401" t="str">
            <v>004</v>
          </cell>
          <cell r="BN90401" t="str">
            <v>01</v>
          </cell>
          <cell r="BQ90401" t="str">
            <v>KHI/HO/D/MO/MC COMP/P/95366/08/2024</v>
          </cell>
        </row>
        <row r="90402">
          <cell r="W90402" t="str">
            <v>30092724</v>
          </cell>
          <cell r="X90402" t="str">
            <v>30092724</v>
          </cell>
          <cell r="Y90402">
            <v>382000</v>
          </cell>
          <cell r="Z90402" t="str">
            <v>42101-7899499-7</v>
          </cell>
          <cell r="AC90402">
            <v>2979306</v>
          </cell>
          <cell r="AD90402" t="str">
            <v>02</v>
          </cell>
          <cell r="AE90402" t="str">
            <v>MOTOR</v>
          </cell>
          <cell r="AF90402">
            <v>13565</v>
          </cell>
          <cell r="AG90402">
            <v>0</v>
          </cell>
          <cell r="AH90402">
            <v>0</v>
          </cell>
          <cell r="AI90402">
            <v>0</v>
          </cell>
          <cell r="AJ90402">
            <v>16235</v>
          </cell>
          <cell r="AK90402">
            <v>0</v>
          </cell>
          <cell r="AL90402">
            <v>1357</v>
          </cell>
          <cell r="AM90402" t="str">
            <v>2024</v>
          </cell>
          <cell r="AN90402" t="str">
            <v>202408</v>
          </cell>
          <cell r="AO90402" t="str">
            <v>202408</v>
          </cell>
          <cell r="AP90402" t="str">
            <v>202408</v>
          </cell>
          <cell r="AQ90402" t="str">
            <v>31000392</v>
          </cell>
          <cell r="AR90402" t="str">
            <v>1941024</v>
          </cell>
          <cell r="AS90402" t="str">
            <v>D</v>
          </cell>
          <cell r="AU90402" t="str">
            <v>30000002</v>
          </cell>
          <cell r="AV90402" t="str">
            <v>RETAIL</v>
          </cell>
          <cell r="AW90402" t="str">
            <v>31000392</v>
          </cell>
          <cell r="AX90402" t="str">
            <v>UP Suzuki</v>
          </cell>
          <cell r="AY90402" t="str">
            <v>KHI/HO/D/MO/MC COMP/P/96313/08/2024</v>
          </cell>
          <cell r="BA90402" t="str">
            <v>KARACHI</v>
          </cell>
          <cell r="BB90402" t="str">
            <v>HOUSE#201-BLOCK,8 SECOND FLOOR, AZIZABAD,F B AREA</v>
          </cell>
          <cell r="BC90402" t="str">
            <v>BLACK</v>
          </cell>
          <cell r="BH90402" t="str">
            <v>Pak Suzuki</v>
          </cell>
          <cell r="BI90402" t="str">
            <v>N</v>
          </cell>
          <cell r="BJ90402" t="str">
            <v xml:space="preserve">	Rameez Haji Mehboob</v>
          </cell>
          <cell r="BK90402">
            <v>45533</v>
          </cell>
          <cell r="BL90402" t="str">
            <v>382000</v>
          </cell>
          <cell r="BM90402" t="str">
            <v>004</v>
          </cell>
          <cell r="BN90402" t="str">
            <v>01</v>
          </cell>
          <cell r="BQ90402" t="str">
            <v>KHI/HO/D/MO/MC COMP/P/96313/08/2024</v>
          </cell>
        </row>
        <row r="90403">
          <cell r="W90403" t="str">
            <v>30092823</v>
          </cell>
          <cell r="X90403" t="str">
            <v>30092823</v>
          </cell>
          <cell r="Y90403">
            <v>382000</v>
          </cell>
          <cell r="Z90403" t="str">
            <v>42501-1457429-1</v>
          </cell>
          <cell r="AC90403">
            <v>2999969</v>
          </cell>
          <cell r="AD90403" t="str">
            <v>02</v>
          </cell>
          <cell r="AE90403" t="str">
            <v>MOTOR</v>
          </cell>
          <cell r="AF90403">
            <v>13565</v>
          </cell>
          <cell r="AG90403">
            <v>0</v>
          </cell>
          <cell r="AH90403">
            <v>0</v>
          </cell>
          <cell r="AI90403">
            <v>0</v>
          </cell>
          <cell r="AJ90403">
            <v>16235</v>
          </cell>
          <cell r="AK90403">
            <v>0</v>
          </cell>
          <cell r="AL90403">
            <v>1357</v>
          </cell>
          <cell r="AM90403" t="str">
            <v>2024</v>
          </cell>
          <cell r="AN90403" t="str">
            <v>202409</v>
          </cell>
          <cell r="AO90403" t="str">
            <v>202409</v>
          </cell>
          <cell r="AP90403" t="str">
            <v>202409</v>
          </cell>
          <cell r="AQ90403" t="str">
            <v>31000391</v>
          </cell>
          <cell r="AR90403" t="str">
            <v>1951759</v>
          </cell>
          <cell r="AS90403" t="str">
            <v>D</v>
          </cell>
          <cell r="AU90403" t="str">
            <v>30000002</v>
          </cell>
          <cell r="AV90403" t="str">
            <v>RETAIL</v>
          </cell>
          <cell r="AW90403" t="str">
            <v>31000391</v>
          </cell>
          <cell r="AX90403" t="str">
            <v>UR Suzuki</v>
          </cell>
          <cell r="AY90403" t="str">
            <v>KHI/HO/D/MO/MC COMP/P/97030/09/2024</v>
          </cell>
          <cell r="BA90403" t="str">
            <v>KARACHI</v>
          </cell>
          <cell r="BB90403" t="str">
            <v>H.NO# A-255 BLK-4 SAADI TOWN  KARACHI</v>
          </cell>
          <cell r="BC90403" t="str">
            <v>BLACK</v>
          </cell>
          <cell r="BH90403" t="str">
            <v>Pak Suzuki</v>
          </cell>
          <cell r="BI90403" t="str">
            <v>N</v>
          </cell>
          <cell r="BJ90403" t="str">
            <v xml:space="preserve">	Rameez Haji Mehboob</v>
          </cell>
          <cell r="BK90403">
            <v>45545</v>
          </cell>
          <cell r="BL90403" t="str">
            <v>382000</v>
          </cell>
          <cell r="BM90403" t="str">
            <v>004</v>
          </cell>
          <cell r="BN90403" t="str">
            <v>01</v>
          </cell>
          <cell r="BQ90403" t="str">
            <v>KHI/HO/D/MO/MC COMP/P/97030/09/2024</v>
          </cell>
        </row>
        <row r="90404">
          <cell r="W90404" t="str">
            <v>30092906</v>
          </cell>
          <cell r="X90404" t="str">
            <v>30092906</v>
          </cell>
          <cell r="Y90404">
            <v>382000</v>
          </cell>
          <cell r="Z90404" t="str">
            <v>36303-9572025-5</v>
          </cell>
          <cell r="AC90404">
            <v>3026004</v>
          </cell>
          <cell r="AD90404" t="str">
            <v>02</v>
          </cell>
          <cell r="AE90404" t="str">
            <v>MOTOR</v>
          </cell>
          <cell r="AF90404">
            <v>7802</v>
          </cell>
          <cell r="AG90404">
            <v>0</v>
          </cell>
          <cell r="AH90404">
            <v>0</v>
          </cell>
          <cell r="AI90404">
            <v>0</v>
          </cell>
          <cell r="AJ90404">
            <v>9550</v>
          </cell>
          <cell r="AK90404">
            <v>0</v>
          </cell>
          <cell r="AL90404">
            <v>780</v>
          </cell>
          <cell r="AM90404" t="str">
            <v>2024</v>
          </cell>
          <cell r="AN90404" t="str">
            <v>202409</v>
          </cell>
          <cell r="AO90404" t="str">
            <v>202409</v>
          </cell>
          <cell r="AP90404" t="str">
            <v>202409</v>
          </cell>
          <cell r="AQ90404" t="str">
            <v>31000403</v>
          </cell>
          <cell r="AR90404" t="str">
            <v>1958319</v>
          </cell>
          <cell r="AS90404" t="str">
            <v>D</v>
          </cell>
          <cell r="AU90404" t="str">
            <v>30000002</v>
          </cell>
          <cell r="AV90404" t="str">
            <v>RETAIL</v>
          </cell>
          <cell r="AW90404" t="str">
            <v>31000403</v>
          </cell>
          <cell r="AX90404" t="str">
            <v>MS Suzuki</v>
          </cell>
          <cell r="AY90404" t="str">
            <v>KHI/HO/D/MO/MC COMP/P/97781/09/2024</v>
          </cell>
          <cell r="BA90404" t="str">
            <v>MULTAN</v>
          </cell>
          <cell r="BB90404" t="str">
            <v>NEAR GOL MASJID KHANEWAL ROAD ST # 7B HASSAN ABAD MULTAN.</v>
          </cell>
          <cell r="BC90404" t="str">
            <v>BLACK</v>
          </cell>
          <cell r="BH90404" t="str">
            <v>Pak Suzuki</v>
          </cell>
          <cell r="BI90404" t="str">
            <v>N</v>
          </cell>
          <cell r="BJ90404" t="str">
            <v xml:space="preserve">	Rameez Haji Mehboob</v>
          </cell>
          <cell r="BK90404">
            <v>45554</v>
          </cell>
          <cell r="BL90404" t="str">
            <v>382000</v>
          </cell>
          <cell r="BM90404" t="str">
            <v>004</v>
          </cell>
          <cell r="BN90404" t="str">
            <v>01</v>
          </cell>
          <cell r="BQ90404" t="str">
            <v>KHI/HO/D/MO/MC COMP/P/97781/09/2024</v>
          </cell>
        </row>
        <row r="90405">
          <cell r="W90405" t="str">
            <v>30093212</v>
          </cell>
          <cell r="X90405" t="str">
            <v>30093212</v>
          </cell>
          <cell r="Y90405">
            <v>382000</v>
          </cell>
          <cell r="Z90405" t="str">
            <v>42101-7982672-3</v>
          </cell>
          <cell r="AC90405">
            <v>3073311</v>
          </cell>
          <cell r="AD90405" t="str">
            <v>02</v>
          </cell>
          <cell r="AE90405" t="str">
            <v>MOTOR</v>
          </cell>
          <cell r="AF90405">
            <v>13565</v>
          </cell>
          <cell r="AG90405">
            <v>0</v>
          </cell>
          <cell r="AH90405">
            <v>0</v>
          </cell>
          <cell r="AI90405">
            <v>0</v>
          </cell>
          <cell r="AJ90405">
            <v>16235</v>
          </cell>
          <cell r="AK90405">
            <v>0</v>
          </cell>
          <cell r="AL90405">
            <v>1357</v>
          </cell>
          <cell r="AM90405" t="str">
            <v>2024</v>
          </cell>
          <cell r="AN90405" t="str">
            <v>202410</v>
          </cell>
          <cell r="AO90405" t="str">
            <v>202410</v>
          </cell>
          <cell r="AP90405" t="str">
            <v>202410</v>
          </cell>
          <cell r="AQ90405" t="str">
            <v>31000392</v>
          </cell>
          <cell r="AR90405" t="str">
            <v>1968671</v>
          </cell>
          <cell r="AS90405" t="str">
            <v>D</v>
          </cell>
          <cell r="AU90405" t="str">
            <v>30000002</v>
          </cell>
          <cell r="AV90405" t="str">
            <v>RETAIL</v>
          </cell>
          <cell r="AW90405" t="str">
            <v>31000392</v>
          </cell>
          <cell r="AX90405" t="str">
            <v>UP Suzuki</v>
          </cell>
          <cell r="AY90405" t="str">
            <v>KHI/HO/D/MO/MC COMP/P/98786/10/2024</v>
          </cell>
          <cell r="BA90405" t="str">
            <v>KARACHI</v>
          </cell>
          <cell r="BB90405" t="str">
            <v>FLAT# M-107, SEC 15-B, COUNTRY TOWER, PHASE II, NORTH KARACHI, KARACHI</v>
          </cell>
          <cell r="BC90405" t="str">
            <v>BLACK</v>
          </cell>
          <cell r="BH90405" t="str">
            <v>Pak Suzuki</v>
          </cell>
          <cell r="BI90405" t="str">
            <v>N</v>
          </cell>
          <cell r="BJ90405" t="str">
            <v xml:space="preserve">	Rameez Haji Mehboob</v>
          </cell>
          <cell r="BK90405">
            <v>45566</v>
          </cell>
          <cell r="BL90405" t="str">
            <v>382000</v>
          </cell>
          <cell r="BM90405" t="str">
            <v>004</v>
          </cell>
          <cell r="BN90405" t="str">
            <v>01</v>
          </cell>
          <cell r="BQ90405" t="str">
            <v>KHI/HO/D/MO/MC COMP/P/98786/10/2024</v>
          </cell>
        </row>
        <row r="90406">
          <cell r="W90406" t="str">
            <v>30093329</v>
          </cell>
          <cell r="X90406" t="str">
            <v>30093329</v>
          </cell>
          <cell r="Y90406">
            <v>382000</v>
          </cell>
          <cell r="Z90406" t="str">
            <v>31301-1482295-3</v>
          </cell>
          <cell r="AC90406">
            <v>3156383</v>
          </cell>
          <cell r="AD90406" t="str">
            <v>02</v>
          </cell>
          <cell r="AE90406" t="str">
            <v>MOTOR</v>
          </cell>
          <cell r="AF90406">
            <v>7802</v>
          </cell>
          <cell r="AG90406">
            <v>0</v>
          </cell>
          <cell r="AH90406">
            <v>0</v>
          </cell>
          <cell r="AI90406">
            <v>0</v>
          </cell>
          <cell r="AJ90406">
            <v>9550</v>
          </cell>
          <cell r="AK90406">
            <v>0</v>
          </cell>
          <cell r="AL90406">
            <v>780</v>
          </cell>
          <cell r="AM90406" t="str">
            <v>2024</v>
          </cell>
          <cell r="AN90406" t="str">
            <v>202411</v>
          </cell>
          <cell r="AO90406" t="str">
            <v>202411</v>
          </cell>
          <cell r="AP90406" t="str">
            <v>202411</v>
          </cell>
          <cell r="AQ90406" t="str">
            <v>31000404</v>
          </cell>
          <cell r="AR90406" t="str">
            <v>2000536</v>
          </cell>
          <cell r="AS90406" t="str">
            <v>D</v>
          </cell>
          <cell r="AU90406" t="str">
            <v>30000002</v>
          </cell>
          <cell r="AV90406" t="str">
            <v>RETAIL</v>
          </cell>
          <cell r="AW90406" t="str">
            <v>31000404</v>
          </cell>
          <cell r="AX90406" t="str">
            <v>KR Suzuki</v>
          </cell>
          <cell r="AY90406" t="str">
            <v>KHI/HO/D/MO/MC COMP/P/101175/11/2024</v>
          </cell>
          <cell r="BA90406" t="str">
            <v>MULTAN</v>
          </cell>
          <cell r="BB90406" t="str">
            <v>HOUSE NO 107 STREET NO 05 MOH Z TOWN PIRANGHAIB ROAD MULTAN.</v>
          </cell>
          <cell r="BC90406" t="str">
            <v>BLACK</v>
          </cell>
          <cell r="BH90406" t="str">
            <v>Pak Suzuki</v>
          </cell>
          <cell r="BI90406" t="str">
            <v>N</v>
          </cell>
          <cell r="BJ90406" t="str">
            <v xml:space="preserve">	Rameez Haji Mehboob</v>
          </cell>
          <cell r="BK90406">
            <v>45597</v>
          </cell>
          <cell r="BL90406" t="str">
            <v>382000</v>
          </cell>
          <cell r="BM90406" t="str">
            <v>004</v>
          </cell>
          <cell r="BN90406" t="str">
            <v>01</v>
          </cell>
          <cell r="BQ90406" t="str">
            <v>KHI/HO/D/MO/MC COMP/P/101175/11/2024</v>
          </cell>
        </row>
        <row r="90407">
          <cell r="W90407" t="str">
            <v>30093290</v>
          </cell>
          <cell r="X90407" t="str">
            <v>30093290</v>
          </cell>
          <cell r="Y90407">
            <v>389000</v>
          </cell>
          <cell r="Z90407" t="str">
            <v>35202-1471502-1</v>
          </cell>
          <cell r="AC90407">
            <v>3163228</v>
          </cell>
          <cell r="AD90407" t="str">
            <v>02</v>
          </cell>
          <cell r="AE90407" t="str">
            <v>MOTOR</v>
          </cell>
          <cell r="AF90407">
            <v>7953</v>
          </cell>
          <cell r="AG90407">
            <v>0</v>
          </cell>
          <cell r="AH90407">
            <v>0</v>
          </cell>
          <cell r="AI90407">
            <v>0</v>
          </cell>
          <cell r="AJ90407">
            <v>9725</v>
          </cell>
          <cell r="AK90407">
            <v>0</v>
          </cell>
          <cell r="AL90407">
            <v>795</v>
          </cell>
          <cell r="AM90407" t="str">
            <v>2024</v>
          </cell>
          <cell r="AN90407" t="str">
            <v>202411</v>
          </cell>
          <cell r="AO90407" t="str">
            <v>202411</v>
          </cell>
          <cell r="AP90407" t="str">
            <v>202411</v>
          </cell>
          <cell r="AQ90407" t="str">
            <v>31000397</v>
          </cell>
          <cell r="AR90407" t="str">
            <v>2008686</v>
          </cell>
          <cell r="AS90407" t="str">
            <v>D</v>
          </cell>
          <cell r="AU90407" t="str">
            <v>30000002</v>
          </cell>
          <cell r="AV90407" t="str">
            <v>RETAIL</v>
          </cell>
          <cell r="AW90407" t="str">
            <v>31000397</v>
          </cell>
          <cell r="AX90407" t="str">
            <v>WR Suzuki</v>
          </cell>
          <cell r="AY90407" t="str">
            <v>KHI/HO/D/MO/MC COMP/P/101528/11/2024</v>
          </cell>
          <cell r="BA90407" t="str">
            <v>LAHORE</v>
          </cell>
          <cell r="BB90407" t="str">
            <v>BHATI STREET HOUSE NO 11 AHATA MOOL CHAND ICHHRA LAHORE</v>
          </cell>
          <cell r="BC90407" t="str">
            <v>BLACK</v>
          </cell>
          <cell r="BH90407" t="str">
            <v>Pak Suzuki</v>
          </cell>
          <cell r="BI90407" t="str">
            <v>N</v>
          </cell>
          <cell r="BJ90407" t="str">
            <v xml:space="preserve">	Rameez Haji Mehboob</v>
          </cell>
          <cell r="BK90407">
            <v>45603</v>
          </cell>
          <cell r="BL90407" t="str">
            <v>389000</v>
          </cell>
          <cell r="BM90407" t="str">
            <v>004</v>
          </cell>
          <cell r="BN90407" t="str">
            <v>01</v>
          </cell>
          <cell r="BQ90407" t="str">
            <v>KHI/HO/D/MO/MC COMP/P/101528/11/2024</v>
          </cell>
        </row>
        <row r="90408">
          <cell r="W90408" t="str">
            <v>30093090</v>
          </cell>
          <cell r="X90408" t="str">
            <v>30093090</v>
          </cell>
          <cell r="Y90408">
            <v>389000</v>
          </cell>
          <cell r="Z90408" t="str">
            <v>35200-9679969-1</v>
          </cell>
          <cell r="AC90408">
            <v>3163272</v>
          </cell>
          <cell r="AD90408" t="str">
            <v>02</v>
          </cell>
          <cell r="AE90408" t="str">
            <v>MOTOR</v>
          </cell>
          <cell r="AF90408">
            <v>7953</v>
          </cell>
          <cell r="AG90408">
            <v>0</v>
          </cell>
          <cell r="AH90408">
            <v>0</v>
          </cell>
          <cell r="AI90408">
            <v>0</v>
          </cell>
          <cell r="AJ90408">
            <v>9725</v>
          </cell>
          <cell r="AK90408">
            <v>0</v>
          </cell>
          <cell r="AL90408">
            <v>795</v>
          </cell>
          <cell r="AM90408" t="str">
            <v>2024</v>
          </cell>
          <cell r="AN90408" t="str">
            <v>202411</v>
          </cell>
          <cell r="AO90408" t="str">
            <v>202411</v>
          </cell>
          <cell r="AP90408" t="str">
            <v>202411</v>
          </cell>
          <cell r="AQ90408" t="str">
            <v>31000399</v>
          </cell>
          <cell r="AR90408" t="str">
            <v>2009418</v>
          </cell>
          <cell r="AS90408" t="str">
            <v>D</v>
          </cell>
          <cell r="AU90408" t="str">
            <v>30000002</v>
          </cell>
          <cell r="AV90408" t="str">
            <v>RETAIL</v>
          </cell>
          <cell r="AW90408" t="str">
            <v>31000399</v>
          </cell>
          <cell r="AX90408" t="str">
            <v>CR Suzuki</v>
          </cell>
          <cell r="AY90408" t="str">
            <v>KHI/HO/D/MO/MC COMP/P/101613/11/2024</v>
          </cell>
          <cell r="BA90408" t="str">
            <v>LAHORE</v>
          </cell>
          <cell r="BB90408" t="str">
            <v xml:space="preserve">HOUSE NO 50 AREA MUZAMMIL PARK GERNAL HOSPITAL LAHORE  </v>
          </cell>
          <cell r="BC90408" t="str">
            <v>BLACK</v>
          </cell>
          <cell r="BH90408" t="str">
            <v>Pak Suzuki</v>
          </cell>
          <cell r="BI90408" t="str">
            <v>N</v>
          </cell>
          <cell r="BJ90408" t="str">
            <v xml:space="preserve">	Rameez Haji Mehboob</v>
          </cell>
          <cell r="BK90408">
            <v>45604</v>
          </cell>
          <cell r="BL90408" t="str">
            <v>389000</v>
          </cell>
          <cell r="BM90408" t="str">
            <v>004</v>
          </cell>
          <cell r="BN90408" t="str">
            <v>01</v>
          </cell>
          <cell r="BQ90408" t="str">
            <v>KHI/HO/D/MO/MC COMP/P/101613/11/2024</v>
          </cell>
        </row>
        <row r="90409">
          <cell r="W90409" t="str">
            <v>30093890</v>
          </cell>
          <cell r="X90409" t="str">
            <v>30093890</v>
          </cell>
          <cell r="Y90409">
            <v>389000</v>
          </cell>
          <cell r="Z90409" t="str">
            <v>42101-3752253-3</v>
          </cell>
          <cell r="AC90409">
            <v>3185825</v>
          </cell>
          <cell r="AD90409" t="str">
            <v>02</v>
          </cell>
          <cell r="AE90409" t="str">
            <v>MOTOR</v>
          </cell>
          <cell r="AF90409">
            <v>13821</v>
          </cell>
          <cell r="AG90409">
            <v>0</v>
          </cell>
          <cell r="AH90409">
            <v>0</v>
          </cell>
          <cell r="AI90409">
            <v>0</v>
          </cell>
          <cell r="AJ90409">
            <v>16533</v>
          </cell>
          <cell r="AK90409">
            <v>0</v>
          </cell>
          <cell r="AL90409">
            <v>1382</v>
          </cell>
          <cell r="AM90409" t="str">
            <v>2024</v>
          </cell>
          <cell r="AN90409" t="str">
            <v>202411</v>
          </cell>
          <cell r="AO90409" t="str">
            <v>202411</v>
          </cell>
          <cell r="AP90409" t="str">
            <v>202411</v>
          </cell>
          <cell r="AQ90409" t="str">
            <v>31000369</v>
          </cell>
          <cell r="AR90409" t="str">
            <v>2018629</v>
          </cell>
          <cell r="AS90409" t="str">
            <v>D</v>
          </cell>
          <cell r="AU90409" t="str">
            <v>30000002</v>
          </cell>
          <cell r="AV90409" t="str">
            <v>RETAIL</v>
          </cell>
          <cell r="AW90409" t="str">
            <v>31000369</v>
          </cell>
          <cell r="AX90409" t="str">
            <v>A R Suzuki</v>
          </cell>
          <cell r="AY90409" t="str">
            <v>KHI/HO/D/MO/MC COMP/P/102617/11/2024</v>
          </cell>
          <cell r="BA90409" t="str">
            <v>KARACHI</v>
          </cell>
          <cell r="BB90409" t="str">
            <v>FLAT#B-8, FALCON APPARTMENT BLOCK L NORTH NAZIMABAD KARACHI.</v>
          </cell>
          <cell r="BC90409" t="str">
            <v>BLACK</v>
          </cell>
          <cell r="BH90409" t="str">
            <v>Pak Suzuki</v>
          </cell>
          <cell r="BI90409" t="str">
            <v>N</v>
          </cell>
          <cell r="BJ90409" t="str">
            <v xml:space="preserve">	Rameez Haji Mehboob</v>
          </cell>
          <cell r="BK90409">
            <v>45621</v>
          </cell>
          <cell r="BL90409" t="str">
            <v>389000</v>
          </cell>
          <cell r="BM90409" t="str">
            <v>004</v>
          </cell>
          <cell r="BN90409" t="str">
            <v>01</v>
          </cell>
          <cell r="BQ90409" t="str">
            <v>KHI/HO/D/MO/MC COMP/P/102617/11/2024</v>
          </cell>
        </row>
        <row r="90410">
          <cell r="W90410" t="str">
            <v>30093883</v>
          </cell>
          <cell r="X90410" t="str">
            <v>30093883</v>
          </cell>
          <cell r="Y90410">
            <v>389000</v>
          </cell>
          <cell r="Z90410" t="str">
            <v>42401-2523578-7</v>
          </cell>
          <cell r="AC90410">
            <v>3185773</v>
          </cell>
          <cell r="AD90410" t="str">
            <v>02</v>
          </cell>
          <cell r="AE90410" t="str">
            <v>MOTOR</v>
          </cell>
          <cell r="AF90410">
            <v>13821</v>
          </cell>
          <cell r="AG90410">
            <v>0</v>
          </cell>
          <cell r="AH90410">
            <v>0</v>
          </cell>
          <cell r="AI90410">
            <v>0</v>
          </cell>
          <cell r="AJ90410">
            <v>16533</v>
          </cell>
          <cell r="AK90410">
            <v>0</v>
          </cell>
          <cell r="AL90410">
            <v>1382</v>
          </cell>
          <cell r="AM90410" t="str">
            <v>2024</v>
          </cell>
          <cell r="AN90410" t="str">
            <v>202411</v>
          </cell>
          <cell r="AO90410" t="str">
            <v>202411</v>
          </cell>
          <cell r="AP90410" t="str">
            <v>202411</v>
          </cell>
          <cell r="AQ90410" t="str">
            <v>31000392</v>
          </cell>
          <cell r="AR90410" t="str">
            <v>2018645</v>
          </cell>
          <cell r="AS90410" t="str">
            <v>D</v>
          </cell>
          <cell r="AU90410" t="str">
            <v>30000002</v>
          </cell>
          <cell r="AV90410" t="str">
            <v>RETAIL</v>
          </cell>
          <cell r="AW90410" t="str">
            <v>31000392</v>
          </cell>
          <cell r="AX90410" t="str">
            <v>UP Suzuki</v>
          </cell>
          <cell r="AY90410" t="str">
            <v>KHI/HO/D/MO/MC COMP/P/102629/11/2024</v>
          </cell>
          <cell r="BA90410" t="str">
            <v>KARACHI</v>
          </cell>
          <cell r="BB90410" t="str">
            <v>H#R-672 SECTOR 15-A-2 BUFFER ZONE.</v>
          </cell>
          <cell r="BC90410" t="str">
            <v>BLACK</v>
          </cell>
          <cell r="BH90410" t="str">
            <v>Pak Suzuki</v>
          </cell>
          <cell r="BI90410" t="str">
            <v>N</v>
          </cell>
          <cell r="BJ90410" t="str">
            <v xml:space="preserve">	Rameez Haji Mehboob</v>
          </cell>
          <cell r="BK90410">
            <v>45621</v>
          </cell>
          <cell r="BL90410" t="str">
            <v>389000</v>
          </cell>
          <cell r="BM90410" t="str">
            <v>004</v>
          </cell>
          <cell r="BN90410" t="str">
            <v>01</v>
          </cell>
          <cell r="BQ90410" t="str">
            <v>KHI/HO/D/MO/MC COMP/P/102629/11/2024</v>
          </cell>
        </row>
        <row r="90411">
          <cell r="W90411" t="str">
            <v>30093883</v>
          </cell>
          <cell r="X90411" t="str">
            <v>30093883</v>
          </cell>
          <cell r="Y90411">
            <v>389000</v>
          </cell>
          <cell r="Z90411" t="str">
            <v>42401-2523578-7</v>
          </cell>
          <cell r="AC90411">
            <v>3185775</v>
          </cell>
          <cell r="AD90411" t="str">
            <v>02</v>
          </cell>
          <cell r="AE90411" t="str">
            <v>MOTOR</v>
          </cell>
          <cell r="AF90411">
            <v>13821</v>
          </cell>
          <cell r="AG90411">
            <v>0</v>
          </cell>
          <cell r="AH90411">
            <v>0</v>
          </cell>
          <cell r="AI90411">
            <v>0</v>
          </cell>
          <cell r="AJ90411">
            <v>16533</v>
          </cell>
          <cell r="AK90411">
            <v>0</v>
          </cell>
          <cell r="AL90411">
            <v>1382</v>
          </cell>
          <cell r="AM90411" t="str">
            <v>2024</v>
          </cell>
          <cell r="AN90411" t="str">
            <v>202411</v>
          </cell>
          <cell r="AO90411" t="str">
            <v>202411</v>
          </cell>
          <cell r="AP90411" t="str">
            <v>202411</v>
          </cell>
          <cell r="AQ90411" t="str">
            <v>31000392</v>
          </cell>
          <cell r="AR90411" t="str">
            <v>2018646</v>
          </cell>
          <cell r="AS90411" t="str">
            <v>D</v>
          </cell>
          <cell r="AU90411" t="str">
            <v>30000002</v>
          </cell>
          <cell r="AV90411" t="str">
            <v>RETAIL</v>
          </cell>
          <cell r="AW90411" t="str">
            <v>31000392</v>
          </cell>
          <cell r="AX90411" t="str">
            <v>UP Suzuki</v>
          </cell>
          <cell r="AY90411" t="str">
            <v>KHI/HO/D/MO/MC COMP/P/102630/11/2024</v>
          </cell>
          <cell r="BA90411" t="str">
            <v>KARACHI</v>
          </cell>
          <cell r="BB90411" t="str">
            <v>H#R-672 SECTOR 15-A-2 BUFFER ZONE.</v>
          </cell>
          <cell r="BC90411" t="str">
            <v>BLACK</v>
          </cell>
          <cell r="BH90411" t="str">
            <v>Pak Suzuki</v>
          </cell>
          <cell r="BI90411" t="str">
            <v>N</v>
          </cell>
          <cell r="BJ90411" t="str">
            <v xml:space="preserve">	Rameez Haji Mehboob</v>
          </cell>
          <cell r="BK90411">
            <v>45621</v>
          </cell>
          <cell r="BL90411" t="str">
            <v>389000</v>
          </cell>
          <cell r="BM90411" t="str">
            <v>004</v>
          </cell>
          <cell r="BN90411" t="str">
            <v>01</v>
          </cell>
          <cell r="BQ90411" t="str">
            <v>KHI/HO/D/MO/MC COMP/P/102630/11/2024</v>
          </cell>
        </row>
        <row r="90412">
          <cell r="W90412" t="str">
            <v>30093888</v>
          </cell>
          <cell r="X90412" t="str">
            <v>30093888</v>
          </cell>
          <cell r="Y90412">
            <v>389000</v>
          </cell>
          <cell r="Z90412" t="str">
            <v>42101-0605784-5</v>
          </cell>
          <cell r="AC90412">
            <v>3185777</v>
          </cell>
          <cell r="AD90412" t="str">
            <v>02</v>
          </cell>
          <cell r="AE90412" t="str">
            <v>MOTOR</v>
          </cell>
          <cell r="AF90412">
            <v>13821</v>
          </cell>
          <cell r="AG90412">
            <v>0</v>
          </cell>
          <cell r="AH90412">
            <v>0</v>
          </cell>
          <cell r="AI90412">
            <v>0</v>
          </cell>
          <cell r="AJ90412">
            <v>16533</v>
          </cell>
          <cell r="AK90412">
            <v>0</v>
          </cell>
          <cell r="AL90412">
            <v>1382</v>
          </cell>
          <cell r="AM90412" t="str">
            <v>2024</v>
          </cell>
          <cell r="AN90412" t="str">
            <v>202411</v>
          </cell>
          <cell r="AO90412" t="str">
            <v>202411</v>
          </cell>
          <cell r="AP90412" t="str">
            <v>202411</v>
          </cell>
          <cell r="AQ90412" t="str">
            <v>31000369</v>
          </cell>
          <cell r="AR90412" t="str">
            <v>2018647</v>
          </cell>
          <cell r="AS90412" t="str">
            <v>D</v>
          </cell>
          <cell r="AU90412" t="str">
            <v>30000002</v>
          </cell>
          <cell r="AV90412" t="str">
            <v>RETAIL</v>
          </cell>
          <cell r="AW90412" t="str">
            <v>31000369</v>
          </cell>
          <cell r="AX90412" t="str">
            <v>A R Suzuki</v>
          </cell>
          <cell r="AY90412" t="str">
            <v>KHI/HO/D/MO/MC COMP/P/102631/11/2024</v>
          </cell>
          <cell r="BA90412" t="str">
            <v>KARACHI</v>
          </cell>
          <cell r="BB90412" t="str">
            <v>HOUSE#R-233, SECTOR-8, NORTH KARACHI</v>
          </cell>
          <cell r="BC90412" t="str">
            <v>BLACK</v>
          </cell>
          <cell r="BH90412" t="str">
            <v>Pak Suzuki</v>
          </cell>
          <cell r="BI90412" t="str">
            <v>N</v>
          </cell>
          <cell r="BJ90412" t="str">
            <v xml:space="preserve">	Rameez Haji Mehboob</v>
          </cell>
          <cell r="BK90412">
            <v>45621</v>
          </cell>
          <cell r="BL90412" t="str">
            <v>389000</v>
          </cell>
          <cell r="BM90412" t="str">
            <v>004</v>
          </cell>
          <cell r="BN90412" t="str">
            <v>01</v>
          </cell>
          <cell r="BQ90412" t="str">
            <v>KHI/HO/D/MO/MC COMP/P/102631/11/2024</v>
          </cell>
        </row>
        <row r="90413">
          <cell r="W90413" t="str">
            <v>30092618</v>
          </cell>
          <cell r="X90413" t="str">
            <v>30092618</v>
          </cell>
          <cell r="Y90413">
            <v>382000</v>
          </cell>
          <cell r="Z90413" t="str">
            <v>35202-3361733-5</v>
          </cell>
          <cell r="AC90413">
            <v>2963757</v>
          </cell>
          <cell r="AD90413" t="str">
            <v>02</v>
          </cell>
          <cell r="AE90413" t="str">
            <v>MOTOR</v>
          </cell>
          <cell r="AF90413">
            <v>7802</v>
          </cell>
          <cell r="AG90413">
            <v>0</v>
          </cell>
          <cell r="AH90413">
            <v>0</v>
          </cell>
          <cell r="AI90413">
            <v>0</v>
          </cell>
          <cell r="AJ90413">
            <v>9550</v>
          </cell>
          <cell r="AK90413">
            <v>0</v>
          </cell>
          <cell r="AL90413">
            <v>780</v>
          </cell>
          <cell r="AM90413" t="str">
            <v>2024</v>
          </cell>
          <cell r="AN90413" t="str">
            <v>202408</v>
          </cell>
          <cell r="AO90413" t="str">
            <v>202408</v>
          </cell>
          <cell r="AP90413" t="str">
            <v>202408</v>
          </cell>
          <cell r="AQ90413" t="str">
            <v>31000399</v>
          </cell>
          <cell r="AR90413" t="str">
            <v>1939193</v>
          </cell>
          <cell r="AS90413" t="str">
            <v>D</v>
          </cell>
          <cell r="AU90413" t="str">
            <v>30000002</v>
          </cell>
          <cell r="AV90413" t="str">
            <v>RETAIL</v>
          </cell>
          <cell r="AW90413" t="str">
            <v>31000399</v>
          </cell>
          <cell r="AX90413" t="str">
            <v>CR Suzuki</v>
          </cell>
          <cell r="AY90413" t="str">
            <v>KHI/HO/D/MO/MC COMP/P/96043/08/2024</v>
          </cell>
          <cell r="BA90413" t="str">
            <v>LAHORE</v>
          </cell>
          <cell r="BB90413" t="str">
            <v>ITHAD COLONY GHAZI ABAD TAJ PURA ROAD HOUSE NO 91 STREET NO 53 LAHORE</v>
          </cell>
          <cell r="BC90413" t="str">
            <v>BLACK</v>
          </cell>
          <cell r="BH90413" t="str">
            <v>Pak Suzuki</v>
          </cell>
          <cell r="BI90413" t="str">
            <v>N</v>
          </cell>
          <cell r="BJ90413" t="str">
            <v xml:space="preserve">	Rameez Haji Mehboob</v>
          </cell>
          <cell r="BK90413">
            <v>45530</v>
          </cell>
          <cell r="BL90413" t="str">
            <v>382000</v>
          </cell>
          <cell r="BM90413" t="str">
            <v>004</v>
          </cell>
          <cell r="BN90413" t="str">
            <v>01</v>
          </cell>
          <cell r="BQ90413" t="str">
            <v>KHI/HO/D/MO/MC COMP/P/96043/08/2024</v>
          </cell>
        </row>
        <row r="90414">
          <cell r="W90414" t="str">
            <v>30092922</v>
          </cell>
          <cell r="X90414" t="str">
            <v>30092922</v>
          </cell>
          <cell r="Y90414">
            <v>382000</v>
          </cell>
          <cell r="Z90414" t="str">
            <v>42101-8689694-2</v>
          </cell>
          <cell r="AC90414">
            <v>3049875</v>
          </cell>
          <cell r="AD90414" t="str">
            <v>02</v>
          </cell>
          <cell r="AE90414" t="str">
            <v>MOTOR</v>
          </cell>
          <cell r="AF90414">
            <v>13565</v>
          </cell>
          <cell r="AG90414">
            <v>0</v>
          </cell>
          <cell r="AH90414">
            <v>0</v>
          </cell>
          <cell r="AI90414">
            <v>0</v>
          </cell>
          <cell r="AJ90414">
            <v>16235</v>
          </cell>
          <cell r="AK90414">
            <v>0</v>
          </cell>
          <cell r="AL90414">
            <v>1357</v>
          </cell>
          <cell r="AM90414" t="str">
            <v>2024</v>
          </cell>
          <cell r="AN90414" t="str">
            <v>202409</v>
          </cell>
          <cell r="AO90414" t="str">
            <v>202409</v>
          </cell>
          <cell r="AP90414" t="str">
            <v>202409</v>
          </cell>
          <cell r="AQ90414" t="str">
            <v>31000063</v>
          </cell>
          <cell r="AR90414" t="str">
            <v>1964212</v>
          </cell>
          <cell r="AS90414" t="str">
            <v>D</v>
          </cell>
          <cell r="AU90414" t="str">
            <v>30000002</v>
          </cell>
          <cell r="AV90414" t="str">
            <v>RETAIL</v>
          </cell>
          <cell r="AW90414" t="str">
            <v>31000063</v>
          </cell>
          <cell r="AX90414" t="str">
            <v>Khalil Motor</v>
          </cell>
          <cell r="AY90414" t="str">
            <v>KHI/HO/D/MO/MC COMP/P/98449/09/2024</v>
          </cell>
          <cell r="BA90414" t="str">
            <v>KARACHI</v>
          </cell>
          <cell r="BB90414" t="str">
            <v>HO # B 16 S NO 552 JAFFAR TAYYARA KARACHI</v>
          </cell>
          <cell r="BC90414" t="str">
            <v>BLACK</v>
          </cell>
          <cell r="BH90414" t="str">
            <v>Pak Suzuki</v>
          </cell>
          <cell r="BI90414" t="str">
            <v>N</v>
          </cell>
          <cell r="BJ90414" t="str">
            <v xml:space="preserve">	Rameez Haji Mehboob</v>
          </cell>
          <cell r="BK90414">
            <v>45561</v>
          </cell>
          <cell r="BL90414" t="str">
            <v>382000</v>
          </cell>
          <cell r="BM90414" t="str">
            <v>004</v>
          </cell>
          <cell r="BN90414" t="str">
            <v>01</v>
          </cell>
          <cell r="BQ90414" t="str">
            <v>KHI/HO/D/MO/MC COMP/P/98449/09/2024</v>
          </cell>
        </row>
        <row r="90415">
          <cell r="W90415" t="str">
            <v>30092922</v>
          </cell>
          <cell r="X90415" t="str">
            <v>30092922</v>
          </cell>
          <cell r="Y90415">
            <v>382000</v>
          </cell>
          <cell r="Z90415" t="str">
            <v>42101-8689694-2</v>
          </cell>
          <cell r="AC90415">
            <v>3049877</v>
          </cell>
          <cell r="AD90415" t="str">
            <v>02</v>
          </cell>
          <cell r="AE90415" t="str">
            <v>MOTOR</v>
          </cell>
          <cell r="AF90415">
            <v>13565</v>
          </cell>
          <cell r="AG90415">
            <v>0</v>
          </cell>
          <cell r="AH90415">
            <v>0</v>
          </cell>
          <cell r="AI90415">
            <v>0</v>
          </cell>
          <cell r="AJ90415">
            <v>16235</v>
          </cell>
          <cell r="AK90415">
            <v>0</v>
          </cell>
          <cell r="AL90415">
            <v>1357</v>
          </cell>
          <cell r="AM90415" t="str">
            <v>2024</v>
          </cell>
          <cell r="AN90415" t="str">
            <v>202409</v>
          </cell>
          <cell r="AO90415" t="str">
            <v>202409</v>
          </cell>
          <cell r="AP90415" t="str">
            <v>202409</v>
          </cell>
          <cell r="AQ90415" t="str">
            <v>31000063</v>
          </cell>
          <cell r="AR90415" t="str">
            <v>1964213</v>
          </cell>
          <cell r="AS90415" t="str">
            <v>D</v>
          </cell>
          <cell r="AU90415" t="str">
            <v>30000002</v>
          </cell>
          <cell r="AV90415" t="str">
            <v>RETAIL</v>
          </cell>
          <cell r="AW90415" t="str">
            <v>31000063</v>
          </cell>
          <cell r="AX90415" t="str">
            <v>Khalil Motor</v>
          </cell>
          <cell r="AY90415" t="str">
            <v>KHI/HO/D/MO/MC COMP/P/98450/09/2024</v>
          </cell>
          <cell r="BA90415" t="str">
            <v>KARACHI</v>
          </cell>
          <cell r="BB90415" t="str">
            <v>HO # B 16 S NO 552 JAFFAR TAYYARA KARACHI</v>
          </cell>
          <cell r="BC90415" t="str">
            <v>BLACK</v>
          </cell>
          <cell r="BH90415" t="str">
            <v>Pak Suzuki</v>
          </cell>
          <cell r="BI90415" t="str">
            <v>N</v>
          </cell>
          <cell r="BJ90415" t="str">
            <v xml:space="preserve">	Rameez Haji Mehboob</v>
          </cell>
          <cell r="BK90415">
            <v>45561</v>
          </cell>
          <cell r="BL90415" t="str">
            <v>382000</v>
          </cell>
          <cell r="BM90415" t="str">
            <v>004</v>
          </cell>
          <cell r="BN90415" t="str">
            <v>01</v>
          </cell>
          <cell r="BQ90415" t="str">
            <v>KHI/HO/D/MO/MC COMP/P/98450/09/2024</v>
          </cell>
        </row>
        <row r="90416">
          <cell r="W90416" t="str">
            <v>30093157</v>
          </cell>
          <cell r="X90416" t="str">
            <v>30093157</v>
          </cell>
          <cell r="Y90416">
            <v>382000</v>
          </cell>
          <cell r="Z90416" t="str">
            <v>42401-3859617-3</v>
          </cell>
          <cell r="AC90416">
            <v>3049905</v>
          </cell>
          <cell r="AD90416" t="str">
            <v>02</v>
          </cell>
          <cell r="AE90416" t="str">
            <v>MOTOR</v>
          </cell>
          <cell r="AF90416">
            <v>13565</v>
          </cell>
          <cell r="AG90416">
            <v>0</v>
          </cell>
          <cell r="AH90416">
            <v>0</v>
          </cell>
          <cell r="AI90416">
            <v>0</v>
          </cell>
          <cell r="AJ90416">
            <v>16235</v>
          </cell>
          <cell r="AK90416">
            <v>0</v>
          </cell>
          <cell r="AL90416">
            <v>1357</v>
          </cell>
          <cell r="AM90416" t="str">
            <v>2024</v>
          </cell>
          <cell r="AN90416" t="str">
            <v>202409</v>
          </cell>
          <cell r="AO90416" t="str">
            <v>202409</v>
          </cell>
          <cell r="AP90416" t="str">
            <v>202409</v>
          </cell>
          <cell r="AQ90416" t="str">
            <v>31000393</v>
          </cell>
          <cell r="AR90416" t="str">
            <v>1964835</v>
          </cell>
          <cell r="AS90416" t="str">
            <v>D</v>
          </cell>
          <cell r="AU90416" t="str">
            <v>30000002</v>
          </cell>
          <cell r="AV90416" t="str">
            <v>RETAIL</v>
          </cell>
          <cell r="AW90416" t="str">
            <v>31000393</v>
          </cell>
          <cell r="AX90416" t="str">
            <v>TR Suzuki</v>
          </cell>
          <cell r="AY90416" t="str">
            <v>KHI/HO/D/MO/MC COMP/P/98493/09/2024</v>
          </cell>
          <cell r="BA90416" t="str">
            <v>KARACHI</v>
          </cell>
          <cell r="BB90416" t="str">
            <v>HOUSE#252, BLOCK-F, MUSHARRAF COLONY, HUB RIVER ROAD BALDIA TOWN KARACHI.</v>
          </cell>
          <cell r="BC90416" t="str">
            <v>BLACK</v>
          </cell>
          <cell r="BH90416" t="str">
            <v>Pak Suzuki</v>
          </cell>
          <cell r="BI90416" t="str">
            <v>N</v>
          </cell>
          <cell r="BJ90416" t="str">
            <v xml:space="preserve">	Rameez Haji Mehboob</v>
          </cell>
          <cell r="BK90416">
            <v>45562</v>
          </cell>
          <cell r="BL90416" t="str">
            <v>382000</v>
          </cell>
          <cell r="BM90416" t="str">
            <v>004</v>
          </cell>
          <cell r="BN90416" t="str">
            <v>01</v>
          </cell>
          <cell r="BQ90416" t="str">
            <v>KHI/HO/D/MO/MC COMP/P/98493/09/2024</v>
          </cell>
        </row>
        <row r="90417">
          <cell r="W90417" t="str">
            <v>30093157</v>
          </cell>
          <cell r="X90417" t="str">
            <v>30093157</v>
          </cell>
          <cell r="Y90417">
            <v>382000</v>
          </cell>
          <cell r="Z90417" t="str">
            <v>42401-3859617-3</v>
          </cell>
          <cell r="AC90417">
            <v>3049907</v>
          </cell>
          <cell r="AD90417" t="str">
            <v>02</v>
          </cell>
          <cell r="AE90417" t="str">
            <v>MOTOR</v>
          </cell>
          <cell r="AF90417">
            <v>13565</v>
          </cell>
          <cell r="AG90417">
            <v>0</v>
          </cell>
          <cell r="AH90417">
            <v>0</v>
          </cell>
          <cell r="AI90417">
            <v>0</v>
          </cell>
          <cell r="AJ90417">
            <v>16235</v>
          </cell>
          <cell r="AK90417">
            <v>0</v>
          </cell>
          <cell r="AL90417">
            <v>1357</v>
          </cell>
          <cell r="AM90417" t="str">
            <v>2024</v>
          </cell>
          <cell r="AN90417" t="str">
            <v>202409</v>
          </cell>
          <cell r="AO90417" t="str">
            <v>202409</v>
          </cell>
          <cell r="AP90417" t="str">
            <v>202409</v>
          </cell>
          <cell r="AQ90417" t="str">
            <v>31000393</v>
          </cell>
          <cell r="AR90417" t="str">
            <v>1964836</v>
          </cell>
          <cell r="AS90417" t="str">
            <v>D</v>
          </cell>
          <cell r="AU90417" t="str">
            <v>30000002</v>
          </cell>
          <cell r="AV90417" t="str">
            <v>RETAIL</v>
          </cell>
          <cell r="AW90417" t="str">
            <v>31000393</v>
          </cell>
          <cell r="AX90417" t="str">
            <v>TR Suzuki</v>
          </cell>
          <cell r="AY90417" t="str">
            <v>KHI/HO/D/MO/MC COMP/P/98494/09/2024</v>
          </cell>
          <cell r="BA90417" t="str">
            <v>KARACHI</v>
          </cell>
          <cell r="BB90417" t="str">
            <v>HOUSE#252, BLOCK-F, MUSHARRAF COLONY, HUB RIVER ROAD BALDIA TOWN KARACHI.</v>
          </cell>
          <cell r="BC90417" t="str">
            <v>BLACK</v>
          </cell>
          <cell r="BH90417" t="str">
            <v>Pak Suzuki</v>
          </cell>
          <cell r="BI90417" t="str">
            <v>N</v>
          </cell>
          <cell r="BJ90417" t="str">
            <v xml:space="preserve">	Rameez Haji Mehboob</v>
          </cell>
          <cell r="BK90417">
            <v>45562</v>
          </cell>
          <cell r="BL90417" t="str">
            <v>382000</v>
          </cell>
          <cell r="BM90417" t="str">
            <v>004</v>
          </cell>
          <cell r="BN90417" t="str">
            <v>01</v>
          </cell>
          <cell r="BQ90417" t="str">
            <v>KHI/HO/D/MO/MC COMP/P/98494/09/2024</v>
          </cell>
        </row>
        <row r="90418">
          <cell r="W90418" t="str">
            <v>30093600</v>
          </cell>
          <cell r="X90418" t="str">
            <v>30093600</v>
          </cell>
          <cell r="Y90418">
            <v>389000</v>
          </cell>
          <cell r="Z90418" t="str">
            <v>42101-7053366-9</v>
          </cell>
          <cell r="AC90418">
            <v>3175472</v>
          </cell>
          <cell r="AD90418" t="str">
            <v>02</v>
          </cell>
          <cell r="AE90418" t="str">
            <v>MOTOR</v>
          </cell>
          <cell r="AF90418">
            <v>13821</v>
          </cell>
          <cell r="AG90418">
            <v>0</v>
          </cell>
          <cell r="AH90418">
            <v>0</v>
          </cell>
          <cell r="AI90418">
            <v>0</v>
          </cell>
          <cell r="AJ90418">
            <v>16533</v>
          </cell>
          <cell r="AK90418">
            <v>0</v>
          </cell>
          <cell r="AL90418">
            <v>1382</v>
          </cell>
          <cell r="AM90418" t="str">
            <v>2024</v>
          </cell>
          <cell r="AN90418" t="str">
            <v>202411</v>
          </cell>
          <cell r="AO90418" t="str">
            <v>202411</v>
          </cell>
          <cell r="AP90418" t="str">
            <v>202411</v>
          </cell>
          <cell r="AQ90418" t="str">
            <v>31000063</v>
          </cell>
          <cell r="AR90418" t="str">
            <v>2015576</v>
          </cell>
          <cell r="AS90418" t="str">
            <v>D</v>
          </cell>
          <cell r="AU90418" t="str">
            <v>30000002</v>
          </cell>
          <cell r="AV90418" t="str">
            <v>RETAIL</v>
          </cell>
          <cell r="AW90418" t="str">
            <v>31000063</v>
          </cell>
          <cell r="AX90418" t="str">
            <v>Khalil Motor</v>
          </cell>
          <cell r="AY90418" t="str">
            <v>KHI/HO/D/MO/MC COMP/P/102249/11/2024</v>
          </cell>
          <cell r="BA90418" t="str">
            <v>KARACHI</v>
          </cell>
          <cell r="BB90418" t="str">
            <v>HO 14/12 NAZIMABAD # 2 KARACHI</v>
          </cell>
          <cell r="BC90418" t="str">
            <v>BLACK</v>
          </cell>
          <cell r="BH90418" t="str">
            <v>Pak Suzuki</v>
          </cell>
          <cell r="BI90418" t="str">
            <v>N</v>
          </cell>
          <cell r="BJ90418" t="str">
            <v xml:space="preserve">	Rameez Haji Mehboob</v>
          </cell>
          <cell r="BK90418">
            <v>45615</v>
          </cell>
          <cell r="BL90418" t="str">
            <v>389000</v>
          </cell>
          <cell r="BM90418" t="str">
            <v>004</v>
          </cell>
          <cell r="BN90418" t="str">
            <v>01</v>
          </cell>
          <cell r="BQ90418" t="str">
            <v>KHI/HO/D/MO/MC COMP/P/102249/11/2024</v>
          </cell>
        </row>
        <row r="90419">
          <cell r="W90419" t="str">
            <v>30093600</v>
          </cell>
          <cell r="X90419" t="str">
            <v>30093600</v>
          </cell>
          <cell r="Y90419">
            <v>389000</v>
          </cell>
          <cell r="Z90419" t="str">
            <v>42101-7053366-9</v>
          </cell>
          <cell r="AC90419">
            <v>3175473</v>
          </cell>
          <cell r="AD90419" t="str">
            <v>02</v>
          </cell>
          <cell r="AE90419" t="str">
            <v>MOTOR</v>
          </cell>
          <cell r="AF90419">
            <v>13821</v>
          </cell>
          <cell r="AG90419">
            <v>0</v>
          </cell>
          <cell r="AH90419">
            <v>0</v>
          </cell>
          <cell r="AI90419">
            <v>0</v>
          </cell>
          <cell r="AJ90419">
            <v>16533</v>
          </cell>
          <cell r="AK90419">
            <v>0</v>
          </cell>
          <cell r="AL90419">
            <v>1382</v>
          </cell>
          <cell r="AM90419" t="str">
            <v>2024</v>
          </cell>
          <cell r="AN90419" t="str">
            <v>202411</v>
          </cell>
          <cell r="AO90419" t="str">
            <v>202411</v>
          </cell>
          <cell r="AP90419" t="str">
            <v>202411</v>
          </cell>
          <cell r="AQ90419" t="str">
            <v>31000063</v>
          </cell>
          <cell r="AR90419" t="str">
            <v>2015577</v>
          </cell>
          <cell r="AS90419" t="str">
            <v>D</v>
          </cell>
          <cell r="AU90419" t="str">
            <v>30000002</v>
          </cell>
          <cell r="AV90419" t="str">
            <v>RETAIL</v>
          </cell>
          <cell r="AW90419" t="str">
            <v>31000063</v>
          </cell>
          <cell r="AX90419" t="str">
            <v>Khalil Motor</v>
          </cell>
          <cell r="AY90419" t="str">
            <v>KHI/HO/D/MO/MC COMP/P/102250/11/2024</v>
          </cell>
          <cell r="BA90419" t="str">
            <v>KARACHI</v>
          </cell>
          <cell r="BB90419" t="str">
            <v>HO 14/12 NAZIMABAD # 2 KARACHI</v>
          </cell>
          <cell r="BC90419" t="str">
            <v>BLACK</v>
          </cell>
          <cell r="BH90419" t="str">
            <v>Pak Suzuki</v>
          </cell>
          <cell r="BI90419" t="str">
            <v>N</v>
          </cell>
          <cell r="BJ90419" t="str">
            <v xml:space="preserve">	Rameez Haji Mehboob</v>
          </cell>
          <cell r="BK90419">
            <v>45615</v>
          </cell>
          <cell r="BL90419" t="str">
            <v>389000</v>
          </cell>
          <cell r="BM90419" t="str">
            <v>004</v>
          </cell>
          <cell r="BN90419" t="str">
            <v>01</v>
          </cell>
          <cell r="BQ90419" t="str">
            <v>KHI/HO/D/MO/MC COMP/P/102250/11/2024</v>
          </cell>
        </row>
        <row r="90420">
          <cell r="W90420" t="str">
            <v>30093402</v>
          </cell>
          <cell r="X90420" t="str">
            <v>30093402</v>
          </cell>
          <cell r="Y90420">
            <v>389000</v>
          </cell>
          <cell r="Z90420" t="str">
            <v>34201-6920855-1</v>
          </cell>
          <cell r="AC90420">
            <v>3179247</v>
          </cell>
          <cell r="AD90420" t="str">
            <v>02</v>
          </cell>
          <cell r="AE90420" t="str">
            <v>MOTOR</v>
          </cell>
          <cell r="AF90420">
            <v>7953</v>
          </cell>
          <cell r="AG90420">
            <v>0</v>
          </cell>
          <cell r="AH90420">
            <v>0</v>
          </cell>
          <cell r="AI90420">
            <v>0</v>
          </cell>
          <cell r="AJ90420">
            <v>9725</v>
          </cell>
          <cell r="AK90420">
            <v>0</v>
          </cell>
          <cell r="AL90420">
            <v>795</v>
          </cell>
          <cell r="AM90420" t="str">
            <v>2024</v>
          </cell>
          <cell r="AN90420" t="str">
            <v>202411</v>
          </cell>
          <cell r="AO90420" t="str">
            <v>202411</v>
          </cell>
          <cell r="AP90420" t="str">
            <v>202411</v>
          </cell>
          <cell r="AQ90420" t="str">
            <v>31000415</v>
          </cell>
          <cell r="AR90420" t="str">
            <v>2016565</v>
          </cell>
          <cell r="AS90420" t="str">
            <v>D</v>
          </cell>
          <cell r="AU90420" t="str">
            <v>30000002</v>
          </cell>
          <cell r="AV90420" t="str">
            <v>RETAIL</v>
          </cell>
          <cell r="AW90420" t="str">
            <v>31000415</v>
          </cell>
          <cell r="AX90420" t="str">
            <v>Gujrat Suzuki</v>
          </cell>
          <cell r="AY90420" t="str">
            <v>KHI/HO/D/MO/MC COMP/P/102356/11/2024</v>
          </cell>
          <cell r="BA90420" t="str">
            <v>GUJRAT</v>
          </cell>
          <cell r="BB90420" t="str">
            <v>MIANA NANOWAN P.O DETAIWAAL GUJRAT.</v>
          </cell>
          <cell r="BC90420" t="str">
            <v>RED</v>
          </cell>
          <cell r="BH90420" t="str">
            <v>Pak Suzuki</v>
          </cell>
          <cell r="BI90420" t="str">
            <v>N</v>
          </cell>
          <cell r="BJ90420" t="str">
            <v xml:space="preserve">	Rameez Haji Mehboob</v>
          </cell>
          <cell r="BK90420">
            <v>45617</v>
          </cell>
          <cell r="BL90420" t="str">
            <v>389000</v>
          </cell>
          <cell r="BM90420" t="str">
            <v>003</v>
          </cell>
          <cell r="BN90420" t="str">
            <v>01</v>
          </cell>
          <cell r="BQ90420" t="str">
            <v>KHI/HO/D/MO/MC COMP/P/102356/11/2024</v>
          </cell>
        </row>
        <row r="90421">
          <cell r="W90421" t="str">
            <v>30093761</v>
          </cell>
          <cell r="X90421" t="str">
            <v>30093761</v>
          </cell>
          <cell r="Y90421">
            <v>389000</v>
          </cell>
          <cell r="Z90421" t="str">
            <v>90406-0154592-9</v>
          </cell>
          <cell r="AC90421">
            <v>3219104</v>
          </cell>
          <cell r="AD90421" t="str">
            <v>02</v>
          </cell>
          <cell r="AE90421" t="str">
            <v>MOTOR</v>
          </cell>
          <cell r="AF90421">
            <v>7953</v>
          </cell>
          <cell r="AG90421">
            <v>0</v>
          </cell>
          <cell r="AH90421">
            <v>0</v>
          </cell>
          <cell r="AI90421">
            <v>0</v>
          </cell>
          <cell r="AJ90421">
            <v>9725</v>
          </cell>
          <cell r="AK90421">
            <v>0</v>
          </cell>
          <cell r="AL90421">
            <v>795</v>
          </cell>
          <cell r="AM90421" t="str">
            <v>2024</v>
          </cell>
          <cell r="AN90421" t="str">
            <v>202412</v>
          </cell>
          <cell r="AO90421" t="str">
            <v>202412</v>
          </cell>
          <cell r="AP90421" t="str">
            <v>202412</v>
          </cell>
          <cell r="AQ90421" t="str">
            <v>31000401</v>
          </cell>
          <cell r="AR90421" t="str">
            <v>2033263</v>
          </cell>
          <cell r="AS90421" t="str">
            <v>D</v>
          </cell>
          <cell r="AU90421" t="str">
            <v>30000002</v>
          </cell>
          <cell r="AV90421" t="str">
            <v>RETAIL</v>
          </cell>
          <cell r="AW90421" t="str">
            <v>31000401</v>
          </cell>
          <cell r="AX90421" t="str">
            <v>SR Suzuki</v>
          </cell>
          <cell r="AY90421" t="str">
            <v>KHI/HO/D/MO/MC COMP/P/103797/12/2024</v>
          </cell>
          <cell r="BA90421" t="str">
            <v>SIALKOT</v>
          </cell>
          <cell r="BB90421" t="str">
            <v>NEAR AFZAL MARBAL KINGRA ROAD TALWARA MUGHLAN AREA REHMAN PURA SIALKOT</v>
          </cell>
          <cell r="BC90421" t="str">
            <v>BLACK</v>
          </cell>
          <cell r="BH90421" t="str">
            <v>Pak Suzuki</v>
          </cell>
          <cell r="BI90421" t="str">
            <v>N</v>
          </cell>
          <cell r="BJ90421" t="str">
            <v xml:space="preserve">	Rameez Haji Mehboob</v>
          </cell>
          <cell r="BK90421">
            <v>45637</v>
          </cell>
          <cell r="BL90421" t="str">
            <v>389000</v>
          </cell>
          <cell r="BM90421" t="str">
            <v>004</v>
          </cell>
          <cell r="BN90421" t="str">
            <v>01</v>
          </cell>
          <cell r="BQ90421" t="str">
            <v>KHI/HO/D/MO/MC COMP/P/103797/12/2024</v>
          </cell>
        </row>
        <row r="90422">
          <cell r="W90422" t="str">
            <v>30093983</v>
          </cell>
          <cell r="X90422" t="str">
            <v>30093983</v>
          </cell>
          <cell r="Y90422">
            <v>389000</v>
          </cell>
          <cell r="Z90422" t="str">
            <v>31304-2262490-1</v>
          </cell>
          <cell r="AC90422">
            <v>3227470</v>
          </cell>
          <cell r="AD90422" t="str">
            <v>02</v>
          </cell>
          <cell r="AE90422" t="str">
            <v>MOTOR</v>
          </cell>
          <cell r="AF90422">
            <v>7953</v>
          </cell>
          <cell r="AG90422">
            <v>0</v>
          </cell>
          <cell r="AH90422">
            <v>0</v>
          </cell>
          <cell r="AI90422">
            <v>0</v>
          </cell>
          <cell r="AJ90422">
            <v>9725</v>
          </cell>
          <cell r="AK90422">
            <v>0</v>
          </cell>
          <cell r="AL90422">
            <v>795</v>
          </cell>
          <cell r="AM90422" t="str">
            <v>2024</v>
          </cell>
          <cell r="AN90422" t="str">
            <v>202412</v>
          </cell>
          <cell r="AO90422" t="str">
            <v>202412</v>
          </cell>
          <cell r="AP90422" t="str">
            <v>202412</v>
          </cell>
          <cell r="AQ90422" t="str">
            <v>31000413</v>
          </cell>
          <cell r="AR90422" t="str">
            <v>2036377</v>
          </cell>
          <cell r="AS90422" t="str">
            <v>D</v>
          </cell>
          <cell r="AU90422" t="str">
            <v>30000002</v>
          </cell>
          <cell r="AV90422" t="str">
            <v>RETAIL</v>
          </cell>
          <cell r="AW90422" t="str">
            <v>31000413</v>
          </cell>
          <cell r="AX90422" t="str">
            <v>Suzuki R.Y.Khan</v>
          </cell>
          <cell r="AY90422" t="str">
            <v>KHI/HO/D/MO/MC COMP/P/104085/12/2024</v>
          </cell>
          <cell r="BA90422" t="str">
            <v>SADIQABAD</v>
          </cell>
          <cell r="BB90422" t="str">
            <v>Street#01 Muhallah Faiz Colony Sadiqabad District Rahim Yar Khan.</v>
          </cell>
          <cell r="BC90422" t="str">
            <v>BLACK</v>
          </cell>
          <cell r="BH90422" t="str">
            <v>Pak Suzuki</v>
          </cell>
          <cell r="BI90422" t="str">
            <v>N</v>
          </cell>
          <cell r="BJ90422" t="str">
            <v xml:space="preserve">	Rameez Haji Mehboob</v>
          </cell>
          <cell r="BK90422">
            <v>45642</v>
          </cell>
          <cell r="BL90422" t="str">
            <v>389000</v>
          </cell>
          <cell r="BM90422" t="str">
            <v>004</v>
          </cell>
          <cell r="BN90422" t="str">
            <v>01</v>
          </cell>
          <cell r="BQ90422" t="str">
            <v>KHI/HO/D/MO/MC COMP/P/104085/12/2024</v>
          </cell>
        </row>
        <row r="90423">
          <cell r="W90423" t="str">
            <v>30092740</v>
          </cell>
          <cell r="X90423" t="str">
            <v>30092740</v>
          </cell>
          <cell r="Y90423">
            <v>382000</v>
          </cell>
          <cell r="Z90423" t="str">
            <v>36302-3882821-5</v>
          </cell>
          <cell r="AC90423">
            <v>2994996</v>
          </cell>
          <cell r="AD90423" t="str">
            <v>02</v>
          </cell>
          <cell r="AE90423" t="str">
            <v>MOTOR</v>
          </cell>
          <cell r="AF90423">
            <v>7802</v>
          </cell>
          <cell r="AG90423">
            <v>0</v>
          </cell>
          <cell r="AH90423">
            <v>0</v>
          </cell>
          <cell r="AI90423">
            <v>0</v>
          </cell>
          <cell r="AJ90423">
            <v>9550</v>
          </cell>
          <cell r="AK90423">
            <v>0</v>
          </cell>
          <cell r="AL90423">
            <v>780</v>
          </cell>
          <cell r="AM90423" t="str">
            <v>2024</v>
          </cell>
          <cell r="AN90423" t="str">
            <v>202409</v>
          </cell>
          <cell r="AO90423" t="str">
            <v>202409</v>
          </cell>
          <cell r="AP90423" t="str">
            <v>202409</v>
          </cell>
          <cell r="AQ90423" t="str">
            <v>31000403</v>
          </cell>
          <cell r="AR90423" t="str">
            <v>1950872</v>
          </cell>
          <cell r="AS90423" t="str">
            <v>D</v>
          </cell>
          <cell r="AU90423" t="str">
            <v>30000002</v>
          </cell>
          <cell r="AV90423" t="str">
            <v>RETAIL</v>
          </cell>
          <cell r="AW90423" t="str">
            <v>31000403</v>
          </cell>
          <cell r="AX90423" t="str">
            <v>MS Suzuki</v>
          </cell>
          <cell r="AY90423" t="str">
            <v>KHI/HO/D/MO/MC COMP/P/96947/09/2024</v>
          </cell>
          <cell r="BA90423" t="str">
            <v>MULTAN</v>
          </cell>
          <cell r="BB90423" t="str">
            <v>HOUSE # 302 SHAH SHAMS ROAD MUHALLA BASTI BAWA SAFRA MULTAN.</v>
          </cell>
          <cell r="BC90423" t="str">
            <v>BLACK</v>
          </cell>
          <cell r="BH90423" t="str">
            <v>Pak Suzuki</v>
          </cell>
          <cell r="BI90423" t="str">
            <v>N</v>
          </cell>
          <cell r="BJ90423" t="str">
            <v xml:space="preserve">	Rameez Haji Mehboob</v>
          </cell>
          <cell r="BK90423">
            <v>45544</v>
          </cell>
          <cell r="BL90423" t="str">
            <v>382000</v>
          </cell>
          <cell r="BM90423" t="str">
            <v>004</v>
          </cell>
          <cell r="BN90423" t="str">
            <v>01</v>
          </cell>
          <cell r="BQ90423" t="str">
            <v>KHI/HO/D/MO/MC COMP/P/96947/09/2024</v>
          </cell>
        </row>
        <row r="90424">
          <cell r="W90424" t="str">
            <v>30092866</v>
          </cell>
          <cell r="X90424" t="str">
            <v>30092866</v>
          </cell>
          <cell r="Y90424">
            <v>382000</v>
          </cell>
          <cell r="Z90424" t="str">
            <v>42101-9465471-9</v>
          </cell>
          <cell r="AC90424">
            <v>3005445</v>
          </cell>
          <cell r="AD90424" t="str">
            <v>02</v>
          </cell>
          <cell r="AE90424" t="str">
            <v>MOTOR</v>
          </cell>
          <cell r="AF90424">
            <v>13565</v>
          </cell>
          <cell r="AG90424">
            <v>0</v>
          </cell>
          <cell r="AH90424">
            <v>0</v>
          </cell>
          <cell r="AI90424">
            <v>0</v>
          </cell>
          <cell r="AJ90424">
            <v>16235</v>
          </cell>
          <cell r="AK90424">
            <v>0</v>
          </cell>
          <cell r="AL90424">
            <v>1357</v>
          </cell>
          <cell r="AM90424" t="str">
            <v>2024</v>
          </cell>
          <cell r="AN90424" t="str">
            <v>202409</v>
          </cell>
          <cell r="AO90424" t="str">
            <v>202409</v>
          </cell>
          <cell r="AP90424" t="str">
            <v>202409</v>
          </cell>
          <cell r="AQ90424" t="str">
            <v>31000391</v>
          </cell>
          <cell r="AR90424" t="str">
            <v>1954255</v>
          </cell>
          <cell r="AS90424" t="str">
            <v>D</v>
          </cell>
          <cell r="AU90424" t="str">
            <v>30000002</v>
          </cell>
          <cell r="AV90424" t="str">
            <v>RETAIL</v>
          </cell>
          <cell r="AW90424" t="str">
            <v>31000391</v>
          </cell>
          <cell r="AX90424" t="str">
            <v>UR Suzuki</v>
          </cell>
          <cell r="AY90424" t="str">
            <v>KHI/HO/D/MO/MC COMP/P/97377/09/2024</v>
          </cell>
          <cell r="BA90424" t="str">
            <v>KARACHI</v>
          </cell>
          <cell r="BB90424" t="str">
            <v>F.NO# 401 SHAMIM TOWERS FB AREA  KARACHI</v>
          </cell>
          <cell r="BC90424" t="str">
            <v>BLACK</v>
          </cell>
          <cell r="BH90424" t="str">
            <v>Pak Suzuki</v>
          </cell>
          <cell r="BI90424" t="str">
            <v>N</v>
          </cell>
          <cell r="BJ90424" t="str">
            <v xml:space="preserve">	Rameez Haji Mehboob</v>
          </cell>
          <cell r="BK90424">
            <v>45549</v>
          </cell>
          <cell r="BL90424" t="str">
            <v>382000</v>
          </cell>
          <cell r="BM90424" t="str">
            <v>004</v>
          </cell>
          <cell r="BN90424" t="str">
            <v>01</v>
          </cell>
          <cell r="BQ90424" t="str">
            <v>KHI/HO/D/MO/MC COMP/P/97377/09/2024</v>
          </cell>
        </row>
        <row r="90425">
          <cell r="W90425" t="str">
            <v>30092498</v>
          </cell>
          <cell r="X90425" t="str">
            <v>30092498</v>
          </cell>
          <cell r="Y90425">
            <v>382000</v>
          </cell>
          <cell r="Z90425" t="str">
            <v>37405-9291541-9</v>
          </cell>
          <cell r="AC90425">
            <v>3023343</v>
          </cell>
          <cell r="AD90425" t="str">
            <v>02</v>
          </cell>
          <cell r="AE90425" t="str">
            <v>MOTOR</v>
          </cell>
          <cell r="AF90425">
            <v>7802</v>
          </cell>
          <cell r="AG90425">
            <v>0</v>
          </cell>
          <cell r="AH90425">
            <v>0</v>
          </cell>
          <cell r="AI90425">
            <v>0</v>
          </cell>
          <cell r="AJ90425">
            <v>9550</v>
          </cell>
          <cell r="AK90425">
            <v>0</v>
          </cell>
          <cell r="AL90425">
            <v>780</v>
          </cell>
          <cell r="AM90425" t="str">
            <v>2024</v>
          </cell>
          <cell r="AN90425" t="str">
            <v>202409</v>
          </cell>
          <cell r="AO90425" t="str">
            <v>202409</v>
          </cell>
          <cell r="AP90425" t="str">
            <v>202409</v>
          </cell>
          <cell r="AQ90425" t="str">
            <v>31000411</v>
          </cell>
          <cell r="AR90425" t="str">
            <v>1955037</v>
          </cell>
          <cell r="AS90425" t="str">
            <v>D</v>
          </cell>
          <cell r="AU90425" t="str">
            <v>30000002</v>
          </cell>
          <cell r="AV90425" t="str">
            <v>RETAIL</v>
          </cell>
          <cell r="AW90425" t="str">
            <v>31000411</v>
          </cell>
          <cell r="AX90425" t="str">
            <v>Islamabad Motors</v>
          </cell>
          <cell r="AY90425" t="str">
            <v>KHI/HO/D/MO/MC COMP/P/97581/09/2024</v>
          </cell>
          <cell r="BA90425" t="str">
            <v>ISLAMABAD</v>
          </cell>
          <cell r="BB90425" t="str">
            <v>Post office khas chak no 67, G-B sadhar faisalabad</v>
          </cell>
          <cell r="BC90425" t="str">
            <v>BLACK</v>
          </cell>
          <cell r="BH90425" t="str">
            <v>Pak Suzuki</v>
          </cell>
          <cell r="BI90425" t="str">
            <v>N</v>
          </cell>
          <cell r="BJ90425" t="str">
            <v xml:space="preserve">	Rameez Haji Mehboob</v>
          </cell>
          <cell r="BK90425">
            <v>45553</v>
          </cell>
          <cell r="BL90425" t="str">
            <v>382000</v>
          </cell>
          <cell r="BM90425" t="str">
            <v>004</v>
          </cell>
          <cell r="BN90425" t="str">
            <v>01</v>
          </cell>
          <cell r="BQ90425" t="str">
            <v>KHI/HO/D/MO/MC COMP/P/97581/09/2024</v>
          </cell>
        </row>
        <row r="90426">
          <cell r="W90426" t="str">
            <v>30093145</v>
          </cell>
          <cell r="X90426" t="str">
            <v>30093145</v>
          </cell>
          <cell r="Y90426">
            <v>382000</v>
          </cell>
          <cell r="Z90426" t="str">
            <v>42201-1454328-3</v>
          </cell>
          <cell r="AC90426">
            <v>3045147</v>
          </cell>
          <cell r="AD90426" t="str">
            <v>02</v>
          </cell>
          <cell r="AE90426" t="str">
            <v>MOTOR</v>
          </cell>
          <cell r="AF90426">
            <v>13565</v>
          </cell>
          <cell r="AG90426">
            <v>0</v>
          </cell>
          <cell r="AH90426">
            <v>0</v>
          </cell>
          <cell r="AI90426">
            <v>0</v>
          </cell>
          <cell r="AJ90426">
            <v>16235</v>
          </cell>
          <cell r="AK90426">
            <v>0</v>
          </cell>
          <cell r="AL90426">
            <v>1357</v>
          </cell>
          <cell r="AM90426" t="str">
            <v>2024</v>
          </cell>
          <cell r="AN90426" t="str">
            <v>202409</v>
          </cell>
          <cell r="AO90426" t="str">
            <v>202409</v>
          </cell>
          <cell r="AP90426" t="str">
            <v>202409</v>
          </cell>
          <cell r="AQ90426" t="str">
            <v>31000407</v>
          </cell>
          <cell r="AR90426" t="str">
            <v>1963449</v>
          </cell>
          <cell r="AS90426" t="str">
            <v>D</v>
          </cell>
          <cell r="AU90426" t="str">
            <v>30000002</v>
          </cell>
          <cell r="AV90426" t="str">
            <v>RETAIL</v>
          </cell>
          <cell r="AW90426" t="str">
            <v>31000407</v>
          </cell>
          <cell r="AX90426" t="str">
            <v>South</v>
          </cell>
          <cell r="AY90426" t="str">
            <v>KHI/HO/D/MO/MC COMP/P/98285/09/2024</v>
          </cell>
          <cell r="BA90426" t="str">
            <v>KARACHI</v>
          </cell>
          <cell r="BB90426" t="str">
            <v>HOUSE NO B-227 SECTOR 51-B KORANGI NO-06 KARACHI.</v>
          </cell>
          <cell r="BC90426" t="str">
            <v>BLACK</v>
          </cell>
          <cell r="BH90426" t="str">
            <v>Pak Suzuki</v>
          </cell>
          <cell r="BI90426" t="str">
            <v>N</v>
          </cell>
          <cell r="BJ90426" t="str">
            <v xml:space="preserve">	Rameez Haji Mehboob</v>
          </cell>
          <cell r="BK90426">
            <v>45560</v>
          </cell>
          <cell r="BL90426" t="str">
            <v>382000</v>
          </cell>
          <cell r="BM90426" t="str">
            <v>004</v>
          </cell>
          <cell r="BN90426" t="str">
            <v>01</v>
          </cell>
          <cell r="BQ90426" t="str">
            <v>KHI/HO/D/MO/MC COMP/P/98285/09/2024</v>
          </cell>
        </row>
        <row r="90427">
          <cell r="W90427" t="str">
            <v>30093115</v>
          </cell>
          <cell r="X90427" t="str">
            <v>30093115</v>
          </cell>
          <cell r="Y90427">
            <v>382000</v>
          </cell>
          <cell r="Z90427" t="str">
            <v>42101-7099782-3</v>
          </cell>
          <cell r="AC90427">
            <v>3049879</v>
          </cell>
          <cell r="AD90427" t="str">
            <v>02</v>
          </cell>
          <cell r="AE90427" t="str">
            <v>MOTOR</v>
          </cell>
          <cell r="AF90427">
            <v>13565</v>
          </cell>
          <cell r="AG90427">
            <v>0</v>
          </cell>
          <cell r="AH90427">
            <v>0</v>
          </cell>
          <cell r="AI90427">
            <v>0</v>
          </cell>
          <cell r="AJ90427">
            <v>16235</v>
          </cell>
          <cell r="AK90427">
            <v>0</v>
          </cell>
          <cell r="AL90427">
            <v>1357</v>
          </cell>
          <cell r="AM90427" t="str">
            <v>2024</v>
          </cell>
          <cell r="AN90427" t="str">
            <v>202409</v>
          </cell>
          <cell r="AO90427" t="str">
            <v>202409</v>
          </cell>
          <cell r="AP90427" t="str">
            <v>202409</v>
          </cell>
          <cell r="AQ90427" t="str">
            <v>31000063</v>
          </cell>
          <cell r="AR90427" t="str">
            <v>1964214</v>
          </cell>
          <cell r="AS90427" t="str">
            <v>D</v>
          </cell>
          <cell r="AU90427" t="str">
            <v>30000002</v>
          </cell>
          <cell r="AV90427" t="str">
            <v>RETAIL</v>
          </cell>
          <cell r="AW90427" t="str">
            <v>31000063</v>
          </cell>
          <cell r="AX90427" t="str">
            <v>Khalil Motor</v>
          </cell>
          <cell r="AY90427" t="str">
            <v>KHI/HO/D/MO/MC COMP/P/98451/09/2024</v>
          </cell>
          <cell r="BA90427" t="str">
            <v>KARACHI</v>
          </cell>
          <cell r="BB90427" t="str">
            <v>HO # 4/24 2 A NAZIMABAD # 2 KARACHI</v>
          </cell>
          <cell r="BC90427" t="str">
            <v>BLACK</v>
          </cell>
          <cell r="BH90427" t="str">
            <v>Pak Suzuki</v>
          </cell>
          <cell r="BI90427" t="str">
            <v>N</v>
          </cell>
          <cell r="BJ90427" t="str">
            <v xml:space="preserve">	Rameez Haji Mehboob</v>
          </cell>
          <cell r="BK90427">
            <v>45561</v>
          </cell>
          <cell r="BL90427" t="str">
            <v>382000</v>
          </cell>
          <cell r="BM90427" t="str">
            <v>004</v>
          </cell>
          <cell r="BN90427" t="str">
            <v>01</v>
          </cell>
          <cell r="BQ90427" t="str">
            <v>KHI/HO/D/MO/MC COMP/P/98451/09/2024</v>
          </cell>
        </row>
        <row r="90428">
          <cell r="W90428" t="str">
            <v>30093421</v>
          </cell>
          <cell r="X90428" t="str">
            <v>30093421</v>
          </cell>
          <cell r="Y90428">
            <v>382000</v>
          </cell>
          <cell r="Z90428" t="str">
            <v>35202-9190362-5</v>
          </cell>
          <cell r="AC90428">
            <v>3205141</v>
          </cell>
          <cell r="AD90428" t="str">
            <v>02</v>
          </cell>
          <cell r="AE90428" t="str">
            <v>MOTOR</v>
          </cell>
          <cell r="AF90428">
            <v>7802</v>
          </cell>
          <cell r="AG90428">
            <v>0</v>
          </cell>
          <cell r="AH90428">
            <v>0</v>
          </cell>
          <cell r="AI90428">
            <v>0</v>
          </cell>
          <cell r="AJ90428">
            <v>9550</v>
          </cell>
          <cell r="AK90428">
            <v>0</v>
          </cell>
          <cell r="AL90428">
            <v>780</v>
          </cell>
          <cell r="AM90428" t="str">
            <v>2024</v>
          </cell>
          <cell r="AN90428" t="str">
            <v>202411</v>
          </cell>
          <cell r="AO90428" t="str">
            <v>202411</v>
          </cell>
          <cell r="AP90428" t="str">
            <v>202411</v>
          </cell>
          <cell r="AQ90428" t="str">
            <v>31000399</v>
          </cell>
          <cell r="AR90428" t="str">
            <v>2009205</v>
          </cell>
          <cell r="AS90428" t="str">
            <v>D</v>
          </cell>
          <cell r="AU90428" t="str">
            <v>30000002</v>
          </cell>
          <cell r="AV90428" t="str">
            <v>RETAIL</v>
          </cell>
          <cell r="AW90428" t="str">
            <v>31000399</v>
          </cell>
          <cell r="AX90428" t="str">
            <v>CR Suzuki</v>
          </cell>
          <cell r="AY90428" t="str">
            <v>KHI/HO/D/MO/MC COMP/P/101568/11/2024</v>
          </cell>
          <cell r="BA90428" t="str">
            <v>KARACHI</v>
          </cell>
          <cell r="BB90428" t="str">
            <v>HOUSE NO 5 STREET NO 3 AREA FAISAL PARK MUGHAL PURA LAHORE</v>
          </cell>
          <cell r="BC90428" t="str">
            <v>RED</v>
          </cell>
          <cell r="BH90428" t="str">
            <v>Pak Suzuki</v>
          </cell>
          <cell r="BI90428" t="str">
            <v>N</v>
          </cell>
          <cell r="BJ90428" t="str">
            <v xml:space="preserve">	Rameez Haji Mehboob</v>
          </cell>
          <cell r="BK90428">
            <v>45604</v>
          </cell>
          <cell r="BL90428" t="str">
            <v>382000</v>
          </cell>
          <cell r="BM90428" t="str">
            <v>003</v>
          </cell>
          <cell r="BN90428" t="str">
            <v>01</v>
          </cell>
          <cell r="BQ90428" t="str">
            <v>KHI/HO/D/MO/MC COMP/P/101568/11/2024</v>
          </cell>
        </row>
        <row r="90429">
          <cell r="W90429" t="str">
            <v>30091981</v>
          </cell>
          <cell r="X90429" t="str">
            <v>30091981</v>
          </cell>
          <cell r="Y90429">
            <v>382000</v>
          </cell>
          <cell r="Z90429" t="str">
            <v>34502-2908729-5</v>
          </cell>
          <cell r="AC90429">
            <v>2940575</v>
          </cell>
          <cell r="AD90429" t="str">
            <v>02</v>
          </cell>
          <cell r="AE90429" t="str">
            <v>MOTOR</v>
          </cell>
          <cell r="AF90429">
            <v>7802</v>
          </cell>
          <cell r="AG90429">
            <v>0</v>
          </cell>
          <cell r="AH90429">
            <v>0</v>
          </cell>
          <cell r="AI90429">
            <v>0</v>
          </cell>
          <cell r="AJ90429">
            <v>9550</v>
          </cell>
          <cell r="AK90429">
            <v>0</v>
          </cell>
          <cell r="AL90429">
            <v>780</v>
          </cell>
          <cell r="AM90429" t="str">
            <v>2024</v>
          </cell>
          <cell r="AN90429" t="str">
            <v>202408</v>
          </cell>
          <cell r="AO90429" t="str">
            <v>202408</v>
          </cell>
          <cell r="AP90429" t="str">
            <v>202408</v>
          </cell>
          <cell r="AQ90429" t="str">
            <v>31000400</v>
          </cell>
          <cell r="AR90429" t="str">
            <v>1935236</v>
          </cell>
          <cell r="AS90429" t="str">
            <v>D</v>
          </cell>
          <cell r="AU90429" t="str">
            <v>30000002</v>
          </cell>
          <cell r="AV90429" t="str">
            <v>RETAIL</v>
          </cell>
          <cell r="AW90429" t="str">
            <v>31000400</v>
          </cell>
          <cell r="AX90429" t="str">
            <v>FSD Suzuki</v>
          </cell>
          <cell r="AY90429" t="str">
            <v>KHI/HO/D/MO/MC COMP/P/95503/08/2024</v>
          </cell>
          <cell r="BA90429" t="str">
            <v>FAISALABAD</v>
          </cell>
          <cell r="BB90429" t="str">
            <v>MAIN SITANA ROAD HOUSE NO 6-P AREA SHAHZADCOLONY FSD</v>
          </cell>
          <cell r="BC90429" t="str">
            <v>BLACK</v>
          </cell>
          <cell r="BH90429" t="str">
            <v>Pak Suzuki</v>
          </cell>
          <cell r="BI90429" t="str">
            <v>N</v>
          </cell>
          <cell r="BJ90429" t="str">
            <v xml:space="preserve">	Rameez Haji Mehboob</v>
          </cell>
          <cell r="BK90429">
            <v>45523</v>
          </cell>
          <cell r="BL90429" t="str">
            <v>382000</v>
          </cell>
          <cell r="BM90429" t="str">
            <v>004</v>
          </cell>
          <cell r="BN90429" t="str">
            <v>01</v>
          </cell>
          <cell r="BQ90429" t="str">
            <v>KHI/HO/D/MO/MC COMP/P/95503/08/2024</v>
          </cell>
        </row>
        <row r="90430">
          <cell r="W90430" t="str">
            <v>30092624</v>
          </cell>
          <cell r="X90430" t="str">
            <v>30092624</v>
          </cell>
          <cell r="Y90430">
            <v>382000</v>
          </cell>
          <cell r="Z90430" t="str">
            <v>35201-0149187-3</v>
          </cell>
          <cell r="AC90430">
            <v>2982846</v>
          </cell>
          <cell r="AD90430" t="str">
            <v>02</v>
          </cell>
          <cell r="AE90430" t="str">
            <v>MOTOR</v>
          </cell>
          <cell r="AF90430">
            <v>7802</v>
          </cell>
          <cell r="AG90430">
            <v>0</v>
          </cell>
          <cell r="AH90430">
            <v>0</v>
          </cell>
          <cell r="AI90430">
            <v>0</v>
          </cell>
          <cell r="AJ90430">
            <v>9550</v>
          </cell>
          <cell r="AK90430">
            <v>0</v>
          </cell>
          <cell r="AL90430">
            <v>780</v>
          </cell>
          <cell r="AM90430" t="str">
            <v>2024</v>
          </cell>
          <cell r="AN90430" t="str">
            <v>202408</v>
          </cell>
          <cell r="AO90430" t="str">
            <v>202408</v>
          </cell>
          <cell r="AP90430" t="str">
            <v>202408</v>
          </cell>
          <cell r="AQ90430" t="str">
            <v>31000399</v>
          </cell>
          <cell r="AR90430" t="str">
            <v>1941545</v>
          </cell>
          <cell r="AS90430" t="str">
            <v>D</v>
          </cell>
          <cell r="AU90430" t="str">
            <v>30000002</v>
          </cell>
          <cell r="AV90430" t="str">
            <v>RETAIL</v>
          </cell>
          <cell r="AW90430" t="str">
            <v>31000399</v>
          </cell>
          <cell r="AX90430" t="str">
            <v>CR Suzuki</v>
          </cell>
          <cell r="AY90430" t="str">
            <v>KHI/HO/D/MO/MC COMP/P/96388/08/2024</v>
          </cell>
          <cell r="BA90430" t="str">
            <v>LAHORE</v>
          </cell>
          <cell r="BB90430" t="str">
            <v>HOUSE NO 15-270/S BLOCK C AREA AL-FAISAL  TOWN LAHORE</v>
          </cell>
          <cell r="BC90430" t="str">
            <v>BLACK</v>
          </cell>
          <cell r="BH90430" t="str">
            <v>Pak Suzuki</v>
          </cell>
          <cell r="BI90430" t="str">
            <v>N</v>
          </cell>
          <cell r="BJ90430" t="str">
            <v xml:space="preserve">	Rameez Haji Mehboob</v>
          </cell>
          <cell r="BK90430">
            <v>45534</v>
          </cell>
          <cell r="BL90430" t="str">
            <v>382000</v>
          </cell>
          <cell r="BM90430" t="str">
            <v>004</v>
          </cell>
          <cell r="BN90430" t="str">
            <v>01</v>
          </cell>
          <cell r="BQ90430" t="str">
            <v>KHI/HO/D/MO/MC COMP/P/96388/08/2024</v>
          </cell>
        </row>
        <row r="90431">
          <cell r="W90431" t="str">
            <v>30092777</v>
          </cell>
          <cell r="X90431" t="str">
            <v>30092777</v>
          </cell>
          <cell r="Y90431">
            <v>382000</v>
          </cell>
          <cell r="Z90431" t="str">
            <v>42301-7865080-7</v>
          </cell>
          <cell r="AC90431">
            <v>2994969</v>
          </cell>
          <cell r="AD90431" t="str">
            <v>02</v>
          </cell>
          <cell r="AE90431" t="str">
            <v>MOTOR</v>
          </cell>
          <cell r="AF90431">
            <v>13565</v>
          </cell>
          <cell r="AG90431">
            <v>0</v>
          </cell>
          <cell r="AH90431">
            <v>0</v>
          </cell>
          <cell r="AI90431">
            <v>0</v>
          </cell>
          <cell r="AJ90431">
            <v>16235</v>
          </cell>
          <cell r="AK90431">
            <v>0</v>
          </cell>
          <cell r="AL90431">
            <v>1357</v>
          </cell>
          <cell r="AM90431" t="str">
            <v>2024</v>
          </cell>
          <cell r="AN90431" t="str">
            <v>202409</v>
          </cell>
          <cell r="AO90431" t="str">
            <v>202409</v>
          </cell>
          <cell r="AP90431" t="str">
            <v>202409</v>
          </cell>
          <cell r="AQ90431" t="str">
            <v>31000318</v>
          </cell>
          <cell r="AR90431" t="str">
            <v>1950562</v>
          </cell>
          <cell r="AS90431" t="str">
            <v>D</v>
          </cell>
          <cell r="AU90431" t="str">
            <v>30000002</v>
          </cell>
          <cell r="AV90431" t="str">
            <v>RETAIL</v>
          </cell>
          <cell r="AW90431" t="str">
            <v>31000318</v>
          </cell>
          <cell r="AX90431" t="str">
            <v xml:space="preserve">	Suzuki Defence Motors</v>
          </cell>
          <cell r="AY90431" t="str">
            <v>KHI/HO/D/MO/MC COMP/P/96902/09/2024</v>
          </cell>
          <cell r="BA90431" t="str">
            <v>KARACHI</v>
          </cell>
          <cell r="BB90431" t="str">
            <v>HS#F-85, ST#19, SHAH RASOOL COLONY, CLIFTON,KARACHI.</v>
          </cell>
          <cell r="BC90431" t="str">
            <v>BLACK</v>
          </cell>
          <cell r="BH90431" t="str">
            <v>Pak Suzuki</v>
          </cell>
          <cell r="BI90431" t="str">
            <v>N</v>
          </cell>
          <cell r="BJ90431" t="str">
            <v xml:space="preserve">	Rameez Haji Mehboob</v>
          </cell>
          <cell r="BK90431">
            <v>45542</v>
          </cell>
          <cell r="BL90431" t="str">
            <v>382000</v>
          </cell>
          <cell r="BM90431" t="str">
            <v>004</v>
          </cell>
          <cell r="BN90431" t="str">
            <v>01</v>
          </cell>
          <cell r="BQ90431" t="str">
            <v>KHI/HO/D/MO/MC COMP/P/96902/09/2024</v>
          </cell>
        </row>
        <row r="90432">
          <cell r="W90432" t="str">
            <v>30092964</v>
          </cell>
          <cell r="X90432" t="str">
            <v>30092964</v>
          </cell>
          <cell r="Y90432">
            <v>382000</v>
          </cell>
          <cell r="Z90432" t="str">
            <v>42301-0341143-9</v>
          </cell>
          <cell r="AC90432">
            <v>3000043</v>
          </cell>
          <cell r="AD90432" t="str">
            <v>02</v>
          </cell>
          <cell r="AE90432" t="str">
            <v>MOTOR</v>
          </cell>
          <cell r="AF90432">
            <v>13565</v>
          </cell>
          <cell r="AG90432">
            <v>0</v>
          </cell>
          <cell r="AH90432">
            <v>0</v>
          </cell>
          <cell r="AI90432">
            <v>0</v>
          </cell>
          <cell r="AJ90432">
            <v>16235</v>
          </cell>
          <cell r="AK90432">
            <v>0</v>
          </cell>
          <cell r="AL90432">
            <v>1357</v>
          </cell>
          <cell r="AM90432" t="str">
            <v>2024</v>
          </cell>
          <cell r="AN90432" t="str">
            <v>202409</v>
          </cell>
          <cell r="AO90432" t="str">
            <v>202409</v>
          </cell>
          <cell r="AP90432" t="str">
            <v>202409</v>
          </cell>
          <cell r="AQ90432" t="str">
            <v>31000318</v>
          </cell>
          <cell r="AR90432" t="str">
            <v>1953660</v>
          </cell>
          <cell r="AS90432" t="str">
            <v>D</v>
          </cell>
          <cell r="AU90432" t="str">
            <v>30000002</v>
          </cell>
          <cell r="AV90432" t="str">
            <v>RETAIL</v>
          </cell>
          <cell r="AW90432" t="str">
            <v>31000318</v>
          </cell>
          <cell r="AX90432" t="str">
            <v xml:space="preserve">	Suzuki Defence Motors</v>
          </cell>
          <cell r="AY90432" t="str">
            <v>KHI/HO/D/MO/MC COMP/P/97168/09/2024</v>
          </cell>
          <cell r="BA90432" t="str">
            <v>KARACHI</v>
          </cell>
          <cell r="BB90432" t="str">
            <v>HS#108, ST#03, SEC C, AKHTER COLONY, KORANGI ROAD, KARACHI.</v>
          </cell>
          <cell r="BC90432" t="str">
            <v>BLACK</v>
          </cell>
          <cell r="BH90432" t="str">
            <v>Pak Suzuki</v>
          </cell>
          <cell r="BI90432" t="str">
            <v>N</v>
          </cell>
          <cell r="BJ90432" t="str">
            <v xml:space="preserve">	Rameez Haji Mehboob</v>
          </cell>
          <cell r="BK90432">
            <v>45546</v>
          </cell>
          <cell r="BL90432" t="str">
            <v>382000</v>
          </cell>
          <cell r="BM90432" t="str">
            <v>004</v>
          </cell>
          <cell r="BN90432" t="str">
            <v>01</v>
          </cell>
          <cell r="BQ90432" t="str">
            <v>KHI/HO/D/MO/MC COMP/P/97168/09/2024</v>
          </cell>
        </row>
        <row r="90433">
          <cell r="W90433" t="str">
            <v>30093293</v>
          </cell>
          <cell r="X90433" t="str">
            <v>30093293</v>
          </cell>
          <cell r="Y90433">
            <v>382000</v>
          </cell>
          <cell r="Z90433" t="str">
            <v>3410169499747</v>
          </cell>
          <cell r="AC90433">
            <v>3156395</v>
          </cell>
          <cell r="AD90433" t="str">
            <v>02</v>
          </cell>
          <cell r="AE90433" t="str">
            <v>MOTOR</v>
          </cell>
          <cell r="AF90433">
            <v>7802</v>
          </cell>
          <cell r="AG90433">
            <v>0</v>
          </cell>
          <cell r="AH90433">
            <v>0</v>
          </cell>
          <cell r="AI90433">
            <v>0</v>
          </cell>
          <cell r="AJ90433">
            <v>9550</v>
          </cell>
          <cell r="AK90433">
            <v>0</v>
          </cell>
          <cell r="AL90433">
            <v>780</v>
          </cell>
          <cell r="AM90433" t="str">
            <v>2024</v>
          </cell>
          <cell r="AN90433" t="str">
            <v>202411</v>
          </cell>
          <cell r="AO90433" t="str">
            <v>202411</v>
          </cell>
          <cell r="AP90433" t="str">
            <v>202411</v>
          </cell>
          <cell r="AQ90433" t="str">
            <v>31000395</v>
          </cell>
          <cell r="AR90433" t="str">
            <v>2000651</v>
          </cell>
          <cell r="AS90433" t="str">
            <v>D</v>
          </cell>
          <cell r="AU90433" t="str">
            <v>30000002</v>
          </cell>
          <cell r="AV90433" t="str">
            <v>RETAIL</v>
          </cell>
          <cell r="AW90433" t="str">
            <v>31000395</v>
          </cell>
          <cell r="AX90433" t="str">
            <v>TS Suzuki</v>
          </cell>
          <cell r="AY90433" t="str">
            <v>KHI/HO/D/MO/MC COMP/P/101195/11/2024</v>
          </cell>
          <cell r="BA90433" t="str">
            <v>LAHORE</v>
          </cell>
          <cell r="BB90433" t="str">
            <v>H # 334, Block E1, Wapda Town,Lahore</v>
          </cell>
          <cell r="BC90433" t="str">
            <v>PEARL BLACK</v>
          </cell>
          <cell r="BH90433" t="str">
            <v>Pak Suzuki</v>
          </cell>
          <cell r="BI90433" t="str">
            <v>N</v>
          </cell>
          <cell r="BJ90433" t="str">
            <v xml:space="preserve">	Rameez Haji Mehboob</v>
          </cell>
          <cell r="BK90433">
            <v>45597</v>
          </cell>
          <cell r="BL90433" t="str">
            <v>382000</v>
          </cell>
          <cell r="BM90433" t="str">
            <v>406</v>
          </cell>
          <cell r="BN90433" t="str">
            <v>01</v>
          </cell>
          <cell r="BQ90433" t="str">
            <v>KHI/HO/D/MO/MC COMP/P/101195/11/2024</v>
          </cell>
        </row>
        <row r="90434">
          <cell r="W90434" t="str">
            <v>30093269</v>
          </cell>
          <cell r="X90434" t="str">
            <v>30093269</v>
          </cell>
          <cell r="Y90434">
            <v>382000</v>
          </cell>
          <cell r="Z90434" t="str">
            <v>34603-2261305-7</v>
          </cell>
          <cell r="AC90434">
            <v>3167502</v>
          </cell>
          <cell r="AD90434" t="str">
            <v>02</v>
          </cell>
          <cell r="AE90434" t="str">
            <v>MOTOR</v>
          </cell>
          <cell r="AF90434">
            <v>7802</v>
          </cell>
          <cell r="AG90434">
            <v>0</v>
          </cell>
          <cell r="AH90434">
            <v>0</v>
          </cell>
          <cell r="AI90434">
            <v>0</v>
          </cell>
          <cell r="AJ90434">
            <v>9550</v>
          </cell>
          <cell r="AK90434">
            <v>0</v>
          </cell>
          <cell r="AL90434">
            <v>780</v>
          </cell>
          <cell r="AM90434" t="str">
            <v>2024</v>
          </cell>
          <cell r="AN90434" t="str">
            <v>202411</v>
          </cell>
          <cell r="AO90434" t="str">
            <v>202411</v>
          </cell>
          <cell r="AP90434" t="str">
            <v>202411</v>
          </cell>
          <cell r="AQ90434" t="str">
            <v>31000401</v>
          </cell>
          <cell r="AR90434" t="str">
            <v>2009998</v>
          </cell>
          <cell r="AS90434" t="str">
            <v>D</v>
          </cell>
          <cell r="AU90434" t="str">
            <v>30000002</v>
          </cell>
          <cell r="AV90434" t="str">
            <v>RETAIL</v>
          </cell>
          <cell r="AW90434" t="str">
            <v>31000401</v>
          </cell>
          <cell r="AX90434" t="str">
            <v>SR Suzuki</v>
          </cell>
          <cell r="AY90434" t="str">
            <v>KHI/HO/D/MO/MC COMP/P/101696/11/2024</v>
          </cell>
          <cell r="BA90434" t="str">
            <v>SIALKOT</v>
          </cell>
          <cell r="BB90434" t="str">
            <v>Lodhi Manzil, Lodhi Street Road, C Road, Muhallah Mubarak Pura, Sialkot</v>
          </cell>
          <cell r="BC90434" t="str">
            <v>BLACK</v>
          </cell>
          <cell r="BH90434" t="str">
            <v>Pak Suzuki</v>
          </cell>
          <cell r="BI90434" t="str">
            <v>N</v>
          </cell>
          <cell r="BJ90434" t="str">
            <v xml:space="preserve">	Rameez Haji Mehboob</v>
          </cell>
          <cell r="BK90434">
            <v>45607</v>
          </cell>
          <cell r="BL90434" t="str">
            <v>382000</v>
          </cell>
          <cell r="BM90434" t="str">
            <v>004</v>
          </cell>
          <cell r="BN90434" t="str">
            <v>01</v>
          </cell>
          <cell r="BQ90434" t="str">
            <v>KHI/HO/D/MO/MC COMP/P/101696/11/2024</v>
          </cell>
        </row>
        <row r="90435">
          <cell r="W90435" t="str">
            <v>30093549</v>
          </cell>
          <cell r="X90435" t="str">
            <v>30093549</v>
          </cell>
          <cell r="Y90435">
            <v>389000</v>
          </cell>
          <cell r="Z90435" t="str">
            <v>42201-6105192-1</v>
          </cell>
          <cell r="AC90435">
            <v>3167590</v>
          </cell>
          <cell r="AD90435" t="str">
            <v>02</v>
          </cell>
          <cell r="AE90435" t="str">
            <v>MOTOR</v>
          </cell>
          <cell r="AF90435">
            <v>13821</v>
          </cell>
          <cell r="AG90435">
            <v>0</v>
          </cell>
          <cell r="AH90435">
            <v>0</v>
          </cell>
          <cell r="AI90435">
            <v>0</v>
          </cell>
          <cell r="AJ90435">
            <v>16533</v>
          </cell>
          <cell r="AK90435">
            <v>0</v>
          </cell>
          <cell r="AL90435">
            <v>1382</v>
          </cell>
          <cell r="AM90435" t="str">
            <v>2024</v>
          </cell>
          <cell r="AN90435" t="str">
            <v>202411</v>
          </cell>
          <cell r="AO90435" t="str">
            <v>202411</v>
          </cell>
          <cell r="AP90435" t="str">
            <v>202411</v>
          </cell>
          <cell r="AQ90435" t="str">
            <v>31000408</v>
          </cell>
          <cell r="AR90435" t="str">
            <v>2010563</v>
          </cell>
          <cell r="AS90435" t="str">
            <v>D</v>
          </cell>
          <cell r="AU90435" t="str">
            <v>30000002</v>
          </cell>
          <cell r="AV90435" t="str">
            <v>RETAIL</v>
          </cell>
          <cell r="AW90435" t="str">
            <v>31000408</v>
          </cell>
          <cell r="AX90435" t="str">
            <v>Suzuki Mandviwalla Motors</v>
          </cell>
          <cell r="AY90435" t="str">
            <v>KHI/HO/D/MO/MC COMP/P/101794/11/2024</v>
          </cell>
          <cell r="BA90435" t="str">
            <v>KARACHI</v>
          </cell>
          <cell r="BB90435" t="str">
            <v>HOUSE # 212, AREA G NEAR GHOSE PAK RD KORANGI 5 1/2 KARACHI.</v>
          </cell>
          <cell r="BC90435" t="str">
            <v>BLACK</v>
          </cell>
          <cell r="BH90435" t="str">
            <v>Pak Suzuki</v>
          </cell>
          <cell r="BI90435" t="str">
            <v>N</v>
          </cell>
          <cell r="BJ90435" t="str">
            <v xml:space="preserve">	Rameez Haji Mehboob</v>
          </cell>
          <cell r="BK90435">
            <v>45608</v>
          </cell>
          <cell r="BL90435" t="str">
            <v>389000</v>
          </cell>
          <cell r="BM90435" t="str">
            <v>004</v>
          </cell>
          <cell r="BN90435" t="str">
            <v>01</v>
          </cell>
          <cell r="BQ90435" t="str">
            <v>KHI/HO/D/MO/MC COMP/P/101794/11/2024</v>
          </cell>
        </row>
        <row r="90436">
          <cell r="W90436" t="str">
            <v>30093549</v>
          </cell>
          <cell r="X90436" t="str">
            <v>30093549</v>
          </cell>
          <cell r="Y90436">
            <v>389000</v>
          </cell>
          <cell r="Z90436" t="str">
            <v>42201-6105192-1</v>
          </cell>
          <cell r="AC90436">
            <v>3167591</v>
          </cell>
          <cell r="AD90436" t="str">
            <v>02</v>
          </cell>
          <cell r="AE90436" t="str">
            <v>MOTOR</v>
          </cell>
          <cell r="AF90436">
            <v>13821</v>
          </cell>
          <cell r="AG90436">
            <v>0</v>
          </cell>
          <cell r="AH90436">
            <v>0</v>
          </cell>
          <cell r="AI90436">
            <v>0</v>
          </cell>
          <cell r="AJ90436">
            <v>16533</v>
          </cell>
          <cell r="AK90436">
            <v>0</v>
          </cell>
          <cell r="AL90436">
            <v>1382</v>
          </cell>
          <cell r="AM90436" t="str">
            <v>2024</v>
          </cell>
          <cell r="AN90436" t="str">
            <v>202411</v>
          </cell>
          <cell r="AO90436" t="str">
            <v>202411</v>
          </cell>
          <cell r="AP90436" t="str">
            <v>202411</v>
          </cell>
          <cell r="AQ90436" t="str">
            <v>31000408</v>
          </cell>
          <cell r="AR90436" t="str">
            <v>2010564</v>
          </cell>
          <cell r="AS90436" t="str">
            <v>D</v>
          </cell>
          <cell r="AU90436" t="str">
            <v>30000002</v>
          </cell>
          <cell r="AV90436" t="str">
            <v>RETAIL</v>
          </cell>
          <cell r="AW90436" t="str">
            <v>31000408</v>
          </cell>
          <cell r="AX90436" t="str">
            <v>Suzuki Mandviwalla Motors</v>
          </cell>
          <cell r="AY90436" t="str">
            <v>KHI/HO/D/MO/MC COMP/P/101795/11/2024</v>
          </cell>
          <cell r="BA90436" t="str">
            <v>KARACHI</v>
          </cell>
          <cell r="BB90436" t="str">
            <v>HOUSE # 212, AREA G NEAR GHOSE PAK RD KORANGI 5 1/2 KARACHI.</v>
          </cell>
          <cell r="BC90436" t="str">
            <v>BLACK</v>
          </cell>
          <cell r="BH90436" t="str">
            <v>Pak Suzuki</v>
          </cell>
          <cell r="BI90436" t="str">
            <v>N</v>
          </cell>
          <cell r="BJ90436" t="str">
            <v xml:space="preserve">	Rameez Haji Mehboob</v>
          </cell>
          <cell r="BK90436">
            <v>45608</v>
          </cell>
          <cell r="BL90436" t="str">
            <v>389000</v>
          </cell>
          <cell r="BM90436" t="str">
            <v>004</v>
          </cell>
          <cell r="BN90436" t="str">
            <v>01</v>
          </cell>
          <cell r="BQ90436" t="str">
            <v>KHI/HO/D/MO/MC COMP/P/101795/11/2024</v>
          </cell>
        </row>
        <row r="90437">
          <cell r="W90437" t="str">
            <v>30093395</v>
          </cell>
          <cell r="X90437" t="str">
            <v>30093395</v>
          </cell>
          <cell r="Y90437">
            <v>389000</v>
          </cell>
          <cell r="Z90437" t="str">
            <v>42101-5616700-7</v>
          </cell>
          <cell r="AC90437">
            <v>3175477</v>
          </cell>
          <cell r="AD90437" t="str">
            <v>02</v>
          </cell>
          <cell r="AE90437" t="str">
            <v>MOTOR</v>
          </cell>
          <cell r="AF90437">
            <v>13821</v>
          </cell>
          <cell r="AG90437">
            <v>0</v>
          </cell>
          <cell r="AH90437">
            <v>0</v>
          </cell>
          <cell r="AI90437">
            <v>0</v>
          </cell>
          <cell r="AJ90437">
            <v>16533</v>
          </cell>
          <cell r="AK90437">
            <v>0</v>
          </cell>
          <cell r="AL90437">
            <v>1382</v>
          </cell>
          <cell r="AM90437" t="str">
            <v>2024</v>
          </cell>
          <cell r="AN90437" t="str">
            <v>202411</v>
          </cell>
          <cell r="AO90437" t="str">
            <v>202411</v>
          </cell>
          <cell r="AP90437" t="str">
            <v>202411</v>
          </cell>
          <cell r="AQ90437" t="str">
            <v>31000318</v>
          </cell>
          <cell r="AR90437" t="str">
            <v>2015586</v>
          </cell>
          <cell r="AS90437" t="str">
            <v>D</v>
          </cell>
          <cell r="AU90437" t="str">
            <v>30000002</v>
          </cell>
          <cell r="AV90437" t="str">
            <v>RETAIL</v>
          </cell>
          <cell r="AW90437" t="str">
            <v>31000318</v>
          </cell>
          <cell r="AX90437" t="str">
            <v xml:space="preserve">	Suzuki Defence Motors</v>
          </cell>
          <cell r="AY90437" t="str">
            <v>KHI/HO/D/MO/MC COMP/P/102256/11/2024</v>
          </cell>
          <cell r="BA90437" t="str">
            <v>KARACHI</v>
          </cell>
          <cell r="BB90437" t="str">
            <v>HS#R-324, BLK 15B, BUFFERZONE,KARACHI.</v>
          </cell>
          <cell r="BC90437" t="str">
            <v>RED</v>
          </cell>
          <cell r="BH90437" t="str">
            <v>Pak Suzuki</v>
          </cell>
          <cell r="BI90437" t="str">
            <v>N</v>
          </cell>
          <cell r="BJ90437" t="str">
            <v xml:space="preserve">	Rameez Haji Mehboob</v>
          </cell>
          <cell r="BK90437">
            <v>45615</v>
          </cell>
          <cell r="BL90437" t="str">
            <v>389000</v>
          </cell>
          <cell r="BM90437" t="str">
            <v>003</v>
          </cell>
          <cell r="BN90437" t="str">
            <v>01</v>
          </cell>
          <cell r="BQ90437" t="str">
            <v>KHI/HO/D/MO/MC COMP/P/102256/11/2024</v>
          </cell>
        </row>
        <row r="90438">
          <cell r="W90438" t="str">
            <v>30093395</v>
          </cell>
          <cell r="X90438" t="str">
            <v>30093395</v>
          </cell>
          <cell r="Y90438">
            <v>389000</v>
          </cell>
          <cell r="Z90438" t="str">
            <v>42101-5616700-7</v>
          </cell>
          <cell r="AC90438">
            <v>3175478</v>
          </cell>
          <cell r="AD90438" t="str">
            <v>02</v>
          </cell>
          <cell r="AE90438" t="str">
            <v>MOTOR</v>
          </cell>
          <cell r="AF90438">
            <v>13821</v>
          </cell>
          <cell r="AG90438">
            <v>0</v>
          </cell>
          <cell r="AH90438">
            <v>0</v>
          </cell>
          <cell r="AI90438">
            <v>0</v>
          </cell>
          <cell r="AJ90438">
            <v>16533</v>
          </cell>
          <cell r="AK90438">
            <v>0</v>
          </cell>
          <cell r="AL90438">
            <v>1382</v>
          </cell>
          <cell r="AM90438" t="str">
            <v>2024</v>
          </cell>
          <cell r="AN90438" t="str">
            <v>202411</v>
          </cell>
          <cell r="AO90438" t="str">
            <v>202411</v>
          </cell>
          <cell r="AP90438" t="str">
            <v>202411</v>
          </cell>
          <cell r="AQ90438" t="str">
            <v>31000318</v>
          </cell>
          <cell r="AR90438" t="str">
            <v>2015587</v>
          </cell>
          <cell r="AS90438" t="str">
            <v>D</v>
          </cell>
          <cell r="AU90438" t="str">
            <v>30000002</v>
          </cell>
          <cell r="AV90438" t="str">
            <v>RETAIL</v>
          </cell>
          <cell r="AW90438" t="str">
            <v>31000318</v>
          </cell>
          <cell r="AX90438" t="str">
            <v xml:space="preserve">	Suzuki Defence Motors</v>
          </cell>
          <cell r="AY90438" t="str">
            <v>KHI/HO/D/MO/MC COMP/P/102257/11/2024</v>
          </cell>
          <cell r="BA90438" t="str">
            <v>KARACHI</v>
          </cell>
          <cell r="BB90438" t="str">
            <v>HS#R-324, BLK 15B, BUFFERZONE,KARACHI.</v>
          </cell>
          <cell r="BC90438" t="str">
            <v>RED</v>
          </cell>
          <cell r="BH90438" t="str">
            <v>Pak Suzuki</v>
          </cell>
          <cell r="BI90438" t="str">
            <v>N</v>
          </cell>
          <cell r="BJ90438" t="str">
            <v xml:space="preserve">	Rameez Haji Mehboob</v>
          </cell>
          <cell r="BK90438">
            <v>45615</v>
          </cell>
          <cell r="BL90438" t="str">
            <v>389000</v>
          </cell>
          <cell r="BM90438" t="str">
            <v>003</v>
          </cell>
          <cell r="BN90438" t="str">
            <v>01</v>
          </cell>
          <cell r="BQ90438" t="str">
            <v>KHI/HO/D/MO/MC COMP/P/102257/11/2024</v>
          </cell>
        </row>
        <row r="90439">
          <cell r="W90439" t="str">
            <v>30093607</v>
          </cell>
          <cell r="X90439" t="str">
            <v>30093607</v>
          </cell>
          <cell r="Y90439">
            <v>389000</v>
          </cell>
          <cell r="Z90439" t="str">
            <v>42401-2755433-7</v>
          </cell>
          <cell r="AC90439">
            <v>3183164</v>
          </cell>
          <cell r="AD90439" t="str">
            <v>02</v>
          </cell>
          <cell r="AE90439" t="str">
            <v>MOTOR</v>
          </cell>
          <cell r="AF90439">
            <v>13821</v>
          </cell>
          <cell r="AG90439">
            <v>0</v>
          </cell>
          <cell r="AH90439">
            <v>0</v>
          </cell>
          <cell r="AI90439">
            <v>0</v>
          </cell>
          <cell r="AJ90439">
            <v>16533</v>
          </cell>
          <cell r="AK90439">
            <v>0</v>
          </cell>
          <cell r="AL90439">
            <v>1382</v>
          </cell>
          <cell r="AM90439" t="str">
            <v>2024</v>
          </cell>
          <cell r="AN90439" t="str">
            <v>202411</v>
          </cell>
          <cell r="AO90439" t="str">
            <v>202411</v>
          </cell>
          <cell r="AP90439" t="str">
            <v>202411</v>
          </cell>
          <cell r="AQ90439" t="str">
            <v>31000063</v>
          </cell>
          <cell r="AR90439" t="str">
            <v>2018359</v>
          </cell>
          <cell r="AS90439" t="str">
            <v>D</v>
          </cell>
          <cell r="AU90439" t="str">
            <v>30000002</v>
          </cell>
          <cell r="AV90439" t="str">
            <v>RETAIL</v>
          </cell>
          <cell r="AW90439" t="str">
            <v>31000063</v>
          </cell>
          <cell r="AX90439" t="str">
            <v>Khalil Motor</v>
          </cell>
          <cell r="AY90439" t="str">
            <v>KHI/HO/D/MO/MC COMP/P/102549/11/2024</v>
          </cell>
          <cell r="BA90439" t="str">
            <v>KARACHI</v>
          </cell>
          <cell r="BB90439" t="str">
            <v>HO # 1727 / 1007 STREET # 5 TURK COLONY KARACHI</v>
          </cell>
          <cell r="BC90439" t="str">
            <v>BLACK</v>
          </cell>
          <cell r="BH90439" t="str">
            <v>Pak Suzuki</v>
          </cell>
          <cell r="BI90439" t="str">
            <v>N</v>
          </cell>
          <cell r="BJ90439" t="str">
            <v xml:space="preserve">	Rameez Haji Mehboob</v>
          </cell>
          <cell r="BK90439">
            <v>45619</v>
          </cell>
          <cell r="BL90439" t="str">
            <v>389000</v>
          </cell>
          <cell r="BM90439" t="str">
            <v>004</v>
          </cell>
          <cell r="BN90439" t="str">
            <v>01</v>
          </cell>
          <cell r="BQ90439" t="str">
            <v>KHI/HO/D/MO/MC COMP/P/102549/11/2024</v>
          </cell>
        </row>
        <row r="90440">
          <cell r="W90440" t="str">
            <v>30093607</v>
          </cell>
          <cell r="X90440" t="str">
            <v>30093607</v>
          </cell>
          <cell r="Y90440">
            <v>389000</v>
          </cell>
          <cell r="Z90440" t="str">
            <v>42401-2755433-7</v>
          </cell>
          <cell r="AC90440">
            <v>3183165</v>
          </cell>
          <cell r="AD90440" t="str">
            <v>02</v>
          </cell>
          <cell r="AE90440" t="str">
            <v>MOTOR</v>
          </cell>
          <cell r="AF90440">
            <v>13821</v>
          </cell>
          <cell r="AG90440">
            <v>0</v>
          </cell>
          <cell r="AH90440">
            <v>0</v>
          </cell>
          <cell r="AI90440">
            <v>0</v>
          </cell>
          <cell r="AJ90440">
            <v>16533</v>
          </cell>
          <cell r="AK90440">
            <v>0</v>
          </cell>
          <cell r="AL90440">
            <v>1382</v>
          </cell>
          <cell r="AM90440" t="str">
            <v>2024</v>
          </cell>
          <cell r="AN90440" t="str">
            <v>202411</v>
          </cell>
          <cell r="AO90440" t="str">
            <v>202411</v>
          </cell>
          <cell r="AP90440" t="str">
            <v>202411</v>
          </cell>
          <cell r="AQ90440" t="str">
            <v>31000063</v>
          </cell>
          <cell r="AR90440" t="str">
            <v>2018360</v>
          </cell>
          <cell r="AS90440" t="str">
            <v>D</v>
          </cell>
          <cell r="AU90440" t="str">
            <v>30000002</v>
          </cell>
          <cell r="AV90440" t="str">
            <v>RETAIL</v>
          </cell>
          <cell r="AW90440" t="str">
            <v>31000063</v>
          </cell>
          <cell r="AX90440" t="str">
            <v>Khalil Motor</v>
          </cell>
          <cell r="AY90440" t="str">
            <v>KHI/HO/D/MO/MC COMP/P/102550/11/2024</v>
          </cell>
          <cell r="BA90440" t="str">
            <v>KARACHI</v>
          </cell>
          <cell r="BB90440" t="str">
            <v>HO # 1727 / 1007 STREET # 5 TURK COLONY KARACHI</v>
          </cell>
          <cell r="BC90440" t="str">
            <v>BLACK</v>
          </cell>
          <cell r="BH90440" t="str">
            <v>Pak Suzuki</v>
          </cell>
          <cell r="BI90440" t="str">
            <v>N</v>
          </cell>
          <cell r="BJ90440" t="str">
            <v xml:space="preserve">	Rameez Haji Mehboob</v>
          </cell>
          <cell r="BK90440">
            <v>45619</v>
          </cell>
          <cell r="BL90440" t="str">
            <v>389000</v>
          </cell>
          <cell r="BM90440" t="str">
            <v>004</v>
          </cell>
          <cell r="BN90440" t="str">
            <v>01</v>
          </cell>
          <cell r="BQ90440" t="str">
            <v>KHI/HO/D/MO/MC COMP/P/102550/11/2024</v>
          </cell>
        </row>
        <row r="90441">
          <cell r="W90441" t="str">
            <v>30093874</v>
          </cell>
          <cell r="X90441" t="str">
            <v>30093874</v>
          </cell>
          <cell r="Y90441">
            <v>389000</v>
          </cell>
          <cell r="Z90441" t="str">
            <v>41304-6696793-3</v>
          </cell>
          <cell r="AC90441">
            <v>3185827</v>
          </cell>
          <cell r="AD90441" t="str">
            <v>02</v>
          </cell>
          <cell r="AE90441" t="str">
            <v>MOTOR</v>
          </cell>
          <cell r="AF90441">
            <v>13821</v>
          </cell>
          <cell r="AG90441">
            <v>0</v>
          </cell>
          <cell r="AH90441">
            <v>0</v>
          </cell>
          <cell r="AI90441">
            <v>0</v>
          </cell>
          <cell r="AJ90441">
            <v>16533</v>
          </cell>
          <cell r="AK90441">
            <v>0</v>
          </cell>
          <cell r="AL90441">
            <v>1382</v>
          </cell>
          <cell r="AM90441" t="str">
            <v>2024</v>
          </cell>
          <cell r="AN90441" t="str">
            <v>202411</v>
          </cell>
          <cell r="AO90441" t="str">
            <v>202411</v>
          </cell>
          <cell r="AP90441" t="str">
            <v>202411</v>
          </cell>
          <cell r="AQ90441" t="str">
            <v>31000392</v>
          </cell>
          <cell r="AR90441" t="str">
            <v>2018632</v>
          </cell>
          <cell r="AS90441" t="str">
            <v>D</v>
          </cell>
          <cell r="AU90441" t="str">
            <v>30000002</v>
          </cell>
          <cell r="AV90441" t="str">
            <v>RETAIL</v>
          </cell>
          <cell r="AW90441" t="str">
            <v>31000392</v>
          </cell>
          <cell r="AX90441" t="str">
            <v>UP Suzuki</v>
          </cell>
          <cell r="AY90441" t="str">
            <v>KHI/HO/D/MO/MC COMP/P/102620/11/2024</v>
          </cell>
          <cell r="BA90441" t="str">
            <v>KARACHI</v>
          </cell>
          <cell r="BB90441" t="str">
            <v>FLAT# 103-1, SECTOR 11-A NORTH KARACHI</v>
          </cell>
          <cell r="BC90441" t="str">
            <v>BLACK</v>
          </cell>
          <cell r="BH90441" t="str">
            <v>Pak Suzuki</v>
          </cell>
          <cell r="BI90441" t="str">
            <v>N</v>
          </cell>
          <cell r="BJ90441" t="str">
            <v xml:space="preserve">	Rameez Haji Mehboob</v>
          </cell>
          <cell r="BK90441">
            <v>45621</v>
          </cell>
          <cell r="BL90441" t="str">
            <v>389000</v>
          </cell>
          <cell r="BM90441" t="str">
            <v>004</v>
          </cell>
          <cell r="BN90441" t="str">
            <v>01</v>
          </cell>
          <cell r="BQ90441" t="str">
            <v>KHI/HO/D/MO/MC COMP/P/102620/11/2024</v>
          </cell>
        </row>
        <row r="90442">
          <cell r="W90442" t="str">
            <v>30093874</v>
          </cell>
          <cell r="X90442" t="str">
            <v>30093874</v>
          </cell>
          <cell r="Y90442">
            <v>389000</v>
          </cell>
          <cell r="Z90442" t="str">
            <v>41304-6696793-3</v>
          </cell>
          <cell r="AC90442">
            <v>3185826</v>
          </cell>
          <cell r="AD90442" t="str">
            <v>02</v>
          </cell>
          <cell r="AE90442" t="str">
            <v>MOTOR</v>
          </cell>
          <cell r="AF90442">
            <v>13821</v>
          </cell>
          <cell r="AG90442">
            <v>0</v>
          </cell>
          <cell r="AH90442">
            <v>0</v>
          </cell>
          <cell r="AI90442">
            <v>0</v>
          </cell>
          <cell r="AJ90442">
            <v>16533</v>
          </cell>
          <cell r="AK90442">
            <v>0</v>
          </cell>
          <cell r="AL90442">
            <v>1382</v>
          </cell>
          <cell r="AM90442" t="str">
            <v>2024</v>
          </cell>
          <cell r="AN90442" t="str">
            <v>202411</v>
          </cell>
          <cell r="AO90442" t="str">
            <v>202411</v>
          </cell>
          <cell r="AP90442" t="str">
            <v>202411</v>
          </cell>
          <cell r="AQ90442" t="str">
            <v>31000392</v>
          </cell>
          <cell r="AR90442" t="str">
            <v>2018631</v>
          </cell>
          <cell r="AS90442" t="str">
            <v>D</v>
          </cell>
          <cell r="AU90442" t="str">
            <v>30000002</v>
          </cell>
          <cell r="AV90442" t="str">
            <v>RETAIL</v>
          </cell>
          <cell r="AW90442" t="str">
            <v>31000392</v>
          </cell>
          <cell r="AX90442" t="str">
            <v>UP Suzuki</v>
          </cell>
          <cell r="AY90442" t="str">
            <v>KHI/HO/D/MO/MC COMP/P/102619/11/2024</v>
          </cell>
          <cell r="BA90442" t="str">
            <v>KARACHI</v>
          </cell>
          <cell r="BB90442" t="str">
            <v>FLAT# 103-1, SECTOR 11-A NORTH KARACHI</v>
          </cell>
          <cell r="BC90442" t="str">
            <v>BLACK</v>
          </cell>
          <cell r="BH90442" t="str">
            <v>Pak Suzuki</v>
          </cell>
          <cell r="BI90442" t="str">
            <v>N</v>
          </cell>
          <cell r="BJ90442" t="str">
            <v xml:space="preserve">	Rameez Haji Mehboob</v>
          </cell>
          <cell r="BK90442">
            <v>45621</v>
          </cell>
          <cell r="BL90442" t="str">
            <v>389000</v>
          </cell>
          <cell r="BM90442" t="str">
            <v>004</v>
          </cell>
          <cell r="BN90442" t="str">
            <v>01</v>
          </cell>
          <cell r="BQ90442" t="str">
            <v>KHI/HO/D/MO/MC COMP/P/102619/11/2024</v>
          </cell>
        </row>
        <row r="90443">
          <cell r="W90443" t="str">
            <v>PKG30021443</v>
          </cell>
          <cell r="X90443" t="str">
            <v>GS150PK-30021443</v>
          </cell>
          <cell r="Y90443">
            <v>250000</v>
          </cell>
          <cell r="AC90443">
            <v>3188700</v>
          </cell>
          <cell r="AD90443" t="str">
            <v>02</v>
          </cell>
          <cell r="AE90443" t="str">
            <v>MOTOR</v>
          </cell>
          <cell r="AF90443">
            <v>10345</v>
          </cell>
          <cell r="AG90443">
            <v>0</v>
          </cell>
          <cell r="AH90443">
            <v>0</v>
          </cell>
          <cell r="AI90443">
            <v>0</v>
          </cell>
          <cell r="AJ90443">
            <v>12500</v>
          </cell>
          <cell r="AK90443">
            <v>0</v>
          </cell>
          <cell r="AL90443">
            <v>0</v>
          </cell>
          <cell r="AM90443" t="str">
            <v>2024</v>
          </cell>
          <cell r="AN90443" t="str">
            <v>202411</v>
          </cell>
          <cell r="AO90443" t="str">
            <v>202411</v>
          </cell>
          <cell r="AP90443" t="str">
            <v>202411</v>
          </cell>
          <cell r="AQ90443" t="str">
            <v>MUBASHIRAHMED</v>
          </cell>
          <cell r="AR90443" t="str">
            <v>2019252</v>
          </cell>
          <cell r="AS90443" t="str">
            <v>D</v>
          </cell>
          <cell r="AT90443" t="str">
            <v>001</v>
          </cell>
          <cell r="AU90443" t="str">
            <v>30000001</v>
          </cell>
          <cell r="AV90443" t="str">
            <v>DIRECT</v>
          </cell>
          <cell r="AW90443" t="str">
            <v>31000001</v>
          </cell>
          <cell r="AX90443" t="str">
            <v>Direct</v>
          </cell>
          <cell r="AY90443" t="str">
            <v>KHI/HO/D/MO/MC TTT/P/102802/11/2024</v>
          </cell>
          <cell r="BA90443" t="str">
            <v>KARACHI</v>
          </cell>
          <cell r="BB90443" t="str">
            <v>House No. R-442, Sector 14-B, Area Shadman Town North Karachi, Karachi.</v>
          </cell>
          <cell r="BC90443" t="str">
            <v>RED</v>
          </cell>
          <cell r="BH90443" t="str">
            <v>N/A</v>
          </cell>
          <cell r="BI90443" t="str">
            <v>N</v>
          </cell>
          <cell r="BJ90443" t="str">
            <v>Direct Client</v>
          </cell>
          <cell r="BK90443">
            <v>45623</v>
          </cell>
          <cell r="BL90443" t="str">
            <v>250000</v>
          </cell>
          <cell r="BM90443" t="str">
            <v>003</v>
          </cell>
          <cell r="BN90443" t="str">
            <v>01</v>
          </cell>
          <cell r="BQ90443" t="str">
            <v>KHI/HO/D/MO/MC TTT/P/102802/11/2024</v>
          </cell>
        </row>
        <row r="90444">
          <cell r="W90444" t="str">
            <v>30093941</v>
          </cell>
          <cell r="X90444" t="str">
            <v>30093941</v>
          </cell>
          <cell r="Y90444">
            <v>389000</v>
          </cell>
          <cell r="Z90444" t="str">
            <v>42301-0915491-1</v>
          </cell>
          <cell r="AC90444">
            <v>3195910</v>
          </cell>
          <cell r="AD90444" t="str">
            <v>02</v>
          </cell>
          <cell r="AE90444" t="str">
            <v>MOTOR</v>
          </cell>
          <cell r="AF90444">
            <v>13821</v>
          </cell>
          <cell r="AG90444">
            <v>0</v>
          </cell>
          <cell r="AH90444">
            <v>0</v>
          </cell>
          <cell r="AI90444">
            <v>0</v>
          </cell>
          <cell r="AJ90444">
            <v>16533</v>
          </cell>
          <cell r="AK90444">
            <v>0</v>
          </cell>
          <cell r="AL90444">
            <v>1382</v>
          </cell>
          <cell r="AM90444" t="str">
            <v>2024</v>
          </cell>
          <cell r="AN90444" t="str">
            <v>202411</v>
          </cell>
          <cell r="AO90444" t="str">
            <v>202411</v>
          </cell>
          <cell r="AP90444" t="str">
            <v>202411</v>
          </cell>
          <cell r="AQ90444" t="str">
            <v>31000393</v>
          </cell>
          <cell r="AR90444" t="str">
            <v>2019711</v>
          </cell>
          <cell r="AS90444" t="str">
            <v>D</v>
          </cell>
          <cell r="AU90444" t="str">
            <v>30000002</v>
          </cell>
          <cell r="AV90444" t="str">
            <v>RETAIL</v>
          </cell>
          <cell r="AW90444" t="str">
            <v>31000393</v>
          </cell>
          <cell r="AX90444" t="str">
            <v>TR Suzuki</v>
          </cell>
          <cell r="AY90444" t="str">
            <v>KHI/HO/D/MO/MC COMP/P/102850/11/2024</v>
          </cell>
          <cell r="BA90444" t="str">
            <v>KARACHI</v>
          </cell>
          <cell r="BB90444" t="str">
            <v>HOUSE#R-202,BLOCK-8,MOHALLA GULSHAN-E-SHAMIM,FEDERAL B,AREA,KARACHI.</v>
          </cell>
          <cell r="BC90444" t="str">
            <v>BLACK</v>
          </cell>
          <cell r="BH90444" t="str">
            <v>Pak Suzuki</v>
          </cell>
          <cell r="BI90444" t="str">
            <v>N</v>
          </cell>
          <cell r="BJ90444" t="str">
            <v xml:space="preserve">	Rameez Haji Mehboob</v>
          </cell>
          <cell r="BK90444">
            <v>45624</v>
          </cell>
          <cell r="BL90444" t="str">
            <v>389000</v>
          </cell>
          <cell r="BM90444" t="str">
            <v>004</v>
          </cell>
          <cell r="BN90444" t="str">
            <v>01</v>
          </cell>
          <cell r="BQ90444" t="str">
            <v>KHI/HO/D/MO/MC COMP/P/102850/11/2024</v>
          </cell>
        </row>
        <row r="90445">
          <cell r="W90445" t="str">
            <v>30093941</v>
          </cell>
          <cell r="X90445" t="str">
            <v>30093941</v>
          </cell>
          <cell r="Y90445">
            <v>389000</v>
          </cell>
          <cell r="Z90445" t="str">
            <v>42301-0915491-1</v>
          </cell>
          <cell r="AC90445">
            <v>3195911</v>
          </cell>
          <cell r="AD90445" t="str">
            <v>02</v>
          </cell>
          <cell r="AE90445" t="str">
            <v>MOTOR</v>
          </cell>
          <cell r="AF90445">
            <v>13821</v>
          </cell>
          <cell r="AG90445">
            <v>0</v>
          </cell>
          <cell r="AH90445">
            <v>0</v>
          </cell>
          <cell r="AI90445">
            <v>0</v>
          </cell>
          <cell r="AJ90445">
            <v>16533</v>
          </cell>
          <cell r="AK90445">
            <v>0</v>
          </cell>
          <cell r="AL90445">
            <v>1382</v>
          </cell>
          <cell r="AM90445" t="str">
            <v>2024</v>
          </cell>
          <cell r="AN90445" t="str">
            <v>202411</v>
          </cell>
          <cell r="AO90445" t="str">
            <v>202411</v>
          </cell>
          <cell r="AP90445" t="str">
            <v>202411</v>
          </cell>
          <cell r="AQ90445" t="str">
            <v>31000393</v>
          </cell>
          <cell r="AR90445" t="str">
            <v>2019712</v>
          </cell>
          <cell r="AS90445" t="str">
            <v>D</v>
          </cell>
          <cell r="AU90445" t="str">
            <v>30000002</v>
          </cell>
          <cell r="AV90445" t="str">
            <v>RETAIL</v>
          </cell>
          <cell r="AW90445" t="str">
            <v>31000393</v>
          </cell>
          <cell r="AX90445" t="str">
            <v>TR Suzuki</v>
          </cell>
          <cell r="AY90445" t="str">
            <v>KHI/HO/D/MO/MC COMP/P/102851/11/2024</v>
          </cell>
          <cell r="BA90445" t="str">
            <v>KARACHI</v>
          </cell>
          <cell r="BB90445" t="str">
            <v>HOUSE#R-202,BLOCK-8,MOHALLA GULSHAN-E-SHAMIM,FEDERAL B,AREA,KARACHI.</v>
          </cell>
          <cell r="BC90445" t="str">
            <v>BLACK</v>
          </cell>
          <cell r="BH90445" t="str">
            <v>Pak Suzuki</v>
          </cell>
          <cell r="BI90445" t="str">
            <v>N</v>
          </cell>
          <cell r="BJ90445" t="str">
            <v xml:space="preserve">	Rameez Haji Mehboob</v>
          </cell>
          <cell r="BK90445">
            <v>45624</v>
          </cell>
          <cell r="BL90445" t="str">
            <v>389000</v>
          </cell>
          <cell r="BM90445" t="str">
            <v>004</v>
          </cell>
          <cell r="BN90445" t="str">
            <v>01</v>
          </cell>
          <cell r="BQ90445" t="str">
            <v>KHI/HO/D/MO/MC COMP/P/102851/11/2024</v>
          </cell>
        </row>
        <row r="90446">
          <cell r="W90446" t="str">
            <v>151203</v>
          </cell>
          <cell r="X90446" t="str">
            <v>151202</v>
          </cell>
          <cell r="Y90446">
            <v>359000</v>
          </cell>
          <cell r="Z90446" t="str">
            <v>42201-0106732-9</v>
          </cell>
          <cell r="AC90446">
            <v>3195970</v>
          </cell>
          <cell r="AD90446" t="str">
            <v>02</v>
          </cell>
          <cell r="AE90446" t="str">
            <v>MOTOR</v>
          </cell>
          <cell r="AF90446">
            <v>12722</v>
          </cell>
          <cell r="AG90446">
            <v>0</v>
          </cell>
          <cell r="AH90446">
            <v>0</v>
          </cell>
          <cell r="AI90446">
            <v>0</v>
          </cell>
          <cell r="AJ90446">
            <v>15258</v>
          </cell>
          <cell r="AK90446">
            <v>0</v>
          </cell>
          <cell r="AL90446">
            <v>1272</v>
          </cell>
          <cell r="AM90446" t="str">
            <v>2024</v>
          </cell>
          <cell r="AN90446" t="str">
            <v>202411</v>
          </cell>
          <cell r="AO90446" t="str">
            <v>202411</v>
          </cell>
          <cell r="AP90446" t="str">
            <v>202411</v>
          </cell>
          <cell r="AQ90446" t="str">
            <v>31000391</v>
          </cell>
          <cell r="AR90446" t="str">
            <v>2020114</v>
          </cell>
          <cell r="AS90446" t="str">
            <v>D</v>
          </cell>
          <cell r="AU90446" t="str">
            <v>30000002</v>
          </cell>
          <cell r="AV90446" t="str">
            <v>RETAIL</v>
          </cell>
          <cell r="AW90446" t="str">
            <v>31000391</v>
          </cell>
          <cell r="AX90446" t="str">
            <v>UR Suzuki</v>
          </cell>
          <cell r="AY90446" t="str">
            <v>KHI/HO/D/MO/MC COMP/P/102929/11/2024</v>
          </cell>
          <cell r="BA90446" t="str">
            <v>KARACHI</v>
          </cell>
          <cell r="BB90446" t="str">
            <v>HOUSE#B-35, BLOCK 4A, GULSHAN-E-IQBAL KARACHI.</v>
          </cell>
          <cell r="BC90446" t="str">
            <v>BLACK</v>
          </cell>
          <cell r="BH90446" t="str">
            <v>Pak Suzuki</v>
          </cell>
          <cell r="BI90446" t="str">
            <v>N</v>
          </cell>
          <cell r="BJ90446" t="str">
            <v xml:space="preserve">	Rameez Haji Mehboob</v>
          </cell>
          <cell r="BK90446">
            <v>45624</v>
          </cell>
          <cell r="BL90446" t="str">
            <v>359000</v>
          </cell>
          <cell r="BM90446" t="str">
            <v>004</v>
          </cell>
          <cell r="BN90446" t="str">
            <v>01</v>
          </cell>
          <cell r="BQ90446" t="str">
            <v>KHI/HO/D/MO/MC COMP/P/102929/11/2024</v>
          </cell>
        </row>
        <row r="90447">
          <cell r="W90447" t="str">
            <v>151203</v>
          </cell>
          <cell r="X90447" t="str">
            <v>151202</v>
          </cell>
          <cell r="Y90447">
            <v>359000</v>
          </cell>
          <cell r="Z90447" t="str">
            <v>42201-0106732-9</v>
          </cell>
          <cell r="AC90447">
            <v>3195971</v>
          </cell>
          <cell r="AD90447" t="str">
            <v>02</v>
          </cell>
          <cell r="AE90447" t="str">
            <v>MOTOR</v>
          </cell>
          <cell r="AF90447">
            <v>12722</v>
          </cell>
          <cell r="AG90447">
            <v>0</v>
          </cell>
          <cell r="AH90447">
            <v>0</v>
          </cell>
          <cell r="AI90447">
            <v>0</v>
          </cell>
          <cell r="AJ90447">
            <v>15258</v>
          </cell>
          <cell r="AK90447">
            <v>0</v>
          </cell>
          <cell r="AL90447">
            <v>1272</v>
          </cell>
          <cell r="AM90447" t="str">
            <v>2024</v>
          </cell>
          <cell r="AN90447" t="str">
            <v>202411</v>
          </cell>
          <cell r="AO90447" t="str">
            <v>202411</v>
          </cell>
          <cell r="AP90447" t="str">
            <v>202411</v>
          </cell>
          <cell r="AQ90447" t="str">
            <v>31000391</v>
          </cell>
          <cell r="AR90447" t="str">
            <v>2020115</v>
          </cell>
          <cell r="AS90447" t="str">
            <v>D</v>
          </cell>
          <cell r="AU90447" t="str">
            <v>30000002</v>
          </cell>
          <cell r="AV90447" t="str">
            <v>RETAIL</v>
          </cell>
          <cell r="AW90447" t="str">
            <v>31000391</v>
          </cell>
          <cell r="AX90447" t="str">
            <v>UR Suzuki</v>
          </cell>
          <cell r="AY90447" t="str">
            <v>KHI/HO/D/MO/MC COMP/P/102930/11/2024</v>
          </cell>
          <cell r="BA90447" t="str">
            <v>KARACHI</v>
          </cell>
          <cell r="BB90447" t="str">
            <v>HOUSE#B-35, BLOCK 4A, GULSHAN-E-IQBAL KARACHI.</v>
          </cell>
          <cell r="BC90447" t="str">
            <v>BLACK</v>
          </cell>
          <cell r="BH90447" t="str">
            <v>Pak Suzuki</v>
          </cell>
          <cell r="BI90447" t="str">
            <v>N</v>
          </cell>
          <cell r="BJ90447" t="str">
            <v xml:space="preserve">	Rameez Haji Mehboob</v>
          </cell>
          <cell r="BK90447">
            <v>45624</v>
          </cell>
          <cell r="BL90447" t="str">
            <v>359000</v>
          </cell>
          <cell r="BM90447" t="str">
            <v>004</v>
          </cell>
          <cell r="BN90447" t="str">
            <v>01</v>
          </cell>
          <cell r="BQ90447" t="str">
            <v>KHI/HO/D/MO/MC COMP/P/102930/11/2024</v>
          </cell>
        </row>
        <row r="90448">
          <cell r="W90448" t="str">
            <v>30093819</v>
          </cell>
          <cell r="X90448" t="str">
            <v>30093819</v>
          </cell>
          <cell r="Y90448">
            <v>389000</v>
          </cell>
          <cell r="Z90448" t="str">
            <v>35201-3260160-2</v>
          </cell>
          <cell r="AC90448">
            <v>3216409</v>
          </cell>
          <cell r="AD90448" t="str">
            <v>02</v>
          </cell>
          <cell r="AE90448" t="str">
            <v>MOTOR</v>
          </cell>
          <cell r="AF90448">
            <v>7953</v>
          </cell>
          <cell r="AG90448">
            <v>0</v>
          </cell>
          <cell r="AH90448">
            <v>0</v>
          </cell>
          <cell r="AI90448">
            <v>0</v>
          </cell>
          <cell r="AJ90448">
            <v>9725</v>
          </cell>
          <cell r="AK90448">
            <v>0</v>
          </cell>
          <cell r="AL90448">
            <v>795</v>
          </cell>
          <cell r="AM90448" t="str">
            <v>2024</v>
          </cell>
          <cell r="AN90448" t="str">
            <v>202412</v>
          </cell>
          <cell r="AO90448" t="str">
            <v>202412</v>
          </cell>
          <cell r="AP90448" t="str">
            <v>202412</v>
          </cell>
          <cell r="AQ90448" t="str">
            <v>31000410</v>
          </cell>
          <cell r="AR90448" t="str">
            <v>2029831</v>
          </cell>
          <cell r="AS90448" t="str">
            <v>D</v>
          </cell>
          <cell r="AU90448" t="str">
            <v>30000002</v>
          </cell>
          <cell r="AV90448" t="str">
            <v>RETAIL</v>
          </cell>
          <cell r="AW90448" t="str">
            <v>31000410</v>
          </cell>
          <cell r="AX90448" t="str">
            <v>Sethi Motors</v>
          </cell>
          <cell r="AY90448" t="str">
            <v>KHI/HO/D/MO/MC COMP/P/103681/12/2024</v>
          </cell>
          <cell r="BA90448" t="str">
            <v>LAHORE</v>
          </cell>
          <cell r="BB90448" t="str">
            <v>AWAN MARKET HOUSE NO 23 AREA FATIMA HOUSING SCHEME FEROZEPUR ROAD LAHORE</v>
          </cell>
          <cell r="BC90448" t="str">
            <v>RED</v>
          </cell>
          <cell r="BH90448" t="str">
            <v>Pak Suzuki</v>
          </cell>
          <cell r="BI90448" t="str">
            <v>N</v>
          </cell>
          <cell r="BJ90448" t="str">
            <v xml:space="preserve">	Rameez Haji Mehboob</v>
          </cell>
          <cell r="BK90448">
            <v>45635</v>
          </cell>
          <cell r="BL90448" t="str">
            <v>389000</v>
          </cell>
          <cell r="BM90448" t="str">
            <v>003</v>
          </cell>
          <cell r="BN90448" t="str">
            <v>01</v>
          </cell>
          <cell r="BQ90448" t="str">
            <v>KHI/HO/D/MO/MC COMP/P/103681/12/2024</v>
          </cell>
        </row>
        <row r="90449">
          <cell r="W90449" t="str">
            <v>30092476</v>
          </cell>
          <cell r="X90449" t="str">
            <v>30092476</v>
          </cell>
          <cell r="Y90449">
            <v>382000</v>
          </cell>
          <cell r="Z90449" t="str">
            <v>36302-4618635-9</v>
          </cell>
          <cell r="AC90449">
            <v>2944103</v>
          </cell>
          <cell r="AD90449" t="str">
            <v>02</v>
          </cell>
          <cell r="AE90449" t="str">
            <v>MOTOR</v>
          </cell>
          <cell r="AF90449">
            <v>7802</v>
          </cell>
          <cell r="AG90449">
            <v>0</v>
          </cell>
          <cell r="AH90449">
            <v>0</v>
          </cell>
          <cell r="AI90449">
            <v>0</v>
          </cell>
          <cell r="AJ90449">
            <v>9550</v>
          </cell>
          <cell r="AK90449">
            <v>0</v>
          </cell>
          <cell r="AL90449">
            <v>780</v>
          </cell>
          <cell r="AM90449" t="str">
            <v>2024</v>
          </cell>
          <cell r="AN90449" t="str">
            <v>202408</v>
          </cell>
          <cell r="AO90449" t="str">
            <v>202408</v>
          </cell>
          <cell r="AP90449" t="str">
            <v>202408</v>
          </cell>
          <cell r="AQ90449" t="str">
            <v>31000404</v>
          </cell>
          <cell r="AR90449" t="str">
            <v>1935537</v>
          </cell>
          <cell r="AS90449" t="str">
            <v>D</v>
          </cell>
          <cell r="AU90449" t="str">
            <v>30000002</v>
          </cell>
          <cell r="AV90449" t="str">
            <v>RETAIL</v>
          </cell>
          <cell r="AW90449" t="str">
            <v>31000404</v>
          </cell>
          <cell r="AX90449" t="str">
            <v>KR Suzuki</v>
          </cell>
          <cell r="AY90449" t="str">
            <v>KHI/HO/D/MO/MC COMP/P/95566/08/2024</v>
          </cell>
          <cell r="BA90449" t="str">
            <v>MULTAN</v>
          </cell>
          <cell r="BB90449" t="str">
            <v>HNO:4,STNO:1,MOHALLAH SIDDIQUE ABAD,OLD SHUJABAD ROAD,MULTAN.</v>
          </cell>
          <cell r="BC90449" t="str">
            <v>BLACK</v>
          </cell>
          <cell r="BH90449" t="str">
            <v>Pak Suzuki</v>
          </cell>
          <cell r="BI90449" t="str">
            <v>N</v>
          </cell>
          <cell r="BJ90449" t="str">
            <v xml:space="preserve">	Rameez Haji Mehboob</v>
          </cell>
          <cell r="BK90449">
            <v>45523</v>
          </cell>
          <cell r="BL90449" t="str">
            <v>382000</v>
          </cell>
          <cell r="BM90449" t="str">
            <v>004</v>
          </cell>
          <cell r="BN90449" t="str">
            <v>01</v>
          </cell>
          <cell r="BQ90449" t="str">
            <v>KHI/HO/D/MO/MC COMP/P/95566/08/2024</v>
          </cell>
        </row>
        <row r="90450">
          <cell r="W90450" t="str">
            <v>30092596</v>
          </cell>
          <cell r="X90450" t="str">
            <v>30092596</v>
          </cell>
          <cell r="Y90450">
            <v>382000</v>
          </cell>
          <cell r="Z90450" t="str">
            <v>35201-2579962-3</v>
          </cell>
          <cell r="AC90450">
            <v>2979241</v>
          </cell>
          <cell r="AD90450" t="str">
            <v>02</v>
          </cell>
          <cell r="AE90450" t="str">
            <v>MOTOR</v>
          </cell>
          <cell r="AF90450">
            <v>7802</v>
          </cell>
          <cell r="AG90450">
            <v>0</v>
          </cell>
          <cell r="AH90450">
            <v>0</v>
          </cell>
          <cell r="AI90450">
            <v>0</v>
          </cell>
          <cell r="AJ90450">
            <v>9550</v>
          </cell>
          <cell r="AK90450">
            <v>0</v>
          </cell>
          <cell r="AL90450">
            <v>780</v>
          </cell>
          <cell r="AM90450" t="str">
            <v>2024</v>
          </cell>
          <cell r="AN90450" t="str">
            <v>202408</v>
          </cell>
          <cell r="AO90450" t="str">
            <v>202408</v>
          </cell>
          <cell r="AP90450" t="str">
            <v>202408</v>
          </cell>
          <cell r="AQ90450" t="str">
            <v>31000397</v>
          </cell>
          <cell r="AR90450" t="str">
            <v>1940661</v>
          </cell>
          <cell r="AS90450" t="str">
            <v>D</v>
          </cell>
          <cell r="AU90450" t="str">
            <v>30000002</v>
          </cell>
          <cell r="AV90450" t="str">
            <v>RETAIL</v>
          </cell>
          <cell r="AW90450" t="str">
            <v>31000397</v>
          </cell>
          <cell r="AX90450" t="str">
            <v>WR Suzuki</v>
          </cell>
          <cell r="AY90450" t="str">
            <v>KHI/HO/D/MO/MC COMP/P/96266/08/2024</v>
          </cell>
          <cell r="BA90450" t="str">
            <v>LAHORE</v>
          </cell>
          <cell r="BB90450" t="str">
            <v>271/2 St 1 Walton Road Lahore</v>
          </cell>
          <cell r="BC90450" t="str">
            <v>BLACK</v>
          </cell>
          <cell r="BH90450" t="str">
            <v>Pak Suzuki</v>
          </cell>
          <cell r="BI90450" t="str">
            <v>N</v>
          </cell>
          <cell r="BJ90450" t="str">
            <v xml:space="preserve">	Rameez Haji Mehboob</v>
          </cell>
          <cell r="BK90450">
            <v>45532</v>
          </cell>
          <cell r="BL90450" t="str">
            <v>382000</v>
          </cell>
          <cell r="BM90450" t="str">
            <v>004</v>
          </cell>
          <cell r="BN90450" t="str">
            <v>01</v>
          </cell>
          <cell r="BQ90450" t="str">
            <v>KHI/HO/D/MO/MC COMP/P/96266/08/2024</v>
          </cell>
        </row>
        <row r="90451">
          <cell r="W90451" t="str">
            <v>30092329</v>
          </cell>
          <cell r="X90451" t="str">
            <v>30092329</v>
          </cell>
          <cell r="Y90451">
            <v>382000</v>
          </cell>
          <cell r="Z90451" t="str">
            <v>35201-4790125-5</v>
          </cell>
          <cell r="AC90451">
            <v>2979258</v>
          </cell>
          <cell r="AD90451" t="str">
            <v>02</v>
          </cell>
          <cell r="AE90451" t="str">
            <v>MOTOR</v>
          </cell>
          <cell r="AF90451">
            <v>7802</v>
          </cell>
          <cell r="AG90451">
            <v>0</v>
          </cell>
          <cell r="AH90451">
            <v>0</v>
          </cell>
          <cell r="AI90451">
            <v>0</v>
          </cell>
          <cell r="AJ90451">
            <v>9550</v>
          </cell>
          <cell r="AK90451">
            <v>0</v>
          </cell>
          <cell r="AL90451">
            <v>780</v>
          </cell>
          <cell r="AM90451" t="str">
            <v>2024</v>
          </cell>
          <cell r="AN90451" t="str">
            <v>202408</v>
          </cell>
          <cell r="AO90451" t="str">
            <v>202408</v>
          </cell>
          <cell r="AP90451" t="str">
            <v>202408</v>
          </cell>
          <cell r="AQ90451" t="str">
            <v>31000397</v>
          </cell>
          <cell r="AR90451" t="str">
            <v>1940672</v>
          </cell>
          <cell r="AS90451" t="str">
            <v>D</v>
          </cell>
          <cell r="AU90451" t="str">
            <v>30000002</v>
          </cell>
          <cell r="AV90451" t="str">
            <v>RETAIL</v>
          </cell>
          <cell r="AW90451" t="str">
            <v>31000397</v>
          </cell>
          <cell r="AX90451" t="str">
            <v>WR Suzuki</v>
          </cell>
          <cell r="AY90451" t="str">
            <v>KHI/HO/D/MO/MC COMP/P/96273/08/2024</v>
          </cell>
          <cell r="BA90451" t="str">
            <v>LAHORE</v>
          </cell>
          <cell r="BB90451" t="str">
            <v>E 107 Kohar Lahore</v>
          </cell>
          <cell r="BC90451" t="str">
            <v>BLACK</v>
          </cell>
          <cell r="BH90451" t="str">
            <v>Pak Suzuki</v>
          </cell>
          <cell r="BI90451" t="str">
            <v>N</v>
          </cell>
          <cell r="BJ90451" t="str">
            <v xml:space="preserve">	Rameez Haji Mehboob</v>
          </cell>
          <cell r="BK90451">
            <v>45532</v>
          </cell>
          <cell r="BL90451" t="str">
            <v>382000</v>
          </cell>
          <cell r="BM90451" t="str">
            <v>004</v>
          </cell>
          <cell r="BN90451" t="str">
            <v>01</v>
          </cell>
          <cell r="BQ90451" t="str">
            <v>KHI/HO/D/MO/MC COMP/P/96273/08/2024</v>
          </cell>
        </row>
        <row r="90452">
          <cell r="W90452" t="str">
            <v>30092458</v>
          </cell>
          <cell r="X90452" t="str">
            <v>30092458</v>
          </cell>
          <cell r="Y90452">
            <v>382000</v>
          </cell>
          <cell r="Z90452" t="str">
            <v>34603-3888830-1</v>
          </cell>
          <cell r="AC90452">
            <v>2979270</v>
          </cell>
          <cell r="AD90452" t="str">
            <v>02</v>
          </cell>
          <cell r="AE90452" t="str">
            <v>MOTOR</v>
          </cell>
          <cell r="AF90452">
            <v>7802</v>
          </cell>
          <cell r="AG90452">
            <v>0</v>
          </cell>
          <cell r="AH90452">
            <v>0</v>
          </cell>
          <cell r="AI90452">
            <v>0</v>
          </cell>
          <cell r="AJ90452">
            <v>9550</v>
          </cell>
          <cell r="AK90452">
            <v>0</v>
          </cell>
          <cell r="AL90452">
            <v>780</v>
          </cell>
          <cell r="AM90452" t="str">
            <v>2024</v>
          </cell>
          <cell r="AN90452" t="str">
            <v>202408</v>
          </cell>
          <cell r="AO90452" t="str">
            <v>202408</v>
          </cell>
          <cell r="AP90452" t="str">
            <v>202408</v>
          </cell>
          <cell r="AQ90452" t="str">
            <v>31000401</v>
          </cell>
          <cell r="AR90452" t="str">
            <v>1940683</v>
          </cell>
          <cell r="AS90452" t="str">
            <v>D</v>
          </cell>
          <cell r="AU90452" t="str">
            <v>30000002</v>
          </cell>
          <cell r="AV90452" t="str">
            <v>RETAIL</v>
          </cell>
          <cell r="AW90452" t="str">
            <v>31000401</v>
          </cell>
          <cell r="AX90452" t="str">
            <v>SR Suzuki</v>
          </cell>
          <cell r="AY90452" t="str">
            <v>KHI/HO/D/MO/MC COMP/P/96281/08/2024</v>
          </cell>
          <cell r="BA90452" t="str">
            <v>SIALKOT</v>
          </cell>
          <cell r="BB90452" t="str">
            <v>PASRO0R ROAD HOUSE NO 12/177 AREA HAMZA GHOSE SIALKOT</v>
          </cell>
          <cell r="BC90452" t="str">
            <v>BLACK</v>
          </cell>
          <cell r="BH90452" t="str">
            <v>Pak Suzuki</v>
          </cell>
          <cell r="BI90452" t="str">
            <v>N</v>
          </cell>
          <cell r="BJ90452" t="str">
            <v xml:space="preserve">	Rameez Haji Mehboob</v>
          </cell>
          <cell r="BK90452">
            <v>45532</v>
          </cell>
          <cell r="BL90452" t="str">
            <v>382000</v>
          </cell>
          <cell r="BM90452" t="str">
            <v>004</v>
          </cell>
          <cell r="BN90452" t="str">
            <v>01</v>
          </cell>
          <cell r="BQ90452" t="str">
            <v>KHI/HO/D/MO/MC COMP/P/96281/08/2024</v>
          </cell>
        </row>
        <row r="90453">
          <cell r="W90453" t="str">
            <v>30092462</v>
          </cell>
          <cell r="X90453" t="str">
            <v>30092462</v>
          </cell>
          <cell r="Y90453">
            <v>382000</v>
          </cell>
          <cell r="Z90453" t="str">
            <v>34603-1988982-5</v>
          </cell>
          <cell r="AC90453">
            <v>2979272</v>
          </cell>
          <cell r="AD90453" t="str">
            <v>02</v>
          </cell>
          <cell r="AE90453" t="str">
            <v>MOTOR</v>
          </cell>
          <cell r="AF90453">
            <v>7802</v>
          </cell>
          <cell r="AG90453">
            <v>0</v>
          </cell>
          <cell r="AH90453">
            <v>0</v>
          </cell>
          <cell r="AI90453">
            <v>0</v>
          </cell>
          <cell r="AJ90453">
            <v>9550</v>
          </cell>
          <cell r="AK90453">
            <v>0</v>
          </cell>
          <cell r="AL90453">
            <v>780</v>
          </cell>
          <cell r="AM90453" t="str">
            <v>2024</v>
          </cell>
          <cell r="AN90453" t="str">
            <v>202408</v>
          </cell>
          <cell r="AO90453" t="str">
            <v>202408</v>
          </cell>
          <cell r="AP90453" t="str">
            <v>202408</v>
          </cell>
          <cell r="AQ90453" t="str">
            <v>31000401</v>
          </cell>
          <cell r="AR90453" t="str">
            <v>1940688</v>
          </cell>
          <cell r="AS90453" t="str">
            <v>D</v>
          </cell>
          <cell r="AU90453" t="str">
            <v>30000002</v>
          </cell>
          <cell r="AV90453" t="str">
            <v>RETAIL</v>
          </cell>
          <cell r="AW90453" t="str">
            <v>31000401</v>
          </cell>
          <cell r="AX90453" t="str">
            <v>SR Suzuki</v>
          </cell>
          <cell r="AY90453" t="str">
            <v>KHI/HO/D/MO/MC COMP/P/96282/08/2024</v>
          </cell>
          <cell r="BA90453" t="str">
            <v>SIALKOT</v>
          </cell>
          <cell r="BB90453" t="str">
            <v xml:space="preserve">MUSLIM COLONY AREA CRISTIAN TOWN SIALKOT </v>
          </cell>
          <cell r="BC90453" t="str">
            <v>BLACK</v>
          </cell>
          <cell r="BH90453" t="str">
            <v>Pak Suzuki</v>
          </cell>
          <cell r="BI90453" t="str">
            <v>N</v>
          </cell>
          <cell r="BJ90453" t="str">
            <v xml:space="preserve">	Rameez Haji Mehboob</v>
          </cell>
          <cell r="BK90453">
            <v>45532</v>
          </cell>
          <cell r="BL90453" t="str">
            <v>382000</v>
          </cell>
          <cell r="BM90453" t="str">
            <v>004</v>
          </cell>
          <cell r="BN90453" t="str">
            <v>01</v>
          </cell>
          <cell r="BQ90453" t="str">
            <v>KHI/HO/D/MO/MC COMP/P/96282/08/2024</v>
          </cell>
        </row>
        <row r="90454">
          <cell r="W90454" t="str">
            <v>PKG30092505</v>
          </cell>
          <cell r="X90454" t="str">
            <v>GS150PK30092505</v>
          </cell>
          <cell r="Y90454">
            <v>382000</v>
          </cell>
          <cell r="Z90454" t="str">
            <v>37405-3594269-3</v>
          </cell>
          <cell r="AC90454">
            <v>3025928</v>
          </cell>
          <cell r="AD90454" t="str">
            <v>02</v>
          </cell>
          <cell r="AE90454" t="str">
            <v>MOTOR</v>
          </cell>
          <cell r="AF90454">
            <v>7802</v>
          </cell>
          <cell r="AG90454">
            <v>0</v>
          </cell>
          <cell r="AH90454">
            <v>0</v>
          </cell>
          <cell r="AI90454">
            <v>0</v>
          </cell>
          <cell r="AJ90454">
            <v>9550</v>
          </cell>
          <cell r="AK90454">
            <v>0</v>
          </cell>
          <cell r="AL90454">
            <v>780</v>
          </cell>
          <cell r="AM90454" t="str">
            <v>2024</v>
          </cell>
          <cell r="AN90454" t="str">
            <v>202409</v>
          </cell>
          <cell r="AO90454" t="str">
            <v>202409</v>
          </cell>
          <cell r="AP90454" t="str">
            <v>202409</v>
          </cell>
          <cell r="AQ90454" t="str">
            <v>31000405</v>
          </cell>
          <cell r="AR90454" t="str">
            <v>1957754</v>
          </cell>
          <cell r="AS90454" t="str">
            <v>D</v>
          </cell>
          <cell r="AU90454" t="str">
            <v>30000002</v>
          </cell>
          <cell r="AV90454" t="str">
            <v>RETAIL</v>
          </cell>
          <cell r="AW90454" t="str">
            <v>31000405</v>
          </cell>
          <cell r="AX90454" t="str">
            <v>MR Suzuki</v>
          </cell>
          <cell r="AY90454" t="str">
            <v>KHI/HO/D/MO/MC COMP/P/97710/09/2024</v>
          </cell>
          <cell r="BA90454" t="str">
            <v>RAWALPINDI</v>
          </cell>
          <cell r="BB90454" t="str">
            <v xml:space="preserve">House 101, st 9, moh Pakistan town phase 2 lohi bher islamabad </v>
          </cell>
          <cell r="BC90454" t="str">
            <v>BLACK</v>
          </cell>
          <cell r="BH90454" t="str">
            <v>Pak Suzuki</v>
          </cell>
          <cell r="BI90454" t="str">
            <v>N</v>
          </cell>
          <cell r="BJ90454" t="str">
            <v xml:space="preserve">	Rameez Haji Mehboob</v>
          </cell>
          <cell r="BK90454">
            <v>45554</v>
          </cell>
          <cell r="BL90454" t="str">
            <v>382000</v>
          </cell>
          <cell r="BM90454" t="str">
            <v>004</v>
          </cell>
          <cell r="BN90454" t="str">
            <v>01</v>
          </cell>
          <cell r="BQ90454" t="str">
            <v>KHI/HO/D/MO/MC COMP/P/97710/09/2024</v>
          </cell>
        </row>
        <row r="90455">
          <cell r="W90455" t="str">
            <v>PKG30092183</v>
          </cell>
          <cell r="X90455" t="str">
            <v>GS150PK30092183</v>
          </cell>
          <cell r="Y90455">
            <v>382000</v>
          </cell>
          <cell r="Z90455" t="str">
            <v>37401-6635993-1</v>
          </cell>
          <cell r="AC90455">
            <v>3025959</v>
          </cell>
          <cell r="AD90455" t="str">
            <v>02</v>
          </cell>
          <cell r="AE90455" t="str">
            <v>MOTOR</v>
          </cell>
          <cell r="AF90455">
            <v>7802</v>
          </cell>
          <cell r="AG90455">
            <v>0</v>
          </cell>
          <cell r="AH90455">
            <v>0</v>
          </cell>
          <cell r="AI90455">
            <v>0</v>
          </cell>
          <cell r="AJ90455">
            <v>9550</v>
          </cell>
          <cell r="AK90455">
            <v>0</v>
          </cell>
          <cell r="AL90455">
            <v>780</v>
          </cell>
          <cell r="AM90455" t="str">
            <v>2024</v>
          </cell>
          <cell r="AN90455" t="str">
            <v>202409</v>
          </cell>
          <cell r="AO90455" t="str">
            <v>202409</v>
          </cell>
          <cell r="AP90455" t="str">
            <v>202409</v>
          </cell>
          <cell r="AQ90455" t="str">
            <v>31000405</v>
          </cell>
          <cell r="AR90455" t="str">
            <v>1957758</v>
          </cell>
          <cell r="AS90455" t="str">
            <v>D</v>
          </cell>
          <cell r="AU90455" t="str">
            <v>30000002</v>
          </cell>
          <cell r="AV90455" t="str">
            <v>RETAIL</v>
          </cell>
          <cell r="AW90455" t="str">
            <v>31000405</v>
          </cell>
          <cell r="AX90455" t="str">
            <v>MR Suzuki</v>
          </cell>
          <cell r="AY90455" t="str">
            <v>KHI/HO/D/MO/MC COMP/P/97714/09/2024</v>
          </cell>
          <cell r="BA90455" t="str">
            <v>ISLAMABAD</v>
          </cell>
          <cell r="BB90455" t="str">
            <v xml:space="preserve">Scheme 4,house 21, sohan islamabad </v>
          </cell>
          <cell r="BC90455" t="str">
            <v>RED</v>
          </cell>
          <cell r="BH90455" t="str">
            <v>Pak Suzuki</v>
          </cell>
          <cell r="BI90455" t="str">
            <v>N</v>
          </cell>
          <cell r="BJ90455" t="str">
            <v xml:space="preserve">	Rameez Haji Mehboob</v>
          </cell>
          <cell r="BK90455">
            <v>45554</v>
          </cell>
          <cell r="BL90455" t="str">
            <v>382000</v>
          </cell>
          <cell r="BM90455" t="str">
            <v>003</v>
          </cell>
          <cell r="BN90455" t="str">
            <v>01</v>
          </cell>
          <cell r="BQ90455" t="str">
            <v>KHI/HO/D/MO/MC COMP/P/97714/09/2024</v>
          </cell>
        </row>
        <row r="90456">
          <cell r="W90456" t="str">
            <v>PKG30092655</v>
          </cell>
          <cell r="X90456" t="str">
            <v>GS150PK30092655</v>
          </cell>
          <cell r="Y90456">
            <v>382000</v>
          </cell>
          <cell r="Z90456" t="str">
            <v>37405-1148797-2</v>
          </cell>
          <cell r="AC90456">
            <v>3030747</v>
          </cell>
          <cell r="AD90456" t="str">
            <v>02</v>
          </cell>
          <cell r="AE90456" t="str">
            <v>MOTOR</v>
          </cell>
          <cell r="AF90456">
            <v>7802</v>
          </cell>
          <cell r="AG90456">
            <v>0</v>
          </cell>
          <cell r="AH90456">
            <v>0</v>
          </cell>
          <cell r="AI90456">
            <v>0</v>
          </cell>
          <cell r="AJ90456">
            <v>9550</v>
          </cell>
          <cell r="AK90456">
            <v>0</v>
          </cell>
          <cell r="AL90456">
            <v>780</v>
          </cell>
          <cell r="AM90456" t="str">
            <v>2024</v>
          </cell>
          <cell r="AN90456" t="str">
            <v>202409</v>
          </cell>
          <cell r="AO90456" t="str">
            <v>202409</v>
          </cell>
          <cell r="AP90456" t="str">
            <v>202409</v>
          </cell>
          <cell r="AQ90456" t="str">
            <v>31000405</v>
          </cell>
          <cell r="AR90456" t="str">
            <v>1959714</v>
          </cell>
          <cell r="AS90456" t="str">
            <v>D</v>
          </cell>
          <cell r="AU90456" t="str">
            <v>30000002</v>
          </cell>
          <cell r="AV90456" t="str">
            <v>RETAIL</v>
          </cell>
          <cell r="AW90456" t="str">
            <v>31000405</v>
          </cell>
          <cell r="AX90456" t="str">
            <v>MR Suzuki</v>
          </cell>
          <cell r="AY90456" t="str">
            <v>KHI/HO/D/MO/MC COMP/P/97878/09/2024</v>
          </cell>
          <cell r="BA90456" t="str">
            <v>RAWALPINDI</v>
          </cell>
          <cell r="BB90456" t="str">
            <v>House 154/6, moh milad gulistan colony lane 3</v>
          </cell>
          <cell r="BC90456" t="str">
            <v>BLACK</v>
          </cell>
          <cell r="BH90456" t="str">
            <v>Pak Suzuki</v>
          </cell>
          <cell r="BI90456" t="str">
            <v>N</v>
          </cell>
          <cell r="BJ90456" t="str">
            <v xml:space="preserve">	Rameez Haji Mehboob</v>
          </cell>
          <cell r="BK90456">
            <v>45555</v>
          </cell>
          <cell r="BL90456" t="str">
            <v>382000</v>
          </cell>
          <cell r="BM90456" t="str">
            <v>004</v>
          </cell>
          <cell r="BN90456" t="str">
            <v>01</v>
          </cell>
          <cell r="BQ90456" t="str">
            <v>KHI/HO/D/MO/MC COMP/P/97878/09/2024</v>
          </cell>
        </row>
        <row r="90457">
          <cell r="W90457" t="str">
            <v>30092851</v>
          </cell>
          <cell r="X90457" t="str">
            <v>30092851</v>
          </cell>
          <cell r="Y90457">
            <v>382000</v>
          </cell>
          <cell r="Z90457" t="str">
            <v>61101-1938398-9</v>
          </cell>
          <cell r="AC90457">
            <v>3058655</v>
          </cell>
          <cell r="AD90457" t="str">
            <v>02</v>
          </cell>
          <cell r="AE90457" t="str">
            <v>MOTOR</v>
          </cell>
          <cell r="AF90457">
            <v>7802</v>
          </cell>
          <cell r="AG90457">
            <v>0</v>
          </cell>
          <cell r="AH90457">
            <v>0</v>
          </cell>
          <cell r="AI90457">
            <v>0</v>
          </cell>
          <cell r="AJ90457">
            <v>9550</v>
          </cell>
          <cell r="AK90457">
            <v>0</v>
          </cell>
          <cell r="AL90457">
            <v>780</v>
          </cell>
          <cell r="AM90457" t="str">
            <v>2024</v>
          </cell>
          <cell r="AN90457" t="str">
            <v>202409</v>
          </cell>
          <cell r="AO90457" t="str">
            <v>202409</v>
          </cell>
          <cell r="AP90457" t="str">
            <v>202409</v>
          </cell>
          <cell r="AQ90457" t="str">
            <v>31000411</v>
          </cell>
          <cell r="AR90457" t="str">
            <v>1965549</v>
          </cell>
          <cell r="AS90457" t="str">
            <v>D</v>
          </cell>
          <cell r="AU90457" t="str">
            <v>30000002</v>
          </cell>
          <cell r="AV90457" t="str">
            <v>RETAIL</v>
          </cell>
          <cell r="AW90457" t="str">
            <v>31000411</v>
          </cell>
          <cell r="AX90457" t="str">
            <v>Islamabad Motors</v>
          </cell>
          <cell r="AY90457" t="str">
            <v>KHI/HO/D/MO/MC COMP/P/98638/09/2024</v>
          </cell>
          <cell r="BA90457" t="str">
            <v>ISLAMABAD</v>
          </cell>
          <cell r="BB90457" t="str">
            <v>G-13 service road near capital international hospital G-12/1 islamabad</v>
          </cell>
          <cell r="BC90457" t="str">
            <v>BLACK</v>
          </cell>
          <cell r="BH90457" t="str">
            <v>Pak Suzuki</v>
          </cell>
          <cell r="BI90457" t="str">
            <v>N</v>
          </cell>
          <cell r="BJ90457" t="str">
            <v xml:space="preserve">	Rameez Haji Mehboob</v>
          </cell>
          <cell r="BK90457">
            <v>45565</v>
          </cell>
          <cell r="BL90457" t="str">
            <v>382000</v>
          </cell>
          <cell r="BM90457" t="str">
            <v>004</v>
          </cell>
          <cell r="BN90457" t="str">
            <v>01</v>
          </cell>
          <cell r="BQ90457" t="str">
            <v>KHI/HO/D/MO/MC COMP/P/98638/09/2024</v>
          </cell>
        </row>
        <row r="90458">
          <cell r="W90458" t="str">
            <v>30093389</v>
          </cell>
          <cell r="X90458" t="str">
            <v>30093389</v>
          </cell>
          <cell r="Y90458">
            <v>389000</v>
          </cell>
          <cell r="Z90458" t="str">
            <v>42401-2080710-9</v>
          </cell>
          <cell r="AC90458">
            <v>3140198</v>
          </cell>
          <cell r="AD90458" t="str">
            <v>02</v>
          </cell>
          <cell r="AE90458" t="str">
            <v>MOTOR</v>
          </cell>
          <cell r="AF90458">
            <v>13821</v>
          </cell>
          <cell r="AG90458">
            <v>0</v>
          </cell>
          <cell r="AH90458">
            <v>0</v>
          </cell>
          <cell r="AI90458">
            <v>0</v>
          </cell>
          <cell r="AJ90458">
            <v>16533</v>
          </cell>
          <cell r="AK90458">
            <v>0</v>
          </cell>
          <cell r="AL90458">
            <v>1382</v>
          </cell>
          <cell r="AM90458" t="str">
            <v>2024</v>
          </cell>
          <cell r="AN90458" t="str">
            <v>202410</v>
          </cell>
          <cell r="AO90458" t="str">
            <v>202410</v>
          </cell>
          <cell r="AP90458" t="str">
            <v>202410</v>
          </cell>
          <cell r="AQ90458" t="str">
            <v>31000391</v>
          </cell>
          <cell r="AR90458" t="str">
            <v>1997567</v>
          </cell>
          <cell r="AS90458" t="str">
            <v>D</v>
          </cell>
          <cell r="AU90458" t="str">
            <v>30000002</v>
          </cell>
          <cell r="AV90458" t="str">
            <v>RETAIL</v>
          </cell>
          <cell r="AW90458" t="str">
            <v>31000391</v>
          </cell>
          <cell r="AX90458" t="str">
            <v>UR Suzuki</v>
          </cell>
          <cell r="AY90458" t="str">
            <v>KHI/HO/D/MO/MC COMP/P/100778/10/2024</v>
          </cell>
          <cell r="BA90458" t="str">
            <v>KARACHI</v>
          </cell>
          <cell r="BB90458" t="str">
            <v>HOUSE#L-S-5, SECTOR 1-D, ORANGI TOWN KARACHI.</v>
          </cell>
          <cell r="BC90458" t="str">
            <v>RED</v>
          </cell>
          <cell r="BH90458" t="str">
            <v>Pak Suzuki</v>
          </cell>
          <cell r="BI90458" t="str">
            <v>N</v>
          </cell>
          <cell r="BJ90458" t="str">
            <v xml:space="preserve">	Rameez Haji Mehboob</v>
          </cell>
          <cell r="BK90458">
            <v>45594</v>
          </cell>
          <cell r="BL90458" t="str">
            <v>389000</v>
          </cell>
          <cell r="BM90458" t="str">
            <v>003</v>
          </cell>
          <cell r="BN90458" t="str">
            <v>01</v>
          </cell>
          <cell r="BQ90458" t="str">
            <v>KHI/HO/D/MO/MC COMP/P/100778/10/2024</v>
          </cell>
        </row>
        <row r="90459">
          <cell r="W90459" t="str">
            <v>30093389</v>
          </cell>
          <cell r="X90459" t="str">
            <v>30093389</v>
          </cell>
          <cell r="Y90459">
            <v>389000</v>
          </cell>
          <cell r="Z90459" t="str">
            <v>42401-2080710-9</v>
          </cell>
          <cell r="AC90459">
            <v>3140200</v>
          </cell>
          <cell r="AD90459" t="str">
            <v>02</v>
          </cell>
          <cell r="AE90459" t="str">
            <v>MOTOR</v>
          </cell>
          <cell r="AF90459">
            <v>13821</v>
          </cell>
          <cell r="AG90459">
            <v>0</v>
          </cell>
          <cell r="AH90459">
            <v>0</v>
          </cell>
          <cell r="AI90459">
            <v>0</v>
          </cell>
          <cell r="AJ90459">
            <v>16533</v>
          </cell>
          <cell r="AK90459">
            <v>0</v>
          </cell>
          <cell r="AL90459">
            <v>1382</v>
          </cell>
          <cell r="AM90459" t="str">
            <v>2024</v>
          </cell>
          <cell r="AN90459" t="str">
            <v>202410</v>
          </cell>
          <cell r="AO90459" t="str">
            <v>202410</v>
          </cell>
          <cell r="AP90459" t="str">
            <v>202410</v>
          </cell>
          <cell r="AQ90459" t="str">
            <v>31000391</v>
          </cell>
          <cell r="AR90459" t="str">
            <v>1997568</v>
          </cell>
          <cell r="AS90459" t="str">
            <v>D</v>
          </cell>
          <cell r="AU90459" t="str">
            <v>30000002</v>
          </cell>
          <cell r="AV90459" t="str">
            <v>RETAIL</v>
          </cell>
          <cell r="AW90459" t="str">
            <v>31000391</v>
          </cell>
          <cell r="AX90459" t="str">
            <v>UR Suzuki</v>
          </cell>
          <cell r="AY90459" t="str">
            <v>KHI/HO/D/MO/MC COMP/P/100779/10/2024</v>
          </cell>
          <cell r="BA90459" t="str">
            <v>KARACHI</v>
          </cell>
          <cell r="BB90459" t="str">
            <v>HOUSE#L-S-5, SECTOR 1-D, ORANGI TOWN KARACHI.</v>
          </cell>
          <cell r="BC90459" t="str">
            <v>RED</v>
          </cell>
          <cell r="BH90459" t="str">
            <v>Pak Suzuki</v>
          </cell>
          <cell r="BI90459" t="str">
            <v>N</v>
          </cell>
          <cell r="BJ90459" t="str">
            <v xml:space="preserve">	Rameez Haji Mehboob</v>
          </cell>
          <cell r="BK90459">
            <v>45594</v>
          </cell>
          <cell r="BL90459" t="str">
            <v>389000</v>
          </cell>
          <cell r="BM90459" t="str">
            <v>003</v>
          </cell>
          <cell r="BN90459" t="str">
            <v>01</v>
          </cell>
          <cell r="BQ90459" t="str">
            <v>KHI/HO/D/MO/MC COMP/P/100779/10/2024</v>
          </cell>
        </row>
        <row r="90460">
          <cell r="W90460" t="str">
            <v>30093553</v>
          </cell>
          <cell r="X90460" t="str">
            <v>30093553</v>
          </cell>
          <cell r="Y90460">
            <v>389000</v>
          </cell>
          <cell r="Z90460" t="str">
            <v>42301-1919116-3</v>
          </cell>
          <cell r="AC90460">
            <v>3167571</v>
          </cell>
          <cell r="AD90460" t="str">
            <v>02</v>
          </cell>
          <cell r="AE90460" t="str">
            <v>MOTOR</v>
          </cell>
          <cell r="AF90460">
            <v>13821</v>
          </cell>
          <cell r="AG90460">
            <v>0</v>
          </cell>
          <cell r="AH90460">
            <v>0</v>
          </cell>
          <cell r="AI90460">
            <v>0</v>
          </cell>
          <cell r="AJ90460">
            <v>16533</v>
          </cell>
          <cell r="AK90460">
            <v>0</v>
          </cell>
          <cell r="AL90460">
            <v>1382</v>
          </cell>
          <cell r="AM90460" t="str">
            <v>2024</v>
          </cell>
          <cell r="AN90460" t="str">
            <v>202411</v>
          </cell>
          <cell r="AO90460" t="str">
            <v>202411</v>
          </cell>
          <cell r="AP90460" t="str">
            <v>202411</v>
          </cell>
          <cell r="AQ90460" t="str">
            <v>31000408</v>
          </cell>
          <cell r="AR90460" t="str">
            <v>2010525</v>
          </cell>
          <cell r="AS90460" t="str">
            <v>D</v>
          </cell>
          <cell r="AU90460" t="str">
            <v>30000002</v>
          </cell>
          <cell r="AV90460" t="str">
            <v>RETAIL</v>
          </cell>
          <cell r="AW90460" t="str">
            <v>31000408</v>
          </cell>
          <cell r="AX90460" t="str">
            <v>Suzuki Mandviwalla Motors</v>
          </cell>
          <cell r="AY90460" t="str">
            <v>KHI/HO/D/MO/MC COMP/P/101764/11/2024</v>
          </cell>
          <cell r="BA90460" t="str">
            <v>KARACHI</v>
          </cell>
          <cell r="BB90460" t="str">
            <v>H#AK-7S-12/54A,STREET NO 1 BLOCK E SAIFI LANE BAGHDADI ALI HOTEL LYARI KARCHI</v>
          </cell>
          <cell r="BC90460" t="str">
            <v>BLACK</v>
          </cell>
          <cell r="BH90460" t="str">
            <v>Pak Suzuki</v>
          </cell>
          <cell r="BI90460" t="str">
            <v>N</v>
          </cell>
          <cell r="BJ90460" t="str">
            <v xml:space="preserve">	Rameez Haji Mehboob</v>
          </cell>
          <cell r="BK90460">
            <v>45608</v>
          </cell>
          <cell r="BL90460" t="str">
            <v>389000</v>
          </cell>
          <cell r="BM90460" t="str">
            <v>004</v>
          </cell>
          <cell r="BN90460" t="str">
            <v>01</v>
          </cell>
          <cell r="BQ90460" t="str">
            <v>KHI/HO/D/MO/MC COMP/P/101764/11/2024</v>
          </cell>
        </row>
        <row r="90461">
          <cell r="W90461" t="str">
            <v>30093553</v>
          </cell>
          <cell r="X90461" t="str">
            <v>30093553</v>
          </cell>
          <cell r="Y90461">
            <v>389000</v>
          </cell>
          <cell r="Z90461" t="str">
            <v>42301-1919116-3</v>
          </cell>
          <cell r="AC90461">
            <v>3167572</v>
          </cell>
          <cell r="AD90461" t="str">
            <v>02</v>
          </cell>
          <cell r="AE90461" t="str">
            <v>MOTOR</v>
          </cell>
          <cell r="AF90461">
            <v>13821</v>
          </cell>
          <cell r="AG90461">
            <v>0</v>
          </cell>
          <cell r="AH90461">
            <v>0</v>
          </cell>
          <cell r="AI90461">
            <v>0</v>
          </cell>
          <cell r="AJ90461">
            <v>16533</v>
          </cell>
          <cell r="AK90461">
            <v>0</v>
          </cell>
          <cell r="AL90461">
            <v>1382</v>
          </cell>
          <cell r="AM90461" t="str">
            <v>2024</v>
          </cell>
          <cell r="AN90461" t="str">
            <v>202411</v>
          </cell>
          <cell r="AO90461" t="str">
            <v>202411</v>
          </cell>
          <cell r="AP90461" t="str">
            <v>202411</v>
          </cell>
          <cell r="AQ90461" t="str">
            <v>31000408</v>
          </cell>
          <cell r="AR90461" t="str">
            <v>2010526</v>
          </cell>
          <cell r="AS90461" t="str">
            <v>D</v>
          </cell>
          <cell r="AU90461" t="str">
            <v>30000002</v>
          </cell>
          <cell r="AV90461" t="str">
            <v>RETAIL</v>
          </cell>
          <cell r="AW90461" t="str">
            <v>31000408</v>
          </cell>
          <cell r="AX90461" t="str">
            <v>Suzuki Mandviwalla Motors</v>
          </cell>
          <cell r="AY90461" t="str">
            <v>KHI/HO/D/MO/MC COMP/P/101765/11/2024</v>
          </cell>
          <cell r="BA90461" t="str">
            <v>KARACHI</v>
          </cell>
          <cell r="BB90461" t="str">
            <v>H#AK-7S-12/54A,STREET NO 1 BLOCK E SAIFI LANE BAGHDADI ALI HOTEL LYARI KARCHI</v>
          </cell>
          <cell r="BC90461" t="str">
            <v>BLACK</v>
          </cell>
          <cell r="BH90461" t="str">
            <v>Pak Suzuki</v>
          </cell>
          <cell r="BI90461" t="str">
            <v>N</v>
          </cell>
          <cell r="BJ90461" t="str">
            <v xml:space="preserve">	Rameez Haji Mehboob</v>
          </cell>
          <cell r="BK90461">
            <v>45608</v>
          </cell>
          <cell r="BL90461" t="str">
            <v>389000</v>
          </cell>
          <cell r="BM90461" t="str">
            <v>004</v>
          </cell>
          <cell r="BN90461" t="str">
            <v>01</v>
          </cell>
          <cell r="BQ90461" t="str">
            <v>KHI/HO/D/MO/MC COMP/P/101765/11/2024</v>
          </cell>
        </row>
        <row r="90462">
          <cell r="W90462" t="str">
            <v>30093893</v>
          </cell>
          <cell r="X90462" t="str">
            <v>30093893</v>
          </cell>
          <cell r="Y90462">
            <v>389000</v>
          </cell>
          <cell r="Z90462" t="str">
            <v>42101-6986409-7</v>
          </cell>
          <cell r="AC90462">
            <v>3185459</v>
          </cell>
          <cell r="AD90462" t="str">
            <v>02</v>
          </cell>
          <cell r="AE90462" t="str">
            <v>MOTOR</v>
          </cell>
          <cell r="AF90462">
            <v>13821</v>
          </cell>
          <cell r="AG90462">
            <v>0</v>
          </cell>
          <cell r="AH90462">
            <v>0</v>
          </cell>
          <cell r="AI90462">
            <v>0</v>
          </cell>
          <cell r="AJ90462">
            <v>16533</v>
          </cell>
          <cell r="AK90462">
            <v>0</v>
          </cell>
          <cell r="AL90462">
            <v>1382</v>
          </cell>
          <cell r="AM90462" t="str">
            <v>2024</v>
          </cell>
          <cell r="AN90462" t="str">
            <v>202411</v>
          </cell>
          <cell r="AO90462" t="str">
            <v>202411</v>
          </cell>
          <cell r="AP90462" t="str">
            <v>202411</v>
          </cell>
          <cell r="AQ90462" t="str">
            <v>31000392</v>
          </cell>
          <cell r="AR90462" t="str">
            <v>2018417</v>
          </cell>
          <cell r="AS90462" t="str">
            <v>D</v>
          </cell>
          <cell r="AU90462" t="str">
            <v>30000002</v>
          </cell>
          <cell r="AV90462" t="str">
            <v>RETAIL</v>
          </cell>
          <cell r="AW90462" t="str">
            <v>31000392</v>
          </cell>
          <cell r="AX90462" t="str">
            <v>UP Suzuki</v>
          </cell>
          <cell r="AY90462" t="str">
            <v>KHI/HO/D/MO/MC COMP/P/102576/11/2024</v>
          </cell>
          <cell r="BA90462" t="str">
            <v>KARACHI</v>
          </cell>
          <cell r="BB90462" t="str">
            <v>H#R-182,BLOCK,6  GULSHAN-E-IQBAL,KARACHI</v>
          </cell>
          <cell r="BC90462" t="str">
            <v>BLACK</v>
          </cell>
          <cell r="BH90462" t="str">
            <v>Pak Suzuki</v>
          </cell>
          <cell r="BI90462" t="str">
            <v>N</v>
          </cell>
          <cell r="BJ90462" t="str">
            <v xml:space="preserve">	Rameez Haji Mehboob</v>
          </cell>
          <cell r="BK90462">
            <v>45621</v>
          </cell>
          <cell r="BL90462" t="str">
            <v>389000</v>
          </cell>
          <cell r="BM90462" t="str">
            <v>004</v>
          </cell>
          <cell r="BN90462" t="str">
            <v>01</v>
          </cell>
          <cell r="BQ90462" t="str">
            <v>KHI/HO/D/MO/MC COMP/P/102576/11/2024</v>
          </cell>
        </row>
        <row r="90463">
          <cell r="W90463" t="str">
            <v>30093893</v>
          </cell>
          <cell r="X90463" t="str">
            <v>30093893</v>
          </cell>
          <cell r="Y90463">
            <v>389000</v>
          </cell>
          <cell r="Z90463" t="str">
            <v>42101-6986409-7</v>
          </cell>
          <cell r="AC90463">
            <v>3185461</v>
          </cell>
          <cell r="AD90463" t="str">
            <v>02</v>
          </cell>
          <cell r="AE90463" t="str">
            <v>MOTOR</v>
          </cell>
          <cell r="AF90463">
            <v>13821</v>
          </cell>
          <cell r="AG90463">
            <v>0</v>
          </cell>
          <cell r="AH90463">
            <v>0</v>
          </cell>
          <cell r="AI90463">
            <v>0</v>
          </cell>
          <cell r="AJ90463">
            <v>16533</v>
          </cell>
          <cell r="AK90463">
            <v>0</v>
          </cell>
          <cell r="AL90463">
            <v>1382</v>
          </cell>
          <cell r="AM90463" t="str">
            <v>2024</v>
          </cell>
          <cell r="AN90463" t="str">
            <v>202411</v>
          </cell>
          <cell r="AO90463" t="str">
            <v>202411</v>
          </cell>
          <cell r="AP90463" t="str">
            <v>202411</v>
          </cell>
          <cell r="AQ90463" t="str">
            <v>31000392</v>
          </cell>
          <cell r="AR90463" t="str">
            <v>2018418</v>
          </cell>
          <cell r="AS90463" t="str">
            <v>D</v>
          </cell>
          <cell r="AU90463" t="str">
            <v>30000002</v>
          </cell>
          <cell r="AV90463" t="str">
            <v>RETAIL</v>
          </cell>
          <cell r="AW90463" t="str">
            <v>31000392</v>
          </cell>
          <cell r="AX90463" t="str">
            <v>UP Suzuki</v>
          </cell>
          <cell r="AY90463" t="str">
            <v>KHI/HO/D/MO/MC COMP/P/102577/11/2024</v>
          </cell>
          <cell r="BA90463" t="str">
            <v>KARACHI</v>
          </cell>
          <cell r="BB90463" t="str">
            <v>H#R-182,BLOCK,6  GULSHAN-E-IQBAL,KARACHI</v>
          </cell>
          <cell r="BC90463" t="str">
            <v>BLACK</v>
          </cell>
          <cell r="BH90463" t="str">
            <v>Pak Suzuki</v>
          </cell>
          <cell r="BI90463" t="str">
            <v>N</v>
          </cell>
          <cell r="BJ90463" t="str">
            <v xml:space="preserve">	Rameez Haji Mehboob</v>
          </cell>
          <cell r="BK90463">
            <v>45621</v>
          </cell>
          <cell r="BL90463" t="str">
            <v>389000</v>
          </cell>
          <cell r="BM90463" t="str">
            <v>004</v>
          </cell>
          <cell r="BN90463" t="str">
            <v>01</v>
          </cell>
          <cell r="BQ90463" t="str">
            <v>KHI/HO/D/MO/MC COMP/P/102577/11/2024</v>
          </cell>
        </row>
        <row r="90464">
          <cell r="W90464" t="str">
            <v>30094236</v>
          </cell>
          <cell r="X90464" t="str">
            <v>30094236</v>
          </cell>
          <cell r="Y90464">
            <v>389000</v>
          </cell>
          <cell r="Z90464" t="str">
            <v>3520118560881</v>
          </cell>
          <cell r="AC90464">
            <v>3252014</v>
          </cell>
          <cell r="AD90464" t="str">
            <v>02</v>
          </cell>
          <cell r="AE90464" t="str">
            <v>MOTOR</v>
          </cell>
          <cell r="AF90464">
            <v>7953</v>
          </cell>
          <cell r="AG90464">
            <v>0</v>
          </cell>
          <cell r="AH90464">
            <v>0</v>
          </cell>
          <cell r="AI90464">
            <v>0</v>
          </cell>
          <cell r="AJ90464">
            <v>9725</v>
          </cell>
          <cell r="AK90464">
            <v>0</v>
          </cell>
          <cell r="AL90464">
            <v>795</v>
          </cell>
          <cell r="AM90464" t="str">
            <v>2024</v>
          </cell>
          <cell r="AN90464" t="str">
            <v>202412</v>
          </cell>
          <cell r="AO90464" t="str">
            <v>202412</v>
          </cell>
          <cell r="AP90464" t="str">
            <v>202412</v>
          </cell>
          <cell r="AQ90464" t="str">
            <v>31000395</v>
          </cell>
          <cell r="AR90464" t="str">
            <v>2043387</v>
          </cell>
          <cell r="AS90464" t="str">
            <v>D</v>
          </cell>
          <cell r="AU90464" t="str">
            <v>30000002</v>
          </cell>
          <cell r="AV90464" t="str">
            <v>RETAIL</v>
          </cell>
          <cell r="AW90464" t="str">
            <v>31000395</v>
          </cell>
          <cell r="AX90464" t="str">
            <v>TS Suzuki</v>
          </cell>
          <cell r="AY90464" t="str">
            <v>KHI/HO/D/MO/MC COMP/P/104891/12/2024</v>
          </cell>
          <cell r="BA90464" t="str">
            <v>LAHORE</v>
          </cell>
          <cell r="BB90464" t="str">
            <v xml:space="preserve">H#170,LDA Street #6,Mohallah Kachi Abadi Ghulam Nabi Mustafaabad,Lahore </v>
          </cell>
          <cell r="BC90464" t="str">
            <v>PEARL BLACK</v>
          </cell>
          <cell r="BH90464" t="str">
            <v>Pak Suzuki</v>
          </cell>
          <cell r="BI90464" t="str">
            <v>N</v>
          </cell>
          <cell r="BJ90464" t="str">
            <v xml:space="preserve">	Rameez Haji Mehboob</v>
          </cell>
          <cell r="BK90464">
            <v>45656</v>
          </cell>
          <cell r="BL90464" t="str">
            <v>389000</v>
          </cell>
          <cell r="BM90464" t="str">
            <v>406</v>
          </cell>
          <cell r="BN90464" t="str">
            <v>01</v>
          </cell>
          <cell r="BQ90464" t="str">
            <v>KHI/HO/D/MO/MC COMP/P/104891/12/2024</v>
          </cell>
        </row>
        <row r="90465">
          <cell r="W90465" t="str">
            <v>30092782</v>
          </cell>
          <cell r="X90465" t="str">
            <v>30092782</v>
          </cell>
          <cell r="Y90465">
            <v>382000</v>
          </cell>
          <cell r="Z90465" t="str">
            <v>42201-3892114-3</v>
          </cell>
          <cell r="AC90465">
            <v>3002138</v>
          </cell>
          <cell r="AD90465" t="str">
            <v>02</v>
          </cell>
          <cell r="AE90465" t="str">
            <v>MOTOR</v>
          </cell>
          <cell r="AF90465">
            <v>13565</v>
          </cell>
          <cell r="AG90465">
            <v>0</v>
          </cell>
          <cell r="AH90465">
            <v>0</v>
          </cell>
          <cell r="AI90465">
            <v>0</v>
          </cell>
          <cell r="AJ90465">
            <v>16235</v>
          </cell>
          <cell r="AK90465">
            <v>0</v>
          </cell>
          <cell r="AL90465">
            <v>1357</v>
          </cell>
          <cell r="AM90465" t="str">
            <v>2024</v>
          </cell>
          <cell r="AN90465" t="str">
            <v>202409</v>
          </cell>
          <cell r="AO90465" t="str">
            <v>202409</v>
          </cell>
          <cell r="AP90465" t="str">
            <v>202409</v>
          </cell>
          <cell r="AQ90465" t="str">
            <v>31000063</v>
          </cell>
          <cell r="AR90465" t="str">
            <v>1953927</v>
          </cell>
          <cell r="AS90465" t="str">
            <v>D</v>
          </cell>
          <cell r="AU90465" t="str">
            <v>30000002</v>
          </cell>
          <cell r="AV90465" t="str">
            <v>RETAIL</v>
          </cell>
          <cell r="AW90465" t="str">
            <v>31000063</v>
          </cell>
          <cell r="AX90465" t="str">
            <v>Khalil Motor</v>
          </cell>
          <cell r="AY90465" t="str">
            <v>KHI/HO/D/MO/MC COMP/P/97213/09/2024</v>
          </cell>
          <cell r="BA90465" t="str">
            <v>KARACHI</v>
          </cell>
          <cell r="BB90465" t="str">
            <v xml:space="preserve">HO # 8 KK MARKET PECHS BK 6 KHI </v>
          </cell>
          <cell r="BC90465" t="str">
            <v>BLACK</v>
          </cell>
          <cell r="BH90465" t="str">
            <v>Pak Suzuki</v>
          </cell>
          <cell r="BI90465" t="str">
            <v>N</v>
          </cell>
          <cell r="BJ90465" t="str">
            <v xml:space="preserve">	Rameez Haji Mehboob</v>
          </cell>
          <cell r="BK90465">
            <v>45547</v>
          </cell>
          <cell r="BL90465" t="str">
            <v>382000</v>
          </cell>
          <cell r="BM90465" t="str">
            <v>004</v>
          </cell>
          <cell r="BN90465" t="str">
            <v>01</v>
          </cell>
          <cell r="BQ90465" t="str">
            <v>KHI/HO/D/MO/MC COMP/P/97213/09/2024</v>
          </cell>
        </row>
        <row r="90466">
          <cell r="W90466" t="str">
            <v>30093436</v>
          </cell>
          <cell r="X90466" t="str">
            <v>30093436</v>
          </cell>
          <cell r="Y90466">
            <v>389000</v>
          </cell>
          <cell r="Z90466" t="str">
            <v>42201-0592029-1</v>
          </cell>
          <cell r="AC90466">
            <v>3140561</v>
          </cell>
          <cell r="AD90466" t="str">
            <v>02</v>
          </cell>
          <cell r="AE90466" t="str">
            <v>MOTOR</v>
          </cell>
          <cell r="AF90466">
            <v>13821</v>
          </cell>
          <cell r="AG90466">
            <v>0</v>
          </cell>
          <cell r="AH90466">
            <v>0</v>
          </cell>
          <cell r="AI90466">
            <v>0</v>
          </cell>
          <cell r="AJ90466">
            <v>16533</v>
          </cell>
          <cell r="AK90466">
            <v>0</v>
          </cell>
          <cell r="AL90466">
            <v>1382</v>
          </cell>
          <cell r="AM90466" t="str">
            <v>2024</v>
          </cell>
          <cell r="AN90466" t="str">
            <v>202410</v>
          </cell>
          <cell r="AO90466" t="str">
            <v>202410</v>
          </cell>
          <cell r="AP90466" t="str">
            <v>202410</v>
          </cell>
          <cell r="AQ90466" t="str">
            <v>31000369</v>
          </cell>
          <cell r="AR90466" t="str">
            <v>1998246</v>
          </cell>
          <cell r="AS90466" t="str">
            <v>D</v>
          </cell>
          <cell r="AU90466" t="str">
            <v>30000002</v>
          </cell>
          <cell r="AV90466" t="str">
            <v>RETAIL</v>
          </cell>
          <cell r="AW90466" t="str">
            <v>31000369</v>
          </cell>
          <cell r="AX90466" t="str">
            <v>A R Suzuki</v>
          </cell>
          <cell r="AY90466" t="str">
            <v>KHI/HO/D/MO/MC COMP/P/100931/10/2024</v>
          </cell>
          <cell r="BA90466" t="str">
            <v>KARACHI</v>
          </cell>
          <cell r="BB90466" t="str">
            <v>HOUSE#R-15, SECTOR 1-A, GULSHAN E ZAHOOR KARACHI</v>
          </cell>
          <cell r="BC90466" t="str">
            <v>BLACK</v>
          </cell>
          <cell r="BH90466" t="str">
            <v>Pak Suzuki</v>
          </cell>
          <cell r="BI90466" t="str">
            <v>N</v>
          </cell>
          <cell r="BJ90466" t="str">
            <v xml:space="preserve">	Rameez Haji Mehboob</v>
          </cell>
          <cell r="BK90466">
            <v>45595</v>
          </cell>
          <cell r="BL90466" t="str">
            <v>389000</v>
          </cell>
          <cell r="BM90466" t="str">
            <v>004</v>
          </cell>
          <cell r="BN90466" t="str">
            <v>01</v>
          </cell>
          <cell r="BQ90466" t="str">
            <v>KHI/HO/D/MO/MC COMP/P/100931/10/2024</v>
          </cell>
        </row>
        <row r="90467">
          <cell r="W90467" t="str">
            <v>30093594</v>
          </cell>
          <cell r="X90467" t="str">
            <v>30093594</v>
          </cell>
          <cell r="Y90467">
            <v>389000</v>
          </cell>
          <cell r="Z90467" t="str">
            <v>42401-5613053-1</v>
          </cell>
          <cell r="AC90467">
            <v>3175440</v>
          </cell>
          <cell r="AD90467" t="str">
            <v>02</v>
          </cell>
          <cell r="AE90467" t="str">
            <v>MOTOR</v>
          </cell>
          <cell r="AF90467">
            <v>13821</v>
          </cell>
          <cell r="AG90467">
            <v>0</v>
          </cell>
          <cell r="AH90467">
            <v>0</v>
          </cell>
          <cell r="AI90467">
            <v>0</v>
          </cell>
          <cell r="AJ90467">
            <v>16533</v>
          </cell>
          <cell r="AK90467">
            <v>0</v>
          </cell>
          <cell r="AL90467">
            <v>1382</v>
          </cell>
          <cell r="AM90467" t="str">
            <v>2024</v>
          </cell>
          <cell r="AN90467" t="str">
            <v>202411</v>
          </cell>
          <cell r="AO90467" t="str">
            <v>202411</v>
          </cell>
          <cell r="AP90467" t="str">
            <v>202411</v>
          </cell>
          <cell r="AQ90467" t="str">
            <v>31000063</v>
          </cell>
          <cell r="AR90467" t="str">
            <v>2014751</v>
          </cell>
          <cell r="AS90467" t="str">
            <v>D</v>
          </cell>
          <cell r="AU90467" t="str">
            <v>30000002</v>
          </cell>
          <cell r="AV90467" t="str">
            <v>RETAIL</v>
          </cell>
          <cell r="AW90467" t="str">
            <v>31000063</v>
          </cell>
          <cell r="AX90467" t="str">
            <v>Khalil Motor</v>
          </cell>
          <cell r="AY90467" t="str">
            <v>KHI/HO/D/MO/MC COMP/P/102161/11/2024</v>
          </cell>
          <cell r="BA90467" t="str">
            <v>KARACHI</v>
          </cell>
          <cell r="BB90467" t="str">
            <v>HO # 1558 SEC 8 L ORANGI TOWN KARACHI</v>
          </cell>
          <cell r="BC90467" t="str">
            <v>BLACK</v>
          </cell>
          <cell r="BH90467" t="str">
            <v>Pak Suzuki</v>
          </cell>
          <cell r="BI90467" t="str">
            <v>N</v>
          </cell>
          <cell r="BJ90467" t="str">
            <v xml:space="preserve">	Rameez Haji Mehboob</v>
          </cell>
          <cell r="BK90467">
            <v>45614</v>
          </cell>
          <cell r="BL90467" t="str">
            <v>389000</v>
          </cell>
          <cell r="BM90467" t="str">
            <v>004</v>
          </cell>
          <cell r="BN90467" t="str">
            <v>01</v>
          </cell>
          <cell r="BQ90467" t="str">
            <v>KHI/HO/D/MO/MC COMP/P/102161/11/2024</v>
          </cell>
        </row>
        <row r="90468">
          <cell r="W90468" t="str">
            <v>30093594</v>
          </cell>
          <cell r="X90468" t="str">
            <v>30093594</v>
          </cell>
          <cell r="Y90468">
            <v>389000</v>
          </cell>
          <cell r="Z90468" t="str">
            <v>42401-5613053-1</v>
          </cell>
          <cell r="AC90468">
            <v>3175441</v>
          </cell>
          <cell r="AD90468" t="str">
            <v>02</v>
          </cell>
          <cell r="AE90468" t="str">
            <v>MOTOR</v>
          </cell>
          <cell r="AF90468">
            <v>13821</v>
          </cell>
          <cell r="AG90468">
            <v>0</v>
          </cell>
          <cell r="AH90468">
            <v>0</v>
          </cell>
          <cell r="AI90468">
            <v>0</v>
          </cell>
          <cell r="AJ90468">
            <v>16533</v>
          </cell>
          <cell r="AK90468">
            <v>0</v>
          </cell>
          <cell r="AL90468">
            <v>1382</v>
          </cell>
          <cell r="AM90468" t="str">
            <v>2024</v>
          </cell>
          <cell r="AN90468" t="str">
            <v>202411</v>
          </cell>
          <cell r="AO90468" t="str">
            <v>202411</v>
          </cell>
          <cell r="AP90468" t="str">
            <v>202411</v>
          </cell>
          <cell r="AQ90468" t="str">
            <v>31000063</v>
          </cell>
          <cell r="AR90468" t="str">
            <v>2014752</v>
          </cell>
          <cell r="AS90468" t="str">
            <v>D</v>
          </cell>
          <cell r="AU90468" t="str">
            <v>30000002</v>
          </cell>
          <cell r="AV90468" t="str">
            <v>RETAIL</v>
          </cell>
          <cell r="AW90468" t="str">
            <v>31000063</v>
          </cell>
          <cell r="AX90468" t="str">
            <v>Khalil Motor</v>
          </cell>
          <cell r="AY90468" t="str">
            <v>KHI/HO/D/MO/MC COMP/P/102162/11/2024</v>
          </cell>
          <cell r="BA90468" t="str">
            <v>KARACHI</v>
          </cell>
          <cell r="BB90468" t="str">
            <v>HO # 1558 SEC 8 L ORANGI TOWN KARACHI</v>
          </cell>
          <cell r="BC90468" t="str">
            <v>BLACK</v>
          </cell>
          <cell r="BH90468" t="str">
            <v>Pak Suzuki</v>
          </cell>
          <cell r="BI90468" t="str">
            <v>N</v>
          </cell>
          <cell r="BJ90468" t="str">
            <v xml:space="preserve">	Rameez Haji Mehboob</v>
          </cell>
          <cell r="BK90468">
            <v>45614</v>
          </cell>
          <cell r="BL90468" t="str">
            <v>389000</v>
          </cell>
          <cell r="BM90468" t="str">
            <v>004</v>
          </cell>
          <cell r="BN90468" t="str">
            <v>01</v>
          </cell>
          <cell r="BQ90468" t="str">
            <v>KHI/HO/D/MO/MC COMP/P/102162/11/2024</v>
          </cell>
        </row>
        <row r="90469">
          <cell r="W90469" t="str">
            <v>30093942</v>
          </cell>
          <cell r="X90469" t="str">
            <v>30093942</v>
          </cell>
          <cell r="Y90469">
            <v>389000</v>
          </cell>
          <cell r="Z90469" t="str">
            <v>42301-4295580-9</v>
          </cell>
          <cell r="AC90469">
            <v>3195881</v>
          </cell>
          <cell r="AD90469" t="str">
            <v>02</v>
          </cell>
          <cell r="AE90469" t="str">
            <v>MOTOR</v>
          </cell>
          <cell r="AF90469">
            <v>13821</v>
          </cell>
          <cell r="AG90469">
            <v>0</v>
          </cell>
          <cell r="AH90469">
            <v>0</v>
          </cell>
          <cell r="AI90469">
            <v>0</v>
          </cell>
          <cell r="AJ90469">
            <v>16533</v>
          </cell>
          <cell r="AK90469">
            <v>0</v>
          </cell>
          <cell r="AL90469">
            <v>1382</v>
          </cell>
          <cell r="AM90469" t="str">
            <v>2024</v>
          </cell>
          <cell r="AN90469" t="str">
            <v>202411</v>
          </cell>
          <cell r="AO90469" t="str">
            <v>202411</v>
          </cell>
          <cell r="AP90469" t="str">
            <v>202411</v>
          </cell>
          <cell r="AQ90469" t="str">
            <v>31000393</v>
          </cell>
          <cell r="AR90469" t="str">
            <v>2019256</v>
          </cell>
          <cell r="AS90469" t="str">
            <v>D</v>
          </cell>
          <cell r="AU90469" t="str">
            <v>30000002</v>
          </cell>
          <cell r="AV90469" t="str">
            <v>RETAIL</v>
          </cell>
          <cell r="AW90469" t="str">
            <v>31000393</v>
          </cell>
          <cell r="AX90469" t="str">
            <v>TR Suzuki</v>
          </cell>
          <cell r="AY90469" t="str">
            <v>KHI/HO/D/MO/MC COMP/P/102803/11/2024</v>
          </cell>
          <cell r="BA90469" t="str">
            <v>KARACHI</v>
          </cell>
          <cell r="BB90469" t="str">
            <v>1ST FLOOR AL-AMAN LAHAO BUILDING,NEAR TARIQ JUNRAL STORE,BHEEM PORA KARACHI.</v>
          </cell>
          <cell r="BC90469" t="str">
            <v>BLACK</v>
          </cell>
          <cell r="BH90469" t="str">
            <v>Pak Suzuki</v>
          </cell>
          <cell r="BI90469" t="str">
            <v>N</v>
          </cell>
          <cell r="BJ90469" t="str">
            <v xml:space="preserve">	Rameez Haji Mehboob</v>
          </cell>
          <cell r="BK90469">
            <v>45623</v>
          </cell>
          <cell r="BL90469" t="str">
            <v>389000</v>
          </cell>
          <cell r="BM90469" t="str">
            <v>004</v>
          </cell>
          <cell r="BN90469" t="str">
            <v>01</v>
          </cell>
          <cell r="BQ90469" t="str">
            <v>KHI/HO/D/MO/MC COMP/P/102803/11/2024</v>
          </cell>
        </row>
        <row r="90470">
          <cell r="W90470" t="str">
            <v>30093942</v>
          </cell>
          <cell r="X90470" t="str">
            <v>30093942</v>
          </cell>
          <cell r="Y90470">
            <v>389000</v>
          </cell>
          <cell r="Z90470" t="str">
            <v>42301-4295580-9</v>
          </cell>
          <cell r="AC90470">
            <v>3195882</v>
          </cell>
          <cell r="AD90470" t="str">
            <v>02</v>
          </cell>
          <cell r="AE90470" t="str">
            <v>MOTOR</v>
          </cell>
          <cell r="AF90470">
            <v>13821</v>
          </cell>
          <cell r="AG90470">
            <v>0</v>
          </cell>
          <cell r="AH90470">
            <v>0</v>
          </cell>
          <cell r="AI90470">
            <v>0</v>
          </cell>
          <cell r="AJ90470">
            <v>16533</v>
          </cell>
          <cell r="AK90470">
            <v>0</v>
          </cell>
          <cell r="AL90470">
            <v>1382</v>
          </cell>
          <cell r="AM90470" t="str">
            <v>2024</v>
          </cell>
          <cell r="AN90470" t="str">
            <v>202411</v>
          </cell>
          <cell r="AO90470" t="str">
            <v>202411</v>
          </cell>
          <cell r="AP90470" t="str">
            <v>202411</v>
          </cell>
          <cell r="AQ90470" t="str">
            <v>31000393</v>
          </cell>
          <cell r="AR90470" t="str">
            <v>2019257</v>
          </cell>
          <cell r="AS90470" t="str">
            <v>D</v>
          </cell>
          <cell r="AU90470" t="str">
            <v>30000002</v>
          </cell>
          <cell r="AV90470" t="str">
            <v>RETAIL</v>
          </cell>
          <cell r="AW90470" t="str">
            <v>31000393</v>
          </cell>
          <cell r="AX90470" t="str">
            <v>TR Suzuki</v>
          </cell>
          <cell r="AY90470" t="str">
            <v>KHI/HO/D/MO/MC COMP/P/102804/11/2024</v>
          </cell>
          <cell r="BA90470" t="str">
            <v>KARACHI</v>
          </cell>
          <cell r="BB90470" t="str">
            <v>1ST FLOOR AL-AMAN LAHAO BUILDING,NEAR TARIQ JUNRAL STORE,BHEEM PORA KARACHI.</v>
          </cell>
          <cell r="BC90470" t="str">
            <v>BLACK</v>
          </cell>
          <cell r="BH90470" t="str">
            <v>Pak Suzuki</v>
          </cell>
          <cell r="BI90470" t="str">
            <v>N</v>
          </cell>
          <cell r="BJ90470" t="str">
            <v xml:space="preserve">	Rameez Haji Mehboob</v>
          </cell>
          <cell r="BK90470">
            <v>45623</v>
          </cell>
          <cell r="BL90470" t="str">
            <v>389000</v>
          </cell>
          <cell r="BM90470" t="str">
            <v>004</v>
          </cell>
          <cell r="BN90470" t="str">
            <v>01</v>
          </cell>
          <cell r="BQ90470" t="str">
            <v>KHI/HO/D/MO/MC COMP/P/102804/11/2024</v>
          </cell>
        </row>
        <row r="90471">
          <cell r="W90471" t="str">
            <v>30093839</v>
          </cell>
          <cell r="X90471" t="str">
            <v>30093839</v>
          </cell>
          <cell r="Y90471">
            <v>382000</v>
          </cell>
          <cell r="Z90471" t="str">
            <v>3520280276143</v>
          </cell>
          <cell r="AC90471">
            <v>3205392</v>
          </cell>
          <cell r="AD90471" t="str">
            <v>02</v>
          </cell>
          <cell r="AE90471" t="str">
            <v>MOTOR</v>
          </cell>
          <cell r="AF90471">
            <v>7802</v>
          </cell>
          <cell r="AG90471">
            <v>0</v>
          </cell>
          <cell r="AH90471">
            <v>0</v>
          </cell>
          <cell r="AI90471">
            <v>0</v>
          </cell>
          <cell r="AJ90471">
            <v>9550</v>
          </cell>
          <cell r="AK90471">
            <v>0</v>
          </cell>
          <cell r="AL90471">
            <v>780</v>
          </cell>
          <cell r="AM90471" t="str">
            <v>2024</v>
          </cell>
          <cell r="AN90471" t="str">
            <v>202412</v>
          </cell>
          <cell r="AO90471" t="str">
            <v>202412</v>
          </cell>
          <cell r="AP90471" t="str">
            <v>202412</v>
          </cell>
          <cell r="AQ90471" t="str">
            <v>31000395</v>
          </cell>
          <cell r="AR90471" t="str">
            <v>2022050</v>
          </cell>
          <cell r="AS90471" t="str">
            <v>D</v>
          </cell>
          <cell r="AU90471" t="str">
            <v>30000002</v>
          </cell>
          <cell r="AV90471" t="str">
            <v>RETAIL</v>
          </cell>
          <cell r="AW90471" t="str">
            <v>31000395</v>
          </cell>
          <cell r="AX90471" t="str">
            <v>TS Suzuki</v>
          </cell>
          <cell r="AY90471" t="str">
            <v>KHI/HO/D/MO/MC COMP/P/103254/12/2024</v>
          </cell>
          <cell r="BA90471" t="str">
            <v>LAHORE</v>
          </cell>
          <cell r="BB90471" t="str">
            <v>H # 25 Muhallah Johar View New Campus Road,Lahore</v>
          </cell>
          <cell r="BC90471" t="str">
            <v>PEARL BLACK</v>
          </cell>
          <cell r="BH90471" t="str">
            <v>Pak Suzuki</v>
          </cell>
          <cell r="BI90471" t="str">
            <v>N</v>
          </cell>
          <cell r="BJ90471" t="str">
            <v xml:space="preserve">	Rameez Haji Mehboob</v>
          </cell>
          <cell r="BK90471">
            <v>45628</v>
          </cell>
          <cell r="BL90471" t="str">
            <v>382000</v>
          </cell>
          <cell r="BM90471" t="str">
            <v>406</v>
          </cell>
          <cell r="BN90471" t="str">
            <v>01</v>
          </cell>
          <cell r="BQ90471" t="str">
            <v>KHI/HO/D/MO/MC COMP/P/103254/12/2024</v>
          </cell>
        </row>
        <row r="90472">
          <cell r="W90472" t="str">
            <v>30093892</v>
          </cell>
          <cell r="X90472" t="str">
            <v>30093892</v>
          </cell>
          <cell r="Y90472">
            <v>389000</v>
          </cell>
          <cell r="Z90472" t="str">
            <v>4130382391611</v>
          </cell>
          <cell r="AC90472">
            <v>3219089</v>
          </cell>
          <cell r="AD90472" t="str">
            <v>02</v>
          </cell>
          <cell r="AE90472" t="str">
            <v>MOTOR</v>
          </cell>
          <cell r="AF90472">
            <v>13821</v>
          </cell>
          <cell r="AG90472">
            <v>0</v>
          </cell>
          <cell r="AH90472">
            <v>0</v>
          </cell>
          <cell r="AI90472">
            <v>0</v>
          </cell>
          <cell r="AJ90472">
            <v>16533</v>
          </cell>
          <cell r="AK90472">
            <v>0</v>
          </cell>
          <cell r="AL90472">
            <v>1382</v>
          </cell>
          <cell r="AM90472" t="str">
            <v>2024</v>
          </cell>
          <cell r="AN90472" t="str">
            <v>202412</v>
          </cell>
          <cell r="AO90472" t="str">
            <v>202412</v>
          </cell>
          <cell r="AP90472" t="str">
            <v>202412</v>
          </cell>
          <cell r="AQ90472" t="str">
            <v>31000409</v>
          </cell>
          <cell r="AR90472" t="str">
            <v>2032441</v>
          </cell>
          <cell r="AS90472" t="str">
            <v>D</v>
          </cell>
          <cell r="AU90472" t="str">
            <v>30000002</v>
          </cell>
          <cell r="AV90472" t="str">
            <v>RETAIL</v>
          </cell>
          <cell r="AW90472" t="str">
            <v>31000409</v>
          </cell>
          <cell r="AX90472" t="str">
            <v>Suzuki Zeeshan Autos</v>
          </cell>
          <cell r="AY90472" t="str">
            <v>KHI/HO/D/MO/MC COMP/P/103755/12/2024</v>
          </cell>
          <cell r="BA90472" t="str">
            <v>HYDERABAD</v>
          </cell>
          <cell r="BB90472" t="str">
            <v xml:space="preserve">H no: 206-B, Street no 04, Tando mir Ghulam Hussain, Unit no 09 Latifabad, Hyderabad </v>
          </cell>
          <cell r="BC90472" t="str">
            <v>BLACK</v>
          </cell>
          <cell r="BH90472" t="str">
            <v>Pak Suzuki</v>
          </cell>
          <cell r="BI90472" t="str">
            <v>N</v>
          </cell>
          <cell r="BJ90472" t="str">
            <v xml:space="preserve">	Rameez Haji Mehboob</v>
          </cell>
          <cell r="BK90472">
            <v>45636</v>
          </cell>
          <cell r="BL90472" t="str">
            <v>389000</v>
          </cell>
          <cell r="BM90472" t="str">
            <v>004</v>
          </cell>
          <cell r="BN90472" t="str">
            <v>01</v>
          </cell>
          <cell r="BQ90472" t="str">
            <v>KHI/HO/D/MO/MC COMP/P/103755/12/2024</v>
          </cell>
        </row>
        <row r="90473">
          <cell r="W90473" t="str">
            <v>30093892</v>
          </cell>
          <cell r="X90473" t="str">
            <v>30093892</v>
          </cell>
          <cell r="Y90473">
            <v>389000</v>
          </cell>
          <cell r="Z90473" t="str">
            <v>4130382391611</v>
          </cell>
          <cell r="AC90473">
            <v>3219090</v>
          </cell>
          <cell r="AD90473" t="str">
            <v>02</v>
          </cell>
          <cell r="AE90473" t="str">
            <v>MOTOR</v>
          </cell>
          <cell r="AF90473">
            <v>13821</v>
          </cell>
          <cell r="AG90473">
            <v>0</v>
          </cell>
          <cell r="AH90473">
            <v>0</v>
          </cell>
          <cell r="AI90473">
            <v>0</v>
          </cell>
          <cell r="AJ90473">
            <v>16533</v>
          </cell>
          <cell r="AK90473">
            <v>0</v>
          </cell>
          <cell r="AL90473">
            <v>1382</v>
          </cell>
          <cell r="AM90473" t="str">
            <v>2024</v>
          </cell>
          <cell r="AN90473" t="str">
            <v>202412</v>
          </cell>
          <cell r="AO90473" t="str">
            <v>202412</v>
          </cell>
          <cell r="AP90473" t="str">
            <v>202412</v>
          </cell>
          <cell r="AQ90473" t="str">
            <v>31000409</v>
          </cell>
          <cell r="AR90473" t="str">
            <v>2032442</v>
          </cell>
          <cell r="AS90473" t="str">
            <v>D</v>
          </cell>
          <cell r="AU90473" t="str">
            <v>30000002</v>
          </cell>
          <cell r="AV90473" t="str">
            <v>RETAIL</v>
          </cell>
          <cell r="AW90473" t="str">
            <v>31000409</v>
          </cell>
          <cell r="AX90473" t="str">
            <v>Suzuki Zeeshan Autos</v>
          </cell>
          <cell r="AY90473" t="str">
            <v>KHI/HO/D/MO/MC COMP/P/103756/12/2024</v>
          </cell>
          <cell r="BA90473" t="str">
            <v>HYDERABAD</v>
          </cell>
          <cell r="BB90473" t="str">
            <v xml:space="preserve">H no: 206-B, Street no 04, Tando mir Ghulam Hussain, Unit no 09 Latifabad, Hyderabad </v>
          </cell>
          <cell r="BC90473" t="str">
            <v>BLACK</v>
          </cell>
          <cell r="BH90473" t="str">
            <v>Pak Suzuki</v>
          </cell>
          <cell r="BI90473" t="str">
            <v>N</v>
          </cell>
          <cell r="BJ90473" t="str">
            <v xml:space="preserve">	Rameez Haji Mehboob</v>
          </cell>
          <cell r="BK90473">
            <v>45636</v>
          </cell>
          <cell r="BL90473" t="str">
            <v>389000</v>
          </cell>
          <cell r="BM90473" t="str">
            <v>004</v>
          </cell>
          <cell r="BN90473" t="str">
            <v>01</v>
          </cell>
          <cell r="BQ90473" t="str">
            <v>KHI/HO/D/MO/MC COMP/P/103756/12/2024</v>
          </cell>
        </row>
        <row r="90474">
          <cell r="W90474" t="str">
            <v>30094154</v>
          </cell>
          <cell r="X90474" t="str">
            <v>30094154</v>
          </cell>
          <cell r="Y90474">
            <v>389000</v>
          </cell>
          <cell r="Z90474" t="str">
            <v>42401-1880251-7</v>
          </cell>
          <cell r="AC90474">
            <v>3223843</v>
          </cell>
          <cell r="AD90474" t="str">
            <v>02</v>
          </cell>
          <cell r="AE90474" t="str">
            <v>MOTOR</v>
          </cell>
          <cell r="AF90474">
            <v>13821</v>
          </cell>
          <cell r="AG90474">
            <v>0</v>
          </cell>
          <cell r="AH90474">
            <v>0</v>
          </cell>
          <cell r="AI90474">
            <v>0</v>
          </cell>
          <cell r="AJ90474">
            <v>16533</v>
          </cell>
          <cell r="AK90474">
            <v>0</v>
          </cell>
          <cell r="AL90474">
            <v>1382</v>
          </cell>
          <cell r="AM90474" t="str">
            <v>2024</v>
          </cell>
          <cell r="AN90474" t="str">
            <v>202412</v>
          </cell>
          <cell r="AO90474" t="str">
            <v>202412</v>
          </cell>
          <cell r="AP90474" t="str">
            <v>202412</v>
          </cell>
          <cell r="AQ90474" t="str">
            <v>31000393</v>
          </cell>
          <cell r="AR90474" t="str">
            <v>2034951</v>
          </cell>
          <cell r="AS90474" t="str">
            <v>D</v>
          </cell>
          <cell r="AU90474" t="str">
            <v>30000002</v>
          </cell>
          <cell r="AV90474" t="str">
            <v>RETAIL</v>
          </cell>
          <cell r="AW90474" t="str">
            <v>31000393</v>
          </cell>
          <cell r="AX90474" t="str">
            <v>TR Suzuki</v>
          </cell>
          <cell r="AY90474" t="str">
            <v>KHI/HO/D/MO/MC COMP/P/103940/12/2024</v>
          </cell>
          <cell r="BA90474" t="str">
            <v>KARACHI</v>
          </cell>
          <cell r="BB90474" t="str">
            <v>HOUSE#B-33,BLOCK-Q,MOHALLA NORTH NAZIMABAD,KARACHI.</v>
          </cell>
          <cell r="BC90474" t="str">
            <v>BLACK</v>
          </cell>
          <cell r="BH90474" t="str">
            <v>Pak Suzuki</v>
          </cell>
          <cell r="BI90474" t="str">
            <v>N</v>
          </cell>
          <cell r="BJ90474" t="str">
            <v xml:space="preserve">	Rameez Haji Mehboob</v>
          </cell>
          <cell r="BK90474">
            <v>45639</v>
          </cell>
          <cell r="BL90474" t="str">
            <v>389000</v>
          </cell>
          <cell r="BM90474" t="str">
            <v>004</v>
          </cell>
          <cell r="BN90474" t="str">
            <v>01</v>
          </cell>
          <cell r="BQ90474" t="str">
            <v>KHI/HO/D/MO/MC COMP/P/103940/12/2024</v>
          </cell>
        </row>
        <row r="90475">
          <cell r="W90475" t="str">
            <v>30094154</v>
          </cell>
          <cell r="X90475" t="str">
            <v>30094154</v>
          </cell>
          <cell r="Y90475">
            <v>389000</v>
          </cell>
          <cell r="Z90475" t="str">
            <v>42401-1880251-7</v>
          </cell>
          <cell r="AC90475">
            <v>3223844</v>
          </cell>
          <cell r="AD90475" t="str">
            <v>02</v>
          </cell>
          <cell r="AE90475" t="str">
            <v>MOTOR</v>
          </cell>
          <cell r="AF90475">
            <v>13821</v>
          </cell>
          <cell r="AG90475">
            <v>0</v>
          </cell>
          <cell r="AH90475">
            <v>0</v>
          </cell>
          <cell r="AI90475">
            <v>0</v>
          </cell>
          <cell r="AJ90475">
            <v>16533</v>
          </cell>
          <cell r="AK90475">
            <v>0</v>
          </cell>
          <cell r="AL90475">
            <v>1382</v>
          </cell>
          <cell r="AM90475" t="str">
            <v>2024</v>
          </cell>
          <cell r="AN90475" t="str">
            <v>202412</v>
          </cell>
          <cell r="AO90475" t="str">
            <v>202412</v>
          </cell>
          <cell r="AP90475" t="str">
            <v>202412</v>
          </cell>
          <cell r="AQ90475" t="str">
            <v>31000393</v>
          </cell>
          <cell r="AR90475" t="str">
            <v>2034952</v>
          </cell>
          <cell r="AS90475" t="str">
            <v>D</v>
          </cell>
          <cell r="AU90475" t="str">
            <v>30000002</v>
          </cell>
          <cell r="AV90475" t="str">
            <v>RETAIL</v>
          </cell>
          <cell r="AW90475" t="str">
            <v>31000393</v>
          </cell>
          <cell r="AX90475" t="str">
            <v>TR Suzuki</v>
          </cell>
          <cell r="AY90475" t="str">
            <v>KHI/HO/D/MO/MC COMP/P/103941/12/2024</v>
          </cell>
          <cell r="BA90475" t="str">
            <v>KARACHI</v>
          </cell>
          <cell r="BB90475" t="str">
            <v>HOUSE#B-33,BLOCK-Q,MOHALLA NORTH NAZIMABAD,KARACHI.</v>
          </cell>
          <cell r="BC90475" t="str">
            <v>BLACK</v>
          </cell>
          <cell r="BH90475" t="str">
            <v>Pak Suzuki</v>
          </cell>
          <cell r="BI90475" t="str">
            <v>N</v>
          </cell>
          <cell r="BJ90475" t="str">
            <v xml:space="preserve">	Rameez Haji Mehboob</v>
          </cell>
          <cell r="BK90475">
            <v>45639</v>
          </cell>
          <cell r="BL90475" t="str">
            <v>389000</v>
          </cell>
          <cell r="BM90475" t="str">
            <v>004</v>
          </cell>
          <cell r="BN90475" t="str">
            <v>01</v>
          </cell>
          <cell r="BQ90475" t="str">
            <v>KHI/HO/D/MO/MC COMP/P/103941/12/2024</v>
          </cell>
        </row>
        <row r="90476">
          <cell r="W90476" t="str">
            <v>30094160</v>
          </cell>
          <cell r="X90476" t="str">
            <v>30094160</v>
          </cell>
          <cell r="Y90476">
            <v>389000</v>
          </cell>
          <cell r="Z90476" t="str">
            <v>61101-2799673-5</v>
          </cell>
          <cell r="AC90476">
            <v>3251188</v>
          </cell>
          <cell r="AD90476" t="str">
            <v>02</v>
          </cell>
          <cell r="AE90476" t="str">
            <v>MOTOR</v>
          </cell>
          <cell r="AF90476">
            <v>7953</v>
          </cell>
          <cell r="AG90476">
            <v>0</v>
          </cell>
          <cell r="AH90476">
            <v>0</v>
          </cell>
          <cell r="AI90476">
            <v>0</v>
          </cell>
          <cell r="AJ90476">
            <v>9725</v>
          </cell>
          <cell r="AK90476">
            <v>0</v>
          </cell>
          <cell r="AL90476">
            <v>795</v>
          </cell>
          <cell r="AM90476" t="str">
            <v>2024</v>
          </cell>
          <cell r="AN90476" t="str">
            <v>202412</v>
          </cell>
          <cell r="AO90476" t="str">
            <v>202412</v>
          </cell>
          <cell r="AP90476" t="str">
            <v>202412</v>
          </cell>
          <cell r="AQ90476" t="str">
            <v>31000411</v>
          </cell>
          <cell r="AR90476" t="str">
            <v>2041932</v>
          </cell>
          <cell r="AS90476" t="str">
            <v>D</v>
          </cell>
          <cell r="AU90476" t="str">
            <v>30000002</v>
          </cell>
          <cell r="AV90476" t="str">
            <v>RETAIL</v>
          </cell>
          <cell r="AW90476" t="str">
            <v>31000411</v>
          </cell>
          <cell r="AX90476" t="str">
            <v>Islamabad Motors</v>
          </cell>
          <cell r="AY90476" t="str">
            <v>KHI/HO/D/MO/MC COMP/P/104829/12/2024</v>
          </cell>
          <cell r="BA90476" t="str">
            <v>ISLAMABAD</v>
          </cell>
          <cell r="BB90476" t="str">
            <v>H#8, ST#30, Phase-1, Jinnah Garden Islamabad</v>
          </cell>
          <cell r="BC90476" t="str">
            <v>BLACK</v>
          </cell>
          <cell r="BH90476" t="str">
            <v>Pak Suzuki</v>
          </cell>
          <cell r="BI90476" t="str">
            <v>N</v>
          </cell>
          <cell r="BJ90476" t="str">
            <v xml:space="preserve">	Rameez Haji Mehboob</v>
          </cell>
          <cell r="BK90476">
            <v>45654</v>
          </cell>
          <cell r="BL90476" t="str">
            <v>389000</v>
          </cell>
          <cell r="BM90476" t="str">
            <v>004</v>
          </cell>
          <cell r="BN90476" t="str">
            <v>01</v>
          </cell>
          <cell r="BQ90476" t="str">
            <v>KHI/HO/D/MO/MC COMP/P/104829/12/2024</v>
          </cell>
        </row>
        <row r="90477">
          <cell r="W90477" t="str">
            <v>30094266</v>
          </cell>
          <cell r="X90477" t="str">
            <v>30094266</v>
          </cell>
          <cell r="Y90477">
            <v>389000</v>
          </cell>
          <cell r="Z90477" t="str">
            <v>35201-1375979-3</v>
          </cell>
          <cell r="AC90477">
            <v>3252023</v>
          </cell>
          <cell r="AD90477" t="str">
            <v>02</v>
          </cell>
          <cell r="AE90477" t="str">
            <v>MOTOR</v>
          </cell>
          <cell r="AF90477">
            <v>7953</v>
          </cell>
          <cell r="AG90477">
            <v>0</v>
          </cell>
          <cell r="AH90477">
            <v>0</v>
          </cell>
          <cell r="AI90477">
            <v>0</v>
          </cell>
          <cell r="AJ90477">
            <v>9725</v>
          </cell>
          <cell r="AK90477">
            <v>0</v>
          </cell>
          <cell r="AL90477">
            <v>795</v>
          </cell>
          <cell r="AM90477" t="str">
            <v>2024</v>
          </cell>
          <cell r="AN90477" t="str">
            <v>202412</v>
          </cell>
          <cell r="AO90477" t="str">
            <v>202412</v>
          </cell>
          <cell r="AP90477" t="str">
            <v>202412</v>
          </cell>
          <cell r="AQ90477" t="str">
            <v>31000396</v>
          </cell>
          <cell r="AR90477" t="str">
            <v>2043418</v>
          </cell>
          <cell r="AS90477" t="str">
            <v>D</v>
          </cell>
          <cell r="AU90477" t="str">
            <v>30000002</v>
          </cell>
          <cell r="AV90477" t="str">
            <v>RETAIL</v>
          </cell>
          <cell r="AW90477" t="str">
            <v>31000396</v>
          </cell>
          <cell r="AX90477" t="str">
            <v>SG Suzuki</v>
          </cell>
          <cell r="AY90477" t="str">
            <v>KHI/HO/D/MO/MC COMP/P/104903/12/2024</v>
          </cell>
          <cell r="BA90477" t="str">
            <v>LAHORE</v>
          </cell>
          <cell r="BB90477" t="str">
            <v>HOUSE NO 15 STREET NO 176 AREA MADINA COLONY BAGHBAN PURA LAHORE</v>
          </cell>
          <cell r="BC90477" t="str">
            <v>BLACK</v>
          </cell>
          <cell r="BH90477" t="str">
            <v>Pak Suzuki</v>
          </cell>
          <cell r="BI90477" t="str">
            <v>N</v>
          </cell>
          <cell r="BJ90477" t="str">
            <v xml:space="preserve">	Rameez Haji Mehboob</v>
          </cell>
          <cell r="BK90477">
            <v>45656</v>
          </cell>
          <cell r="BL90477" t="str">
            <v>389000</v>
          </cell>
          <cell r="BM90477" t="str">
            <v>004</v>
          </cell>
          <cell r="BN90477" t="str">
            <v>01</v>
          </cell>
          <cell r="BQ90477" t="str">
            <v>KHI/HO/D/MO/MC COMP/P/104903/12/2024</v>
          </cell>
        </row>
        <row r="90478">
          <cell r="W90478" t="str">
            <v>30092532</v>
          </cell>
          <cell r="X90478" t="str">
            <v>30092532</v>
          </cell>
          <cell r="Y90478">
            <v>382000</v>
          </cell>
          <cell r="Z90478" t="str">
            <v>35202-6166556-7</v>
          </cell>
          <cell r="AC90478">
            <v>2940492</v>
          </cell>
          <cell r="AD90478" t="str">
            <v>02</v>
          </cell>
          <cell r="AE90478" t="str">
            <v>MOTOR</v>
          </cell>
          <cell r="AF90478">
            <v>7802</v>
          </cell>
          <cell r="AG90478">
            <v>0</v>
          </cell>
          <cell r="AH90478">
            <v>0</v>
          </cell>
          <cell r="AI90478">
            <v>0</v>
          </cell>
          <cell r="AJ90478">
            <v>9550</v>
          </cell>
          <cell r="AK90478">
            <v>0</v>
          </cell>
          <cell r="AL90478">
            <v>780</v>
          </cell>
          <cell r="AM90478" t="str">
            <v>2024</v>
          </cell>
          <cell r="AN90478" t="str">
            <v>202408</v>
          </cell>
          <cell r="AO90478" t="str">
            <v>202408</v>
          </cell>
          <cell r="AP90478" t="str">
            <v>202408</v>
          </cell>
          <cell r="AQ90478" t="str">
            <v>31000410</v>
          </cell>
          <cell r="AR90478" t="str">
            <v>1934604</v>
          </cell>
          <cell r="AS90478" t="str">
            <v>D</v>
          </cell>
          <cell r="AU90478" t="str">
            <v>30000002</v>
          </cell>
          <cell r="AV90478" t="str">
            <v>RETAIL</v>
          </cell>
          <cell r="AW90478" t="str">
            <v>31000410</v>
          </cell>
          <cell r="AX90478" t="str">
            <v>Sethi Motors</v>
          </cell>
          <cell r="AY90478" t="str">
            <v>KHI/HO/D/MO/MC COMP/P/95380/08/2024</v>
          </cell>
          <cell r="BA90478" t="str">
            <v>LAHORE</v>
          </cell>
          <cell r="BB90478" t="str">
            <v>HOUSE NO 638 BLOCK P KHYABAN-E-AMIN LAHORE</v>
          </cell>
          <cell r="BC90478" t="str">
            <v>BLACK</v>
          </cell>
          <cell r="BH90478" t="str">
            <v>Pak Suzuki</v>
          </cell>
          <cell r="BI90478" t="str">
            <v>N</v>
          </cell>
          <cell r="BJ90478" t="str">
            <v xml:space="preserve">	Rameez Haji Mehboob</v>
          </cell>
          <cell r="BK90478">
            <v>45520</v>
          </cell>
          <cell r="BL90478" t="str">
            <v>382000</v>
          </cell>
          <cell r="BM90478" t="str">
            <v>004</v>
          </cell>
          <cell r="BN90478" t="str">
            <v>01</v>
          </cell>
          <cell r="BQ90478" t="str">
            <v>KHI/HO/D/MO/MC COMP/P/95380/08/2024</v>
          </cell>
        </row>
        <row r="90479">
          <cell r="W90479" t="str">
            <v>30092529</v>
          </cell>
          <cell r="X90479" t="str">
            <v>30092529</v>
          </cell>
          <cell r="Y90479">
            <v>382000</v>
          </cell>
          <cell r="Z90479" t="str">
            <v>35202-8816451-9</v>
          </cell>
          <cell r="AC90479">
            <v>2940493</v>
          </cell>
          <cell r="AD90479" t="str">
            <v>02</v>
          </cell>
          <cell r="AE90479" t="str">
            <v>MOTOR</v>
          </cell>
          <cell r="AF90479">
            <v>7802</v>
          </cell>
          <cell r="AG90479">
            <v>0</v>
          </cell>
          <cell r="AH90479">
            <v>0</v>
          </cell>
          <cell r="AI90479">
            <v>0</v>
          </cell>
          <cell r="AJ90479">
            <v>9550</v>
          </cell>
          <cell r="AK90479">
            <v>0</v>
          </cell>
          <cell r="AL90479">
            <v>780</v>
          </cell>
          <cell r="AM90479" t="str">
            <v>2024</v>
          </cell>
          <cell r="AN90479" t="str">
            <v>202408</v>
          </cell>
          <cell r="AO90479" t="str">
            <v>202408</v>
          </cell>
          <cell r="AP90479" t="str">
            <v>202408</v>
          </cell>
          <cell r="AQ90479" t="str">
            <v>31000410</v>
          </cell>
          <cell r="AR90479" t="str">
            <v>1934609</v>
          </cell>
          <cell r="AS90479" t="str">
            <v>D</v>
          </cell>
          <cell r="AU90479" t="str">
            <v>30000002</v>
          </cell>
          <cell r="AV90479" t="str">
            <v>RETAIL</v>
          </cell>
          <cell r="AW90479" t="str">
            <v>31000410</v>
          </cell>
          <cell r="AX90479" t="str">
            <v>Sethi Motors</v>
          </cell>
          <cell r="AY90479" t="str">
            <v>KHI/HO/D/MO/MC COMP/P/95381/08/2024</v>
          </cell>
          <cell r="BA90479" t="str">
            <v>LAHORE</v>
          </cell>
          <cell r="BB90479" t="str">
            <v>DERA MIAN BABU HOUSE NO 59 AREA ABDUL SITTAR ROAD MESRI SHAH LAHORE</v>
          </cell>
          <cell r="BC90479" t="str">
            <v>BLACK</v>
          </cell>
          <cell r="BH90479" t="str">
            <v>Pak Suzuki</v>
          </cell>
          <cell r="BI90479" t="str">
            <v>N</v>
          </cell>
          <cell r="BJ90479" t="str">
            <v xml:space="preserve">	Rameez Haji Mehboob</v>
          </cell>
          <cell r="BK90479">
            <v>45520</v>
          </cell>
          <cell r="BL90479" t="str">
            <v>382000</v>
          </cell>
          <cell r="BM90479" t="str">
            <v>004</v>
          </cell>
          <cell r="BN90479" t="str">
            <v>01</v>
          </cell>
          <cell r="BQ90479" t="str">
            <v>KHI/HO/D/MO/MC COMP/P/95381/08/2024</v>
          </cell>
        </row>
        <row r="90480">
          <cell r="W90480" t="str">
            <v>30093175</v>
          </cell>
          <cell r="X90480" t="str">
            <v>30093175</v>
          </cell>
          <cell r="Y90480">
            <v>382000</v>
          </cell>
          <cell r="Z90480" t="str">
            <v>41304-9121170-3</v>
          </cell>
          <cell r="AC90480">
            <v>3049712</v>
          </cell>
          <cell r="AD90480" t="str">
            <v>02</v>
          </cell>
          <cell r="AE90480" t="str">
            <v>MOTOR</v>
          </cell>
          <cell r="AF90480">
            <v>13565</v>
          </cell>
          <cell r="AG90480">
            <v>0</v>
          </cell>
          <cell r="AH90480">
            <v>0</v>
          </cell>
          <cell r="AI90480">
            <v>0</v>
          </cell>
          <cell r="AJ90480">
            <v>16235</v>
          </cell>
          <cell r="AK90480">
            <v>0</v>
          </cell>
          <cell r="AL90480">
            <v>1357</v>
          </cell>
          <cell r="AM90480" t="str">
            <v>2024</v>
          </cell>
          <cell r="AN90480" t="str">
            <v>202409</v>
          </cell>
          <cell r="AO90480" t="str">
            <v>202409</v>
          </cell>
          <cell r="AP90480" t="str">
            <v>202409</v>
          </cell>
          <cell r="AQ90480" t="str">
            <v>31000392</v>
          </cell>
          <cell r="AR90480" t="str">
            <v>1963972</v>
          </cell>
          <cell r="AS90480" t="str">
            <v>D</v>
          </cell>
          <cell r="AU90480" t="str">
            <v>30000002</v>
          </cell>
          <cell r="AV90480" t="str">
            <v>RETAIL</v>
          </cell>
          <cell r="AW90480" t="str">
            <v>31000392</v>
          </cell>
          <cell r="AX90480" t="str">
            <v>UP Suzuki</v>
          </cell>
          <cell r="AY90480" t="str">
            <v>KHI/HO/D/MO/MC COMP/P/98340/09/2024</v>
          </cell>
          <cell r="BA90480" t="str">
            <v>KARACHI</v>
          </cell>
          <cell r="BB90480" t="str">
            <v>H# L-81 ,PHASE #1 NORTH TOWN RESIDENCY.</v>
          </cell>
          <cell r="BC90480" t="str">
            <v>BLACK</v>
          </cell>
          <cell r="BH90480" t="str">
            <v>Pak Suzuki</v>
          </cell>
          <cell r="BI90480" t="str">
            <v>N</v>
          </cell>
          <cell r="BJ90480" t="str">
            <v xml:space="preserve">	Rameez Haji Mehboob</v>
          </cell>
          <cell r="BK90480">
            <v>45561</v>
          </cell>
          <cell r="BL90480" t="str">
            <v>382000</v>
          </cell>
          <cell r="BM90480" t="str">
            <v>004</v>
          </cell>
          <cell r="BN90480" t="str">
            <v>01</v>
          </cell>
          <cell r="BQ90480" t="str">
            <v>KHI/HO/D/MO/MC COMP/P/98340/09/2024</v>
          </cell>
        </row>
        <row r="90481">
          <cell r="W90481" t="str">
            <v>30093208</v>
          </cell>
          <cell r="X90481" t="str">
            <v>30093208</v>
          </cell>
          <cell r="Y90481">
            <v>382000</v>
          </cell>
          <cell r="Z90481" t="str">
            <v>42201-0753820-3</v>
          </cell>
          <cell r="AC90481">
            <v>3060262</v>
          </cell>
          <cell r="AD90481" t="str">
            <v>02</v>
          </cell>
          <cell r="AE90481" t="str">
            <v>MOTOR</v>
          </cell>
          <cell r="AF90481">
            <v>13565</v>
          </cell>
          <cell r="AG90481">
            <v>0</v>
          </cell>
          <cell r="AH90481">
            <v>0</v>
          </cell>
          <cell r="AI90481">
            <v>0</v>
          </cell>
          <cell r="AJ90481">
            <v>16235</v>
          </cell>
          <cell r="AK90481">
            <v>0</v>
          </cell>
          <cell r="AL90481">
            <v>1357</v>
          </cell>
          <cell r="AM90481" t="str">
            <v>2024</v>
          </cell>
          <cell r="AN90481" t="str">
            <v>202409</v>
          </cell>
          <cell r="AO90481" t="str">
            <v>202409</v>
          </cell>
          <cell r="AP90481" t="str">
            <v>202409</v>
          </cell>
          <cell r="AQ90481" t="str">
            <v>31000407</v>
          </cell>
          <cell r="AR90481" t="str">
            <v>1965810</v>
          </cell>
          <cell r="AS90481" t="str">
            <v>D</v>
          </cell>
          <cell r="AU90481" t="str">
            <v>30000002</v>
          </cell>
          <cell r="AV90481" t="str">
            <v>RETAIL</v>
          </cell>
          <cell r="AW90481" t="str">
            <v>31000407</v>
          </cell>
          <cell r="AX90481" t="str">
            <v>South</v>
          </cell>
          <cell r="AY90481" t="str">
            <v>KHI/HO/D/MO/MC COMP/P/98701/09/2024</v>
          </cell>
          <cell r="BA90481" t="str">
            <v>KARACHI</v>
          </cell>
          <cell r="BB90481" t="str">
            <v>HOUSE NO 23/333 AREA 37-C LANDHI NO-02 KARACHI.</v>
          </cell>
          <cell r="BC90481" t="str">
            <v>BLACK</v>
          </cell>
          <cell r="BH90481" t="str">
            <v>Pak Suzuki</v>
          </cell>
          <cell r="BI90481" t="str">
            <v>N</v>
          </cell>
          <cell r="BJ90481" t="str">
            <v xml:space="preserve">	Rameez Haji Mehboob</v>
          </cell>
          <cell r="BK90481">
            <v>45565</v>
          </cell>
          <cell r="BL90481" t="str">
            <v>382000</v>
          </cell>
          <cell r="BM90481" t="str">
            <v>004</v>
          </cell>
          <cell r="BN90481" t="str">
            <v>01</v>
          </cell>
          <cell r="BQ90481" t="str">
            <v>KHI/HO/D/MO/MC COMP/P/98701/09/2024</v>
          </cell>
        </row>
        <row r="90482">
          <cell r="W90482" t="str">
            <v>30093147</v>
          </cell>
          <cell r="X90482" t="str">
            <v>30093147</v>
          </cell>
          <cell r="Y90482">
            <v>382000</v>
          </cell>
          <cell r="Z90482" t="str">
            <v>42401-1600280-7</v>
          </cell>
          <cell r="AC90482">
            <v>3073407</v>
          </cell>
          <cell r="AD90482" t="str">
            <v>02</v>
          </cell>
          <cell r="AE90482" t="str">
            <v>MOTOR</v>
          </cell>
          <cell r="AF90482">
            <v>13565</v>
          </cell>
          <cell r="AG90482">
            <v>0</v>
          </cell>
          <cell r="AH90482">
            <v>0</v>
          </cell>
          <cell r="AI90482">
            <v>0</v>
          </cell>
          <cell r="AJ90482">
            <v>16235</v>
          </cell>
          <cell r="AK90482">
            <v>0</v>
          </cell>
          <cell r="AL90482">
            <v>1357</v>
          </cell>
          <cell r="AM90482" t="str">
            <v>2024</v>
          </cell>
          <cell r="AN90482" t="str">
            <v>202410</v>
          </cell>
          <cell r="AO90482" t="str">
            <v>202410</v>
          </cell>
          <cell r="AP90482" t="str">
            <v>202410</v>
          </cell>
          <cell r="AQ90482" t="str">
            <v>31000391</v>
          </cell>
          <cell r="AR90482" t="str">
            <v>1969852</v>
          </cell>
          <cell r="AS90482" t="str">
            <v>D</v>
          </cell>
          <cell r="AU90482" t="str">
            <v>30000002</v>
          </cell>
          <cell r="AV90482" t="str">
            <v>RETAIL</v>
          </cell>
          <cell r="AW90482" t="str">
            <v>31000391</v>
          </cell>
          <cell r="AX90482" t="str">
            <v>UR Suzuki</v>
          </cell>
          <cell r="AY90482" t="str">
            <v>KHI/HO/D/MO/MC COMP/P/98903/10/2024</v>
          </cell>
          <cell r="BA90482" t="str">
            <v>KARACHI</v>
          </cell>
          <cell r="BB90482" t="str">
            <v>H.NO# FAQEER SOHRAB JOKHIO GADAP TOWN   KARACHI</v>
          </cell>
          <cell r="BC90482" t="str">
            <v>BLACK</v>
          </cell>
          <cell r="BH90482" t="str">
            <v>Pak Suzuki</v>
          </cell>
          <cell r="BI90482" t="str">
            <v>N</v>
          </cell>
          <cell r="BJ90482" t="str">
            <v xml:space="preserve">	Rameez Haji Mehboob</v>
          </cell>
          <cell r="BK90482">
            <v>45567</v>
          </cell>
          <cell r="BL90482" t="str">
            <v>382000</v>
          </cell>
          <cell r="BM90482" t="str">
            <v>004</v>
          </cell>
          <cell r="BN90482" t="str">
            <v>01</v>
          </cell>
          <cell r="BQ90482" t="str">
            <v>KHI/HO/D/MO/MC COMP/P/98903/10/2024</v>
          </cell>
        </row>
        <row r="90483">
          <cell r="W90483" t="str">
            <v>30093147</v>
          </cell>
          <cell r="X90483" t="str">
            <v>30093147</v>
          </cell>
          <cell r="Y90483">
            <v>382000</v>
          </cell>
          <cell r="Z90483" t="str">
            <v>42401-1600280-7</v>
          </cell>
          <cell r="AC90483">
            <v>3073408</v>
          </cell>
          <cell r="AD90483" t="str">
            <v>02</v>
          </cell>
          <cell r="AE90483" t="str">
            <v>MOTOR</v>
          </cell>
          <cell r="AF90483">
            <v>13565</v>
          </cell>
          <cell r="AG90483">
            <v>0</v>
          </cell>
          <cell r="AH90483">
            <v>0</v>
          </cell>
          <cell r="AI90483">
            <v>0</v>
          </cell>
          <cell r="AJ90483">
            <v>16235</v>
          </cell>
          <cell r="AK90483">
            <v>0</v>
          </cell>
          <cell r="AL90483">
            <v>1357</v>
          </cell>
          <cell r="AM90483" t="str">
            <v>2024</v>
          </cell>
          <cell r="AN90483" t="str">
            <v>202410</v>
          </cell>
          <cell r="AO90483" t="str">
            <v>202410</v>
          </cell>
          <cell r="AP90483" t="str">
            <v>202410</v>
          </cell>
          <cell r="AQ90483" t="str">
            <v>31000391</v>
          </cell>
          <cell r="AR90483" t="str">
            <v>1969853</v>
          </cell>
          <cell r="AS90483" t="str">
            <v>D</v>
          </cell>
          <cell r="AU90483" t="str">
            <v>30000002</v>
          </cell>
          <cell r="AV90483" t="str">
            <v>RETAIL</v>
          </cell>
          <cell r="AW90483" t="str">
            <v>31000391</v>
          </cell>
          <cell r="AX90483" t="str">
            <v>UR Suzuki</v>
          </cell>
          <cell r="AY90483" t="str">
            <v>KHI/HO/D/MO/MC COMP/P/98904/10/2024</v>
          </cell>
          <cell r="BA90483" t="str">
            <v>KARACHI</v>
          </cell>
          <cell r="BB90483" t="str">
            <v>H.NO# FAQEER SOHRAB JOKHIO GADAP TOWN   KARACHI</v>
          </cell>
          <cell r="BC90483" t="str">
            <v>BLACK</v>
          </cell>
          <cell r="BH90483" t="str">
            <v>Pak Suzuki</v>
          </cell>
          <cell r="BI90483" t="str">
            <v>N</v>
          </cell>
          <cell r="BJ90483" t="str">
            <v xml:space="preserve">	Rameez Haji Mehboob</v>
          </cell>
          <cell r="BK90483">
            <v>45567</v>
          </cell>
          <cell r="BL90483" t="str">
            <v>382000</v>
          </cell>
          <cell r="BM90483" t="str">
            <v>004</v>
          </cell>
          <cell r="BN90483" t="str">
            <v>01</v>
          </cell>
          <cell r="BQ90483" t="str">
            <v>KHI/HO/D/MO/MC COMP/P/98904/10/2024</v>
          </cell>
        </row>
        <row r="90484">
          <cell r="W90484" t="str">
            <v>30093565</v>
          </cell>
          <cell r="X90484" t="str">
            <v>30093565</v>
          </cell>
          <cell r="Y90484">
            <v>389000</v>
          </cell>
          <cell r="Z90484" t="str">
            <v>42401-1829909-7</v>
          </cell>
          <cell r="AC90484">
            <v>3172155</v>
          </cell>
          <cell r="AD90484" t="str">
            <v>02</v>
          </cell>
          <cell r="AE90484" t="str">
            <v>MOTOR</v>
          </cell>
          <cell r="AF90484">
            <v>13821</v>
          </cell>
          <cell r="AG90484">
            <v>0</v>
          </cell>
          <cell r="AH90484">
            <v>0</v>
          </cell>
          <cell r="AI90484">
            <v>0</v>
          </cell>
          <cell r="AJ90484">
            <v>16533</v>
          </cell>
          <cell r="AK90484">
            <v>0</v>
          </cell>
          <cell r="AL90484">
            <v>1382</v>
          </cell>
          <cell r="AM90484" t="str">
            <v>2024</v>
          </cell>
          <cell r="AN90484" t="str">
            <v>202411</v>
          </cell>
          <cell r="AO90484" t="str">
            <v>202411</v>
          </cell>
          <cell r="AP90484" t="str">
            <v>202411</v>
          </cell>
          <cell r="AQ90484" t="str">
            <v>31000369</v>
          </cell>
          <cell r="AR90484" t="str">
            <v>2012546</v>
          </cell>
          <cell r="AS90484" t="str">
            <v>D</v>
          </cell>
          <cell r="AU90484" t="str">
            <v>30000002</v>
          </cell>
          <cell r="AV90484" t="str">
            <v>RETAIL</v>
          </cell>
          <cell r="AW90484" t="str">
            <v>31000369</v>
          </cell>
          <cell r="AX90484" t="str">
            <v>A R Suzuki</v>
          </cell>
          <cell r="AY90484" t="str">
            <v>KHI/HO/D/MO/MC COMP/P/101900/11/2024</v>
          </cell>
          <cell r="BA90484" t="str">
            <v>KARACHI</v>
          </cell>
          <cell r="BB90484" t="str">
            <v>HOUSE # 1729-359, MUHALLA GUJRAT COLONY BALDIA TOWN KARACHI.</v>
          </cell>
          <cell r="BC90484" t="str">
            <v>BLACK</v>
          </cell>
          <cell r="BH90484" t="str">
            <v>Pak Suzuki</v>
          </cell>
          <cell r="BI90484" t="str">
            <v>N</v>
          </cell>
          <cell r="BJ90484" t="str">
            <v xml:space="preserve">	Rameez Haji Mehboob</v>
          </cell>
          <cell r="BK90484">
            <v>45610</v>
          </cell>
          <cell r="BL90484" t="str">
            <v>389000</v>
          </cell>
          <cell r="BM90484" t="str">
            <v>004</v>
          </cell>
          <cell r="BN90484" t="str">
            <v>01</v>
          </cell>
          <cell r="BQ90484" t="str">
            <v>KHI/HO/D/MO/MC COMP/P/101900/11/2024</v>
          </cell>
        </row>
        <row r="90485">
          <cell r="W90485" t="str">
            <v>30093413</v>
          </cell>
          <cell r="X90485" t="str">
            <v>30093413</v>
          </cell>
          <cell r="Y90485">
            <v>382000</v>
          </cell>
          <cell r="Z90485" t="str">
            <v>34601-9729121-7</v>
          </cell>
          <cell r="AC90485">
            <v>3172257</v>
          </cell>
          <cell r="AD90485" t="str">
            <v>02</v>
          </cell>
          <cell r="AE90485" t="str">
            <v>MOTOR</v>
          </cell>
          <cell r="AF90485">
            <v>7802</v>
          </cell>
          <cell r="AG90485">
            <v>0</v>
          </cell>
          <cell r="AH90485">
            <v>0</v>
          </cell>
          <cell r="AI90485">
            <v>0</v>
          </cell>
          <cell r="AJ90485">
            <v>9550</v>
          </cell>
          <cell r="AK90485">
            <v>0</v>
          </cell>
          <cell r="AL90485">
            <v>780</v>
          </cell>
          <cell r="AM90485" t="str">
            <v>2024</v>
          </cell>
          <cell r="AN90485" t="str">
            <v>202411</v>
          </cell>
          <cell r="AO90485" t="str">
            <v>202411</v>
          </cell>
          <cell r="AP90485" t="str">
            <v>202411</v>
          </cell>
          <cell r="AQ90485" t="str">
            <v>31000402</v>
          </cell>
          <cell r="AR90485" t="str">
            <v>2014121</v>
          </cell>
          <cell r="AS90485" t="str">
            <v>D</v>
          </cell>
          <cell r="AU90485" t="str">
            <v>30000002</v>
          </cell>
          <cell r="AV90485" t="str">
            <v>RETAIL</v>
          </cell>
          <cell r="AW90485" t="str">
            <v>31000402</v>
          </cell>
          <cell r="AX90485" t="str">
            <v>GT Suzuki</v>
          </cell>
          <cell r="AY90485" t="str">
            <v>KHI/HO/D/MO/MC COMP/P/102046/11/2024</v>
          </cell>
          <cell r="BA90485" t="str">
            <v>GUJRANWALA</v>
          </cell>
          <cell r="BB90485" t="str">
            <v>BAZAR NO 1 HOUSE NO 10 ST NO 2 ASGHAR COLONY GUJRANWALA.</v>
          </cell>
          <cell r="BC90485" t="str">
            <v>RED</v>
          </cell>
          <cell r="BH90485" t="str">
            <v>Pak Suzuki</v>
          </cell>
          <cell r="BI90485" t="str">
            <v>N</v>
          </cell>
          <cell r="BJ90485" t="str">
            <v xml:space="preserve">	Rameez Haji Mehboob</v>
          </cell>
          <cell r="BK90485">
            <v>45612</v>
          </cell>
          <cell r="BL90485" t="str">
            <v>382000</v>
          </cell>
          <cell r="BM90485" t="str">
            <v>003</v>
          </cell>
          <cell r="BN90485" t="str">
            <v>01</v>
          </cell>
          <cell r="BQ90485" t="str">
            <v>KHI/HO/D/MO/MC COMP/P/102046/11/2024</v>
          </cell>
        </row>
        <row r="90486">
          <cell r="W90486" t="str">
            <v>30093388</v>
          </cell>
          <cell r="X90486" t="str">
            <v>30093388</v>
          </cell>
          <cell r="Y90486">
            <v>389000</v>
          </cell>
          <cell r="Z90486" t="str">
            <v>34202-0324521-5</v>
          </cell>
          <cell r="AC90486">
            <v>3177048</v>
          </cell>
          <cell r="AD90486" t="str">
            <v>02</v>
          </cell>
          <cell r="AE90486" t="str">
            <v>MOTOR</v>
          </cell>
          <cell r="AF90486">
            <v>7953</v>
          </cell>
          <cell r="AG90486">
            <v>0</v>
          </cell>
          <cell r="AH90486">
            <v>0</v>
          </cell>
          <cell r="AI90486">
            <v>0</v>
          </cell>
          <cell r="AJ90486">
            <v>9725</v>
          </cell>
          <cell r="AK90486">
            <v>0</v>
          </cell>
          <cell r="AL90486">
            <v>795</v>
          </cell>
          <cell r="AM90486" t="str">
            <v>2024</v>
          </cell>
          <cell r="AN90486" t="str">
            <v>202411</v>
          </cell>
          <cell r="AO90486" t="str">
            <v>202411</v>
          </cell>
          <cell r="AP90486" t="str">
            <v>202411</v>
          </cell>
          <cell r="AQ90486" t="str">
            <v>31000415</v>
          </cell>
          <cell r="AR90486" t="str">
            <v>2016198</v>
          </cell>
          <cell r="AS90486" t="str">
            <v>D</v>
          </cell>
          <cell r="AU90486" t="str">
            <v>30000002</v>
          </cell>
          <cell r="AV90486" t="str">
            <v>RETAIL</v>
          </cell>
          <cell r="AW90486" t="str">
            <v>31000415</v>
          </cell>
          <cell r="AX90486" t="str">
            <v>Gujrat Suzuki</v>
          </cell>
          <cell r="AY90486" t="str">
            <v>KHI/HO/D/MO/MC COMP/P/102293/11/2024</v>
          </cell>
          <cell r="BA90486" t="str">
            <v>GUJRAT</v>
          </cell>
          <cell r="BB90486" t="str">
            <v>TEHSIL PUNJAN KASANA P.O KHAS STREET NO 2 KHARIAN DISTT GUJRAT .</v>
          </cell>
          <cell r="BC90486" t="str">
            <v>RED</v>
          </cell>
          <cell r="BH90486" t="str">
            <v>Pak Suzuki</v>
          </cell>
          <cell r="BI90486" t="str">
            <v>N</v>
          </cell>
          <cell r="BJ90486" t="str">
            <v xml:space="preserve">	Rameez Haji Mehboob</v>
          </cell>
          <cell r="BK90486">
            <v>45616</v>
          </cell>
          <cell r="BL90486" t="str">
            <v>389000</v>
          </cell>
          <cell r="BM90486" t="str">
            <v>003</v>
          </cell>
          <cell r="BN90486" t="str">
            <v>01</v>
          </cell>
          <cell r="BQ90486" t="str">
            <v>KHI/HO/D/MO/MC COMP/P/102293/11/2024</v>
          </cell>
        </row>
        <row r="90487">
          <cell r="W90487" t="str">
            <v>30093842</v>
          </cell>
          <cell r="X90487" t="str">
            <v>30093842</v>
          </cell>
          <cell r="Y90487">
            <v>382000</v>
          </cell>
          <cell r="Z90487" t="str">
            <v>3520267565249</v>
          </cell>
          <cell r="AC90487">
            <v>3205360</v>
          </cell>
          <cell r="AD90487" t="str">
            <v>02</v>
          </cell>
          <cell r="AE90487" t="str">
            <v>MOTOR</v>
          </cell>
          <cell r="AF90487">
            <v>7802</v>
          </cell>
          <cell r="AG90487">
            <v>0</v>
          </cell>
          <cell r="AH90487">
            <v>0</v>
          </cell>
          <cell r="AI90487">
            <v>0</v>
          </cell>
          <cell r="AJ90487">
            <v>9550</v>
          </cell>
          <cell r="AK90487">
            <v>0</v>
          </cell>
          <cell r="AL90487">
            <v>780</v>
          </cell>
          <cell r="AM90487" t="str">
            <v>2024</v>
          </cell>
          <cell r="AN90487" t="str">
            <v>202412</v>
          </cell>
          <cell r="AO90487" t="str">
            <v>202412</v>
          </cell>
          <cell r="AP90487" t="str">
            <v>202412</v>
          </cell>
          <cell r="AQ90487" t="str">
            <v>31000395</v>
          </cell>
          <cell r="AR90487" t="str">
            <v>2021564</v>
          </cell>
          <cell r="AS90487" t="str">
            <v>D</v>
          </cell>
          <cell r="AU90487" t="str">
            <v>30000002</v>
          </cell>
          <cell r="AV90487" t="str">
            <v>RETAIL</v>
          </cell>
          <cell r="AW90487" t="str">
            <v>31000395</v>
          </cell>
          <cell r="AX90487" t="str">
            <v>TS Suzuki</v>
          </cell>
          <cell r="AY90487" t="str">
            <v>KHI/HO/D/MO/MC COMP/P/103195/12/2024</v>
          </cell>
          <cell r="BA90487" t="str">
            <v>LAHORE</v>
          </cell>
          <cell r="BB90487" t="str">
            <v>H # 342-A PVHS Town Phase 2 Lahore</v>
          </cell>
          <cell r="BC90487" t="str">
            <v>PEARL BLACK</v>
          </cell>
          <cell r="BH90487" t="str">
            <v>Pak Suzuki</v>
          </cell>
          <cell r="BI90487" t="str">
            <v>N</v>
          </cell>
          <cell r="BJ90487" t="str">
            <v xml:space="preserve">	Rameez Haji Mehboob</v>
          </cell>
          <cell r="BK90487">
            <v>45628</v>
          </cell>
          <cell r="BL90487" t="str">
            <v>382000</v>
          </cell>
          <cell r="BM90487" t="str">
            <v>406</v>
          </cell>
          <cell r="BN90487" t="str">
            <v>01</v>
          </cell>
          <cell r="BQ90487" t="str">
            <v>KHI/HO/D/MO/MC COMP/P/103195/12/2024</v>
          </cell>
        </row>
        <row r="90488">
          <cell r="W90488" t="str">
            <v>30092450</v>
          </cell>
          <cell r="X90488" t="str">
            <v>30092450</v>
          </cell>
          <cell r="Y90488">
            <v>382000</v>
          </cell>
          <cell r="Z90488" t="str">
            <v>34202-7981451-3</v>
          </cell>
          <cell r="AC90488">
            <v>2940554</v>
          </cell>
          <cell r="AD90488" t="str">
            <v>02</v>
          </cell>
          <cell r="AE90488" t="str">
            <v>MOTOR</v>
          </cell>
          <cell r="AF90488">
            <v>7802</v>
          </cell>
          <cell r="AG90488">
            <v>0</v>
          </cell>
          <cell r="AH90488">
            <v>0</v>
          </cell>
          <cell r="AI90488">
            <v>0</v>
          </cell>
          <cell r="AJ90488">
            <v>9550</v>
          </cell>
          <cell r="AK90488">
            <v>0</v>
          </cell>
          <cell r="AL90488">
            <v>780</v>
          </cell>
          <cell r="AM90488" t="str">
            <v>2024</v>
          </cell>
          <cell r="AN90488" t="str">
            <v>202408</v>
          </cell>
          <cell r="AO90488" t="str">
            <v>202408</v>
          </cell>
          <cell r="AP90488" t="str">
            <v>202408</v>
          </cell>
          <cell r="AQ90488" t="str">
            <v>31000415</v>
          </cell>
          <cell r="AR90488" t="str">
            <v>1934758</v>
          </cell>
          <cell r="AS90488" t="str">
            <v>D</v>
          </cell>
          <cell r="AU90488" t="str">
            <v>30000002</v>
          </cell>
          <cell r="AV90488" t="str">
            <v>RETAIL</v>
          </cell>
          <cell r="AW90488" t="str">
            <v>31000415</v>
          </cell>
          <cell r="AX90488" t="str">
            <v>Gujrat Suzuki</v>
          </cell>
          <cell r="AY90488" t="str">
            <v>KHI/HO/D/MO/MC COMP/P/95465/08/2024</v>
          </cell>
          <cell r="BA90488" t="str">
            <v>GUJRAT</v>
          </cell>
          <cell r="BB90488" t="str">
            <v>AQAB CIVIL LINE MUHALLA ARA KHARAIN DISTT GUJRAT .</v>
          </cell>
          <cell r="BC90488" t="str">
            <v>BLACK</v>
          </cell>
          <cell r="BH90488" t="str">
            <v>Pak Suzuki</v>
          </cell>
          <cell r="BI90488" t="str">
            <v>N</v>
          </cell>
          <cell r="BJ90488" t="str">
            <v xml:space="preserve">	Rameez Haji Mehboob</v>
          </cell>
          <cell r="BK90488">
            <v>45523</v>
          </cell>
          <cell r="BL90488" t="str">
            <v>382000</v>
          </cell>
          <cell r="BM90488" t="str">
            <v>004</v>
          </cell>
          <cell r="BN90488" t="str">
            <v>01</v>
          </cell>
          <cell r="BQ90488" t="str">
            <v>KHI/HO/D/MO/MC COMP/P/95465/08/2024</v>
          </cell>
        </row>
        <row r="90489">
          <cell r="W90489" t="str">
            <v>30092765</v>
          </cell>
          <cell r="X90489" t="str">
            <v>30092765</v>
          </cell>
          <cell r="Y90489">
            <v>382000</v>
          </cell>
          <cell r="Z90489" t="str">
            <v>42201-5304443-9</v>
          </cell>
          <cell r="AC90489">
            <v>3002166</v>
          </cell>
          <cell r="AD90489" t="str">
            <v>02</v>
          </cell>
          <cell r="AE90489" t="str">
            <v>MOTOR</v>
          </cell>
          <cell r="AF90489">
            <v>13565</v>
          </cell>
          <cell r="AG90489">
            <v>0</v>
          </cell>
          <cell r="AH90489">
            <v>0</v>
          </cell>
          <cell r="AI90489">
            <v>0</v>
          </cell>
          <cell r="AJ90489">
            <v>16235</v>
          </cell>
          <cell r="AK90489">
            <v>0</v>
          </cell>
          <cell r="AL90489">
            <v>1357</v>
          </cell>
          <cell r="AM90489" t="str">
            <v>2024</v>
          </cell>
          <cell r="AN90489" t="str">
            <v>202409</v>
          </cell>
          <cell r="AO90489" t="str">
            <v>202409</v>
          </cell>
          <cell r="AP90489" t="str">
            <v>202409</v>
          </cell>
          <cell r="AQ90489" t="str">
            <v>31000063</v>
          </cell>
          <cell r="AR90489" t="str">
            <v>1954001</v>
          </cell>
          <cell r="AS90489" t="str">
            <v>D</v>
          </cell>
          <cell r="AU90489" t="str">
            <v>30000002</v>
          </cell>
          <cell r="AV90489" t="str">
            <v>RETAIL</v>
          </cell>
          <cell r="AW90489" t="str">
            <v>31000063</v>
          </cell>
          <cell r="AX90489" t="str">
            <v>Khalil Motor</v>
          </cell>
          <cell r="AY90489" t="str">
            <v>KHI/HO/D/MO/MC COMP/P/97257/09/2024</v>
          </cell>
          <cell r="BA90489" t="str">
            <v>KARACHI</v>
          </cell>
          <cell r="BB90489" t="str">
            <v xml:space="preserve">FLAT # 402 4TH FLOOR GULSHAN E IQBAL KHI </v>
          </cell>
          <cell r="BC90489" t="str">
            <v>BLACK</v>
          </cell>
          <cell r="BH90489" t="str">
            <v>Pak Suzuki</v>
          </cell>
          <cell r="BI90489" t="str">
            <v>N</v>
          </cell>
          <cell r="BJ90489" t="str">
            <v xml:space="preserve">	Rameez Haji Mehboob</v>
          </cell>
          <cell r="BK90489">
            <v>45547</v>
          </cell>
          <cell r="BL90489" t="str">
            <v>382000</v>
          </cell>
          <cell r="BM90489" t="str">
            <v>004</v>
          </cell>
          <cell r="BN90489" t="str">
            <v>01</v>
          </cell>
          <cell r="BQ90489" t="str">
            <v>KHI/HO/D/MO/MC COMP/P/97257/09/2024</v>
          </cell>
        </row>
        <row r="90490">
          <cell r="W90490" t="str">
            <v>30092765</v>
          </cell>
          <cell r="X90490" t="str">
            <v>30092765</v>
          </cell>
          <cell r="Y90490">
            <v>382000</v>
          </cell>
          <cell r="Z90490" t="str">
            <v>42201-5304443-9</v>
          </cell>
          <cell r="AC90490">
            <v>3002167</v>
          </cell>
          <cell r="AD90490" t="str">
            <v>02</v>
          </cell>
          <cell r="AE90490" t="str">
            <v>MOTOR</v>
          </cell>
          <cell r="AF90490">
            <v>13565</v>
          </cell>
          <cell r="AG90490">
            <v>0</v>
          </cell>
          <cell r="AH90490">
            <v>0</v>
          </cell>
          <cell r="AI90490">
            <v>0</v>
          </cell>
          <cell r="AJ90490">
            <v>16235</v>
          </cell>
          <cell r="AK90490">
            <v>0</v>
          </cell>
          <cell r="AL90490">
            <v>1357</v>
          </cell>
          <cell r="AM90490" t="str">
            <v>2024</v>
          </cell>
          <cell r="AN90490" t="str">
            <v>202409</v>
          </cell>
          <cell r="AO90490" t="str">
            <v>202409</v>
          </cell>
          <cell r="AP90490" t="str">
            <v>202409</v>
          </cell>
          <cell r="AQ90490" t="str">
            <v>31000063</v>
          </cell>
          <cell r="AR90490" t="str">
            <v>1954002</v>
          </cell>
          <cell r="AS90490" t="str">
            <v>D</v>
          </cell>
          <cell r="AU90490" t="str">
            <v>30000002</v>
          </cell>
          <cell r="AV90490" t="str">
            <v>RETAIL</v>
          </cell>
          <cell r="AW90490" t="str">
            <v>31000063</v>
          </cell>
          <cell r="AX90490" t="str">
            <v>Khalil Motor</v>
          </cell>
          <cell r="AY90490" t="str">
            <v>KHI/HO/D/MO/MC COMP/P/97258/09/2024</v>
          </cell>
          <cell r="BA90490" t="str">
            <v>KARACHI</v>
          </cell>
          <cell r="BB90490" t="str">
            <v xml:space="preserve">FLAT # 402 4TH FLOOR GULSHAN E IQBAL KHI </v>
          </cell>
          <cell r="BC90490" t="str">
            <v>BLACK</v>
          </cell>
          <cell r="BH90490" t="str">
            <v>Pak Suzuki</v>
          </cell>
          <cell r="BI90490" t="str">
            <v>N</v>
          </cell>
          <cell r="BJ90490" t="str">
            <v xml:space="preserve">	Rameez Haji Mehboob</v>
          </cell>
          <cell r="BK90490">
            <v>45547</v>
          </cell>
          <cell r="BL90490" t="str">
            <v>382000</v>
          </cell>
          <cell r="BM90490" t="str">
            <v>004</v>
          </cell>
          <cell r="BN90490" t="str">
            <v>01</v>
          </cell>
          <cell r="BQ90490" t="str">
            <v>KHI/HO/D/MO/MC COMP/P/97258/09/2024</v>
          </cell>
        </row>
        <row r="90491">
          <cell r="W90491" t="str">
            <v>30092997</v>
          </cell>
          <cell r="X90491" t="str">
            <v>30092997</v>
          </cell>
          <cell r="Y90491">
            <v>382000</v>
          </cell>
          <cell r="Z90491" t="str">
            <v>35201-4581437-5</v>
          </cell>
          <cell r="AC90491">
            <v>3045023</v>
          </cell>
          <cell r="AD90491" t="str">
            <v>02</v>
          </cell>
          <cell r="AE90491" t="str">
            <v>MOTOR</v>
          </cell>
          <cell r="AF90491">
            <v>7802</v>
          </cell>
          <cell r="AG90491">
            <v>0</v>
          </cell>
          <cell r="AH90491">
            <v>0</v>
          </cell>
          <cell r="AI90491">
            <v>0</v>
          </cell>
          <cell r="AJ90491">
            <v>9550</v>
          </cell>
          <cell r="AK90491">
            <v>0</v>
          </cell>
          <cell r="AL90491">
            <v>780</v>
          </cell>
          <cell r="AM90491" t="str">
            <v>2024</v>
          </cell>
          <cell r="AN90491" t="str">
            <v>202409</v>
          </cell>
          <cell r="AO90491" t="str">
            <v>202409</v>
          </cell>
          <cell r="AP90491" t="str">
            <v>202409</v>
          </cell>
          <cell r="AQ90491" t="str">
            <v>31000399</v>
          </cell>
          <cell r="AR90491" t="str">
            <v>1960785</v>
          </cell>
          <cell r="AS90491" t="str">
            <v>D</v>
          </cell>
          <cell r="AU90491" t="str">
            <v>30000002</v>
          </cell>
          <cell r="AV90491" t="str">
            <v>RETAIL</v>
          </cell>
          <cell r="AW90491" t="str">
            <v>31000399</v>
          </cell>
          <cell r="AX90491" t="str">
            <v>CR Suzuki</v>
          </cell>
          <cell r="AY90491" t="str">
            <v>KHI/HO/D/MO/MC COMP/P/98034/09/2024</v>
          </cell>
          <cell r="BA90491" t="str">
            <v>LAHORE</v>
          </cell>
          <cell r="BB90491" t="str">
            <v>HOUSE NO 9 STREET NO 8 AREA RAZAQ COLONY TAJ PURA LAHORE</v>
          </cell>
          <cell r="BC90491" t="str">
            <v>BLACK</v>
          </cell>
          <cell r="BH90491" t="str">
            <v>Pak Suzuki</v>
          </cell>
          <cell r="BI90491" t="str">
            <v>N</v>
          </cell>
          <cell r="BJ90491" t="str">
            <v xml:space="preserve">	Rameez Haji Mehboob</v>
          </cell>
          <cell r="BK90491">
            <v>45558</v>
          </cell>
          <cell r="BL90491" t="str">
            <v>382000</v>
          </cell>
          <cell r="BM90491" t="str">
            <v>004</v>
          </cell>
          <cell r="BN90491" t="str">
            <v>01</v>
          </cell>
          <cell r="BQ90491" t="str">
            <v>KHI/HO/D/MO/MC COMP/P/98034/09/2024</v>
          </cell>
        </row>
        <row r="90492">
          <cell r="W90492" t="str">
            <v>30092538</v>
          </cell>
          <cell r="X90492" t="str">
            <v>30092538</v>
          </cell>
          <cell r="Y90492">
            <v>382000</v>
          </cell>
          <cell r="Z90492" t="str">
            <v>3410407119677</v>
          </cell>
          <cell r="AC90492">
            <v>3073522</v>
          </cell>
          <cell r="AD90492" t="str">
            <v>02</v>
          </cell>
          <cell r="AE90492" t="str">
            <v>MOTOR</v>
          </cell>
          <cell r="AF90492">
            <v>7802</v>
          </cell>
          <cell r="AG90492">
            <v>0</v>
          </cell>
          <cell r="AH90492">
            <v>0</v>
          </cell>
          <cell r="AI90492">
            <v>0</v>
          </cell>
          <cell r="AJ90492">
            <v>9550</v>
          </cell>
          <cell r="AK90492">
            <v>0</v>
          </cell>
          <cell r="AL90492">
            <v>780</v>
          </cell>
          <cell r="AM90492" t="str">
            <v>2024</v>
          </cell>
          <cell r="AN90492" t="str">
            <v>202410</v>
          </cell>
          <cell r="AO90492" t="str">
            <v>202410</v>
          </cell>
          <cell r="AP90492" t="str">
            <v>202410</v>
          </cell>
          <cell r="AQ90492" t="str">
            <v>31000414</v>
          </cell>
          <cell r="AR90492" t="str">
            <v>1974414</v>
          </cell>
          <cell r="AS90492" t="str">
            <v>D</v>
          </cell>
          <cell r="AU90492" t="str">
            <v>30000002</v>
          </cell>
          <cell r="AV90492" t="str">
            <v>RETAIL</v>
          </cell>
          <cell r="AW90492" t="str">
            <v>31000414</v>
          </cell>
          <cell r="AX90492" t="str">
            <v>Gujranwala Suzuki</v>
          </cell>
          <cell r="AY90492" t="str">
            <v>KHI/HO/D/MO/MC COMP/P/99155/10/2024</v>
          </cell>
          <cell r="BA90492" t="str">
            <v>GUJRANWALA</v>
          </cell>
          <cell r="BB90492" t="str">
            <v>CLASKY, GUJRANWALA</v>
          </cell>
          <cell r="BC90492" t="str">
            <v>BLACK</v>
          </cell>
          <cell r="BH90492" t="str">
            <v>Pak Suzuki</v>
          </cell>
          <cell r="BI90492" t="str">
            <v>N</v>
          </cell>
          <cell r="BJ90492" t="str">
            <v xml:space="preserve">	Rameez Haji Mehboob</v>
          </cell>
          <cell r="BK90492">
            <v>45572</v>
          </cell>
          <cell r="BL90492" t="str">
            <v>382000</v>
          </cell>
          <cell r="BM90492" t="str">
            <v>004</v>
          </cell>
          <cell r="BN90492" t="str">
            <v>01</v>
          </cell>
          <cell r="BQ90492" t="str">
            <v>KHI/HO/D/MO/MC COMP/P/99155/10/2024</v>
          </cell>
        </row>
        <row r="90493">
          <cell r="W90493" t="str">
            <v>30039446</v>
          </cell>
          <cell r="X90493" t="str">
            <v>30039446</v>
          </cell>
          <cell r="Y90493">
            <v>382000</v>
          </cell>
          <cell r="Z90493" t="str">
            <v>42201-1176457-5</v>
          </cell>
          <cell r="AC90493">
            <v>3149245</v>
          </cell>
          <cell r="AD90493" t="str">
            <v>02</v>
          </cell>
          <cell r="AE90493" t="str">
            <v>MOTOR</v>
          </cell>
          <cell r="AF90493">
            <v>13565</v>
          </cell>
          <cell r="AG90493">
            <v>0</v>
          </cell>
          <cell r="AH90493">
            <v>0</v>
          </cell>
          <cell r="AI90493">
            <v>0</v>
          </cell>
          <cell r="AJ90493">
            <v>16235</v>
          </cell>
          <cell r="AK90493">
            <v>0</v>
          </cell>
          <cell r="AL90493">
            <v>1357</v>
          </cell>
          <cell r="AM90493" t="str">
            <v>2024</v>
          </cell>
          <cell r="AN90493" t="str">
            <v>202410</v>
          </cell>
          <cell r="AO90493" t="str">
            <v>202410</v>
          </cell>
          <cell r="AP90493" t="str">
            <v>202410</v>
          </cell>
          <cell r="AQ90493" t="str">
            <v>31000391</v>
          </cell>
          <cell r="AR90493" t="str">
            <v>1998823</v>
          </cell>
          <cell r="AS90493" t="str">
            <v>D</v>
          </cell>
          <cell r="AU90493" t="str">
            <v>30000002</v>
          </cell>
          <cell r="AV90493" t="str">
            <v>RETAIL</v>
          </cell>
          <cell r="AW90493" t="str">
            <v>31000391</v>
          </cell>
          <cell r="AX90493" t="str">
            <v>UR Suzuki</v>
          </cell>
          <cell r="AY90493" t="str">
            <v>KHI/HO/D/MO/MC COMP/P/101072/10/2024</v>
          </cell>
          <cell r="BA90493" t="str">
            <v>KARACHI</v>
          </cell>
          <cell r="BB90493" t="str">
            <v>HOUSE#1/1456-A, SHAH FAISAL COLONY KARACHI.</v>
          </cell>
          <cell r="BC90493" t="str">
            <v>BLACK</v>
          </cell>
          <cell r="BH90493" t="str">
            <v>Pak Suzuki</v>
          </cell>
          <cell r="BI90493" t="str">
            <v>N</v>
          </cell>
          <cell r="BJ90493" t="str">
            <v xml:space="preserve">	Rameez Haji Mehboob</v>
          </cell>
          <cell r="BK90493">
            <v>45596</v>
          </cell>
          <cell r="BL90493" t="str">
            <v>382000</v>
          </cell>
          <cell r="BM90493" t="str">
            <v>004</v>
          </cell>
          <cell r="BN90493" t="str">
            <v>01</v>
          </cell>
          <cell r="BQ90493" t="str">
            <v>KHI/HO/D/MO/MC COMP/P/101072/10/2024</v>
          </cell>
        </row>
        <row r="90494">
          <cell r="W90494" t="str">
            <v>30093444</v>
          </cell>
          <cell r="X90494" t="str">
            <v>30093444</v>
          </cell>
          <cell r="Y90494">
            <v>382000</v>
          </cell>
          <cell r="Z90494" t="str">
            <v>42201-0381476-5</v>
          </cell>
          <cell r="AC90494">
            <v>3156415</v>
          </cell>
          <cell r="AD90494" t="str">
            <v>02</v>
          </cell>
          <cell r="AE90494" t="str">
            <v>MOTOR</v>
          </cell>
          <cell r="AF90494">
            <v>13565</v>
          </cell>
          <cell r="AG90494">
            <v>0</v>
          </cell>
          <cell r="AH90494">
            <v>0</v>
          </cell>
          <cell r="AI90494">
            <v>0</v>
          </cell>
          <cell r="AJ90494">
            <v>16235</v>
          </cell>
          <cell r="AK90494">
            <v>0</v>
          </cell>
          <cell r="AL90494">
            <v>1357</v>
          </cell>
          <cell r="AM90494" t="str">
            <v>2024</v>
          </cell>
          <cell r="AN90494" t="str">
            <v>202411</v>
          </cell>
          <cell r="AO90494" t="str">
            <v>202411</v>
          </cell>
          <cell r="AP90494" t="str">
            <v>202411</v>
          </cell>
          <cell r="AQ90494" t="str">
            <v>31000393</v>
          </cell>
          <cell r="AR90494" t="str">
            <v>2000708</v>
          </cell>
          <cell r="AS90494" t="str">
            <v>D</v>
          </cell>
          <cell r="AU90494" t="str">
            <v>30000002</v>
          </cell>
          <cell r="AV90494" t="str">
            <v>RETAIL</v>
          </cell>
          <cell r="AW90494" t="str">
            <v>31000393</v>
          </cell>
          <cell r="AX90494" t="str">
            <v>TR Suzuki</v>
          </cell>
          <cell r="AY90494" t="str">
            <v>KHI/HO/D/MO/MC COMP/P/101220/11/2024</v>
          </cell>
          <cell r="BA90494" t="str">
            <v>KARACHI</v>
          </cell>
          <cell r="BB90494" t="str">
            <v>FLAT#C-20,SHAHEEN APPARTMENT,BLOCK-3,MOHALLA GULSHAN-E-IQBAL,KARACHI.</v>
          </cell>
          <cell r="BC90494" t="str">
            <v>BLACK</v>
          </cell>
          <cell r="BH90494" t="str">
            <v>Pak Suzuki</v>
          </cell>
          <cell r="BI90494" t="str">
            <v>N</v>
          </cell>
          <cell r="BJ90494" t="str">
            <v xml:space="preserve">	Rameez Haji Mehboob</v>
          </cell>
          <cell r="BK90494">
            <v>45598</v>
          </cell>
          <cell r="BL90494" t="str">
            <v>382000</v>
          </cell>
          <cell r="BM90494" t="str">
            <v>004</v>
          </cell>
          <cell r="BN90494" t="str">
            <v>01</v>
          </cell>
          <cell r="BQ90494" t="str">
            <v>KHI/HO/D/MO/MC COMP/P/101220/11/2024</v>
          </cell>
        </row>
        <row r="90495">
          <cell r="W90495" t="str">
            <v>30093656</v>
          </cell>
          <cell r="X90495" t="str">
            <v>30093656</v>
          </cell>
          <cell r="Y90495">
            <v>389000</v>
          </cell>
          <cell r="Z90495" t="str">
            <v>35202-6675734-3</v>
          </cell>
          <cell r="AC90495">
            <v>3211677</v>
          </cell>
          <cell r="AD90495" t="str">
            <v>02</v>
          </cell>
          <cell r="AE90495" t="str">
            <v>MOTOR</v>
          </cell>
          <cell r="AF90495">
            <v>7953</v>
          </cell>
          <cell r="AG90495">
            <v>0</v>
          </cell>
          <cell r="AH90495">
            <v>0</v>
          </cell>
          <cell r="AI90495">
            <v>0</v>
          </cell>
          <cell r="AJ90495">
            <v>9725</v>
          </cell>
          <cell r="AK90495">
            <v>0</v>
          </cell>
          <cell r="AL90495">
            <v>795</v>
          </cell>
          <cell r="AM90495" t="str">
            <v>2024</v>
          </cell>
          <cell r="AN90495" t="str">
            <v>202412</v>
          </cell>
          <cell r="AO90495" t="str">
            <v>202412</v>
          </cell>
          <cell r="AP90495" t="str">
            <v>202412</v>
          </cell>
          <cell r="AQ90495" t="str">
            <v>31000396</v>
          </cell>
          <cell r="AR90495" t="str">
            <v>2027344</v>
          </cell>
          <cell r="AS90495" t="str">
            <v>D</v>
          </cell>
          <cell r="AU90495" t="str">
            <v>30000002</v>
          </cell>
          <cell r="AV90495" t="str">
            <v>RETAIL</v>
          </cell>
          <cell r="AW90495" t="str">
            <v>31000396</v>
          </cell>
          <cell r="AX90495" t="str">
            <v>SG Suzuki</v>
          </cell>
          <cell r="AY90495" t="str">
            <v>KHI/HO/D/MO/MC COMP/P/103473/12/2024</v>
          </cell>
          <cell r="BA90495" t="str">
            <v>LAHORE</v>
          </cell>
          <cell r="BB90495" t="str">
            <v>HOUSE NO 51-D BLOCK Z AREA WASAN PURA NO 2 SHAD BAGH LAHORE</v>
          </cell>
          <cell r="BC90495" t="str">
            <v>BLACK</v>
          </cell>
          <cell r="BH90495" t="str">
            <v>Pak Suzuki</v>
          </cell>
          <cell r="BI90495" t="str">
            <v>N</v>
          </cell>
          <cell r="BJ90495" t="str">
            <v xml:space="preserve">	Rameez Haji Mehboob</v>
          </cell>
          <cell r="BK90495">
            <v>45631</v>
          </cell>
          <cell r="BL90495" t="str">
            <v>389000</v>
          </cell>
          <cell r="BM90495" t="str">
            <v>004</v>
          </cell>
          <cell r="BN90495" t="str">
            <v>01</v>
          </cell>
          <cell r="BQ90495" t="str">
            <v>KHI/HO/D/MO/MC COMP/P/103473/12/2024</v>
          </cell>
        </row>
        <row r="90496">
          <cell r="W90496" t="str">
            <v>30093701</v>
          </cell>
          <cell r="X90496" t="str">
            <v>30093701</v>
          </cell>
          <cell r="Y90496">
            <v>389000</v>
          </cell>
          <cell r="Z90496" t="str">
            <v>35200-9993395-5</v>
          </cell>
          <cell r="AC90496">
            <v>3216544</v>
          </cell>
          <cell r="AD90496" t="str">
            <v>02</v>
          </cell>
          <cell r="AE90496" t="str">
            <v>MOTOR</v>
          </cell>
          <cell r="AF90496">
            <v>7953</v>
          </cell>
          <cell r="AG90496">
            <v>0</v>
          </cell>
          <cell r="AH90496">
            <v>0</v>
          </cell>
          <cell r="AI90496">
            <v>0</v>
          </cell>
          <cell r="AJ90496">
            <v>9725</v>
          </cell>
          <cell r="AK90496">
            <v>0</v>
          </cell>
          <cell r="AL90496">
            <v>795</v>
          </cell>
          <cell r="AM90496" t="str">
            <v>2024</v>
          </cell>
          <cell r="AN90496" t="str">
            <v>202412</v>
          </cell>
          <cell r="AO90496" t="str">
            <v>202412</v>
          </cell>
          <cell r="AP90496" t="str">
            <v>202412</v>
          </cell>
          <cell r="AQ90496" t="str">
            <v>31000417</v>
          </cell>
          <cell r="AR90496" t="str">
            <v>2030926</v>
          </cell>
          <cell r="AS90496" t="str">
            <v>D</v>
          </cell>
          <cell r="AU90496" t="str">
            <v>30000002</v>
          </cell>
          <cell r="AV90496" t="str">
            <v>RETAIL</v>
          </cell>
          <cell r="AW90496" t="str">
            <v>31000417</v>
          </cell>
          <cell r="AX90496" t="str">
            <v>Suzuki Ravi Motors</v>
          </cell>
          <cell r="AY90496" t="str">
            <v>KHI/HO/D/MO/MC COMP/P/103728/12/2024</v>
          </cell>
          <cell r="BA90496" t="str">
            <v>LAHORE</v>
          </cell>
          <cell r="BB90496" t="str">
            <v>SHAHDARA STATION HOUSE NO 8 STREET NO 8-B AREA LAJPAT NAGAR LAHORE</v>
          </cell>
          <cell r="BC90496" t="str">
            <v>BLACK</v>
          </cell>
          <cell r="BH90496" t="str">
            <v>Pak Suzuki</v>
          </cell>
          <cell r="BI90496" t="str">
            <v>N</v>
          </cell>
          <cell r="BJ90496" t="str">
            <v xml:space="preserve">	Rameez Haji Mehboob</v>
          </cell>
          <cell r="BK90496">
            <v>45636</v>
          </cell>
          <cell r="BL90496" t="str">
            <v>389000</v>
          </cell>
          <cell r="BM90496" t="str">
            <v>004</v>
          </cell>
          <cell r="BN90496" t="str">
            <v>01</v>
          </cell>
          <cell r="BQ90496" t="str">
            <v>KHI/HO/D/MO/MC COMP/P/103728/12/2024</v>
          </cell>
        </row>
        <row r="90497">
          <cell r="W90497" t="str">
            <v>30094113</v>
          </cell>
          <cell r="X90497" t="str">
            <v>30094113</v>
          </cell>
          <cell r="Y90497">
            <v>389000</v>
          </cell>
          <cell r="Z90497" t="str">
            <v>36303-9531363-3</v>
          </cell>
          <cell r="AC90497">
            <v>3223971</v>
          </cell>
          <cell r="AD90497" t="str">
            <v>02</v>
          </cell>
          <cell r="AE90497" t="str">
            <v>MOTOR</v>
          </cell>
          <cell r="AF90497">
            <v>7953</v>
          </cell>
          <cell r="AG90497">
            <v>0</v>
          </cell>
          <cell r="AH90497">
            <v>0</v>
          </cell>
          <cell r="AI90497">
            <v>0</v>
          </cell>
          <cell r="AJ90497">
            <v>9725</v>
          </cell>
          <cell r="AK90497">
            <v>0</v>
          </cell>
          <cell r="AL90497">
            <v>795</v>
          </cell>
          <cell r="AM90497" t="str">
            <v>2024</v>
          </cell>
          <cell r="AN90497" t="str">
            <v>202412</v>
          </cell>
          <cell r="AO90497" t="str">
            <v>202412</v>
          </cell>
          <cell r="AP90497" t="str">
            <v>202412</v>
          </cell>
          <cell r="AQ90497" t="str">
            <v>31000404</v>
          </cell>
          <cell r="AR90497" t="str">
            <v>2035770</v>
          </cell>
          <cell r="AS90497" t="str">
            <v>D</v>
          </cell>
          <cell r="AU90497" t="str">
            <v>30000002</v>
          </cell>
          <cell r="AV90497" t="str">
            <v>RETAIL</v>
          </cell>
          <cell r="AW90497" t="str">
            <v>31000404</v>
          </cell>
          <cell r="AX90497" t="str">
            <v>KR Suzuki</v>
          </cell>
          <cell r="AY90497" t="str">
            <v>KHI/HO/D/MO/MC COMP/P/104017/12/2024</v>
          </cell>
          <cell r="BA90497" t="str">
            <v>MULTAN</v>
          </cell>
          <cell r="BB90497" t="str">
            <v>HOUSE NO 04 STREET NO 01 MUJTABA CANAL VIEW QASIM PUR COLONY MULTAN.</v>
          </cell>
          <cell r="BC90497" t="str">
            <v>BLACK</v>
          </cell>
          <cell r="BH90497" t="str">
            <v>Pak Suzuki</v>
          </cell>
          <cell r="BI90497" t="str">
            <v>N</v>
          </cell>
          <cell r="BJ90497" t="str">
            <v xml:space="preserve">	Rameez Haji Mehboob</v>
          </cell>
          <cell r="BK90497">
            <v>45640</v>
          </cell>
          <cell r="BL90497" t="str">
            <v>389000</v>
          </cell>
          <cell r="BM90497" t="str">
            <v>004</v>
          </cell>
          <cell r="BN90497" t="str">
            <v>01</v>
          </cell>
          <cell r="BQ90497" t="str">
            <v>KHI/HO/D/MO/MC COMP/P/104017/12/2024</v>
          </cell>
        </row>
        <row r="90498">
          <cell r="W90498" t="str">
            <v>30094126</v>
          </cell>
          <cell r="X90498" t="str">
            <v>30094126</v>
          </cell>
          <cell r="Y90498">
            <v>389000</v>
          </cell>
          <cell r="Z90498" t="str">
            <v>35202-6288837-1</v>
          </cell>
          <cell r="AC90498">
            <v>3252017</v>
          </cell>
          <cell r="AD90498" t="str">
            <v>02</v>
          </cell>
          <cell r="AE90498" t="str">
            <v>MOTOR</v>
          </cell>
          <cell r="AF90498">
            <v>7953</v>
          </cell>
          <cell r="AG90498">
            <v>0</v>
          </cell>
          <cell r="AH90498">
            <v>0</v>
          </cell>
          <cell r="AI90498">
            <v>0</v>
          </cell>
          <cell r="AJ90498">
            <v>9725</v>
          </cell>
          <cell r="AK90498">
            <v>0</v>
          </cell>
          <cell r="AL90498">
            <v>795</v>
          </cell>
          <cell r="AM90498" t="str">
            <v>2024</v>
          </cell>
          <cell r="AN90498" t="str">
            <v>202412</v>
          </cell>
          <cell r="AO90498" t="str">
            <v>202412</v>
          </cell>
          <cell r="AP90498" t="str">
            <v>202412</v>
          </cell>
          <cell r="AQ90498" t="str">
            <v>31000396</v>
          </cell>
          <cell r="AR90498" t="str">
            <v>2043411</v>
          </cell>
          <cell r="AS90498" t="str">
            <v>D</v>
          </cell>
          <cell r="AU90498" t="str">
            <v>30000002</v>
          </cell>
          <cell r="AV90498" t="str">
            <v>RETAIL</v>
          </cell>
          <cell r="AW90498" t="str">
            <v>31000396</v>
          </cell>
          <cell r="AX90498" t="str">
            <v>SG Suzuki</v>
          </cell>
          <cell r="AY90498" t="str">
            <v>KHI/HO/D/MO/MC COMP/P/104898/12/2024</v>
          </cell>
          <cell r="BA90498" t="str">
            <v>LAHORE</v>
          </cell>
          <cell r="BB90498" t="str">
            <v>HOUSE NO 63 STREET NO 23 AREA NEW WASAN PURA LAHORE</v>
          </cell>
          <cell r="BC90498" t="str">
            <v>BLACK</v>
          </cell>
          <cell r="BH90498" t="str">
            <v>Pak Suzuki</v>
          </cell>
          <cell r="BI90498" t="str">
            <v>N</v>
          </cell>
          <cell r="BJ90498" t="str">
            <v xml:space="preserve">	Rameez Haji Mehboob</v>
          </cell>
          <cell r="BK90498">
            <v>45656</v>
          </cell>
          <cell r="BL90498" t="str">
            <v>389000</v>
          </cell>
          <cell r="BM90498" t="str">
            <v>004</v>
          </cell>
          <cell r="BN90498" t="str">
            <v>01</v>
          </cell>
          <cell r="BQ90498" t="str">
            <v>KHI/HO/D/MO/MC COMP/P/104898/12/2024</v>
          </cell>
        </row>
        <row r="90499">
          <cell r="W90499" t="str">
            <v>30094196</v>
          </cell>
          <cell r="X90499" t="str">
            <v>30094196</v>
          </cell>
          <cell r="Y90499">
            <v>389000</v>
          </cell>
          <cell r="Z90499" t="str">
            <v>33104-3262824-9</v>
          </cell>
          <cell r="AC90499">
            <v>3254781</v>
          </cell>
          <cell r="AD90499" t="str">
            <v>02</v>
          </cell>
          <cell r="AE90499" t="str">
            <v>MOTOR</v>
          </cell>
          <cell r="AF90499">
            <v>7953</v>
          </cell>
          <cell r="AG90499">
            <v>0</v>
          </cell>
          <cell r="AH90499">
            <v>0</v>
          </cell>
          <cell r="AI90499">
            <v>0</v>
          </cell>
          <cell r="AJ90499">
            <v>9725</v>
          </cell>
          <cell r="AK90499">
            <v>0</v>
          </cell>
          <cell r="AL90499">
            <v>795</v>
          </cell>
          <cell r="AM90499" t="str">
            <v>2024</v>
          </cell>
          <cell r="AN90499" t="str">
            <v>202412</v>
          </cell>
          <cell r="AO90499" t="str">
            <v>202412</v>
          </cell>
          <cell r="AP90499" t="str">
            <v>202412</v>
          </cell>
          <cell r="AQ90499" t="str">
            <v>310004611</v>
          </cell>
          <cell r="AR90499" t="str">
            <v>2044620</v>
          </cell>
          <cell r="AS90499" t="str">
            <v>D</v>
          </cell>
          <cell r="AU90499" t="str">
            <v>30000002</v>
          </cell>
          <cell r="AV90499" t="str">
            <v>RETAIL</v>
          </cell>
          <cell r="AW90499" t="str">
            <v>31000461</v>
          </cell>
          <cell r="AX90499" t="str">
            <v>Suzuki Sandal Bar Motors</v>
          </cell>
          <cell r="AY90499" t="str">
            <v>KHI/HO/D/MO/MC COMP/P/105070/12/2024</v>
          </cell>
          <cell r="BA90499" t="str">
            <v>FAISALABAD</v>
          </cell>
          <cell r="BB90499" t="str">
            <v>Street 3, Ghousia Park, Jaranwala, Faisalabad</v>
          </cell>
          <cell r="BC90499" t="str">
            <v>BLACK</v>
          </cell>
          <cell r="BH90499" t="str">
            <v>Pak Suzuki</v>
          </cell>
          <cell r="BI90499" t="str">
            <v>N</v>
          </cell>
          <cell r="BJ90499" t="str">
            <v xml:space="preserve">	Rameez Haji Mehboob</v>
          </cell>
          <cell r="BK90499">
            <v>45657</v>
          </cell>
          <cell r="BL90499" t="str">
            <v>389000</v>
          </cell>
          <cell r="BM90499" t="str">
            <v>004</v>
          </cell>
          <cell r="BN90499" t="str">
            <v>01</v>
          </cell>
          <cell r="BQ90499" t="str">
            <v>KHI/HO/D/MO/MC COMP/P/105070/12/2024</v>
          </cell>
        </row>
        <row r="90500">
          <cell r="W90500" t="str">
            <v>30091982</v>
          </cell>
          <cell r="X90500" t="str">
            <v>30091982</v>
          </cell>
          <cell r="Y90500">
            <v>382000</v>
          </cell>
          <cell r="Z90500" t="str">
            <v>33100-1672519-3</v>
          </cell>
          <cell r="AC90500">
            <v>2940583</v>
          </cell>
          <cell r="AD90500" t="str">
            <v>02</v>
          </cell>
          <cell r="AE90500" t="str">
            <v>MOTOR</v>
          </cell>
          <cell r="AF90500">
            <v>7802</v>
          </cell>
          <cell r="AG90500">
            <v>0</v>
          </cell>
          <cell r="AH90500">
            <v>0</v>
          </cell>
          <cell r="AI90500">
            <v>0</v>
          </cell>
          <cell r="AJ90500">
            <v>9550</v>
          </cell>
          <cell r="AK90500">
            <v>0</v>
          </cell>
          <cell r="AL90500">
            <v>780</v>
          </cell>
          <cell r="AM90500" t="str">
            <v>2024</v>
          </cell>
          <cell r="AN90500" t="str">
            <v>202408</v>
          </cell>
          <cell r="AO90500" t="str">
            <v>202408</v>
          </cell>
          <cell r="AP90500" t="str">
            <v>202408</v>
          </cell>
          <cell r="AQ90500" t="str">
            <v>31000400</v>
          </cell>
          <cell r="AR90500" t="str">
            <v>1935262</v>
          </cell>
          <cell r="AS90500" t="str">
            <v>D</v>
          </cell>
          <cell r="AU90500" t="str">
            <v>30000002</v>
          </cell>
          <cell r="AV90500" t="str">
            <v>RETAIL</v>
          </cell>
          <cell r="AW90500" t="str">
            <v>31000400</v>
          </cell>
          <cell r="AX90500" t="str">
            <v>FSD Suzuki</v>
          </cell>
          <cell r="AY90500" t="str">
            <v>KHI/HO/D/MO/MC COMP/P/95511/08/2024</v>
          </cell>
          <cell r="BA90500" t="str">
            <v>FAISALABAD</v>
          </cell>
          <cell r="BB90500" t="str">
            <v>JAIL ROAD HOUSE NO 340-P STREET NO 1 AREA ISLAM NAGAR FSD</v>
          </cell>
          <cell r="BC90500" t="str">
            <v>BLACK</v>
          </cell>
          <cell r="BH90500" t="str">
            <v>Pak Suzuki</v>
          </cell>
          <cell r="BI90500" t="str">
            <v>N</v>
          </cell>
          <cell r="BJ90500" t="str">
            <v xml:space="preserve">	Rameez Haji Mehboob</v>
          </cell>
          <cell r="BK90500">
            <v>45523</v>
          </cell>
          <cell r="BL90500" t="str">
            <v>382000</v>
          </cell>
          <cell r="BM90500" t="str">
            <v>004</v>
          </cell>
          <cell r="BN90500" t="str">
            <v>01</v>
          </cell>
          <cell r="BQ90500" t="str">
            <v>KHI/HO/D/MO/MC COMP/P/95511/08/2024</v>
          </cell>
        </row>
        <row r="90501">
          <cell r="W90501" t="str">
            <v>30091982</v>
          </cell>
          <cell r="X90501" t="str">
            <v>30091982</v>
          </cell>
          <cell r="Y90501">
            <v>382000</v>
          </cell>
          <cell r="Z90501" t="str">
            <v>33100-1672519-3</v>
          </cell>
          <cell r="AC90501">
            <v>2940584</v>
          </cell>
          <cell r="AD90501" t="str">
            <v>02</v>
          </cell>
          <cell r="AE90501" t="str">
            <v>MOTOR</v>
          </cell>
          <cell r="AF90501">
            <v>7802</v>
          </cell>
          <cell r="AG90501">
            <v>0</v>
          </cell>
          <cell r="AH90501">
            <v>0</v>
          </cell>
          <cell r="AI90501">
            <v>0</v>
          </cell>
          <cell r="AJ90501">
            <v>9550</v>
          </cell>
          <cell r="AK90501">
            <v>0</v>
          </cell>
          <cell r="AL90501">
            <v>780</v>
          </cell>
          <cell r="AM90501" t="str">
            <v>2024</v>
          </cell>
          <cell r="AN90501" t="str">
            <v>202408</v>
          </cell>
          <cell r="AO90501" t="str">
            <v>202408</v>
          </cell>
          <cell r="AP90501" t="str">
            <v>202408</v>
          </cell>
          <cell r="AQ90501" t="str">
            <v>31000400</v>
          </cell>
          <cell r="AR90501" t="str">
            <v>1935263</v>
          </cell>
          <cell r="AS90501" t="str">
            <v>D</v>
          </cell>
          <cell r="AU90501" t="str">
            <v>30000002</v>
          </cell>
          <cell r="AV90501" t="str">
            <v>RETAIL</v>
          </cell>
          <cell r="AW90501" t="str">
            <v>31000400</v>
          </cell>
          <cell r="AX90501" t="str">
            <v>FSD Suzuki</v>
          </cell>
          <cell r="AY90501" t="str">
            <v>KHI/HO/D/MO/MC COMP/P/95512/08/2024</v>
          </cell>
          <cell r="BA90501" t="str">
            <v>FAISALABAD</v>
          </cell>
          <cell r="BB90501" t="str">
            <v>JAIL ROAD HOUSE NO 340-P STREET NO 1 AREA ISLAM NAGAR FSD</v>
          </cell>
          <cell r="BC90501" t="str">
            <v>BLACK</v>
          </cell>
          <cell r="BH90501" t="str">
            <v>Pak Suzuki</v>
          </cell>
          <cell r="BI90501" t="str">
            <v>N</v>
          </cell>
          <cell r="BJ90501" t="str">
            <v xml:space="preserve">	Rameez Haji Mehboob</v>
          </cell>
          <cell r="BK90501">
            <v>45523</v>
          </cell>
          <cell r="BL90501" t="str">
            <v>382000</v>
          </cell>
          <cell r="BM90501" t="str">
            <v>004</v>
          </cell>
          <cell r="BN90501" t="str">
            <v>01</v>
          </cell>
          <cell r="BQ90501" t="str">
            <v>KHI/HO/D/MO/MC COMP/P/95512/08/2024</v>
          </cell>
        </row>
        <row r="90502">
          <cell r="W90502" t="str">
            <v>30092049</v>
          </cell>
          <cell r="X90502" t="str">
            <v>30092049</v>
          </cell>
          <cell r="Y90502">
            <v>382000</v>
          </cell>
          <cell r="Z90502" t="str">
            <v>36302-7573034-9</v>
          </cell>
          <cell r="AC90502">
            <v>2944121</v>
          </cell>
          <cell r="AD90502" t="str">
            <v>02</v>
          </cell>
          <cell r="AE90502" t="str">
            <v>MOTOR</v>
          </cell>
          <cell r="AF90502">
            <v>7802</v>
          </cell>
          <cell r="AG90502">
            <v>0</v>
          </cell>
          <cell r="AH90502">
            <v>0</v>
          </cell>
          <cell r="AI90502">
            <v>0</v>
          </cell>
          <cell r="AJ90502">
            <v>9550</v>
          </cell>
          <cell r="AK90502">
            <v>0</v>
          </cell>
          <cell r="AL90502">
            <v>780</v>
          </cell>
          <cell r="AM90502" t="str">
            <v>2024</v>
          </cell>
          <cell r="AN90502" t="str">
            <v>202408</v>
          </cell>
          <cell r="AO90502" t="str">
            <v>202408</v>
          </cell>
          <cell r="AP90502" t="str">
            <v>202408</v>
          </cell>
          <cell r="AQ90502" t="str">
            <v>31000404</v>
          </cell>
          <cell r="AR90502" t="str">
            <v>1936034</v>
          </cell>
          <cell r="AS90502" t="str">
            <v>D</v>
          </cell>
          <cell r="AU90502" t="str">
            <v>30000002</v>
          </cell>
          <cell r="AV90502" t="str">
            <v>RETAIL</v>
          </cell>
          <cell r="AW90502" t="str">
            <v>31000404</v>
          </cell>
          <cell r="AX90502" t="str">
            <v>KR Suzuki</v>
          </cell>
          <cell r="AY90502" t="str">
            <v>KHI/HO/D/MO/MC COMP/P/95632/08/2024</v>
          </cell>
          <cell r="BA90502" t="str">
            <v>MULTAN</v>
          </cell>
          <cell r="BB90502" t="str">
            <v>NAWAB HOUSE, QAZAFI TOWN, OPPOSITE, HASSAN ABAD GATE NO:2, MULTAN</v>
          </cell>
          <cell r="BC90502" t="str">
            <v>BLACK</v>
          </cell>
          <cell r="BH90502" t="str">
            <v>Pak Suzuki</v>
          </cell>
          <cell r="BI90502" t="str">
            <v>N</v>
          </cell>
          <cell r="BJ90502" t="str">
            <v xml:space="preserve">	Rameez Haji Mehboob</v>
          </cell>
          <cell r="BK90502">
            <v>45524</v>
          </cell>
          <cell r="BL90502" t="str">
            <v>382000</v>
          </cell>
          <cell r="BM90502" t="str">
            <v>004</v>
          </cell>
          <cell r="BN90502" t="str">
            <v>01</v>
          </cell>
          <cell r="BQ90502" t="str">
            <v>KHI/HO/D/MO/MC COMP/P/95632/08/2024</v>
          </cell>
        </row>
        <row r="90503">
          <cell r="W90503" t="str">
            <v>30092923</v>
          </cell>
          <cell r="X90503" t="str">
            <v>30092923</v>
          </cell>
          <cell r="Y90503">
            <v>382000</v>
          </cell>
          <cell r="Z90503" t="str">
            <v>42000-9779696-2</v>
          </cell>
          <cell r="AC90503">
            <v>2999979</v>
          </cell>
          <cell r="AD90503" t="str">
            <v>02</v>
          </cell>
          <cell r="AE90503" t="str">
            <v>MOTOR</v>
          </cell>
          <cell r="AF90503">
            <v>13565</v>
          </cell>
          <cell r="AG90503">
            <v>0</v>
          </cell>
          <cell r="AH90503">
            <v>0</v>
          </cell>
          <cell r="AI90503">
            <v>0</v>
          </cell>
          <cell r="AJ90503">
            <v>16235</v>
          </cell>
          <cell r="AK90503">
            <v>0</v>
          </cell>
          <cell r="AL90503">
            <v>1357</v>
          </cell>
          <cell r="AM90503" t="str">
            <v>2024</v>
          </cell>
          <cell r="AN90503" t="str">
            <v>202409</v>
          </cell>
          <cell r="AO90503" t="str">
            <v>202409</v>
          </cell>
          <cell r="AP90503" t="str">
            <v>202409</v>
          </cell>
          <cell r="AQ90503" t="str">
            <v>31000393</v>
          </cell>
          <cell r="AR90503" t="str">
            <v>1951989</v>
          </cell>
          <cell r="AS90503" t="str">
            <v>D</v>
          </cell>
          <cell r="AU90503" t="str">
            <v>30000002</v>
          </cell>
          <cell r="AV90503" t="str">
            <v>RETAIL</v>
          </cell>
          <cell r="AW90503" t="str">
            <v>31000393</v>
          </cell>
          <cell r="AX90503" t="str">
            <v>TR Suzuki</v>
          </cell>
          <cell r="AY90503" t="str">
            <v>KHI/HO/D/MO/MC COMP/P/97053/09/2024</v>
          </cell>
          <cell r="BA90503" t="str">
            <v>KARACHI</v>
          </cell>
          <cell r="BB90503" t="str">
            <v>FLAT # F-302, 3RD FLOOR, PLOT # 108, AL-JANNAT VALLEY, JAMSHED QUARTERS, NEAR JAMIA MASJID AYESHA, KARACHI.</v>
          </cell>
          <cell r="BC90503" t="str">
            <v>BLACK</v>
          </cell>
          <cell r="BH90503" t="str">
            <v>Pak Suzuki</v>
          </cell>
          <cell r="BI90503" t="str">
            <v>N</v>
          </cell>
          <cell r="BJ90503" t="str">
            <v xml:space="preserve">	Rameez Haji Mehboob</v>
          </cell>
          <cell r="BK90503">
            <v>45545</v>
          </cell>
          <cell r="BL90503" t="str">
            <v>382000</v>
          </cell>
          <cell r="BM90503" t="str">
            <v>004</v>
          </cell>
          <cell r="BN90503" t="str">
            <v>01</v>
          </cell>
          <cell r="BQ90503" t="str">
            <v>KHI/HO/D/MO/MC COMP/P/97053/09/2024</v>
          </cell>
        </row>
        <row r="90504">
          <cell r="W90504" t="str">
            <v>30092923</v>
          </cell>
          <cell r="X90504" t="str">
            <v>30092923</v>
          </cell>
          <cell r="Y90504">
            <v>382000</v>
          </cell>
          <cell r="Z90504" t="str">
            <v>42000-9779696-2</v>
          </cell>
          <cell r="AC90504">
            <v>2999980</v>
          </cell>
          <cell r="AD90504" t="str">
            <v>02</v>
          </cell>
          <cell r="AE90504" t="str">
            <v>MOTOR</v>
          </cell>
          <cell r="AF90504">
            <v>13565</v>
          </cell>
          <cell r="AG90504">
            <v>0</v>
          </cell>
          <cell r="AH90504">
            <v>0</v>
          </cell>
          <cell r="AI90504">
            <v>0</v>
          </cell>
          <cell r="AJ90504">
            <v>16235</v>
          </cell>
          <cell r="AK90504">
            <v>0</v>
          </cell>
          <cell r="AL90504">
            <v>1357</v>
          </cell>
          <cell r="AM90504" t="str">
            <v>2024</v>
          </cell>
          <cell r="AN90504" t="str">
            <v>202409</v>
          </cell>
          <cell r="AO90504" t="str">
            <v>202409</v>
          </cell>
          <cell r="AP90504" t="str">
            <v>202409</v>
          </cell>
          <cell r="AQ90504" t="str">
            <v>31000393</v>
          </cell>
          <cell r="AR90504" t="str">
            <v>1951990</v>
          </cell>
          <cell r="AS90504" t="str">
            <v>D</v>
          </cell>
          <cell r="AU90504" t="str">
            <v>30000002</v>
          </cell>
          <cell r="AV90504" t="str">
            <v>RETAIL</v>
          </cell>
          <cell r="AW90504" t="str">
            <v>31000393</v>
          </cell>
          <cell r="AX90504" t="str">
            <v>TR Suzuki</v>
          </cell>
          <cell r="AY90504" t="str">
            <v>KHI/HO/D/MO/MC COMP/P/97054/09/2024</v>
          </cell>
          <cell r="BA90504" t="str">
            <v>KARACHI</v>
          </cell>
          <cell r="BB90504" t="str">
            <v>FLAT # F-302, 3RD FLOOR, PLOT # 108, AL-JANNAT VALLEY, JAMSHED QUARTERS, NEAR JAMIA MASJID AYESHA, KARACHI.</v>
          </cell>
          <cell r="BC90504" t="str">
            <v>BLACK</v>
          </cell>
          <cell r="BH90504" t="str">
            <v>Pak Suzuki</v>
          </cell>
          <cell r="BI90504" t="str">
            <v>N</v>
          </cell>
          <cell r="BJ90504" t="str">
            <v xml:space="preserve">	Rameez Haji Mehboob</v>
          </cell>
          <cell r="BK90504">
            <v>45545</v>
          </cell>
          <cell r="BL90504" t="str">
            <v>382000</v>
          </cell>
          <cell r="BM90504" t="str">
            <v>004</v>
          </cell>
          <cell r="BN90504" t="str">
            <v>01</v>
          </cell>
          <cell r="BQ90504" t="str">
            <v>KHI/HO/D/MO/MC COMP/P/97054/09/2024</v>
          </cell>
        </row>
        <row r="90505">
          <cell r="W90505" t="str">
            <v>30091815</v>
          </cell>
          <cell r="X90505" t="str">
            <v>30091815</v>
          </cell>
          <cell r="Y90505">
            <v>382000</v>
          </cell>
          <cell r="Z90505" t="str">
            <v>35201-2478664-5</v>
          </cell>
          <cell r="AC90505">
            <v>2999989</v>
          </cell>
          <cell r="AD90505" t="str">
            <v>02</v>
          </cell>
          <cell r="AE90505" t="str">
            <v>MOTOR</v>
          </cell>
          <cell r="AF90505">
            <v>7802</v>
          </cell>
          <cell r="AG90505">
            <v>0</v>
          </cell>
          <cell r="AH90505">
            <v>0</v>
          </cell>
          <cell r="AI90505">
            <v>0</v>
          </cell>
          <cell r="AJ90505">
            <v>9550</v>
          </cell>
          <cell r="AK90505">
            <v>0</v>
          </cell>
          <cell r="AL90505">
            <v>780</v>
          </cell>
          <cell r="AM90505" t="str">
            <v>2024</v>
          </cell>
          <cell r="AN90505" t="str">
            <v>202409</v>
          </cell>
          <cell r="AO90505" t="str">
            <v>202409</v>
          </cell>
          <cell r="AP90505" t="str">
            <v>202409</v>
          </cell>
          <cell r="AQ90505" t="str">
            <v>31000397</v>
          </cell>
          <cell r="AR90505" t="str">
            <v>1952025</v>
          </cell>
          <cell r="AS90505" t="str">
            <v>D</v>
          </cell>
          <cell r="AU90505" t="str">
            <v>30000002</v>
          </cell>
          <cell r="AV90505" t="str">
            <v>RETAIL</v>
          </cell>
          <cell r="AW90505" t="str">
            <v>31000397</v>
          </cell>
          <cell r="AX90505" t="str">
            <v>WR Suzuki</v>
          </cell>
          <cell r="AY90505" t="str">
            <v>KHI/HO/D/MO/MC COMP/P/97069/09/2024</v>
          </cell>
          <cell r="BA90505" t="str">
            <v>LAHORE</v>
          </cell>
          <cell r="BB90505" t="str">
            <v>H D-5 Islam Nagar walton lahore</v>
          </cell>
          <cell r="BC90505" t="str">
            <v>BLACK</v>
          </cell>
          <cell r="BH90505" t="str">
            <v>Pak Suzuki</v>
          </cell>
          <cell r="BI90505" t="str">
            <v>N</v>
          </cell>
          <cell r="BJ90505" t="str">
            <v xml:space="preserve">	Rameez Haji Mehboob</v>
          </cell>
          <cell r="BK90505">
            <v>45545</v>
          </cell>
          <cell r="BL90505" t="str">
            <v>382000</v>
          </cell>
          <cell r="BM90505" t="str">
            <v>004</v>
          </cell>
          <cell r="BN90505" t="str">
            <v>01</v>
          </cell>
          <cell r="BQ90505" t="str">
            <v>KHI/HO/D/MO/MC COMP/P/97069/09/2024</v>
          </cell>
        </row>
        <row r="90506">
          <cell r="W90506" t="str">
            <v>30093233</v>
          </cell>
          <cell r="X90506" t="str">
            <v>30093233</v>
          </cell>
          <cell r="Y90506">
            <v>382000</v>
          </cell>
          <cell r="Z90506" t="str">
            <v>42101-2965872-3</v>
          </cell>
          <cell r="AC90506">
            <v>3073476</v>
          </cell>
          <cell r="AD90506" t="str">
            <v>02</v>
          </cell>
          <cell r="AE90506" t="str">
            <v>MOTOR</v>
          </cell>
          <cell r="AF90506">
            <v>13565</v>
          </cell>
          <cell r="AG90506">
            <v>0</v>
          </cell>
          <cell r="AH90506">
            <v>0</v>
          </cell>
          <cell r="AI90506">
            <v>0</v>
          </cell>
          <cell r="AJ90506">
            <v>16235</v>
          </cell>
          <cell r="AK90506">
            <v>0</v>
          </cell>
          <cell r="AL90506">
            <v>1357</v>
          </cell>
          <cell r="AM90506" t="str">
            <v>2024</v>
          </cell>
          <cell r="AN90506" t="str">
            <v>202410</v>
          </cell>
          <cell r="AO90506" t="str">
            <v>202410</v>
          </cell>
          <cell r="AP90506" t="str">
            <v>202410</v>
          </cell>
          <cell r="AQ90506" t="str">
            <v>31000392</v>
          </cell>
          <cell r="AR90506" t="str">
            <v>1973622</v>
          </cell>
          <cell r="AS90506" t="str">
            <v>D</v>
          </cell>
          <cell r="AU90506" t="str">
            <v>30000002</v>
          </cell>
          <cell r="AV90506" t="str">
            <v>RETAIL</v>
          </cell>
          <cell r="AW90506" t="str">
            <v>31000392</v>
          </cell>
          <cell r="AX90506" t="str">
            <v>UP Suzuki</v>
          </cell>
          <cell r="AY90506" t="str">
            <v>KHI/HO/D/MO/MC COMP/P/99078/10/2024</v>
          </cell>
          <cell r="BA90506" t="str">
            <v>KARACHI</v>
          </cell>
          <cell r="BB90506" t="str">
            <v>HOUSE# R-307/2, BLOCK C, NAYA NAZIMABAD, KARACHI</v>
          </cell>
          <cell r="BC90506" t="str">
            <v>BLACK</v>
          </cell>
          <cell r="BH90506" t="str">
            <v>Pak Suzuki</v>
          </cell>
          <cell r="BI90506" t="str">
            <v>N</v>
          </cell>
          <cell r="BJ90506" t="str">
            <v xml:space="preserve">	Rameez Haji Mehboob</v>
          </cell>
          <cell r="BK90506">
            <v>45570</v>
          </cell>
          <cell r="BL90506" t="str">
            <v>382000</v>
          </cell>
          <cell r="BM90506" t="str">
            <v>004</v>
          </cell>
          <cell r="BN90506" t="str">
            <v>01</v>
          </cell>
          <cell r="BQ90506" t="str">
            <v>KHI/HO/D/MO/MC COMP/P/99078/10/2024</v>
          </cell>
        </row>
        <row r="90507">
          <cell r="W90507" t="str">
            <v>30093233</v>
          </cell>
          <cell r="X90507" t="str">
            <v>30093233</v>
          </cell>
          <cell r="Y90507">
            <v>382000</v>
          </cell>
          <cell r="Z90507" t="str">
            <v>42101-2965872-3</v>
          </cell>
          <cell r="AC90507">
            <v>3073477</v>
          </cell>
          <cell r="AD90507" t="str">
            <v>02</v>
          </cell>
          <cell r="AE90507" t="str">
            <v>MOTOR</v>
          </cell>
          <cell r="AF90507">
            <v>13565</v>
          </cell>
          <cell r="AG90507">
            <v>0</v>
          </cell>
          <cell r="AH90507">
            <v>0</v>
          </cell>
          <cell r="AI90507">
            <v>0</v>
          </cell>
          <cell r="AJ90507">
            <v>16235</v>
          </cell>
          <cell r="AK90507">
            <v>0</v>
          </cell>
          <cell r="AL90507">
            <v>1357</v>
          </cell>
          <cell r="AM90507" t="str">
            <v>2024</v>
          </cell>
          <cell r="AN90507" t="str">
            <v>202410</v>
          </cell>
          <cell r="AO90507" t="str">
            <v>202410</v>
          </cell>
          <cell r="AP90507" t="str">
            <v>202410</v>
          </cell>
          <cell r="AQ90507" t="str">
            <v>31000392</v>
          </cell>
          <cell r="AR90507" t="str">
            <v>1973623</v>
          </cell>
          <cell r="AS90507" t="str">
            <v>D</v>
          </cell>
          <cell r="AU90507" t="str">
            <v>30000002</v>
          </cell>
          <cell r="AV90507" t="str">
            <v>RETAIL</v>
          </cell>
          <cell r="AW90507" t="str">
            <v>31000392</v>
          </cell>
          <cell r="AX90507" t="str">
            <v>UP Suzuki</v>
          </cell>
          <cell r="AY90507" t="str">
            <v>KHI/HO/D/MO/MC COMP/P/99079/10/2024</v>
          </cell>
          <cell r="BA90507" t="str">
            <v>KARACHI</v>
          </cell>
          <cell r="BB90507" t="str">
            <v>HOUSE# R-307/2, BLOCK C, NAYA NAZIMABAD, KARACHI</v>
          </cell>
          <cell r="BC90507" t="str">
            <v>BLACK</v>
          </cell>
          <cell r="BH90507" t="str">
            <v>Pak Suzuki</v>
          </cell>
          <cell r="BI90507" t="str">
            <v>N</v>
          </cell>
          <cell r="BJ90507" t="str">
            <v xml:space="preserve">	Rameez Haji Mehboob</v>
          </cell>
          <cell r="BK90507">
            <v>45570</v>
          </cell>
          <cell r="BL90507" t="str">
            <v>382000</v>
          </cell>
          <cell r="BM90507" t="str">
            <v>004</v>
          </cell>
          <cell r="BN90507" t="str">
            <v>01</v>
          </cell>
          <cell r="BQ90507" t="str">
            <v>KHI/HO/D/MO/MC COMP/P/99079/10/2024</v>
          </cell>
        </row>
        <row r="90508">
          <cell r="W90508" t="str">
            <v>30092330</v>
          </cell>
          <cell r="X90508" t="str">
            <v>30092330</v>
          </cell>
          <cell r="Y90508">
            <v>382000</v>
          </cell>
          <cell r="Z90508" t="str">
            <v>3410149697157</v>
          </cell>
          <cell r="AC90508">
            <v>3073518</v>
          </cell>
          <cell r="AD90508" t="str">
            <v>02</v>
          </cell>
          <cell r="AE90508" t="str">
            <v>MOTOR</v>
          </cell>
          <cell r="AF90508">
            <v>7802</v>
          </cell>
          <cell r="AG90508">
            <v>0</v>
          </cell>
          <cell r="AH90508">
            <v>0</v>
          </cell>
          <cell r="AI90508">
            <v>0</v>
          </cell>
          <cell r="AJ90508">
            <v>9550</v>
          </cell>
          <cell r="AK90508">
            <v>0</v>
          </cell>
          <cell r="AL90508">
            <v>780</v>
          </cell>
          <cell r="AM90508" t="str">
            <v>2024</v>
          </cell>
          <cell r="AN90508" t="str">
            <v>202410</v>
          </cell>
          <cell r="AO90508" t="str">
            <v>202410</v>
          </cell>
          <cell r="AP90508" t="str">
            <v>202410</v>
          </cell>
          <cell r="AQ90508" t="str">
            <v>31000414</v>
          </cell>
          <cell r="AR90508" t="str">
            <v>1974404</v>
          </cell>
          <cell r="AS90508" t="str">
            <v>D</v>
          </cell>
          <cell r="AU90508" t="str">
            <v>30000002</v>
          </cell>
          <cell r="AV90508" t="str">
            <v>RETAIL</v>
          </cell>
          <cell r="AW90508" t="str">
            <v>31000414</v>
          </cell>
          <cell r="AX90508" t="str">
            <v>Gujranwala Suzuki</v>
          </cell>
          <cell r="AY90508" t="str">
            <v>KHI/HO/D/MO/MC COMP/P/99149/10/2024</v>
          </cell>
          <cell r="BA90508" t="str">
            <v>GUJRANWALA</v>
          </cell>
          <cell r="BB90508" t="str">
            <v>HAFIZABAD ROAD, GUJRANWALA</v>
          </cell>
          <cell r="BC90508" t="str">
            <v>BLACK</v>
          </cell>
          <cell r="BH90508" t="str">
            <v>Pak Suzuki</v>
          </cell>
          <cell r="BI90508" t="str">
            <v>N</v>
          </cell>
          <cell r="BJ90508" t="str">
            <v xml:space="preserve">	Rameez Haji Mehboob</v>
          </cell>
          <cell r="BK90508">
            <v>45572</v>
          </cell>
          <cell r="BL90508" t="str">
            <v>382000</v>
          </cell>
          <cell r="BM90508" t="str">
            <v>004</v>
          </cell>
          <cell r="BN90508" t="str">
            <v>01</v>
          </cell>
          <cell r="BQ90508" t="str">
            <v>KHI/HO/D/MO/MC COMP/P/99149/10/2024</v>
          </cell>
        </row>
        <row r="90509">
          <cell r="W90509" t="str">
            <v>30093450</v>
          </cell>
          <cell r="X90509" t="str">
            <v>30093450</v>
          </cell>
          <cell r="Y90509">
            <v>382000</v>
          </cell>
          <cell r="Z90509" t="str">
            <v>42201-8826207-3</v>
          </cell>
          <cell r="AC90509">
            <v>3127816</v>
          </cell>
          <cell r="AD90509" t="str">
            <v>02</v>
          </cell>
          <cell r="AE90509" t="str">
            <v>MOTOR</v>
          </cell>
          <cell r="AF90509">
            <v>13565</v>
          </cell>
          <cell r="AG90509">
            <v>0</v>
          </cell>
          <cell r="AH90509">
            <v>0</v>
          </cell>
          <cell r="AI90509">
            <v>0</v>
          </cell>
          <cell r="AJ90509">
            <v>16235</v>
          </cell>
          <cell r="AK90509">
            <v>0</v>
          </cell>
          <cell r="AL90509">
            <v>1357</v>
          </cell>
          <cell r="AM90509" t="str">
            <v>2024</v>
          </cell>
          <cell r="AN90509" t="str">
            <v>202410</v>
          </cell>
          <cell r="AO90509" t="str">
            <v>202410</v>
          </cell>
          <cell r="AP90509" t="str">
            <v>202410</v>
          </cell>
          <cell r="AQ90509" t="str">
            <v>31000407</v>
          </cell>
          <cell r="AR90509" t="str">
            <v>1997094</v>
          </cell>
          <cell r="AS90509" t="str">
            <v>D</v>
          </cell>
          <cell r="AU90509" t="str">
            <v>30000002</v>
          </cell>
          <cell r="AV90509" t="str">
            <v>RETAIL</v>
          </cell>
          <cell r="AW90509" t="str">
            <v>31000407</v>
          </cell>
          <cell r="AX90509" t="str">
            <v>South</v>
          </cell>
          <cell r="AY90509" t="str">
            <v>KHI/HO/D/MO/MC COMP/P/100679/10/2024</v>
          </cell>
          <cell r="BA90509" t="str">
            <v>KARACHI</v>
          </cell>
          <cell r="BB90509" t="str">
            <v>HOUSE NO P-66 P-AREA KORANGI 2 1/2 KARACHI.</v>
          </cell>
          <cell r="BC90509" t="str">
            <v>BLACK</v>
          </cell>
          <cell r="BH90509" t="str">
            <v>Pak Suzuki</v>
          </cell>
          <cell r="BI90509" t="str">
            <v>N</v>
          </cell>
          <cell r="BJ90509" t="str">
            <v xml:space="preserve">	Rameez Haji Mehboob</v>
          </cell>
          <cell r="BK90509">
            <v>45593</v>
          </cell>
          <cell r="BL90509" t="str">
            <v>382000</v>
          </cell>
          <cell r="BM90509" t="str">
            <v>004</v>
          </cell>
          <cell r="BN90509" t="str">
            <v>01</v>
          </cell>
          <cell r="BQ90509" t="str">
            <v>KHI/HO/D/MO/MC COMP/P/100679/10/2024</v>
          </cell>
        </row>
        <row r="90510">
          <cell r="W90510" t="str">
            <v>30094062</v>
          </cell>
          <cell r="X90510" t="str">
            <v>30094062</v>
          </cell>
          <cell r="Y90510">
            <v>389000</v>
          </cell>
          <cell r="Z90510" t="str">
            <v>35201-7003004-7</v>
          </cell>
          <cell r="AC90510">
            <v>3230221</v>
          </cell>
          <cell r="AD90510" t="str">
            <v>02</v>
          </cell>
          <cell r="AE90510" t="str">
            <v>MOTOR</v>
          </cell>
          <cell r="AF90510">
            <v>7953</v>
          </cell>
          <cell r="AG90510">
            <v>0</v>
          </cell>
          <cell r="AH90510">
            <v>0</v>
          </cell>
          <cell r="AI90510">
            <v>0</v>
          </cell>
          <cell r="AJ90510">
            <v>9725</v>
          </cell>
          <cell r="AK90510">
            <v>0</v>
          </cell>
          <cell r="AL90510">
            <v>795</v>
          </cell>
          <cell r="AM90510" t="str">
            <v>2024</v>
          </cell>
          <cell r="AN90510" t="str">
            <v>202412</v>
          </cell>
          <cell r="AO90510" t="str">
            <v>202412</v>
          </cell>
          <cell r="AP90510" t="str">
            <v>202412</v>
          </cell>
          <cell r="AQ90510" t="str">
            <v>31000399</v>
          </cell>
          <cell r="AR90510" t="str">
            <v>2037998</v>
          </cell>
          <cell r="AS90510" t="str">
            <v>D</v>
          </cell>
          <cell r="AU90510" t="str">
            <v>30000002</v>
          </cell>
          <cell r="AV90510" t="str">
            <v>RETAIL</v>
          </cell>
          <cell r="AW90510" t="str">
            <v>31000399</v>
          </cell>
          <cell r="AX90510" t="str">
            <v>CR Suzuki</v>
          </cell>
          <cell r="AY90510" t="str">
            <v>KHI/HO/D/MO/MC COMP/P/104268/12/2024</v>
          </cell>
          <cell r="BA90510" t="str">
            <v>LAHORE</v>
          </cell>
          <cell r="BB90510" t="str">
            <v>HAMZA STREET HOUSE NO 225 AREA AYAZ TOWN TAJPURA HOUSING SCHEME LAHORE</v>
          </cell>
          <cell r="BC90510" t="str">
            <v>BLACK</v>
          </cell>
          <cell r="BH90510" t="str">
            <v>Pak Suzuki</v>
          </cell>
          <cell r="BI90510" t="str">
            <v>N</v>
          </cell>
          <cell r="BJ90510" t="str">
            <v xml:space="preserve">	Rameez Haji Mehboob</v>
          </cell>
          <cell r="BK90510">
            <v>45644</v>
          </cell>
          <cell r="BL90510" t="str">
            <v>389000</v>
          </cell>
          <cell r="BM90510" t="str">
            <v>004</v>
          </cell>
          <cell r="BN90510" t="str">
            <v>01</v>
          </cell>
          <cell r="BQ90510" t="str">
            <v>KHI/HO/D/MO/MC COMP/P/104268/12/2024</v>
          </cell>
        </row>
        <row r="90511">
          <cell r="W90511" t="str">
            <v>30092632</v>
          </cell>
          <cell r="X90511" t="str">
            <v>30092632</v>
          </cell>
          <cell r="Y90511">
            <v>382000</v>
          </cell>
          <cell r="Z90511" t="str">
            <v>35201-1522027-5</v>
          </cell>
          <cell r="AC90511">
            <v>2963758</v>
          </cell>
          <cell r="AD90511" t="str">
            <v>02</v>
          </cell>
          <cell r="AE90511" t="str">
            <v>MOTOR</v>
          </cell>
          <cell r="AF90511">
            <v>7802</v>
          </cell>
          <cell r="AG90511">
            <v>0</v>
          </cell>
          <cell r="AH90511">
            <v>0</v>
          </cell>
          <cell r="AI90511">
            <v>0</v>
          </cell>
          <cell r="AJ90511">
            <v>9550</v>
          </cell>
          <cell r="AK90511">
            <v>0</v>
          </cell>
          <cell r="AL90511">
            <v>780</v>
          </cell>
          <cell r="AM90511" t="str">
            <v>2024</v>
          </cell>
          <cell r="AN90511" t="str">
            <v>202408</v>
          </cell>
          <cell r="AO90511" t="str">
            <v>202408</v>
          </cell>
          <cell r="AP90511" t="str">
            <v>202408</v>
          </cell>
          <cell r="AQ90511" t="str">
            <v>31000399</v>
          </cell>
          <cell r="AR90511" t="str">
            <v>1939195</v>
          </cell>
          <cell r="AS90511" t="str">
            <v>D</v>
          </cell>
          <cell r="AU90511" t="str">
            <v>30000002</v>
          </cell>
          <cell r="AV90511" t="str">
            <v>RETAIL</v>
          </cell>
          <cell r="AW90511" t="str">
            <v>31000399</v>
          </cell>
          <cell r="AX90511" t="str">
            <v>CR Suzuki</v>
          </cell>
          <cell r="AY90511" t="str">
            <v>KHI/HO/D/MO/MC COMP/P/96045/08/2024</v>
          </cell>
          <cell r="BA90511" t="str">
            <v>LAHORE</v>
          </cell>
          <cell r="BB90511" t="str">
            <v>HOUSE NO E-23/12N2 AREA WALTON ROAD ISLAM NAGAR LAHORE</v>
          </cell>
          <cell r="BC90511" t="str">
            <v>BLACK</v>
          </cell>
          <cell r="BH90511" t="str">
            <v>Pak Suzuki</v>
          </cell>
          <cell r="BI90511" t="str">
            <v>N</v>
          </cell>
          <cell r="BJ90511" t="str">
            <v xml:space="preserve">	Rameez Haji Mehboob</v>
          </cell>
          <cell r="BK90511">
            <v>45530</v>
          </cell>
          <cell r="BL90511" t="str">
            <v>382000</v>
          </cell>
          <cell r="BM90511" t="str">
            <v>004</v>
          </cell>
          <cell r="BN90511" t="str">
            <v>01</v>
          </cell>
          <cell r="BQ90511" t="str">
            <v>KHI/HO/D/MO/MC COMP/P/96045/08/2024</v>
          </cell>
        </row>
        <row r="90512">
          <cell r="W90512" t="str">
            <v>30092773</v>
          </cell>
          <cell r="X90512" t="str">
            <v>30092773</v>
          </cell>
          <cell r="Y90512">
            <v>382000</v>
          </cell>
          <cell r="Z90512" t="str">
            <v>42101-8873444-7</v>
          </cell>
          <cell r="AC90512">
            <v>3002134</v>
          </cell>
          <cell r="AD90512" t="str">
            <v>02</v>
          </cell>
          <cell r="AE90512" t="str">
            <v>MOTOR</v>
          </cell>
          <cell r="AF90512">
            <v>13565</v>
          </cell>
          <cell r="AG90512">
            <v>0</v>
          </cell>
          <cell r="AH90512">
            <v>0</v>
          </cell>
          <cell r="AI90512">
            <v>0</v>
          </cell>
          <cell r="AJ90512">
            <v>16235</v>
          </cell>
          <cell r="AK90512">
            <v>0</v>
          </cell>
          <cell r="AL90512">
            <v>1357</v>
          </cell>
          <cell r="AM90512" t="str">
            <v>2024</v>
          </cell>
          <cell r="AN90512" t="str">
            <v>202409</v>
          </cell>
          <cell r="AO90512" t="str">
            <v>202409</v>
          </cell>
          <cell r="AP90512" t="str">
            <v>202409</v>
          </cell>
          <cell r="AQ90512" t="str">
            <v>31000063</v>
          </cell>
          <cell r="AR90512" t="str">
            <v>1953917</v>
          </cell>
          <cell r="AS90512" t="str">
            <v>D</v>
          </cell>
          <cell r="AU90512" t="str">
            <v>30000002</v>
          </cell>
          <cell r="AV90512" t="str">
            <v>RETAIL</v>
          </cell>
          <cell r="AW90512" t="str">
            <v>31000063</v>
          </cell>
          <cell r="AX90512" t="str">
            <v>Khalil Motor</v>
          </cell>
          <cell r="AY90512" t="str">
            <v>KHI/HO/D/MO/MC COMP/P/97207/09/2024</v>
          </cell>
          <cell r="BA90512" t="str">
            <v>KARACHI</v>
          </cell>
          <cell r="BB90512" t="str">
            <v xml:space="preserve">H # K5 413 BK 3 KARIMABAD COLONY F B KHI </v>
          </cell>
          <cell r="BC90512" t="str">
            <v>BLACK</v>
          </cell>
          <cell r="BH90512" t="str">
            <v>Pak Suzuki</v>
          </cell>
          <cell r="BI90512" t="str">
            <v>N</v>
          </cell>
          <cell r="BJ90512" t="str">
            <v xml:space="preserve">	Rameez Haji Mehboob</v>
          </cell>
          <cell r="BK90512">
            <v>45547</v>
          </cell>
          <cell r="BL90512" t="str">
            <v>382000</v>
          </cell>
          <cell r="BM90512" t="str">
            <v>004</v>
          </cell>
          <cell r="BN90512" t="str">
            <v>01</v>
          </cell>
          <cell r="BQ90512" t="str">
            <v>KHI/HO/D/MO/MC COMP/P/97207/09/2024</v>
          </cell>
        </row>
        <row r="90513">
          <cell r="W90513" t="str">
            <v>30092759</v>
          </cell>
          <cell r="X90513" t="str">
            <v>30092759</v>
          </cell>
          <cell r="Y90513">
            <v>382000</v>
          </cell>
          <cell r="Z90513" t="str">
            <v>35202-0494042-7</v>
          </cell>
          <cell r="AC90513">
            <v>3002141</v>
          </cell>
          <cell r="AD90513" t="str">
            <v>02</v>
          </cell>
          <cell r="AE90513" t="str">
            <v>MOTOR</v>
          </cell>
          <cell r="AF90513">
            <v>7802</v>
          </cell>
          <cell r="AG90513">
            <v>0</v>
          </cell>
          <cell r="AH90513">
            <v>0</v>
          </cell>
          <cell r="AI90513">
            <v>0</v>
          </cell>
          <cell r="AJ90513">
            <v>9550</v>
          </cell>
          <cell r="AK90513">
            <v>0</v>
          </cell>
          <cell r="AL90513">
            <v>780</v>
          </cell>
          <cell r="AM90513" t="str">
            <v>2024</v>
          </cell>
          <cell r="AN90513" t="str">
            <v>202409</v>
          </cell>
          <cell r="AO90513" t="str">
            <v>202409</v>
          </cell>
          <cell r="AP90513" t="str">
            <v>202409</v>
          </cell>
          <cell r="AQ90513" t="str">
            <v>31000417</v>
          </cell>
          <cell r="AR90513" t="str">
            <v>1953939</v>
          </cell>
          <cell r="AS90513" t="str">
            <v>D</v>
          </cell>
          <cell r="AU90513" t="str">
            <v>30000002</v>
          </cell>
          <cell r="AV90513" t="str">
            <v>RETAIL</v>
          </cell>
          <cell r="AW90513" t="str">
            <v>31000417</v>
          </cell>
          <cell r="AX90513" t="str">
            <v>Suzuki Ravi Motors</v>
          </cell>
          <cell r="AY90513" t="str">
            <v>KHI/HO/D/MO/MC COMP/P/97220/09/2024</v>
          </cell>
          <cell r="BA90513" t="str">
            <v>LAHORE</v>
          </cell>
          <cell r="BB90513" t="str">
            <v>HOUSE NO 36 STREET NO 1 AREA AHMAD PARK BADAMI BAGH LAHORE</v>
          </cell>
          <cell r="BC90513" t="str">
            <v>BLACK</v>
          </cell>
          <cell r="BH90513" t="str">
            <v>Pak Suzuki</v>
          </cell>
          <cell r="BI90513" t="str">
            <v>N</v>
          </cell>
          <cell r="BJ90513" t="str">
            <v xml:space="preserve">	Rameez Haji Mehboob</v>
          </cell>
          <cell r="BK90513">
            <v>45547</v>
          </cell>
          <cell r="BL90513" t="str">
            <v>382000</v>
          </cell>
          <cell r="BM90513" t="str">
            <v>004</v>
          </cell>
          <cell r="BN90513" t="str">
            <v>01</v>
          </cell>
          <cell r="BQ90513" t="str">
            <v>KHI/HO/D/MO/MC COMP/P/97220/09/2024</v>
          </cell>
        </row>
        <row r="90514">
          <cell r="W90514" t="str">
            <v>30092916</v>
          </cell>
          <cell r="X90514" t="str">
            <v>30092916</v>
          </cell>
          <cell r="Y90514">
            <v>382000</v>
          </cell>
          <cell r="Z90514" t="str">
            <v>42101-5343346-9</v>
          </cell>
          <cell r="AC90514">
            <v>3002169</v>
          </cell>
          <cell r="AD90514" t="str">
            <v>02</v>
          </cell>
          <cell r="AE90514" t="str">
            <v>MOTOR</v>
          </cell>
          <cell r="AF90514">
            <v>13565</v>
          </cell>
          <cell r="AG90514">
            <v>0</v>
          </cell>
          <cell r="AH90514">
            <v>0</v>
          </cell>
          <cell r="AI90514">
            <v>0</v>
          </cell>
          <cell r="AJ90514">
            <v>16235</v>
          </cell>
          <cell r="AK90514">
            <v>0</v>
          </cell>
          <cell r="AL90514">
            <v>1357</v>
          </cell>
          <cell r="AM90514" t="str">
            <v>2024</v>
          </cell>
          <cell r="AN90514" t="str">
            <v>202409</v>
          </cell>
          <cell r="AO90514" t="str">
            <v>202409</v>
          </cell>
          <cell r="AP90514" t="str">
            <v>202409</v>
          </cell>
          <cell r="AQ90514" t="str">
            <v>31000063</v>
          </cell>
          <cell r="AR90514" t="str">
            <v>1954004</v>
          </cell>
          <cell r="AS90514" t="str">
            <v>D</v>
          </cell>
          <cell r="AU90514" t="str">
            <v>30000002</v>
          </cell>
          <cell r="AV90514" t="str">
            <v>RETAIL</v>
          </cell>
          <cell r="AW90514" t="str">
            <v>31000063</v>
          </cell>
          <cell r="AX90514" t="str">
            <v>Khalil Motor</v>
          </cell>
          <cell r="AY90514" t="str">
            <v>KHI/HO/D/MO/MC COMP/P/97260/09/2024</v>
          </cell>
          <cell r="BA90514" t="str">
            <v>KARACHI</v>
          </cell>
          <cell r="BB90514" t="str">
            <v xml:space="preserve">HO # A 25 ROW H BLOCK 1 KHI </v>
          </cell>
          <cell r="BC90514" t="str">
            <v>BLACK</v>
          </cell>
          <cell r="BH90514" t="str">
            <v>Pak Suzuki</v>
          </cell>
          <cell r="BI90514" t="str">
            <v>N</v>
          </cell>
          <cell r="BJ90514" t="str">
            <v xml:space="preserve">	Rameez Haji Mehboob</v>
          </cell>
          <cell r="BK90514">
            <v>45547</v>
          </cell>
          <cell r="BL90514" t="str">
            <v>382000</v>
          </cell>
          <cell r="BM90514" t="str">
            <v>004</v>
          </cell>
          <cell r="BN90514" t="str">
            <v>01</v>
          </cell>
          <cell r="BQ90514" t="str">
            <v>KHI/HO/D/MO/MC COMP/P/97260/09/2024</v>
          </cell>
        </row>
        <row r="90515">
          <cell r="W90515" t="str">
            <v>30092916</v>
          </cell>
          <cell r="X90515" t="str">
            <v>30092916</v>
          </cell>
          <cell r="Y90515">
            <v>382000</v>
          </cell>
          <cell r="Z90515" t="str">
            <v>42101-5343346-9</v>
          </cell>
          <cell r="AC90515">
            <v>3002171</v>
          </cell>
          <cell r="AD90515" t="str">
            <v>02</v>
          </cell>
          <cell r="AE90515" t="str">
            <v>MOTOR</v>
          </cell>
          <cell r="AF90515">
            <v>13565</v>
          </cell>
          <cell r="AG90515">
            <v>0</v>
          </cell>
          <cell r="AH90515">
            <v>0</v>
          </cell>
          <cell r="AI90515">
            <v>0</v>
          </cell>
          <cell r="AJ90515">
            <v>16235</v>
          </cell>
          <cell r="AK90515">
            <v>0</v>
          </cell>
          <cell r="AL90515">
            <v>1357</v>
          </cell>
          <cell r="AM90515" t="str">
            <v>2024</v>
          </cell>
          <cell r="AN90515" t="str">
            <v>202409</v>
          </cell>
          <cell r="AO90515" t="str">
            <v>202409</v>
          </cell>
          <cell r="AP90515" t="str">
            <v>202409</v>
          </cell>
          <cell r="AQ90515" t="str">
            <v>31000063</v>
          </cell>
          <cell r="AR90515" t="str">
            <v>1954005</v>
          </cell>
          <cell r="AS90515" t="str">
            <v>D</v>
          </cell>
          <cell r="AU90515" t="str">
            <v>30000002</v>
          </cell>
          <cell r="AV90515" t="str">
            <v>RETAIL</v>
          </cell>
          <cell r="AW90515" t="str">
            <v>31000063</v>
          </cell>
          <cell r="AX90515" t="str">
            <v>Khalil Motor</v>
          </cell>
          <cell r="AY90515" t="str">
            <v>KHI/HO/D/MO/MC COMP/P/97261/09/2024</v>
          </cell>
          <cell r="BA90515" t="str">
            <v>KARACHI</v>
          </cell>
          <cell r="BB90515" t="str">
            <v xml:space="preserve">HO # A 25 ROW H BLOCK 1 KHI </v>
          </cell>
          <cell r="BC90515" t="str">
            <v>BLACK</v>
          </cell>
          <cell r="BH90515" t="str">
            <v>Pak Suzuki</v>
          </cell>
          <cell r="BI90515" t="str">
            <v>N</v>
          </cell>
          <cell r="BJ90515" t="str">
            <v xml:space="preserve">	Rameez Haji Mehboob</v>
          </cell>
          <cell r="BK90515">
            <v>45547</v>
          </cell>
          <cell r="BL90515" t="str">
            <v>382000</v>
          </cell>
          <cell r="BM90515" t="str">
            <v>004</v>
          </cell>
          <cell r="BN90515" t="str">
            <v>01</v>
          </cell>
          <cell r="BQ90515" t="str">
            <v>KHI/HO/D/MO/MC COMP/P/97261/09/2024</v>
          </cell>
        </row>
        <row r="90516">
          <cell r="W90516" t="str">
            <v>30092962</v>
          </cell>
          <cell r="X90516" t="str">
            <v>30092962</v>
          </cell>
          <cell r="Y90516">
            <v>382000</v>
          </cell>
          <cell r="Z90516" t="str">
            <v>42301-7416913-9</v>
          </cell>
          <cell r="AC90516">
            <v>3030973</v>
          </cell>
          <cell r="AD90516" t="str">
            <v>02</v>
          </cell>
          <cell r="AE90516" t="str">
            <v>MOTOR</v>
          </cell>
          <cell r="AF90516">
            <v>13565</v>
          </cell>
          <cell r="AG90516">
            <v>0</v>
          </cell>
          <cell r="AH90516">
            <v>0</v>
          </cell>
          <cell r="AI90516">
            <v>0</v>
          </cell>
          <cell r="AJ90516">
            <v>16235</v>
          </cell>
          <cell r="AK90516">
            <v>0</v>
          </cell>
          <cell r="AL90516">
            <v>1357</v>
          </cell>
          <cell r="AM90516" t="str">
            <v>2024</v>
          </cell>
          <cell r="AN90516" t="str">
            <v>202409</v>
          </cell>
          <cell r="AO90516" t="str">
            <v>202409</v>
          </cell>
          <cell r="AP90516" t="str">
            <v>202409</v>
          </cell>
          <cell r="AQ90516" t="str">
            <v>31000408</v>
          </cell>
          <cell r="AR90516" t="str">
            <v>1959785</v>
          </cell>
          <cell r="AS90516" t="str">
            <v>D</v>
          </cell>
          <cell r="AU90516" t="str">
            <v>30000002</v>
          </cell>
          <cell r="AV90516" t="str">
            <v>RETAIL</v>
          </cell>
          <cell r="AW90516" t="str">
            <v>31000408</v>
          </cell>
          <cell r="AX90516" t="str">
            <v>Suzuki Mandviwalla Motors</v>
          </cell>
          <cell r="AY90516" t="str">
            <v>KHI/HO/D/MO/MC COMP/P/97926/09/2024</v>
          </cell>
          <cell r="BA90516" t="str">
            <v>KARACHI</v>
          </cell>
          <cell r="BB90516" t="str">
            <v>ST # 02, SADDAR BARLANE NEAR CHAKIWARA LIYARI KARACHI.</v>
          </cell>
          <cell r="BC90516" t="str">
            <v>BLACK</v>
          </cell>
          <cell r="BH90516" t="str">
            <v>Pak Suzuki</v>
          </cell>
          <cell r="BI90516" t="str">
            <v>N</v>
          </cell>
          <cell r="BJ90516" t="str">
            <v xml:space="preserve">	Rameez Haji Mehboob</v>
          </cell>
          <cell r="BK90516">
            <v>45556</v>
          </cell>
          <cell r="BL90516" t="str">
            <v>382000</v>
          </cell>
          <cell r="BM90516" t="str">
            <v>004</v>
          </cell>
          <cell r="BN90516" t="str">
            <v>01</v>
          </cell>
          <cell r="BQ90516" t="str">
            <v>KHI/HO/D/MO/MC COMP/P/97926/09/2024</v>
          </cell>
        </row>
        <row r="90517">
          <cell r="W90517" t="str">
            <v>30092962</v>
          </cell>
          <cell r="X90517" t="str">
            <v>30092962</v>
          </cell>
          <cell r="Y90517">
            <v>382000</v>
          </cell>
          <cell r="Z90517" t="str">
            <v>42301-7416913-9</v>
          </cell>
          <cell r="AC90517">
            <v>3030981</v>
          </cell>
          <cell r="AD90517" t="str">
            <v>02</v>
          </cell>
          <cell r="AE90517" t="str">
            <v>MOTOR</v>
          </cell>
          <cell r="AF90517">
            <v>13565</v>
          </cell>
          <cell r="AG90517">
            <v>0</v>
          </cell>
          <cell r="AH90517">
            <v>0</v>
          </cell>
          <cell r="AI90517">
            <v>0</v>
          </cell>
          <cell r="AJ90517">
            <v>16235</v>
          </cell>
          <cell r="AK90517">
            <v>0</v>
          </cell>
          <cell r="AL90517">
            <v>1357</v>
          </cell>
          <cell r="AM90517" t="str">
            <v>2024</v>
          </cell>
          <cell r="AN90517" t="str">
            <v>202409</v>
          </cell>
          <cell r="AO90517" t="str">
            <v>202409</v>
          </cell>
          <cell r="AP90517" t="str">
            <v>202409</v>
          </cell>
          <cell r="AQ90517" t="str">
            <v>31000408</v>
          </cell>
          <cell r="AR90517" t="str">
            <v>1959786</v>
          </cell>
          <cell r="AS90517" t="str">
            <v>D</v>
          </cell>
          <cell r="AU90517" t="str">
            <v>30000002</v>
          </cell>
          <cell r="AV90517" t="str">
            <v>RETAIL</v>
          </cell>
          <cell r="AW90517" t="str">
            <v>31000408</v>
          </cell>
          <cell r="AX90517" t="str">
            <v>Suzuki Mandviwalla Motors</v>
          </cell>
          <cell r="AY90517" t="str">
            <v>KHI/HO/D/MO/MC COMP/P/97927/09/2024</v>
          </cell>
          <cell r="BA90517" t="str">
            <v>KARACHI</v>
          </cell>
          <cell r="BB90517" t="str">
            <v>ST # 02, SADDAR BARLANE NEAR CHAKIWARA LIYARI KARACHI.</v>
          </cell>
          <cell r="BC90517" t="str">
            <v>BLACK</v>
          </cell>
          <cell r="BH90517" t="str">
            <v>Pak Suzuki</v>
          </cell>
          <cell r="BI90517" t="str">
            <v>N</v>
          </cell>
          <cell r="BJ90517" t="str">
            <v xml:space="preserve">	Rameez Haji Mehboob</v>
          </cell>
          <cell r="BK90517">
            <v>45556</v>
          </cell>
          <cell r="BL90517" t="str">
            <v>382000</v>
          </cell>
          <cell r="BM90517" t="str">
            <v>004</v>
          </cell>
          <cell r="BN90517" t="str">
            <v>01</v>
          </cell>
          <cell r="BQ90517" t="str">
            <v>KHI/HO/D/MO/MC COMP/P/97927/09/2024</v>
          </cell>
        </row>
        <row r="90518">
          <cell r="W90518" t="str">
            <v>PKG30092719</v>
          </cell>
          <cell r="X90518" t="str">
            <v>GS150PK30092719</v>
          </cell>
          <cell r="Y90518">
            <v>382000</v>
          </cell>
          <cell r="Z90518" t="str">
            <v>37406-6234234269-1</v>
          </cell>
          <cell r="AC90518">
            <v>3030988</v>
          </cell>
          <cell r="AD90518" t="str">
            <v>02</v>
          </cell>
          <cell r="AE90518" t="str">
            <v>MOTOR</v>
          </cell>
          <cell r="AF90518">
            <v>7802</v>
          </cell>
          <cell r="AG90518">
            <v>0</v>
          </cell>
          <cell r="AH90518">
            <v>0</v>
          </cell>
          <cell r="AI90518">
            <v>0</v>
          </cell>
          <cell r="AJ90518">
            <v>9550</v>
          </cell>
          <cell r="AK90518">
            <v>0</v>
          </cell>
          <cell r="AL90518">
            <v>780</v>
          </cell>
          <cell r="AM90518" t="str">
            <v>2024</v>
          </cell>
          <cell r="AN90518" t="str">
            <v>202409</v>
          </cell>
          <cell r="AO90518" t="str">
            <v>202409</v>
          </cell>
          <cell r="AP90518" t="str">
            <v>202409</v>
          </cell>
          <cell r="AQ90518" t="str">
            <v>31000405</v>
          </cell>
          <cell r="AR90518" t="str">
            <v>1959787</v>
          </cell>
          <cell r="AS90518" t="str">
            <v>D</v>
          </cell>
          <cell r="AU90518" t="str">
            <v>30000002</v>
          </cell>
          <cell r="AV90518" t="str">
            <v>RETAIL</v>
          </cell>
          <cell r="AW90518" t="str">
            <v>31000405</v>
          </cell>
          <cell r="AX90518" t="str">
            <v>MR Suzuki</v>
          </cell>
          <cell r="AY90518" t="str">
            <v>KHI/HO/D/MO/MC COMP/P/97928/09/2024</v>
          </cell>
          <cell r="BA90518" t="str">
            <v>ISLAMABAD</v>
          </cell>
          <cell r="BB90518" t="str">
            <v>Quaid town,  house 44, st 4, sector g 15/3, isb</v>
          </cell>
          <cell r="BC90518" t="str">
            <v>BLACK</v>
          </cell>
          <cell r="BH90518" t="str">
            <v>Pak Suzuki</v>
          </cell>
          <cell r="BI90518" t="str">
            <v>N</v>
          </cell>
          <cell r="BJ90518" t="str">
            <v xml:space="preserve">	Rameez Haji Mehboob</v>
          </cell>
          <cell r="BK90518">
            <v>45556</v>
          </cell>
          <cell r="BL90518" t="str">
            <v>382000</v>
          </cell>
          <cell r="BM90518" t="str">
            <v>004</v>
          </cell>
          <cell r="BN90518" t="str">
            <v>01</v>
          </cell>
          <cell r="BQ90518" t="str">
            <v>KHI/HO/D/MO/MC COMP/P/97928/09/2024</v>
          </cell>
        </row>
        <row r="90519">
          <cell r="W90519" t="str">
            <v>30093062</v>
          </cell>
          <cell r="X90519" t="str">
            <v>30093062</v>
          </cell>
          <cell r="Y90519">
            <v>382000</v>
          </cell>
          <cell r="Z90519" t="str">
            <v>33203-0288467-7</v>
          </cell>
          <cell r="AC90519">
            <v>3073436</v>
          </cell>
          <cell r="AD90519" t="str">
            <v>02</v>
          </cell>
          <cell r="AE90519" t="str">
            <v>MOTOR</v>
          </cell>
          <cell r="AF90519">
            <v>7802</v>
          </cell>
          <cell r="AG90519">
            <v>0</v>
          </cell>
          <cell r="AH90519">
            <v>0</v>
          </cell>
          <cell r="AI90519">
            <v>0</v>
          </cell>
          <cell r="AJ90519">
            <v>9550</v>
          </cell>
          <cell r="AK90519">
            <v>0</v>
          </cell>
          <cell r="AL90519">
            <v>780</v>
          </cell>
          <cell r="AM90519" t="str">
            <v>2024</v>
          </cell>
          <cell r="AN90519" t="str">
            <v>202410</v>
          </cell>
          <cell r="AO90519" t="str">
            <v>202410</v>
          </cell>
          <cell r="AP90519" t="str">
            <v>202410</v>
          </cell>
          <cell r="AQ90519" t="str">
            <v>31000404</v>
          </cell>
          <cell r="AR90519" t="str">
            <v>1972768</v>
          </cell>
          <cell r="AS90519" t="str">
            <v>D</v>
          </cell>
          <cell r="AU90519" t="str">
            <v>30000002</v>
          </cell>
          <cell r="AV90519" t="str">
            <v>RETAIL</v>
          </cell>
          <cell r="AW90519" t="str">
            <v>31000404</v>
          </cell>
          <cell r="AX90519" t="str">
            <v>KR Suzuki</v>
          </cell>
          <cell r="AY90519" t="str">
            <v>KHI/HO/D/MO/MC COMP/P/98988/10/2024</v>
          </cell>
          <cell r="BA90519" t="str">
            <v>MULTAN</v>
          </cell>
          <cell r="BB90519" t="str">
            <v>HOUSE NO 124 F WAPDA COLONY PIRANGHAIB ROAD MULTAN.</v>
          </cell>
          <cell r="BC90519" t="str">
            <v>BLACK</v>
          </cell>
          <cell r="BH90519" t="str">
            <v>Pak Suzuki</v>
          </cell>
          <cell r="BI90519" t="str">
            <v>N</v>
          </cell>
          <cell r="BJ90519" t="str">
            <v xml:space="preserve">	Rameez Haji Mehboob</v>
          </cell>
          <cell r="BK90519">
            <v>45568</v>
          </cell>
          <cell r="BL90519" t="str">
            <v>382000</v>
          </cell>
          <cell r="BM90519" t="str">
            <v>004</v>
          </cell>
          <cell r="BN90519" t="str">
            <v>01</v>
          </cell>
          <cell r="BQ90519" t="str">
            <v>KHI/HO/D/MO/MC COMP/P/98988/10/2024</v>
          </cell>
        </row>
        <row r="90520">
          <cell r="W90520" t="str">
            <v>30093181</v>
          </cell>
          <cell r="X90520" t="str">
            <v>30093181</v>
          </cell>
          <cell r="Y90520">
            <v>382000</v>
          </cell>
          <cell r="Z90520" t="str">
            <v>4130340843209</v>
          </cell>
          <cell r="AC90520">
            <v>3073439</v>
          </cell>
          <cell r="AD90520" t="str">
            <v>02</v>
          </cell>
          <cell r="AE90520" t="str">
            <v>MOTOR</v>
          </cell>
          <cell r="AF90520">
            <v>13565</v>
          </cell>
          <cell r="AG90520">
            <v>0</v>
          </cell>
          <cell r="AH90520">
            <v>0</v>
          </cell>
          <cell r="AI90520">
            <v>0</v>
          </cell>
          <cell r="AJ90520">
            <v>16235</v>
          </cell>
          <cell r="AK90520">
            <v>0</v>
          </cell>
          <cell r="AL90520">
            <v>1357</v>
          </cell>
          <cell r="AM90520" t="str">
            <v>2024</v>
          </cell>
          <cell r="AN90520" t="str">
            <v>202410</v>
          </cell>
          <cell r="AO90520" t="str">
            <v>202410</v>
          </cell>
          <cell r="AP90520" t="str">
            <v>202410</v>
          </cell>
          <cell r="AQ90520" t="str">
            <v>31000409</v>
          </cell>
          <cell r="AR90520" t="str">
            <v>1972771</v>
          </cell>
          <cell r="AS90520" t="str">
            <v>D</v>
          </cell>
          <cell r="AU90520" t="str">
            <v>30000002</v>
          </cell>
          <cell r="AV90520" t="str">
            <v>RETAIL</v>
          </cell>
          <cell r="AW90520" t="str">
            <v>31000409</v>
          </cell>
          <cell r="AX90520" t="str">
            <v>Suzuki Zeeshan Autos</v>
          </cell>
          <cell r="AY90520" t="str">
            <v>KHI/HO/D/MO/MC COMP/P/98991/10/2024</v>
          </cell>
          <cell r="BA90520" t="str">
            <v>HYDERABAD</v>
          </cell>
          <cell r="BB90520" t="str">
            <v>H no:148-B, Gulshan Fareed Ilahi NooraniBasti Hyderabad</v>
          </cell>
          <cell r="BC90520" t="str">
            <v>BLACK</v>
          </cell>
          <cell r="BH90520" t="str">
            <v>Pak Suzuki</v>
          </cell>
          <cell r="BI90520" t="str">
            <v>N</v>
          </cell>
          <cell r="BJ90520" t="str">
            <v xml:space="preserve">	Rameez Haji Mehboob</v>
          </cell>
          <cell r="BK90520">
            <v>45568</v>
          </cell>
          <cell r="BL90520" t="str">
            <v>382000</v>
          </cell>
          <cell r="BM90520" t="str">
            <v>004</v>
          </cell>
          <cell r="BN90520" t="str">
            <v>01</v>
          </cell>
          <cell r="BQ90520" t="str">
            <v>KHI/HO/D/MO/MC COMP/P/98991/10/2024</v>
          </cell>
        </row>
        <row r="90521">
          <cell r="W90521" t="str">
            <v>30093069</v>
          </cell>
          <cell r="X90521" t="str">
            <v>3009369</v>
          </cell>
          <cell r="Y90521">
            <v>382000</v>
          </cell>
          <cell r="Z90521" t="str">
            <v>36603-7333778-9</v>
          </cell>
          <cell r="AC90521">
            <v>3113177</v>
          </cell>
          <cell r="AD90521" t="str">
            <v>02</v>
          </cell>
          <cell r="AE90521" t="str">
            <v>MOTOR</v>
          </cell>
          <cell r="AF90521">
            <v>7802</v>
          </cell>
          <cell r="AG90521">
            <v>0</v>
          </cell>
          <cell r="AH90521">
            <v>0</v>
          </cell>
          <cell r="AI90521">
            <v>0</v>
          </cell>
          <cell r="AJ90521">
            <v>9550</v>
          </cell>
          <cell r="AK90521">
            <v>0</v>
          </cell>
          <cell r="AL90521">
            <v>780</v>
          </cell>
          <cell r="AM90521" t="str">
            <v>2024</v>
          </cell>
          <cell r="AN90521" t="str">
            <v>202410</v>
          </cell>
          <cell r="AO90521" t="str">
            <v>202410</v>
          </cell>
          <cell r="AP90521" t="str">
            <v>202410</v>
          </cell>
          <cell r="AQ90521" t="str">
            <v>31000395</v>
          </cell>
          <cell r="AR90521" t="str">
            <v>1991054</v>
          </cell>
          <cell r="AS90521" t="str">
            <v>D</v>
          </cell>
          <cell r="AU90521" t="str">
            <v>30000002</v>
          </cell>
          <cell r="AV90521" t="str">
            <v>RETAIL</v>
          </cell>
          <cell r="AW90521" t="str">
            <v>31000395</v>
          </cell>
          <cell r="AX90521" t="str">
            <v>TS Suzuki</v>
          </cell>
          <cell r="AY90521" t="str">
            <v>KHI/HO/D/MO/MC COMP/P/99959/10/2024</v>
          </cell>
          <cell r="BA90521" t="str">
            <v>LAHORE</v>
          </cell>
          <cell r="BB90521" t="str">
            <v>HOUSE # 88-A BLOCK E ARCHITEC SOCIETY LAHORE</v>
          </cell>
          <cell r="BC90521" t="str">
            <v>BLACK</v>
          </cell>
          <cell r="BH90521" t="str">
            <v>Pak Suzuki</v>
          </cell>
          <cell r="BI90521" t="str">
            <v>N</v>
          </cell>
          <cell r="BJ90521" t="str">
            <v xml:space="preserve">	Rameez Haji Mehboob</v>
          </cell>
          <cell r="BK90521">
            <v>45584</v>
          </cell>
          <cell r="BL90521" t="str">
            <v>382000</v>
          </cell>
          <cell r="BM90521" t="str">
            <v>004</v>
          </cell>
          <cell r="BN90521" t="str">
            <v>01</v>
          </cell>
          <cell r="BQ90521" t="str">
            <v>KHI/HO/D/MO/MC COMP/P/99959/10/2024</v>
          </cell>
        </row>
        <row r="90522">
          <cell r="W90522" t="str">
            <v>30092665</v>
          </cell>
          <cell r="X90522" t="str">
            <v>30092665</v>
          </cell>
          <cell r="Y90522">
            <v>382000</v>
          </cell>
          <cell r="Z90522" t="str">
            <v>3520102348435</v>
          </cell>
          <cell r="AC90522">
            <v>3148801</v>
          </cell>
          <cell r="AD90522" t="str">
            <v>02</v>
          </cell>
          <cell r="AE90522" t="str">
            <v>MOTOR</v>
          </cell>
          <cell r="AF90522">
            <v>7802</v>
          </cell>
          <cell r="AG90522">
            <v>0</v>
          </cell>
          <cell r="AH90522">
            <v>0</v>
          </cell>
          <cell r="AI90522">
            <v>0</v>
          </cell>
          <cell r="AJ90522">
            <v>9550</v>
          </cell>
          <cell r="AK90522">
            <v>0</v>
          </cell>
          <cell r="AL90522">
            <v>780</v>
          </cell>
          <cell r="AM90522" t="str">
            <v>2024</v>
          </cell>
          <cell r="AN90522" t="str">
            <v>202410</v>
          </cell>
          <cell r="AO90522" t="str">
            <v>202410</v>
          </cell>
          <cell r="AP90522" t="str">
            <v>202410</v>
          </cell>
          <cell r="AQ90522" t="str">
            <v>31000395</v>
          </cell>
          <cell r="AR90522" t="str">
            <v>1998691</v>
          </cell>
          <cell r="AS90522" t="str">
            <v>D</v>
          </cell>
          <cell r="AU90522" t="str">
            <v>30000002</v>
          </cell>
          <cell r="AV90522" t="str">
            <v>RETAIL</v>
          </cell>
          <cell r="AW90522" t="str">
            <v>31000395</v>
          </cell>
          <cell r="AX90522" t="str">
            <v>TS Suzuki</v>
          </cell>
          <cell r="AY90522" t="str">
            <v>KHI/HO/D/MO/MC COMP/P/100981/10/2024</v>
          </cell>
          <cell r="BA90522" t="str">
            <v>LAHORE</v>
          </cell>
          <cell r="BB90522" t="str">
            <v>Jinnah Street # 3,House # 4 Abdul Star Par Kotlakhpatt Lahore Cantt.</v>
          </cell>
          <cell r="BC90522" t="str">
            <v>PEARL BLACK</v>
          </cell>
          <cell r="BH90522" t="str">
            <v>Pak Suzuki</v>
          </cell>
          <cell r="BI90522" t="str">
            <v>N</v>
          </cell>
          <cell r="BJ90522" t="str">
            <v xml:space="preserve">	Rameez Haji Mehboob</v>
          </cell>
          <cell r="BK90522">
            <v>45596</v>
          </cell>
          <cell r="BL90522" t="str">
            <v>382000</v>
          </cell>
          <cell r="BM90522" t="str">
            <v>406</v>
          </cell>
          <cell r="BN90522" t="str">
            <v>01</v>
          </cell>
          <cell r="BQ90522" t="str">
            <v>KHI/HO/D/MO/MC COMP/P/100981/10/2024</v>
          </cell>
        </row>
        <row r="90523">
          <cell r="W90523" t="str">
            <v>30093307</v>
          </cell>
          <cell r="X90523" t="str">
            <v>30093307</v>
          </cell>
          <cell r="Y90523">
            <v>382000</v>
          </cell>
          <cell r="Z90523" t="str">
            <v>3520284769529</v>
          </cell>
          <cell r="AC90523">
            <v>3156374</v>
          </cell>
          <cell r="AD90523" t="str">
            <v>02</v>
          </cell>
          <cell r="AE90523" t="str">
            <v>MOTOR</v>
          </cell>
          <cell r="AF90523">
            <v>7802</v>
          </cell>
          <cell r="AG90523">
            <v>0</v>
          </cell>
          <cell r="AH90523">
            <v>0</v>
          </cell>
          <cell r="AI90523">
            <v>0</v>
          </cell>
          <cell r="AJ90523">
            <v>9550</v>
          </cell>
          <cell r="AK90523">
            <v>0</v>
          </cell>
          <cell r="AL90523">
            <v>780</v>
          </cell>
          <cell r="AM90523" t="str">
            <v>2024</v>
          </cell>
          <cell r="AN90523" t="str">
            <v>202411</v>
          </cell>
          <cell r="AO90523" t="str">
            <v>202411</v>
          </cell>
          <cell r="AP90523" t="str">
            <v>202411</v>
          </cell>
          <cell r="AQ90523" t="str">
            <v>31000395</v>
          </cell>
          <cell r="AR90523" t="str">
            <v>2000507</v>
          </cell>
          <cell r="AS90523" t="str">
            <v>D</v>
          </cell>
          <cell r="AU90523" t="str">
            <v>30000002</v>
          </cell>
          <cell r="AV90523" t="str">
            <v>RETAIL</v>
          </cell>
          <cell r="AW90523" t="str">
            <v>31000395</v>
          </cell>
          <cell r="AX90523" t="str">
            <v>TS Suzuki</v>
          </cell>
          <cell r="AY90523" t="str">
            <v>KHI/HO/D/MO/MC COMP/P/101163/11/2024</v>
          </cell>
          <cell r="BA90523" t="str">
            <v>LAHORE</v>
          </cell>
          <cell r="BB90523" t="str">
            <v>H # 4, St # Malik Muhallah Dehla Liaqat Abad, Kotlakhpatt,Lahore</v>
          </cell>
          <cell r="BC90523" t="str">
            <v>PEARL BLACK</v>
          </cell>
          <cell r="BH90523" t="str">
            <v>Pak Suzuki</v>
          </cell>
          <cell r="BI90523" t="str">
            <v>N</v>
          </cell>
          <cell r="BJ90523" t="str">
            <v xml:space="preserve">	Rameez Haji Mehboob</v>
          </cell>
          <cell r="BK90523">
            <v>45597</v>
          </cell>
          <cell r="BL90523" t="str">
            <v>382000</v>
          </cell>
          <cell r="BM90523" t="str">
            <v>406</v>
          </cell>
          <cell r="BN90523" t="str">
            <v>01</v>
          </cell>
          <cell r="BQ90523" t="str">
            <v>KHI/HO/D/MO/MC COMP/P/101163/11/2024</v>
          </cell>
        </row>
        <row r="90524">
          <cell r="W90524" t="str">
            <v>30093680</v>
          </cell>
          <cell r="X90524" t="str">
            <v>30093680</v>
          </cell>
          <cell r="Y90524">
            <v>389000</v>
          </cell>
          <cell r="Z90524" t="str">
            <v>35202-5097419-3</v>
          </cell>
          <cell r="AC90524">
            <v>3216404</v>
          </cell>
          <cell r="AD90524" t="str">
            <v>02</v>
          </cell>
          <cell r="AE90524" t="str">
            <v>MOTOR</v>
          </cell>
          <cell r="AF90524">
            <v>7953</v>
          </cell>
          <cell r="AG90524">
            <v>0</v>
          </cell>
          <cell r="AH90524">
            <v>0</v>
          </cell>
          <cell r="AI90524">
            <v>0</v>
          </cell>
          <cell r="AJ90524">
            <v>9725</v>
          </cell>
          <cell r="AK90524">
            <v>0</v>
          </cell>
          <cell r="AL90524">
            <v>795</v>
          </cell>
          <cell r="AM90524" t="str">
            <v>2024</v>
          </cell>
          <cell r="AN90524" t="str">
            <v>202412</v>
          </cell>
          <cell r="AO90524" t="str">
            <v>202412</v>
          </cell>
          <cell r="AP90524" t="str">
            <v>202412</v>
          </cell>
          <cell r="AQ90524" t="str">
            <v>31000398</v>
          </cell>
          <cell r="AR90524" t="str">
            <v>2029808</v>
          </cell>
          <cell r="AS90524" t="str">
            <v>D</v>
          </cell>
          <cell r="AU90524" t="str">
            <v>30000002</v>
          </cell>
          <cell r="AV90524" t="str">
            <v>RETAIL</v>
          </cell>
          <cell r="AW90524" t="str">
            <v>31000398</v>
          </cell>
          <cell r="AX90524" t="str">
            <v>GR Suzuki</v>
          </cell>
          <cell r="AY90524" t="str">
            <v>KHI/HO/D/MO/MC COMP/P/103662/12/2024</v>
          </cell>
          <cell r="BA90524" t="str">
            <v>LAHORE</v>
          </cell>
          <cell r="BB90524" t="str">
            <v>HOUSE NO 33-S-206 STREET NO 10 AREA MODREN COLONY KOT LAKHPAT LAHORE</v>
          </cell>
          <cell r="BC90524" t="str">
            <v>BLACK</v>
          </cell>
          <cell r="BH90524" t="str">
            <v>Pak Suzuki</v>
          </cell>
          <cell r="BI90524" t="str">
            <v>N</v>
          </cell>
          <cell r="BJ90524" t="str">
            <v xml:space="preserve">	Rameez Haji Mehboob</v>
          </cell>
          <cell r="BK90524">
            <v>45635</v>
          </cell>
          <cell r="BL90524" t="str">
            <v>389000</v>
          </cell>
          <cell r="BM90524" t="str">
            <v>004</v>
          </cell>
          <cell r="BN90524" t="str">
            <v>01</v>
          </cell>
          <cell r="BQ90524" t="str">
            <v>KHI/HO/D/MO/MC COMP/P/103662/12/2024</v>
          </cell>
        </row>
        <row r="90525">
          <cell r="W90525" t="str">
            <v>30092199</v>
          </cell>
          <cell r="X90525" t="str">
            <v>30092199</v>
          </cell>
          <cell r="Y90525">
            <v>382000</v>
          </cell>
          <cell r="Z90525" t="str">
            <v>31304-8030632-7</v>
          </cell>
          <cell r="AC90525">
            <v>3049890</v>
          </cell>
          <cell r="AD90525" t="str">
            <v>02</v>
          </cell>
          <cell r="AE90525" t="str">
            <v>MOTOR</v>
          </cell>
          <cell r="AF90525">
            <v>7802</v>
          </cell>
          <cell r="AG90525">
            <v>0</v>
          </cell>
          <cell r="AH90525">
            <v>0</v>
          </cell>
          <cell r="AI90525">
            <v>0</v>
          </cell>
          <cell r="AJ90525">
            <v>9550</v>
          </cell>
          <cell r="AK90525">
            <v>0</v>
          </cell>
          <cell r="AL90525">
            <v>780</v>
          </cell>
          <cell r="AM90525" t="str">
            <v>2024</v>
          </cell>
          <cell r="AN90525" t="str">
            <v>202409</v>
          </cell>
          <cell r="AO90525" t="str">
            <v>202409</v>
          </cell>
          <cell r="AP90525" t="str">
            <v>202409</v>
          </cell>
          <cell r="AQ90525" t="str">
            <v>31000413</v>
          </cell>
          <cell r="AR90525" t="str">
            <v>1964806</v>
          </cell>
          <cell r="AS90525" t="str">
            <v>D</v>
          </cell>
          <cell r="AU90525" t="str">
            <v>30000002</v>
          </cell>
          <cell r="AV90525" t="str">
            <v>RETAIL</v>
          </cell>
          <cell r="AW90525" t="str">
            <v>31000413</v>
          </cell>
          <cell r="AX90525" t="str">
            <v>Suzuki R.Y.Khan</v>
          </cell>
          <cell r="AY90525" t="str">
            <v>KHI/HO/D/MO/MC COMP/P/98486/09/2024</v>
          </cell>
          <cell r="BA90525" t="str">
            <v>SADIQABAD</v>
          </cell>
          <cell r="BB90525" t="str">
            <v>Street#05 Muhallah Mujahid colony Sadiqabad District Rahim Yar Khan.</v>
          </cell>
          <cell r="BC90525" t="str">
            <v>RED</v>
          </cell>
          <cell r="BH90525" t="str">
            <v>Pak Suzuki</v>
          </cell>
          <cell r="BI90525" t="str">
            <v>N</v>
          </cell>
          <cell r="BJ90525" t="str">
            <v xml:space="preserve">	Rameez Haji Mehboob</v>
          </cell>
          <cell r="BK90525">
            <v>45562</v>
          </cell>
          <cell r="BL90525" t="str">
            <v>382000</v>
          </cell>
          <cell r="BM90525" t="str">
            <v>003</v>
          </cell>
          <cell r="BN90525" t="str">
            <v>01</v>
          </cell>
          <cell r="BQ90525" t="str">
            <v>KHI/HO/D/MO/MC COMP/P/98486/09/2024</v>
          </cell>
        </row>
        <row r="90526">
          <cell r="W90526" t="str">
            <v>30091786</v>
          </cell>
          <cell r="X90526" t="str">
            <v>30091786</v>
          </cell>
          <cell r="Y90526">
            <v>382000</v>
          </cell>
          <cell r="Z90526" t="str">
            <v>42301-3756011-1</v>
          </cell>
          <cell r="AC90526">
            <v>3049983</v>
          </cell>
          <cell r="AD90526" t="str">
            <v>02</v>
          </cell>
          <cell r="AE90526" t="str">
            <v>MOTOR</v>
          </cell>
          <cell r="AF90526">
            <v>13565</v>
          </cell>
          <cell r="AG90526">
            <v>0</v>
          </cell>
          <cell r="AH90526">
            <v>0</v>
          </cell>
          <cell r="AI90526">
            <v>0</v>
          </cell>
          <cell r="AJ90526">
            <v>16235</v>
          </cell>
          <cell r="AK90526">
            <v>0</v>
          </cell>
          <cell r="AL90526">
            <v>1357</v>
          </cell>
          <cell r="AM90526" t="str">
            <v>2024</v>
          </cell>
          <cell r="AN90526" t="str">
            <v>202409</v>
          </cell>
          <cell r="AO90526" t="str">
            <v>202409</v>
          </cell>
          <cell r="AP90526" t="str">
            <v>202409</v>
          </cell>
          <cell r="AQ90526" t="str">
            <v>31000318</v>
          </cell>
          <cell r="AR90526" t="str">
            <v>1965416</v>
          </cell>
          <cell r="AS90526" t="str">
            <v>D</v>
          </cell>
          <cell r="AU90526" t="str">
            <v>30000002</v>
          </cell>
          <cell r="AV90526" t="str">
            <v>RETAIL</v>
          </cell>
          <cell r="AW90526" t="str">
            <v>31000318</v>
          </cell>
          <cell r="AX90526" t="str">
            <v xml:space="preserve">	Suzuki Defence Motors</v>
          </cell>
          <cell r="AY90526" t="str">
            <v>KHI/HO/D/MO/MC COMP/P/98561/09/2024</v>
          </cell>
          <cell r="BA90526" t="str">
            <v>KARACHI</v>
          </cell>
          <cell r="BB90526" t="str">
            <v>FLT#28, PLT#6-G-K-8, BOHRI ROAD, PUNJAB CLUB KHARADER, KARACHI.</v>
          </cell>
          <cell r="BC90526" t="str">
            <v>RED</v>
          </cell>
          <cell r="BH90526" t="str">
            <v>Pak Suzuki</v>
          </cell>
          <cell r="BI90526" t="str">
            <v>N</v>
          </cell>
          <cell r="BJ90526" t="str">
            <v xml:space="preserve">	Rameez Haji Mehboob</v>
          </cell>
          <cell r="BK90526">
            <v>45563</v>
          </cell>
          <cell r="BL90526" t="str">
            <v>382000</v>
          </cell>
          <cell r="BM90526" t="str">
            <v>003</v>
          </cell>
          <cell r="BN90526" t="str">
            <v>01</v>
          </cell>
          <cell r="BQ90526" t="str">
            <v>KHI/HO/D/MO/MC COMP/P/98561/09/2024</v>
          </cell>
        </row>
        <row r="90527">
          <cell r="W90527" t="str">
            <v>30092386</v>
          </cell>
          <cell r="X90527" t="str">
            <v>30092386</v>
          </cell>
          <cell r="Y90527">
            <v>382000</v>
          </cell>
          <cell r="Z90527" t="str">
            <v>35202-3732157-9</v>
          </cell>
          <cell r="AC90527">
            <v>2940433</v>
          </cell>
          <cell r="AD90527" t="str">
            <v>02</v>
          </cell>
          <cell r="AE90527" t="str">
            <v>MOTOR</v>
          </cell>
          <cell r="AF90527">
            <v>7802</v>
          </cell>
          <cell r="AG90527">
            <v>0</v>
          </cell>
          <cell r="AH90527">
            <v>0</v>
          </cell>
          <cell r="AI90527">
            <v>0</v>
          </cell>
          <cell r="AJ90527">
            <v>9550</v>
          </cell>
          <cell r="AK90527">
            <v>0</v>
          </cell>
          <cell r="AL90527">
            <v>780</v>
          </cell>
          <cell r="AM90527" t="str">
            <v>2024</v>
          </cell>
          <cell r="AN90527" t="str">
            <v>202408</v>
          </cell>
          <cell r="AO90527" t="str">
            <v>202408</v>
          </cell>
          <cell r="AP90527" t="str">
            <v>202408</v>
          </cell>
          <cell r="AQ90527" t="str">
            <v>31000398</v>
          </cell>
          <cell r="AR90527" t="str">
            <v>1933643</v>
          </cell>
          <cell r="AS90527" t="str">
            <v>D</v>
          </cell>
          <cell r="AU90527" t="str">
            <v>30000002</v>
          </cell>
          <cell r="AV90527" t="str">
            <v>RETAIL</v>
          </cell>
          <cell r="AW90527" t="str">
            <v>31000398</v>
          </cell>
          <cell r="AX90527" t="str">
            <v>GR Suzuki</v>
          </cell>
          <cell r="AY90527" t="str">
            <v>KHI/HO/D/MO/MC COMP/P/95247/08/2024</v>
          </cell>
          <cell r="BA90527" t="str">
            <v>LAHORE</v>
          </cell>
          <cell r="BB90527" t="str">
            <v>HOUSE NO 160 AREA KHYBER BLOCK ALLAMA IQBAL TOWN LAHORE</v>
          </cell>
          <cell r="BC90527" t="str">
            <v>BLACK</v>
          </cell>
          <cell r="BH90527" t="str">
            <v>Pak Suzuki</v>
          </cell>
          <cell r="BI90527" t="str">
            <v>N</v>
          </cell>
          <cell r="BJ90527" t="str">
            <v xml:space="preserve">	Rameez Haji Mehboob</v>
          </cell>
          <cell r="BK90527">
            <v>45519</v>
          </cell>
          <cell r="BL90527" t="str">
            <v>382000</v>
          </cell>
          <cell r="BM90527" t="str">
            <v>004</v>
          </cell>
          <cell r="BN90527" t="str">
            <v>01</v>
          </cell>
          <cell r="BQ90527" t="str">
            <v>KHI/HO/D/MO/MC COMP/P/95247/08/2024</v>
          </cell>
        </row>
        <row r="90528">
          <cell r="W90528" t="str">
            <v>30092810</v>
          </cell>
          <cell r="X90528" t="str">
            <v>30092810</v>
          </cell>
          <cell r="Y90528">
            <v>382000</v>
          </cell>
          <cell r="Z90528" t="str">
            <v>42201-4569309-1</v>
          </cell>
          <cell r="AC90528">
            <v>2982843</v>
          </cell>
          <cell r="AD90528" t="str">
            <v>02</v>
          </cell>
          <cell r="AE90528" t="str">
            <v>MOTOR</v>
          </cell>
          <cell r="AF90528">
            <v>13565</v>
          </cell>
          <cell r="AG90528">
            <v>0</v>
          </cell>
          <cell r="AH90528">
            <v>0</v>
          </cell>
          <cell r="AI90528">
            <v>0</v>
          </cell>
          <cell r="AJ90528">
            <v>16235</v>
          </cell>
          <cell r="AK90528">
            <v>0</v>
          </cell>
          <cell r="AL90528">
            <v>1357</v>
          </cell>
          <cell r="AM90528" t="str">
            <v>2024</v>
          </cell>
          <cell r="AN90528" t="str">
            <v>202408</v>
          </cell>
          <cell r="AO90528" t="str">
            <v>202408</v>
          </cell>
          <cell r="AP90528" t="str">
            <v>202408</v>
          </cell>
          <cell r="AQ90528" t="str">
            <v>31000407</v>
          </cell>
          <cell r="AR90528" t="str">
            <v>1941537</v>
          </cell>
          <cell r="AS90528" t="str">
            <v>D</v>
          </cell>
          <cell r="AU90528" t="str">
            <v>30000002</v>
          </cell>
          <cell r="AV90528" t="str">
            <v>RETAIL</v>
          </cell>
          <cell r="AW90528" t="str">
            <v>31000407</v>
          </cell>
          <cell r="AX90528" t="str">
            <v>South</v>
          </cell>
          <cell r="AY90528" t="str">
            <v>KHI/HO/D/MO/MC COMP/P/96385/08/2024</v>
          </cell>
          <cell r="BA90528" t="str">
            <v>KARACHI</v>
          </cell>
          <cell r="BB90528" t="str">
            <v>FLAT NO J-19 NOMAN GRAND CITY BLOCK-17 GULISTAN-E-JOHAR KARACHI.</v>
          </cell>
          <cell r="BC90528" t="str">
            <v>BLACK</v>
          </cell>
          <cell r="BH90528" t="str">
            <v>Pak Suzuki</v>
          </cell>
          <cell r="BI90528" t="str">
            <v>N</v>
          </cell>
          <cell r="BJ90528" t="str">
            <v xml:space="preserve">	Rameez Haji Mehboob</v>
          </cell>
          <cell r="BK90528">
            <v>45534</v>
          </cell>
          <cell r="BL90528" t="str">
            <v>382000</v>
          </cell>
          <cell r="BM90528" t="str">
            <v>004</v>
          </cell>
          <cell r="BN90528" t="str">
            <v>01</v>
          </cell>
          <cell r="BQ90528" t="str">
            <v>KHI/HO/D/MO/MC COMP/P/96385/08/2024</v>
          </cell>
        </row>
        <row r="90529">
          <cell r="W90529" t="str">
            <v>30092810</v>
          </cell>
          <cell r="X90529" t="str">
            <v>30092810</v>
          </cell>
          <cell r="Y90529">
            <v>382000</v>
          </cell>
          <cell r="Z90529" t="str">
            <v>42201-4569309-1</v>
          </cell>
          <cell r="AC90529">
            <v>2982844</v>
          </cell>
          <cell r="AD90529" t="str">
            <v>02</v>
          </cell>
          <cell r="AE90529" t="str">
            <v>MOTOR</v>
          </cell>
          <cell r="AF90529">
            <v>13565</v>
          </cell>
          <cell r="AG90529">
            <v>0</v>
          </cell>
          <cell r="AH90529">
            <v>0</v>
          </cell>
          <cell r="AI90529">
            <v>0</v>
          </cell>
          <cell r="AJ90529">
            <v>16235</v>
          </cell>
          <cell r="AK90529">
            <v>0</v>
          </cell>
          <cell r="AL90529">
            <v>1357</v>
          </cell>
          <cell r="AM90529" t="str">
            <v>2024</v>
          </cell>
          <cell r="AN90529" t="str">
            <v>202408</v>
          </cell>
          <cell r="AO90529" t="str">
            <v>202408</v>
          </cell>
          <cell r="AP90529" t="str">
            <v>202408</v>
          </cell>
          <cell r="AQ90529" t="str">
            <v>31000407</v>
          </cell>
          <cell r="AR90529" t="str">
            <v>1941538</v>
          </cell>
          <cell r="AS90529" t="str">
            <v>D</v>
          </cell>
          <cell r="AU90529" t="str">
            <v>30000002</v>
          </cell>
          <cell r="AV90529" t="str">
            <v>RETAIL</v>
          </cell>
          <cell r="AW90529" t="str">
            <v>31000407</v>
          </cell>
          <cell r="AX90529" t="str">
            <v>South</v>
          </cell>
          <cell r="AY90529" t="str">
            <v>KHI/HO/D/MO/MC COMP/P/96386/08/2024</v>
          </cell>
          <cell r="BA90529" t="str">
            <v>KARACHI</v>
          </cell>
          <cell r="BB90529" t="str">
            <v>FLAT NO J-19 NOMAN GRAND CITY BLOCK-17 GULISTAN-E-JOHAR KARACHI.</v>
          </cell>
          <cell r="BC90529" t="str">
            <v>BLACK</v>
          </cell>
          <cell r="BH90529" t="str">
            <v>Pak Suzuki</v>
          </cell>
          <cell r="BI90529" t="str">
            <v>N</v>
          </cell>
          <cell r="BJ90529" t="str">
            <v xml:space="preserve">	Rameez Haji Mehboob</v>
          </cell>
          <cell r="BK90529">
            <v>45534</v>
          </cell>
          <cell r="BL90529" t="str">
            <v>382000</v>
          </cell>
          <cell r="BM90529" t="str">
            <v>004</v>
          </cell>
          <cell r="BN90529" t="str">
            <v>01</v>
          </cell>
          <cell r="BQ90529" t="str">
            <v>KHI/HO/D/MO/MC COMP/P/96386/08/2024</v>
          </cell>
        </row>
        <row r="90530">
          <cell r="W90530" t="str">
            <v>30092756</v>
          </cell>
          <cell r="X90530" t="str">
            <v>30092756</v>
          </cell>
          <cell r="Y90530">
            <v>382000</v>
          </cell>
          <cell r="Z90530" t="str">
            <v>35202-0643549-1</v>
          </cell>
          <cell r="AC90530">
            <v>3073373</v>
          </cell>
          <cell r="AD90530" t="str">
            <v>02</v>
          </cell>
          <cell r="AE90530" t="str">
            <v>MOTOR</v>
          </cell>
          <cell r="AF90530">
            <v>7802</v>
          </cell>
          <cell r="AG90530">
            <v>0</v>
          </cell>
          <cell r="AH90530">
            <v>0</v>
          </cell>
          <cell r="AI90530">
            <v>0</v>
          </cell>
          <cell r="AJ90530">
            <v>9550</v>
          </cell>
          <cell r="AK90530">
            <v>0</v>
          </cell>
          <cell r="AL90530">
            <v>780</v>
          </cell>
          <cell r="AM90530" t="str">
            <v>2024</v>
          </cell>
          <cell r="AN90530" t="str">
            <v>202410</v>
          </cell>
          <cell r="AO90530" t="str">
            <v>202410</v>
          </cell>
          <cell r="AP90530" t="str">
            <v>202410</v>
          </cell>
          <cell r="AQ90530" t="str">
            <v>31000417</v>
          </cell>
          <cell r="AR90530" t="str">
            <v>1969708</v>
          </cell>
          <cell r="AS90530" t="str">
            <v>D</v>
          </cell>
          <cell r="AU90530" t="str">
            <v>30000002</v>
          </cell>
          <cell r="AV90530" t="str">
            <v>RETAIL</v>
          </cell>
          <cell r="AW90530" t="str">
            <v>31000417</v>
          </cell>
          <cell r="AX90530" t="str">
            <v>Suzuki Ravi Motors</v>
          </cell>
          <cell r="AY90530" t="str">
            <v>KHI/HO/D/MO/MC COMP/P/98853/10/2024</v>
          </cell>
          <cell r="BA90530" t="str">
            <v>LAHORE</v>
          </cell>
          <cell r="BB90530" t="str">
            <v>HOUSE NO 6 STREET NO 14/1 FAISAL STREET AREA AMIN COLONY OLD DHOBI GHAT LAHORE</v>
          </cell>
          <cell r="BC90530" t="str">
            <v>BLACK</v>
          </cell>
          <cell r="BH90530" t="str">
            <v>Pak Suzuki</v>
          </cell>
          <cell r="BI90530" t="str">
            <v>N</v>
          </cell>
          <cell r="BJ90530" t="str">
            <v xml:space="preserve">	Rameez Haji Mehboob</v>
          </cell>
          <cell r="BK90530">
            <v>45567</v>
          </cell>
          <cell r="BL90530" t="str">
            <v>382000</v>
          </cell>
          <cell r="BM90530" t="str">
            <v>004</v>
          </cell>
          <cell r="BN90530" t="str">
            <v>01</v>
          </cell>
          <cell r="BQ90530" t="str">
            <v>KHI/HO/D/MO/MC COMP/P/98853/10/2024</v>
          </cell>
        </row>
        <row r="90531">
          <cell r="W90531" t="str">
            <v>30092963</v>
          </cell>
          <cell r="X90531" t="str">
            <v>30092963</v>
          </cell>
          <cell r="Y90531">
            <v>382000</v>
          </cell>
          <cell r="Z90531" t="str">
            <v>35202-0999915-5</v>
          </cell>
          <cell r="AC90531">
            <v>3073378</v>
          </cell>
          <cell r="AD90531" t="str">
            <v>02</v>
          </cell>
          <cell r="AE90531" t="str">
            <v>MOTOR</v>
          </cell>
          <cell r="AF90531">
            <v>7802</v>
          </cell>
          <cell r="AG90531">
            <v>0</v>
          </cell>
          <cell r="AH90531">
            <v>0</v>
          </cell>
          <cell r="AI90531">
            <v>0</v>
          </cell>
          <cell r="AJ90531">
            <v>9550</v>
          </cell>
          <cell r="AK90531">
            <v>0</v>
          </cell>
          <cell r="AL90531">
            <v>780</v>
          </cell>
          <cell r="AM90531" t="str">
            <v>2024</v>
          </cell>
          <cell r="AN90531" t="str">
            <v>202410</v>
          </cell>
          <cell r="AO90531" t="str">
            <v>202410</v>
          </cell>
          <cell r="AP90531" t="str">
            <v>202410</v>
          </cell>
          <cell r="AQ90531" t="str">
            <v>31000417</v>
          </cell>
          <cell r="AR90531" t="str">
            <v>1969720</v>
          </cell>
          <cell r="AS90531" t="str">
            <v>D</v>
          </cell>
          <cell r="AU90531" t="str">
            <v>30000002</v>
          </cell>
          <cell r="AV90531" t="str">
            <v>RETAIL</v>
          </cell>
          <cell r="AW90531" t="str">
            <v>31000417</v>
          </cell>
          <cell r="AX90531" t="str">
            <v>Suzuki Ravi Motors</v>
          </cell>
          <cell r="AY90531" t="str">
            <v>KHI/HO/D/MO/MC COMP/P/98860/10/2024</v>
          </cell>
          <cell r="BA90531" t="str">
            <v>LAHORE</v>
          </cell>
          <cell r="BB90531" t="str">
            <v>HOUSE NO 458 BLOCK L AREA SABZAZAR LAHORE</v>
          </cell>
          <cell r="BC90531" t="str">
            <v>BLACK</v>
          </cell>
          <cell r="BH90531" t="str">
            <v>Pak Suzuki</v>
          </cell>
          <cell r="BI90531" t="str">
            <v>N</v>
          </cell>
          <cell r="BJ90531" t="str">
            <v xml:space="preserve">	Rameez Haji Mehboob</v>
          </cell>
          <cell r="BK90531">
            <v>45567</v>
          </cell>
          <cell r="BL90531" t="str">
            <v>382000</v>
          </cell>
          <cell r="BM90531" t="str">
            <v>004</v>
          </cell>
          <cell r="BN90531" t="str">
            <v>01</v>
          </cell>
          <cell r="BQ90531" t="str">
            <v>KHI/HO/D/MO/MC COMP/P/98860/10/2024</v>
          </cell>
        </row>
        <row r="90532">
          <cell r="W90532" t="str">
            <v>30092920</v>
          </cell>
          <cell r="X90532" t="str">
            <v>30092920</v>
          </cell>
          <cell r="Y90532">
            <v>382000</v>
          </cell>
          <cell r="Z90532" t="str">
            <v>3520216220727</v>
          </cell>
          <cell r="AC90532">
            <v>3140366</v>
          </cell>
          <cell r="AD90532" t="str">
            <v>02</v>
          </cell>
          <cell r="AE90532" t="str">
            <v>MOTOR</v>
          </cell>
          <cell r="AF90532">
            <v>7802</v>
          </cell>
          <cell r="AG90532">
            <v>0</v>
          </cell>
          <cell r="AH90532">
            <v>0</v>
          </cell>
          <cell r="AI90532">
            <v>0</v>
          </cell>
          <cell r="AJ90532">
            <v>9550</v>
          </cell>
          <cell r="AK90532">
            <v>0</v>
          </cell>
          <cell r="AL90532">
            <v>780</v>
          </cell>
          <cell r="AM90532" t="str">
            <v>2024</v>
          </cell>
          <cell r="AN90532" t="str">
            <v>202410</v>
          </cell>
          <cell r="AO90532" t="str">
            <v>202410</v>
          </cell>
          <cell r="AP90532" t="str">
            <v>202410</v>
          </cell>
          <cell r="AQ90532" t="str">
            <v>31000395</v>
          </cell>
          <cell r="AR90532" t="str">
            <v>1997834</v>
          </cell>
          <cell r="AS90532" t="str">
            <v>D</v>
          </cell>
          <cell r="AU90532" t="str">
            <v>30000002</v>
          </cell>
          <cell r="AV90532" t="str">
            <v>RETAIL</v>
          </cell>
          <cell r="AW90532" t="str">
            <v>31000395</v>
          </cell>
          <cell r="AX90532" t="str">
            <v>TS Suzuki</v>
          </cell>
          <cell r="AY90532" t="str">
            <v>KHI/HO/D/MO/MC COMP/P/100838/10/2024</v>
          </cell>
          <cell r="BA90532" t="str">
            <v>LAHORE</v>
          </cell>
          <cell r="BB90532" t="str">
            <v xml:space="preserve">H # 238-2G-11 Township Lahore </v>
          </cell>
          <cell r="BC90532" t="str">
            <v>PEARL BLACK</v>
          </cell>
          <cell r="BH90532" t="str">
            <v>Pak Suzuki</v>
          </cell>
          <cell r="BI90532" t="str">
            <v>N</v>
          </cell>
          <cell r="BJ90532" t="str">
            <v xml:space="preserve">	Rameez Haji Mehboob</v>
          </cell>
          <cell r="BK90532">
            <v>45594</v>
          </cell>
          <cell r="BL90532" t="str">
            <v>382000</v>
          </cell>
          <cell r="BM90532" t="str">
            <v>406</v>
          </cell>
          <cell r="BN90532" t="str">
            <v>01</v>
          </cell>
          <cell r="BQ90532" t="str">
            <v>KHI/HO/D/MO/MC COMP/P/100838/10/2024</v>
          </cell>
        </row>
        <row r="90533">
          <cell r="W90533" t="str">
            <v>30093279</v>
          </cell>
          <cell r="X90533" t="str">
            <v>30093279</v>
          </cell>
          <cell r="Y90533">
            <v>382000</v>
          </cell>
          <cell r="Z90533" t="str">
            <v>35202-8673225-3</v>
          </cell>
          <cell r="AC90533">
            <v>3159072</v>
          </cell>
          <cell r="AD90533" t="str">
            <v>02</v>
          </cell>
          <cell r="AE90533" t="str">
            <v>MOTOR</v>
          </cell>
          <cell r="AF90533">
            <v>7802</v>
          </cell>
          <cell r="AG90533">
            <v>0</v>
          </cell>
          <cell r="AH90533">
            <v>0</v>
          </cell>
          <cell r="AI90533">
            <v>0</v>
          </cell>
          <cell r="AJ90533">
            <v>9550</v>
          </cell>
          <cell r="AK90533">
            <v>0</v>
          </cell>
          <cell r="AL90533">
            <v>780</v>
          </cell>
          <cell r="AM90533" t="str">
            <v>2024</v>
          </cell>
          <cell r="AN90533" t="str">
            <v>202411</v>
          </cell>
          <cell r="AO90533" t="str">
            <v>202411</v>
          </cell>
          <cell r="AP90533" t="str">
            <v>202411</v>
          </cell>
          <cell r="AQ90533" t="str">
            <v>31000417</v>
          </cell>
          <cell r="AR90533" t="str">
            <v>2007828</v>
          </cell>
          <cell r="AS90533" t="str">
            <v>D</v>
          </cell>
          <cell r="AU90533" t="str">
            <v>30000002</v>
          </cell>
          <cell r="AV90533" t="str">
            <v>RETAIL</v>
          </cell>
          <cell r="AW90533" t="str">
            <v>31000417</v>
          </cell>
          <cell r="AX90533" t="str">
            <v>Suzuki Ravi Motors</v>
          </cell>
          <cell r="AY90533" t="str">
            <v>KHI/HO/D/MO/MC COMP/P/101445/11/2024</v>
          </cell>
          <cell r="BA90533" t="str">
            <v>LAHORE</v>
          </cell>
          <cell r="BB90533" t="str">
            <v>HOUSE NO 2 STREET NO 2 NEAR POLICE STATION  AHATA BALKISHAN G T ROAD SHAHDARA MOR LAHORE</v>
          </cell>
          <cell r="BC90533" t="str">
            <v>BLACK</v>
          </cell>
          <cell r="BH90533" t="str">
            <v>Pak Suzuki</v>
          </cell>
          <cell r="BI90533" t="str">
            <v>N</v>
          </cell>
          <cell r="BJ90533" t="str">
            <v xml:space="preserve">	Rameez Haji Mehboob</v>
          </cell>
          <cell r="BK90533">
            <v>45602</v>
          </cell>
          <cell r="BL90533" t="str">
            <v>382000</v>
          </cell>
          <cell r="BM90533" t="str">
            <v>004</v>
          </cell>
          <cell r="BN90533" t="str">
            <v>01</v>
          </cell>
          <cell r="BQ90533" t="str">
            <v>KHI/HO/D/MO/MC COMP/P/101445/11/2024</v>
          </cell>
        </row>
        <row r="90534">
          <cell r="W90534" t="str">
            <v>30093104</v>
          </cell>
          <cell r="X90534" t="str">
            <v>30093104</v>
          </cell>
          <cell r="Y90534">
            <v>389000</v>
          </cell>
          <cell r="Z90534" t="str">
            <v>35202-4890892-1</v>
          </cell>
          <cell r="AC90534">
            <v>3163269</v>
          </cell>
          <cell r="AD90534" t="str">
            <v>02</v>
          </cell>
          <cell r="AE90534" t="str">
            <v>MOTOR</v>
          </cell>
          <cell r="AF90534">
            <v>7953</v>
          </cell>
          <cell r="AG90534">
            <v>0</v>
          </cell>
          <cell r="AH90534">
            <v>0</v>
          </cell>
          <cell r="AI90534">
            <v>0</v>
          </cell>
          <cell r="AJ90534">
            <v>9725</v>
          </cell>
          <cell r="AK90534">
            <v>0</v>
          </cell>
          <cell r="AL90534">
            <v>795</v>
          </cell>
          <cell r="AM90534" t="str">
            <v>2024</v>
          </cell>
          <cell r="AN90534" t="str">
            <v>202411</v>
          </cell>
          <cell r="AO90534" t="str">
            <v>202411</v>
          </cell>
          <cell r="AP90534" t="str">
            <v>202411</v>
          </cell>
          <cell r="AQ90534" t="str">
            <v>31000399</v>
          </cell>
          <cell r="AR90534" t="str">
            <v>2009331</v>
          </cell>
          <cell r="AS90534" t="str">
            <v>D</v>
          </cell>
          <cell r="AU90534" t="str">
            <v>30000002</v>
          </cell>
          <cell r="AV90534" t="str">
            <v>RETAIL</v>
          </cell>
          <cell r="AW90534" t="str">
            <v>31000399</v>
          </cell>
          <cell r="AX90534" t="str">
            <v>CR Suzuki</v>
          </cell>
          <cell r="AY90534" t="str">
            <v>KHI/HO/D/MO/MC COMP/P/101607/11/2024</v>
          </cell>
          <cell r="BA90534" t="str">
            <v>LAHORE</v>
          </cell>
          <cell r="BB90534" t="str">
            <v>HOUSE NO 1 STREET NO 8 AREA REHMAT COLONY WANDALA ROAD SHAHDARA LAHORE</v>
          </cell>
          <cell r="BC90534" t="str">
            <v>BLACK</v>
          </cell>
          <cell r="BH90534" t="str">
            <v>Pak Suzuki</v>
          </cell>
          <cell r="BI90534" t="str">
            <v>N</v>
          </cell>
          <cell r="BJ90534" t="str">
            <v xml:space="preserve">	Rameez Haji Mehboob</v>
          </cell>
          <cell r="BK90534">
            <v>45604</v>
          </cell>
          <cell r="BL90534" t="str">
            <v>389000</v>
          </cell>
          <cell r="BM90534" t="str">
            <v>004</v>
          </cell>
          <cell r="BN90534" t="str">
            <v>01</v>
          </cell>
          <cell r="BQ90534" t="str">
            <v>KHI/HO/D/MO/MC COMP/P/101607/11/2024</v>
          </cell>
        </row>
        <row r="90535">
          <cell r="W90535" t="str">
            <v>30093489</v>
          </cell>
          <cell r="X90535" t="str">
            <v>30093489</v>
          </cell>
          <cell r="Y90535">
            <v>389000</v>
          </cell>
          <cell r="Z90535" t="str">
            <v>42101-6628621-1</v>
          </cell>
          <cell r="AC90535">
            <v>3163270</v>
          </cell>
          <cell r="AD90535" t="str">
            <v>02</v>
          </cell>
          <cell r="AE90535" t="str">
            <v>MOTOR</v>
          </cell>
          <cell r="AF90535">
            <v>13821</v>
          </cell>
          <cell r="AG90535">
            <v>0</v>
          </cell>
          <cell r="AH90535">
            <v>0</v>
          </cell>
          <cell r="AI90535">
            <v>0</v>
          </cell>
          <cell r="AJ90535">
            <v>16533</v>
          </cell>
          <cell r="AK90535">
            <v>0</v>
          </cell>
          <cell r="AL90535">
            <v>1382</v>
          </cell>
          <cell r="AM90535" t="str">
            <v>2024</v>
          </cell>
          <cell r="AN90535" t="str">
            <v>202411</v>
          </cell>
          <cell r="AO90535" t="str">
            <v>202411</v>
          </cell>
          <cell r="AP90535" t="str">
            <v>202411</v>
          </cell>
          <cell r="AQ90535" t="str">
            <v>31000318</v>
          </cell>
          <cell r="AR90535" t="str">
            <v>2009333</v>
          </cell>
          <cell r="AS90535" t="str">
            <v>D</v>
          </cell>
          <cell r="AU90535" t="str">
            <v>30000002</v>
          </cell>
          <cell r="AV90535" t="str">
            <v>RETAIL</v>
          </cell>
          <cell r="AW90535" t="str">
            <v>31000318</v>
          </cell>
          <cell r="AX90535" t="str">
            <v xml:space="preserve">	Suzuki Defence Motors</v>
          </cell>
          <cell r="AY90535" t="str">
            <v>KHI/HO/D/MO/MC COMP/P/101609/11/2024</v>
          </cell>
          <cell r="BA90535" t="str">
            <v>KARACHI</v>
          </cell>
          <cell r="BB90535" t="str">
            <v>PLT# R-1153, BLK 14, SCHEME#16, F.B AREA, KARACHI.</v>
          </cell>
          <cell r="BC90535" t="str">
            <v>BLACK</v>
          </cell>
          <cell r="BH90535" t="str">
            <v>Pak Suzuki</v>
          </cell>
          <cell r="BI90535" t="str">
            <v>N</v>
          </cell>
          <cell r="BJ90535" t="str">
            <v xml:space="preserve">	Rameez Haji Mehboob</v>
          </cell>
          <cell r="BK90535">
            <v>45604</v>
          </cell>
          <cell r="BL90535" t="str">
            <v>389000</v>
          </cell>
          <cell r="BM90535" t="str">
            <v>004</v>
          </cell>
          <cell r="BN90535" t="str">
            <v>01</v>
          </cell>
          <cell r="BQ90535" t="str">
            <v>KHI/HO/D/MO/MC COMP/P/101609/11/2024</v>
          </cell>
        </row>
        <row r="90536">
          <cell r="W90536" t="str">
            <v>30093980</v>
          </cell>
          <cell r="X90536" t="str">
            <v>30093980</v>
          </cell>
          <cell r="Y90536">
            <v>389000</v>
          </cell>
          <cell r="Z90536" t="str">
            <v>42101-1631813-9</v>
          </cell>
          <cell r="AC90536">
            <v>3196007</v>
          </cell>
          <cell r="AD90536" t="str">
            <v>02</v>
          </cell>
          <cell r="AE90536" t="str">
            <v>MOTOR</v>
          </cell>
          <cell r="AF90536">
            <v>13821</v>
          </cell>
          <cell r="AG90536">
            <v>0</v>
          </cell>
          <cell r="AH90536">
            <v>0</v>
          </cell>
          <cell r="AI90536">
            <v>0</v>
          </cell>
          <cell r="AJ90536">
            <v>16533</v>
          </cell>
          <cell r="AK90536">
            <v>0</v>
          </cell>
          <cell r="AL90536">
            <v>1382</v>
          </cell>
          <cell r="AM90536" t="str">
            <v>2024</v>
          </cell>
          <cell r="AN90536" t="str">
            <v>202411</v>
          </cell>
          <cell r="AO90536" t="str">
            <v>202411</v>
          </cell>
          <cell r="AP90536" t="str">
            <v>202411</v>
          </cell>
          <cell r="AQ90536" t="str">
            <v>31000408</v>
          </cell>
          <cell r="AR90536" t="str">
            <v>2020501</v>
          </cell>
          <cell r="AS90536" t="str">
            <v>D</v>
          </cell>
          <cell r="AU90536" t="str">
            <v>30000002</v>
          </cell>
          <cell r="AV90536" t="str">
            <v>RETAIL</v>
          </cell>
          <cell r="AW90536" t="str">
            <v>31000408</v>
          </cell>
          <cell r="AX90536" t="str">
            <v>Suzuki Mandviwalla Motors</v>
          </cell>
          <cell r="AY90536" t="str">
            <v>KHI/HO/D/MO/MC COMP/P/102976/11/2024</v>
          </cell>
          <cell r="BA90536" t="str">
            <v>KARACHI</v>
          </cell>
          <cell r="BB90536" t="str">
            <v>HOUSE A-139 SECTOR T-3 AREA GULSHAN E MAYMAR KARACHI</v>
          </cell>
          <cell r="BC90536" t="str">
            <v>BLACK</v>
          </cell>
          <cell r="BH90536" t="str">
            <v>Pak Suzuki</v>
          </cell>
          <cell r="BI90536" t="str">
            <v>N</v>
          </cell>
          <cell r="BJ90536" t="str">
            <v xml:space="preserve">	Rameez Haji Mehboob</v>
          </cell>
          <cell r="BK90536">
            <v>45625</v>
          </cell>
          <cell r="BL90536" t="str">
            <v>389000</v>
          </cell>
          <cell r="BM90536" t="str">
            <v>004</v>
          </cell>
          <cell r="BN90536" t="str">
            <v>01</v>
          </cell>
          <cell r="BQ90536" t="str">
            <v>KHI/HO/D/MO/MC COMP/P/102976/11/2024</v>
          </cell>
        </row>
        <row r="90537">
          <cell r="W90537" t="str">
            <v>30093821</v>
          </cell>
          <cell r="X90537" t="str">
            <v>30093821</v>
          </cell>
          <cell r="Y90537">
            <v>389000</v>
          </cell>
          <cell r="Z90537" t="str">
            <v>3130353878975</v>
          </cell>
          <cell r="AC90537">
            <v>3205391</v>
          </cell>
          <cell r="AD90537" t="str">
            <v>02</v>
          </cell>
          <cell r="AE90537" t="str">
            <v>MOTOR</v>
          </cell>
          <cell r="AF90537">
            <v>7953</v>
          </cell>
          <cell r="AG90537">
            <v>0</v>
          </cell>
          <cell r="AH90537">
            <v>0</v>
          </cell>
          <cell r="AI90537">
            <v>0</v>
          </cell>
          <cell r="AJ90537">
            <v>9725</v>
          </cell>
          <cell r="AK90537">
            <v>0</v>
          </cell>
          <cell r="AL90537">
            <v>795</v>
          </cell>
          <cell r="AM90537" t="str">
            <v>2024</v>
          </cell>
          <cell r="AN90537" t="str">
            <v>202412</v>
          </cell>
          <cell r="AO90537" t="str">
            <v>202412</v>
          </cell>
          <cell r="AP90537" t="str">
            <v>202412</v>
          </cell>
          <cell r="AQ90537" t="str">
            <v>31000395</v>
          </cell>
          <cell r="AR90537" t="str">
            <v>2022046</v>
          </cell>
          <cell r="AS90537" t="str">
            <v>D</v>
          </cell>
          <cell r="AU90537" t="str">
            <v>30000002</v>
          </cell>
          <cell r="AV90537" t="str">
            <v>RETAIL</v>
          </cell>
          <cell r="AW90537" t="str">
            <v>31000395</v>
          </cell>
          <cell r="AX90537" t="str">
            <v>TS Suzuki</v>
          </cell>
          <cell r="AY90537" t="str">
            <v>KHI/HO/D/MO/MC COMP/P/103250/12/2024</v>
          </cell>
          <cell r="BA90537" t="str">
            <v>LAHORE</v>
          </cell>
          <cell r="BB90537" t="str">
            <v>H # 311-A Nash-e-man iqbal phase 1 Lahore</v>
          </cell>
          <cell r="BC90537" t="str">
            <v>RED</v>
          </cell>
          <cell r="BH90537" t="str">
            <v>Pak Suzuki</v>
          </cell>
          <cell r="BI90537" t="str">
            <v>N</v>
          </cell>
          <cell r="BJ90537" t="str">
            <v xml:space="preserve">	Rameez Haji Mehboob</v>
          </cell>
          <cell r="BK90537">
            <v>45628</v>
          </cell>
          <cell r="BL90537" t="str">
            <v>389000</v>
          </cell>
          <cell r="BM90537" t="str">
            <v>003</v>
          </cell>
          <cell r="BN90537" t="str">
            <v>01</v>
          </cell>
          <cell r="BQ90537" t="str">
            <v>KHI/HO/D/MO/MC COMP/P/103250/12/2024</v>
          </cell>
        </row>
        <row r="90538">
          <cell r="W90538" t="str">
            <v>PKG30093967</v>
          </cell>
          <cell r="X90538" t="str">
            <v>GS150PK30093967</v>
          </cell>
          <cell r="Y90538">
            <v>389000</v>
          </cell>
          <cell r="AC90538">
            <v>3209792</v>
          </cell>
          <cell r="AD90538" t="str">
            <v>02</v>
          </cell>
          <cell r="AE90538" t="str">
            <v>MOTOR</v>
          </cell>
          <cell r="AF90538">
            <v>13822</v>
          </cell>
          <cell r="AG90538">
            <v>0</v>
          </cell>
          <cell r="AH90538">
            <v>0</v>
          </cell>
          <cell r="AI90538">
            <v>0</v>
          </cell>
          <cell r="AJ90538">
            <v>16533</v>
          </cell>
          <cell r="AK90538">
            <v>0</v>
          </cell>
          <cell r="AL90538">
            <v>1382</v>
          </cell>
          <cell r="AM90538" t="str">
            <v>2024</v>
          </cell>
          <cell r="AN90538" t="str">
            <v>202412</v>
          </cell>
          <cell r="AO90538" t="str">
            <v>202412</v>
          </cell>
          <cell r="AP90538" t="str">
            <v>202412</v>
          </cell>
          <cell r="AQ90538" t="str">
            <v>HASSANSALEEM</v>
          </cell>
          <cell r="AR90538" t="str">
            <v>2025948</v>
          </cell>
          <cell r="AS90538" t="str">
            <v>D</v>
          </cell>
          <cell r="AT90538" t="str">
            <v>001</v>
          </cell>
          <cell r="AU90538" t="str">
            <v>30000002</v>
          </cell>
          <cell r="AV90538" t="str">
            <v>RETAIL</v>
          </cell>
          <cell r="AW90538" t="str">
            <v>31000333</v>
          </cell>
          <cell r="AX90538" t="str">
            <v>Suzuki South</v>
          </cell>
          <cell r="AY90538" t="str">
            <v>KHI/HO/D/MO/MC COMP/P/103368/12/2024</v>
          </cell>
          <cell r="BA90538" t="str">
            <v>KARACHI</v>
          </cell>
          <cell r="BB90538" t="str">
            <v>House No. 341-13, Garden West, Mohalla Alfareed, Street, Nishtar Road, Karachi.</v>
          </cell>
          <cell r="BC90538" t="str">
            <v>BLACK</v>
          </cell>
          <cell r="BH90538" t="str">
            <v>Pak Suzuki</v>
          </cell>
          <cell r="BI90538" t="str">
            <v>N</v>
          </cell>
          <cell r="BJ90538" t="str">
            <v xml:space="preserve">	Rameez Haji Mehboob</v>
          </cell>
          <cell r="BK90538">
            <v>45630</v>
          </cell>
          <cell r="BL90538" t="str">
            <v>389000</v>
          </cell>
          <cell r="BM90538" t="str">
            <v>004</v>
          </cell>
          <cell r="BN90538" t="str">
            <v>01</v>
          </cell>
          <cell r="BQ90538" t="str">
            <v>KHI/HO/D/MO/MC COMP/P/103368/12/2024</v>
          </cell>
        </row>
        <row r="90539">
          <cell r="W90539" t="str">
            <v>PKG30093967</v>
          </cell>
          <cell r="X90539" t="str">
            <v>GS150PK30093967</v>
          </cell>
          <cell r="Y90539">
            <v>389000</v>
          </cell>
          <cell r="AC90539">
            <v>3209794</v>
          </cell>
          <cell r="AD90539" t="str">
            <v>02</v>
          </cell>
          <cell r="AE90539" t="str">
            <v>MOTOR</v>
          </cell>
          <cell r="AF90539">
            <v>13822</v>
          </cell>
          <cell r="AG90539">
            <v>0</v>
          </cell>
          <cell r="AH90539">
            <v>0</v>
          </cell>
          <cell r="AI90539">
            <v>0</v>
          </cell>
          <cell r="AJ90539">
            <v>16533</v>
          </cell>
          <cell r="AK90539">
            <v>0</v>
          </cell>
          <cell r="AL90539">
            <v>1382</v>
          </cell>
          <cell r="AM90539" t="str">
            <v>2024</v>
          </cell>
          <cell r="AN90539" t="str">
            <v>202412</v>
          </cell>
          <cell r="AO90539" t="str">
            <v>202412</v>
          </cell>
          <cell r="AP90539" t="str">
            <v>202412</v>
          </cell>
          <cell r="AQ90539" t="str">
            <v>HASSANSALEEM</v>
          </cell>
          <cell r="AR90539" t="str">
            <v>2025950</v>
          </cell>
          <cell r="AS90539" t="str">
            <v>D</v>
          </cell>
          <cell r="AT90539" t="str">
            <v>001</v>
          </cell>
          <cell r="AU90539" t="str">
            <v>30000002</v>
          </cell>
          <cell r="AV90539" t="str">
            <v>RETAIL</v>
          </cell>
          <cell r="AW90539" t="str">
            <v>31000333</v>
          </cell>
          <cell r="AX90539" t="str">
            <v>Suzuki South</v>
          </cell>
          <cell r="AY90539" t="str">
            <v>KHI/HO/D/MO/MC COMP/P/103369/12/2024</v>
          </cell>
          <cell r="BA90539" t="str">
            <v>KARACHI</v>
          </cell>
          <cell r="BB90539" t="str">
            <v>House No. 341-13, Garden West, Mohalla Alfareed, Street, Nishtar Road, Karachi.</v>
          </cell>
          <cell r="BC90539" t="str">
            <v>BLACK</v>
          </cell>
          <cell r="BH90539" t="str">
            <v>Pak Suzuki</v>
          </cell>
          <cell r="BI90539" t="str">
            <v>N</v>
          </cell>
          <cell r="BJ90539" t="str">
            <v xml:space="preserve">	Rameez Haji Mehboob</v>
          </cell>
          <cell r="BK90539">
            <v>45630</v>
          </cell>
          <cell r="BL90539" t="str">
            <v>389000</v>
          </cell>
          <cell r="BM90539" t="str">
            <v>004</v>
          </cell>
          <cell r="BN90539" t="str">
            <v>01</v>
          </cell>
          <cell r="BQ90539" t="str">
            <v>KHI/HO/D/MO/MC COMP/P/103369/12/2024</v>
          </cell>
        </row>
        <row r="90540">
          <cell r="W90540" t="str">
            <v>30093685</v>
          </cell>
          <cell r="X90540" t="str">
            <v>30093685</v>
          </cell>
          <cell r="Y90540">
            <v>389000</v>
          </cell>
          <cell r="Z90540" t="str">
            <v>35202-3437676-3</v>
          </cell>
          <cell r="AC90540">
            <v>3216392</v>
          </cell>
          <cell r="AD90540" t="str">
            <v>02</v>
          </cell>
          <cell r="AE90540" t="str">
            <v>MOTOR</v>
          </cell>
          <cell r="AF90540">
            <v>7953</v>
          </cell>
          <cell r="AG90540">
            <v>0</v>
          </cell>
          <cell r="AH90540">
            <v>0</v>
          </cell>
          <cell r="AI90540">
            <v>0</v>
          </cell>
          <cell r="AJ90540">
            <v>9725</v>
          </cell>
          <cell r="AK90540">
            <v>0</v>
          </cell>
          <cell r="AL90540">
            <v>795</v>
          </cell>
          <cell r="AM90540" t="str">
            <v>2024</v>
          </cell>
          <cell r="AN90540" t="str">
            <v>202412</v>
          </cell>
          <cell r="AO90540" t="str">
            <v>202412</v>
          </cell>
          <cell r="AP90540" t="str">
            <v>202412</v>
          </cell>
          <cell r="AQ90540" t="str">
            <v>31000398</v>
          </cell>
          <cell r="AR90540" t="str">
            <v>2029380</v>
          </cell>
          <cell r="AS90540" t="str">
            <v>D</v>
          </cell>
          <cell r="AU90540" t="str">
            <v>30000002</v>
          </cell>
          <cell r="AV90540" t="str">
            <v>RETAIL</v>
          </cell>
          <cell r="AW90540" t="str">
            <v>31000398</v>
          </cell>
          <cell r="AX90540" t="str">
            <v>GR Suzuki</v>
          </cell>
          <cell r="AY90540" t="str">
            <v>KHI/HO/D/MO/MC COMP/P/103650/12/2024</v>
          </cell>
          <cell r="BA90540" t="str">
            <v>LAHORE</v>
          </cell>
          <cell r="BB90540" t="str">
            <v>HOUSE NO 6-D AREA GOSHA E AHAB PHASE 2 MULTAN ROAD LAHORE</v>
          </cell>
          <cell r="BC90540" t="str">
            <v>BLACK</v>
          </cell>
          <cell r="BH90540" t="str">
            <v>Pak Suzuki</v>
          </cell>
          <cell r="BI90540" t="str">
            <v>N</v>
          </cell>
          <cell r="BJ90540" t="str">
            <v xml:space="preserve">	Rameez Haji Mehboob</v>
          </cell>
          <cell r="BK90540">
            <v>45635</v>
          </cell>
          <cell r="BL90540" t="str">
            <v>389000</v>
          </cell>
          <cell r="BM90540" t="str">
            <v>004</v>
          </cell>
          <cell r="BN90540" t="str">
            <v>01</v>
          </cell>
          <cell r="BQ90540" t="str">
            <v>KHI/HO/D/MO/MC COMP/P/103650/12/2024</v>
          </cell>
        </row>
        <row r="90541">
          <cell r="W90541" t="str">
            <v>30093677</v>
          </cell>
          <cell r="X90541" t="str">
            <v>30093677</v>
          </cell>
          <cell r="Y90541">
            <v>389000</v>
          </cell>
          <cell r="Z90541" t="str">
            <v>35202-6024333-7</v>
          </cell>
          <cell r="AC90541">
            <v>3216393</v>
          </cell>
          <cell r="AD90541" t="str">
            <v>02</v>
          </cell>
          <cell r="AE90541" t="str">
            <v>MOTOR</v>
          </cell>
          <cell r="AF90541">
            <v>7953</v>
          </cell>
          <cell r="AG90541">
            <v>0</v>
          </cell>
          <cell r="AH90541">
            <v>0</v>
          </cell>
          <cell r="AI90541">
            <v>0</v>
          </cell>
          <cell r="AJ90541">
            <v>9725</v>
          </cell>
          <cell r="AK90541">
            <v>0</v>
          </cell>
          <cell r="AL90541">
            <v>795</v>
          </cell>
          <cell r="AM90541" t="str">
            <v>2024</v>
          </cell>
          <cell r="AN90541" t="str">
            <v>202412</v>
          </cell>
          <cell r="AO90541" t="str">
            <v>202412</v>
          </cell>
          <cell r="AP90541" t="str">
            <v>202412</v>
          </cell>
          <cell r="AQ90541" t="str">
            <v>31000398</v>
          </cell>
          <cell r="AR90541" t="str">
            <v>2029790</v>
          </cell>
          <cell r="AS90541" t="str">
            <v>D</v>
          </cell>
          <cell r="AU90541" t="str">
            <v>30000002</v>
          </cell>
          <cell r="AV90541" t="str">
            <v>RETAIL</v>
          </cell>
          <cell r="AW90541" t="str">
            <v>31000398</v>
          </cell>
          <cell r="AX90541" t="str">
            <v>GR Suzuki</v>
          </cell>
          <cell r="AY90541" t="str">
            <v>KHI/HO/D/MO/MC COMP/P/103651/12/2024</v>
          </cell>
          <cell r="BA90541" t="str">
            <v>LAHORE</v>
          </cell>
          <cell r="BB90541" t="str">
            <v>HOUSE NO 428 BLOCK-P AREA JOHAR TOWN LAHORE</v>
          </cell>
          <cell r="BC90541" t="str">
            <v>BLACK</v>
          </cell>
          <cell r="BH90541" t="str">
            <v>Pak Suzuki</v>
          </cell>
          <cell r="BI90541" t="str">
            <v>N</v>
          </cell>
          <cell r="BJ90541" t="str">
            <v xml:space="preserve">	Rameez Haji Mehboob</v>
          </cell>
          <cell r="BK90541">
            <v>45635</v>
          </cell>
          <cell r="BL90541" t="str">
            <v>389000</v>
          </cell>
          <cell r="BM90541" t="str">
            <v>004</v>
          </cell>
          <cell r="BN90541" t="str">
            <v>01</v>
          </cell>
          <cell r="BQ90541" t="str">
            <v>KHI/HO/D/MO/MC COMP/P/103651/12/2024</v>
          </cell>
        </row>
        <row r="90542">
          <cell r="W90542" t="str">
            <v>30094053</v>
          </cell>
          <cell r="X90542" t="str">
            <v>30094053</v>
          </cell>
          <cell r="Y90542">
            <v>389000</v>
          </cell>
          <cell r="Z90542" t="str">
            <v>3520299403991</v>
          </cell>
          <cell r="AC90542">
            <v>3230249</v>
          </cell>
          <cell r="AD90542" t="str">
            <v>02</v>
          </cell>
          <cell r="AE90542" t="str">
            <v>MOTOR</v>
          </cell>
          <cell r="AF90542">
            <v>7953</v>
          </cell>
          <cell r="AG90542">
            <v>0</v>
          </cell>
          <cell r="AH90542">
            <v>0</v>
          </cell>
          <cell r="AI90542">
            <v>0</v>
          </cell>
          <cell r="AJ90542">
            <v>9725</v>
          </cell>
          <cell r="AK90542">
            <v>0</v>
          </cell>
          <cell r="AL90542">
            <v>795</v>
          </cell>
          <cell r="AM90542" t="str">
            <v>2024</v>
          </cell>
          <cell r="AN90542" t="str">
            <v>202412</v>
          </cell>
          <cell r="AO90542" t="str">
            <v>202412</v>
          </cell>
          <cell r="AP90542" t="str">
            <v>202412</v>
          </cell>
          <cell r="AQ90542" t="str">
            <v>31000395</v>
          </cell>
          <cell r="AR90542" t="str">
            <v>2038763</v>
          </cell>
          <cell r="AS90542" t="str">
            <v>D</v>
          </cell>
          <cell r="AU90542" t="str">
            <v>30000002</v>
          </cell>
          <cell r="AV90542" t="str">
            <v>RETAIL</v>
          </cell>
          <cell r="AW90542" t="str">
            <v>31000395</v>
          </cell>
          <cell r="AX90542" t="str">
            <v>TS Suzuki</v>
          </cell>
          <cell r="AY90542" t="str">
            <v>KHI/HO/D/MO/MC COMP/P/104324/12/2024</v>
          </cell>
          <cell r="BA90542" t="str">
            <v>LAHORE</v>
          </cell>
          <cell r="BB90542" t="str">
            <v>421-A, Sher Shah Colony, Raiwind Road, Lahore</v>
          </cell>
          <cell r="BC90542" t="str">
            <v>PEARL BLACK</v>
          </cell>
          <cell r="BH90542" t="str">
            <v>Pak Suzuki</v>
          </cell>
          <cell r="BI90542" t="str">
            <v>N</v>
          </cell>
          <cell r="BJ90542" t="str">
            <v xml:space="preserve">	Rameez Haji Mehboob</v>
          </cell>
          <cell r="BK90542">
            <v>45645</v>
          </cell>
          <cell r="BL90542" t="str">
            <v>389000</v>
          </cell>
          <cell r="BM90542" t="str">
            <v>406</v>
          </cell>
          <cell r="BN90542" t="str">
            <v>01</v>
          </cell>
          <cell r="BQ90542" t="str">
            <v>KHI/HO/D/MO/MC COMP/P/104324/12/2024</v>
          </cell>
        </row>
        <row r="90543">
          <cell r="W90543" t="str">
            <v>30094074</v>
          </cell>
          <cell r="X90543" t="str">
            <v>30094074</v>
          </cell>
          <cell r="Y90543">
            <v>389000</v>
          </cell>
          <cell r="Z90543" t="str">
            <v>33100-0612721-9</v>
          </cell>
          <cell r="AC90543">
            <v>3235021</v>
          </cell>
          <cell r="AD90543" t="str">
            <v>02</v>
          </cell>
          <cell r="AE90543" t="str">
            <v>MOTOR</v>
          </cell>
          <cell r="AF90543">
            <v>7953</v>
          </cell>
          <cell r="AG90543">
            <v>0</v>
          </cell>
          <cell r="AH90543">
            <v>0</v>
          </cell>
          <cell r="AI90543">
            <v>0</v>
          </cell>
          <cell r="AJ90543">
            <v>9725</v>
          </cell>
          <cell r="AK90543">
            <v>0</v>
          </cell>
          <cell r="AL90543">
            <v>795</v>
          </cell>
          <cell r="AM90543" t="str">
            <v>2024</v>
          </cell>
          <cell r="AN90543" t="str">
            <v>202412</v>
          </cell>
          <cell r="AO90543" t="str">
            <v>202412</v>
          </cell>
          <cell r="AP90543" t="str">
            <v>202412</v>
          </cell>
          <cell r="AQ90543" t="str">
            <v>31000137</v>
          </cell>
          <cell r="AR90543" t="str">
            <v>2039645</v>
          </cell>
          <cell r="AS90543" t="str">
            <v>D</v>
          </cell>
          <cell r="AU90543" t="str">
            <v>30000002</v>
          </cell>
          <cell r="AV90543" t="str">
            <v>RETAIL</v>
          </cell>
          <cell r="AW90543" t="str">
            <v>31000137</v>
          </cell>
          <cell r="AX90543" t="str">
            <v xml:space="preserve">Suzuki Canal Motors Faisalabad Branch </v>
          </cell>
          <cell r="AY90543" t="str">
            <v>KHI/HO/D/MO/MC COMP/P/104517/12/2024</v>
          </cell>
          <cell r="BA90543" t="str">
            <v>FAISALABAD</v>
          </cell>
          <cell r="BB90543" t="str">
            <v>HOUSE NO 1355 , BLOCK 41 , MUHALLAH SAMANABAD FAISALABAD.</v>
          </cell>
          <cell r="BC90543" t="str">
            <v>BLACK</v>
          </cell>
          <cell r="BH90543" t="str">
            <v>Pak Suzuki</v>
          </cell>
          <cell r="BI90543" t="str">
            <v>N</v>
          </cell>
          <cell r="BJ90543" t="str">
            <v xml:space="preserve">	Rameez Haji Mehboob</v>
          </cell>
          <cell r="BK90543">
            <v>45647</v>
          </cell>
          <cell r="BL90543" t="str">
            <v>389000</v>
          </cell>
          <cell r="BM90543" t="str">
            <v>004</v>
          </cell>
          <cell r="BN90543" t="str">
            <v>01</v>
          </cell>
          <cell r="BQ90543" t="str">
            <v>KHI/HO/D/MO/MC COMP/P/104517/12/2024</v>
          </cell>
        </row>
        <row r="90544">
          <cell r="W90544" t="str">
            <v>30092830</v>
          </cell>
          <cell r="X90544" t="str">
            <v>30092830</v>
          </cell>
          <cell r="Y90544">
            <v>382000</v>
          </cell>
          <cell r="Z90544" t="str">
            <v>13302-9217382-5</v>
          </cell>
          <cell r="AC90544">
            <v>3058638</v>
          </cell>
          <cell r="AD90544" t="str">
            <v>02</v>
          </cell>
          <cell r="AE90544" t="str">
            <v>MOTOR</v>
          </cell>
          <cell r="AF90544">
            <v>7802</v>
          </cell>
          <cell r="AG90544">
            <v>0</v>
          </cell>
          <cell r="AH90544">
            <v>0</v>
          </cell>
          <cell r="AI90544">
            <v>0</v>
          </cell>
          <cell r="AJ90544">
            <v>9550</v>
          </cell>
          <cell r="AK90544">
            <v>0</v>
          </cell>
          <cell r="AL90544">
            <v>780</v>
          </cell>
          <cell r="AM90544" t="str">
            <v>2024</v>
          </cell>
          <cell r="AN90544" t="str">
            <v>202409</v>
          </cell>
          <cell r="AO90544" t="str">
            <v>202409</v>
          </cell>
          <cell r="AP90544" t="str">
            <v>202409</v>
          </cell>
          <cell r="AQ90544" t="str">
            <v>31000411</v>
          </cell>
          <cell r="AR90544" t="str">
            <v>1965537</v>
          </cell>
          <cell r="AS90544" t="str">
            <v>D</v>
          </cell>
          <cell r="AU90544" t="str">
            <v>30000002</v>
          </cell>
          <cell r="AV90544" t="str">
            <v>RETAIL</v>
          </cell>
          <cell r="AW90544" t="str">
            <v>31000411</v>
          </cell>
          <cell r="AX90544" t="str">
            <v>Islamabad Motors</v>
          </cell>
          <cell r="AY90544" t="str">
            <v>KHI/HO/D/MO/MC COMP/P/98628/09/2024</v>
          </cell>
          <cell r="BA90544" t="str">
            <v>ISLAMABAD</v>
          </cell>
          <cell r="BB90544" t="str">
            <v>Fifteen E, Naseer Abad Islamabad</v>
          </cell>
          <cell r="BC90544" t="str">
            <v>BLACK</v>
          </cell>
          <cell r="BH90544" t="str">
            <v>Pak Suzuki</v>
          </cell>
          <cell r="BI90544" t="str">
            <v>N</v>
          </cell>
          <cell r="BJ90544" t="str">
            <v xml:space="preserve">	Rameez Haji Mehboob</v>
          </cell>
          <cell r="BK90544">
            <v>45565</v>
          </cell>
          <cell r="BL90544" t="str">
            <v>382000</v>
          </cell>
          <cell r="BM90544" t="str">
            <v>004</v>
          </cell>
          <cell r="BN90544" t="str">
            <v>01</v>
          </cell>
          <cell r="BQ90544" t="str">
            <v>KHI/HO/D/MO/MC COMP/P/98628/09/2024</v>
          </cell>
        </row>
        <row r="90545">
          <cell r="W90545" t="str">
            <v>30092846</v>
          </cell>
          <cell r="X90545" t="str">
            <v>30092846</v>
          </cell>
          <cell r="Y90545">
            <v>382000</v>
          </cell>
          <cell r="Z90545" t="str">
            <v>34103-5468029-3</v>
          </cell>
          <cell r="AC90545">
            <v>3058644</v>
          </cell>
          <cell r="AD90545" t="str">
            <v>02</v>
          </cell>
          <cell r="AE90545" t="str">
            <v>MOTOR</v>
          </cell>
          <cell r="AF90545">
            <v>7802</v>
          </cell>
          <cell r="AG90545">
            <v>0</v>
          </cell>
          <cell r="AH90545">
            <v>0</v>
          </cell>
          <cell r="AI90545">
            <v>0</v>
          </cell>
          <cell r="AJ90545">
            <v>9550</v>
          </cell>
          <cell r="AK90545">
            <v>0</v>
          </cell>
          <cell r="AL90545">
            <v>780</v>
          </cell>
          <cell r="AM90545" t="str">
            <v>2024</v>
          </cell>
          <cell r="AN90545" t="str">
            <v>202409</v>
          </cell>
          <cell r="AO90545" t="str">
            <v>202409</v>
          </cell>
          <cell r="AP90545" t="str">
            <v>202409</v>
          </cell>
          <cell r="AQ90545" t="str">
            <v>31000411</v>
          </cell>
          <cell r="AR90545" t="str">
            <v>1965543</v>
          </cell>
          <cell r="AS90545" t="str">
            <v>D</v>
          </cell>
          <cell r="AU90545" t="str">
            <v>30000002</v>
          </cell>
          <cell r="AV90545" t="str">
            <v>RETAIL</v>
          </cell>
          <cell r="AW90545" t="str">
            <v>31000411</v>
          </cell>
          <cell r="AX90545" t="str">
            <v>Islamabad Motors</v>
          </cell>
          <cell r="AY90545" t="str">
            <v>KHI/HO/D/MO/MC COMP/P/98632/09/2024</v>
          </cell>
          <cell r="BA90545" t="str">
            <v>ISLAMABAD</v>
          </cell>
          <cell r="BB90545" t="str">
            <v>H#37, KH No#2047, St#09, Phalgran Shahpur Barakhu Islamabad</v>
          </cell>
          <cell r="BC90545" t="str">
            <v>BLACK</v>
          </cell>
          <cell r="BH90545" t="str">
            <v>Pak Suzuki</v>
          </cell>
          <cell r="BI90545" t="str">
            <v>N</v>
          </cell>
          <cell r="BJ90545" t="str">
            <v xml:space="preserve">	Rameez Haji Mehboob</v>
          </cell>
          <cell r="BK90545">
            <v>45565</v>
          </cell>
          <cell r="BL90545" t="str">
            <v>382000</v>
          </cell>
          <cell r="BM90545" t="str">
            <v>004</v>
          </cell>
          <cell r="BN90545" t="str">
            <v>01</v>
          </cell>
          <cell r="BQ90545" t="str">
            <v>KHI/HO/D/MO/MC COMP/P/98632/09/2024</v>
          </cell>
        </row>
        <row r="90546">
          <cell r="W90546" t="str">
            <v>30092519</v>
          </cell>
          <cell r="X90546" t="str">
            <v>30092519</v>
          </cell>
          <cell r="Y90546">
            <v>382000</v>
          </cell>
          <cell r="Z90546" t="str">
            <v>3520271570669</v>
          </cell>
          <cell r="AC90546">
            <v>3140405</v>
          </cell>
          <cell r="AD90546" t="str">
            <v>02</v>
          </cell>
          <cell r="AE90546" t="str">
            <v>MOTOR</v>
          </cell>
          <cell r="AF90546">
            <v>7802</v>
          </cell>
          <cell r="AG90546">
            <v>0</v>
          </cell>
          <cell r="AH90546">
            <v>0</v>
          </cell>
          <cell r="AI90546">
            <v>0</v>
          </cell>
          <cell r="AJ90546">
            <v>9550</v>
          </cell>
          <cell r="AK90546">
            <v>0</v>
          </cell>
          <cell r="AL90546">
            <v>780</v>
          </cell>
          <cell r="AM90546" t="str">
            <v>2024</v>
          </cell>
          <cell r="AN90546" t="str">
            <v>202410</v>
          </cell>
          <cell r="AO90546" t="str">
            <v>202410</v>
          </cell>
          <cell r="AP90546" t="str">
            <v>202410</v>
          </cell>
          <cell r="AQ90546" t="str">
            <v>31000395</v>
          </cell>
          <cell r="AR90546" t="str">
            <v>1997857</v>
          </cell>
          <cell r="AS90546" t="str">
            <v>D</v>
          </cell>
          <cell r="AU90546" t="str">
            <v>30000002</v>
          </cell>
          <cell r="AV90546" t="str">
            <v>RETAIL</v>
          </cell>
          <cell r="AW90546" t="str">
            <v>31000395</v>
          </cell>
          <cell r="AX90546" t="str">
            <v>TS Suzuki</v>
          </cell>
          <cell r="AY90546" t="str">
            <v>KHI/HO/D/MO/MC COMP/P/100856/10/2024</v>
          </cell>
          <cell r="BA90546" t="str">
            <v>LAHORE</v>
          </cell>
          <cell r="BB90546" t="str">
            <v>H # 1, Majeed Street Mohallah Nadeem Park Akbar Shahid Road Lahore</v>
          </cell>
          <cell r="BC90546" t="str">
            <v>PEARL BLACK</v>
          </cell>
          <cell r="BH90546" t="str">
            <v>Pak Suzuki</v>
          </cell>
          <cell r="BI90546" t="str">
            <v>N</v>
          </cell>
          <cell r="BJ90546" t="str">
            <v xml:space="preserve">	Rameez Haji Mehboob</v>
          </cell>
          <cell r="BK90546">
            <v>45595</v>
          </cell>
          <cell r="BL90546" t="str">
            <v>382000</v>
          </cell>
          <cell r="BM90546" t="str">
            <v>406</v>
          </cell>
          <cell r="BN90546" t="str">
            <v>01</v>
          </cell>
          <cell r="BQ90546" t="str">
            <v>KHI/HO/D/MO/MC COMP/P/100856/10/2024</v>
          </cell>
        </row>
        <row r="90547">
          <cell r="W90547" t="str">
            <v>30092276</v>
          </cell>
          <cell r="X90547" t="str">
            <v>30092276</v>
          </cell>
          <cell r="Y90547">
            <v>382000</v>
          </cell>
          <cell r="Z90547" t="str">
            <v>3520220492577</v>
          </cell>
          <cell r="AC90547">
            <v>3140431</v>
          </cell>
          <cell r="AD90547" t="str">
            <v>02</v>
          </cell>
          <cell r="AE90547" t="str">
            <v>MOTOR</v>
          </cell>
          <cell r="AF90547">
            <v>7802</v>
          </cell>
          <cell r="AG90547">
            <v>0</v>
          </cell>
          <cell r="AH90547">
            <v>0</v>
          </cell>
          <cell r="AI90547">
            <v>0</v>
          </cell>
          <cell r="AJ90547">
            <v>9550</v>
          </cell>
          <cell r="AK90547">
            <v>0</v>
          </cell>
          <cell r="AL90547">
            <v>780</v>
          </cell>
          <cell r="AM90547" t="str">
            <v>2024</v>
          </cell>
          <cell r="AN90547" t="str">
            <v>202410</v>
          </cell>
          <cell r="AO90547" t="str">
            <v>202410</v>
          </cell>
          <cell r="AP90547" t="str">
            <v>202410</v>
          </cell>
          <cell r="AQ90547" t="str">
            <v>31000395</v>
          </cell>
          <cell r="AR90547" t="str">
            <v>1997876</v>
          </cell>
          <cell r="AS90547" t="str">
            <v>D</v>
          </cell>
          <cell r="AU90547" t="str">
            <v>30000002</v>
          </cell>
          <cell r="AV90547" t="str">
            <v>RETAIL</v>
          </cell>
          <cell r="AW90547" t="str">
            <v>31000395</v>
          </cell>
          <cell r="AX90547" t="str">
            <v>TS Suzuki</v>
          </cell>
          <cell r="AY90547" t="str">
            <v>KHI/HO/D/MO/MC COMP/P/100865/10/2024</v>
          </cell>
          <cell r="BA90547" t="str">
            <v>LAHORE</v>
          </cell>
          <cell r="BB90547" t="str">
            <v xml:space="preserve">36-S-167 Bahaar colony Kot Lakhpatt,Lahore </v>
          </cell>
          <cell r="BC90547" t="str">
            <v>PEARL BLACK</v>
          </cell>
          <cell r="BH90547" t="str">
            <v>Pak Suzuki</v>
          </cell>
          <cell r="BI90547" t="str">
            <v>N</v>
          </cell>
          <cell r="BJ90547" t="str">
            <v xml:space="preserve">	Rameez Haji Mehboob</v>
          </cell>
          <cell r="BK90547">
            <v>45595</v>
          </cell>
          <cell r="BL90547" t="str">
            <v>382000</v>
          </cell>
          <cell r="BM90547" t="str">
            <v>406</v>
          </cell>
          <cell r="BN90547" t="str">
            <v>01</v>
          </cell>
          <cell r="BQ90547" t="str">
            <v>KHI/HO/D/MO/MC COMP/P/100865/10/2024</v>
          </cell>
        </row>
        <row r="90548">
          <cell r="W90548" t="str">
            <v>30093646</v>
          </cell>
          <cell r="X90548" t="str">
            <v>30093646</v>
          </cell>
          <cell r="Y90548">
            <v>389000</v>
          </cell>
          <cell r="Z90548" t="str">
            <v>42201-9477311-3</v>
          </cell>
          <cell r="AC90548">
            <v>3183156</v>
          </cell>
          <cell r="AD90548" t="str">
            <v>02</v>
          </cell>
          <cell r="AE90548" t="str">
            <v>MOTOR</v>
          </cell>
          <cell r="AF90548">
            <v>13821</v>
          </cell>
          <cell r="AG90548">
            <v>0</v>
          </cell>
          <cell r="AH90548">
            <v>0</v>
          </cell>
          <cell r="AI90548">
            <v>0</v>
          </cell>
          <cell r="AJ90548">
            <v>16533</v>
          </cell>
          <cell r="AK90548">
            <v>0</v>
          </cell>
          <cell r="AL90548">
            <v>1382</v>
          </cell>
          <cell r="AM90548" t="str">
            <v>2024</v>
          </cell>
          <cell r="AN90548" t="str">
            <v>202411</v>
          </cell>
          <cell r="AO90548" t="str">
            <v>202411</v>
          </cell>
          <cell r="AP90548" t="str">
            <v>202411</v>
          </cell>
          <cell r="AQ90548" t="str">
            <v>31000407</v>
          </cell>
          <cell r="AR90548" t="str">
            <v>2018350</v>
          </cell>
          <cell r="AS90548" t="str">
            <v>D</v>
          </cell>
          <cell r="AU90548" t="str">
            <v>30000002</v>
          </cell>
          <cell r="AV90548" t="str">
            <v>RETAIL</v>
          </cell>
          <cell r="AW90548" t="str">
            <v>31000407</v>
          </cell>
          <cell r="AX90548" t="str">
            <v>South</v>
          </cell>
          <cell r="AY90548" t="str">
            <v>KHI/HO/D/MO/MC COMP/P/102540/11/2024</v>
          </cell>
          <cell r="BA90548" t="str">
            <v>KARACHI</v>
          </cell>
          <cell r="BB90548" t="str">
            <v>HOUSE NO 520 AREA 5-A LANDHI-05 KARACHI.</v>
          </cell>
          <cell r="BC90548" t="str">
            <v>RED</v>
          </cell>
          <cell r="BH90548" t="str">
            <v>Pak Suzuki</v>
          </cell>
          <cell r="BI90548" t="str">
            <v>N</v>
          </cell>
          <cell r="BJ90548" t="str">
            <v xml:space="preserve">	Rameez Haji Mehboob</v>
          </cell>
          <cell r="BK90548">
            <v>45619</v>
          </cell>
          <cell r="BL90548" t="str">
            <v>389000</v>
          </cell>
          <cell r="BM90548" t="str">
            <v>003</v>
          </cell>
          <cell r="BN90548" t="str">
            <v>01</v>
          </cell>
          <cell r="BQ90548" t="str">
            <v>KHI/HO/D/MO/MC COMP/P/102540/11/2024</v>
          </cell>
        </row>
        <row r="90549">
          <cell r="W90549" t="str">
            <v>30093646</v>
          </cell>
          <cell r="X90549" t="str">
            <v>30093646</v>
          </cell>
          <cell r="Y90549">
            <v>389000</v>
          </cell>
          <cell r="Z90549" t="str">
            <v>42201-9477311-3</v>
          </cell>
          <cell r="AC90549">
            <v>3183157</v>
          </cell>
          <cell r="AD90549" t="str">
            <v>02</v>
          </cell>
          <cell r="AE90549" t="str">
            <v>MOTOR</v>
          </cell>
          <cell r="AF90549">
            <v>13821</v>
          </cell>
          <cell r="AG90549">
            <v>0</v>
          </cell>
          <cell r="AH90549">
            <v>0</v>
          </cell>
          <cell r="AI90549">
            <v>0</v>
          </cell>
          <cell r="AJ90549">
            <v>16533</v>
          </cell>
          <cell r="AK90549">
            <v>0</v>
          </cell>
          <cell r="AL90549">
            <v>1382</v>
          </cell>
          <cell r="AM90549" t="str">
            <v>2024</v>
          </cell>
          <cell r="AN90549" t="str">
            <v>202411</v>
          </cell>
          <cell r="AO90549" t="str">
            <v>202411</v>
          </cell>
          <cell r="AP90549" t="str">
            <v>202411</v>
          </cell>
          <cell r="AQ90549" t="str">
            <v>31000407</v>
          </cell>
          <cell r="AR90549" t="str">
            <v>2018351</v>
          </cell>
          <cell r="AS90549" t="str">
            <v>D</v>
          </cell>
          <cell r="AU90549" t="str">
            <v>30000002</v>
          </cell>
          <cell r="AV90549" t="str">
            <v>RETAIL</v>
          </cell>
          <cell r="AW90549" t="str">
            <v>31000407</v>
          </cell>
          <cell r="AX90549" t="str">
            <v>South</v>
          </cell>
          <cell r="AY90549" t="str">
            <v>KHI/HO/D/MO/MC COMP/P/102541/11/2024</v>
          </cell>
          <cell r="BA90549" t="str">
            <v>KARACHI</v>
          </cell>
          <cell r="BB90549" t="str">
            <v>HOUSE NO 520 AREA 5-A LANDHI-05 KARACHI.</v>
          </cell>
          <cell r="BC90549" t="str">
            <v>RED</v>
          </cell>
          <cell r="BH90549" t="str">
            <v>Pak Suzuki</v>
          </cell>
          <cell r="BI90549" t="str">
            <v>N</v>
          </cell>
          <cell r="BJ90549" t="str">
            <v xml:space="preserve">	Rameez Haji Mehboob</v>
          </cell>
          <cell r="BK90549">
            <v>45619</v>
          </cell>
          <cell r="BL90549" t="str">
            <v>389000</v>
          </cell>
          <cell r="BM90549" t="str">
            <v>003</v>
          </cell>
          <cell r="BN90549" t="str">
            <v>01</v>
          </cell>
          <cell r="BQ90549" t="str">
            <v>KHI/HO/D/MO/MC COMP/P/102541/11/2024</v>
          </cell>
        </row>
        <row r="90550">
          <cell r="W90550" t="str">
            <v>30093605</v>
          </cell>
          <cell r="X90550" t="str">
            <v>30093605</v>
          </cell>
          <cell r="Y90550">
            <v>389000</v>
          </cell>
          <cell r="Z90550" t="str">
            <v>42401-5122680-5</v>
          </cell>
          <cell r="AC90550">
            <v>3183162</v>
          </cell>
          <cell r="AD90550" t="str">
            <v>02</v>
          </cell>
          <cell r="AE90550" t="str">
            <v>MOTOR</v>
          </cell>
          <cell r="AF90550">
            <v>13821</v>
          </cell>
          <cell r="AG90550">
            <v>0</v>
          </cell>
          <cell r="AH90550">
            <v>0</v>
          </cell>
          <cell r="AI90550">
            <v>0</v>
          </cell>
          <cell r="AJ90550">
            <v>16533</v>
          </cell>
          <cell r="AK90550">
            <v>0</v>
          </cell>
          <cell r="AL90550">
            <v>1382</v>
          </cell>
          <cell r="AM90550" t="str">
            <v>2024</v>
          </cell>
          <cell r="AN90550" t="str">
            <v>202411</v>
          </cell>
          <cell r="AO90550" t="str">
            <v>202411</v>
          </cell>
          <cell r="AP90550" t="str">
            <v>202411</v>
          </cell>
          <cell r="AQ90550" t="str">
            <v>31000063</v>
          </cell>
          <cell r="AR90550" t="str">
            <v>2018357</v>
          </cell>
          <cell r="AS90550" t="str">
            <v>D</v>
          </cell>
          <cell r="AU90550" t="str">
            <v>30000002</v>
          </cell>
          <cell r="AV90550" t="str">
            <v>RETAIL</v>
          </cell>
          <cell r="AW90550" t="str">
            <v>31000063</v>
          </cell>
          <cell r="AX90550" t="str">
            <v>Khalil Motor</v>
          </cell>
          <cell r="AY90550" t="str">
            <v>KHI/HO/D/MO/MC COMP/P/102547/11/2024</v>
          </cell>
          <cell r="BA90550" t="str">
            <v>KARACHI</v>
          </cell>
          <cell r="BB90550" t="str">
            <v>HO # 1364 SEC 11 1/2 ORANGI TOWN KARACHI</v>
          </cell>
          <cell r="BC90550" t="str">
            <v>BLACK</v>
          </cell>
          <cell r="BH90550" t="str">
            <v>Pak Suzuki</v>
          </cell>
          <cell r="BI90550" t="str">
            <v>N</v>
          </cell>
          <cell r="BJ90550" t="str">
            <v xml:space="preserve">	Rameez Haji Mehboob</v>
          </cell>
          <cell r="BK90550">
            <v>45619</v>
          </cell>
          <cell r="BL90550" t="str">
            <v>389000</v>
          </cell>
          <cell r="BM90550" t="str">
            <v>004</v>
          </cell>
          <cell r="BN90550" t="str">
            <v>01</v>
          </cell>
          <cell r="BQ90550" t="str">
            <v>KHI/HO/D/MO/MC COMP/P/102547/11/2024</v>
          </cell>
        </row>
        <row r="90551">
          <cell r="W90551" t="str">
            <v>30093605</v>
          </cell>
          <cell r="X90551" t="str">
            <v>30093605</v>
          </cell>
          <cell r="Y90551">
            <v>389000</v>
          </cell>
          <cell r="Z90551" t="str">
            <v>42401-5122680-5</v>
          </cell>
          <cell r="AC90551">
            <v>3183163</v>
          </cell>
          <cell r="AD90551" t="str">
            <v>02</v>
          </cell>
          <cell r="AE90551" t="str">
            <v>MOTOR</v>
          </cell>
          <cell r="AF90551">
            <v>13821</v>
          </cell>
          <cell r="AG90551">
            <v>0</v>
          </cell>
          <cell r="AH90551">
            <v>0</v>
          </cell>
          <cell r="AI90551">
            <v>0</v>
          </cell>
          <cell r="AJ90551">
            <v>16533</v>
          </cell>
          <cell r="AK90551">
            <v>0</v>
          </cell>
          <cell r="AL90551">
            <v>1382</v>
          </cell>
          <cell r="AM90551" t="str">
            <v>2024</v>
          </cell>
          <cell r="AN90551" t="str">
            <v>202411</v>
          </cell>
          <cell r="AO90551" t="str">
            <v>202411</v>
          </cell>
          <cell r="AP90551" t="str">
            <v>202411</v>
          </cell>
          <cell r="AQ90551" t="str">
            <v>31000063</v>
          </cell>
          <cell r="AR90551" t="str">
            <v>2018358</v>
          </cell>
          <cell r="AS90551" t="str">
            <v>D</v>
          </cell>
          <cell r="AU90551" t="str">
            <v>30000002</v>
          </cell>
          <cell r="AV90551" t="str">
            <v>RETAIL</v>
          </cell>
          <cell r="AW90551" t="str">
            <v>31000063</v>
          </cell>
          <cell r="AX90551" t="str">
            <v>Khalil Motor</v>
          </cell>
          <cell r="AY90551" t="str">
            <v>KHI/HO/D/MO/MC COMP/P/102548/11/2024</v>
          </cell>
          <cell r="BA90551" t="str">
            <v>KARACHI</v>
          </cell>
          <cell r="BB90551" t="str">
            <v>HO # 1364 SEC 11 1/2 ORANGI TOWN KARACHI</v>
          </cell>
          <cell r="BC90551" t="str">
            <v>BLACK</v>
          </cell>
          <cell r="BH90551" t="str">
            <v>Pak Suzuki</v>
          </cell>
          <cell r="BI90551" t="str">
            <v>N</v>
          </cell>
          <cell r="BJ90551" t="str">
            <v xml:space="preserve">	Rameez Haji Mehboob</v>
          </cell>
          <cell r="BK90551">
            <v>45619</v>
          </cell>
          <cell r="BL90551" t="str">
            <v>389000</v>
          </cell>
          <cell r="BM90551" t="str">
            <v>004</v>
          </cell>
          <cell r="BN90551" t="str">
            <v>01</v>
          </cell>
          <cell r="BQ90551" t="str">
            <v>KHI/HO/D/MO/MC COMP/P/102548/11/2024</v>
          </cell>
        </row>
        <row r="90552">
          <cell r="W90552" t="str">
            <v>PKG30094221</v>
          </cell>
          <cell r="X90552" t="str">
            <v>GS150PK30094221</v>
          </cell>
          <cell r="Y90552">
            <v>389000</v>
          </cell>
          <cell r="AC90552">
            <v>3234928</v>
          </cell>
          <cell r="AD90552" t="str">
            <v>02</v>
          </cell>
          <cell r="AE90552" t="str">
            <v>MOTOR</v>
          </cell>
          <cell r="AF90552">
            <v>0</v>
          </cell>
          <cell r="AG90552">
            <v>0</v>
          </cell>
          <cell r="AH90552">
            <v>0</v>
          </cell>
          <cell r="AI90552">
            <v>0</v>
          </cell>
          <cell r="AJ90552">
            <v>9725</v>
          </cell>
          <cell r="AK90552">
            <v>0</v>
          </cell>
          <cell r="AL90552">
            <v>1659</v>
          </cell>
          <cell r="AM90552" t="str">
            <v>2024</v>
          </cell>
          <cell r="AN90552" t="str">
            <v>202412</v>
          </cell>
          <cell r="AO90552" t="str">
            <v>202412</v>
          </cell>
          <cell r="AP90552" t="str">
            <v>202412</v>
          </cell>
          <cell r="AQ90552" t="str">
            <v>WAJID.HUSSAIN</v>
          </cell>
          <cell r="AR90552" t="str">
            <v>2039654</v>
          </cell>
          <cell r="AS90552" t="str">
            <v>D</v>
          </cell>
          <cell r="AT90552" t="str">
            <v>001</v>
          </cell>
          <cell r="AU90552" t="str">
            <v>30000002</v>
          </cell>
          <cell r="AV90552" t="str">
            <v>RETAIL</v>
          </cell>
          <cell r="AW90552" t="str">
            <v>31000398</v>
          </cell>
          <cell r="AX90552" t="str">
            <v>GR Suzuki</v>
          </cell>
          <cell r="AY90552" t="str">
            <v>LHR/LHR/D/MO/MC COMP/P/104524/12/2024</v>
          </cell>
          <cell r="BA90552" t="str">
            <v>LAHORE</v>
          </cell>
          <cell r="BB90552" t="str">
            <v>House No. 79, Muhallah Union Park, Masjid Road, Samnabad, Lahore</v>
          </cell>
          <cell r="BC90552" t="str">
            <v>BLACK</v>
          </cell>
          <cell r="BH90552" t="str">
            <v>N/A</v>
          </cell>
          <cell r="BI90552" t="str">
            <v>N</v>
          </cell>
          <cell r="BJ90552" t="str">
            <v>Nazir Ahmed</v>
          </cell>
          <cell r="BK90552">
            <v>45647</v>
          </cell>
          <cell r="BL90552" t="str">
            <v>389000</v>
          </cell>
          <cell r="BM90552" t="str">
            <v>004</v>
          </cell>
          <cell r="BN90552" t="str">
            <v>03</v>
          </cell>
          <cell r="BQ90552" t="str">
            <v>LHR/LHR/D/MO/MC COMP/P/104524/12/2024</v>
          </cell>
        </row>
        <row r="90553">
          <cell r="W90553" t="str">
            <v>30094270</v>
          </cell>
          <cell r="X90553" t="str">
            <v>30094270</v>
          </cell>
          <cell r="Y90553">
            <v>389000</v>
          </cell>
          <cell r="Z90553" t="str">
            <v>82101-7979932-1</v>
          </cell>
          <cell r="AC90553">
            <v>3241294</v>
          </cell>
          <cell r="AD90553" t="str">
            <v>02</v>
          </cell>
          <cell r="AE90553" t="str">
            <v>MOTOR</v>
          </cell>
          <cell r="AF90553">
            <v>7953</v>
          </cell>
          <cell r="AG90553">
            <v>0</v>
          </cell>
          <cell r="AH90553">
            <v>0</v>
          </cell>
          <cell r="AI90553">
            <v>0</v>
          </cell>
          <cell r="AJ90553">
            <v>9725</v>
          </cell>
          <cell r="AK90553">
            <v>0</v>
          </cell>
          <cell r="AL90553">
            <v>795</v>
          </cell>
          <cell r="AM90553" t="str">
            <v>2024</v>
          </cell>
          <cell r="AN90553" t="str">
            <v>202412</v>
          </cell>
          <cell r="AO90553" t="str">
            <v>202412</v>
          </cell>
          <cell r="AP90553" t="str">
            <v>202412</v>
          </cell>
          <cell r="AQ90553" t="str">
            <v>31000397</v>
          </cell>
          <cell r="AR90553" t="str">
            <v>2040539</v>
          </cell>
          <cell r="AS90553" t="str">
            <v>D</v>
          </cell>
          <cell r="AU90553" t="str">
            <v>30000002</v>
          </cell>
          <cell r="AV90553" t="str">
            <v>RETAIL</v>
          </cell>
          <cell r="AW90553" t="str">
            <v>31000397</v>
          </cell>
          <cell r="AX90553" t="str">
            <v>WR Suzuki</v>
          </cell>
          <cell r="AY90553" t="str">
            <v>KHI/HO/D/MO/MC COMP/P/104717/12/2024</v>
          </cell>
          <cell r="BA90553" t="str">
            <v>LAHORE</v>
          </cell>
          <cell r="BB90553" t="str">
            <v xml:space="preserve">House No. 774, Muhallah Church Street, Fazlia Colony, Ichra, Lahore </v>
          </cell>
          <cell r="BC90553" t="str">
            <v>BLACK</v>
          </cell>
          <cell r="BH90553" t="str">
            <v>Pak Suzuki</v>
          </cell>
          <cell r="BI90553" t="str">
            <v>N</v>
          </cell>
          <cell r="BJ90553" t="str">
            <v xml:space="preserve">	Rameez Haji Mehboob</v>
          </cell>
          <cell r="BK90553">
            <v>45652</v>
          </cell>
          <cell r="BL90553" t="str">
            <v>389000</v>
          </cell>
          <cell r="BM90553" t="str">
            <v>004</v>
          </cell>
          <cell r="BN90553" t="str">
            <v>01</v>
          </cell>
          <cell r="BQ90553" t="str">
            <v>KHI/HO/D/MO/MC COMP/P/104717/12/2024</v>
          </cell>
        </row>
        <row r="90554">
          <cell r="W90554" t="str">
            <v>30094248</v>
          </cell>
          <cell r="X90554" t="str">
            <v>30094248</v>
          </cell>
          <cell r="Y90554">
            <v>389000</v>
          </cell>
          <cell r="Z90554" t="str">
            <v>35201-6395525-3</v>
          </cell>
          <cell r="AC90554">
            <v>3241295</v>
          </cell>
          <cell r="AD90554" t="str">
            <v>02</v>
          </cell>
          <cell r="AE90554" t="str">
            <v>MOTOR</v>
          </cell>
          <cell r="AF90554">
            <v>7953</v>
          </cell>
          <cell r="AG90554">
            <v>0</v>
          </cell>
          <cell r="AH90554">
            <v>0</v>
          </cell>
          <cell r="AI90554">
            <v>0</v>
          </cell>
          <cell r="AJ90554">
            <v>9725</v>
          </cell>
          <cell r="AK90554">
            <v>0</v>
          </cell>
          <cell r="AL90554">
            <v>795</v>
          </cell>
          <cell r="AM90554" t="str">
            <v>2024</v>
          </cell>
          <cell r="AN90554" t="str">
            <v>202412</v>
          </cell>
          <cell r="AO90554" t="str">
            <v>202412</v>
          </cell>
          <cell r="AP90554" t="str">
            <v>202412</v>
          </cell>
          <cell r="AQ90554" t="str">
            <v>31000397</v>
          </cell>
          <cell r="AR90554" t="str">
            <v>2040541</v>
          </cell>
          <cell r="AS90554" t="str">
            <v>D</v>
          </cell>
          <cell r="AU90554" t="str">
            <v>30000002</v>
          </cell>
          <cell r="AV90554" t="str">
            <v>RETAIL</v>
          </cell>
          <cell r="AW90554" t="str">
            <v>31000397</v>
          </cell>
          <cell r="AX90554" t="str">
            <v>WR Suzuki</v>
          </cell>
          <cell r="AY90554" t="str">
            <v>KHI/HO/D/MO/MC COMP/P/104719/12/2024</v>
          </cell>
          <cell r="BA90554" t="str">
            <v>LAHORE</v>
          </cell>
          <cell r="BB90554" t="str">
            <v>House No. 191-E, Street 5, Muhallah Firdos Park, Mast Iqbal Road, Lahore Cantt. Lahore</v>
          </cell>
          <cell r="BC90554" t="str">
            <v>BLACK</v>
          </cell>
          <cell r="BH90554" t="str">
            <v>Pak Suzuki</v>
          </cell>
          <cell r="BI90554" t="str">
            <v>N</v>
          </cell>
          <cell r="BJ90554" t="str">
            <v xml:space="preserve">	Rameez Haji Mehboob</v>
          </cell>
          <cell r="BK90554">
            <v>45652</v>
          </cell>
          <cell r="BL90554" t="str">
            <v>389000</v>
          </cell>
          <cell r="BM90554" t="str">
            <v>004</v>
          </cell>
          <cell r="BN90554" t="str">
            <v>01</v>
          </cell>
          <cell r="BQ90554" t="str">
            <v>KHI/HO/D/MO/MC COMP/P/104719/12/2024</v>
          </cell>
        </row>
        <row r="90555">
          <cell r="W90555" t="str">
            <v>40094043</v>
          </cell>
          <cell r="X90555" t="str">
            <v>40094043</v>
          </cell>
          <cell r="Y90555">
            <v>389000</v>
          </cell>
          <cell r="Z90555" t="str">
            <v>35201-0203215-9</v>
          </cell>
          <cell r="AC90555">
            <v>3241298</v>
          </cell>
          <cell r="AD90555" t="str">
            <v>02</v>
          </cell>
          <cell r="AE90555" t="str">
            <v>MOTOR</v>
          </cell>
          <cell r="AF90555">
            <v>7953</v>
          </cell>
          <cell r="AG90555">
            <v>0</v>
          </cell>
          <cell r="AH90555">
            <v>0</v>
          </cell>
          <cell r="AI90555">
            <v>0</v>
          </cell>
          <cell r="AJ90555">
            <v>9725</v>
          </cell>
          <cell r="AK90555">
            <v>0</v>
          </cell>
          <cell r="AL90555">
            <v>795</v>
          </cell>
          <cell r="AM90555" t="str">
            <v>2024</v>
          </cell>
          <cell r="AN90555" t="str">
            <v>202412</v>
          </cell>
          <cell r="AO90555" t="str">
            <v>202412</v>
          </cell>
          <cell r="AP90555" t="str">
            <v>202412</v>
          </cell>
          <cell r="AQ90555" t="str">
            <v>31000397</v>
          </cell>
          <cell r="AR90555" t="str">
            <v>2040622</v>
          </cell>
          <cell r="AS90555" t="str">
            <v>D</v>
          </cell>
          <cell r="AU90555" t="str">
            <v>30000002</v>
          </cell>
          <cell r="AV90555" t="str">
            <v>RETAIL</v>
          </cell>
          <cell r="AW90555" t="str">
            <v>31000397</v>
          </cell>
          <cell r="AX90555" t="str">
            <v>WR Suzuki</v>
          </cell>
          <cell r="AY90555" t="str">
            <v>KHI/HO/D/MO/MC COMP/P/104721/12/2024</v>
          </cell>
          <cell r="BA90555" t="str">
            <v>LAHORE</v>
          </cell>
          <cell r="BB90555" t="str">
            <v xml:space="preserve">House No. E-29/7 A-1, Street No. 5, Muhallah Ghousia Colony, Walton Road, Lahore Cantt. Lahore </v>
          </cell>
          <cell r="BC90555" t="str">
            <v>BLACK</v>
          </cell>
          <cell r="BH90555" t="str">
            <v>Pak Suzuki</v>
          </cell>
          <cell r="BI90555" t="str">
            <v>N</v>
          </cell>
          <cell r="BJ90555" t="str">
            <v xml:space="preserve">	Rameez Haji Mehboob</v>
          </cell>
          <cell r="BK90555">
            <v>45652</v>
          </cell>
          <cell r="BL90555" t="str">
            <v>389000</v>
          </cell>
          <cell r="BM90555" t="str">
            <v>004</v>
          </cell>
          <cell r="BN90555" t="str">
            <v>01</v>
          </cell>
          <cell r="BQ90555" t="str">
            <v>KHI/HO/D/MO/MC COMP/P/104721/12/2024</v>
          </cell>
        </row>
        <row r="90556">
          <cell r="W90556" t="str">
            <v>30092418</v>
          </cell>
          <cell r="X90556" t="str">
            <v>30092418</v>
          </cell>
          <cell r="Y90556">
            <v>382000</v>
          </cell>
          <cell r="Z90556" t="str">
            <v>33100-7975937-7</v>
          </cell>
          <cell r="AC90556">
            <v>2990530</v>
          </cell>
          <cell r="AD90556" t="str">
            <v>02</v>
          </cell>
          <cell r="AE90556" t="str">
            <v>MOTOR</v>
          </cell>
          <cell r="AF90556">
            <v>7802</v>
          </cell>
          <cell r="AG90556">
            <v>0</v>
          </cell>
          <cell r="AH90556">
            <v>0</v>
          </cell>
          <cell r="AI90556">
            <v>0</v>
          </cell>
          <cell r="AJ90556">
            <v>9550</v>
          </cell>
          <cell r="AK90556">
            <v>0</v>
          </cell>
          <cell r="AL90556">
            <v>780</v>
          </cell>
          <cell r="AM90556" t="str">
            <v>2024</v>
          </cell>
          <cell r="AN90556" t="str">
            <v>202409</v>
          </cell>
          <cell r="AO90556" t="str">
            <v>202409</v>
          </cell>
          <cell r="AP90556" t="str">
            <v>202409</v>
          </cell>
          <cell r="AQ90556" t="str">
            <v>31000400</v>
          </cell>
          <cell r="AR90556" t="str">
            <v>1949512</v>
          </cell>
          <cell r="AS90556" t="str">
            <v>D</v>
          </cell>
          <cell r="AU90556" t="str">
            <v>30000002</v>
          </cell>
          <cell r="AV90556" t="str">
            <v>RETAIL</v>
          </cell>
          <cell r="AW90556" t="str">
            <v>31000400</v>
          </cell>
          <cell r="AX90556" t="str">
            <v>FSD Suzuki</v>
          </cell>
          <cell r="AY90556" t="str">
            <v>KHI/HO/D/MO/MC COMP/P/96817/09/2024</v>
          </cell>
          <cell r="BA90556" t="str">
            <v>FAISALABAD</v>
          </cell>
          <cell r="BB90556" t="str">
            <v>HOUSE NO 83/32-P STREET NO 3 AREA JILANI PURA FSD</v>
          </cell>
          <cell r="BC90556" t="str">
            <v>BLACK</v>
          </cell>
          <cell r="BH90556" t="str">
            <v>Pak Suzuki</v>
          </cell>
          <cell r="BI90556" t="str">
            <v>N</v>
          </cell>
          <cell r="BJ90556" t="str">
            <v xml:space="preserve">	Rameez Haji Mehboob</v>
          </cell>
          <cell r="BK90556">
            <v>45540</v>
          </cell>
          <cell r="BL90556" t="str">
            <v>382000</v>
          </cell>
          <cell r="BM90556" t="str">
            <v>004</v>
          </cell>
          <cell r="BN90556" t="str">
            <v>01</v>
          </cell>
          <cell r="BQ90556" t="str">
            <v>KHI/HO/D/MO/MC COMP/P/96817/09/2024</v>
          </cell>
        </row>
        <row r="90557">
          <cell r="W90557" t="str">
            <v>30092287</v>
          </cell>
          <cell r="X90557" t="str">
            <v>30092287</v>
          </cell>
          <cell r="Y90557">
            <v>382000</v>
          </cell>
          <cell r="Z90557" t="str">
            <v>35202-5813180-7</v>
          </cell>
          <cell r="AC90557">
            <v>3030858</v>
          </cell>
          <cell r="AD90557" t="str">
            <v>02</v>
          </cell>
          <cell r="AE90557" t="str">
            <v>MOTOR</v>
          </cell>
          <cell r="AF90557">
            <v>7802</v>
          </cell>
          <cell r="AG90557">
            <v>0</v>
          </cell>
          <cell r="AH90557">
            <v>0</v>
          </cell>
          <cell r="AI90557">
            <v>0</v>
          </cell>
          <cell r="AJ90557">
            <v>9550</v>
          </cell>
          <cell r="AK90557">
            <v>0</v>
          </cell>
          <cell r="AL90557">
            <v>780</v>
          </cell>
          <cell r="AM90557" t="str">
            <v>2024</v>
          </cell>
          <cell r="AN90557" t="str">
            <v>202409</v>
          </cell>
          <cell r="AO90557" t="str">
            <v>202409</v>
          </cell>
          <cell r="AP90557" t="str">
            <v>202409</v>
          </cell>
          <cell r="AQ90557" t="str">
            <v>31000395</v>
          </cell>
          <cell r="AR90557" t="str">
            <v>1959739</v>
          </cell>
          <cell r="AS90557" t="str">
            <v>D</v>
          </cell>
          <cell r="AU90557" t="str">
            <v>30000002</v>
          </cell>
          <cell r="AV90557" t="str">
            <v>RETAIL</v>
          </cell>
          <cell r="AW90557" t="str">
            <v>31000395</v>
          </cell>
          <cell r="AX90557" t="str">
            <v>TS Suzuki</v>
          </cell>
          <cell r="AY90557" t="str">
            <v>KHI/HO/D/MO/MC COMP/P/97898/09/2024</v>
          </cell>
          <cell r="BA90557" t="str">
            <v>LAHORE</v>
          </cell>
          <cell r="BB90557" t="str">
            <v>House # 314 D block F sabzazar Lahore</v>
          </cell>
          <cell r="BC90557" t="str">
            <v>BLACK</v>
          </cell>
          <cell r="BH90557" t="str">
            <v>Pak Suzuki</v>
          </cell>
          <cell r="BI90557" t="str">
            <v>N</v>
          </cell>
          <cell r="BJ90557" t="str">
            <v xml:space="preserve">	Rameez Haji Mehboob</v>
          </cell>
          <cell r="BK90557">
            <v>45556</v>
          </cell>
          <cell r="BL90557" t="str">
            <v>382000</v>
          </cell>
          <cell r="BM90557" t="str">
            <v>004</v>
          </cell>
          <cell r="BN90557" t="str">
            <v>01</v>
          </cell>
          <cell r="BQ90557" t="str">
            <v>KHI/HO/D/MO/MC COMP/P/97898/09/2024</v>
          </cell>
        </row>
        <row r="90558">
          <cell r="W90558" t="str">
            <v>30093921</v>
          </cell>
          <cell r="X90558" t="str">
            <v>30093921</v>
          </cell>
          <cell r="Y90558">
            <v>389000</v>
          </cell>
          <cell r="Z90558" t="str">
            <v>42301-1096904-9</v>
          </cell>
          <cell r="AC90558">
            <v>3195919</v>
          </cell>
          <cell r="AD90558" t="str">
            <v>02</v>
          </cell>
          <cell r="AE90558" t="str">
            <v>MOTOR</v>
          </cell>
          <cell r="AF90558">
            <v>13821</v>
          </cell>
          <cell r="AG90558">
            <v>0</v>
          </cell>
          <cell r="AH90558">
            <v>0</v>
          </cell>
          <cell r="AI90558">
            <v>0</v>
          </cell>
          <cell r="AJ90558">
            <v>16533</v>
          </cell>
          <cell r="AK90558">
            <v>0</v>
          </cell>
          <cell r="AL90558">
            <v>1382</v>
          </cell>
          <cell r="AM90558" t="str">
            <v>2024</v>
          </cell>
          <cell r="AN90558" t="str">
            <v>202411</v>
          </cell>
          <cell r="AO90558" t="str">
            <v>202411</v>
          </cell>
          <cell r="AP90558" t="str">
            <v>202411</v>
          </cell>
          <cell r="AQ90558" t="str">
            <v>31000393</v>
          </cell>
          <cell r="AR90558" t="str">
            <v>2019781</v>
          </cell>
          <cell r="AS90558" t="str">
            <v>D</v>
          </cell>
          <cell r="AU90558" t="str">
            <v>30000002</v>
          </cell>
          <cell r="AV90558" t="str">
            <v>RETAIL</v>
          </cell>
          <cell r="AW90558" t="str">
            <v>31000393</v>
          </cell>
          <cell r="AX90558" t="str">
            <v>TR Suzuki</v>
          </cell>
          <cell r="AY90558" t="str">
            <v>KHI/HO/D/MO/MC COMP/P/102861/11/2024</v>
          </cell>
          <cell r="BA90558" t="str">
            <v>KARACHI</v>
          </cell>
          <cell r="BB90558" t="str">
            <v>FLAT#806,PLOT#7,BLOCK-3,AMAN RESIDENCY,NAZIMABAD,KARACHI.</v>
          </cell>
          <cell r="BC90558" t="str">
            <v>BLACK</v>
          </cell>
          <cell r="BH90558" t="str">
            <v>Pak Suzuki</v>
          </cell>
          <cell r="BI90558" t="str">
            <v>N</v>
          </cell>
          <cell r="BJ90558" t="str">
            <v xml:space="preserve">	Rameez Haji Mehboob</v>
          </cell>
          <cell r="BK90558">
            <v>45624</v>
          </cell>
          <cell r="BL90558" t="str">
            <v>389000</v>
          </cell>
          <cell r="BM90558" t="str">
            <v>004</v>
          </cell>
          <cell r="BN90558" t="str">
            <v>01</v>
          </cell>
          <cell r="BQ90558" t="str">
            <v>KHI/HO/D/MO/MC COMP/P/102861/11/2024</v>
          </cell>
        </row>
        <row r="90559">
          <cell r="W90559" t="str">
            <v>30093921</v>
          </cell>
          <cell r="X90559" t="str">
            <v>30093921</v>
          </cell>
          <cell r="Y90559">
            <v>389000</v>
          </cell>
          <cell r="Z90559" t="str">
            <v>42301-1096904-9</v>
          </cell>
          <cell r="AC90559">
            <v>3195920</v>
          </cell>
          <cell r="AD90559" t="str">
            <v>02</v>
          </cell>
          <cell r="AE90559" t="str">
            <v>MOTOR</v>
          </cell>
          <cell r="AF90559">
            <v>13821</v>
          </cell>
          <cell r="AG90559">
            <v>0</v>
          </cell>
          <cell r="AH90559">
            <v>0</v>
          </cell>
          <cell r="AI90559">
            <v>0</v>
          </cell>
          <cell r="AJ90559">
            <v>16533</v>
          </cell>
          <cell r="AK90559">
            <v>0</v>
          </cell>
          <cell r="AL90559">
            <v>1382</v>
          </cell>
          <cell r="AM90559" t="str">
            <v>2024</v>
          </cell>
          <cell r="AN90559" t="str">
            <v>202411</v>
          </cell>
          <cell r="AO90559" t="str">
            <v>202411</v>
          </cell>
          <cell r="AP90559" t="str">
            <v>202411</v>
          </cell>
          <cell r="AQ90559" t="str">
            <v>31000393</v>
          </cell>
          <cell r="AR90559" t="str">
            <v>2019782</v>
          </cell>
          <cell r="AS90559" t="str">
            <v>D</v>
          </cell>
          <cell r="AU90559" t="str">
            <v>30000002</v>
          </cell>
          <cell r="AV90559" t="str">
            <v>RETAIL</v>
          </cell>
          <cell r="AW90559" t="str">
            <v>31000393</v>
          </cell>
          <cell r="AX90559" t="str">
            <v>TR Suzuki</v>
          </cell>
          <cell r="AY90559" t="str">
            <v>KHI/HO/D/MO/MC COMP/P/102862/11/2024</v>
          </cell>
          <cell r="BA90559" t="str">
            <v>KARACHI</v>
          </cell>
          <cell r="BB90559" t="str">
            <v>FLAT#806,PLOT#7,BLOCK-3,AMAN RESIDENCY,NAZIMABAD,KARACHI.</v>
          </cell>
          <cell r="BC90559" t="str">
            <v>BLACK</v>
          </cell>
          <cell r="BH90559" t="str">
            <v>Pak Suzuki</v>
          </cell>
          <cell r="BI90559" t="str">
            <v>N</v>
          </cell>
          <cell r="BJ90559" t="str">
            <v xml:space="preserve">	Rameez Haji Mehboob</v>
          </cell>
          <cell r="BK90559">
            <v>45624</v>
          </cell>
          <cell r="BL90559" t="str">
            <v>389000</v>
          </cell>
          <cell r="BM90559" t="str">
            <v>004</v>
          </cell>
          <cell r="BN90559" t="str">
            <v>01</v>
          </cell>
          <cell r="BQ90559" t="str">
            <v>KHI/HO/D/MO/MC COMP/P/102862/11/2024</v>
          </cell>
        </row>
        <row r="90560">
          <cell r="W90560" t="str">
            <v>30093922</v>
          </cell>
          <cell r="X90560" t="str">
            <v>30093922</v>
          </cell>
          <cell r="Y90560">
            <v>389000</v>
          </cell>
          <cell r="Z90560" t="str">
            <v>42101-7416698-7</v>
          </cell>
          <cell r="AC90560">
            <v>3195921</v>
          </cell>
          <cell r="AD90560" t="str">
            <v>02</v>
          </cell>
          <cell r="AE90560" t="str">
            <v>MOTOR</v>
          </cell>
          <cell r="AF90560">
            <v>13821</v>
          </cell>
          <cell r="AG90560">
            <v>0</v>
          </cell>
          <cell r="AH90560">
            <v>0</v>
          </cell>
          <cell r="AI90560">
            <v>0</v>
          </cell>
          <cell r="AJ90560">
            <v>16533</v>
          </cell>
          <cell r="AK90560">
            <v>0</v>
          </cell>
          <cell r="AL90560">
            <v>1382</v>
          </cell>
          <cell r="AM90560" t="str">
            <v>2024</v>
          </cell>
          <cell r="AN90560" t="str">
            <v>202411</v>
          </cell>
          <cell r="AO90560" t="str">
            <v>202411</v>
          </cell>
          <cell r="AP90560" t="str">
            <v>202411</v>
          </cell>
          <cell r="AQ90560" t="str">
            <v>31000393</v>
          </cell>
          <cell r="AR90560" t="str">
            <v>2019791</v>
          </cell>
          <cell r="AS90560" t="str">
            <v>D</v>
          </cell>
          <cell r="AU90560" t="str">
            <v>30000002</v>
          </cell>
          <cell r="AV90560" t="str">
            <v>RETAIL</v>
          </cell>
          <cell r="AW90560" t="str">
            <v>31000393</v>
          </cell>
          <cell r="AX90560" t="str">
            <v>TR Suzuki</v>
          </cell>
          <cell r="AY90560" t="str">
            <v>KHI/HO/D/MO/MC COMP/P/102864/11/2024</v>
          </cell>
          <cell r="BA90560" t="str">
            <v>KARACHI</v>
          </cell>
          <cell r="BB90560" t="str">
            <v>HOUSE#C-167,BLOCK-D,MOHALLA NORTH NAZIMABAD,KARACHI.</v>
          </cell>
          <cell r="BC90560" t="str">
            <v>BLACK</v>
          </cell>
          <cell r="BH90560" t="str">
            <v>Pak Suzuki</v>
          </cell>
          <cell r="BI90560" t="str">
            <v>N</v>
          </cell>
          <cell r="BJ90560" t="str">
            <v xml:space="preserve">	Rameez Haji Mehboob</v>
          </cell>
          <cell r="BK90560">
            <v>45624</v>
          </cell>
          <cell r="BL90560" t="str">
            <v>389000</v>
          </cell>
          <cell r="BM90560" t="str">
            <v>004</v>
          </cell>
          <cell r="BN90560" t="str">
            <v>01</v>
          </cell>
          <cell r="BQ90560" t="str">
            <v>KHI/HO/D/MO/MC COMP/P/102864/11/2024</v>
          </cell>
        </row>
        <row r="90561">
          <cell r="W90561" t="str">
            <v>30093887</v>
          </cell>
          <cell r="X90561" t="str">
            <v>30093887</v>
          </cell>
          <cell r="Y90561">
            <v>389000</v>
          </cell>
          <cell r="Z90561" t="str">
            <v>42201-4142870-7</v>
          </cell>
          <cell r="AC90561">
            <v>3195922</v>
          </cell>
          <cell r="AD90561" t="str">
            <v>02</v>
          </cell>
          <cell r="AE90561" t="str">
            <v>MOTOR</v>
          </cell>
          <cell r="AF90561">
            <v>13821</v>
          </cell>
          <cell r="AG90561">
            <v>0</v>
          </cell>
          <cell r="AH90561">
            <v>0</v>
          </cell>
          <cell r="AI90561">
            <v>0</v>
          </cell>
          <cell r="AJ90561">
            <v>16533</v>
          </cell>
          <cell r="AK90561">
            <v>0</v>
          </cell>
          <cell r="AL90561">
            <v>1382</v>
          </cell>
          <cell r="AM90561" t="str">
            <v>2024</v>
          </cell>
          <cell r="AN90561" t="str">
            <v>202411</v>
          </cell>
          <cell r="AO90561" t="str">
            <v>202411</v>
          </cell>
          <cell r="AP90561" t="str">
            <v>202411</v>
          </cell>
          <cell r="AQ90561" t="str">
            <v>31000393</v>
          </cell>
          <cell r="AR90561" t="str">
            <v>2019855</v>
          </cell>
          <cell r="AS90561" t="str">
            <v>D</v>
          </cell>
          <cell r="AU90561" t="str">
            <v>30000002</v>
          </cell>
          <cell r="AV90561" t="str">
            <v>RETAIL</v>
          </cell>
          <cell r="AW90561" t="str">
            <v>31000393</v>
          </cell>
          <cell r="AX90561" t="str">
            <v>TR Suzuki</v>
          </cell>
          <cell r="AY90561" t="str">
            <v>KHI/HO/D/MO/MC COMP/P/102866/11/2024</v>
          </cell>
          <cell r="BA90561" t="str">
            <v>KARACHI</v>
          </cell>
          <cell r="BB90561" t="str">
            <v>HOUSE#A-2/6,ROFI ROZ PENTERS,GULZAR-E-JIJRI,KARACHI.</v>
          </cell>
          <cell r="BC90561" t="str">
            <v>BLACK</v>
          </cell>
          <cell r="BH90561" t="str">
            <v>Pak Suzuki</v>
          </cell>
          <cell r="BI90561" t="str">
            <v>N</v>
          </cell>
          <cell r="BJ90561" t="str">
            <v xml:space="preserve">	Rameez Haji Mehboob</v>
          </cell>
          <cell r="BK90561">
            <v>45624</v>
          </cell>
          <cell r="BL90561" t="str">
            <v>389000</v>
          </cell>
          <cell r="BM90561" t="str">
            <v>004</v>
          </cell>
          <cell r="BN90561" t="str">
            <v>01</v>
          </cell>
          <cell r="BQ90561" t="str">
            <v>KHI/HO/D/MO/MC COMP/P/102866/11/2024</v>
          </cell>
        </row>
        <row r="90562">
          <cell r="W90562" t="str">
            <v>30094260</v>
          </cell>
          <cell r="X90562" t="str">
            <v>30094260</v>
          </cell>
          <cell r="Y90562">
            <v>389000</v>
          </cell>
          <cell r="Z90562" t="str">
            <v>35202-1852721-9</v>
          </cell>
          <cell r="AC90562">
            <v>3252530</v>
          </cell>
          <cell r="AD90562" t="str">
            <v>02</v>
          </cell>
          <cell r="AE90562" t="str">
            <v>MOTOR</v>
          </cell>
          <cell r="AF90562">
            <v>7953</v>
          </cell>
          <cell r="AG90562">
            <v>0</v>
          </cell>
          <cell r="AH90562">
            <v>0</v>
          </cell>
          <cell r="AI90562">
            <v>0</v>
          </cell>
          <cell r="AJ90562">
            <v>9725</v>
          </cell>
          <cell r="AK90562">
            <v>0</v>
          </cell>
          <cell r="AL90562">
            <v>795</v>
          </cell>
          <cell r="AM90562" t="str">
            <v>2024</v>
          </cell>
          <cell r="AN90562" t="str">
            <v>202412</v>
          </cell>
          <cell r="AO90562" t="str">
            <v>202412</v>
          </cell>
          <cell r="AP90562" t="str">
            <v>202412</v>
          </cell>
          <cell r="AQ90562" t="str">
            <v>31000396</v>
          </cell>
          <cell r="AR90562" t="str">
            <v>2043997</v>
          </cell>
          <cell r="AS90562" t="str">
            <v>D</v>
          </cell>
          <cell r="AU90562" t="str">
            <v>30000002</v>
          </cell>
          <cell r="AV90562" t="str">
            <v>RETAIL</v>
          </cell>
          <cell r="AW90562" t="str">
            <v>31000396</v>
          </cell>
          <cell r="AX90562" t="str">
            <v>SG Suzuki</v>
          </cell>
          <cell r="AY90562" t="str">
            <v>KHI/HO/D/MO/MC COMP/P/104939/12/2024</v>
          </cell>
          <cell r="BA90562" t="str">
            <v>LAHORE</v>
          </cell>
          <cell r="BB90562" t="str">
            <v>HOUSE NO HP-19-E-53 AREA DILSHAD COLONY AMIR ROAD SHAD BAGH LAHORE</v>
          </cell>
          <cell r="BC90562" t="str">
            <v>BLACK</v>
          </cell>
          <cell r="BH90562" t="str">
            <v>Pak Suzuki</v>
          </cell>
          <cell r="BI90562" t="str">
            <v>N</v>
          </cell>
          <cell r="BJ90562" t="str">
            <v xml:space="preserve">	Rameez Haji Mehboob</v>
          </cell>
          <cell r="BK90562">
            <v>45656</v>
          </cell>
          <cell r="BL90562" t="str">
            <v>389000</v>
          </cell>
          <cell r="BM90562" t="str">
            <v>004</v>
          </cell>
          <cell r="BN90562" t="str">
            <v>01</v>
          </cell>
          <cell r="BQ90562" t="str">
            <v>KHI/HO/D/MO/MC COMP/P/104939/12/2024</v>
          </cell>
        </row>
        <row r="90563">
          <cell r="W90563" t="str">
            <v>30094256</v>
          </cell>
          <cell r="X90563" t="str">
            <v>30094256</v>
          </cell>
          <cell r="Y90563">
            <v>389000</v>
          </cell>
          <cell r="Z90563" t="str">
            <v>35201-6629121-5</v>
          </cell>
          <cell r="AC90563">
            <v>3252532</v>
          </cell>
          <cell r="AD90563" t="str">
            <v>02</v>
          </cell>
          <cell r="AE90563" t="str">
            <v>MOTOR</v>
          </cell>
          <cell r="AF90563">
            <v>7953</v>
          </cell>
          <cell r="AG90563">
            <v>0</v>
          </cell>
          <cell r="AH90563">
            <v>0</v>
          </cell>
          <cell r="AI90563">
            <v>0</v>
          </cell>
          <cell r="AJ90563">
            <v>9725</v>
          </cell>
          <cell r="AK90563">
            <v>0</v>
          </cell>
          <cell r="AL90563">
            <v>795</v>
          </cell>
          <cell r="AM90563" t="str">
            <v>2024</v>
          </cell>
          <cell r="AN90563" t="str">
            <v>202412</v>
          </cell>
          <cell r="AO90563" t="str">
            <v>202412</v>
          </cell>
          <cell r="AP90563" t="str">
            <v>202412</v>
          </cell>
          <cell r="AQ90563" t="str">
            <v>31000396</v>
          </cell>
          <cell r="AR90563" t="str">
            <v>2044001</v>
          </cell>
          <cell r="AS90563" t="str">
            <v>D</v>
          </cell>
          <cell r="AU90563" t="str">
            <v>30000002</v>
          </cell>
          <cell r="AV90563" t="str">
            <v>RETAIL</v>
          </cell>
          <cell r="AW90563" t="str">
            <v>31000396</v>
          </cell>
          <cell r="AX90563" t="str">
            <v>SG Suzuki</v>
          </cell>
          <cell r="AY90563" t="str">
            <v>KHI/HO/D/MO/MC COMP/P/104943/12/2024</v>
          </cell>
          <cell r="BA90563" t="str">
            <v>LAHORE</v>
          </cell>
          <cell r="BB90563" t="str">
            <v>FLAT NO 23G BLOCK AA AREA SIR FIAZ COLONY FATEH GARH LAHORE</v>
          </cell>
          <cell r="BC90563" t="str">
            <v>BLACK</v>
          </cell>
          <cell r="BH90563" t="str">
            <v>Pak Suzuki</v>
          </cell>
          <cell r="BI90563" t="str">
            <v>N</v>
          </cell>
          <cell r="BJ90563" t="str">
            <v xml:space="preserve">	Rameez Haji Mehboob</v>
          </cell>
          <cell r="BK90563">
            <v>45656</v>
          </cell>
          <cell r="BL90563" t="str">
            <v>389000</v>
          </cell>
          <cell r="BM90563" t="str">
            <v>004</v>
          </cell>
          <cell r="BN90563" t="str">
            <v>01</v>
          </cell>
          <cell r="BQ90563" t="str">
            <v>KHI/HO/D/MO/MC COMP/P/104943/12/2024</v>
          </cell>
        </row>
        <row r="90564">
          <cell r="W90564" t="str">
            <v>30092626</v>
          </cell>
          <cell r="X90564" t="str">
            <v>30092626</v>
          </cell>
          <cell r="Y90564">
            <v>382000</v>
          </cell>
          <cell r="Z90564" t="str">
            <v>35201-5508463-3</v>
          </cell>
          <cell r="AC90564">
            <v>2963768</v>
          </cell>
          <cell r="AD90564" t="str">
            <v>02</v>
          </cell>
          <cell r="AE90564" t="str">
            <v>MOTOR</v>
          </cell>
          <cell r="AF90564">
            <v>7802</v>
          </cell>
          <cell r="AG90564">
            <v>0</v>
          </cell>
          <cell r="AH90564">
            <v>0</v>
          </cell>
          <cell r="AI90564">
            <v>0</v>
          </cell>
          <cell r="AJ90564">
            <v>9550</v>
          </cell>
          <cell r="AK90564">
            <v>0</v>
          </cell>
          <cell r="AL90564">
            <v>780</v>
          </cell>
          <cell r="AM90564" t="str">
            <v>2024</v>
          </cell>
          <cell r="AN90564" t="str">
            <v>202408</v>
          </cell>
          <cell r="AO90564" t="str">
            <v>202408</v>
          </cell>
          <cell r="AP90564" t="str">
            <v>202408</v>
          </cell>
          <cell r="AQ90564" t="str">
            <v>31000399</v>
          </cell>
          <cell r="AR90564" t="str">
            <v>1939548</v>
          </cell>
          <cell r="AS90564" t="str">
            <v>D</v>
          </cell>
          <cell r="AU90564" t="str">
            <v>30000002</v>
          </cell>
          <cell r="AV90564" t="str">
            <v>RETAIL</v>
          </cell>
          <cell r="AW90564" t="str">
            <v>31000399</v>
          </cell>
          <cell r="AX90564" t="str">
            <v>CR Suzuki</v>
          </cell>
          <cell r="AY90564" t="str">
            <v>KHI/HO/D/MO/MC COMP/P/96059/08/2024</v>
          </cell>
          <cell r="BA90564" t="str">
            <v>LAHORE</v>
          </cell>
          <cell r="BB90564" t="str">
            <v>NEAR SOZO WATER PARK HOUSE NO 202STREET NO 8 BLOCK IMRAN AREA AL HAFEEZ GARDEN PHASE 2 LAHORE</v>
          </cell>
          <cell r="BC90564" t="str">
            <v>BLACK</v>
          </cell>
          <cell r="BH90564" t="str">
            <v>Pak Suzuki</v>
          </cell>
          <cell r="BI90564" t="str">
            <v>N</v>
          </cell>
          <cell r="BJ90564" t="str">
            <v xml:space="preserve">	Rameez Haji Mehboob</v>
          </cell>
          <cell r="BK90564">
            <v>45530</v>
          </cell>
          <cell r="BL90564" t="str">
            <v>382000</v>
          </cell>
          <cell r="BM90564" t="str">
            <v>004</v>
          </cell>
          <cell r="BN90564" t="str">
            <v>01</v>
          </cell>
          <cell r="BQ90564" t="str">
            <v>KHI/HO/D/MO/MC COMP/P/96059/08/2024</v>
          </cell>
        </row>
        <row r="90565">
          <cell r="W90565" t="str">
            <v>30092629</v>
          </cell>
          <cell r="X90565" t="str">
            <v>30092629</v>
          </cell>
          <cell r="Y90565">
            <v>382000</v>
          </cell>
          <cell r="Z90565" t="str">
            <v>35202-8689914-7</v>
          </cell>
          <cell r="AC90565">
            <v>2963776</v>
          </cell>
          <cell r="AD90565" t="str">
            <v>02</v>
          </cell>
          <cell r="AE90565" t="str">
            <v>MOTOR</v>
          </cell>
          <cell r="AF90565">
            <v>7802</v>
          </cell>
          <cell r="AG90565">
            <v>0</v>
          </cell>
          <cell r="AH90565">
            <v>0</v>
          </cell>
          <cell r="AI90565">
            <v>0</v>
          </cell>
          <cell r="AJ90565">
            <v>9550</v>
          </cell>
          <cell r="AK90565">
            <v>0</v>
          </cell>
          <cell r="AL90565">
            <v>780</v>
          </cell>
          <cell r="AM90565" t="str">
            <v>2024</v>
          </cell>
          <cell r="AN90565" t="str">
            <v>202408</v>
          </cell>
          <cell r="AO90565" t="str">
            <v>202408</v>
          </cell>
          <cell r="AP90565" t="str">
            <v>202408</v>
          </cell>
          <cell r="AQ90565" t="str">
            <v>31000399</v>
          </cell>
          <cell r="AR90565" t="str">
            <v>1939558</v>
          </cell>
          <cell r="AS90565" t="str">
            <v>D</v>
          </cell>
          <cell r="AU90565" t="str">
            <v>30000002</v>
          </cell>
          <cell r="AV90565" t="str">
            <v>RETAIL</v>
          </cell>
          <cell r="AW90565" t="str">
            <v>31000399</v>
          </cell>
          <cell r="AX90565" t="str">
            <v>CR Suzuki</v>
          </cell>
          <cell r="AY90565" t="str">
            <v>KHI/HO/D/MO/MC COMP/P/96066/08/2024</v>
          </cell>
          <cell r="BA90565" t="str">
            <v>LAHORE</v>
          </cell>
          <cell r="BB90565" t="str">
            <v>AREA NIWAN AHATA BUD SINGH-16 MUGHAL PURA LAHORE</v>
          </cell>
          <cell r="BC90565" t="str">
            <v>BLACK</v>
          </cell>
          <cell r="BH90565" t="str">
            <v>Pak Suzuki</v>
          </cell>
          <cell r="BI90565" t="str">
            <v>N</v>
          </cell>
          <cell r="BJ90565" t="str">
            <v xml:space="preserve">	Rameez Haji Mehboob</v>
          </cell>
          <cell r="BK90565">
            <v>45530</v>
          </cell>
          <cell r="BL90565" t="str">
            <v>382000</v>
          </cell>
          <cell r="BM90565" t="str">
            <v>004</v>
          </cell>
          <cell r="BN90565" t="str">
            <v>01</v>
          </cell>
          <cell r="BQ90565" t="str">
            <v>KHI/HO/D/MO/MC COMP/P/96066/08/2024</v>
          </cell>
        </row>
        <row r="90566">
          <cell r="W90566" t="str">
            <v>30092795</v>
          </cell>
          <cell r="X90566" t="str">
            <v>30092795</v>
          </cell>
          <cell r="Y90566">
            <v>382000</v>
          </cell>
          <cell r="Z90566" t="str">
            <v>42301-0742790-3</v>
          </cell>
          <cell r="AC90566">
            <v>2982868</v>
          </cell>
          <cell r="AD90566" t="str">
            <v>02</v>
          </cell>
          <cell r="AE90566" t="str">
            <v>MOTOR</v>
          </cell>
          <cell r="AF90566">
            <v>13565</v>
          </cell>
          <cell r="AG90566">
            <v>0</v>
          </cell>
          <cell r="AH90566">
            <v>0</v>
          </cell>
          <cell r="AI90566">
            <v>0</v>
          </cell>
          <cell r="AJ90566">
            <v>16235</v>
          </cell>
          <cell r="AK90566">
            <v>0</v>
          </cell>
          <cell r="AL90566">
            <v>1357</v>
          </cell>
          <cell r="AM90566" t="str">
            <v>2024</v>
          </cell>
          <cell r="AN90566" t="str">
            <v>202408</v>
          </cell>
          <cell r="AO90566" t="str">
            <v>202408</v>
          </cell>
          <cell r="AP90566" t="str">
            <v>202408</v>
          </cell>
          <cell r="AQ90566" t="str">
            <v>31000369</v>
          </cell>
          <cell r="AR90566" t="str">
            <v>1942160</v>
          </cell>
          <cell r="AS90566" t="str">
            <v>D</v>
          </cell>
          <cell r="AU90566" t="str">
            <v>30000002</v>
          </cell>
          <cell r="AV90566" t="str">
            <v>RETAIL</v>
          </cell>
          <cell r="AW90566" t="str">
            <v>31000369</v>
          </cell>
          <cell r="AX90566" t="str">
            <v>A R Suzuki</v>
          </cell>
          <cell r="AY90566" t="str">
            <v>KHI/HO/D/MO/MC COMP/P/96414/08/2024</v>
          </cell>
          <cell r="BA90566" t="str">
            <v>KARACHI</v>
          </cell>
          <cell r="BB90566" t="str">
            <v>H# A-201, M.L GARDEN JM/690, FATIMA JINNAH COLONY JAMSHED ROAD NO.3 KARACHI.</v>
          </cell>
          <cell r="BC90566" t="str">
            <v>BLACK</v>
          </cell>
          <cell r="BH90566" t="str">
            <v>Pak Suzuki</v>
          </cell>
          <cell r="BI90566" t="str">
            <v>N</v>
          </cell>
          <cell r="BJ90566" t="str">
            <v xml:space="preserve">	Rameez Haji Mehboob</v>
          </cell>
          <cell r="BK90566">
            <v>45534</v>
          </cell>
          <cell r="BL90566" t="str">
            <v>382000</v>
          </cell>
          <cell r="BM90566" t="str">
            <v>004</v>
          </cell>
          <cell r="BN90566" t="str">
            <v>01</v>
          </cell>
          <cell r="BQ90566" t="str">
            <v>KHI/HO/D/MO/MC COMP/P/96414/08/2024</v>
          </cell>
        </row>
        <row r="90567">
          <cell r="W90567" t="str">
            <v>30092762</v>
          </cell>
          <cell r="X90567" t="str">
            <v>30092762</v>
          </cell>
          <cell r="Y90567">
            <v>382000</v>
          </cell>
          <cell r="Z90567" t="str">
            <v>42101-8690915-9</v>
          </cell>
          <cell r="AC90567">
            <v>2988696</v>
          </cell>
          <cell r="AD90567" t="str">
            <v>02</v>
          </cell>
          <cell r="AE90567" t="str">
            <v>MOTOR</v>
          </cell>
          <cell r="AF90567">
            <v>13565</v>
          </cell>
          <cell r="AG90567">
            <v>0</v>
          </cell>
          <cell r="AH90567">
            <v>0</v>
          </cell>
          <cell r="AI90567">
            <v>0</v>
          </cell>
          <cell r="AJ90567">
            <v>16235</v>
          </cell>
          <cell r="AK90567">
            <v>0</v>
          </cell>
          <cell r="AL90567">
            <v>1357</v>
          </cell>
          <cell r="AM90567" t="str">
            <v>2024</v>
          </cell>
          <cell r="AN90567" t="str">
            <v>202409</v>
          </cell>
          <cell r="AO90567" t="str">
            <v>202409</v>
          </cell>
          <cell r="AP90567" t="str">
            <v>202409</v>
          </cell>
          <cell r="AQ90567" t="str">
            <v>31000063</v>
          </cell>
          <cell r="AR90567" t="str">
            <v>1945901</v>
          </cell>
          <cell r="AS90567" t="str">
            <v>D</v>
          </cell>
          <cell r="AU90567" t="str">
            <v>30000002</v>
          </cell>
          <cell r="AV90567" t="str">
            <v>RETAIL</v>
          </cell>
          <cell r="AW90567" t="str">
            <v>31000063</v>
          </cell>
          <cell r="AX90567" t="str">
            <v>Khalil Motor</v>
          </cell>
          <cell r="AY90567" t="str">
            <v>KHI/HO/D/MO/MC COMP/P/96583/09/2024</v>
          </cell>
          <cell r="BA90567" t="str">
            <v>KARACHI</v>
          </cell>
          <cell r="BB90567" t="str">
            <v>FLAT # 3 2ND FLOOR AHMED VILLAS BK 13 B KARACHI</v>
          </cell>
          <cell r="BC90567" t="str">
            <v>BLACK</v>
          </cell>
          <cell r="BH90567" t="str">
            <v>Pak Suzuki</v>
          </cell>
          <cell r="BI90567" t="str">
            <v>N</v>
          </cell>
          <cell r="BJ90567" t="str">
            <v xml:space="preserve">	Rameez Haji Mehboob</v>
          </cell>
          <cell r="BK90567">
            <v>45537</v>
          </cell>
          <cell r="BL90567" t="str">
            <v>382000</v>
          </cell>
          <cell r="BM90567" t="str">
            <v>004</v>
          </cell>
          <cell r="BN90567" t="str">
            <v>01</v>
          </cell>
          <cell r="BQ90567" t="str">
            <v>KHI/HO/D/MO/MC COMP/P/96583/09/2024</v>
          </cell>
        </row>
        <row r="90568">
          <cell r="W90568" t="str">
            <v>30092762</v>
          </cell>
          <cell r="X90568" t="str">
            <v>30092762</v>
          </cell>
          <cell r="Y90568">
            <v>382000</v>
          </cell>
          <cell r="Z90568" t="str">
            <v>42101-8690915-9</v>
          </cell>
          <cell r="AC90568">
            <v>2988697</v>
          </cell>
          <cell r="AD90568" t="str">
            <v>02</v>
          </cell>
          <cell r="AE90568" t="str">
            <v>MOTOR</v>
          </cell>
          <cell r="AF90568">
            <v>13565</v>
          </cell>
          <cell r="AG90568">
            <v>0</v>
          </cell>
          <cell r="AH90568">
            <v>0</v>
          </cell>
          <cell r="AI90568">
            <v>0</v>
          </cell>
          <cell r="AJ90568">
            <v>16235</v>
          </cell>
          <cell r="AK90568">
            <v>0</v>
          </cell>
          <cell r="AL90568">
            <v>1357</v>
          </cell>
          <cell r="AM90568" t="str">
            <v>2024</v>
          </cell>
          <cell r="AN90568" t="str">
            <v>202409</v>
          </cell>
          <cell r="AO90568" t="str">
            <v>202409</v>
          </cell>
          <cell r="AP90568" t="str">
            <v>202409</v>
          </cell>
          <cell r="AQ90568" t="str">
            <v>31000063</v>
          </cell>
          <cell r="AR90568" t="str">
            <v>1945902</v>
          </cell>
          <cell r="AS90568" t="str">
            <v>D</v>
          </cell>
          <cell r="AU90568" t="str">
            <v>30000002</v>
          </cell>
          <cell r="AV90568" t="str">
            <v>RETAIL</v>
          </cell>
          <cell r="AW90568" t="str">
            <v>31000063</v>
          </cell>
          <cell r="AX90568" t="str">
            <v>Khalil Motor</v>
          </cell>
          <cell r="AY90568" t="str">
            <v>KHI/HO/D/MO/MC COMP/P/96584/09/2024</v>
          </cell>
          <cell r="BA90568" t="str">
            <v>KARACHI</v>
          </cell>
          <cell r="BB90568" t="str">
            <v>FLAT # 3 2ND FLOOR AHMED VILLAS BK 13 B KARACHI</v>
          </cell>
          <cell r="BC90568" t="str">
            <v>BLACK</v>
          </cell>
          <cell r="BH90568" t="str">
            <v>Pak Suzuki</v>
          </cell>
          <cell r="BI90568" t="str">
            <v>N</v>
          </cell>
          <cell r="BJ90568" t="str">
            <v xml:space="preserve">	Rameez Haji Mehboob</v>
          </cell>
          <cell r="BK90568">
            <v>45537</v>
          </cell>
          <cell r="BL90568" t="str">
            <v>382000</v>
          </cell>
          <cell r="BM90568" t="str">
            <v>004</v>
          </cell>
          <cell r="BN90568" t="str">
            <v>01</v>
          </cell>
          <cell r="BQ90568" t="str">
            <v>KHI/HO/D/MO/MC COMP/P/96584/09/2024</v>
          </cell>
        </row>
        <row r="90569">
          <cell r="W90569" t="str">
            <v>30093074</v>
          </cell>
          <cell r="X90569" t="str">
            <v>30093074</v>
          </cell>
          <cell r="Y90569">
            <v>382000</v>
          </cell>
          <cell r="Z90569" t="str">
            <v>42101-3436110-9</v>
          </cell>
          <cell r="AC90569">
            <v>3025962</v>
          </cell>
          <cell r="AD90569" t="str">
            <v>02</v>
          </cell>
          <cell r="AE90569" t="str">
            <v>MOTOR</v>
          </cell>
          <cell r="AF90569">
            <v>13565</v>
          </cell>
          <cell r="AG90569">
            <v>0</v>
          </cell>
          <cell r="AH90569">
            <v>0</v>
          </cell>
          <cell r="AI90569">
            <v>0</v>
          </cell>
          <cell r="AJ90569">
            <v>16235</v>
          </cell>
          <cell r="AK90569">
            <v>0</v>
          </cell>
          <cell r="AL90569">
            <v>1357</v>
          </cell>
          <cell r="AM90569" t="str">
            <v>2024</v>
          </cell>
          <cell r="AN90569" t="str">
            <v>202409</v>
          </cell>
          <cell r="AO90569" t="str">
            <v>202409</v>
          </cell>
          <cell r="AP90569" t="str">
            <v>202409</v>
          </cell>
          <cell r="AQ90569" t="str">
            <v>31000392</v>
          </cell>
          <cell r="AR90569" t="str">
            <v>1958024</v>
          </cell>
          <cell r="AS90569" t="str">
            <v>D</v>
          </cell>
          <cell r="AU90569" t="str">
            <v>30000002</v>
          </cell>
          <cell r="AV90569" t="str">
            <v>RETAIL</v>
          </cell>
          <cell r="AW90569" t="str">
            <v>31000392</v>
          </cell>
          <cell r="AX90569" t="str">
            <v>UP Suzuki</v>
          </cell>
          <cell r="AY90569" t="str">
            <v>KHI/HO/D/MO/MC COMP/P/97718/09/2024</v>
          </cell>
          <cell r="BA90569" t="str">
            <v>KARACHI</v>
          </cell>
          <cell r="BB90569" t="str">
            <v>PLOT#LS,14,R-7,ST-33,SECTOR.11/A,NORTH KARACHI</v>
          </cell>
          <cell r="BC90569" t="str">
            <v>BLACK</v>
          </cell>
          <cell r="BH90569" t="str">
            <v>Pak Suzuki</v>
          </cell>
          <cell r="BI90569" t="str">
            <v>N</v>
          </cell>
          <cell r="BJ90569" t="str">
            <v xml:space="preserve">	Rameez Haji Mehboob</v>
          </cell>
          <cell r="BK90569">
            <v>45554</v>
          </cell>
          <cell r="BL90569" t="str">
            <v>382000</v>
          </cell>
          <cell r="BM90569" t="str">
            <v>004</v>
          </cell>
          <cell r="BN90569" t="str">
            <v>01</v>
          </cell>
          <cell r="BQ90569" t="str">
            <v>KHI/HO/D/MO/MC COMP/P/97718/09/2024</v>
          </cell>
        </row>
        <row r="90570">
          <cell r="W90570" t="str">
            <v>30093074</v>
          </cell>
          <cell r="X90570" t="str">
            <v>30093074</v>
          </cell>
          <cell r="Y90570">
            <v>382000</v>
          </cell>
          <cell r="Z90570" t="str">
            <v>42101-3436110-9</v>
          </cell>
          <cell r="AC90570">
            <v>3025964</v>
          </cell>
          <cell r="AD90570" t="str">
            <v>02</v>
          </cell>
          <cell r="AE90570" t="str">
            <v>MOTOR</v>
          </cell>
          <cell r="AF90570">
            <v>13565</v>
          </cell>
          <cell r="AG90570">
            <v>0</v>
          </cell>
          <cell r="AH90570">
            <v>0</v>
          </cell>
          <cell r="AI90570">
            <v>0</v>
          </cell>
          <cell r="AJ90570">
            <v>16235</v>
          </cell>
          <cell r="AK90570">
            <v>0</v>
          </cell>
          <cell r="AL90570">
            <v>1357</v>
          </cell>
          <cell r="AM90570" t="str">
            <v>2024</v>
          </cell>
          <cell r="AN90570" t="str">
            <v>202409</v>
          </cell>
          <cell r="AO90570" t="str">
            <v>202409</v>
          </cell>
          <cell r="AP90570" t="str">
            <v>202409</v>
          </cell>
          <cell r="AQ90570" t="str">
            <v>31000392</v>
          </cell>
          <cell r="AR90570" t="str">
            <v>1958025</v>
          </cell>
          <cell r="AS90570" t="str">
            <v>D</v>
          </cell>
          <cell r="AU90570" t="str">
            <v>30000002</v>
          </cell>
          <cell r="AV90570" t="str">
            <v>RETAIL</v>
          </cell>
          <cell r="AW90570" t="str">
            <v>31000392</v>
          </cell>
          <cell r="AX90570" t="str">
            <v>UP Suzuki</v>
          </cell>
          <cell r="AY90570" t="str">
            <v>KHI/HO/D/MO/MC COMP/P/97719/09/2024</v>
          </cell>
          <cell r="BA90570" t="str">
            <v>KARACHI</v>
          </cell>
          <cell r="BB90570" t="str">
            <v>PLOT#LS,14,R-7,ST-33,SECTOR.11/A,NORTH KARACHI</v>
          </cell>
          <cell r="BC90570" t="str">
            <v>BLACK</v>
          </cell>
          <cell r="BH90570" t="str">
            <v>Pak Suzuki</v>
          </cell>
          <cell r="BI90570" t="str">
            <v>N</v>
          </cell>
          <cell r="BJ90570" t="str">
            <v xml:space="preserve">	Rameez Haji Mehboob</v>
          </cell>
          <cell r="BK90570">
            <v>45554</v>
          </cell>
          <cell r="BL90570" t="str">
            <v>382000</v>
          </cell>
          <cell r="BM90570" t="str">
            <v>004</v>
          </cell>
          <cell r="BN90570" t="str">
            <v>01</v>
          </cell>
          <cell r="BQ90570" t="str">
            <v>KHI/HO/D/MO/MC COMP/P/97719/09/2024</v>
          </cell>
        </row>
        <row r="90571">
          <cell r="W90571" t="str">
            <v>30092630</v>
          </cell>
          <cell r="X90571" t="str">
            <v>30092630</v>
          </cell>
          <cell r="Y90571">
            <v>382000</v>
          </cell>
          <cell r="Z90571" t="str">
            <v>35201-4788340-1</v>
          </cell>
          <cell r="AC90571">
            <v>3026009</v>
          </cell>
          <cell r="AD90571" t="str">
            <v>02</v>
          </cell>
          <cell r="AE90571" t="str">
            <v>MOTOR</v>
          </cell>
          <cell r="AF90571">
            <v>7802</v>
          </cell>
          <cell r="AG90571">
            <v>0</v>
          </cell>
          <cell r="AH90571">
            <v>0</v>
          </cell>
          <cell r="AI90571">
            <v>0</v>
          </cell>
          <cell r="AJ90571">
            <v>9550</v>
          </cell>
          <cell r="AK90571">
            <v>0</v>
          </cell>
          <cell r="AL90571">
            <v>780</v>
          </cell>
          <cell r="AM90571" t="str">
            <v>2024</v>
          </cell>
          <cell r="AN90571" t="str">
            <v>202409</v>
          </cell>
          <cell r="AO90571" t="str">
            <v>202409</v>
          </cell>
          <cell r="AP90571" t="str">
            <v>202409</v>
          </cell>
          <cell r="AQ90571" t="str">
            <v>31000395</v>
          </cell>
          <cell r="AR90571" t="str">
            <v>1958324</v>
          </cell>
          <cell r="AS90571" t="str">
            <v>D</v>
          </cell>
          <cell r="AU90571" t="str">
            <v>30000002</v>
          </cell>
          <cell r="AV90571" t="str">
            <v>RETAIL</v>
          </cell>
          <cell r="AW90571" t="str">
            <v>31000395</v>
          </cell>
          <cell r="AX90571" t="str">
            <v>TS Suzuki</v>
          </cell>
          <cell r="AY90571" t="str">
            <v>KHI/HO/D/MO/MC COMP/P/97786/09/2024</v>
          </cell>
          <cell r="BA90571" t="str">
            <v>LAHORE</v>
          </cell>
          <cell r="BB90571" t="str">
            <v>H # 19/E2 AWT scheme addda plot raiwind road Lahore</v>
          </cell>
          <cell r="BC90571" t="str">
            <v>BLACK</v>
          </cell>
          <cell r="BH90571" t="str">
            <v>Pak Suzuki</v>
          </cell>
          <cell r="BI90571" t="str">
            <v>N</v>
          </cell>
          <cell r="BJ90571" t="str">
            <v xml:space="preserve">	Rameez Haji Mehboob</v>
          </cell>
          <cell r="BK90571">
            <v>45554</v>
          </cell>
          <cell r="BL90571" t="str">
            <v>382000</v>
          </cell>
          <cell r="BM90571" t="str">
            <v>004</v>
          </cell>
          <cell r="BN90571" t="str">
            <v>01</v>
          </cell>
          <cell r="BQ90571" t="str">
            <v>KHI/HO/D/MO/MC COMP/P/97786/09/2024</v>
          </cell>
        </row>
        <row r="90572">
          <cell r="W90572" t="str">
            <v>30093091</v>
          </cell>
          <cell r="X90572" t="str">
            <v>30093091</v>
          </cell>
          <cell r="Y90572">
            <v>382000</v>
          </cell>
          <cell r="Z90572" t="str">
            <v>42201-6803925-1</v>
          </cell>
          <cell r="AC90572">
            <v>3030907</v>
          </cell>
          <cell r="AD90572" t="str">
            <v>02</v>
          </cell>
          <cell r="AE90572" t="str">
            <v>MOTOR</v>
          </cell>
          <cell r="AF90572">
            <v>13565</v>
          </cell>
          <cell r="AG90572">
            <v>0</v>
          </cell>
          <cell r="AH90572">
            <v>0</v>
          </cell>
          <cell r="AI90572">
            <v>0</v>
          </cell>
          <cell r="AJ90572">
            <v>16235</v>
          </cell>
          <cell r="AK90572">
            <v>0</v>
          </cell>
          <cell r="AL90572">
            <v>1357</v>
          </cell>
          <cell r="AM90572" t="str">
            <v>2024</v>
          </cell>
          <cell r="AN90572" t="str">
            <v>202409</v>
          </cell>
          <cell r="AO90572" t="str">
            <v>202409</v>
          </cell>
          <cell r="AP90572" t="str">
            <v>202409</v>
          </cell>
          <cell r="AQ90572" t="str">
            <v>31000407</v>
          </cell>
          <cell r="AR90572" t="str">
            <v>1959756</v>
          </cell>
          <cell r="AS90572" t="str">
            <v>D</v>
          </cell>
          <cell r="AU90572" t="str">
            <v>30000002</v>
          </cell>
          <cell r="AV90572" t="str">
            <v>RETAIL</v>
          </cell>
          <cell r="AW90572" t="str">
            <v>31000407</v>
          </cell>
          <cell r="AX90572" t="str">
            <v>South</v>
          </cell>
          <cell r="AY90572" t="str">
            <v>KHI/HO/D/MO/MC COMP/P/97910/09/2024</v>
          </cell>
          <cell r="BA90572" t="str">
            <v>KARACHI</v>
          </cell>
          <cell r="BB90572" t="str">
            <v>HOUSE NO H-77/1 LIAQUAT MARKIT MALIR KARACHI.</v>
          </cell>
          <cell r="BC90572" t="str">
            <v>BLACK</v>
          </cell>
          <cell r="BH90572" t="str">
            <v>Pak Suzuki</v>
          </cell>
          <cell r="BI90572" t="str">
            <v>N</v>
          </cell>
          <cell r="BJ90572" t="str">
            <v xml:space="preserve">	Rameez Haji Mehboob</v>
          </cell>
          <cell r="BK90572">
            <v>45556</v>
          </cell>
          <cell r="BL90572" t="str">
            <v>382000</v>
          </cell>
          <cell r="BM90572" t="str">
            <v>004</v>
          </cell>
          <cell r="BN90572" t="str">
            <v>01</v>
          </cell>
          <cell r="BQ90572" t="str">
            <v>KHI/HO/D/MO/MC COMP/P/97910/09/2024</v>
          </cell>
        </row>
        <row r="90573">
          <cell r="W90573" t="str">
            <v>30093363</v>
          </cell>
          <cell r="X90573" t="str">
            <v>30093363</v>
          </cell>
          <cell r="Y90573">
            <v>389000</v>
          </cell>
          <cell r="Z90573" t="str">
            <v>42501-9483179-1</v>
          </cell>
          <cell r="AC90573">
            <v>3127795</v>
          </cell>
          <cell r="AD90573" t="str">
            <v>02</v>
          </cell>
          <cell r="AE90573" t="str">
            <v>MOTOR</v>
          </cell>
          <cell r="AF90573">
            <v>13821</v>
          </cell>
          <cell r="AG90573">
            <v>0</v>
          </cell>
          <cell r="AH90573">
            <v>0</v>
          </cell>
          <cell r="AI90573">
            <v>0</v>
          </cell>
          <cell r="AJ90573">
            <v>16533</v>
          </cell>
          <cell r="AK90573">
            <v>0</v>
          </cell>
          <cell r="AL90573">
            <v>1382</v>
          </cell>
          <cell r="AM90573" t="str">
            <v>2024</v>
          </cell>
          <cell r="AN90573" t="str">
            <v>202410</v>
          </cell>
          <cell r="AO90573" t="str">
            <v>202410</v>
          </cell>
          <cell r="AP90573" t="str">
            <v>202410</v>
          </cell>
          <cell r="AQ90573" t="str">
            <v>31000063</v>
          </cell>
          <cell r="AR90573" t="str">
            <v>1996529</v>
          </cell>
          <cell r="AS90573" t="str">
            <v>D</v>
          </cell>
          <cell r="AU90573" t="str">
            <v>30000002</v>
          </cell>
          <cell r="AV90573" t="str">
            <v>RETAIL</v>
          </cell>
          <cell r="AW90573" t="str">
            <v>31000063</v>
          </cell>
          <cell r="AX90573" t="str">
            <v>Khalil Motor</v>
          </cell>
          <cell r="AY90573" t="str">
            <v>KHI/HO/D/MO/MC COMP/P/100618/10/2024</v>
          </cell>
          <cell r="BA90573" t="str">
            <v>KARACHI</v>
          </cell>
          <cell r="BB90573" t="str">
            <v>HO # A 101 GULISTAN E IQBAL KARACHI</v>
          </cell>
          <cell r="BC90573" t="str">
            <v>BLACK</v>
          </cell>
          <cell r="BH90573" t="str">
            <v>Pak Suzuki</v>
          </cell>
          <cell r="BI90573" t="str">
            <v>N</v>
          </cell>
          <cell r="BJ90573" t="str">
            <v xml:space="preserve">	Rameez Haji Mehboob</v>
          </cell>
          <cell r="BK90573">
            <v>45591</v>
          </cell>
          <cell r="BL90573" t="str">
            <v>389000</v>
          </cell>
          <cell r="BM90573" t="str">
            <v>004</v>
          </cell>
          <cell r="BN90573" t="str">
            <v>01</v>
          </cell>
          <cell r="BQ90573" t="str">
            <v>KHI/HO/D/MO/MC COMP/P/100618/10/2024</v>
          </cell>
        </row>
        <row r="90574">
          <cell r="W90574" t="str">
            <v>30093363</v>
          </cell>
          <cell r="X90574" t="str">
            <v>30093363</v>
          </cell>
          <cell r="Y90574">
            <v>389000</v>
          </cell>
          <cell r="Z90574" t="str">
            <v>42501-9483179-1</v>
          </cell>
          <cell r="AC90574">
            <v>3127796</v>
          </cell>
          <cell r="AD90574" t="str">
            <v>02</v>
          </cell>
          <cell r="AE90574" t="str">
            <v>MOTOR</v>
          </cell>
          <cell r="AF90574">
            <v>13821</v>
          </cell>
          <cell r="AG90574">
            <v>0</v>
          </cell>
          <cell r="AH90574">
            <v>0</v>
          </cell>
          <cell r="AI90574">
            <v>0</v>
          </cell>
          <cell r="AJ90574">
            <v>16533</v>
          </cell>
          <cell r="AK90574">
            <v>0</v>
          </cell>
          <cell r="AL90574">
            <v>1382</v>
          </cell>
          <cell r="AM90574" t="str">
            <v>2024</v>
          </cell>
          <cell r="AN90574" t="str">
            <v>202410</v>
          </cell>
          <cell r="AO90574" t="str">
            <v>202410</v>
          </cell>
          <cell r="AP90574" t="str">
            <v>202410</v>
          </cell>
          <cell r="AQ90574" t="str">
            <v>31000063</v>
          </cell>
          <cell r="AR90574" t="str">
            <v>1996530</v>
          </cell>
          <cell r="AS90574" t="str">
            <v>D</v>
          </cell>
          <cell r="AU90574" t="str">
            <v>30000002</v>
          </cell>
          <cell r="AV90574" t="str">
            <v>RETAIL</v>
          </cell>
          <cell r="AW90574" t="str">
            <v>31000063</v>
          </cell>
          <cell r="AX90574" t="str">
            <v>Khalil Motor</v>
          </cell>
          <cell r="AY90574" t="str">
            <v>KHI/HO/D/MO/MC COMP/P/100619/10/2024</v>
          </cell>
          <cell r="BA90574" t="str">
            <v>KARACHI</v>
          </cell>
          <cell r="BB90574" t="str">
            <v>HO # A 101 GULISTAN E IQBAL KARACHI</v>
          </cell>
          <cell r="BC90574" t="str">
            <v>BLACK</v>
          </cell>
          <cell r="BH90574" t="str">
            <v>Pak Suzuki</v>
          </cell>
          <cell r="BI90574" t="str">
            <v>N</v>
          </cell>
          <cell r="BJ90574" t="str">
            <v xml:space="preserve">	Rameez Haji Mehboob</v>
          </cell>
          <cell r="BK90574">
            <v>45591</v>
          </cell>
          <cell r="BL90574" t="str">
            <v>389000</v>
          </cell>
          <cell r="BM90574" t="str">
            <v>004</v>
          </cell>
          <cell r="BN90574" t="str">
            <v>01</v>
          </cell>
          <cell r="BQ90574" t="str">
            <v>KHI/HO/D/MO/MC COMP/P/100619/10/2024</v>
          </cell>
        </row>
        <row r="90575">
          <cell r="W90575" t="str">
            <v>30092620</v>
          </cell>
          <cell r="X90575" t="str">
            <v>30092620</v>
          </cell>
          <cell r="Y90575">
            <v>382000</v>
          </cell>
          <cell r="Z90575" t="str">
            <v>3520269976187</v>
          </cell>
          <cell r="AC90575">
            <v>3140482</v>
          </cell>
          <cell r="AD90575" t="str">
            <v>02</v>
          </cell>
          <cell r="AE90575" t="str">
            <v>MOTOR</v>
          </cell>
          <cell r="AF90575">
            <v>7802</v>
          </cell>
          <cell r="AG90575">
            <v>0</v>
          </cell>
          <cell r="AH90575">
            <v>0</v>
          </cell>
          <cell r="AI90575">
            <v>0</v>
          </cell>
          <cell r="AJ90575">
            <v>9550</v>
          </cell>
          <cell r="AK90575">
            <v>0</v>
          </cell>
          <cell r="AL90575">
            <v>780</v>
          </cell>
          <cell r="AM90575" t="str">
            <v>2024</v>
          </cell>
          <cell r="AN90575" t="str">
            <v>202410</v>
          </cell>
          <cell r="AO90575" t="str">
            <v>202410</v>
          </cell>
          <cell r="AP90575" t="str">
            <v>202410</v>
          </cell>
          <cell r="AQ90575" t="str">
            <v>31000395</v>
          </cell>
          <cell r="AR90575" t="str">
            <v>1997916</v>
          </cell>
          <cell r="AS90575" t="str">
            <v>D</v>
          </cell>
          <cell r="AU90575" t="str">
            <v>30000002</v>
          </cell>
          <cell r="AV90575" t="str">
            <v>RETAIL</v>
          </cell>
          <cell r="AW90575" t="str">
            <v>31000395</v>
          </cell>
          <cell r="AX90575" t="str">
            <v>TS Suzuki</v>
          </cell>
          <cell r="AY90575" t="str">
            <v>KHI/HO/D/MO/MC COMP/P/100885/10/2024</v>
          </cell>
          <cell r="BA90575" t="str">
            <v>LAHORE</v>
          </cell>
          <cell r="BB90575" t="str">
            <v>H # 165-C, PIA Society Lahore</v>
          </cell>
          <cell r="BC90575" t="str">
            <v>PEARL BLACK</v>
          </cell>
          <cell r="BH90575" t="str">
            <v>Pak Suzuki</v>
          </cell>
          <cell r="BI90575" t="str">
            <v>N</v>
          </cell>
          <cell r="BJ90575" t="str">
            <v xml:space="preserve">	Rameez Haji Mehboob</v>
          </cell>
          <cell r="BK90575">
            <v>45595</v>
          </cell>
          <cell r="BL90575" t="str">
            <v>382000</v>
          </cell>
          <cell r="BM90575" t="str">
            <v>406</v>
          </cell>
          <cell r="BN90575" t="str">
            <v>01</v>
          </cell>
          <cell r="BQ90575" t="str">
            <v>KHI/HO/D/MO/MC COMP/P/100885/10/2024</v>
          </cell>
        </row>
        <row r="90576">
          <cell r="W90576" t="str">
            <v>30093461</v>
          </cell>
          <cell r="X90576" t="str">
            <v>30093461</v>
          </cell>
          <cell r="Y90576">
            <v>389000</v>
          </cell>
          <cell r="Z90576" t="str">
            <v>42201-8716079-7</v>
          </cell>
          <cell r="AC90576">
            <v>3156429</v>
          </cell>
          <cell r="AD90576" t="str">
            <v>02</v>
          </cell>
          <cell r="AE90576" t="str">
            <v>MOTOR</v>
          </cell>
          <cell r="AF90576">
            <v>13821</v>
          </cell>
          <cell r="AG90576">
            <v>0</v>
          </cell>
          <cell r="AH90576">
            <v>0</v>
          </cell>
          <cell r="AI90576">
            <v>0</v>
          </cell>
          <cell r="AJ90576">
            <v>16533</v>
          </cell>
          <cell r="AK90576">
            <v>0</v>
          </cell>
          <cell r="AL90576">
            <v>1382</v>
          </cell>
          <cell r="AM90576" t="str">
            <v>2024</v>
          </cell>
          <cell r="AN90576" t="str">
            <v>202411</v>
          </cell>
          <cell r="AO90576" t="str">
            <v>202411</v>
          </cell>
          <cell r="AP90576" t="str">
            <v>202411</v>
          </cell>
          <cell r="AQ90576" t="str">
            <v>31000318</v>
          </cell>
          <cell r="AR90576" t="str">
            <v>2000733</v>
          </cell>
          <cell r="AS90576" t="str">
            <v>D</v>
          </cell>
          <cell r="AU90576" t="str">
            <v>30000002</v>
          </cell>
          <cell r="AV90576" t="str">
            <v>RETAIL</v>
          </cell>
          <cell r="AW90576" t="str">
            <v>31000318</v>
          </cell>
          <cell r="AX90576" t="str">
            <v xml:space="preserve">	Suzuki Defence Motors</v>
          </cell>
          <cell r="AY90576" t="str">
            <v>KHI/HO/D/MO/MC COMP/P/101239/11/2024</v>
          </cell>
          <cell r="BA90576" t="str">
            <v>KARACHI</v>
          </cell>
          <cell r="BB90576" t="str">
            <v>HS#MC-1156, GREEN TOWN, SHAHFAISAL,KARACHI.</v>
          </cell>
          <cell r="BC90576" t="str">
            <v>BLACK</v>
          </cell>
          <cell r="BH90576" t="str">
            <v>Pak Suzuki</v>
          </cell>
          <cell r="BI90576" t="str">
            <v>N</v>
          </cell>
          <cell r="BJ90576" t="str">
            <v xml:space="preserve">	Rameez Haji Mehboob</v>
          </cell>
          <cell r="BK90576">
            <v>45598</v>
          </cell>
          <cell r="BL90576" t="str">
            <v>389000</v>
          </cell>
          <cell r="BM90576" t="str">
            <v>004</v>
          </cell>
          <cell r="BN90576" t="str">
            <v>01</v>
          </cell>
          <cell r="BQ90576" t="str">
            <v>KHI/HO/D/MO/MC COMP/P/101239/11/2024</v>
          </cell>
        </row>
        <row r="90577">
          <cell r="W90577" t="str">
            <v>30093244</v>
          </cell>
          <cell r="X90577" t="str">
            <v>30093244</v>
          </cell>
          <cell r="Y90577">
            <v>382000</v>
          </cell>
          <cell r="Z90577" t="str">
            <v>37405-7685492-9</v>
          </cell>
          <cell r="AC90577">
            <v>3172153</v>
          </cell>
          <cell r="AD90577" t="str">
            <v>02</v>
          </cell>
          <cell r="AE90577" t="str">
            <v>MOTOR</v>
          </cell>
          <cell r="AF90577">
            <v>7802</v>
          </cell>
          <cell r="AG90577">
            <v>0</v>
          </cell>
          <cell r="AH90577">
            <v>0</v>
          </cell>
          <cell r="AI90577">
            <v>0</v>
          </cell>
          <cell r="AJ90577">
            <v>9550</v>
          </cell>
          <cell r="AK90577">
            <v>0</v>
          </cell>
          <cell r="AL90577">
            <v>780</v>
          </cell>
          <cell r="AM90577" t="str">
            <v>2024</v>
          </cell>
          <cell r="AN90577" t="str">
            <v>202411</v>
          </cell>
          <cell r="AO90577" t="str">
            <v>202411</v>
          </cell>
          <cell r="AP90577" t="str">
            <v>202411</v>
          </cell>
          <cell r="AQ90577" t="str">
            <v>31000411</v>
          </cell>
          <cell r="AR90577" t="str">
            <v>2012482</v>
          </cell>
          <cell r="AS90577" t="str">
            <v>D</v>
          </cell>
          <cell r="AU90577" t="str">
            <v>30000002</v>
          </cell>
          <cell r="AV90577" t="str">
            <v>RETAIL</v>
          </cell>
          <cell r="AW90577" t="str">
            <v>31000411</v>
          </cell>
          <cell r="AX90577" t="str">
            <v>Islamabad Motors</v>
          </cell>
          <cell r="AY90577" t="str">
            <v>KHI/HO/D/MO/MC COMP/P/101882/11/2024</v>
          </cell>
          <cell r="BA90577" t="str">
            <v>ISLAMABAD</v>
          </cell>
          <cell r="BB90577" t="str">
            <v>Flate-C, Block-4, Gracey land Chaklalah scheme-3, Rwp</v>
          </cell>
          <cell r="BC90577" t="str">
            <v>BLACK</v>
          </cell>
          <cell r="BH90577" t="str">
            <v>Pak Suzuki</v>
          </cell>
          <cell r="BI90577" t="str">
            <v>N</v>
          </cell>
          <cell r="BJ90577" t="str">
            <v xml:space="preserve">	Rameez Haji Mehboob</v>
          </cell>
          <cell r="BK90577">
            <v>45610</v>
          </cell>
          <cell r="BL90577" t="str">
            <v>382000</v>
          </cell>
          <cell r="BM90577" t="str">
            <v>004</v>
          </cell>
          <cell r="BN90577" t="str">
            <v>01</v>
          </cell>
          <cell r="BQ90577" t="str">
            <v>KHI/HO/D/MO/MC COMP/P/101882/11/2024</v>
          </cell>
        </row>
        <row r="90578">
          <cell r="W90578" t="str">
            <v>30092382</v>
          </cell>
          <cell r="X90578" t="str">
            <v>30092382</v>
          </cell>
          <cell r="Y90578">
            <v>382000</v>
          </cell>
          <cell r="Z90578" t="str">
            <v>35202-3458857-7</v>
          </cell>
          <cell r="AC90578">
            <v>2940440</v>
          </cell>
          <cell r="AD90578" t="str">
            <v>02</v>
          </cell>
          <cell r="AE90578" t="str">
            <v>MOTOR</v>
          </cell>
          <cell r="AF90578">
            <v>7802</v>
          </cell>
          <cell r="AG90578">
            <v>0</v>
          </cell>
          <cell r="AH90578">
            <v>0</v>
          </cell>
          <cell r="AI90578">
            <v>0</v>
          </cell>
          <cell r="AJ90578">
            <v>9550</v>
          </cell>
          <cell r="AK90578">
            <v>0</v>
          </cell>
          <cell r="AL90578">
            <v>780</v>
          </cell>
          <cell r="AM90578" t="str">
            <v>2024</v>
          </cell>
          <cell r="AN90578" t="str">
            <v>202408</v>
          </cell>
          <cell r="AO90578" t="str">
            <v>202408</v>
          </cell>
          <cell r="AP90578" t="str">
            <v>202408</v>
          </cell>
          <cell r="AQ90578" t="str">
            <v>31000399</v>
          </cell>
          <cell r="AR90578" t="str">
            <v>1933670</v>
          </cell>
          <cell r="AS90578" t="str">
            <v>D</v>
          </cell>
          <cell r="AU90578" t="str">
            <v>30000002</v>
          </cell>
          <cell r="AV90578" t="str">
            <v>RETAIL</v>
          </cell>
          <cell r="AW90578" t="str">
            <v>31000399</v>
          </cell>
          <cell r="AX90578" t="str">
            <v>CR Suzuki</v>
          </cell>
          <cell r="AY90578" t="str">
            <v>KHI/HO/D/MO/MC COMP/P/95255/08/2024</v>
          </cell>
          <cell r="BA90578" t="str">
            <v>LAHORE</v>
          </cell>
          <cell r="BB90578" t="str">
            <v>ABID ROAD AL REHMAN STREET HOUSE NO E-23/12-S2 AREA ISLAM NAGAR LAHORE</v>
          </cell>
          <cell r="BC90578" t="str">
            <v>BLACK</v>
          </cell>
          <cell r="BH90578" t="str">
            <v>Pak Suzuki</v>
          </cell>
          <cell r="BI90578" t="str">
            <v>N</v>
          </cell>
          <cell r="BJ90578" t="str">
            <v xml:space="preserve">	Rameez Haji Mehboob</v>
          </cell>
          <cell r="BK90578">
            <v>45519</v>
          </cell>
          <cell r="BL90578" t="str">
            <v>382000</v>
          </cell>
          <cell r="BM90578" t="str">
            <v>004</v>
          </cell>
          <cell r="BN90578" t="str">
            <v>01</v>
          </cell>
          <cell r="BQ90578" t="str">
            <v>KHI/HO/D/MO/MC COMP/P/95255/08/2024</v>
          </cell>
        </row>
        <row r="90579">
          <cell r="W90579" t="str">
            <v>30092047</v>
          </cell>
          <cell r="X90579" t="str">
            <v>30092047</v>
          </cell>
          <cell r="Y90579">
            <v>382000</v>
          </cell>
          <cell r="Z90579" t="str">
            <v>38403-1693772-9</v>
          </cell>
          <cell r="AC90579">
            <v>2940549</v>
          </cell>
          <cell r="AD90579" t="str">
            <v>02</v>
          </cell>
          <cell r="AE90579" t="str">
            <v>MOTOR</v>
          </cell>
          <cell r="AF90579">
            <v>7802</v>
          </cell>
          <cell r="AG90579">
            <v>0</v>
          </cell>
          <cell r="AH90579">
            <v>0</v>
          </cell>
          <cell r="AI90579">
            <v>0</v>
          </cell>
          <cell r="AJ90579">
            <v>9550</v>
          </cell>
          <cell r="AK90579">
            <v>0</v>
          </cell>
          <cell r="AL90579">
            <v>780</v>
          </cell>
          <cell r="AM90579" t="str">
            <v>2024</v>
          </cell>
          <cell r="AN90579" t="str">
            <v>202408</v>
          </cell>
          <cell r="AO90579" t="str">
            <v>202408</v>
          </cell>
          <cell r="AP90579" t="str">
            <v>202408</v>
          </cell>
          <cell r="AQ90579" t="str">
            <v>31000416</v>
          </cell>
          <cell r="AR90579" t="str">
            <v>1934742</v>
          </cell>
          <cell r="AS90579" t="str">
            <v>D</v>
          </cell>
          <cell r="AU90579" t="str">
            <v>30000002</v>
          </cell>
          <cell r="AV90579" t="str">
            <v>RETAIL</v>
          </cell>
          <cell r="AW90579" t="str">
            <v>31000416</v>
          </cell>
          <cell r="AX90579" t="str">
            <v>Suzuki Falcon Motors</v>
          </cell>
          <cell r="AY90579" t="str">
            <v>KHI/HO/D/MO/MC COMP/P/95455/08/2024</v>
          </cell>
          <cell r="BA90579" t="str">
            <v>SARGODHA</v>
          </cell>
          <cell r="BB90579" t="str">
            <v xml:space="preserve">HOUSE NO 12 STREET NO 14 AREA NEW SATLITE TOWN BLOCK Y SGD </v>
          </cell>
          <cell r="BC90579" t="str">
            <v>BLACK</v>
          </cell>
          <cell r="BH90579" t="str">
            <v>Pak Suzuki</v>
          </cell>
          <cell r="BI90579" t="str">
            <v>N</v>
          </cell>
          <cell r="BJ90579" t="str">
            <v xml:space="preserve">	Rameez Haji Mehboob</v>
          </cell>
          <cell r="BK90579">
            <v>45521</v>
          </cell>
          <cell r="BL90579" t="str">
            <v>382000</v>
          </cell>
          <cell r="BM90579" t="str">
            <v>004</v>
          </cell>
          <cell r="BN90579" t="str">
            <v>01</v>
          </cell>
          <cell r="BQ90579" t="str">
            <v>KHI/HO/D/MO/MC COMP/P/95455/08/2024</v>
          </cell>
        </row>
        <row r="90580">
          <cell r="W90580" t="str">
            <v>30091988</v>
          </cell>
          <cell r="X90580" t="str">
            <v>30091988</v>
          </cell>
          <cell r="Y90580">
            <v>382000</v>
          </cell>
          <cell r="Z90580" t="str">
            <v>33100-1017546-1</v>
          </cell>
          <cell r="AC90580">
            <v>2944077</v>
          </cell>
          <cell r="AD90580" t="str">
            <v>02</v>
          </cell>
          <cell r="AE90580" t="str">
            <v>MOTOR</v>
          </cell>
          <cell r="AF90580">
            <v>7802</v>
          </cell>
          <cell r="AG90580">
            <v>0</v>
          </cell>
          <cell r="AH90580">
            <v>0</v>
          </cell>
          <cell r="AI90580">
            <v>0</v>
          </cell>
          <cell r="AJ90580">
            <v>9550</v>
          </cell>
          <cell r="AK90580">
            <v>0</v>
          </cell>
          <cell r="AL90580">
            <v>780</v>
          </cell>
          <cell r="AM90580" t="str">
            <v>2024</v>
          </cell>
          <cell r="AN90580" t="str">
            <v>202408</v>
          </cell>
          <cell r="AO90580" t="str">
            <v>202408</v>
          </cell>
          <cell r="AP90580" t="str">
            <v>202408</v>
          </cell>
          <cell r="AQ90580" t="str">
            <v>31000400</v>
          </cell>
          <cell r="AR90580" t="str">
            <v>1935346</v>
          </cell>
          <cell r="AS90580" t="str">
            <v>D</v>
          </cell>
          <cell r="AU90580" t="str">
            <v>30000002</v>
          </cell>
          <cell r="AV90580" t="str">
            <v>RETAIL</v>
          </cell>
          <cell r="AW90580" t="str">
            <v>31000400</v>
          </cell>
          <cell r="AX90580" t="str">
            <v>FSD Suzuki</v>
          </cell>
          <cell r="AY90580" t="str">
            <v>KHI/HO/D/MO/MC COMP/P/95529/08/2024</v>
          </cell>
          <cell r="BA90580" t="str">
            <v>FAISALABAD</v>
          </cell>
          <cell r="BB90580" t="str">
            <v>CHAK NO 202 RB BHIYOWALA FSD</v>
          </cell>
          <cell r="BC90580" t="str">
            <v>BLACK</v>
          </cell>
          <cell r="BH90580" t="str">
            <v>Pak Suzuki</v>
          </cell>
          <cell r="BI90580" t="str">
            <v>N</v>
          </cell>
          <cell r="BJ90580" t="str">
            <v xml:space="preserve">	Rameez Haji Mehboob</v>
          </cell>
          <cell r="BK90580">
            <v>45523</v>
          </cell>
          <cell r="BL90580" t="str">
            <v>382000</v>
          </cell>
          <cell r="BM90580" t="str">
            <v>004</v>
          </cell>
          <cell r="BN90580" t="str">
            <v>01</v>
          </cell>
          <cell r="BQ90580" t="str">
            <v>KHI/HO/D/MO/MC COMP/P/95529/08/2024</v>
          </cell>
        </row>
        <row r="90581">
          <cell r="W90581" t="str">
            <v>30091988</v>
          </cell>
          <cell r="X90581" t="str">
            <v>30091988</v>
          </cell>
          <cell r="Y90581">
            <v>382000</v>
          </cell>
          <cell r="Z90581" t="str">
            <v>33100-1017546-1</v>
          </cell>
          <cell r="AC90581">
            <v>2944078</v>
          </cell>
          <cell r="AD90581" t="str">
            <v>02</v>
          </cell>
          <cell r="AE90581" t="str">
            <v>MOTOR</v>
          </cell>
          <cell r="AF90581">
            <v>7802</v>
          </cell>
          <cell r="AG90581">
            <v>0</v>
          </cell>
          <cell r="AH90581">
            <v>0</v>
          </cell>
          <cell r="AI90581">
            <v>0</v>
          </cell>
          <cell r="AJ90581">
            <v>9550</v>
          </cell>
          <cell r="AK90581">
            <v>0</v>
          </cell>
          <cell r="AL90581">
            <v>780</v>
          </cell>
          <cell r="AM90581" t="str">
            <v>2024</v>
          </cell>
          <cell r="AN90581" t="str">
            <v>202408</v>
          </cell>
          <cell r="AO90581" t="str">
            <v>202408</v>
          </cell>
          <cell r="AP90581" t="str">
            <v>202408</v>
          </cell>
          <cell r="AQ90581" t="str">
            <v>31000400</v>
          </cell>
          <cell r="AR90581" t="str">
            <v>1935347</v>
          </cell>
          <cell r="AS90581" t="str">
            <v>D</v>
          </cell>
          <cell r="AU90581" t="str">
            <v>30000002</v>
          </cell>
          <cell r="AV90581" t="str">
            <v>RETAIL</v>
          </cell>
          <cell r="AW90581" t="str">
            <v>31000400</v>
          </cell>
          <cell r="AX90581" t="str">
            <v>FSD Suzuki</v>
          </cell>
          <cell r="AY90581" t="str">
            <v>KHI/HO/D/MO/MC COMP/P/95530/08/2024</v>
          </cell>
          <cell r="BA90581" t="str">
            <v>FAISALABAD</v>
          </cell>
          <cell r="BB90581" t="str">
            <v>CHAK NO 202 RB BHIYOWALA FSD</v>
          </cell>
          <cell r="BC90581" t="str">
            <v>BLACK</v>
          </cell>
          <cell r="BH90581" t="str">
            <v>Pak Suzuki</v>
          </cell>
          <cell r="BI90581" t="str">
            <v>N</v>
          </cell>
          <cell r="BJ90581" t="str">
            <v xml:space="preserve">	Rameez Haji Mehboob</v>
          </cell>
          <cell r="BK90581">
            <v>45523</v>
          </cell>
          <cell r="BL90581" t="str">
            <v>382000</v>
          </cell>
          <cell r="BM90581" t="str">
            <v>004</v>
          </cell>
          <cell r="BN90581" t="str">
            <v>01</v>
          </cell>
          <cell r="BQ90581" t="str">
            <v>KHI/HO/D/MO/MC COMP/P/95530/08/2024</v>
          </cell>
        </row>
        <row r="90582">
          <cell r="W90582" t="str">
            <v>30092528</v>
          </cell>
          <cell r="X90582" t="str">
            <v>30092528</v>
          </cell>
          <cell r="Y90582">
            <v>382000</v>
          </cell>
          <cell r="Z90582" t="str">
            <v>35202-1222286-3</v>
          </cell>
          <cell r="AC90582">
            <v>2963779</v>
          </cell>
          <cell r="AD90582" t="str">
            <v>02</v>
          </cell>
          <cell r="AE90582" t="str">
            <v>MOTOR</v>
          </cell>
          <cell r="AF90582">
            <v>7802</v>
          </cell>
          <cell r="AG90582">
            <v>0</v>
          </cell>
          <cell r="AH90582">
            <v>0</v>
          </cell>
          <cell r="AI90582">
            <v>0</v>
          </cell>
          <cell r="AJ90582">
            <v>9550</v>
          </cell>
          <cell r="AK90582">
            <v>0</v>
          </cell>
          <cell r="AL90582">
            <v>780</v>
          </cell>
          <cell r="AM90582" t="str">
            <v>2024</v>
          </cell>
          <cell r="AN90582" t="str">
            <v>202408</v>
          </cell>
          <cell r="AO90582" t="str">
            <v>202408</v>
          </cell>
          <cell r="AP90582" t="str">
            <v>202408</v>
          </cell>
          <cell r="AQ90582" t="str">
            <v>31000410</v>
          </cell>
          <cell r="AR90582" t="str">
            <v>1939564</v>
          </cell>
          <cell r="AS90582" t="str">
            <v>D</v>
          </cell>
          <cell r="AU90582" t="str">
            <v>30000002</v>
          </cell>
          <cell r="AV90582" t="str">
            <v>RETAIL</v>
          </cell>
          <cell r="AW90582" t="str">
            <v>31000410</v>
          </cell>
          <cell r="AX90582" t="str">
            <v>Sethi Motors</v>
          </cell>
          <cell r="AY90582" t="str">
            <v>KHI/HO/D/MO/MC COMP/P/96069/08/2024</v>
          </cell>
          <cell r="BA90582" t="str">
            <v>LAHORE</v>
          </cell>
          <cell r="BB90582" t="str">
            <v>HOUSE NO 23-S ATREET NO 161 AREA CHAH MUGHAL CHAKIYAN ICHHRA LAHORE</v>
          </cell>
          <cell r="BC90582" t="str">
            <v>BLACK</v>
          </cell>
          <cell r="BH90582" t="str">
            <v>Pak Suzuki</v>
          </cell>
          <cell r="BI90582" t="str">
            <v>N</v>
          </cell>
          <cell r="BJ90582" t="str">
            <v xml:space="preserve">	Rameez Haji Mehboob</v>
          </cell>
          <cell r="BK90582">
            <v>45530</v>
          </cell>
          <cell r="BL90582" t="str">
            <v>382000</v>
          </cell>
          <cell r="BM90582" t="str">
            <v>004</v>
          </cell>
          <cell r="BN90582" t="str">
            <v>01</v>
          </cell>
          <cell r="BQ90582" t="str">
            <v>KHI/HO/D/MO/MC COMP/P/96069/08/2024</v>
          </cell>
        </row>
        <row r="90583">
          <cell r="W90583" t="str">
            <v>30092401</v>
          </cell>
          <cell r="X90583" t="str">
            <v>30092401</v>
          </cell>
          <cell r="Y90583">
            <v>382000</v>
          </cell>
          <cell r="Z90583" t="str">
            <v>42201-4120013-9</v>
          </cell>
          <cell r="AC90583">
            <v>2979355</v>
          </cell>
          <cell r="AD90583" t="str">
            <v>02</v>
          </cell>
          <cell r="AE90583" t="str">
            <v>MOTOR</v>
          </cell>
          <cell r="AF90583">
            <v>13565</v>
          </cell>
          <cell r="AG90583">
            <v>0</v>
          </cell>
          <cell r="AH90583">
            <v>0</v>
          </cell>
          <cell r="AI90583">
            <v>0</v>
          </cell>
          <cell r="AJ90583">
            <v>16235</v>
          </cell>
          <cell r="AK90583">
            <v>0</v>
          </cell>
          <cell r="AL90583">
            <v>1357</v>
          </cell>
          <cell r="AM90583" t="str">
            <v>2024</v>
          </cell>
          <cell r="AN90583" t="str">
            <v>202408</v>
          </cell>
          <cell r="AO90583" t="str">
            <v>202408</v>
          </cell>
          <cell r="AP90583" t="str">
            <v>202408</v>
          </cell>
          <cell r="AQ90583" t="str">
            <v>31000063</v>
          </cell>
          <cell r="AR90583" t="str">
            <v>1941448</v>
          </cell>
          <cell r="AS90583" t="str">
            <v>D</v>
          </cell>
          <cell r="AU90583" t="str">
            <v>30000002</v>
          </cell>
          <cell r="AV90583" t="str">
            <v>RETAIL</v>
          </cell>
          <cell r="AW90583" t="str">
            <v>31000063</v>
          </cell>
          <cell r="AX90583" t="str">
            <v>Khalil Motor</v>
          </cell>
          <cell r="AY90583" t="str">
            <v>KHI/HO/D/MO/MC COMP/P/96349/08/2024</v>
          </cell>
          <cell r="BA90583" t="str">
            <v>KARACHI</v>
          </cell>
          <cell r="BB90583" t="str">
            <v>FL # B 14 AL QUDDUS APPARTMENT KARACHI</v>
          </cell>
          <cell r="BC90583" t="str">
            <v>BLACK</v>
          </cell>
          <cell r="BH90583" t="str">
            <v>Pak Suzuki</v>
          </cell>
          <cell r="BI90583" t="str">
            <v>N</v>
          </cell>
          <cell r="BJ90583" t="str">
            <v xml:space="preserve">	Rameez Haji Mehboob</v>
          </cell>
          <cell r="BK90583">
            <v>45533</v>
          </cell>
          <cell r="BL90583" t="str">
            <v>382000</v>
          </cell>
          <cell r="BM90583" t="str">
            <v>004</v>
          </cell>
          <cell r="BN90583" t="str">
            <v>01</v>
          </cell>
          <cell r="BQ90583" t="str">
            <v>KHI/HO/D/MO/MC COMP/P/96349/08/2024</v>
          </cell>
        </row>
        <row r="90584">
          <cell r="W90584" t="str">
            <v>30092401</v>
          </cell>
          <cell r="X90584" t="str">
            <v>30092401</v>
          </cell>
          <cell r="Y90584">
            <v>382000</v>
          </cell>
          <cell r="Z90584" t="str">
            <v>42201-4120013-9</v>
          </cell>
          <cell r="AC90584">
            <v>2979358</v>
          </cell>
          <cell r="AD90584" t="str">
            <v>02</v>
          </cell>
          <cell r="AE90584" t="str">
            <v>MOTOR</v>
          </cell>
          <cell r="AF90584">
            <v>13565</v>
          </cell>
          <cell r="AG90584">
            <v>0</v>
          </cell>
          <cell r="AH90584">
            <v>0</v>
          </cell>
          <cell r="AI90584">
            <v>0</v>
          </cell>
          <cell r="AJ90584">
            <v>16235</v>
          </cell>
          <cell r="AK90584">
            <v>0</v>
          </cell>
          <cell r="AL90584">
            <v>1357</v>
          </cell>
          <cell r="AM90584" t="str">
            <v>2024</v>
          </cell>
          <cell r="AN90584" t="str">
            <v>202408</v>
          </cell>
          <cell r="AO90584" t="str">
            <v>202408</v>
          </cell>
          <cell r="AP90584" t="str">
            <v>202408</v>
          </cell>
          <cell r="AQ90584" t="str">
            <v>31000063</v>
          </cell>
          <cell r="AR90584" t="str">
            <v>1941449</v>
          </cell>
          <cell r="AS90584" t="str">
            <v>D</v>
          </cell>
          <cell r="AU90584" t="str">
            <v>30000002</v>
          </cell>
          <cell r="AV90584" t="str">
            <v>RETAIL</v>
          </cell>
          <cell r="AW90584" t="str">
            <v>31000063</v>
          </cell>
          <cell r="AX90584" t="str">
            <v>Khalil Motor</v>
          </cell>
          <cell r="AY90584" t="str">
            <v>KHI/HO/D/MO/MC COMP/P/96350/08/2024</v>
          </cell>
          <cell r="BA90584" t="str">
            <v>KARACHI</v>
          </cell>
          <cell r="BB90584" t="str">
            <v>FL # B 14 AL QUDDUS APPARTMENT KARACHI</v>
          </cell>
          <cell r="BC90584" t="str">
            <v>BLACK</v>
          </cell>
          <cell r="BH90584" t="str">
            <v>Pak Suzuki</v>
          </cell>
          <cell r="BI90584" t="str">
            <v>N</v>
          </cell>
          <cell r="BJ90584" t="str">
            <v xml:space="preserve">	Rameez Haji Mehboob</v>
          </cell>
          <cell r="BK90584">
            <v>45533</v>
          </cell>
          <cell r="BL90584" t="str">
            <v>382000</v>
          </cell>
          <cell r="BM90584" t="str">
            <v>004</v>
          </cell>
          <cell r="BN90584" t="str">
            <v>01</v>
          </cell>
          <cell r="BQ90584" t="str">
            <v>KHI/HO/D/MO/MC COMP/P/96350/08/2024</v>
          </cell>
        </row>
        <row r="90585">
          <cell r="W90585" t="str">
            <v>30092728</v>
          </cell>
          <cell r="X90585" t="str">
            <v>30092728</v>
          </cell>
          <cell r="Y90585">
            <v>382000</v>
          </cell>
          <cell r="Z90585" t="str">
            <v>41304-6266898-3</v>
          </cell>
          <cell r="AC90585">
            <v>2988754</v>
          </cell>
          <cell r="AD90585" t="str">
            <v>02</v>
          </cell>
          <cell r="AE90585" t="str">
            <v>MOTOR</v>
          </cell>
          <cell r="AF90585">
            <v>13565</v>
          </cell>
          <cell r="AG90585">
            <v>0</v>
          </cell>
          <cell r="AH90585">
            <v>0</v>
          </cell>
          <cell r="AI90585">
            <v>0</v>
          </cell>
          <cell r="AJ90585">
            <v>16235</v>
          </cell>
          <cell r="AK90585">
            <v>0</v>
          </cell>
          <cell r="AL90585">
            <v>1357</v>
          </cell>
          <cell r="AM90585" t="str">
            <v>2024</v>
          </cell>
          <cell r="AN90585" t="str">
            <v>202409</v>
          </cell>
          <cell r="AO90585" t="str">
            <v>202409</v>
          </cell>
          <cell r="AP90585" t="str">
            <v>202409</v>
          </cell>
          <cell r="AQ90585" t="str">
            <v>31000392</v>
          </cell>
          <cell r="AR90585" t="str">
            <v>1946324</v>
          </cell>
          <cell r="AS90585" t="str">
            <v>D</v>
          </cell>
          <cell r="AU90585" t="str">
            <v>30000002</v>
          </cell>
          <cell r="AV90585" t="str">
            <v>RETAIL</v>
          </cell>
          <cell r="AW90585" t="str">
            <v>31000392</v>
          </cell>
          <cell r="AX90585" t="str">
            <v>UP Suzuki</v>
          </cell>
          <cell r="AY90585" t="str">
            <v>KHI/HO/D/MO/MC COMP/P/96663/09/2024</v>
          </cell>
          <cell r="BA90585" t="str">
            <v>KARACHI</v>
          </cell>
          <cell r="BB90585" t="str">
            <v>H# R-215 BLOCK # H SAIMA ARABIAN VILLAS KARACHI</v>
          </cell>
          <cell r="BC90585" t="str">
            <v>BLACK</v>
          </cell>
          <cell r="BH90585" t="str">
            <v>Pak Suzuki</v>
          </cell>
          <cell r="BI90585" t="str">
            <v>N</v>
          </cell>
          <cell r="BJ90585" t="str">
            <v xml:space="preserve">	Rameez Haji Mehboob</v>
          </cell>
          <cell r="BK90585">
            <v>45538</v>
          </cell>
          <cell r="BL90585" t="str">
            <v>382000</v>
          </cell>
          <cell r="BM90585" t="str">
            <v>004</v>
          </cell>
          <cell r="BN90585" t="str">
            <v>01</v>
          </cell>
          <cell r="BQ90585" t="str">
            <v>KHI/HO/D/MO/MC COMP/P/96663/09/2024</v>
          </cell>
        </row>
        <row r="90586">
          <cell r="W90586" t="str">
            <v>30092728</v>
          </cell>
          <cell r="X90586" t="str">
            <v>30092728</v>
          </cell>
          <cell r="Y90586">
            <v>382000</v>
          </cell>
          <cell r="Z90586" t="str">
            <v>41304-6266898-3</v>
          </cell>
          <cell r="AC90586">
            <v>2988755</v>
          </cell>
          <cell r="AD90586" t="str">
            <v>02</v>
          </cell>
          <cell r="AE90586" t="str">
            <v>MOTOR</v>
          </cell>
          <cell r="AF90586">
            <v>13565</v>
          </cell>
          <cell r="AG90586">
            <v>0</v>
          </cell>
          <cell r="AH90586">
            <v>0</v>
          </cell>
          <cell r="AI90586">
            <v>0</v>
          </cell>
          <cell r="AJ90586">
            <v>16235</v>
          </cell>
          <cell r="AK90586">
            <v>0</v>
          </cell>
          <cell r="AL90586">
            <v>1357</v>
          </cell>
          <cell r="AM90586" t="str">
            <v>2024</v>
          </cell>
          <cell r="AN90586" t="str">
            <v>202409</v>
          </cell>
          <cell r="AO90586" t="str">
            <v>202409</v>
          </cell>
          <cell r="AP90586" t="str">
            <v>202409</v>
          </cell>
          <cell r="AQ90586" t="str">
            <v>31000392</v>
          </cell>
          <cell r="AR90586" t="str">
            <v>1946325</v>
          </cell>
          <cell r="AS90586" t="str">
            <v>D</v>
          </cell>
          <cell r="AU90586" t="str">
            <v>30000002</v>
          </cell>
          <cell r="AV90586" t="str">
            <v>RETAIL</v>
          </cell>
          <cell r="AW90586" t="str">
            <v>31000392</v>
          </cell>
          <cell r="AX90586" t="str">
            <v>UP Suzuki</v>
          </cell>
          <cell r="AY90586" t="str">
            <v>KHI/HO/D/MO/MC COMP/P/96664/09/2024</v>
          </cell>
          <cell r="BA90586" t="str">
            <v>KARACHI</v>
          </cell>
          <cell r="BB90586" t="str">
            <v>H# R-215 BLOCK # H SAIMA ARABIAN VILLAS KARACHI</v>
          </cell>
          <cell r="BC90586" t="str">
            <v>BLACK</v>
          </cell>
          <cell r="BH90586" t="str">
            <v>Pak Suzuki</v>
          </cell>
          <cell r="BI90586" t="str">
            <v>N</v>
          </cell>
          <cell r="BJ90586" t="str">
            <v xml:space="preserve">	Rameez Haji Mehboob</v>
          </cell>
          <cell r="BK90586">
            <v>45538</v>
          </cell>
          <cell r="BL90586" t="str">
            <v>382000</v>
          </cell>
          <cell r="BM90586" t="str">
            <v>004</v>
          </cell>
          <cell r="BN90586" t="str">
            <v>01</v>
          </cell>
          <cell r="BQ90586" t="str">
            <v>KHI/HO/D/MO/MC COMP/P/96664/09/2024</v>
          </cell>
        </row>
        <row r="90587">
          <cell r="W90587" t="str">
            <v>30093037</v>
          </cell>
          <cell r="X90587" t="str">
            <v>30093037</v>
          </cell>
          <cell r="Y90587">
            <v>382000</v>
          </cell>
          <cell r="Z90587" t="str">
            <v>61101-1891422-7</v>
          </cell>
          <cell r="AC90587">
            <v>3117159</v>
          </cell>
          <cell r="AD90587" t="str">
            <v>02</v>
          </cell>
          <cell r="AE90587" t="str">
            <v>MOTOR</v>
          </cell>
          <cell r="AF90587">
            <v>7802</v>
          </cell>
          <cell r="AG90587">
            <v>0</v>
          </cell>
          <cell r="AH90587">
            <v>0</v>
          </cell>
          <cell r="AI90587">
            <v>0</v>
          </cell>
          <cell r="AJ90587">
            <v>9550</v>
          </cell>
          <cell r="AK90587">
            <v>0</v>
          </cell>
          <cell r="AL90587">
            <v>780</v>
          </cell>
          <cell r="AM90587" t="str">
            <v>2024</v>
          </cell>
          <cell r="AN90587" t="str">
            <v>202410</v>
          </cell>
          <cell r="AO90587" t="str">
            <v>202410</v>
          </cell>
          <cell r="AP90587" t="str">
            <v>202410</v>
          </cell>
          <cell r="AQ90587" t="str">
            <v>31000411</v>
          </cell>
          <cell r="AR90587" t="str">
            <v>1992562</v>
          </cell>
          <cell r="AS90587" t="str">
            <v>D</v>
          </cell>
          <cell r="AU90587" t="str">
            <v>30000002</v>
          </cell>
          <cell r="AV90587" t="str">
            <v>RETAIL</v>
          </cell>
          <cell r="AW90587" t="str">
            <v>31000411</v>
          </cell>
          <cell r="AX90587" t="str">
            <v>Islamabad Motors</v>
          </cell>
          <cell r="AY90587" t="str">
            <v>KHI/HO/D/MO/MC COMP/P/100146/10/2024</v>
          </cell>
          <cell r="BA90587" t="str">
            <v>ISLAMABAD</v>
          </cell>
          <cell r="BB90587" t="str">
            <v>Kot Hatyal Barakoh P/O Box Bharakoh Islamabad</v>
          </cell>
          <cell r="BC90587" t="str">
            <v>BLACK</v>
          </cell>
          <cell r="BH90587" t="str">
            <v>Pak Suzuki</v>
          </cell>
          <cell r="BI90587" t="str">
            <v>N</v>
          </cell>
          <cell r="BJ90587" t="str">
            <v xml:space="preserve">	Rameez Haji Mehboob</v>
          </cell>
          <cell r="BK90587">
            <v>45587</v>
          </cell>
          <cell r="BL90587" t="str">
            <v>382000</v>
          </cell>
          <cell r="BM90587" t="str">
            <v>004</v>
          </cell>
          <cell r="BN90587" t="str">
            <v>01</v>
          </cell>
          <cell r="BQ90587" t="str">
            <v>KHI/HO/D/MO/MC COMP/P/100146/10/2024</v>
          </cell>
        </row>
        <row r="90588">
          <cell r="W90588" t="str">
            <v>30093894</v>
          </cell>
          <cell r="X90588" t="str">
            <v>30093894</v>
          </cell>
          <cell r="Y90588">
            <v>389000</v>
          </cell>
          <cell r="Z90588" t="str">
            <v>42501-1064101-3</v>
          </cell>
          <cell r="AC90588">
            <v>3185779</v>
          </cell>
          <cell r="AD90588" t="str">
            <v>02</v>
          </cell>
          <cell r="AE90588" t="str">
            <v>MOTOR</v>
          </cell>
          <cell r="AF90588">
            <v>13821</v>
          </cell>
          <cell r="AG90588">
            <v>0</v>
          </cell>
          <cell r="AH90588">
            <v>0</v>
          </cell>
          <cell r="AI90588">
            <v>0</v>
          </cell>
          <cell r="AJ90588">
            <v>16533</v>
          </cell>
          <cell r="AK90588">
            <v>0</v>
          </cell>
          <cell r="AL90588">
            <v>1382</v>
          </cell>
          <cell r="AM90588" t="str">
            <v>2024</v>
          </cell>
          <cell r="AN90588" t="str">
            <v>202411</v>
          </cell>
          <cell r="AO90588" t="str">
            <v>202411</v>
          </cell>
          <cell r="AP90588" t="str">
            <v>202411</v>
          </cell>
          <cell r="AQ90588" t="str">
            <v>31000391</v>
          </cell>
          <cell r="AR90588" t="str">
            <v>2018650</v>
          </cell>
          <cell r="AS90588" t="str">
            <v>D</v>
          </cell>
          <cell r="AU90588" t="str">
            <v>30000002</v>
          </cell>
          <cell r="AV90588" t="str">
            <v>RETAIL</v>
          </cell>
          <cell r="AW90588" t="str">
            <v>31000391</v>
          </cell>
          <cell r="AX90588" t="str">
            <v>UR Suzuki</v>
          </cell>
          <cell r="AY90588" t="str">
            <v>KHI/HO/D/MO/MC COMP/P/102634/11/2024</v>
          </cell>
          <cell r="BA90588" t="str">
            <v>KARACHI</v>
          </cell>
          <cell r="BB90588" t="str">
            <v>HOUSE# R-7 GULSHAN SIDDIQUI AKBAR SOCIETY MALIR KARACHI.</v>
          </cell>
          <cell r="BC90588" t="str">
            <v>BLACK</v>
          </cell>
          <cell r="BH90588" t="str">
            <v>Pak Suzuki</v>
          </cell>
          <cell r="BI90588" t="str">
            <v>N</v>
          </cell>
          <cell r="BJ90588" t="str">
            <v xml:space="preserve">	Rameez Haji Mehboob</v>
          </cell>
          <cell r="BK90588">
            <v>45621</v>
          </cell>
          <cell r="BL90588" t="str">
            <v>389000</v>
          </cell>
          <cell r="BM90588" t="str">
            <v>004</v>
          </cell>
          <cell r="BN90588" t="str">
            <v>01</v>
          </cell>
          <cell r="BQ90588" t="str">
            <v>KHI/HO/D/MO/MC COMP/P/102634/11/2024</v>
          </cell>
        </row>
        <row r="90589">
          <cell r="W90589" t="str">
            <v>30093894</v>
          </cell>
          <cell r="X90589" t="str">
            <v>30093894</v>
          </cell>
          <cell r="Y90589">
            <v>389000</v>
          </cell>
          <cell r="Z90589" t="str">
            <v>42501-1064101-3</v>
          </cell>
          <cell r="AC90589">
            <v>3185839</v>
          </cell>
          <cell r="AD90589" t="str">
            <v>02</v>
          </cell>
          <cell r="AE90589" t="str">
            <v>MOTOR</v>
          </cell>
          <cell r="AF90589">
            <v>13821</v>
          </cell>
          <cell r="AG90589">
            <v>0</v>
          </cell>
          <cell r="AH90589">
            <v>0</v>
          </cell>
          <cell r="AI90589">
            <v>0</v>
          </cell>
          <cell r="AJ90589">
            <v>16533</v>
          </cell>
          <cell r="AK90589">
            <v>0</v>
          </cell>
          <cell r="AL90589">
            <v>1382</v>
          </cell>
          <cell r="AM90589" t="str">
            <v>2024</v>
          </cell>
          <cell r="AN90589" t="str">
            <v>202411</v>
          </cell>
          <cell r="AO90589" t="str">
            <v>202411</v>
          </cell>
          <cell r="AP90589" t="str">
            <v>202411</v>
          </cell>
          <cell r="AQ90589" t="str">
            <v>31000391</v>
          </cell>
          <cell r="AR90589" t="str">
            <v>2018664</v>
          </cell>
          <cell r="AS90589" t="str">
            <v>D</v>
          </cell>
          <cell r="AU90589" t="str">
            <v>30000002</v>
          </cell>
          <cell r="AV90589" t="str">
            <v>RETAIL</v>
          </cell>
          <cell r="AW90589" t="str">
            <v>31000391</v>
          </cell>
          <cell r="AX90589" t="str">
            <v>UR Suzuki</v>
          </cell>
          <cell r="AY90589" t="str">
            <v>KHI/HO/D/MO/MC COMP/P/102643/11/2024</v>
          </cell>
          <cell r="BA90589" t="str">
            <v>KARACHI</v>
          </cell>
          <cell r="BB90589" t="str">
            <v>HOUSE# R-7 GULSHAN SIDDIQUI AKBAR SOCIETY MALIR KARACHI.</v>
          </cell>
          <cell r="BC90589" t="str">
            <v>BLACK</v>
          </cell>
          <cell r="BH90589" t="str">
            <v>Pak Suzuki</v>
          </cell>
          <cell r="BI90589" t="str">
            <v>N</v>
          </cell>
          <cell r="BJ90589" t="str">
            <v xml:space="preserve">	Rameez Haji Mehboob</v>
          </cell>
          <cell r="BK90589">
            <v>45621</v>
          </cell>
          <cell r="BL90589" t="str">
            <v>389000</v>
          </cell>
          <cell r="BM90589" t="str">
            <v>004</v>
          </cell>
          <cell r="BN90589" t="str">
            <v>01</v>
          </cell>
          <cell r="BQ90589" t="str">
            <v>KHI/HO/D/MO/MC COMP/P/102643/11/2024</v>
          </cell>
        </row>
        <row r="90590">
          <cell r="W90590" t="str">
            <v>PKG30093969</v>
          </cell>
          <cell r="X90590" t="str">
            <v>GS150PK2930093969</v>
          </cell>
          <cell r="Y90590">
            <v>389000</v>
          </cell>
          <cell r="AC90590">
            <v>3209787</v>
          </cell>
          <cell r="AD90590" t="str">
            <v>02</v>
          </cell>
          <cell r="AE90590" t="str">
            <v>MOTOR</v>
          </cell>
          <cell r="AF90590">
            <v>13822</v>
          </cell>
          <cell r="AG90590">
            <v>0</v>
          </cell>
          <cell r="AH90590">
            <v>0</v>
          </cell>
          <cell r="AI90590">
            <v>0</v>
          </cell>
          <cell r="AJ90590">
            <v>16533</v>
          </cell>
          <cell r="AK90590">
            <v>0</v>
          </cell>
          <cell r="AL90590">
            <v>1382</v>
          </cell>
          <cell r="AM90590" t="str">
            <v>2024</v>
          </cell>
          <cell r="AN90590" t="str">
            <v>202412</v>
          </cell>
          <cell r="AO90590" t="str">
            <v>202412</v>
          </cell>
          <cell r="AP90590" t="str">
            <v>202412</v>
          </cell>
          <cell r="AQ90590" t="str">
            <v>HASSANSALEEM</v>
          </cell>
          <cell r="AR90590" t="str">
            <v>2025942</v>
          </cell>
          <cell r="AS90590" t="str">
            <v>D</v>
          </cell>
          <cell r="AT90590" t="str">
            <v>001</v>
          </cell>
          <cell r="AU90590" t="str">
            <v>30000002</v>
          </cell>
          <cell r="AV90590" t="str">
            <v>RETAIL</v>
          </cell>
          <cell r="AW90590" t="str">
            <v>31000333</v>
          </cell>
          <cell r="AX90590" t="str">
            <v>Suzuki South</v>
          </cell>
          <cell r="AY90590" t="str">
            <v>KHI/HO/D/MO/MC COMP/P/103365/12/2024</v>
          </cell>
          <cell r="BA90590" t="str">
            <v>KARACHI</v>
          </cell>
          <cell r="BB90590" t="str">
            <v>House No. 14, Mohalla Noor Housing Society, Malir Halt, Karachi.</v>
          </cell>
          <cell r="BC90590" t="str">
            <v>BLACK</v>
          </cell>
          <cell r="BH90590" t="str">
            <v>Pak Suzuki</v>
          </cell>
          <cell r="BI90590" t="str">
            <v>N</v>
          </cell>
          <cell r="BJ90590" t="str">
            <v xml:space="preserve">	Rameez Haji Mehboob</v>
          </cell>
          <cell r="BK90590">
            <v>45630</v>
          </cell>
          <cell r="BL90590" t="str">
            <v>389000</v>
          </cell>
          <cell r="BM90590" t="str">
            <v>004</v>
          </cell>
          <cell r="BN90590" t="str">
            <v>01</v>
          </cell>
          <cell r="BQ90590" t="str">
            <v>KHI/HO/D/MO/MC COMP/P/103365/12/2024</v>
          </cell>
        </row>
        <row r="90591">
          <cell r="W90591" t="str">
            <v>PKG30093969</v>
          </cell>
          <cell r="X90591" t="str">
            <v>GS150PK2930093969</v>
          </cell>
          <cell r="Y90591">
            <v>389000</v>
          </cell>
          <cell r="AC90591">
            <v>3209788</v>
          </cell>
          <cell r="AD90591" t="str">
            <v>02</v>
          </cell>
          <cell r="AE90591" t="str">
            <v>MOTOR</v>
          </cell>
          <cell r="AF90591">
            <v>13822</v>
          </cell>
          <cell r="AG90591">
            <v>0</v>
          </cell>
          <cell r="AH90591">
            <v>0</v>
          </cell>
          <cell r="AI90591">
            <v>0</v>
          </cell>
          <cell r="AJ90591">
            <v>16533</v>
          </cell>
          <cell r="AK90591">
            <v>0</v>
          </cell>
          <cell r="AL90591">
            <v>1382</v>
          </cell>
          <cell r="AM90591" t="str">
            <v>2024</v>
          </cell>
          <cell r="AN90591" t="str">
            <v>202412</v>
          </cell>
          <cell r="AO90591" t="str">
            <v>202412</v>
          </cell>
          <cell r="AP90591" t="str">
            <v>202412</v>
          </cell>
          <cell r="AQ90591" t="str">
            <v>HASSANSALEEM</v>
          </cell>
          <cell r="AR90591" t="str">
            <v>2025944</v>
          </cell>
          <cell r="AS90591" t="str">
            <v>D</v>
          </cell>
          <cell r="AT90591" t="str">
            <v>001</v>
          </cell>
          <cell r="AU90591" t="str">
            <v>30000002</v>
          </cell>
          <cell r="AV90591" t="str">
            <v>RETAIL</v>
          </cell>
          <cell r="AW90591" t="str">
            <v>31000333</v>
          </cell>
          <cell r="AX90591" t="str">
            <v>Suzuki South</v>
          </cell>
          <cell r="AY90591" t="str">
            <v>KHI/HO/D/MO/MC COMP/P/103367/12/2024</v>
          </cell>
          <cell r="BA90591" t="str">
            <v>KARACHI</v>
          </cell>
          <cell r="BB90591" t="str">
            <v>House No. 14, Mohalla Noor Housing Society, Malir Halt, Karachi.</v>
          </cell>
          <cell r="BC90591" t="str">
            <v>BLACK</v>
          </cell>
          <cell r="BH90591" t="str">
            <v>Pak Suzuki</v>
          </cell>
          <cell r="BI90591" t="str">
            <v>N</v>
          </cell>
          <cell r="BJ90591" t="str">
            <v xml:space="preserve">	Rameez Haji Mehboob</v>
          </cell>
          <cell r="BK90591">
            <v>45630</v>
          </cell>
          <cell r="BL90591" t="str">
            <v>389000</v>
          </cell>
          <cell r="BM90591" t="str">
            <v>004</v>
          </cell>
          <cell r="BN90591" t="str">
            <v>01</v>
          </cell>
          <cell r="BQ90591" t="str">
            <v>KHI/HO/D/MO/MC COMP/P/103367/12/2024</v>
          </cell>
        </row>
        <row r="90592">
          <cell r="W90592" t="str">
            <v>PKG30093897</v>
          </cell>
          <cell r="X90592" t="str">
            <v>GS150PK30093897</v>
          </cell>
          <cell r="Y90592">
            <v>389000</v>
          </cell>
          <cell r="AC90592">
            <v>3209799</v>
          </cell>
          <cell r="AD90592" t="str">
            <v>02</v>
          </cell>
          <cell r="AE90592" t="str">
            <v>MOTOR</v>
          </cell>
          <cell r="AF90592">
            <v>13822</v>
          </cell>
          <cell r="AG90592">
            <v>0</v>
          </cell>
          <cell r="AH90592">
            <v>0</v>
          </cell>
          <cell r="AI90592">
            <v>0</v>
          </cell>
          <cell r="AJ90592">
            <v>16533</v>
          </cell>
          <cell r="AK90592">
            <v>0</v>
          </cell>
          <cell r="AL90592">
            <v>1382</v>
          </cell>
          <cell r="AM90592" t="str">
            <v>2024</v>
          </cell>
          <cell r="AN90592" t="str">
            <v>202412</v>
          </cell>
          <cell r="AO90592" t="str">
            <v>202412</v>
          </cell>
          <cell r="AP90592" t="str">
            <v>202412</v>
          </cell>
          <cell r="AQ90592" t="str">
            <v>HASSANSALEEM</v>
          </cell>
          <cell r="AR90592" t="str">
            <v>2026271</v>
          </cell>
          <cell r="AS90592" t="str">
            <v>D</v>
          </cell>
          <cell r="AT90592" t="str">
            <v>001</v>
          </cell>
          <cell r="AU90592" t="str">
            <v>30000002</v>
          </cell>
          <cell r="AV90592" t="str">
            <v>RETAIL</v>
          </cell>
          <cell r="AW90592" t="str">
            <v>31000333</v>
          </cell>
          <cell r="AX90592" t="str">
            <v>Suzuki South</v>
          </cell>
          <cell r="AY90592" t="str">
            <v>KHI/HO/D/MO/MC COMP/P/103378/12/2024</v>
          </cell>
          <cell r="BA90592" t="str">
            <v>KARACHI</v>
          </cell>
          <cell r="BB90592" t="str">
            <v>House No. 10, Gali No. 4, Mohalla Area 3-BI, Landhi 1/2-3, Karachi.</v>
          </cell>
          <cell r="BC90592" t="str">
            <v>BLACK</v>
          </cell>
          <cell r="BH90592" t="str">
            <v>Pak Suzuki</v>
          </cell>
          <cell r="BI90592" t="str">
            <v>N</v>
          </cell>
          <cell r="BJ90592" t="str">
            <v xml:space="preserve">	Rameez Haji Mehboob</v>
          </cell>
          <cell r="BK90592">
            <v>45630</v>
          </cell>
          <cell r="BL90592" t="str">
            <v>389000</v>
          </cell>
          <cell r="BM90592" t="str">
            <v>004</v>
          </cell>
          <cell r="BN90592" t="str">
            <v>01</v>
          </cell>
          <cell r="BQ90592" t="str">
            <v>KHI/HO/D/MO/MC COMP/P/103378/12/2024</v>
          </cell>
        </row>
        <row r="90593">
          <cell r="W90593" t="str">
            <v>PKG30093897</v>
          </cell>
          <cell r="X90593" t="str">
            <v>GS150PK30093897</v>
          </cell>
          <cell r="Y90593">
            <v>389000</v>
          </cell>
          <cell r="AC90593">
            <v>3209801</v>
          </cell>
          <cell r="AD90593" t="str">
            <v>02</v>
          </cell>
          <cell r="AE90593" t="str">
            <v>MOTOR</v>
          </cell>
          <cell r="AF90593">
            <v>13822</v>
          </cell>
          <cell r="AG90593">
            <v>0</v>
          </cell>
          <cell r="AH90593">
            <v>0</v>
          </cell>
          <cell r="AI90593">
            <v>0</v>
          </cell>
          <cell r="AJ90593">
            <v>16533</v>
          </cell>
          <cell r="AK90593">
            <v>0</v>
          </cell>
          <cell r="AL90593">
            <v>1382</v>
          </cell>
          <cell r="AM90593" t="str">
            <v>2024</v>
          </cell>
          <cell r="AN90593" t="str">
            <v>202412</v>
          </cell>
          <cell r="AO90593" t="str">
            <v>202412</v>
          </cell>
          <cell r="AP90593" t="str">
            <v>202412</v>
          </cell>
          <cell r="AQ90593" t="str">
            <v>HASSANSALEEM</v>
          </cell>
          <cell r="AR90593" t="str">
            <v>2026273</v>
          </cell>
          <cell r="AS90593" t="str">
            <v>D</v>
          </cell>
          <cell r="AT90593" t="str">
            <v>001</v>
          </cell>
          <cell r="AU90593" t="str">
            <v>30000002</v>
          </cell>
          <cell r="AV90593" t="str">
            <v>RETAIL</v>
          </cell>
          <cell r="AW90593" t="str">
            <v>31000333</v>
          </cell>
          <cell r="AX90593" t="str">
            <v>Suzuki South</v>
          </cell>
          <cell r="AY90593" t="str">
            <v>KHI/HO/D/MO/MC COMP/P/103380/12/2024</v>
          </cell>
          <cell r="BA90593" t="str">
            <v>KARACHI</v>
          </cell>
          <cell r="BB90593" t="str">
            <v>House No. 10, Gali No. 4, Mohalla Area 3-BI, Landhi 1/2-3, Karachi.</v>
          </cell>
          <cell r="BC90593" t="str">
            <v>BLACK</v>
          </cell>
          <cell r="BH90593" t="str">
            <v>Pak Suzuki</v>
          </cell>
          <cell r="BI90593" t="str">
            <v>N</v>
          </cell>
          <cell r="BJ90593" t="str">
            <v xml:space="preserve">	Rameez Haji Mehboob</v>
          </cell>
          <cell r="BK90593">
            <v>45630</v>
          </cell>
          <cell r="BL90593" t="str">
            <v>389000</v>
          </cell>
          <cell r="BM90593" t="str">
            <v>004</v>
          </cell>
          <cell r="BN90593" t="str">
            <v>01</v>
          </cell>
          <cell r="BQ90593" t="str">
            <v>KHI/HO/D/MO/MC COMP/P/103380/12/2024</v>
          </cell>
        </row>
        <row r="90594">
          <cell r="W90594" t="str">
            <v>PKG30093965</v>
          </cell>
          <cell r="X90594" t="str">
            <v>GS150PK30093965</v>
          </cell>
          <cell r="Y90594">
            <v>389000</v>
          </cell>
          <cell r="AC90594">
            <v>3209808</v>
          </cell>
          <cell r="AD90594" t="str">
            <v>02</v>
          </cell>
          <cell r="AE90594" t="str">
            <v>MOTOR</v>
          </cell>
          <cell r="AF90594">
            <v>13822</v>
          </cell>
          <cell r="AG90594">
            <v>0</v>
          </cell>
          <cell r="AH90594">
            <v>0</v>
          </cell>
          <cell r="AI90594">
            <v>0</v>
          </cell>
          <cell r="AJ90594">
            <v>16533</v>
          </cell>
          <cell r="AK90594">
            <v>0</v>
          </cell>
          <cell r="AL90594">
            <v>1382</v>
          </cell>
          <cell r="AM90594" t="str">
            <v>2024</v>
          </cell>
          <cell r="AN90594" t="str">
            <v>202412</v>
          </cell>
          <cell r="AO90594" t="str">
            <v>202412</v>
          </cell>
          <cell r="AP90594" t="str">
            <v>202412</v>
          </cell>
          <cell r="AQ90594" t="str">
            <v>HASSANSALEEM</v>
          </cell>
          <cell r="AR90594" t="str">
            <v>2026276</v>
          </cell>
          <cell r="AS90594" t="str">
            <v>D</v>
          </cell>
          <cell r="AT90594" t="str">
            <v>001</v>
          </cell>
          <cell r="AU90594" t="str">
            <v>30000002</v>
          </cell>
          <cell r="AV90594" t="str">
            <v>RETAIL</v>
          </cell>
          <cell r="AW90594" t="str">
            <v>31000333</v>
          </cell>
          <cell r="AX90594" t="str">
            <v>Suzuki South</v>
          </cell>
          <cell r="AY90594" t="str">
            <v>KHI/HO/D/MO/MC COMP/P/103381/12/2024</v>
          </cell>
          <cell r="BA90594" t="str">
            <v>KARACHI</v>
          </cell>
          <cell r="BB90594" t="str">
            <v>House No. I/I/P, Axe Service Men Cooperating Housing Society, Malir, Karachi.</v>
          </cell>
          <cell r="BC90594" t="str">
            <v>BLACK</v>
          </cell>
          <cell r="BH90594" t="str">
            <v>Pak Suzuki</v>
          </cell>
          <cell r="BI90594" t="str">
            <v>N</v>
          </cell>
          <cell r="BJ90594" t="str">
            <v xml:space="preserve">	Rameez Haji Mehboob</v>
          </cell>
          <cell r="BK90594">
            <v>45630</v>
          </cell>
          <cell r="BL90594" t="str">
            <v>389000</v>
          </cell>
          <cell r="BM90594" t="str">
            <v>004</v>
          </cell>
          <cell r="BN90594" t="str">
            <v>01</v>
          </cell>
          <cell r="BQ90594" t="str">
            <v>KHI/HO/D/MO/MC COMP/P/103381/12/2024</v>
          </cell>
        </row>
        <row r="90595">
          <cell r="W90595" t="str">
            <v>PKG30093965</v>
          </cell>
          <cell r="X90595" t="str">
            <v>GS150PK30093965</v>
          </cell>
          <cell r="Y90595">
            <v>389000</v>
          </cell>
          <cell r="AC90595">
            <v>3209810</v>
          </cell>
          <cell r="AD90595" t="str">
            <v>02</v>
          </cell>
          <cell r="AE90595" t="str">
            <v>MOTOR</v>
          </cell>
          <cell r="AF90595">
            <v>13822</v>
          </cell>
          <cell r="AG90595">
            <v>0</v>
          </cell>
          <cell r="AH90595">
            <v>0</v>
          </cell>
          <cell r="AI90595">
            <v>0</v>
          </cell>
          <cell r="AJ90595">
            <v>16533</v>
          </cell>
          <cell r="AK90595">
            <v>0</v>
          </cell>
          <cell r="AL90595">
            <v>1382</v>
          </cell>
          <cell r="AM90595" t="str">
            <v>2024</v>
          </cell>
          <cell r="AN90595" t="str">
            <v>202412</v>
          </cell>
          <cell r="AO90595" t="str">
            <v>202412</v>
          </cell>
          <cell r="AP90595" t="str">
            <v>202412</v>
          </cell>
          <cell r="AQ90595" t="str">
            <v>HASSANSALEEM</v>
          </cell>
          <cell r="AR90595" t="str">
            <v>2026279</v>
          </cell>
          <cell r="AS90595" t="str">
            <v>D</v>
          </cell>
          <cell r="AT90595" t="str">
            <v>001</v>
          </cell>
          <cell r="AU90595" t="str">
            <v>30000002</v>
          </cell>
          <cell r="AV90595" t="str">
            <v>RETAIL</v>
          </cell>
          <cell r="AW90595" t="str">
            <v>31000333</v>
          </cell>
          <cell r="AX90595" t="str">
            <v>Suzuki South</v>
          </cell>
          <cell r="AY90595" t="str">
            <v>KHI/HO/D/MO/MC COMP/P/103382/12/2024</v>
          </cell>
          <cell r="BA90595" t="str">
            <v>KARACHI</v>
          </cell>
          <cell r="BB90595" t="str">
            <v>House No. I/I/P, Axe Service Men Cooperating Housing Society, Malir, Karachi.</v>
          </cell>
          <cell r="BC90595" t="str">
            <v>BLACK</v>
          </cell>
          <cell r="BH90595" t="str">
            <v>Pak Suzuki</v>
          </cell>
          <cell r="BI90595" t="str">
            <v>N</v>
          </cell>
          <cell r="BJ90595" t="str">
            <v xml:space="preserve">	Rameez Haji Mehboob</v>
          </cell>
          <cell r="BK90595">
            <v>45630</v>
          </cell>
          <cell r="BL90595" t="str">
            <v>389000</v>
          </cell>
          <cell r="BM90595" t="str">
            <v>004</v>
          </cell>
          <cell r="BN90595" t="str">
            <v>01</v>
          </cell>
          <cell r="BQ90595" t="str">
            <v>KHI/HO/D/MO/MC COMP/P/103382/12/2024</v>
          </cell>
        </row>
        <row r="90596">
          <cell r="W90596" t="str">
            <v>30092796</v>
          </cell>
          <cell r="X90596" t="str">
            <v>30092796</v>
          </cell>
          <cell r="Y90596">
            <v>382000</v>
          </cell>
          <cell r="Z90596" t="str">
            <v>42301-9572364-9</v>
          </cell>
          <cell r="AC90596">
            <v>2994957</v>
          </cell>
          <cell r="AD90596" t="str">
            <v>02</v>
          </cell>
          <cell r="AE90596" t="str">
            <v>MOTOR</v>
          </cell>
          <cell r="AF90596">
            <v>13565</v>
          </cell>
          <cell r="AG90596">
            <v>0</v>
          </cell>
          <cell r="AH90596">
            <v>0</v>
          </cell>
          <cell r="AI90596">
            <v>0</v>
          </cell>
          <cell r="AJ90596">
            <v>16235</v>
          </cell>
          <cell r="AK90596">
            <v>0</v>
          </cell>
          <cell r="AL90596">
            <v>1357</v>
          </cell>
          <cell r="AM90596" t="str">
            <v>2024</v>
          </cell>
          <cell r="AN90596" t="str">
            <v>202409</v>
          </cell>
          <cell r="AO90596" t="str">
            <v>202409</v>
          </cell>
          <cell r="AP90596" t="str">
            <v>202409</v>
          </cell>
          <cell r="AQ90596" t="str">
            <v>31000408</v>
          </cell>
          <cell r="AR90596" t="str">
            <v>1950503</v>
          </cell>
          <cell r="AS90596" t="str">
            <v>D</v>
          </cell>
          <cell r="AU90596" t="str">
            <v>30000002</v>
          </cell>
          <cell r="AV90596" t="str">
            <v>RETAIL</v>
          </cell>
          <cell r="AW90596" t="str">
            <v>31000408</v>
          </cell>
          <cell r="AX90596" t="str">
            <v>Suzuki Mandviwalla Motors</v>
          </cell>
          <cell r="AY90596" t="str">
            <v>KHI/HO/D/MO/MC COMP/P/96879/09/2024</v>
          </cell>
          <cell r="BA90596" t="str">
            <v>KARACHI</v>
          </cell>
          <cell r="BB90596" t="str">
            <v xml:space="preserve">Flat C9-10 Almomin plaza 5th Floor Burnus Road Khi </v>
          </cell>
          <cell r="BC90596" t="str">
            <v>BLACK</v>
          </cell>
          <cell r="BH90596" t="str">
            <v>Pak Suzuki</v>
          </cell>
          <cell r="BI90596" t="str">
            <v>N</v>
          </cell>
          <cell r="BJ90596" t="str">
            <v xml:space="preserve">	Rameez Haji Mehboob</v>
          </cell>
          <cell r="BK90596">
            <v>45541</v>
          </cell>
          <cell r="BL90596" t="str">
            <v>382000</v>
          </cell>
          <cell r="BM90596" t="str">
            <v>004</v>
          </cell>
          <cell r="BN90596" t="str">
            <v>01</v>
          </cell>
          <cell r="BQ90596" t="str">
            <v>KHI/HO/D/MO/MC COMP/P/96879/09/2024</v>
          </cell>
        </row>
        <row r="90597">
          <cell r="W90597" t="str">
            <v>30092796</v>
          </cell>
          <cell r="X90597" t="str">
            <v>30092796</v>
          </cell>
          <cell r="Y90597">
            <v>382000</v>
          </cell>
          <cell r="Z90597" t="str">
            <v>42301-9572364-9</v>
          </cell>
          <cell r="AC90597">
            <v>2994958</v>
          </cell>
          <cell r="AD90597" t="str">
            <v>02</v>
          </cell>
          <cell r="AE90597" t="str">
            <v>MOTOR</v>
          </cell>
          <cell r="AF90597">
            <v>13565</v>
          </cell>
          <cell r="AG90597">
            <v>0</v>
          </cell>
          <cell r="AH90597">
            <v>0</v>
          </cell>
          <cell r="AI90597">
            <v>0</v>
          </cell>
          <cell r="AJ90597">
            <v>16235</v>
          </cell>
          <cell r="AK90597">
            <v>0</v>
          </cell>
          <cell r="AL90597">
            <v>1357</v>
          </cell>
          <cell r="AM90597" t="str">
            <v>2024</v>
          </cell>
          <cell r="AN90597" t="str">
            <v>202409</v>
          </cell>
          <cell r="AO90597" t="str">
            <v>202409</v>
          </cell>
          <cell r="AP90597" t="str">
            <v>202409</v>
          </cell>
          <cell r="AQ90597" t="str">
            <v>31000408</v>
          </cell>
          <cell r="AR90597" t="str">
            <v>1950504</v>
          </cell>
          <cell r="AS90597" t="str">
            <v>D</v>
          </cell>
          <cell r="AU90597" t="str">
            <v>30000002</v>
          </cell>
          <cell r="AV90597" t="str">
            <v>RETAIL</v>
          </cell>
          <cell r="AW90597" t="str">
            <v>31000408</v>
          </cell>
          <cell r="AX90597" t="str">
            <v>Suzuki Mandviwalla Motors</v>
          </cell>
          <cell r="AY90597" t="str">
            <v>KHI/HO/D/MO/MC COMP/P/96880/09/2024</v>
          </cell>
          <cell r="BA90597" t="str">
            <v>KARACHI</v>
          </cell>
          <cell r="BB90597" t="str">
            <v xml:space="preserve">Flat C9-10 Almomin plaza 5th Floor Burnus Road Khi </v>
          </cell>
          <cell r="BC90597" t="str">
            <v>BLACK</v>
          </cell>
          <cell r="BH90597" t="str">
            <v>Pak Suzuki</v>
          </cell>
          <cell r="BI90597" t="str">
            <v>N</v>
          </cell>
          <cell r="BJ90597" t="str">
            <v xml:space="preserve">	Rameez Haji Mehboob</v>
          </cell>
          <cell r="BK90597">
            <v>45541</v>
          </cell>
          <cell r="BL90597" t="str">
            <v>382000</v>
          </cell>
          <cell r="BM90597" t="str">
            <v>004</v>
          </cell>
          <cell r="BN90597" t="str">
            <v>01</v>
          </cell>
          <cell r="BQ90597" t="str">
            <v>KHI/HO/D/MO/MC COMP/P/96880/09/2024</v>
          </cell>
        </row>
        <row r="90598">
          <cell r="W90598" t="str">
            <v>30093149</v>
          </cell>
          <cell r="X90598" t="str">
            <v>30093149</v>
          </cell>
          <cell r="Y90598">
            <v>382000</v>
          </cell>
          <cell r="Z90598" t="str">
            <v>42201-0549694-3</v>
          </cell>
          <cell r="AC90598">
            <v>3050046</v>
          </cell>
          <cell r="AD90598" t="str">
            <v>02</v>
          </cell>
          <cell r="AE90598" t="str">
            <v>MOTOR</v>
          </cell>
          <cell r="AF90598">
            <v>13565</v>
          </cell>
          <cell r="AG90598">
            <v>0</v>
          </cell>
          <cell r="AH90598">
            <v>0</v>
          </cell>
          <cell r="AI90598">
            <v>0</v>
          </cell>
          <cell r="AJ90598">
            <v>16235</v>
          </cell>
          <cell r="AK90598">
            <v>0</v>
          </cell>
          <cell r="AL90598">
            <v>1357</v>
          </cell>
          <cell r="AM90598" t="str">
            <v>2024</v>
          </cell>
          <cell r="AN90598" t="str">
            <v>202409</v>
          </cell>
          <cell r="AO90598" t="str">
            <v>202409</v>
          </cell>
          <cell r="AP90598" t="str">
            <v>202409</v>
          </cell>
          <cell r="AQ90598" t="str">
            <v>31000063</v>
          </cell>
          <cell r="AR90598" t="str">
            <v>1965456</v>
          </cell>
          <cell r="AS90598" t="str">
            <v>D</v>
          </cell>
          <cell r="AU90598" t="str">
            <v>30000002</v>
          </cell>
          <cell r="AV90598" t="str">
            <v>RETAIL</v>
          </cell>
          <cell r="AW90598" t="str">
            <v>31000063</v>
          </cell>
          <cell r="AX90598" t="str">
            <v>Khalil Motor</v>
          </cell>
          <cell r="AY90598" t="str">
            <v>KHI/HO/D/MO/MC COMP/P/98590/09/2024</v>
          </cell>
          <cell r="BA90598" t="str">
            <v>KARACHI</v>
          </cell>
          <cell r="BB90598" t="str">
            <v>HO # C 185 BLOCK 6 GULSHAN E IQBAL KARACHI</v>
          </cell>
          <cell r="BC90598" t="str">
            <v>BLACK</v>
          </cell>
          <cell r="BH90598" t="str">
            <v>Pak Suzuki</v>
          </cell>
          <cell r="BI90598" t="str">
            <v>N</v>
          </cell>
          <cell r="BJ90598" t="str">
            <v xml:space="preserve">	Rameez Haji Mehboob</v>
          </cell>
          <cell r="BK90598">
            <v>45564</v>
          </cell>
          <cell r="BL90598" t="str">
            <v>382000</v>
          </cell>
          <cell r="BM90598" t="str">
            <v>004</v>
          </cell>
          <cell r="BN90598" t="str">
            <v>01</v>
          </cell>
          <cell r="BQ90598" t="str">
            <v>KHI/HO/D/MO/MC COMP/P/98590/09/2024</v>
          </cell>
        </row>
        <row r="90599">
          <cell r="W90599" t="str">
            <v>30093149</v>
          </cell>
          <cell r="X90599" t="str">
            <v>30093149</v>
          </cell>
          <cell r="Y90599">
            <v>382000</v>
          </cell>
          <cell r="Z90599" t="str">
            <v>42201-0549694-3</v>
          </cell>
          <cell r="AC90599">
            <v>3050048</v>
          </cell>
          <cell r="AD90599" t="str">
            <v>02</v>
          </cell>
          <cell r="AE90599" t="str">
            <v>MOTOR</v>
          </cell>
          <cell r="AF90599">
            <v>13565</v>
          </cell>
          <cell r="AG90599">
            <v>0</v>
          </cell>
          <cell r="AH90599">
            <v>0</v>
          </cell>
          <cell r="AI90599">
            <v>0</v>
          </cell>
          <cell r="AJ90599">
            <v>16235</v>
          </cell>
          <cell r="AK90599">
            <v>0</v>
          </cell>
          <cell r="AL90599">
            <v>1357</v>
          </cell>
          <cell r="AM90599" t="str">
            <v>2024</v>
          </cell>
          <cell r="AN90599" t="str">
            <v>202409</v>
          </cell>
          <cell r="AO90599" t="str">
            <v>202409</v>
          </cell>
          <cell r="AP90599" t="str">
            <v>202409</v>
          </cell>
          <cell r="AQ90599" t="str">
            <v>31000063</v>
          </cell>
          <cell r="AR90599" t="str">
            <v>1965457</v>
          </cell>
          <cell r="AS90599" t="str">
            <v>D</v>
          </cell>
          <cell r="AU90599" t="str">
            <v>30000002</v>
          </cell>
          <cell r="AV90599" t="str">
            <v>RETAIL</v>
          </cell>
          <cell r="AW90599" t="str">
            <v>31000063</v>
          </cell>
          <cell r="AX90599" t="str">
            <v>Khalil Motor</v>
          </cell>
          <cell r="AY90599" t="str">
            <v>KHI/HO/D/MO/MC COMP/P/98591/09/2024</v>
          </cell>
          <cell r="BA90599" t="str">
            <v>KARACHI</v>
          </cell>
          <cell r="BB90599" t="str">
            <v>HO # C 185 BLOCK 6 GULSHAN E IQBAL KARACHI</v>
          </cell>
          <cell r="BC90599" t="str">
            <v>BLACK</v>
          </cell>
          <cell r="BH90599" t="str">
            <v>Pak Suzuki</v>
          </cell>
          <cell r="BI90599" t="str">
            <v>N</v>
          </cell>
          <cell r="BJ90599" t="str">
            <v xml:space="preserve">	Rameez Haji Mehboob</v>
          </cell>
          <cell r="BK90599">
            <v>45564</v>
          </cell>
          <cell r="BL90599" t="str">
            <v>382000</v>
          </cell>
          <cell r="BM90599" t="str">
            <v>004</v>
          </cell>
          <cell r="BN90599" t="str">
            <v>01</v>
          </cell>
          <cell r="BQ90599" t="str">
            <v>KHI/HO/D/MO/MC COMP/P/98591/09/2024</v>
          </cell>
        </row>
        <row r="90600">
          <cell r="W90600" t="str">
            <v>30093100</v>
          </cell>
          <cell r="X90600" t="str">
            <v>30093100</v>
          </cell>
          <cell r="Y90600">
            <v>382000</v>
          </cell>
          <cell r="Z90600" t="str">
            <v>35202-7095271-3</v>
          </cell>
          <cell r="AC90600">
            <v>3073297</v>
          </cell>
          <cell r="AD90600" t="str">
            <v>02</v>
          </cell>
          <cell r="AE90600" t="str">
            <v>MOTOR</v>
          </cell>
          <cell r="AF90600">
            <v>7802</v>
          </cell>
          <cell r="AG90600">
            <v>0</v>
          </cell>
          <cell r="AH90600">
            <v>0</v>
          </cell>
          <cell r="AI90600">
            <v>0</v>
          </cell>
          <cell r="AJ90600">
            <v>9550</v>
          </cell>
          <cell r="AK90600">
            <v>0</v>
          </cell>
          <cell r="AL90600">
            <v>780</v>
          </cell>
          <cell r="AM90600" t="str">
            <v>2024</v>
          </cell>
          <cell r="AN90600" t="str">
            <v>202410</v>
          </cell>
          <cell r="AO90600" t="str">
            <v>202410</v>
          </cell>
          <cell r="AP90600" t="str">
            <v>202410</v>
          </cell>
          <cell r="AQ90600" t="str">
            <v>31000396</v>
          </cell>
          <cell r="AR90600" t="str">
            <v>1968314</v>
          </cell>
          <cell r="AS90600" t="str">
            <v>D</v>
          </cell>
          <cell r="AU90600" t="str">
            <v>30000002</v>
          </cell>
          <cell r="AV90600" t="str">
            <v>RETAIL</v>
          </cell>
          <cell r="AW90600" t="str">
            <v>31000396</v>
          </cell>
          <cell r="AX90600" t="str">
            <v>SG Suzuki</v>
          </cell>
          <cell r="AY90600" t="str">
            <v>KHI/HO/D/MO/MC COMP/P/98768/10/2024</v>
          </cell>
          <cell r="BA90600" t="str">
            <v>LAHORE</v>
          </cell>
          <cell r="BB90600" t="str">
            <v>HOUSE NO 12 STREET NO 6 AREA NEW ELAHI PARK MISRE SHAH LAHORE</v>
          </cell>
          <cell r="BC90600" t="str">
            <v>BLACK</v>
          </cell>
          <cell r="BH90600" t="str">
            <v>Pak Suzuki</v>
          </cell>
          <cell r="BI90600" t="str">
            <v>N</v>
          </cell>
          <cell r="BJ90600" t="str">
            <v xml:space="preserve">	Rameez Haji Mehboob</v>
          </cell>
          <cell r="BK90600">
            <v>45566</v>
          </cell>
          <cell r="BL90600" t="str">
            <v>382000</v>
          </cell>
          <cell r="BM90600" t="str">
            <v>004</v>
          </cell>
          <cell r="BN90600" t="str">
            <v>01</v>
          </cell>
          <cell r="BQ90600" t="str">
            <v>KHI/HO/D/MO/MC COMP/P/98768/10/2024</v>
          </cell>
        </row>
        <row r="90601">
          <cell r="W90601" t="str">
            <v>30092876</v>
          </cell>
          <cell r="X90601" t="str">
            <v>30092876</v>
          </cell>
          <cell r="Y90601">
            <v>382000</v>
          </cell>
          <cell r="Z90601" t="str">
            <v>3520114808181</v>
          </cell>
          <cell r="AC90601">
            <v>3140248</v>
          </cell>
          <cell r="AD90601" t="str">
            <v>02</v>
          </cell>
          <cell r="AE90601" t="str">
            <v>MOTOR</v>
          </cell>
          <cell r="AF90601">
            <v>7802</v>
          </cell>
          <cell r="AG90601">
            <v>0</v>
          </cell>
          <cell r="AH90601">
            <v>0</v>
          </cell>
          <cell r="AI90601">
            <v>0</v>
          </cell>
          <cell r="AJ90601">
            <v>9550</v>
          </cell>
          <cell r="AK90601">
            <v>0</v>
          </cell>
          <cell r="AL90601">
            <v>780</v>
          </cell>
          <cell r="AM90601" t="str">
            <v>2024</v>
          </cell>
          <cell r="AN90601" t="str">
            <v>202410</v>
          </cell>
          <cell r="AO90601" t="str">
            <v>202410</v>
          </cell>
          <cell r="AP90601" t="str">
            <v>202410</v>
          </cell>
          <cell r="AQ90601" t="str">
            <v>31000395</v>
          </cell>
          <cell r="AR90601" t="str">
            <v>1997593</v>
          </cell>
          <cell r="AS90601" t="str">
            <v>D</v>
          </cell>
          <cell r="AU90601" t="str">
            <v>30000002</v>
          </cell>
          <cell r="AV90601" t="str">
            <v>RETAIL</v>
          </cell>
          <cell r="AW90601" t="str">
            <v>31000395</v>
          </cell>
          <cell r="AX90601" t="str">
            <v>TS Suzuki</v>
          </cell>
          <cell r="AY90601" t="str">
            <v>KHI/HO/D/MO/MC COMP/P/100800/10/2024</v>
          </cell>
          <cell r="BA90601" t="str">
            <v>LAHORE</v>
          </cell>
          <cell r="BB90601" t="str">
            <v xml:space="preserve">H#248 Block A Nasheman Iqbal Housing Society phase 2 Lahore near U.E.T Society Lahore </v>
          </cell>
          <cell r="BC90601" t="str">
            <v>PEARL BLACK</v>
          </cell>
          <cell r="BH90601" t="str">
            <v>Pak Suzuki</v>
          </cell>
          <cell r="BI90601" t="str">
            <v>N</v>
          </cell>
          <cell r="BJ90601" t="str">
            <v xml:space="preserve">	Rameez Haji Mehboob</v>
          </cell>
          <cell r="BK90601">
            <v>45594</v>
          </cell>
          <cell r="BL90601" t="str">
            <v>382000</v>
          </cell>
          <cell r="BM90601" t="str">
            <v>406</v>
          </cell>
          <cell r="BN90601" t="str">
            <v>01</v>
          </cell>
          <cell r="BQ90601" t="str">
            <v>KHI/HO/D/MO/MC COMP/P/100800/10/2024</v>
          </cell>
        </row>
        <row r="90602">
          <cell r="W90602" t="str">
            <v>30093866</v>
          </cell>
          <cell r="X90602" t="str">
            <v>30093866</v>
          </cell>
          <cell r="Y90602">
            <v>389000</v>
          </cell>
          <cell r="Z90602" t="str">
            <v>42201-7030691-9</v>
          </cell>
          <cell r="AC90602">
            <v>3185891</v>
          </cell>
          <cell r="AD90602" t="str">
            <v>02</v>
          </cell>
          <cell r="AE90602" t="str">
            <v>MOTOR</v>
          </cell>
          <cell r="AF90602">
            <v>13821</v>
          </cell>
          <cell r="AG90602">
            <v>0</v>
          </cell>
          <cell r="AH90602">
            <v>0</v>
          </cell>
          <cell r="AI90602">
            <v>0</v>
          </cell>
          <cell r="AJ90602">
            <v>16533</v>
          </cell>
          <cell r="AK90602">
            <v>0</v>
          </cell>
          <cell r="AL90602">
            <v>1382</v>
          </cell>
          <cell r="AM90602" t="str">
            <v>2024</v>
          </cell>
          <cell r="AN90602" t="str">
            <v>202411</v>
          </cell>
          <cell r="AO90602" t="str">
            <v>202411</v>
          </cell>
          <cell r="AP90602" t="str">
            <v>202411</v>
          </cell>
          <cell r="AQ90602" t="str">
            <v>31000407</v>
          </cell>
          <cell r="AR90602" t="str">
            <v>2018860</v>
          </cell>
          <cell r="AS90602" t="str">
            <v>D</v>
          </cell>
          <cell r="AU90602" t="str">
            <v>30000002</v>
          </cell>
          <cell r="AV90602" t="str">
            <v>RETAIL</v>
          </cell>
          <cell r="AW90602" t="str">
            <v>31000407</v>
          </cell>
          <cell r="AX90602" t="str">
            <v>South</v>
          </cell>
          <cell r="AY90602" t="str">
            <v>KHI/HO/D/MO/MC COMP/P/102722/11/2024</v>
          </cell>
          <cell r="BA90602" t="str">
            <v>KARACHI</v>
          </cell>
          <cell r="BB90602" t="str">
            <v>HOUSE#7,BLOCK-86,MOHALLA AREA 4-C,LANDHI#06,KARACHI.</v>
          </cell>
          <cell r="BC90602" t="str">
            <v>BLACK</v>
          </cell>
          <cell r="BH90602" t="str">
            <v>Pak Suzuki</v>
          </cell>
          <cell r="BI90602" t="str">
            <v>N</v>
          </cell>
          <cell r="BJ90602" t="str">
            <v xml:space="preserve">	Rameez Haji Mehboob</v>
          </cell>
          <cell r="BK90602">
            <v>45622</v>
          </cell>
          <cell r="BL90602" t="str">
            <v>389000</v>
          </cell>
          <cell r="BM90602" t="str">
            <v>004</v>
          </cell>
          <cell r="BN90602" t="str">
            <v>01</v>
          </cell>
          <cell r="BQ90602" t="str">
            <v>KHI/HO/D/MO/MC COMP/P/102722/11/2024</v>
          </cell>
        </row>
        <row r="90603">
          <cell r="W90603" t="str">
            <v>30093866</v>
          </cell>
          <cell r="X90603" t="str">
            <v>30093866</v>
          </cell>
          <cell r="Y90603">
            <v>389000</v>
          </cell>
          <cell r="Z90603" t="str">
            <v>42201-7030691-9</v>
          </cell>
          <cell r="AC90603">
            <v>3185892</v>
          </cell>
          <cell r="AD90603" t="str">
            <v>02</v>
          </cell>
          <cell r="AE90603" t="str">
            <v>MOTOR</v>
          </cell>
          <cell r="AF90603">
            <v>13821</v>
          </cell>
          <cell r="AG90603">
            <v>0</v>
          </cell>
          <cell r="AH90603">
            <v>0</v>
          </cell>
          <cell r="AI90603">
            <v>0</v>
          </cell>
          <cell r="AJ90603">
            <v>16533</v>
          </cell>
          <cell r="AK90603">
            <v>0</v>
          </cell>
          <cell r="AL90603">
            <v>1382</v>
          </cell>
          <cell r="AM90603" t="str">
            <v>2024</v>
          </cell>
          <cell r="AN90603" t="str">
            <v>202411</v>
          </cell>
          <cell r="AO90603" t="str">
            <v>202411</v>
          </cell>
          <cell r="AP90603" t="str">
            <v>202411</v>
          </cell>
          <cell r="AQ90603" t="str">
            <v>31000407</v>
          </cell>
          <cell r="AR90603" t="str">
            <v>2018861</v>
          </cell>
          <cell r="AS90603" t="str">
            <v>D</v>
          </cell>
          <cell r="AU90603" t="str">
            <v>30000002</v>
          </cell>
          <cell r="AV90603" t="str">
            <v>RETAIL</v>
          </cell>
          <cell r="AW90603" t="str">
            <v>31000407</v>
          </cell>
          <cell r="AX90603" t="str">
            <v>South</v>
          </cell>
          <cell r="AY90603" t="str">
            <v>KHI/HO/D/MO/MC COMP/P/102723/11/2024</v>
          </cell>
          <cell r="BA90603" t="str">
            <v>KARACHI</v>
          </cell>
          <cell r="BB90603" t="str">
            <v>HOUSE#7,BLOCK-86,MOHALLA AREA 4-C,LANDHI#06,KARACHI.</v>
          </cell>
          <cell r="BC90603" t="str">
            <v>BLACK</v>
          </cell>
          <cell r="BH90603" t="str">
            <v>Pak Suzuki</v>
          </cell>
          <cell r="BI90603" t="str">
            <v>N</v>
          </cell>
          <cell r="BJ90603" t="str">
            <v xml:space="preserve">	Rameez Haji Mehboob</v>
          </cell>
          <cell r="BK90603">
            <v>45622</v>
          </cell>
          <cell r="BL90603" t="str">
            <v>389000</v>
          </cell>
          <cell r="BM90603" t="str">
            <v>004</v>
          </cell>
          <cell r="BN90603" t="str">
            <v>01</v>
          </cell>
          <cell r="BQ90603" t="str">
            <v>KHI/HO/D/MO/MC COMP/P/102723/11/2024</v>
          </cell>
        </row>
        <row r="90604">
          <cell r="W90604" t="str">
            <v>30093779</v>
          </cell>
          <cell r="X90604" t="str">
            <v>30093779</v>
          </cell>
          <cell r="Y90604">
            <v>389000</v>
          </cell>
          <cell r="Z90604" t="str">
            <v>42101-3893020-3</v>
          </cell>
          <cell r="AC90604">
            <v>3185902</v>
          </cell>
          <cell r="AD90604" t="str">
            <v>02</v>
          </cell>
          <cell r="AE90604" t="str">
            <v>MOTOR</v>
          </cell>
          <cell r="AF90604">
            <v>13821</v>
          </cell>
          <cell r="AG90604">
            <v>0</v>
          </cell>
          <cell r="AH90604">
            <v>0</v>
          </cell>
          <cell r="AI90604">
            <v>0</v>
          </cell>
          <cell r="AJ90604">
            <v>16533</v>
          </cell>
          <cell r="AK90604">
            <v>0</v>
          </cell>
          <cell r="AL90604">
            <v>1382</v>
          </cell>
          <cell r="AM90604" t="str">
            <v>2024</v>
          </cell>
          <cell r="AN90604" t="str">
            <v>202411</v>
          </cell>
          <cell r="AO90604" t="str">
            <v>202411</v>
          </cell>
          <cell r="AP90604" t="str">
            <v>202411</v>
          </cell>
          <cell r="AQ90604" t="str">
            <v>31000318</v>
          </cell>
          <cell r="AR90604" t="str">
            <v>2018882</v>
          </cell>
          <cell r="AS90604" t="str">
            <v>D</v>
          </cell>
          <cell r="AU90604" t="str">
            <v>30000002</v>
          </cell>
          <cell r="AV90604" t="str">
            <v>RETAIL</v>
          </cell>
          <cell r="AW90604" t="str">
            <v>31000318</v>
          </cell>
          <cell r="AX90604" t="str">
            <v xml:space="preserve">	Suzuki Defence Motors</v>
          </cell>
          <cell r="AY90604" t="str">
            <v>KHI/HO/D/MO/MC COMP/P/102738/11/2024</v>
          </cell>
          <cell r="BA90604" t="str">
            <v>KARACHI</v>
          </cell>
          <cell r="BB90604" t="str">
            <v>HS#A-115/A, BLK 08, GULISTAN-E-JOHAR, KARACHI.</v>
          </cell>
          <cell r="BC90604" t="str">
            <v>BLACK</v>
          </cell>
          <cell r="BH90604" t="str">
            <v>Pak Suzuki</v>
          </cell>
          <cell r="BI90604" t="str">
            <v>N</v>
          </cell>
          <cell r="BJ90604" t="str">
            <v xml:space="preserve">	Rameez Haji Mehboob</v>
          </cell>
          <cell r="BK90604">
            <v>45622</v>
          </cell>
          <cell r="BL90604" t="str">
            <v>389000</v>
          </cell>
          <cell r="BM90604" t="str">
            <v>004</v>
          </cell>
          <cell r="BN90604" t="str">
            <v>01</v>
          </cell>
          <cell r="BQ90604" t="str">
            <v>KHI/HO/D/MO/MC COMP/P/102738/11/2024</v>
          </cell>
        </row>
        <row r="90605">
          <cell r="W90605" t="str">
            <v>30093779</v>
          </cell>
          <cell r="X90605" t="str">
            <v>30093779</v>
          </cell>
          <cell r="Y90605">
            <v>389000</v>
          </cell>
          <cell r="Z90605" t="str">
            <v>42101-3893020-3</v>
          </cell>
          <cell r="AC90605">
            <v>3185903</v>
          </cell>
          <cell r="AD90605" t="str">
            <v>02</v>
          </cell>
          <cell r="AE90605" t="str">
            <v>MOTOR</v>
          </cell>
          <cell r="AF90605">
            <v>13821</v>
          </cell>
          <cell r="AG90605">
            <v>0</v>
          </cell>
          <cell r="AH90605">
            <v>0</v>
          </cell>
          <cell r="AI90605">
            <v>0</v>
          </cell>
          <cell r="AJ90605">
            <v>16533</v>
          </cell>
          <cell r="AK90605">
            <v>0</v>
          </cell>
          <cell r="AL90605">
            <v>1382</v>
          </cell>
          <cell r="AM90605" t="str">
            <v>2024</v>
          </cell>
          <cell r="AN90605" t="str">
            <v>202411</v>
          </cell>
          <cell r="AO90605" t="str">
            <v>202411</v>
          </cell>
          <cell r="AP90605" t="str">
            <v>202411</v>
          </cell>
          <cell r="AQ90605" t="str">
            <v>31000318</v>
          </cell>
          <cell r="AR90605" t="str">
            <v>2018883</v>
          </cell>
          <cell r="AS90605" t="str">
            <v>D</v>
          </cell>
          <cell r="AU90605" t="str">
            <v>30000002</v>
          </cell>
          <cell r="AV90605" t="str">
            <v>RETAIL</v>
          </cell>
          <cell r="AW90605" t="str">
            <v>31000318</v>
          </cell>
          <cell r="AX90605" t="str">
            <v xml:space="preserve">	Suzuki Defence Motors</v>
          </cell>
          <cell r="AY90605" t="str">
            <v>KHI/HO/D/MO/MC COMP/P/102739/11/2024</v>
          </cell>
          <cell r="BA90605" t="str">
            <v>KARACHI</v>
          </cell>
          <cell r="BB90605" t="str">
            <v>HS#A-115/A, BLK 08, GULISTAN-E-JOHAR, KARACHI.</v>
          </cell>
          <cell r="BC90605" t="str">
            <v>BLACK</v>
          </cell>
          <cell r="BH90605" t="str">
            <v>Pak Suzuki</v>
          </cell>
          <cell r="BI90605" t="str">
            <v>N</v>
          </cell>
          <cell r="BJ90605" t="str">
            <v xml:space="preserve">	Rameez Haji Mehboob</v>
          </cell>
          <cell r="BK90605">
            <v>45622</v>
          </cell>
          <cell r="BL90605" t="str">
            <v>389000</v>
          </cell>
          <cell r="BM90605" t="str">
            <v>004</v>
          </cell>
          <cell r="BN90605" t="str">
            <v>01</v>
          </cell>
          <cell r="BQ90605" t="str">
            <v>KHI/HO/D/MO/MC COMP/P/102739/11/2024</v>
          </cell>
        </row>
        <row r="90606">
          <cell r="W90606" t="str">
            <v>30093639</v>
          </cell>
          <cell r="X90606" t="str">
            <v>30093639</v>
          </cell>
          <cell r="Y90606">
            <v>389000</v>
          </cell>
          <cell r="Z90606" t="str">
            <v>35200-3146370-5</v>
          </cell>
          <cell r="AC90606">
            <v>3211676</v>
          </cell>
          <cell r="AD90606" t="str">
            <v>02</v>
          </cell>
          <cell r="AE90606" t="str">
            <v>MOTOR</v>
          </cell>
          <cell r="AF90606">
            <v>7953</v>
          </cell>
          <cell r="AG90606">
            <v>0</v>
          </cell>
          <cell r="AH90606">
            <v>0</v>
          </cell>
          <cell r="AI90606">
            <v>0</v>
          </cell>
          <cell r="AJ90606">
            <v>9725</v>
          </cell>
          <cell r="AK90606">
            <v>0</v>
          </cell>
          <cell r="AL90606">
            <v>795</v>
          </cell>
          <cell r="AM90606" t="str">
            <v>2024</v>
          </cell>
          <cell r="AN90606" t="str">
            <v>202412</v>
          </cell>
          <cell r="AO90606" t="str">
            <v>202412</v>
          </cell>
          <cell r="AP90606" t="str">
            <v>202412</v>
          </cell>
          <cell r="AQ90606" t="str">
            <v>31000396</v>
          </cell>
          <cell r="AR90606" t="str">
            <v>2027326</v>
          </cell>
          <cell r="AS90606" t="str">
            <v>D</v>
          </cell>
          <cell r="AU90606" t="str">
            <v>30000002</v>
          </cell>
          <cell r="AV90606" t="str">
            <v>RETAIL</v>
          </cell>
          <cell r="AW90606" t="str">
            <v>31000396</v>
          </cell>
          <cell r="AX90606" t="str">
            <v>SG Suzuki</v>
          </cell>
          <cell r="AY90606" t="str">
            <v>KHI/HO/D/MO/MC COMP/P/103465/12/2024</v>
          </cell>
          <cell r="BA90606" t="str">
            <v>LAHORE</v>
          </cell>
          <cell r="BB90606" t="str">
            <v>HOUSE NO 9 STREET NO 58 AREA MUHAMMADI WASAN PURA LAHORE</v>
          </cell>
          <cell r="BC90606" t="str">
            <v>RED</v>
          </cell>
          <cell r="BH90606" t="str">
            <v>Pak Suzuki</v>
          </cell>
          <cell r="BI90606" t="str">
            <v>N</v>
          </cell>
          <cell r="BJ90606" t="str">
            <v xml:space="preserve">	Rameez Haji Mehboob</v>
          </cell>
          <cell r="BK90606">
            <v>45631</v>
          </cell>
          <cell r="BL90606" t="str">
            <v>389000</v>
          </cell>
          <cell r="BM90606" t="str">
            <v>003</v>
          </cell>
          <cell r="BN90606" t="str">
            <v>01</v>
          </cell>
          <cell r="BQ90606" t="str">
            <v>KHI/HO/D/MO/MC COMP/P/103465/12/2024</v>
          </cell>
        </row>
        <row r="90607">
          <cell r="W90607" t="str">
            <v>30093855</v>
          </cell>
          <cell r="X90607" t="str">
            <v>30093855</v>
          </cell>
          <cell r="Y90607">
            <v>389000</v>
          </cell>
          <cell r="Z90607" t="str">
            <v>35202-2771360-7</v>
          </cell>
          <cell r="AC90607">
            <v>3211679</v>
          </cell>
          <cell r="AD90607" t="str">
            <v>02</v>
          </cell>
          <cell r="AE90607" t="str">
            <v>MOTOR</v>
          </cell>
          <cell r="AF90607">
            <v>7953</v>
          </cell>
          <cell r="AG90607">
            <v>0</v>
          </cell>
          <cell r="AH90607">
            <v>0</v>
          </cell>
          <cell r="AI90607">
            <v>0</v>
          </cell>
          <cell r="AJ90607">
            <v>9725</v>
          </cell>
          <cell r="AK90607">
            <v>0</v>
          </cell>
          <cell r="AL90607">
            <v>795</v>
          </cell>
          <cell r="AM90607" t="str">
            <v>2024</v>
          </cell>
          <cell r="AN90607" t="str">
            <v>202412</v>
          </cell>
          <cell r="AO90607" t="str">
            <v>202412</v>
          </cell>
          <cell r="AP90607" t="str">
            <v>202412</v>
          </cell>
          <cell r="AQ90607" t="str">
            <v>31000396</v>
          </cell>
          <cell r="AR90607" t="str">
            <v>2027349</v>
          </cell>
          <cell r="AS90607" t="str">
            <v>D</v>
          </cell>
          <cell r="AU90607" t="str">
            <v>30000002</v>
          </cell>
          <cell r="AV90607" t="str">
            <v>RETAIL</v>
          </cell>
          <cell r="AW90607" t="str">
            <v>31000396</v>
          </cell>
          <cell r="AX90607" t="str">
            <v>SG Suzuki</v>
          </cell>
          <cell r="AY90607" t="str">
            <v>KHI/HO/D/MO/MC COMP/P/103478/12/2024</v>
          </cell>
          <cell r="BA90607" t="str">
            <v>LAHORE</v>
          </cell>
          <cell r="BB90607" t="str">
            <v>HOUSE NO 7 BLOCK 595 AREA HOPE ROAD SIGNAL SHOP GARI SHAHU LAHORE</v>
          </cell>
          <cell r="BC90607" t="str">
            <v>BLACK</v>
          </cell>
          <cell r="BH90607" t="str">
            <v>Pak Suzuki</v>
          </cell>
          <cell r="BI90607" t="str">
            <v>N</v>
          </cell>
          <cell r="BJ90607" t="str">
            <v xml:space="preserve">	Rameez Haji Mehboob</v>
          </cell>
          <cell r="BK90607">
            <v>45631</v>
          </cell>
          <cell r="BL90607" t="str">
            <v>389000</v>
          </cell>
          <cell r="BM90607" t="str">
            <v>004</v>
          </cell>
          <cell r="BN90607" t="str">
            <v>01</v>
          </cell>
          <cell r="BQ90607" t="str">
            <v>KHI/HO/D/MO/MC COMP/P/103478/12/2024</v>
          </cell>
        </row>
        <row r="90608">
          <cell r="W90608" t="str">
            <v>30094110</v>
          </cell>
          <cell r="X90608" t="str">
            <v>30094110</v>
          </cell>
          <cell r="Y90608">
            <v>389000</v>
          </cell>
          <cell r="Z90608" t="str">
            <v>36302-6961753-3</v>
          </cell>
          <cell r="AC90608">
            <v>3223815</v>
          </cell>
          <cell r="AD90608" t="str">
            <v>02</v>
          </cell>
          <cell r="AE90608" t="str">
            <v>MOTOR</v>
          </cell>
          <cell r="AF90608">
            <v>7953</v>
          </cell>
          <cell r="AG90608">
            <v>0</v>
          </cell>
          <cell r="AH90608">
            <v>0</v>
          </cell>
          <cell r="AI90608">
            <v>0</v>
          </cell>
          <cell r="AJ90608">
            <v>9725</v>
          </cell>
          <cell r="AK90608">
            <v>0</v>
          </cell>
          <cell r="AL90608">
            <v>795</v>
          </cell>
          <cell r="AM90608" t="str">
            <v>2024</v>
          </cell>
          <cell r="AN90608" t="str">
            <v>202412</v>
          </cell>
          <cell r="AO90608" t="str">
            <v>202412</v>
          </cell>
          <cell r="AP90608" t="str">
            <v>202412</v>
          </cell>
          <cell r="AQ90608" t="str">
            <v>31000404</v>
          </cell>
          <cell r="AR90608" t="str">
            <v>2034867</v>
          </cell>
          <cell r="AS90608" t="str">
            <v>D</v>
          </cell>
          <cell r="AU90608" t="str">
            <v>30000002</v>
          </cell>
          <cell r="AV90608" t="str">
            <v>RETAIL</v>
          </cell>
          <cell r="AW90608" t="str">
            <v>31000404</v>
          </cell>
          <cell r="AX90608" t="str">
            <v>KR Suzuki</v>
          </cell>
          <cell r="AY90608" t="str">
            <v>KHI/HO/D/MO/MC COMP/P/103889/12/2024</v>
          </cell>
          <cell r="BA90608" t="str">
            <v>MULTAN</v>
          </cell>
          <cell r="BB90608" t="str">
            <v>HOUSE NO 2386-B MOHALLAH KHAWAJGAN BASTI DAIRA TIMBER MARKET MULTAN.</v>
          </cell>
          <cell r="BC90608" t="str">
            <v>BLACK</v>
          </cell>
          <cell r="BH90608" t="str">
            <v>Pak Suzuki</v>
          </cell>
          <cell r="BI90608" t="str">
            <v>N</v>
          </cell>
          <cell r="BJ90608" t="str">
            <v xml:space="preserve">	Rameez Haji Mehboob</v>
          </cell>
          <cell r="BK90608">
            <v>45638</v>
          </cell>
          <cell r="BL90608" t="str">
            <v>389000</v>
          </cell>
          <cell r="BM90608" t="str">
            <v>004</v>
          </cell>
          <cell r="BN90608" t="str">
            <v>01</v>
          </cell>
          <cell r="BQ90608" t="str">
            <v>KHI/HO/D/MO/MC COMP/P/103889/12/2024</v>
          </cell>
        </row>
        <row r="90609">
          <cell r="W90609" t="str">
            <v>114348</v>
          </cell>
          <cell r="X90609" t="str">
            <v>114347</v>
          </cell>
          <cell r="Y90609">
            <v>389000</v>
          </cell>
          <cell r="Z90609" t="str">
            <v>36302-5055728-9</v>
          </cell>
          <cell r="AC90609">
            <v>3223964</v>
          </cell>
          <cell r="AD90609" t="str">
            <v>02</v>
          </cell>
          <cell r="AE90609" t="str">
            <v>MOTOR</v>
          </cell>
          <cell r="AF90609">
            <v>7953</v>
          </cell>
          <cell r="AG90609">
            <v>0</v>
          </cell>
          <cell r="AH90609">
            <v>0</v>
          </cell>
          <cell r="AI90609">
            <v>0</v>
          </cell>
          <cell r="AJ90609">
            <v>9725</v>
          </cell>
          <cell r="AK90609">
            <v>0</v>
          </cell>
          <cell r="AL90609">
            <v>795</v>
          </cell>
          <cell r="AM90609" t="str">
            <v>2024</v>
          </cell>
          <cell r="AN90609" t="str">
            <v>202412</v>
          </cell>
          <cell r="AO90609" t="str">
            <v>202412</v>
          </cell>
          <cell r="AP90609" t="str">
            <v>202412</v>
          </cell>
          <cell r="AQ90609" t="str">
            <v>31000404</v>
          </cell>
          <cell r="AR90609" t="str">
            <v>2035759</v>
          </cell>
          <cell r="AS90609" t="str">
            <v>D</v>
          </cell>
          <cell r="AU90609" t="str">
            <v>30000002</v>
          </cell>
          <cell r="AV90609" t="str">
            <v>RETAIL</v>
          </cell>
          <cell r="AW90609" t="str">
            <v>31000404</v>
          </cell>
          <cell r="AX90609" t="str">
            <v>KR Suzuki</v>
          </cell>
          <cell r="AY90609" t="str">
            <v>KHI/HO/D/MO/MC COMP/P/104007/12/2024</v>
          </cell>
          <cell r="BA90609" t="str">
            <v>MULTAN</v>
          </cell>
          <cell r="BB90609" t="str">
            <v xml:space="preserve">HOUSE NO 6/66/D-2 STREET NO 01 SHAH FAISAL COLONY GHARBI RAJWANA ROAD MULTAN. </v>
          </cell>
          <cell r="BC90609" t="str">
            <v>BLACK</v>
          </cell>
          <cell r="BH90609" t="str">
            <v>Pak Suzuki</v>
          </cell>
          <cell r="BI90609" t="str">
            <v>N</v>
          </cell>
          <cell r="BJ90609" t="str">
            <v xml:space="preserve">	Rameez Haji Mehboob</v>
          </cell>
          <cell r="BK90609">
            <v>45640</v>
          </cell>
          <cell r="BL90609" t="str">
            <v>389000</v>
          </cell>
          <cell r="BM90609" t="str">
            <v>004</v>
          </cell>
          <cell r="BN90609" t="str">
            <v>01</v>
          </cell>
          <cell r="BQ90609" t="str">
            <v>KHI/HO/D/MO/MC COMP/P/104007/12/2024</v>
          </cell>
        </row>
        <row r="90610">
          <cell r="W90610" t="str">
            <v>30094246</v>
          </cell>
          <cell r="X90610" t="str">
            <v>30094246</v>
          </cell>
          <cell r="Y90610">
            <v>389000</v>
          </cell>
          <cell r="Z90610" t="str">
            <v>13101-9625500-5</v>
          </cell>
          <cell r="AC90610">
            <v>3254780</v>
          </cell>
          <cell r="AD90610" t="str">
            <v>02</v>
          </cell>
          <cell r="AE90610" t="str">
            <v>MOTOR</v>
          </cell>
          <cell r="AF90610">
            <v>7953</v>
          </cell>
          <cell r="AG90610">
            <v>0</v>
          </cell>
          <cell r="AH90610">
            <v>0</v>
          </cell>
          <cell r="AI90610">
            <v>0</v>
          </cell>
          <cell r="AJ90610">
            <v>9725</v>
          </cell>
          <cell r="AK90610">
            <v>0</v>
          </cell>
          <cell r="AL90610">
            <v>795</v>
          </cell>
          <cell r="AM90610" t="str">
            <v>2024</v>
          </cell>
          <cell r="AN90610" t="str">
            <v>202412</v>
          </cell>
          <cell r="AO90610" t="str">
            <v>202412</v>
          </cell>
          <cell r="AP90610" t="str">
            <v>202412</v>
          </cell>
          <cell r="AQ90610" t="str">
            <v>31000396</v>
          </cell>
          <cell r="AR90610" t="str">
            <v>2044619</v>
          </cell>
          <cell r="AS90610" t="str">
            <v>D</v>
          </cell>
          <cell r="AU90610" t="str">
            <v>30000002</v>
          </cell>
          <cell r="AV90610" t="str">
            <v>RETAIL</v>
          </cell>
          <cell r="AW90610" t="str">
            <v>31000396</v>
          </cell>
          <cell r="AX90610" t="str">
            <v>SG Suzuki</v>
          </cell>
          <cell r="AY90610" t="str">
            <v>KHI/HO/D/MO/MC COMP/P/105069/12/2024</v>
          </cell>
          <cell r="BA90610" t="str">
            <v>LAHORE</v>
          </cell>
          <cell r="BB90610" t="str">
            <v>HOUSE NO 8 STREET NO 3 AREA SULTAN MEHMOOD ROAD SHAHLIMAR TOWN LAHORE</v>
          </cell>
          <cell r="BC90610" t="str">
            <v>BLACK</v>
          </cell>
          <cell r="BH90610" t="str">
            <v>Pak Suzuki</v>
          </cell>
          <cell r="BI90610" t="str">
            <v>N</v>
          </cell>
          <cell r="BJ90610" t="str">
            <v xml:space="preserve">	Rameez Haji Mehboob</v>
          </cell>
          <cell r="BK90610">
            <v>45657</v>
          </cell>
          <cell r="BL90610" t="str">
            <v>389000</v>
          </cell>
          <cell r="BM90610" t="str">
            <v>004</v>
          </cell>
          <cell r="BN90610" t="str">
            <v>01</v>
          </cell>
          <cell r="BQ90610" t="str">
            <v>KHI/HO/D/MO/MC COMP/P/105069/12/2024</v>
          </cell>
        </row>
        <row r="90611">
          <cell r="W90611" t="str">
            <v>PKG30092448</v>
          </cell>
          <cell r="X90611" t="str">
            <v>GS150PK30092448</v>
          </cell>
          <cell r="Y90611">
            <v>382000</v>
          </cell>
          <cell r="Z90611" t="str">
            <v>37405-2480540-3</v>
          </cell>
          <cell r="AC90611">
            <v>2944108</v>
          </cell>
          <cell r="AD90611" t="str">
            <v>02</v>
          </cell>
          <cell r="AE90611" t="str">
            <v>MOTOR</v>
          </cell>
          <cell r="AF90611">
            <v>7802</v>
          </cell>
          <cell r="AG90611">
            <v>0</v>
          </cell>
          <cell r="AH90611">
            <v>0</v>
          </cell>
          <cell r="AI90611">
            <v>0</v>
          </cell>
          <cell r="AJ90611">
            <v>9550</v>
          </cell>
          <cell r="AK90611">
            <v>0</v>
          </cell>
          <cell r="AL90611">
            <v>780</v>
          </cell>
          <cell r="AM90611" t="str">
            <v>2024</v>
          </cell>
          <cell r="AN90611" t="str">
            <v>202408</v>
          </cell>
          <cell r="AO90611" t="str">
            <v>202408</v>
          </cell>
          <cell r="AP90611" t="str">
            <v>202408</v>
          </cell>
          <cell r="AQ90611" t="str">
            <v>31000405</v>
          </cell>
          <cell r="AR90611" t="str">
            <v>1936009</v>
          </cell>
          <cell r="AS90611" t="str">
            <v>D</v>
          </cell>
          <cell r="AU90611" t="str">
            <v>30000002</v>
          </cell>
          <cell r="AV90611" t="str">
            <v>RETAIL</v>
          </cell>
          <cell r="AW90611" t="str">
            <v>31000405</v>
          </cell>
          <cell r="AX90611" t="str">
            <v>MR Suzuki</v>
          </cell>
          <cell r="AY90611" t="str">
            <v>KHI/HO/D/MO/MC COMP/P/95615/08/2024</v>
          </cell>
          <cell r="BA90611" t="str">
            <v>RAWALPINDI</v>
          </cell>
          <cell r="BB90611" t="str">
            <v>H#872-E, ST#2, SECTOR-2, MOH: KHAYABAN E SIR SYED, RWP</v>
          </cell>
          <cell r="BC90611" t="str">
            <v>BLACK</v>
          </cell>
          <cell r="BH90611" t="str">
            <v>Pak Suzuki</v>
          </cell>
          <cell r="BI90611" t="str">
            <v>N</v>
          </cell>
          <cell r="BJ90611" t="str">
            <v xml:space="preserve">	Rameez Haji Mehboob</v>
          </cell>
          <cell r="BK90611">
            <v>45524</v>
          </cell>
          <cell r="BL90611" t="str">
            <v>382000</v>
          </cell>
          <cell r="BM90611" t="str">
            <v>004</v>
          </cell>
          <cell r="BN90611" t="str">
            <v>01</v>
          </cell>
          <cell r="BQ90611" t="str">
            <v>KHI/HO/D/MO/MC COMP/P/95615/08/2024</v>
          </cell>
        </row>
        <row r="90612">
          <cell r="W90612" t="str">
            <v>PKG30092123</v>
          </cell>
          <cell r="X90612" t="str">
            <v>GS150PK30092123</v>
          </cell>
          <cell r="Y90612">
            <v>382000</v>
          </cell>
          <cell r="Z90612" t="str">
            <v>37402-9469640-7</v>
          </cell>
          <cell r="AC90612">
            <v>2944109</v>
          </cell>
          <cell r="AD90612" t="str">
            <v>02</v>
          </cell>
          <cell r="AE90612" t="str">
            <v>MOTOR</v>
          </cell>
          <cell r="AF90612">
            <v>7802</v>
          </cell>
          <cell r="AG90612">
            <v>0</v>
          </cell>
          <cell r="AH90612">
            <v>0</v>
          </cell>
          <cell r="AI90612">
            <v>0</v>
          </cell>
          <cell r="AJ90612">
            <v>9550</v>
          </cell>
          <cell r="AK90612">
            <v>0</v>
          </cell>
          <cell r="AL90612">
            <v>780</v>
          </cell>
          <cell r="AM90612" t="str">
            <v>2024</v>
          </cell>
          <cell r="AN90612" t="str">
            <v>202408</v>
          </cell>
          <cell r="AO90612" t="str">
            <v>202408</v>
          </cell>
          <cell r="AP90612" t="str">
            <v>202408</v>
          </cell>
          <cell r="AQ90612" t="str">
            <v>31000405</v>
          </cell>
          <cell r="AR90612" t="str">
            <v>1936013</v>
          </cell>
          <cell r="AS90612" t="str">
            <v>D</v>
          </cell>
          <cell r="AU90612" t="str">
            <v>30000002</v>
          </cell>
          <cell r="AV90612" t="str">
            <v>RETAIL</v>
          </cell>
          <cell r="AW90612" t="str">
            <v>31000405</v>
          </cell>
          <cell r="AX90612" t="str">
            <v>MR Suzuki</v>
          </cell>
          <cell r="AY90612" t="str">
            <v>KHI/HO/D/MO/MC COMP/P/95616/08/2024</v>
          </cell>
          <cell r="BA90612" t="str">
            <v>ISLAMABAD</v>
          </cell>
          <cell r="BB90612" t="str">
            <v>H#2156-A, ST#73, SECTOR I-10/2, ISB</v>
          </cell>
          <cell r="BC90612" t="str">
            <v>BLACK</v>
          </cell>
          <cell r="BH90612" t="str">
            <v>Pak Suzuki</v>
          </cell>
          <cell r="BI90612" t="str">
            <v>N</v>
          </cell>
          <cell r="BJ90612" t="str">
            <v xml:space="preserve">	Rameez Haji Mehboob</v>
          </cell>
          <cell r="BK90612">
            <v>45524</v>
          </cell>
          <cell r="BL90612" t="str">
            <v>382000</v>
          </cell>
          <cell r="BM90612" t="str">
            <v>004</v>
          </cell>
          <cell r="BN90612" t="str">
            <v>01</v>
          </cell>
          <cell r="BQ90612" t="str">
            <v>KHI/HO/D/MO/MC COMP/P/95616/08/2024</v>
          </cell>
        </row>
        <row r="90613">
          <cell r="W90613" t="str">
            <v>30092607</v>
          </cell>
          <cell r="X90613" t="str">
            <v>30092607</v>
          </cell>
          <cell r="Y90613">
            <v>382000</v>
          </cell>
          <cell r="Z90613" t="str">
            <v>35202-0270076-1</v>
          </cell>
          <cell r="AC90613">
            <v>2965418</v>
          </cell>
          <cell r="AD90613" t="str">
            <v>02</v>
          </cell>
          <cell r="AE90613" t="str">
            <v>MOTOR</v>
          </cell>
          <cell r="AF90613">
            <v>7802</v>
          </cell>
          <cell r="AG90613">
            <v>0</v>
          </cell>
          <cell r="AH90613">
            <v>0</v>
          </cell>
          <cell r="AI90613">
            <v>0</v>
          </cell>
          <cell r="AJ90613">
            <v>9550</v>
          </cell>
          <cell r="AK90613">
            <v>0</v>
          </cell>
          <cell r="AL90613">
            <v>780</v>
          </cell>
          <cell r="AM90613" t="str">
            <v>2024</v>
          </cell>
          <cell r="AN90613" t="str">
            <v>202408</v>
          </cell>
          <cell r="AO90613" t="str">
            <v>202408</v>
          </cell>
          <cell r="AP90613" t="str">
            <v>202408</v>
          </cell>
          <cell r="AQ90613" t="str">
            <v>31000398</v>
          </cell>
          <cell r="AR90613" t="str">
            <v>1940653</v>
          </cell>
          <cell r="AS90613" t="str">
            <v>D</v>
          </cell>
          <cell r="AU90613" t="str">
            <v>30000002</v>
          </cell>
          <cell r="AV90613" t="str">
            <v>RETAIL</v>
          </cell>
          <cell r="AW90613" t="str">
            <v>31000398</v>
          </cell>
          <cell r="AX90613" t="str">
            <v>GR Suzuki</v>
          </cell>
          <cell r="AY90613" t="str">
            <v>KHI/HO/D/MO/MC COMP/P/96259/08/2024</v>
          </cell>
          <cell r="BA90613" t="str">
            <v>LAHORE</v>
          </cell>
          <cell r="BB90613" t="str">
            <v>HOUSE NO 1 STREET NO 2 RANA STREET AREA PEER GAZI ROAD ICHHRA LAHORE</v>
          </cell>
          <cell r="BC90613" t="str">
            <v>BLACK</v>
          </cell>
          <cell r="BH90613" t="str">
            <v>Pak Suzuki</v>
          </cell>
          <cell r="BI90613" t="str">
            <v>N</v>
          </cell>
          <cell r="BJ90613" t="str">
            <v xml:space="preserve">	Rameez Haji Mehboob</v>
          </cell>
          <cell r="BK90613">
            <v>45532</v>
          </cell>
          <cell r="BL90613" t="str">
            <v>382000</v>
          </cell>
          <cell r="BM90613" t="str">
            <v>004</v>
          </cell>
          <cell r="BN90613" t="str">
            <v>01</v>
          </cell>
          <cell r="BQ90613" t="str">
            <v>KHI/HO/D/MO/MC COMP/P/96259/08/2024</v>
          </cell>
        </row>
        <row r="90614">
          <cell r="W90614" t="str">
            <v>30092827</v>
          </cell>
          <cell r="X90614" t="str">
            <v>30092827</v>
          </cell>
          <cell r="Y90614">
            <v>382000</v>
          </cell>
          <cell r="Z90614" t="str">
            <v>61101-6894751-1</v>
          </cell>
          <cell r="AC90614">
            <v>3058657</v>
          </cell>
          <cell r="AD90614" t="str">
            <v>02</v>
          </cell>
          <cell r="AE90614" t="str">
            <v>MOTOR</v>
          </cell>
          <cell r="AF90614">
            <v>7802</v>
          </cell>
          <cell r="AG90614">
            <v>0</v>
          </cell>
          <cell r="AH90614">
            <v>0</v>
          </cell>
          <cell r="AI90614">
            <v>0</v>
          </cell>
          <cell r="AJ90614">
            <v>9550</v>
          </cell>
          <cell r="AK90614">
            <v>0</v>
          </cell>
          <cell r="AL90614">
            <v>780</v>
          </cell>
          <cell r="AM90614" t="str">
            <v>2024</v>
          </cell>
          <cell r="AN90614" t="str">
            <v>202409</v>
          </cell>
          <cell r="AO90614" t="str">
            <v>202409</v>
          </cell>
          <cell r="AP90614" t="str">
            <v>202409</v>
          </cell>
          <cell r="AQ90614" t="str">
            <v>31000411</v>
          </cell>
          <cell r="AR90614" t="str">
            <v>1965568</v>
          </cell>
          <cell r="AS90614" t="str">
            <v>D</v>
          </cell>
          <cell r="AU90614" t="str">
            <v>30000002</v>
          </cell>
          <cell r="AV90614" t="str">
            <v>RETAIL</v>
          </cell>
          <cell r="AW90614" t="str">
            <v>31000411</v>
          </cell>
          <cell r="AX90614" t="str">
            <v>Islamabad Motors</v>
          </cell>
          <cell r="AY90614" t="str">
            <v>KHI/HO/D/MO/MC COMP/P/98640/09/2024</v>
          </cell>
          <cell r="BA90614" t="str">
            <v>ISLAMABAD</v>
          </cell>
          <cell r="BB90614" t="str">
            <v>H#11, ST#6, Irfan Abad Tramri Chowk Islamabad</v>
          </cell>
          <cell r="BC90614" t="str">
            <v>BLACK</v>
          </cell>
          <cell r="BH90614" t="str">
            <v>Pak Suzuki</v>
          </cell>
          <cell r="BI90614" t="str">
            <v>N</v>
          </cell>
          <cell r="BJ90614" t="str">
            <v xml:space="preserve">	Rameez Haji Mehboob</v>
          </cell>
          <cell r="BK90614">
            <v>45565</v>
          </cell>
          <cell r="BL90614" t="str">
            <v>382000</v>
          </cell>
          <cell r="BM90614" t="str">
            <v>004</v>
          </cell>
          <cell r="BN90614" t="str">
            <v>01</v>
          </cell>
          <cell r="BQ90614" t="str">
            <v>KHI/HO/D/MO/MC COMP/P/98640/09/2024</v>
          </cell>
        </row>
        <row r="90615">
          <cell r="W90615" t="str">
            <v>30092579</v>
          </cell>
          <cell r="X90615" t="str">
            <v>30092579</v>
          </cell>
          <cell r="Y90615">
            <v>382000</v>
          </cell>
          <cell r="Z90615" t="str">
            <v>36103-7140618-1</v>
          </cell>
          <cell r="AC90615">
            <v>3058663</v>
          </cell>
          <cell r="AD90615" t="str">
            <v>02</v>
          </cell>
          <cell r="AE90615" t="str">
            <v>MOTOR</v>
          </cell>
          <cell r="AF90615">
            <v>7802</v>
          </cell>
          <cell r="AG90615">
            <v>0</v>
          </cell>
          <cell r="AH90615">
            <v>0</v>
          </cell>
          <cell r="AI90615">
            <v>0</v>
          </cell>
          <cell r="AJ90615">
            <v>9550</v>
          </cell>
          <cell r="AK90615">
            <v>0</v>
          </cell>
          <cell r="AL90615">
            <v>780</v>
          </cell>
          <cell r="AM90615" t="str">
            <v>2024</v>
          </cell>
          <cell r="AN90615" t="str">
            <v>202409</v>
          </cell>
          <cell r="AO90615" t="str">
            <v>202409</v>
          </cell>
          <cell r="AP90615" t="str">
            <v>202409</v>
          </cell>
          <cell r="AQ90615" t="str">
            <v>31000400</v>
          </cell>
          <cell r="AR90615" t="str">
            <v>1965576</v>
          </cell>
          <cell r="AS90615" t="str">
            <v>D</v>
          </cell>
          <cell r="AU90615" t="str">
            <v>30000002</v>
          </cell>
          <cell r="AV90615" t="str">
            <v>RETAIL</v>
          </cell>
          <cell r="AW90615" t="str">
            <v>31000400</v>
          </cell>
          <cell r="AX90615" t="str">
            <v>FSD Suzuki</v>
          </cell>
          <cell r="AY90615" t="str">
            <v>KHI/HO/D/MO/MC COMP/P/98645/09/2024</v>
          </cell>
          <cell r="BA90615" t="str">
            <v>FAISALABAD</v>
          </cell>
          <cell r="BB90615" t="str">
            <v>PO KHAS CHAK NO 107 JB PAHARING CHAK JUMRA FSD</v>
          </cell>
          <cell r="BC90615" t="str">
            <v>RED</v>
          </cell>
          <cell r="BH90615" t="str">
            <v>Pak Suzuki</v>
          </cell>
          <cell r="BI90615" t="str">
            <v>N</v>
          </cell>
          <cell r="BJ90615" t="str">
            <v xml:space="preserve">	Rameez Haji Mehboob</v>
          </cell>
          <cell r="BK90615">
            <v>45565</v>
          </cell>
          <cell r="BL90615" t="str">
            <v>382000</v>
          </cell>
          <cell r="BM90615" t="str">
            <v>003</v>
          </cell>
          <cell r="BN90615" t="str">
            <v>01</v>
          </cell>
          <cell r="BQ90615" t="str">
            <v>KHI/HO/D/MO/MC COMP/P/98645/09/2024</v>
          </cell>
        </row>
        <row r="90616">
          <cell r="W90616" t="str">
            <v>30093425</v>
          </cell>
          <cell r="X90616" t="str">
            <v>30093425</v>
          </cell>
          <cell r="Y90616">
            <v>389000</v>
          </cell>
          <cell r="Z90616" t="str">
            <v>42401-1954703-3</v>
          </cell>
          <cell r="AC90616">
            <v>3140188</v>
          </cell>
          <cell r="AD90616" t="str">
            <v>02</v>
          </cell>
          <cell r="AE90616" t="str">
            <v>MOTOR</v>
          </cell>
          <cell r="AF90616">
            <v>13821</v>
          </cell>
          <cell r="AG90616">
            <v>0</v>
          </cell>
          <cell r="AH90616">
            <v>0</v>
          </cell>
          <cell r="AI90616">
            <v>0</v>
          </cell>
          <cell r="AJ90616">
            <v>16533</v>
          </cell>
          <cell r="AK90616">
            <v>0</v>
          </cell>
          <cell r="AL90616">
            <v>1382</v>
          </cell>
          <cell r="AM90616" t="str">
            <v>2024</v>
          </cell>
          <cell r="AN90616" t="str">
            <v>202410</v>
          </cell>
          <cell r="AO90616" t="str">
            <v>202410</v>
          </cell>
          <cell r="AP90616" t="str">
            <v>202410</v>
          </cell>
          <cell r="AQ90616" t="str">
            <v>31000391</v>
          </cell>
          <cell r="AR90616" t="str">
            <v>1997563</v>
          </cell>
          <cell r="AS90616" t="str">
            <v>D</v>
          </cell>
          <cell r="AU90616" t="str">
            <v>30000002</v>
          </cell>
          <cell r="AV90616" t="str">
            <v>RETAIL</v>
          </cell>
          <cell r="AW90616" t="str">
            <v>31000391</v>
          </cell>
          <cell r="AX90616" t="str">
            <v>UR Suzuki</v>
          </cell>
          <cell r="AY90616" t="str">
            <v>KHI/HO/D/MO/MC COMP/P/100774/10/2024</v>
          </cell>
          <cell r="BA90616" t="str">
            <v>KARACHI</v>
          </cell>
          <cell r="BB90616" t="str">
            <v>HOUSE#383, SECTOR 1-D, MILLATABAD, ORANGHI TOWN KARACHI.</v>
          </cell>
          <cell r="BC90616" t="str">
            <v>RED</v>
          </cell>
          <cell r="BH90616" t="str">
            <v>Pak Suzuki</v>
          </cell>
          <cell r="BI90616" t="str">
            <v>N</v>
          </cell>
          <cell r="BJ90616" t="str">
            <v xml:space="preserve">	Rameez Haji Mehboob</v>
          </cell>
          <cell r="BK90616">
            <v>45594</v>
          </cell>
          <cell r="BL90616" t="str">
            <v>389000</v>
          </cell>
          <cell r="BM90616" t="str">
            <v>003</v>
          </cell>
          <cell r="BN90616" t="str">
            <v>01</v>
          </cell>
          <cell r="BQ90616" t="str">
            <v>KHI/HO/D/MO/MC COMP/P/100774/10/2024</v>
          </cell>
        </row>
        <row r="90617">
          <cell r="W90617" t="str">
            <v>30093425</v>
          </cell>
          <cell r="X90617" t="str">
            <v>30093425</v>
          </cell>
          <cell r="Y90617">
            <v>389000</v>
          </cell>
          <cell r="Z90617" t="str">
            <v>42401-1954703-3</v>
          </cell>
          <cell r="AC90617">
            <v>3140190</v>
          </cell>
          <cell r="AD90617" t="str">
            <v>02</v>
          </cell>
          <cell r="AE90617" t="str">
            <v>MOTOR</v>
          </cell>
          <cell r="AF90617">
            <v>13821</v>
          </cell>
          <cell r="AG90617">
            <v>0</v>
          </cell>
          <cell r="AH90617">
            <v>0</v>
          </cell>
          <cell r="AI90617">
            <v>0</v>
          </cell>
          <cell r="AJ90617">
            <v>16533</v>
          </cell>
          <cell r="AK90617">
            <v>0</v>
          </cell>
          <cell r="AL90617">
            <v>1382</v>
          </cell>
          <cell r="AM90617" t="str">
            <v>2024</v>
          </cell>
          <cell r="AN90617" t="str">
            <v>202410</v>
          </cell>
          <cell r="AO90617" t="str">
            <v>202410</v>
          </cell>
          <cell r="AP90617" t="str">
            <v>202410</v>
          </cell>
          <cell r="AQ90617" t="str">
            <v>31000391</v>
          </cell>
          <cell r="AR90617" t="str">
            <v>1997564</v>
          </cell>
          <cell r="AS90617" t="str">
            <v>D</v>
          </cell>
          <cell r="AU90617" t="str">
            <v>30000002</v>
          </cell>
          <cell r="AV90617" t="str">
            <v>RETAIL</v>
          </cell>
          <cell r="AW90617" t="str">
            <v>31000391</v>
          </cell>
          <cell r="AX90617" t="str">
            <v>UR Suzuki</v>
          </cell>
          <cell r="AY90617" t="str">
            <v>KHI/HO/D/MO/MC COMP/P/100775/10/2024</v>
          </cell>
          <cell r="BA90617" t="str">
            <v>KARACHI</v>
          </cell>
          <cell r="BB90617" t="str">
            <v>HOUSE#383, SECTOR 1-D, MILLATABAD, ORANGHI TOWN KARACHI.</v>
          </cell>
          <cell r="BC90617" t="str">
            <v>RED</v>
          </cell>
          <cell r="BH90617" t="str">
            <v>Pak Suzuki</v>
          </cell>
          <cell r="BI90617" t="str">
            <v>N</v>
          </cell>
          <cell r="BJ90617" t="str">
            <v xml:space="preserve">	Rameez Haji Mehboob</v>
          </cell>
          <cell r="BK90617">
            <v>45594</v>
          </cell>
          <cell r="BL90617" t="str">
            <v>389000</v>
          </cell>
          <cell r="BM90617" t="str">
            <v>003</v>
          </cell>
          <cell r="BN90617" t="str">
            <v>01</v>
          </cell>
          <cell r="BQ90617" t="str">
            <v>KHI/HO/D/MO/MC COMP/P/100775/10/2024</v>
          </cell>
        </row>
        <row r="90618">
          <cell r="W90618" t="str">
            <v>30093425</v>
          </cell>
          <cell r="X90618" t="str">
            <v>30093425</v>
          </cell>
          <cell r="Y90618">
            <v>389000</v>
          </cell>
          <cell r="Z90618" t="str">
            <v>42401-1954703-3</v>
          </cell>
          <cell r="AC90618">
            <v>3140193</v>
          </cell>
          <cell r="AD90618" t="str">
            <v>02</v>
          </cell>
          <cell r="AE90618" t="str">
            <v>MOTOR</v>
          </cell>
          <cell r="AF90618">
            <v>13821</v>
          </cell>
          <cell r="AG90618">
            <v>0</v>
          </cell>
          <cell r="AH90618">
            <v>0</v>
          </cell>
          <cell r="AI90618">
            <v>0</v>
          </cell>
          <cell r="AJ90618">
            <v>16533</v>
          </cell>
          <cell r="AK90618">
            <v>0</v>
          </cell>
          <cell r="AL90618">
            <v>1382</v>
          </cell>
          <cell r="AM90618" t="str">
            <v>2024</v>
          </cell>
          <cell r="AN90618" t="str">
            <v>202410</v>
          </cell>
          <cell r="AO90618" t="str">
            <v>202410</v>
          </cell>
          <cell r="AP90618" t="str">
            <v>202410</v>
          </cell>
          <cell r="AQ90618" t="str">
            <v>31000391</v>
          </cell>
          <cell r="AR90618" t="str">
            <v>1997565</v>
          </cell>
          <cell r="AS90618" t="str">
            <v>D</v>
          </cell>
          <cell r="AU90618" t="str">
            <v>30000002</v>
          </cell>
          <cell r="AV90618" t="str">
            <v>RETAIL</v>
          </cell>
          <cell r="AW90618" t="str">
            <v>31000391</v>
          </cell>
          <cell r="AX90618" t="str">
            <v>UR Suzuki</v>
          </cell>
          <cell r="AY90618" t="str">
            <v>KHI/HO/D/MO/MC COMP/P/100776/10/2024</v>
          </cell>
          <cell r="BA90618" t="str">
            <v>KARACHI</v>
          </cell>
          <cell r="BB90618" t="str">
            <v>HOUSE#383, SECTOR 1-D, MILLATABAD, ORANGHI TOWN KARACHI.</v>
          </cell>
          <cell r="BC90618" t="str">
            <v>RED</v>
          </cell>
          <cell r="BH90618" t="str">
            <v>Pak Suzuki</v>
          </cell>
          <cell r="BI90618" t="str">
            <v>N</v>
          </cell>
          <cell r="BJ90618" t="str">
            <v xml:space="preserve">	Rameez Haji Mehboob</v>
          </cell>
          <cell r="BK90618">
            <v>45594</v>
          </cell>
          <cell r="BL90618" t="str">
            <v>389000</v>
          </cell>
          <cell r="BM90618" t="str">
            <v>003</v>
          </cell>
          <cell r="BN90618" t="str">
            <v>01</v>
          </cell>
          <cell r="BQ90618" t="str">
            <v>KHI/HO/D/MO/MC COMP/P/100776/10/2024</v>
          </cell>
        </row>
        <row r="90619">
          <cell r="W90619" t="str">
            <v>30093425</v>
          </cell>
          <cell r="X90619" t="str">
            <v>30093425</v>
          </cell>
          <cell r="Y90619">
            <v>389000</v>
          </cell>
          <cell r="Z90619" t="str">
            <v>42401-1954703-3</v>
          </cell>
          <cell r="AC90619">
            <v>3140195</v>
          </cell>
          <cell r="AD90619" t="str">
            <v>02</v>
          </cell>
          <cell r="AE90619" t="str">
            <v>MOTOR</v>
          </cell>
          <cell r="AF90619">
            <v>13821</v>
          </cell>
          <cell r="AG90619">
            <v>0</v>
          </cell>
          <cell r="AH90619">
            <v>0</v>
          </cell>
          <cell r="AI90619">
            <v>0</v>
          </cell>
          <cell r="AJ90619">
            <v>16533</v>
          </cell>
          <cell r="AK90619">
            <v>0</v>
          </cell>
          <cell r="AL90619">
            <v>1382</v>
          </cell>
          <cell r="AM90619" t="str">
            <v>2024</v>
          </cell>
          <cell r="AN90619" t="str">
            <v>202410</v>
          </cell>
          <cell r="AO90619" t="str">
            <v>202410</v>
          </cell>
          <cell r="AP90619" t="str">
            <v>202410</v>
          </cell>
          <cell r="AQ90619" t="str">
            <v>31000391</v>
          </cell>
          <cell r="AR90619" t="str">
            <v>1997566</v>
          </cell>
          <cell r="AS90619" t="str">
            <v>D</v>
          </cell>
          <cell r="AU90619" t="str">
            <v>30000002</v>
          </cell>
          <cell r="AV90619" t="str">
            <v>RETAIL</v>
          </cell>
          <cell r="AW90619" t="str">
            <v>31000391</v>
          </cell>
          <cell r="AX90619" t="str">
            <v>UR Suzuki</v>
          </cell>
          <cell r="AY90619" t="str">
            <v>KHI/HO/D/MO/MC COMP/P/100777/10/2024</v>
          </cell>
          <cell r="BA90619" t="str">
            <v>KARACHI</v>
          </cell>
          <cell r="BB90619" t="str">
            <v>HOUSE#383, SECTOR 1-D, MILLATABAD, ORANGHI TOWN KARACHI.</v>
          </cell>
          <cell r="BC90619" t="str">
            <v>RED</v>
          </cell>
          <cell r="BH90619" t="str">
            <v>Pak Suzuki</v>
          </cell>
          <cell r="BI90619" t="str">
            <v>N</v>
          </cell>
          <cell r="BJ90619" t="str">
            <v xml:space="preserve">	Rameez Haji Mehboob</v>
          </cell>
          <cell r="BK90619">
            <v>45594</v>
          </cell>
          <cell r="BL90619" t="str">
            <v>389000</v>
          </cell>
          <cell r="BM90619" t="str">
            <v>003</v>
          </cell>
          <cell r="BN90619" t="str">
            <v>01</v>
          </cell>
          <cell r="BQ90619" t="str">
            <v>KHI/HO/D/MO/MC COMP/P/100777/10/2024</v>
          </cell>
        </row>
        <row r="90620">
          <cell r="W90620" t="str">
            <v>30092849</v>
          </cell>
          <cell r="X90620" t="str">
            <v>30092849</v>
          </cell>
          <cell r="Y90620">
            <v>382000</v>
          </cell>
          <cell r="Z90620" t="str">
            <v>428164</v>
          </cell>
          <cell r="AC90620">
            <v>3140483</v>
          </cell>
          <cell r="AD90620" t="str">
            <v>02</v>
          </cell>
          <cell r="AE90620" t="str">
            <v>MOTOR</v>
          </cell>
          <cell r="AF90620">
            <v>7802</v>
          </cell>
          <cell r="AG90620">
            <v>0</v>
          </cell>
          <cell r="AH90620">
            <v>0</v>
          </cell>
          <cell r="AI90620">
            <v>0</v>
          </cell>
          <cell r="AJ90620">
            <v>9550</v>
          </cell>
          <cell r="AK90620">
            <v>0</v>
          </cell>
          <cell r="AL90620">
            <v>780</v>
          </cell>
          <cell r="AM90620" t="str">
            <v>2024</v>
          </cell>
          <cell r="AN90620" t="str">
            <v>202410</v>
          </cell>
          <cell r="AO90620" t="str">
            <v>202410</v>
          </cell>
          <cell r="AP90620" t="str">
            <v>202410</v>
          </cell>
          <cell r="AQ90620" t="str">
            <v>31000395</v>
          </cell>
          <cell r="AR90620" t="str">
            <v>1997918</v>
          </cell>
          <cell r="AS90620" t="str">
            <v>D</v>
          </cell>
          <cell r="AU90620" t="str">
            <v>30000002</v>
          </cell>
          <cell r="AV90620" t="str">
            <v>RETAIL</v>
          </cell>
          <cell r="AW90620" t="str">
            <v>31000395</v>
          </cell>
          <cell r="AX90620" t="str">
            <v>TS Suzuki</v>
          </cell>
          <cell r="AY90620" t="str">
            <v>KHI/HO/D/MO/MC COMP/P/100887/10/2024</v>
          </cell>
          <cell r="BA90620" t="str">
            <v>LAHORE</v>
          </cell>
          <cell r="BB90620" t="str">
            <v>74/1 Main Industrial Estate Kot Lakhpatt Lahore</v>
          </cell>
          <cell r="BC90620" t="str">
            <v>PEARL BLACK</v>
          </cell>
          <cell r="BH90620" t="str">
            <v>Pak Suzuki</v>
          </cell>
          <cell r="BI90620" t="str">
            <v>N</v>
          </cell>
          <cell r="BJ90620" t="str">
            <v xml:space="preserve">	Rameez Haji Mehboob</v>
          </cell>
          <cell r="BK90620">
            <v>45595</v>
          </cell>
          <cell r="BL90620" t="str">
            <v>382000</v>
          </cell>
          <cell r="BM90620" t="str">
            <v>406</v>
          </cell>
          <cell r="BN90620" t="str">
            <v>01</v>
          </cell>
          <cell r="BQ90620" t="str">
            <v>KHI/HO/D/MO/MC COMP/P/100887/10/2024</v>
          </cell>
        </row>
        <row r="90621">
          <cell r="W90621" t="str">
            <v>30092681</v>
          </cell>
          <cell r="X90621" t="str">
            <v>30092681</v>
          </cell>
          <cell r="Y90621">
            <v>382000</v>
          </cell>
          <cell r="Z90621" t="str">
            <v>34202-1738610-3</v>
          </cell>
          <cell r="AC90621">
            <v>3002152</v>
          </cell>
          <cell r="AD90621" t="str">
            <v>02</v>
          </cell>
          <cell r="AE90621" t="str">
            <v>MOTOR</v>
          </cell>
          <cell r="AF90621">
            <v>7802</v>
          </cell>
          <cell r="AG90621">
            <v>0</v>
          </cell>
          <cell r="AH90621">
            <v>0</v>
          </cell>
          <cell r="AI90621">
            <v>0</v>
          </cell>
          <cell r="AJ90621">
            <v>9550</v>
          </cell>
          <cell r="AK90621">
            <v>0</v>
          </cell>
          <cell r="AL90621">
            <v>780</v>
          </cell>
          <cell r="AM90621" t="str">
            <v>2024</v>
          </cell>
          <cell r="AN90621" t="str">
            <v>202409</v>
          </cell>
          <cell r="AO90621" t="str">
            <v>202409</v>
          </cell>
          <cell r="AP90621" t="str">
            <v>202409</v>
          </cell>
          <cell r="AQ90621" t="str">
            <v>31000415</v>
          </cell>
          <cell r="AR90621" t="str">
            <v>1953969</v>
          </cell>
          <cell r="AS90621" t="str">
            <v>D</v>
          </cell>
          <cell r="AU90621" t="str">
            <v>30000002</v>
          </cell>
          <cell r="AV90621" t="str">
            <v>RETAIL</v>
          </cell>
          <cell r="AW90621" t="str">
            <v>31000415</v>
          </cell>
          <cell r="AX90621" t="str">
            <v>Gujrat Suzuki</v>
          </cell>
          <cell r="AY90621" t="str">
            <v>KHI/HO/D/MO/MC COMP/P/97238/09/2024</v>
          </cell>
          <cell r="BA90621" t="str">
            <v>GUJRAT</v>
          </cell>
          <cell r="BB90621" t="str">
            <v xml:space="preserve">TULLA P.O JHANDEWALI TEHSIL KHARIAN DISTT GUJRAT .
</v>
          </cell>
          <cell r="BC90621" t="str">
            <v>BLACK</v>
          </cell>
          <cell r="BH90621" t="str">
            <v>Pak Suzuki</v>
          </cell>
          <cell r="BI90621" t="str">
            <v>N</v>
          </cell>
          <cell r="BJ90621" t="str">
            <v xml:space="preserve">	Rameez Haji Mehboob</v>
          </cell>
          <cell r="BK90621">
            <v>45547</v>
          </cell>
          <cell r="BL90621" t="str">
            <v>382000</v>
          </cell>
          <cell r="BM90621" t="str">
            <v>004</v>
          </cell>
          <cell r="BN90621" t="str">
            <v>01</v>
          </cell>
          <cell r="BQ90621" t="str">
            <v>KHI/HO/D/MO/MC COMP/P/97238/09/2024</v>
          </cell>
        </row>
        <row r="90622">
          <cell r="W90622" t="str">
            <v>30093168</v>
          </cell>
          <cell r="X90622" t="str">
            <v>30093168</v>
          </cell>
          <cell r="Y90622">
            <v>382000</v>
          </cell>
          <cell r="Z90622" t="str">
            <v>42401-1654912-0</v>
          </cell>
          <cell r="AC90622">
            <v>3049916</v>
          </cell>
          <cell r="AD90622" t="str">
            <v>02</v>
          </cell>
          <cell r="AE90622" t="str">
            <v>MOTOR</v>
          </cell>
          <cell r="AF90622">
            <v>13565</v>
          </cell>
          <cell r="AG90622">
            <v>0</v>
          </cell>
          <cell r="AH90622">
            <v>0</v>
          </cell>
          <cell r="AI90622">
            <v>0</v>
          </cell>
          <cell r="AJ90622">
            <v>16235</v>
          </cell>
          <cell r="AK90622">
            <v>0</v>
          </cell>
          <cell r="AL90622">
            <v>1357</v>
          </cell>
          <cell r="AM90622" t="str">
            <v>2024</v>
          </cell>
          <cell r="AN90622" t="str">
            <v>202409</v>
          </cell>
          <cell r="AO90622" t="str">
            <v>202409</v>
          </cell>
          <cell r="AP90622" t="str">
            <v>202409</v>
          </cell>
          <cell r="AQ90622" t="str">
            <v>31000408</v>
          </cell>
          <cell r="AR90622" t="str">
            <v>1964841</v>
          </cell>
          <cell r="AS90622" t="str">
            <v>D</v>
          </cell>
          <cell r="AU90622" t="str">
            <v>30000002</v>
          </cell>
          <cell r="AV90622" t="str">
            <v>RETAIL</v>
          </cell>
          <cell r="AW90622" t="str">
            <v>31000408</v>
          </cell>
          <cell r="AX90622" t="str">
            <v>Suzuki Mandviwalla Motors</v>
          </cell>
          <cell r="AY90622" t="str">
            <v>KHI/HO/D/MO/MC COMP/P/98498/09/2024</v>
          </cell>
          <cell r="BA90622" t="str">
            <v>KARACHI</v>
          </cell>
          <cell r="BB90622" t="str">
            <v>HOUSE # 473, SEC 11-E, ORANGI TOWN, KARACHI</v>
          </cell>
          <cell r="BC90622" t="str">
            <v>BLACK</v>
          </cell>
          <cell r="BH90622" t="str">
            <v>Pak Suzuki</v>
          </cell>
          <cell r="BI90622" t="str">
            <v>N</v>
          </cell>
          <cell r="BJ90622" t="str">
            <v xml:space="preserve">	Rameez Haji Mehboob</v>
          </cell>
          <cell r="BK90622">
            <v>45562</v>
          </cell>
          <cell r="BL90622" t="str">
            <v>382000</v>
          </cell>
          <cell r="BM90622" t="str">
            <v>004</v>
          </cell>
          <cell r="BN90622" t="str">
            <v>01</v>
          </cell>
          <cell r="BQ90622" t="str">
            <v>KHI/HO/D/MO/MC COMP/P/98498/09/2024</v>
          </cell>
        </row>
        <row r="90623">
          <cell r="W90623" t="str">
            <v>30093168</v>
          </cell>
          <cell r="X90623" t="str">
            <v>30093168</v>
          </cell>
          <cell r="Y90623">
            <v>382000</v>
          </cell>
          <cell r="Z90623" t="str">
            <v>42401-1654912-0</v>
          </cell>
          <cell r="AC90623">
            <v>3049918</v>
          </cell>
          <cell r="AD90623" t="str">
            <v>02</v>
          </cell>
          <cell r="AE90623" t="str">
            <v>MOTOR</v>
          </cell>
          <cell r="AF90623">
            <v>13565</v>
          </cell>
          <cell r="AG90623">
            <v>0</v>
          </cell>
          <cell r="AH90623">
            <v>0</v>
          </cell>
          <cell r="AI90623">
            <v>0</v>
          </cell>
          <cell r="AJ90623">
            <v>16235</v>
          </cell>
          <cell r="AK90623">
            <v>0</v>
          </cell>
          <cell r="AL90623">
            <v>1357</v>
          </cell>
          <cell r="AM90623" t="str">
            <v>2024</v>
          </cell>
          <cell r="AN90623" t="str">
            <v>202409</v>
          </cell>
          <cell r="AO90623" t="str">
            <v>202409</v>
          </cell>
          <cell r="AP90623" t="str">
            <v>202409</v>
          </cell>
          <cell r="AQ90623" t="str">
            <v>31000408</v>
          </cell>
          <cell r="AR90623" t="str">
            <v>1964842</v>
          </cell>
          <cell r="AS90623" t="str">
            <v>D</v>
          </cell>
          <cell r="AU90623" t="str">
            <v>30000002</v>
          </cell>
          <cell r="AV90623" t="str">
            <v>RETAIL</v>
          </cell>
          <cell r="AW90623" t="str">
            <v>31000408</v>
          </cell>
          <cell r="AX90623" t="str">
            <v>Suzuki Mandviwalla Motors</v>
          </cell>
          <cell r="AY90623" t="str">
            <v>KHI/HO/D/MO/MC COMP/P/98499/09/2024</v>
          </cell>
          <cell r="BA90623" t="str">
            <v>KARACHI</v>
          </cell>
          <cell r="BB90623" t="str">
            <v>HOUSE # 473, SEC 11-E, ORANGI TOWN, KARACHI</v>
          </cell>
          <cell r="BC90623" t="str">
            <v>BLACK</v>
          </cell>
          <cell r="BH90623" t="str">
            <v>Pak Suzuki</v>
          </cell>
          <cell r="BI90623" t="str">
            <v>N</v>
          </cell>
          <cell r="BJ90623" t="str">
            <v xml:space="preserve">	Rameez Haji Mehboob</v>
          </cell>
          <cell r="BK90623">
            <v>45562</v>
          </cell>
          <cell r="BL90623" t="str">
            <v>382000</v>
          </cell>
          <cell r="BM90623" t="str">
            <v>004</v>
          </cell>
          <cell r="BN90623" t="str">
            <v>01</v>
          </cell>
          <cell r="BQ90623" t="str">
            <v>KHI/HO/D/MO/MC COMP/P/98499/09/2024</v>
          </cell>
        </row>
        <row r="90624">
          <cell r="W90624" t="str">
            <v>30093162</v>
          </cell>
          <cell r="X90624" t="str">
            <v>30093162</v>
          </cell>
          <cell r="Y90624">
            <v>382000</v>
          </cell>
          <cell r="Z90624" t="str">
            <v>42301-9369302-9</v>
          </cell>
          <cell r="AC90624">
            <v>3079152</v>
          </cell>
          <cell r="AD90624" t="str">
            <v>02</v>
          </cell>
          <cell r="AE90624" t="str">
            <v>MOTOR</v>
          </cell>
          <cell r="AF90624">
            <v>13565</v>
          </cell>
          <cell r="AG90624">
            <v>0</v>
          </cell>
          <cell r="AH90624">
            <v>0</v>
          </cell>
          <cell r="AI90624">
            <v>0</v>
          </cell>
          <cell r="AJ90624">
            <v>16235</v>
          </cell>
          <cell r="AK90624">
            <v>0</v>
          </cell>
          <cell r="AL90624">
            <v>1357</v>
          </cell>
          <cell r="AM90624" t="str">
            <v>2024</v>
          </cell>
          <cell r="AN90624" t="str">
            <v>202410</v>
          </cell>
          <cell r="AO90624" t="str">
            <v>202410</v>
          </cell>
          <cell r="AP90624" t="str">
            <v>202410</v>
          </cell>
          <cell r="AQ90624" t="str">
            <v>31000393</v>
          </cell>
          <cell r="AR90624" t="str">
            <v>1975621</v>
          </cell>
          <cell r="AS90624" t="str">
            <v>D</v>
          </cell>
          <cell r="AU90624" t="str">
            <v>30000002</v>
          </cell>
          <cell r="AV90624" t="str">
            <v>RETAIL</v>
          </cell>
          <cell r="AW90624" t="str">
            <v>31000393</v>
          </cell>
          <cell r="AX90624" t="str">
            <v>TR Suzuki</v>
          </cell>
          <cell r="AY90624" t="str">
            <v>KHI/HO/D/MO/MC COMP/P/99336/10/2024</v>
          </cell>
          <cell r="BA90624" t="str">
            <v>KARACHI</v>
          </cell>
          <cell r="BB90624" t="str">
            <v>HOUSE#1,5TH FLOOR GALI#19,ALLAMA IQBAL COLONY,BAKRA PERI,LYARI CHAKIWARA,KARACHI.</v>
          </cell>
          <cell r="BC90624" t="str">
            <v>BLACK</v>
          </cell>
          <cell r="BH90624" t="str">
            <v>Pak Suzuki</v>
          </cell>
          <cell r="BI90624" t="str">
            <v>N</v>
          </cell>
          <cell r="BJ90624" t="str">
            <v xml:space="preserve">	Rameez Haji Mehboob</v>
          </cell>
          <cell r="BK90624">
            <v>45574</v>
          </cell>
          <cell r="BL90624" t="str">
            <v>382000</v>
          </cell>
          <cell r="BM90624" t="str">
            <v>004</v>
          </cell>
          <cell r="BN90624" t="str">
            <v>01</v>
          </cell>
          <cell r="BQ90624" t="str">
            <v>KHI/HO/D/MO/MC COMP/P/99336/10/2024</v>
          </cell>
        </row>
        <row r="90625">
          <cell r="W90625" t="str">
            <v>30093162</v>
          </cell>
          <cell r="X90625" t="str">
            <v>30093162</v>
          </cell>
          <cell r="Y90625">
            <v>382000</v>
          </cell>
          <cell r="Z90625" t="str">
            <v>42301-9369302-9</v>
          </cell>
          <cell r="AC90625">
            <v>3079153</v>
          </cell>
          <cell r="AD90625" t="str">
            <v>02</v>
          </cell>
          <cell r="AE90625" t="str">
            <v>MOTOR</v>
          </cell>
          <cell r="AF90625">
            <v>13565</v>
          </cell>
          <cell r="AG90625">
            <v>0</v>
          </cell>
          <cell r="AH90625">
            <v>0</v>
          </cell>
          <cell r="AI90625">
            <v>0</v>
          </cell>
          <cell r="AJ90625">
            <v>16235</v>
          </cell>
          <cell r="AK90625">
            <v>0</v>
          </cell>
          <cell r="AL90625">
            <v>1357</v>
          </cell>
          <cell r="AM90625" t="str">
            <v>2024</v>
          </cell>
          <cell r="AN90625" t="str">
            <v>202410</v>
          </cell>
          <cell r="AO90625" t="str">
            <v>202410</v>
          </cell>
          <cell r="AP90625" t="str">
            <v>202410</v>
          </cell>
          <cell r="AQ90625" t="str">
            <v>31000393</v>
          </cell>
          <cell r="AR90625" t="str">
            <v>1975622</v>
          </cell>
          <cell r="AS90625" t="str">
            <v>D</v>
          </cell>
          <cell r="AU90625" t="str">
            <v>30000002</v>
          </cell>
          <cell r="AV90625" t="str">
            <v>RETAIL</v>
          </cell>
          <cell r="AW90625" t="str">
            <v>31000393</v>
          </cell>
          <cell r="AX90625" t="str">
            <v>TR Suzuki</v>
          </cell>
          <cell r="AY90625" t="str">
            <v>KHI/HO/D/MO/MC COMP/P/99337/10/2024</v>
          </cell>
          <cell r="BA90625" t="str">
            <v>KARACHI</v>
          </cell>
          <cell r="BB90625" t="str">
            <v>HOUSE#1,5TH FLOOR GALI#19,ALLAMA IQBAL COLONY,BAKRA PERI,LYARI CHAKIWARA,KARACHI.</v>
          </cell>
          <cell r="BC90625" t="str">
            <v>BLACK</v>
          </cell>
          <cell r="BH90625" t="str">
            <v>Pak Suzuki</v>
          </cell>
          <cell r="BI90625" t="str">
            <v>N</v>
          </cell>
          <cell r="BJ90625" t="str">
            <v xml:space="preserve">	Rameez Haji Mehboob</v>
          </cell>
          <cell r="BK90625">
            <v>45574</v>
          </cell>
          <cell r="BL90625" t="str">
            <v>382000</v>
          </cell>
          <cell r="BM90625" t="str">
            <v>004</v>
          </cell>
          <cell r="BN90625" t="str">
            <v>01</v>
          </cell>
          <cell r="BQ90625" t="str">
            <v>KHI/HO/D/MO/MC COMP/P/99337/10/2024</v>
          </cell>
        </row>
        <row r="90626">
          <cell r="W90626" t="str">
            <v>30093338</v>
          </cell>
          <cell r="X90626" t="str">
            <v>30093338</v>
          </cell>
          <cell r="Y90626">
            <v>382000</v>
          </cell>
          <cell r="AC90626">
            <v>3159384</v>
          </cell>
          <cell r="AD90626" t="str">
            <v>02</v>
          </cell>
          <cell r="AE90626" t="str">
            <v>MOTOR</v>
          </cell>
          <cell r="AF90626">
            <v>8146</v>
          </cell>
          <cell r="AG90626">
            <v>0</v>
          </cell>
          <cell r="AH90626">
            <v>0</v>
          </cell>
          <cell r="AI90626">
            <v>0</v>
          </cell>
          <cell r="AJ90626">
            <v>9550</v>
          </cell>
          <cell r="AK90626">
            <v>0</v>
          </cell>
          <cell r="AL90626">
            <v>1629</v>
          </cell>
          <cell r="AM90626" t="str">
            <v>2024</v>
          </cell>
          <cell r="AN90626" t="str">
            <v>202411</v>
          </cell>
          <cell r="AO90626" t="str">
            <v>202411</v>
          </cell>
          <cell r="AP90626" t="str">
            <v>202411</v>
          </cell>
          <cell r="AQ90626" t="str">
            <v>ABRAHAMBHATTI</v>
          </cell>
          <cell r="AR90626" t="str">
            <v>2002103</v>
          </cell>
          <cell r="AS90626" t="str">
            <v>D</v>
          </cell>
          <cell r="AT90626" t="str">
            <v>001</v>
          </cell>
          <cell r="AU90626" t="str">
            <v>30000002</v>
          </cell>
          <cell r="AV90626" t="str">
            <v>RETAIL</v>
          </cell>
          <cell r="AW90626" t="str">
            <v>31000396</v>
          </cell>
          <cell r="AX90626" t="str">
            <v>SG Suzuki</v>
          </cell>
          <cell r="AY90626" t="str">
            <v>LHR/LHR/D/MO/MC COMP/P/101286/11/2024</v>
          </cell>
          <cell r="BA90626" t="str">
            <v>LAHORE</v>
          </cell>
          <cell r="BB90626" t="str">
            <v>House No. 4, Street No. 1, Muhallah Guja Peer Road, Tajpura Lahore Cantt. Lahore</v>
          </cell>
          <cell r="BC90626" t="str">
            <v>BLACK</v>
          </cell>
          <cell r="BH90626" t="str">
            <v>N/A</v>
          </cell>
          <cell r="BI90626" t="str">
            <v>N</v>
          </cell>
          <cell r="BJ90626" t="str">
            <v>Nazir Ahmed</v>
          </cell>
          <cell r="BK90626">
            <v>45600</v>
          </cell>
          <cell r="BL90626" t="str">
            <v>382000</v>
          </cell>
          <cell r="BM90626" t="str">
            <v>004</v>
          </cell>
          <cell r="BN90626" t="str">
            <v>03</v>
          </cell>
          <cell r="BQ90626" t="str">
            <v>LHR/LHR/D/MO/MC COMP/P/101286/11/2024</v>
          </cell>
        </row>
        <row r="90627">
          <cell r="W90627" t="str">
            <v>30093844</v>
          </cell>
          <cell r="X90627" t="str">
            <v>30093844</v>
          </cell>
          <cell r="Y90627">
            <v>382000</v>
          </cell>
          <cell r="Z90627" t="str">
            <v>3520252537373</v>
          </cell>
          <cell r="AC90627">
            <v>3205396</v>
          </cell>
          <cell r="AD90627" t="str">
            <v>02</v>
          </cell>
          <cell r="AE90627" t="str">
            <v>MOTOR</v>
          </cell>
          <cell r="AF90627">
            <v>7802</v>
          </cell>
          <cell r="AG90627">
            <v>0</v>
          </cell>
          <cell r="AH90627">
            <v>0</v>
          </cell>
          <cell r="AI90627">
            <v>0</v>
          </cell>
          <cell r="AJ90627">
            <v>9550</v>
          </cell>
          <cell r="AK90627">
            <v>0</v>
          </cell>
          <cell r="AL90627">
            <v>780</v>
          </cell>
          <cell r="AM90627" t="str">
            <v>2024</v>
          </cell>
          <cell r="AN90627" t="str">
            <v>202412</v>
          </cell>
          <cell r="AO90627" t="str">
            <v>202412</v>
          </cell>
          <cell r="AP90627" t="str">
            <v>202412</v>
          </cell>
          <cell r="AQ90627" t="str">
            <v>31000395</v>
          </cell>
          <cell r="AR90627" t="str">
            <v>2023352</v>
          </cell>
          <cell r="AS90627" t="str">
            <v>D</v>
          </cell>
          <cell r="AU90627" t="str">
            <v>30000002</v>
          </cell>
          <cell r="AV90627" t="str">
            <v>RETAIL</v>
          </cell>
          <cell r="AW90627" t="str">
            <v>31000395</v>
          </cell>
          <cell r="AX90627" t="str">
            <v>TS Suzuki</v>
          </cell>
          <cell r="AY90627" t="str">
            <v>KHI/HO/D/MO/MC COMP/P/103270/12/2024</v>
          </cell>
          <cell r="BA90627" t="str">
            <v>LAHORE</v>
          </cell>
          <cell r="BB90627" t="str">
            <v xml:space="preserve">Khan Street H # 15, Muhallah Ejaz Park Link Road Model Town, Lahore </v>
          </cell>
          <cell r="BC90627" t="str">
            <v>PEARL BLACK</v>
          </cell>
          <cell r="BH90627" t="str">
            <v>Pak Suzuki</v>
          </cell>
          <cell r="BI90627" t="str">
            <v>N</v>
          </cell>
          <cell r="BJ90627" t="str">
            <v xml:space="preserve">	Rameez Haji Mehboob</v>
          </cell>
          <cell r="BK90627">
            <v>45629</v>
          </cell>
          <cell r="BL90627" t="str">
            <v>382000</v>
          </cell>
          <cell r="BM90627" t="str">
            <v>406</v>
          </cell>
          <cell r="BN90627" t="str">
            <v>01</v>
          </cell>
          <cell r="BQ90627" t="str">
            <v>KHI/HO/D/MO/MC COMP/P/103270/12/2024</v>
          </cell>
        </row>
        <row r="90628">
          <cell r="W90628" t="str">
            <v>30094076</v>
          </cell>
          <cell r="X90628" t="str">
            <v>30094076</v>
          </cell>
          <cell r="Y90628">
            <v>389000</v>
          </cell>
          <cell r="Z90628" t="str">
            <v>33303-2146640-5</v>
          </cell>
          <cell r="AC90628">
            <v>3235022</v>
          </cell>
          <cell r="AD90628" t="str">
            <v>02</v>
          </cell>
          <cell r="AE90628" t="str">
            <v>MOTOR</v>
          </cell>
          <cell r="AF90628">
            <v>7953</v>
          </cell>
          <cell r="AG90628">
            <v>0</v>
          </cell>
          <cell r="AH90628">
            <v>0</v>
          </cell>
          <cell r="AI90628">
            <v>0</v>
          </cell>
          <cell r="AJ90628">
            <v>9725</v>
          </cell>
          <cell r="AK90628">
            <v>0</v>
          </cell>
          <cell r="AL90628">
            <v>795</v>
          </cell>
          <cell r="AM90628" t="str">
            <v>2024</v>
          </cell>
          <cell r="AN90628" t="str">
            <v>202412</v>
          </cell>
          <cell r="AO90628" t="str">
            <v>202412</v>
          </cell>
          <cell r="AP90628" t="str">
            <v>202412</v>
          </cell>
          <cell r="AQ90628" t="str">
            <v>31000137</v>
          </cell>
          <cell r="AR90628" t="str">
            <v>2039646</v>
          </cell>
          <cell r="AS90628" t="str">
            <v>D</v>
          </cell>
          <cell r="AU90628" t="str">
            <v>30000002</v>
          </cell>
          <cell r="AV90628" t="str">
            <v>RETAIL</v>
          </cell>
          <cell r="AW90628" t="str">
            <v>31000137</v>
          </cell>
          <cell r="AX90628" t="str">
            <v xml:space="preserve">Suzuki Canal Motors Faisalabad Branch </v>
          </cell>
          <cell r="AY90628" t="str">
            <v>KHI/HO/D/MO/MC COMP/P/104518/12/2024</v>
          </cell>
          <cell r="BA90628" t="str">
            <v>FAISALABAD</v>
          </cell>
          <cell r="BB90628" t="str">
            <v>PO KHAS , CHAK NO 477 GB KOT UMAR KOT TEHSIL SUMANDRI , DIST FAISALABAD</v>
          </cell>
          <cell r="BC90628" t="str">
            <v>BLACK</v>
          </cell>
          <cell r="BH90628" t="str">
            <v>Pak Suzuki</v>
          </cell>
          <cell r="BI90628" t="str">
            <v>N</v>
          </cell>
          <cell r="BJ90628" t="str">
            <v xml:space="preserve">	Rameez Haji Mehboob</v>
          </cell>
          <cell r="BK90628">
            <v>45647</v>
          </cell>
          <cell r="BL90628" t="str">
            <v>389000</v>
          </cell>
          <cell r="BM90628" t="str">
            <v>004</v>
          </cell>
          <cell r="BN90628" t="str">
            <v>01</v>
          </cell>
          <cell r="BQ90628" t="str">
            <v>KHI/HO/D/MO/MC COMP/P/104518/12/2024</v>
          </cell>
        </row>
        <row r="90629">
          <cell r="W90629" t="str">
            <v>30094307</v>
          </cell>
          <cell r="X90629" t="str">
            <v>30094307</v>
          </cell>
          <cell r="Y90629">
            <v>389000</v>
          </cell>
          <cell r="Z90629" t="str">
            <v>42101-8049458-5</v>
          </cell>
          <cell r="AC90629">
            <v>3255070</v>
          </cell>
          <cell r="AD90629" t="str">
            <v>02</v>
          </cell>
          <cell r="AE90629" t="str">
            <v>MOTOR</v>
          </cell>
          <cell r="AF90629">
            <v>12983</v>
          </cell>
          <cell r="AG90629">
            <v>0</v>
          </cell>
          <cell r="AH90629">
            <v>0</v>
          </cell>
          <cell r="AI90629">
            <v>0</v>
          </cell>
          <cell r="AJ90629">
            <v>16533</v>
          </cell>
          <cell r="AK90629">
            <v>0</v>
          </cell>
          <cell r="AL90629">
            <v>1382</v>
          </cell>
          <cell r="AM90629" t="str">
            <v>2024</v>
          </cell>
          <cell r="AN90629" t="str">
            <v>202412</v>
          </cell>
          <cell r="AO90629" t="str">
            <v>202412</v>
          </cell>
          <cell r="AP90629" t="str">
            <v>202412</v>
          </cell>
          <cell r="AQ90629" t="str">
            <v>31000318</v>
          </cell>
          <cell r="AR90629" t="str">
            <v>2044660</v>
          </cell>
          <cell r="AS90629" t="str">
            <v>D</v>
          </cell>
          <cell r="AU90629" t="str">
            <v>30000002</v>
          </cell>
          <cell r="AV90629" t="str">
            <v>RETAIL</v>
          </cell>
          <cell r="AW90629" t="str">
            <v>31000318</v>
          </cell>
          <cell r="AX90629" t="str">
            <v xml:space="preserve">	Suzuki Defence Motors</v>
          </cell>
          <cell r="AY90629" t="str">
            <v>KHI/HO/D/MO/MC COMP/P/105098/12/2024</v>
          </cell>
          <cell r="BA90629" t="str">
            <v>KARACHI</v>
          </cell>
          <cell r="BB90629" t="str">
            <v>PLT#C-4,FLT#602,AL REHMAN ROYAL RESIDENCY BLK 04,F.B AREA,KARACHI.</v>
          </cell>
          <cell r="BC90629" t="str">
            <v>BLACK</v>
          </cell>
          <cell r="BH90629" t="str">
            <v>Pak Suzuki</v>
          </cell>
          <cell r="BI90629" t="str">
            <v>N</v>
          </cell>
          <cell r="BJ90629" t="str">
            <v xml:space="preserve">	Rameez Haji Mehboob</v>
          </cell>
          <cell r="BK90629">
            <v>45657</v>
          </cell>
          <cell r="BL90629" t="str">
            <v>389000</v>
          </cell>
          <cell r="BM90629" t="str">
            <v>004</v>
          </cell>
          <cell r="BN90629" t="str">
            <v>01</v>
          </cell>
          <cell r="BQ90629" t="str">
            <v>KHI/HO/D/MO/MC COMP/P/105098/12/2024</v>
          </cell>
        </row>
        <row r="90630">
          <cell r="W90630" t="str">
            <v>30094307</v>
          </cell>
          <cell r="X90630" t="str">
            <v>30094307</v>
          </cell>
          <cell r="Y90630">
            <v>389000</v>
          </cell>
          <cell r="Z90630" t="str">
            <v>42101-8049458-5</v>
          </cell>
          <cell r="AC90630">
            <v>3255071</v>
          </cell>
          <cell r="AD90630" t="str">
            <v>02</v>
          </cell>
          <cell r="AE90630" t="str">
            <v>MOTOR</v>
          </cell>
          <cell r="AF90630">
            <v>13821</v>
          </cell>
          <cell r="AG90630">
            <v>0</v>
          </cell>
          <cell r="AH90630">
            <v>0</v>
          </cell>
          <cell r="AI90630">
            <v>0</v>
          </cell>
          <cell r="AJ90630">
            <v>16533</v>
          </cell>
          <cell r="AK90630">
            <v>0</v>
          </cell>
          <cell r="AL90630">
            <v>1382</v>
          </cell>
          <cell r="AM90630" t="str">
            <v>2024</v>
          </cell>
          <cell r="AN90630" t="str">
            <v>202412</v>
          </cell>
          <cell r="AO90630" t="str">
            <v>202412</v>
          </cell>
          <cell r="AP90630" t="str">
            <v>202412</v>
          </cell>
          <cell r="AQ90630" t="str">
            <v>31000318</v>
          </cell>
          <cell r="AR90630" t="str">
            <v>2044661</v>
          </cell>
          <cell r="AS90630" t="str">
            <v>D</v>
          </cell>
          <cell r="AU90630" t="str">
            <v>30000002</v>
          </cell>
          <cell r="AV90630" t="str">
            <v>RETAIL</v>
          </cell>
          <cell r="AW90630" t="str">
            <v>31000318</v>
          </cell>
          <cell r="AX90630" t="str">
            <v xml:space="preserve">	Suzuki Defence Motors</v>
          </cell>
          <cell r="AY90630" t="str">
            <v>KHI/HO/D/MO/MC COMP/P/105099/12/2024</v>
          </cell>
          <cell r="BA90630" t="str">
            <v>KARACHI</v>
          </cell>
          <cell r="BB90630" t="str">
            <v>PLT#C-4,FLT#602,AL REHMAN ROYAL RESIDENCY BLK 04,F.B AREA,KARACHI.</v>
          </cell>
          <cell r="BC90630" t="str">
            <v>BLACK</v>
          </cell>
          <cell r="BH90630" t="str">
            <v>Pak Suzuki</v>
          </cell>
          <cell r="BI90630" t="str">
            <v>N</v>
          </cell>
          <cell r="BJ90630" t="str">
            <v xml:space="preserve">	Rameez Haji Mehboob</v>
          </cell>
          <cell r="BK90630">
            <v>45657</v>
          </cell>
          <cell r="BL90630" t="str">
            <v>389000</v>
          </cell>
          <cell r="BM90630" t="str">
            <v>004</v>
          </cell>
          <cell r="BN90630" t="str">
            <v>01</v>
          </cell>
          <cell r="BQ90630" t="str">
            <v>KHI/HO/D/MO/MC COMP/P/105099/12/2024</v>
          </cell>
        </row>
        <row r="90631">
          <cell r="W90631" t="str">
            <v>30092459</v>
          </cell>
          <cell r="X90631" t="str">
            <v>30092459</v>
          </cell>
          <cell r="Y90631">
            <v>382000</v>
          </cell>
          <cell r="Z90631" t="str">
            <v>42401-4024745-7</v>
          </cell>
          <cell r="AC90631">
            <v>2935079</v>
          </cell>
          <cell r="AD90631" t="str">
            <v>02</v>
          </cell>
          <cell r="AE90631" t="str">
            <v>MOTOR</v>
          </cell>
          <cell r="AF90631">
            <v>13565</v>
          </cell>
          <cell r="AG90631">
            <v>0</v>
          </cell>
          <cell r="AH90631">
            <v>0</v>
          </cell>
          <cell r="AI90631">
            <v>0</v>
          </cell>
          <cell r="AJ90631">
            <v>16235</v>
          </cell>
          <cell r="AK90631">
            <v>0</v>
          </cell>
          <cell r="AL90631">
            <v>1357</v>
          </cell>
          <cell r="AM90631" t="str">
            <v>2024</v>
          </cell>
          <cell r="AN90631" t="str">
            <v>202408</v>
          </cell>
          <cell r="AO90631" t="str">
            <v>202408</v>
          </cell>
          <cell r="AP90631" t="str">
            <v>202408</v>
          </cell>
          <cell r="AQ90631" t="str">
            <v>31000392</v>
          </cell>
          <cell r="AR90631" t="str">
            <v>1931295</v>
          </cell>
          <cell r="AS90631" t="str">
            <v>D</v>
          </cell>
          <cell r="AU90631" t="str">
            <v>30000002</v>
          </cell>
          <cell r="AV90631" t="str">
            <v>RETAIL</v>
          </cell>
          <cell r="AW90631" t="str">
            <v>31000392</v>
          </cell>
          <cell r="AX90631" t="str">
            <v>UP Suzuki</v>
          </cell>
          <cell r="AY90631" t="str">
            <v>KHI/HO/D/MO/MC COMP/P/95117/08/2024</v>
          </cell>
          <cell r="BA90631" t="str">
            <v>KARACHI</v>
          </cell>
          <cell r="BB90631" t="str">
            <v>H#A-927 SEC # A-3 SAEEDABAD BALDIYA KARACHI</v>
          </cell>
          <cell r="BC90631" t="str">
            <v>BLACK</v>
          </cell>
          <cell r="BH90631" t="str">
            <v>Pak Suzuki</v>
          </cell>
          <cell r="BI90631" t="str">
            <v>N</v>
          </cell>
          <cell r="BJ90631" t="str">
            <v xml:space="preserve">	Rameez Haji Mehboob</v>
          </cell>
          <cell r="BK90631">
            <v>45516</v>
          </cell>
          <cell r="BL90631" t="str">
            <v>382000</v>
          </cell>
          <cell r="BM90631" t="str">
            <v>004</v>
          </cell>
          <cell r="BN90631" t="str">
            <v>01</v>
          </cell>
          <cell r="BQ90631" t="str">
            <v>KHI/HO/D/MO/MC COMP/P/95117/08/2024</v>
          </cell>
        </row>
        <row r="90632">
          <cell r="W90632" t="str">
            <v>30092459</v>
          </cell>
          <cell r="X90632" t="str">
            <v>30092459</v>
          </cell>
          <cell r="Y90632">
            <v>382000</v>
          </cell>
          <cell r="Z90632" t="str">
            <v>42401-4024745-7</v>
          </cell>
          <cell r="AC90632">
            <v>2935080</v>
          </cell>
          <cell r="AD90632" t="str">
            <v>02</v>
          </cell>
          <cell r="AE90632" t="str">
            <v>MOTOR</v>
          </cell>
          <cell r="AF90632">
            <v>13565</v>
          </cell>
          <cell r="AG90632">
            <v>0</v>
          </cell>
          <cell r="AH90632">
            <v>0</v>
          </cell>
          <cell r="AI90632">
            <v>0</v>
          </cell>
          <cell r="AJ90632">
            <v>16235</v>
          </cell>
          <cell r="AK90632">
            <v>0</v>
          </cell>
          <cell r="AL90632">
            <v>1357</v>
          </cell>
          <cell r="AM90632" t="str">
            <v>2024</v>
          </cell>
          <cell r="AN90632" t="str">
            <v>202408</v>
          </cell>
          <cell r="AO90632" t="str">
            <v>202408</v>
          </cell>
          <cell r="AP90632" t="str">
            <v>202408</v>
          </cell>
          <cell r="AQ90632" t="str">
            <v>31000392</v>
          </cell>
          <cell r="AR90632" t="str">
            <v>1931296</v>
          </cell>
          <cell r="AS90632" t="str">
            <v>D</v>
          </cell>
          <cell r="AU90632" t="str">
            <v>30000002</v>
          </cell>
          <cell r="AV90632" t="str">
            <v>RETAIL</v>
          </cell>
          <cell r="AW90632" t="str">
            <v>31000392</v>
          </cell>
          <cell r="AX90632" t="str">
            <v>UP Suzuki</v>
          </cell>
          <cell r="AY90632" t="str">
            <v>KHI/HO/D/MO/MC COMP/P/95118/08/2024</v>
          </cell>
          <cell r="BA90632" t="str">
            <v>KARACHI</v>
          </cell>
          <cell r="BB90632" t="str">
            <v>H#A-927 SEC # A-3 SAEEDABAD BALDIYA KARACHI</v>
          </cell>
          <cell r="BC90632" t="str">
            <v>BLACK</v>
          </cell>
          <cell r="BH90632" t="str">
            <v>Pak Suzuki</v>
          </cell>
          <cell r="BI90632" t="str">
            <v>N</v>
          </cell>
          <cell r="BJ90632" t="str">
            <v xml:space="preserve">	Rameez Haji Mehboob</v>
          </cell>
          <cell r="BK90632">
            <v>45516</v>
          </cell>
          <cell r="BL90632" t="str">
            <v>382000</v>
          </cell>
          <cell r="BM90632" t="str">
            <v>004</v>
          </cell>
          <cell r="BN90632" t="str">
            <v>01</v>
          </cell>
          <cell r="BQ90632" t="str">
            <v>KHI/HO/D/MO/MC COMP/P/95118/08/2024</v>
          </cell>
        </row>
        <row r="90633">
          <cell r="W90633" t="str">
            <v>30092103</v>
          </cell>
          <cell r="X90633" t="str">
            <v>30092103</v>
          </cell>
          <cell r="Y90633">
            <v>382000</v>
          </cell>
          <cell r="Z90633" t="str">
            <v>36102-2420781-5</v>
          </cell>
          <cell r="AC90633">
            <v>2935082</v>
          </cell>
          <cell r="AD90633" t="str">
            <v>02</v>
          </cell>
          <cell r="AE90633" t="str">
            <v>MOTOR</v>
          </cell>
          <cell r="AF90633">
            <v>7802</v>
          </cell>
          <cell r="AG90633">
            <v>0</v>
          </cell>
          <cell r="AH90633">
            <v>0</v>
          </cell>
          <cell r="AI90633">
            <v>0</v>
          </cell>
          <cell r="AJ90633">
            <v>9550</v>
          </cell>
          <cell r="AK90633">
            <v>0</v>
          </cell>
          <cell r="AL90633">
            <v>780</v>
          </cell>
          <cell r="AM90633" t="str">
            <v>2024</v>
          </cell>
          <cell r="AN90633" t="str">
            <v>202408</v>
          </cell>
          <cell r="AO90633" t="str">
            <v>202408</v>
          </cell>
          <cell r="AP90633" t="str">
            <v>202408</v>
          </cell>
          <cell r="AQ90633" t="str">
            <v>31000411</v>
          </cell>
          <cell r="AR90633" t="str">
            <v>1931298</v>
          </cell>
          <cell r="AS90633" t="str">
            <v>D</v>
          </cell>
          <cell r="AU90633" t="str">
            <v>30000002</v>
          </cell>
          <cell r="AV90633" t="str">
            <v>RETAIL</v>
          </cell>
          <cell r="AW90633" t="str">
            <v>31000411</v>
          </cell>
          <cell r="AX90633" t="str">
            <v>Islamabad Motors</v>
          </cell>
          <cell r="AY90633" t="str">
            <v>KHI/HO/D/MO/MC COMP/P/95120/08/2024</v>
          </cell>
          <cell r="BA90633" t="str">
            <v>ISLAMABAD</v>
          </cell>
          <cell r="BB90633" t="str">
            <v>HOUSE NO 67-FF, STREET 35-A, SECTOR I-9/4, ISLAMABAD</v>
          </cell>
          <cell r="BC90633" t="str">
            <v>BLACK</v>
          </cell>
          <cell r="BH90633" t="str">
            <v>Pak Suzuki</v>
          </cell>
          <cell r="BI90633" t="str">
            <v>N</v>
          </cell>
          <cell r="BJ90633" t="str">
            <v xml:space="preserve">	Rameez Haji Mehboob</v>
          </cell>
          <cell r="BK90633">
            <v>45516</v>
          </cell>
          <cell r="BL90633" t="str">
            <v>382000</v>
          </cell>
          <cell r="BM90633" t="str">
            <v>004</v>
          </cell>
          <cell r="BN90633" t="str">
            <v>01</v>
          </cell>
          <cell r="BQ90633" t="str">
            <v>KHI/HO/D/MO/MC COMP/P/95120/08/2024</v>
          </cell>
        </row>
        <row r="90634">
          <cell r="W90634" t="str">
            <v>30092263</v>
          </cell>
          <cell r="X90634" t="str">
            <v>30092263</v>
          </cell>
          <cell r="Y90634">
            <v>382000</v>
          </cell>
          <cell r="Z90634" t="str">
            <v>37405-3046260-1</v>
          </cell>
          <cell r="AC90634">
            <v>2940509</v>
          </cell>
          <cell r="AD90634" t="str">
            <v>02</v>
          </cell>
          <cell r="AE90634" t="str">
            <v>MOTOR</v>
          </cell>
          <cell r="AF90634">
            <v>7802</v>
          </cell>
          <cell r="AG90634">
            <v>0</v>
          </cell>
          <cell r="AH90634">
            <v>0</v>
          </cell>
          <cell r="AI90634">
            <v>0</v>
          </cell>
          <cell r="AJ90634">
            <v>9550</v>
          </cell>
          <cell r="AK90634">
            <v>0</v>
          </cell>
          <cell r="AL90634">
            <v>780</v>
          </cell>
          <cell r="AM90634" t="str">
            <v>2024</v>
          </cell>
          <cell r="AN90634" t="str">
            <v>202408</v>
          </cell>
          <cell r="AO90634" t="str">
            <v>202408</v>
          </cell>
          <cell r="AP90634" t="str">
            <v>202408</v>
          </cell>
          <cell r="AQ90634" t="str">
            <v>31000411</v>
          </cell>
          <cell r="AR90634" t="str">
            <v>1934693</v>
          </cell>
          <cell r="AS90634" t="str">
            <v>D</v>
          </cell>
          <cell r="AU90634" t="str">
            <v>30000002</v>
          </cell>
          <cell r="AV90634" t="str">
            <v>RETAIL</v>
          </cell>
          <cell r="AW90634" t="str">
            <v>31000411</v>
          </cell>
          <cell r="AX90634" t="str">
            <v>Islamabad Motors</v>
          </cell>
          <cell r="AY90634" t="str">
            <v>KHI/HO/D/MO/MC COMP/P/95413/08/2024</v>
          </cell>
          <cell r="BA90634" t="str">
            <v>ISLAMABAD</v>
          </cell>
          <cell r="BB90634" t="str">
            <v>ZB-7376, ST#25, SECTOR-2, KHYABAN IQBAL RAWALPINDI</v>
          </cell>
          <cell r="BC90634" t="str">
            <v>BLACK</v>
          </cell>
          <cell r="BH90634" t="str">
            <v>Pak Suzuki</v>
          </cell>
          <cell r="BI90634" t="str">
            <v>N</v>
          </cell>
          <cell r="BJ90634" t="str">
            <v xml:space="preserve">	Rameez Haji Mehboob</v>
          </cell>
          <cell r="BK90634">
            <v>45521</v>
          </cell>
          <cell r="BL90634" t="str">
            <v>382000</v>
          </cell>
          <cell r="BM90634" t="str">
            <v>004</v>
          </cell>
          <cell r="BN90634" t="str">
            <v>01</v>
          </cell>
          <cell r="BQ90634" t="str">
            <v>KHI/HO/D/MO/MC COMP/P/95413/08/2024</v>
          </cell>
        </row>
        <row r="90635">
          <cell r="W90635" t="str">
            <v>30091983</v>
          </cell>
          <cell r="X90635" t="str">
            <v>30091983</v>
          </cell>
          <cell r="Y90635">
            <v>382000</v>
          </cell>
          <cell r="Z90635" t="str">
            <v>33100-8445568-5</v>
          </cell>
          <cell r="AC90635">
            <v>2940579</v>
          </cell>
          <cell r="AD90635" t="str">
            <v>02</v>
          </cell>
          <cell r="AE90635" t="str">
            <v>MOTOR</v>
          </cell>
          <cell r="AF90635">
            <v>7802</v>
          </cell>
          <cell r="AG90635">
            <v>0</v>
          </cell>
          <cell r="AH90635">
            <v>0</v>
          </cell>
          <cell r="AI90635">
            <v>0</v>
          </cell>
          <cell r="AJ90635">
            <v>9550</v>
          </cell>
          <cell r="AK90635">
            <v>0</v>
          </cell>
          <cell r="AL90635">
            <v>780</v>
          </cell>
          <cell r="AM90635" t="str">
            <v>2024</v>
          </cell>
          <cell r="AN90635" t="str">
            <v>202408</v>
          </cell>
          <cell r="AO90635" t="str">
            <v>202408</v>
          </cell>
          <cell r="AP90635" t="str">
            <v>202408</v>
          </cell>
          <cell r="AQ90635" t="str">
            <v>31000400</v>
          </cell>
          <cell r="AR90635" t="str">
            <v>1935241</v>
          </cell>
          <cell r="AS90635" t="str">
            <v>D</v>
          </cell>
          <cell r="AU90635" t="str">
            <v>30000002</v>
          </cell>
          <cell r="AV90635" t="str">
            <v>RETAIL</v>
          </cell>
          <cell r="AW90635" t="str">
            <v>31000400</v>
          </cell>
          <cell r="AX90635" t="str">
            <v>FSD Suzuki</v>
          </cell>
          <cell r="AY90635" t="str">
            <v>KHI/HO/D/MO/MC COMP/P/95507/08/2024</v>
          </cell>
          <cell r="BA90635" t="str">
            <v>FAISALABAD</v>
          </cell>
          <cell r="BB90635" t="str">
            <v>AREA MEHANDI STREET NO 9 MANZOOR PARK FSD</v>
          </cell>
          <cell r="BC90635" t="str">
            <v>BLACK</v>
          </cell>
          <cell r="BH90635" t="str">
            <v>Pak Suzuki</v>
          </cell>
          <cell r="BI90635" t="str">
            <v>N</v>
          </cell>
          <cell r="BJ90635" t="str">
            <v xml:space="preserve">	Rameez Haji Mehboob</v>
          </cell>
          <cell r="BK90635">
            <v>45523</v>
          </cell>
          <cell r="BL90635" t="str">
            <v>382000</v>
          </cell>
          <cell r="BM90635" t="str">
            <v>004</v>
          </cell>
          <cell r="BN90635" t="str">
            <v>01</v>
          </cell>
          <cell r="BQ90635" t="str">
            <v>KHI/HO/D/MO/MC COMP/P/95507/08/2024</v>
          </cell>
        </row>
        <row r="90636">
          <cell r="W90636" t="str">
            <v>30091983</v>
          </cell>
          <cell r="X90636" t="str">
            <v>30091983</v>
          </cell>
          <cell r="Y90636">
            <v>382000</v>
          </cell>
          <cell r="Z90636" t="str">
            <v>33100-8445568-5</v>
          </cell>
          <cell r="AC90636">
            <v>2940580</v>
          </cell>
          <cell r="AD90636" t="str">
            <v>02</v>
          </cell>
          <cell r="AE90636" t="str">
            <v>MOTOR</v>
          </cell>
          <cell r="AF90636">
            <v>7802</v>
          </cell>
          <cell r="AG90636">
            <v>0</v>
          </cell>
          <cell r="AH90636">
            <v>0</v>
          </cell>
          <cell r="AI90636">
            <v>0</v>
          </cell>
          <cell r="AJ90636">
            <v>9550</v>
          </cell>
          <cell r="AK90636">
            <v>0</v>
          </cell>
          <cell r="AL90636">
            <v>780</v>
          </cell>
          <cell r="AM90636" t="str">
            <v>2024</v>
          </cell>
          <cell r="AN90636" t="str">
            <v>202408</v>
          </cell>
          <cell r="AO90636" t="str">
            <v>202408</v>
          </cell>
          <cell r="AP90636" t="str">
            <v>202408</v>
          </cell>
          <cell r="AQ90636" t="str">
            <v>31000400</v>
          </cell>
          <cell r="AR90636" t="str">
            <v>1935242</v>
          </cell>
          <cell r="AS90636" t="str">
            <v>D</v>
          </cell>
          <cell r="AU90636" t="str">
            <v>30000002</v>
          </cell>
          <cell r="AV90636" t="str">
            <v>RETAIL</v>
          </cell>
          <cell r="AW90636" t="str">
            <v>31000400</v>
          </cell>
          <cell r="AX90636" t="str">
            <v>FSD Suzuki</v>
          </cell>
          <cell r="AY90636" t="str">
            <v>KHI/HO/D/MO/MC COMP/P/95508/08/2024</v>
          </cell>
          <cell r="BA90636" t="str">
            <v>FAISALABAD</v>
          </cell>
          <cell r="BB90636" t="str">
            <v>AREA MEHANDI STREET NO 9 MANZOOR PARK FSD</v>
          </cell>
          <cell r="BC90636" t="str">
            <v>BLACK</v>
          </cell>
          <cell r="BH90636" t="str">
            <v>Pak Suzuki</v>
          </cell>
          <cell r="BI90636" t="str">
            <v>N</v>
          </cell>
          <cell r="BJ90636" t="str">
            <v xml:space="preserve">	Rameez Haji Mehboob</v>
          </cell>
          <cell r="BK90636">
            <v>45523</v>
          </cell>
          <cell r="BL90636" t="str">
            <v>382000</v>
          </cell>
          <cell r="BM90636" t="str">
            <v>004</v>
          </cell>
          <cell r="BN90636" t="str">
            <v>01</v>
          </cell>
          <cell r="BQ90636" t="str">
            <v>KHI/HO/D/MO/MC COMP/P/95508/08/2024</v>
          </cell>
        </row>
        <row r="90637">
          <cell r="W90637" t="str">
            <v>30092650</v>
          </cell>
          <cell r="X90637" t="str">
            <v>30092650</v>
          </cell>
          <cell r="Y90637">
            <v>382000</v>
          </cell>
          <cell r="Z90637" t="str">
            <v>33100-8805726-9</v>
          </cell>
          <cell r="AC90637">
            <v>2988730</v>
          </cell>
          <cell r="AD90637" t="str">
            <v>02</v>
          </cell>
          <cell r="AE90637" t="str">
            <v>MOTOR</v>
          </cell>
          <cell r="AF90637">
            <v>7802</v>
          </cell>
          <cell r="AG90637">
            <v>0</v>
          </cell>
          <cell r="AH90637">
            <v>0</v>
          </cell>
          <cell r="AI90637">
            <v>0</v>
          </cell>
          <cell r="AJ90637">
            <v>9550</v>
          </cell>
          <cell r="AK90637">
            <v>0</v>
          </cell>
          <cell r="AL90637">
            <v>780</v>
          </cell>
          <cell r="AM90637" t="str">
            <v>2024</v>
          </cell>
          <cell r="AN90637" t="str">
            <v>202409</v>
          </cell>
          <cell r="AO90637" t="str">
            <v>202409</v>
          </cell>
          <cell r="AP90637" t="str">
            <v>202409</v>
          </cell>
          <cell r="AQ90637" t="str">
            <v>31000137</v>
          </cell>
          <cell r="AR90637" t="str">
            <v>1946231</v>
          </cell>
          <cell r="AS90637" t="str">
            <v>D</v>
          </cell>
          <cell r="AU90637" t="str">
            <v>30000002</v>
          </cell>
          <cell r="AV90637" t="str">
            <v>RETAIL</v>
          </cell>
          <cell r="AW90637" t="str">
            <v>31000137</v>
          </cell>
          <cell r="AX90637" t="str">
            <v xml:space="preserve">Suzuki Canal Motors Faisalabad Branch </v>
          </cell>
          <cell r="AY90637" t="str">
            <v>KHI/HO/D/MO/MC COMP/P/96636/09/2024</v>
          </cell>
          <cell r="BA90637" t="str">
            <v>FAISALABAD</v>
          </cell>
          <cell r="BB90637" t="str">
            <v>SARGODHA ROAD 7 JB , HOUSE P- 26 , GULSHAN E MAKKAH FAISLABAD.</v>
          </cell>
          <cell r="BC90637" t="str">
            <v>BLACK</v>
          </cell>
          <cell r="BH90637" t="str">
            <v>Pak Suzuki</v>
          </cell>
          <cell r="BI90637" t="str">
            <v>N</v>
          </cell>
          <cell r="BJ90637" t="str">
            <v xml:space="preserve">	Rameez Haji Mehboob</v>
          </cell>
          <cell r="BK90637">
            <v>45538</v>
          </cell>
          <cell r="BL90637" t="str">
            <v>382000</v>
          </cell>
          <cell r="BM90637" t="str">
            <v>004</v>
          </cell>
          <cell r="BN90637" t="str">
            <v>01</v>
          </cell>
          <cell r="BQ90637" t="str">
            <v>KHI/HO/D/MO/MC COMP/P/96636/09/2024</v>
          </cell>
        </row>
        <row r="90638">
          <cell r="W90638" t="str">
            <v>30092590</v>
          </cell>
          <cell r="X90638" t="str">
            <v>30092590</v>
          </cell>
          <cell r="Y90638">
            <v>382000</v>
          </cell>
          <cell r="Z90638" t="str">
            <v>35201-0381252-1</v>
          </cell>
          <cell r="AC90638">
            <v>2988749</v>
          </cell>
          <cell r="AD90638" t="str">
            <v>02</v>
          </cell>
          <cell r="AE90638" t="str">
            <v>MOTOR</v>
          </cell>
          <cell r="AF90638">
            <v>7802</v>
          </cell>
          <cell r="AG90638">
            <v>0</v>
          </cell>
          <cell r="AH90638">
            <v>0</v>
          </cell>
          <cell r="AI90638">
            <v>0</v>
          </cell>
          <cell r="AJ90638">
            <v>9550</v>
          </cell>
          <cell r="AK90638">
            <v>0</v>
          </cell>
          <cell r="AL90638">
            <v>780</v>
          </cell>
          <cell r="AM90638" t="str">
            <v>2024</v>
          </cell>
          <cell r="AN90638" t="str">
            <v>202409</v>
          </cell>
          <cell r="AO90638" t="str">
            <v>202409</v>
          </cell>
          <cell r="AP90638" t="str">
            <v>202409</v>
          </cell>
          <cell r="AQ90638" t="str">
            <v>31000396</v>
          </cell>
          <cell r="AR90638" t="str">
            <v>1946276</v>
          </cell>
          <cell r="AS90638" t="str">
            <v>D</v>
          </cell>
          <cell r="AU90638" t="str">
            <v>30000002</v>
          </cell>
          <cell r="AV90638" t="str">
            <v>RETAIL</v>
          </cell>
          <cell r="AW90638" t="str">
            <v>31000396</v>
          </cell>
          <cell r="AX90638" t="str">
            <v>SG Suzuki</v>
          </cell>
          <cell r="AY90638" t="str">
            <v>KHI/HO/D/MO/MC COMP/P/96658/09/2024</v>
          </cell>
          <cell r="BA90638" t="str">
            <v>LAHORE</v>
          </cell>
          <cell r="BB90638" t="str">
            <v>NABEEL TOWN LAKHO DER PO BATA PUR LAHORE</v>
          </cell>
          <cell r="BC90638" t="str">
            <v>BLACK</v>
          </cell>
          <cell r="BH90638" t="str">
            <v>Pak Suzuki</v>
          </cell>
          <cell r="BI90638" t="str">
            <v>N</v>
          </cell>
          <cell r="BJ90638" t="str">
            <v xml:space="preserve">	Rameez Haji Mehboob</v>
          </cell>
          <cell r="BK90638">
            <v>45538</v>
          </cell>
          <cell r="BL90638" t="str">
            <v>382000</v>
          </cell>
          <cell r="BM90638" t="str">
            <v>004</v>
          </cell>
          <cell r="BN90638" t="str">
            <v>01</v>
          </cell>
          <cell r="BQ90638" t="str">
            <v>KHI/HO/D/MO/MC COMP/P/96658/09/2024</v>
          </cell>
        </row>
        <row r="90639">
          <cell r="W90639" t="str">
            <v>30093437</v>
          </cell>
          <cell r="X90639" t="str">
            <v>30093437</v>
          </cell>
          <cell r="Y90639">
            <v>389000</v>
          </cell>
          <cell r="Z90639" t="str">
            <v>42000-0377617-3</v>
          </cell>
          <cell r="AC90639">
            <v>3127752</v>
          </cell>
          <cell r="AD90639" t="str">
            <v>02</v>
          </cell>
          <cell r="AE90639" t="str">
            <v>MOTOR</v>
          </cell>
          <cell r="AF90639">
            <v>13821</v>
          </cell>
          <cell r="AG90639">
            <v>0</v>
          </cell>
          <cell r="AH90639">
            <v>0</v>
          </cell>
          <cell r="AI90639">
            <v>0</v>
          </cell>
          <cell r="AJ90639">
            <v>16533</v>
          </cell>
          <cell r="AK90639">
            <v>0</v>
          </cell>
          <cell r="AL90639">
            <v>1382</v>
          </cell>
          <cell r="AM90639" t="str">
            <v>2024</v>
          </cell>
          <cell r="AN90639" t="str">
            <v>202410</v>
          </cell>
          <cell r="AO90639" t="str">
            <v>202410</v>
          </cell>
          <cell r="AP90639" t="str">
            <v>202410</v>
          </cell>
          <cell r="AQ90639" t="str">
            <v>31000318</v>
          </cell>
          <cell r="AR90639" t="str">
            <v>1996478</v>
          </cell>
          <cell r="AS90639" t="str">
            <v>D</v>
          </cell>
          <cell r="AU90639" t="str">
            <v>30000002</v>
          </cell>
          <cell r="AV90639" t="str">
            <v>RETAIL</v>
          </cell>
          <cell r="AW90639" t="str">
            <v>31000318</v>
          </cell>
          <cell r="AX90639" t="str">
            <v xml:space="preserve">	Suzuki Defence Motors</v>
          </cell>
          <cell r="AY90639" t="str">
            <v>KHI/HO/D/MO/MC COMP/P/100586/10/2024</v>
          </cell>
          <cell r="BA90639" t="str">
            <v>KARACHI</v>
          </cell>
          <cell r="BB90639" t="str">
            <v>PLT#A-50/1, DEHLI COLONY, CLIFTON, KARACHI.</v>
          </cell>
          <cell r="BC90639" t="str">
            <v>BLACK</v>
          </cell>
          <cell r="BH90639" t="str">
            <v>Pak Suzuki</v>
          </cell>
          <cell r="BI90639" t="str">
            <v>N</v>
          </cell>
          <cell r="BJ90639" t="str">
            <v xml:space="preserve">	Rameez Haji Mehboob</v>
          </cell>
          <cell r="BK90639">
            <v>45591</v>
          </cell>
          <cell r="BL90639" t="str">
            <v>389000</v>
          </cell>
          <cell r="BM90639" t="str">
            <v>004</v>
          </cell>
          <cell r="BN90639" t="str">
            <v>01</v>
          </cell>
          <cell r="BQ90639" t="str">
            <v>KHI/HO/D/MO/MC COMP/P/100586/10/2024</v>
          </cell>
        </row>
        <row r="90640">
          <cell r="W90640" t="str">
            <v>30093070</v>
          </cell>
          <cell r="X90640" t="str">
            <v>30093070</v>
          </cell>
          <cell r="Y90640">
            <v>382000</v>
          </cell>
          <cell r="Z90640" t="str">
            <v>3520277554279</v>
          </cell>
          <cell r="AC90640">
            <v>3140168</v>
          </cell>
          <cell r="AD90640" t="str">
            <v>02</v>
          </cell>
          <cell r="AE90640" t="str">
            <v>MOTOR</v>
          </cell>
          <cell r="AF90640">
            <v>7802</v>
          </cell>
          <cell r="AG90640">
            <v>0</v>
          </cell>
          <cell r="AH90640">
            <v>0</v>
          </cell>
          <cell r="AI90640">
            <v>0</v>
          </cell>
          <cell r="AJ90640">
            <v>9550</v>
          </cell>
          <cell r="AK90640">
            <v>0</v>
          </cell>
          <cell r="AL90640">
            <v>780</v>
          </cell>
          <cell r="AM90640" t="str">
            <v>2024</v>
          </cell>
          <cell r="AN90640" t="str">
            <v>202410</v>
          </cell>
          <cell r="AO90640" t="str">
            <v>202410</v>
          </cell>
          <cell r="AP90640" t="str">
            <v>202410</v>
          </cell>
          <cell r="AQ90640" t="str">
            <v>31000395</v>
          </cell>
          <cell r="AR90640" t="str">
            <v>1997549</v>
          </cell>
          <cell r="AS90640" t="str">
            <v>D</v>
          </cell>
          <cell r="AU90640" t="str">
            <v>30000002</v>
          </cell>
          <cell r="AV90640" t="str">
            <v>RETAIL</v>
          </cell>
          <cell r="AW90640" t="str">
            <v>31000395</v>
          </cell>
          <cell r="AX90640" t="str">
            <v>TS Suzuki</v>
          </cell>
          <cell r="AY90640" t="str">
            <v>KHI/HO/D/MO/MC COMP/P/100762/10/2024</v>
          </cell>
          <cell r="BA90640" t="str">
            <v>LAHORE</v>
          </cell>
          <cell r="BB90640" t="str">
            <v xml:space="preserve">H#591-B PCSIR-2 Society Ph-2 Lahore </v>
          </cell>
          <cell r="BC90640" t="str">
            <v>PEARL BLACK</v>
          </cell>
          <cell r="BH90640" t="str">
            <v>Pak Suzuki</v>
          </cell>
          <cell r="BI90640" t="str">
            <v>N</v>
          </cell>
          <cell r="BJ90640" t="str">
            <v xml:space="preserve">	Rameez Haji Mehboob</v>
          </cell>
          <cell r="BK90640">
            <v>45594</v>
          </cell>
          <cell r="BL90640" t="str">
            <v>382000</v>
          </cell>
          <cell r="BM90640" t="str">
            <v>406</v>
          </cell>
          <cell r="BN90640" t="str">
            <v>01</v>
          </cell>
          <cell r="BQ90640" t="str">
            <v>KHI/HO/D/MO/MC COMP/P/100762/10/2024</v>
          </cell>
        </row>
        <row r="90641">
          <cell r="W90641" t="str">
            <v>30093453</v>
          </cell>
          <cell r="X90641" t="str">
            <v>30093453</v>
          </cell>
          <cell r="Y90641">
            <v>382000</v>
          </cell>
          <cell r="Z90641" t="str">
            <v>42301-0757906-5</v>
          </cell>
          <cell r="AC90641">
            <v>3140252</v>
          </cell>
          <cell r="AD90641" t="str">
            <v>02</v>
          </cell>
          <cell r="AE90641" t="str">
            <v>MOTOR</v>
          </cell>
          <cell r="AF90641">
            <v>13565</v>
          </cell>
          <cell r="AG90641">
            <v>0</v>
          </cell>
          <cell r="AH90641">
            <v>0</v>
          </cell>
          <cell r="AI90641">
            <v>0</v>
          </cell>
          <cell r="AJ90641">
            <v>16235</v>
          </cell>
          <cell r="AK90641">
            <v>0</v>
          </cell>
          <cell r="AL90641">
            <v>1357</v>
          </cell>
          <cell r="AM90641" t="str">
            <v>2024</v>
          </cell>
          <cell r="AN90641" t="str">
            <v>202410</v>
          </cell>
          <cell r="AO90641" t="str">
            <v>202410</v>
          </cell>
          <cell r="AP90641" t="str">
            <v>202410</v>
          </cell>
          <cell r="AQ90641" t="str">
            <v>31000407</v>
          </cell>
          <cell r="AR90641" t="str">
            <v>1997595</v>
          </cell>
          <cell r="AS90641" t="str">
            <v>D</v>
          </cell>
          <cell r="AU90641" t="str">
            <v>30000002</v>
          </cell>
          <cell r="AV90641" t="str">
            <v>RETAIL</v>
          </cell>
          <cell r="AW90641" t="str">
            <v>31000407</v>
          </cell>
          <cell r="AX90641" t="str">
            <v>South</v>
          </cell>
          <cell r="AY90641" t="str">
            <v>KHI/HO/D/MO/MC COMP/P/100801/10/2024</v>
          </cell>
          <cell r="BA90641" t="str">
            <v>KARACHI</v>
          </cell>
          <cell r="BB90641" t="str">
            <v>HOUSE NO R-254 SECTOR 31-B KDA EMPLOYEES HOUSING SOCIETY KORANGI KARACHI.</v>
          </cell>
          <cell r="BC90641" t="str">
            <v>BLACK</v>
          </cell>
          <cell r="BH90641" t="str">
            <v>Pak Suzuki</v>
          </cell>
          <cell r="BI90641" t="str">
            <v>N</v>
          </cell>
          <cell r="BJ90641" t="str">
            <v xml:space="preserve">	Rameez Haji Mehboob</v>
          </cell>
          <cell r="BK90641">
            <v>45594</v>
          </cell>
          <cell r="BL90641" t="str">
            <v>382000</v>
          </cell>
          <cell r="BM90641" t="str">
            <v>004</v>
          </cell>
          <cell r="BN90641" t="str">
            <v>01</v>
          </cell>
          <cell r="BQ90641" t="str">
            <v>KHI/HO/D/MO/MC COMP/P/100801/10/2024</v>
          </cell>
        </row>
        <row r="90642">
          <cell r="W90642" t="str">
            <v>30093453</v>
          </cell>
          <cell r="X90642" t="str">
            <v>30093453</v>
          </cell>
          <cell r="Y90642">
            <v>382000</v>
          </cell>
          <cell r="Z90642" t="str">
            <v>42301-0757906-5</v>
          </cell>
          <cell r="AC90642">
            <v>3140255</v>
          </cell>
          <cell r="AD90642" t="str">
            <v>02</v>
          </cell>
          <cell r="AE90642" t="str">
            <v>MOTOR</v>
          </cell>
          <cell r="AF90642">
            <v>13565</v>
          </cell>
          <cell r="AG90642">
            <v>0</v>
          </cell>
          <cell r="AH90642">
            <v>0</v>
          </cell>
          <cell r="AI90642">
            <v>0</v>
          </cell>
          <cell r="AJ90642">
            <v>16235</v>
          </cell>
          <cell r="AK90642">
            <v>0</v>
          </cell>
          <cell r="AL90642">
            <v>1357</v>
          </cell>
          <cell r="AM90642" t="str">
            <v>2024</v>
          </cell>
          <cell r="AN90642" t="str">
            <v>202410</v>
          </cell>
          <cell r="AO90642" t="str">
            <v>202410</v>
          </cell>
          <cell r="AP90642" t="str">
            <v>202410</v>
          </cell>
          <cell r="AQ90642" t="str">
            <v>31000407</v>
          </cell>
          <cell r="AR90642" t="str">
            <v>1997596</v>
          </cell>
          <cell r="AS90642" t="str">
            <v>D</v>
          </cell>
          <cell r="AU90642" t="str">
            <v>30000002</v>
          </cell>
          <cell r="AV90642" t="str">
            <v>RETAIL</v>
          </cell>
          <cell r="AW90642" t="str">
            <v>31000407</v>
          </cell>
          <cell r="AX90642" t="str">
            <v>South</v>
          </cell>
          <cell r="AY90642" t="str">
            <v>KHI/HO/D/MO/MC COMP/P/100802/10/2024</v>
          </cell>
          <cell r="BA90642" t="str">
            <v>KARACHI</v>
          </cell>
          <cell r="BB90642" t="str">
            <v>HOUSE NO R-254 SECTOR 31-B KDA EMPLOYEES HOUSING SOCIETY KORANGI KARACHI.</v>
          </cell>
          <cell r="BC90642" t="str">
            <v>BLACK</v>
          </cell>
          <cell r="BH90642" t="str">
            <v>Pak Suzuki</v>
          </cell>
          <cell r="BI90642" t="str">
            <v>N</v>
          </cell>
          <cell r="BJ90642" t="str">
            <v xml:space="preserve">	Rameez Haji Mehboob</v>
          </cell>
          <cell r="BK90642">
            <v>45594</v>
          </cell>
          <cell r="BL90642" t="str">
            <v>382000</v>
          </cell>
          <cell r="BM90642" t="str">
            <v>004</v>
          </cell>
          <cell r="BN90642" t="str">
            <v>01</v>
          </cell>
          <cell r="BQ90642" t="str">
            <v>KHI/HO/D/MO/MC COMP/P/100802/10/2024</v>
          </cell>
        </row>
        <row r="90643">
          <cell r="W90643" t="str">
            <v>30093932</v>
          </cell>
          <cell r="X90643" t="str">
            <v>30093932</v>
          </cell>
          <cell r="Y90643">
            <v>389000</v>
          </cell>
          <cell r="Z90643" t="str">
            <v>42201-7093498-5</v>
          </cell>
          <cell r="AC90643">
            <v>3216410</v>
          </cell>
          <cell r="AD90643" t="str">
            <v>02</v>
          </cell>
          <cell r="AE90643" t="str">
            <v>MOTOR</v>
          </cell>
          <cell r="AF90643">
            <v>13821</v>
          </cell>
          <cell r="AG90643">
            <v>0</v>
          </cell>
          <cell r="AH90643">
            <v>0</v>
          </cell>
          <cell r="AI90643">
            <v>0</v>
          </cell>
          <cell r="AJ90643">
            <v>16533</v>
          </cell>
          <cell r="AK90643">
            <v>0</v>
          </cell>
          <cell r="AL90643">
            <v>1382</v>
          </cell>
          <cell r="AM90643" t="str">
            <v>2024</v>
          </cell>
          <cell r="AN90643" t="str">
            <v>202412</v>
          </cell>
          <cell r="AO90643" t="str">
            <v>202412</v>
          </cell>
          <cell r="AP90643" t="str">
            <v>202412</v>
          </cell>
          <cell r="AQ90643" t="str">
            <v>31000318</v>
          </cell>
          <cell r="AR90643" t="str">
            <v>2029834</v>
          </cell>
          <cell r="AS90643" t="str">
            <v>D</v>
          </cell>
          <cell r="AU90643" t="str">
            <v>30000002</v>
          </cell>
          <cell r="AV90643" t="str">
            <v>RETAIL</v>
          </cell>
          <cell r="AW90643" t="str">
            <v>31000318</v>
          </cell>
          <cell r="AX90643" t="str">
            <v xml:space="preserve">	Suzuki Defence Motors</v>
          </cell>
          <cell r="AY90643" t="str">
            <v>KHI/HO/D/MO/MC COMP/P/103682/12/2024</v>
          </cell>
          <cell r="BA90643" t="str">
            <v>KARACHI</v>
          </cell>
          <cell r="BB90643" t="str">
            <v>HS#D-27, ALFALAH SOCIETY, SHAHFAISAL TOWN, KARACHI.</v>
          </cell>
          <cell r="BC90643" t="str">
            <v>BLACK</v>
          </cell>
          <cell r="BH90643" t="str">
            <v>Pak Suzuki</v>
          </cell>
          <cell r="BI90643" t="str">
            <v>N</v>
          </cell>
          <cell r="BJ90643" t="str">
            <v xml:space="preserve">	Rameez Haji Mehboob</v>
          </cell>
          <cell r="BK90643">
            <v>45635</v>
          </cell>
          <cell r="BL90643" t="str">
            <v>389000</v>
          </cell>
          <cell r="BM90643" t="str">
            <v>004</v>
          </cell>
          <cell r="BN90643" t="str">
            <v>01</v>
          </cell>
          <cell r="BQ90643" t="str">
            <v>KHI/HO/D/MO/MC COMP/P/103682/12/2024</v>
          </cell>
        </row>
        <row r="90644">
          <cell r="W90644" t="str">
            <v>30093932</v>
          </cell>
          <cell r="X90644" t="str">
            <v>30093932</v>
          </cell>
          <cell r="Y90644">
            <v>389000</v>
          </cell>
          <cell r="Z90644" t="str">
            <v>42201-7093498-5</v>
          </cell>
          <cell r="AC90644">
            <v>3216411</v>
          </cell>
          <cell r="AD90644" t="str">
            <v>02</v>
          </cell>
          <cell r="AE90644" t="str">
            <v>MOTOR</v>
          </cell>
          <cell r="AF90644">
            <v>13821</v>
          </cell>
          <cell r="AG90644">
            <v>0</v>
          </cell>
          <cell r="AH90644">
            <v>0</v>
          </cell>
          <cell r="AI90644">
            <v>0</v>
          </cell>
          <cell r="AJ90644">
            <v>16533</v>
          </cell>
          <cell r="AK90644">
            <v>0</v>
          </cell>
          <cell r="AL90644">
            <v>1382</v>
          </cell>
          <cell r="AM90644" t="str">
            <v>2024</v>
          </cell>
          <cell r="AN90644" t="str">
            <v>202412</v>
          </cell>
          <cell r="AO90644" t="str">
            <v>202412</v>
          </cell>
          <cell r="AP90644" t="str">
            <v>202412</v>
          </cell>
          <cell r="AQ90644" t="str">
            <v>31000318</v>
          </cell>
          <cell r="AR90644" t="str">
            <v>2029835</v>
          </cell>
          <cell r="AS90644" t="str">
            <v>D</v>
          </cell>
          <cell r="AU90644" t="str">
            <v>30000002</v>
          </cell>
          <cell r="AV90644" t="str">
            <v>RETAIL</v>
          </cell>
          <cell r="AW90644" t="str">
            <v>31000318</v>
          </cell>
          <cell r="AX90644" t="str">
            <v xml:space="preserve">	Suzuki Defence Motors</v>
          </cell>
          <cell r="AY90644" t="str">
            <v>KHI/HO/D/MO/MC COMP/P/103683/12/2024</v>
          </cell>
          <cell r="BA90644" t="str">
            <v>KARACHI</v>
          </cell>
          <cell r="BB90644" t="str">
            <v>HS#D-27, ALFALAH SOCIETY, SHAHFAISAL TOWN, KARACHI.</v>
          </cell>
          <cell r="BC90644" t="str">
            <v>BLACK</v>
          </cell>
          <cell r="BH90644" t="str">
            <v>Pak Suzuki</v>
          </cell>
          <cell r="BI90644" t="str">
            <v>N</v>
          </cell>
          <cell r="BJ90644" t="str">
            <v xml:space="preserve">	Rameez Haji Mehboob</v>
          </cell>
          <cell r="BK90644">
            <v>45635</v>
          </cell>
          <cell r="BL90644" t="str">
            <v>389000</v>
          </cell>
          <cell r="BM90644" t="str">
            <v>004</v>
          </cell>
          <cell r="BN90644" t="str">
            <v>01</v>
          </cell>
          <cell r="BQ90644" t="str">
            <v>KHI/HO/D/MO/MC COMP/P/103683/12/2024</v>
          </cell>
        </row>
        <row r="90645">
          <cell r="W90645" t="str">
            <v>30092721</v>
          </cell>
          <cell r="X90645" t="str">
            <v>30092721</v>
          </cell>
          <cell r="Y90645">
            <v>382000</v>
          </cell>
          <cell r="Z90645" t="str">
            <v>42101-8373181-9</v>
          </cell>
          <cell r="AC90645">
            <v>2963802</v>
          </cell>
          <cell r="AD90645" t="str">
            <v>02</v>
          </cell>
          <cell r="AE90645" t="str">
            <v>MOTOR</v>
          </cell>
          <cell r="AF90645">
            <v>13565</v>
          </cell>
          <cell r="AG90645">
            <v>0</v>
          </cell>
          <cell r="AH90645">
            <v>0</v>
          </cell>
          <cell r="AI90645">
            <v>0</v>
          </cell>
          <cell r="AJ90645">
            <v>16235</v>
          </cell>
          <cell r="AK90645">
            <v>0</v>
          </cell>
          <cell r="AL90645">
            <v>1357</v>
          </cell>
          <cell r="AM90645" t="str">
            <v>2024</v>
          </cell>
          <cell r="AN90645" t="str">
            <v>202408</v>
          </cell>
          <cell r="AO90645" t="str">
            <v>202408</v>
          </cell>
          <cell r="AP90645" t="str">
            <v>202408</v>
          </cell>
          <cell r="AQ90645" t="str">
            <v>31000392</v>
          </cell>
          <cell r="AR90645" t="str">
            <v>1939884</v>
          </cell>
          <cell r="AS90645" t="str">
            <v>D</v>
          </cell>
          <cell r="AU90645" t="str">
            <v>30000002</v>
          </cell>
          <cell r="AV90645" t="str">
            <v>RETAIL</v>
          </cell>
          <cell r="AW90645" t="str">
            <v>31000392</v>
          </cell>
          <cell r="AX90645" t="str">
            <v>UP Suzuki</v>
          </cell>
          <cell r="AY90645" t="str">
            <v>KHI/HO/D/MO/MC COMP/P/96138/08/2024</v>
          </cell>
          <cell r="BA90645" t="str">
            <v>KARACHI</v>
          </cell>
          <cell r="BB90645" t="str">
            <v>HOUSE 151 BLOCK A NAYA NAZIMABAD KARACHI</v>
          </cell>
          <cell r="BC90645" t="str">
            <v>BLACK</v>
          </cell>
          <cell r="BH90645" t="str">
            <v>Pak Suzuki</v>
          </cell>
          <cell r="BI90645" t="str">
            <v>N</v>
          </cell>
          <cell r="BJ90645" t="str">
            <v xml:space="preserve">	Rameez Haji Mehboob</v>
          </cell>
          <cell r="BK90645">
            <v>45531</v>
          </cell>
          <cell r="BL90645" t="str">
            <v>382000</v>
          </cell>
          <cell r="BM90645" t="str">
            <v>004</v>
          </cell>
          <cell r="BN90645" t="str">
            <v>01</v>
          </cell>
          <cell r="BQ90645" t="str">
            <v>KHI/HO/D/MO/MC COMP/P/96138/08/2024</v>
          </cell>
        </row>
        <row r="90646">
          <cell r="W90646" t="str">
            <v>30092721</v>
          </cell>
          <cell r="X90646" t="str">
            <v>30092721</v>
          </cell>
          <cell r="Y90646">
            <v>382000</v>
          </cell>
          <cell r="Z90646" t="str">
            <v>42101-8373181-9</v>
          </cell>
          <cell r="AC90646">
            <v>2963803</v>
          </cell>
          <cell r="AD90646" t="str">
            <v>02</v>
          </cell>
          <cell r="AE90646" t="str">
            <v>MOTOR</v>
          </cell>
          <cell r="AF90646">
            <v>13565</v>
          </cell>
          <cell r="AG90646">
            <v>0</v>
          </cell>
          <cell r="AH90646">
            <v>0</v>
          </cell>
          <cell r="AI90646">
            <v>0</v>
          </cell>
          <cell r="AJ90646">
            <v>16235</v>
          </cell>
          <cell r="AK90646">
            <v>0</v>
          </cell>
          <cell r="AL90646">
            <v>1357</v>
          </cell>
          <cell r="AM90646" t="str">
            <v>2024</v>
          </cell>
          <cell r="AN90646" t="str">
            <v>202408</v>
          </cell>
          <cell r="AO90646" t="str">
            <v>202408</v>
          </cell>
          <cell r="AP90646" t="str">
            <v>202408</v>
          </cell>
          <cell r="AQ90646" t="str">
            <v>31000392</v>
          </cell>
          <cell r="AR90646" t="str">
            <v>1939885</v>
          </cell>
          <cell r="AS90646" t="str">
            <v>D</v>
          </cell>
          <cell r="AU90646" t="str">
            <v>30000002</v>
          </cell>
          <cell r="AV90646" t="str">
            <v>RETAIL</v>
          </cell>
          <cell r="AW90646" t="str">
            <v>31000392</v>
          </cell>
          <cell r="AX90646" t="str">
            <v>UP Suzuki</v>
          </cell>
          <cell r="AY90646" t="str">
            <v>KHI/HO/D/MO/MC COMP/P/96139/08/2024</v>
          </cell>
          <cell r="BA90646" t="str">
            <v>KARACHI</v>
          </cell>
          <cell r="BB90646" t="str">
            <v>HOUSE 151 BLOCK A NAYA NAZIMABAD KARACHI</v>
          </cell>
          <cell r="BC90646" t="str">
            <v>BLACK</v>
          </cell>
          <cell r="BH90646" t="str">
            <v>Pak Suzuki</v>
          </cell>
          <cell r="BI90646" t="str">
            <v>N</v>
          </cell>
          <cell r="BJ90646" t="str">
            <v xml:space="preserve">	Rameez Haji Mehboob</v>
          </cell>
          <cell r="BK90646">
            <v>45531</v>
          </cell>
          <cell r="BL90646" t="str">
            <v>382000</v>
          </cell>
          <cell r="BM90646" t="str">
            <v>004</v>
          </cell>
          <cell r="BN90646" t="str">
            <v>01</v>
          </cell>
          <cell r="BQ90646" t="str">
            <v>KHI/HO/D/MO/MC COMP/P/96139/08/2024</v>
          </cell>
        </row>
        <row r="90647">
          <cell r="W90647" t="str">
            <v>30092319</v>
          </cell>
          <cell r="X90647" t="str">
            <v>30092319</v>
          </cell>
          <cell r="Y90647">
            <v>382000</v>
          </cell>
          <cell r="Z90647" t="str">
            <v>37405-3597290-9</v>
          </cell>
          <cell r="AC90647">
            <v>2979249</v>
          </cell>
          <cell r="AD90647" t="str">
            <v>02</v>
          </cell>
          <cell r="AE90647" t="str">
            <v>MOTOR</v>
          </cell>
          <cell r="AF90647">
            <v>7802</v>
          </cell>
          <cell r="AG90647">
            <v>0</v>
          </cell>
          <cell r="AH90647">
            <v>0</v>
          </cell>
          <cell r="AI90647">
            <v>0</v>
          </cell>
          <cell r="AJ90647">
            <v>9550</v>
          </cell>
          <cell r="AK90647">
            <v>0</v>
          </cell>
          <cell r="AL90647">
            <v>780</v>
          </cell>
          <cell r="AM90647" t="str">
            <v>2024</v>
          </cell>
          <cell r="AN90647" t="str">
            <v>202408</v>
          </cell>
          <cell r="AO90647" t="str">
            <v>202408</v>
          </cell>
          <cell r="AP90647" t="str">
            <v>202408</v>
          </cell>
          <cell r="AQ90647" t="str">
            <v>31000411</v>
          </cell>
          <cell r="AR90647" t="str">
            <v>1940667</v>
          </cell>
          <cell r="AS90647" t="str">
            <v>D</v>
          </cell>
          <cell r="AU90647" t="str">
            <v>30000002</v>
          </cell>
          <cell r="AV90647" t="str">
            <v>RETAIL</v>
          </cell>
          <cell r="AW90647" t="str">
            <v>31000411</v>
          </cell>
          <cell r="AX90647" t="str">
            <v>Islamabad Motors</v>
          </cell>
          <cell r="AY90647" t="str">
            <v>KHI/HO/D/MO/MC COMP/P/96270/08/2024</v>
          </cell>
          <cell r="BA90647" t="str">
            <v>ISLAMABAD</v>
          </cell>
          <cell r="BB90647" t="str">
            <v>House no BB-690, St# 6, Eid Gah Rawalpindi</v>
          </cell>
          <cell r="BC90647" t="str">
            <v>BLACK</v>
          </cell>
          <cell r="BH90647" t="str">
            <v>Pak Suzuki</v>
          </cell>
          <cell r="BI90647" t="str">
            <v>N</v>
          </cell>
          <cell r="BJ90647" t="str">
            <v xml:space="preserve">	Rameez Haji Mehboob</v>
          </cell>
          <cell r="BK90647">
            <v>45532</v>
          </cell>
          <cell r="BL90647" t="str">
            <v>382000</v>
          </cell>
          <cell r="BM90647" t="str">
            <v>004</v>
          </cell>
          <cell r="BN90647" t="str">
            <v>01</v>
          </cell>
          <cell r="BQ90647" t="str">
            <v>KHI/HO/D/MO/MC COMP/P/96270/08/2024</v>
          </cell>
        </row>
        <row r="90648">
          <cell r="W90648" t="str">
            <v>30092206</v>
          </cell>
          <cell r="X90648" t="str">
            <v>30092206</v>
          </cell>
          <cell r="Y90648">
            <v>382000</v>
          </cell>
          <cell r="Z90648" t="str">
            <v>35201-1194442-1</v>
          </cell>
          <cell r="AC90648">
            <v>2979253</v>
          </cell>
          <cell r="AD90648" t="str">
            <v>02</v>
          </cell>
          <cell r="AE90648" t="str">
            <v>MOTOR</v>
          </cell>
          <cell r="AF90648">
            <v>7802</v>
          </cell>
          <cell r="AG90648">
            <v>0</v>
          </cell>
          <cell r="AH90648">
            <v>0</v>
          </cell>
          <cell r="AI90648">
            <v>0</v>
          </cell>
          <cell r="AJ90648">
            <v>9550</v>
          </cell>
          <cell r="AK90648">
            <v>0</v>
          </cell>
          <cell r="AL90648">
            <v>780</v>
          </cell>
          <cell r="AM90648" t="str">
            <v>2024</v>
          </cell>
          <cell r="AN90648" t="str">
            <v>202408</v>
          </cell>
          <cell r="AO90648" t="str">
            <v>202408</v>
          </cell>
          <cell r="AP90648" t="str">
            <v>202408</v>
          </cell>
          <cell r="AQ90648" t="str">
            <v>31000397</v>
          </cell>
          <cell r="AR90648" t="str">
            <v>1940668</v>
          </cell>
          <cell r="AS90648" t="str">
            <v>D</v>
          </cell>
          <cell r="AU90648" t="str">
            <v>30000002</v>
          </cell>
          <cell r="AV90648" t="str">
            <v>RETAIL</v>
          </cell>
          <cell r="AW90648" t="str">
            <v>31000397</v>
          </cell>
          <cell r="AX90648" t="str">
            <v>WR Suzuki</v>
          </cell>
          <cell r="AY90648" t="str">
            <v>KHI/HO/D/MO/MC COMP/P/96271/08/2024</v>
          </cell>
          <cell r="BA90648" t="str">
            <v>LAHORE</v>
          </cell>
          <cell r="BB90648" t="str">
            <v>77 B St # 6 Al Noor Town walton Lahore</v>
          </cell>
          <cell r="BC90648" t="str">
            <v>BLACK</v>
          </cell>
          <cell r="BH90648" t="str">
            <v>Pak Suzuki</v>
          </cell>
          <cell r="BI90648" t="str">
            <v>N</v>
          </cell>
          <cell r="BJ90648" t="str">
            <v xml:space="preserve">	Rameez Haji Mehboob</v>
          </cell>
          <cell r="BK90648">
            <v>45532</v>
          </cell>
          <cell r="BL90648" t="str">
            <v>382000</v>
          </cell>
          <cell r="BM90648" t="str">
            <v>004</v>
          </cell>
          <cell r="BN90648" t="str">
            <v>01</v>
          </cell>
          <cell r="BQ90648" t="str">
            <v>KHI/HO/D/MO/MC COMP/P/96271/08/2024</v>
          </cell>
        </row>
        <row r="90649">
          <cell r="W90649" t="str">
            <v>30093368</v>
          </cell>
          <cell r="X90649" t="str">
            <v>30093368</v>
          </cell>
          <cell r="Y90649">
            <v>382000</v>
          </cell>
          <cell r="Z90649" t="str">
            <v>42301-7782879-3</v>
          </cell>
          <cell r="AC90649">
            <v>3127844</v>
          </cell>
          <cell r="AD90649" t="str">
            <v>02</v>
          </cell>
          <cell r="AE90649" t="str">
            <v>MOTOR</v>
          </cell>
          <cell r="AF90649">
            <v>13565</v>
          </cell>
          <cell r="AG90649">
            <v>0</v>
          </cell>
          <cell r="AH90649">
            <v>0</v>
          </cell>
          <cell r="AI90649">
            <v>0</v>
          </cell>
          <cell r="AJ90649">
            <v>16235</v>
          </cell>
          <cell r="AK90649">
            <v>0</v>
          </cell>
          <cell r="AL90649">
            <v>1357</v>
          </cell>
          <cell r="AM90649" t="str">
            <v>2024</v>
          </cell>
          <cell r="AN90649" t="str">
            <v>202410</v>
          </cell>
          <cell r="AO90649" t="str">
            <v>202410</v>
          </cell>
          <cell r="AP90649" t="str">
            <v>202410</v>
          </cell>
          <cell r="AQ90649" t="str">
            <v>31000063</v>
          </cell>
          <cell r="AR90649" t="str">
            <v>1997402</v>
          </cell>
          <cell r="AS90649" t="str">
            <v>D</v>
          </cell>
          <cell r="AU90649" t="str">
            <v>30000002</v>
          </cell>
          <cell r="AV90649" t="str">
            <v>RETAIL</v>
          </cell>
          <cell r="AW90649" t="str">
            <v>31000063</v>
          </cell>
          <cell r="AX90649" t="str">
            <v>Khalil Motor</v>
          </cell>
          <cell r="AY90649" t="str">
            <v>KHI/HO/D/MO/MC COMP/P/100722/10/2024</v>
          </cell>
          <cell r="BA90649" t="str">
            <v>KARACHI</v>
          </cell>
          <cell r="BB90649" t="str">
            <v>HO # B 103 FAIZAN HEIGHT GARDEN WEST KARACHI</v>
          </cell>
          <cell r="BC90649" t="str">
            <v>BLACK</v>
          </cell>
          <cell r="BH90649" t="str">
            <v>Pak Suzuki</v>
          </cell>
          <cell r="BI90649" t="str">
            <v>N</v>
          </cell>
          <cell r="BJ90649" t="str">
            <v xml:space="preserve">	Rameez Haji Mehboob</v>
          </cell>
          <cell r="BK90649">
            <v>45594</v>
          </cell>
          <cell r="BL90649" t="str">
            <v>382000</v>
          </cell>
          <cell r="BM90649" t="str">
            <v>004</v>
          </cell>
          <cell r="BN90649" t="str">
            <v>01</v>
          </cell>
          <cell r="BQ90649" t="str">
            <v>KHI/HO/D/MO/MC COMP/P/100722/10/2024</v>
          </cell>
        </row>
        <row r="90650">
          <cell r="W90650" t="str">
            <v>30093368</v>
          </cell>
          <cell r="X90650" t="str">
            <v>30093368</v>
          </cell>
          <cell r="Y90650">
            <v>382000</v>
          </cell>
          <cell r="Z90650" t="str">
            <v>42301-7782879-3</v>
          </cell>
          <cell r="AC90650">
            <v>3127846</v>
          </cell>
          <cell r="AD90650" t="str">
            <v>02</v>
          </cell>
          <cell r="AE90650" t="str">
            <v>MOTOR</v>
          </cell>
          <cell r="AF90650">
            <v>13565</v>
          </cell>
          <cell r="AG90650">
            <v>0</v>
          </cell>
          <cell r="AH90650">
            <v>0</v>
          </cell>
          <cell r="AI90650">
            <v>0</v>
          </cell>
          <cell r="AJ90650">
            <v>16235</v>
          </cell>
          <cell r="AK90650">
            <v>0</v>
          </cell>
          <cell r="AL90650">
            <v>1357</v>
          </cell>
          <cell r="AM90650" t="str">
            <v>2024</v>
          </cell>
          <cell r="AN90650" t="str">
            <v>202410</v>
          </cell>
          <cell r="AO90650" t="str">
            <v>202410</v>
          </cell>
          <cell r="AP90650" t="str">
            <v>202410</v>
          </cell>
          <cell r="AQ90650" t="str">
            <v>31000063</v>
          </cell>
          <cell r="AR90650" t="str">
            <v>1997403</v>
          </cell>
          <cell r="AS90650" t="str">
            <v>D</v>
          </cell>
          <cell r="AU90650" t="str">
            <v>30000002</v>
          </cell>
          <cell r="AV90650" t="str">
            <v>RETAIL</v>
          </cell>
          <cell r="AW90650" t="str">
            <v>31000063</v>
          </cell>
          <cell r="AX90650" t="str">
            <v>Khalil Motor</v>
          </cell>
          <cell r="AY90650" t="str">
            <v>KHI/HO/D/MO/MC COMP/P/100723/10/2024</v>
          </cell>
          <cell r="BA90650" t="str">
            <v>KARACHI</v>
          </cell>
          <cell r="BB90650" t="str">
            <v>HO # B 103 FAIZAN HEIGHT GARDEN WEST KARACHI</v>
          </cell>
          <cell r="BC90650" t="str">
            <v>BLACK</v>
          </cell>
          <cell r="BH90650" t="str">
            <v>Pak Suzuki</v>
          </cell>
          <cell r="BI90650" t="str">
            <v>N</v>
          </cell>
          <cell r="BJ90650" t="str">
            <v xml:space="preserve">	Rameez Haji Mehboob</v>
          </cell>
          <cell r="BK90650">
            <v>45594</v>
          </cell>
          <cell r="BL90650" t="str">
            <v>382000</v>
          </cell>
          <cell r="BM90650" t="str">
            <v>004</v>
          </cell>
          <cell r="BN90650" t="str">
            <v>01</v>
          </cell>
          <cell r="BQ90650" t="str">
            <v>KHI/HO/D/MO/MC COMP/P/100723/10/2024</v>
          </cell>
        </row>
        <row r="90651">
          <cell r="W90651" t="str">
            <v>30093372</v>
          </cell>
          <cell r="X90651" t="str">
            <v>30093372</v>
          </cell>
          <cell r="Y90651">
            <v>382000</v>
          </cell>
          <cell r="Z90651" t="str">
            <v>42501-1438746-5</v>
          </cell>
          <cell r="AC90651">
            <v>3127849</v>
          </cell>
          <cell r="AD90651" t="str">
            <v>02</v>
          </cell>
          <cell r="AE90651" t="str">
            <v>MOTOR</v>
          </cell>
          <cell r="AF90651">
            <v>13565</v>
          </cell>
          <cell r="AG90651">
            <v>0</v>
          </cell>
          <cell r="AH90651">
            <v>0</v>
          </cell>
          <cell r="AI90651">
            <v>0</v>
          </cell>
          <cell r="AJ90651">
            <v>16235</v>
          </cell>
          <cell r="AK90651">
            <v>0</v>
          </cell>
          <cell r="AL90651">
            <v>1357</v>
          </cell>
          <cell r="AM90651" t="str">
            <v>2024</v>
          </cell>
          <cell r="AN90651" t="str">
            <v>202410</v>
          </cell>
          <cell r="AO90651" t="str">
            <v>202410</v>
          </cell>
          <cell r="AP90651" t="str">
            <v>202410</v>
          </cell>
          <cell r="AQ90651" t="str">
            <v>31000063</v>
          </cell>
          <cell r="AR90651" t="str">
            <v>1997462</v>
          </cell>
          <cell r="AS90651" t="str">
            <v>D</v>
          </cell>
          <cell r="AU90651" t="str">
            <v>30000002</v>
          </cell>
          <cell r="AV90651" t="str">
            <v>RETAIL</v>
          </cell>
          <cell r="AW90651" t="str">
            <v>31000063</v>
          </cell>
          <cell r="AX90651" t="str">
            <v>Khalil Motor</v>
          </cell>
          <cell r="AY90651" t="str">
            <v>KHI/HO/D/MO/MC COMP/P/100731/10/2024</v>
          </cell>
          <cell r="BA90651" t="str">
            <v>KARACHI</v>
          </cell>
          <cell r="BB90651" t="str">
            <v>HO # R-342 ANWAR E IBRAHIM JAMA MALIA ROAD KARACHI</v>
          </cell>
          <cell r="BC90651" t="str">
            <v>BLACK</v>
          </cell>
          <cell r="BH90651" t="str">
            <v>Pak Suzuki</v>
          </cell>
          <cell r="BI90651" t="str">
            <v>N</v>
          </cell>
          <cell r="BJ90651" t="str">
            <v xml:space="preserve">	Rameez Haji Mehboob</v>
          </cell>
          <cell r="BK90651">
            <v>45594</v>
          </cell>
          <cell r="BL90651" t="str">
            <v>382000</v>
          </cell>
          <cell r="BM90651" t="str">
            <v>004</v>
          </cell>
          <cell r="BN90651" t="str">
            <v>01</v>
          </cell>
          <cell r="BQ90651" t="str">
            <v>KHI/HO/D/MO/MC COMP/P/100731/10/2024</v>
          </cell>
        </row>
        <row r="90652">
          <cell r="W90652" t="str">
            <v>30093372</v>
          </cell>
          <cell r="X90652" t="str">
            <v>30093372</v>
          </cell>
          <cell r="Y90652">
            <v>382000</v>
          </cell>
          <cell r="Z90652" t="str">
            <v>42501-1438746-5</v>
          </cell>
          <cell r="AC90652">
            <v>3127850</v>
          </cell>
          <cell r="AD90652" t="str">
            <v>02</v>
          </cell>
          <cell r="AE90652" t="str">
            <v>MOTOR</v>
          </cell>
          <cell r="AF90652">
            <v>13565</v>
          </cell>
          <cell r="AG90652">
            <v>0</v>
          </cell>
          <cell r="AH90652">
            <v>0</v>
          </cell>
          <cell r="AI90652">
            <v>0</v>
          </cell>
          <cell r="AJ90652">
            <v>16235</v>
          </cell>
          <cell r="AK90652">
            <v>0</v>
          </cell>
          <cell r="AL90652">
            <v>1357</v>
          </cell>
          <cell r="AM90652" t="str">
            <v>2024</v>
          </cell>
          <cell r="AN90652" t="str">
            <v>202410</v>
          </cell>
          <cell r="AO90652" t="str">
            <v>202410</v>
          </cell>
          <cell r="AP90652" t="str">
            <v>202410</v>
          </cell>
          <cell r="AQ90652" t="str">
            <v>31000063</v>
          </cell>
          <cell r="AR90652" t="str">
            <v>1997463</v>
          </cell>
          <cell r="AS90652" t="str">
            <v>D</v>
          </cell>
          <cell r="AU90652" t="str">
            <v>30000002</v>
          </cell>
          <cell r="AV90652" t="str">
            <v>RETAIL</v>
          </cell>
          <cell r="AW90652" t="str">
            <v>31000063</v>
          </cell>
          <cell r="AX90652" t="str">
            <v>Khalil Motor</v>
          </cell>
          <cell r="AY90652" t="str">
            <v>KHI/HO/D/MO/MC COMP/P/100732/10/2024</v>
          </cell>
          <cell r="BA90652" t="str">
            <v>KARACHI</v>
          </cell>
          <cell r="BB90652" t="str">
            <v>HO # R-342 ANWAR E IBRAHIM JAMA MALIA ROAD KARACHI</v>
          </cell>
          <cell r="BC90652" t="str">
            <v>BLACK</v>
          </cell>
          <cell r="BH90652" t="str">
            <v>Pak Suzuki</v>
          </cell>
          <cell r="BI90652" t="str">
            <v>N</v>
          </cell>
          <cell r="BJ90652" t="str">
            <v xml:space="preserve">	Rameez Haji Mehboob</v>
          </cell>
          <cell r="BK90652">
            <v>45594</v>
          </cell>
          <cell r="BL90652" t="str">
            <v>382000</v>
          </cell>
          <cell r="BM90652" t="str">
            <v>004</v>
          </cell>
          <cell r="BN90652" t="str">
            <v>01</v>
          </cell>
          <cell r="BQ90652" t="str">
            <v>KHI/HO/D/MO/MC COMP/P/100732/10/2024</v>
          </cell>
        </row>
        <row r="90653">
          <cell r="W90653" t="str">
            <v>30093373</v>
          </cell>
          <cell r="X90653" t="str">
            <v>30093373</v>
          </cell>
          <cell r="Y90653">
            <v>382000</v>
          </cell>
          <cell r="Z90653" t="str">
            <v>42101-7844003-1</v>
          </cell>
          <cell r="AC90653">
            <v>3127852</v>
          </cell>
          <cell r="AD90653" t="str">
            <v>02</v>
          </cell>
          <cell r="AE90653" t="str">
            <v>MOTOR</v>
          </cell>
          <cell r="AF90653">
            <v>13565</v>
          </cell>
          <cell r="AG90653">
            <v>0</v>
          </cell>
          <cell r="AH90653">
            <v>0</v>
          </cell>
          <cell r="AI90653">
            <v>0</v>
          </cell>
          <cell r="AJ90653">
            <v>16235</v>
          </cell>
          <cell r="AK90653">
            <v>0</v>
          </cell>
          <cell r="AL90653">
            <v>1357</v>
          </cell>
          <cell r="AM90653" t="str">
            <v>2024</v>
          </cell>
          <cell r="AN90653" t="str">
            <v>202410</v>
          </cell>
          <cell r="AO90653" t="str">
            <v>202410</v>
          </cell>
          <cell r="AP90653" t="str">
            <v>202410</v>
          </cell>
          <cell r="AQ90653" t="str">
            <v>31000063</v>
          </cell>
          <cell r="AR90653" t="str">
            <v>1997471</v>
          </cell>
          <cell r="AS90653" t="str">
            <v>D</v>
          </cell>
          <cell r="AU90653" t="str">
            <v>30000002</v>
          </cell>
          <cell r="AV90653" t="str">
            <v>RETAIL</v>
          </cell>
          <cell r="AW90653" t="str">
            <v>31000063</v>
          </cell>
          <cell r="AX90653" t="str">
            <v>Khalil Motor</v>
          </cell>
          <cell r="AY90653" t="str">
            <v>KHI/HO/D/MO/MC COMP/P/100738/10/2024</v>
          </cell>
          <cell r="BA90653" t="str">
            <v>KARACHI</v>
          </cell>
          <cell r="BB90653" t="str">
            <v>H # A 37 BLOCK 1 SHARIFABAD KARACHI</v>
          </cell>
          <cell r="BC90653" t="str">
            <v>BLACK</v>
          </cell>
          <cell r="BH90653" t="str">
            <v>Pak Suzuki</v>
          </cell>
          <cell r="BI90653" t="str">
            <v>N</v>
          </cell>
          <cell r="BJ90653" t="str">
            <v xml:space="preserve">	Rameez Haji Mehboob</v>
          </cell>
          <cell r="BK90653">
            <v>45594</v>
          </cell>
          <cell r="BL90653" t="str">
            <v>382000</v>
          </cell>
          <cell r="BM90653" t="str">
            <v>004</v>
          </cell>
          <cell r="BN90653" t="str">
            <v>01</v>
          </cell>
          <cell r="BQ90653" t="str">
            <v>KHI/HO/D/MO/MC COMP/P/100738/10/2024</v>
          </cell>
        </row>
        <row r="90654">
          <cell r="W90654" t="str">
            <v>30093373</v>
          </cell>
          <cell r="X90654" t="str">
            <v>30093373</v>
          </cell>
          <cell r="Y90654">
            <v>382000</v>
          </cell>
          <cell r="Z90654" t="str">
            <v>42101-7844003-1</v>
          </cell>
          <cell r="AC90654">
            <v>3127853</v>
          </cell>
          <cell r="AD90654" t="str">
            <v>02</v>
          </cell>
          <cell r="AE90654" t="str">
            <v>MOTOR</v>
          </cell>
          <cell r="AF90654">
            <v>13565</v>
          </cell>
          <cell r="AG90654">
            <v>0</v>
          </cell>
          <cell r="AH90654">
            <v>0</v>
          </cell>
          <cell r="AI90654">
            <v>0</v>
          </cell>
          <cell r="AJ90654">
            <v>16235</v>
          </cell>
          <cell r="AK90654">
            <v>0</v>
          </cell>
          <cell r="AL90654">
            <v>1357</v>
          </cell>
          <cell r="AM90654" t="str">
            <v>2024</v>
          </cell>
          <cell r="AN90654" t="str">
            <v>202410</v>
          </cell>
          <cell r="AO90654" t="str">
            <v>202410</v>
          </cell>
          <cell r="AP90654" t="str">
            <v>202410</v>
          </cell>
          <cell r="AQ90654" t="str">
            <v>31000063</v>
          </cell>
          <cell r="AR90654" t="str">
            <v>1997472</v>
          </cell>
          <cell r="AS90654" t="str">
            <v>D</v>
          </cell>
          <cell r="AU90654" t="str">
            <v>30000002</v>
          </cell>
          <cell r="AV90654" t="str">
            <v>RETAIL</v>
          </cell>
          <cell r="AW90654" t="str">
            <v>31000063</v>
          </cell>
          <cell r="AX90654" t="str">
            <v>Khalil Motor</v>
          </cell>
          <cell r="AY90654" t="str">
            <v>KHI/HO/D/MO/MC COMP/P/100739/10/2024</v>
          </cell>
          <cell r="BA90654" t="str">
            <v>KARACHI</v>
          </cell>
          <cell r="BB90654" t="str">
            <v>H # A 37 BLOCK 1 SHARIFABAD KARACHI</v>
          </cell>
          <cell r="BC90654" t="str">
            <v>BLACK</v>
          </cell>
          <cell r="BH90654" t="str">
            <v>Pak Suzuki</v>
          </cell>
          <cell r="BI90654" t="str">
            <v>N</v>
          </cell>
          <cell r="BJ90654" t="str">
            <v xml:space="preserve">	Rameez Haji Mehboob</v>
          </cell>
          <cell r="BK90654">
            <v>45594</v>
          </cell>
          <cell r="BL90654" t="str">
            <v>382000</v>
          </cell>
          <cell r="BM90654" t="str">
            <v>004</v>
          </cell>
          <cell r="BN90654" t="str">
            <v>01</v>
          </cell>
          <cell r="BQ90654" t="str">
            <v>KHI/HO/D/MO/MC COMP/P/100739/10/2024</v>
          </cell>
        </row>
        <row r="90655">
          <cell r="W90655" t="str">
            <v>30092619</v>
          </cell>
          <cell r="X90655" t="str">
            <v>30092619</v>
          </cell>
          <cell r="Y90655">
            <v>382000</v>
          </cell>
          <cell r="Z90655" t="str">
            <v>42201-4249249-1</v>
          </cell>
          <cell r="AC90655">
            <v>2940494</v>
          </cell>
          <cell r="AD90655" t="str">
            <v>02</v>
          </cell>
          <cell r="AE90655" t="str">
            <v>MOTOR</v>
          </cell>
          <cell r="AF90655">
            <v>13565</v>
          </cell>
          <cell r="AG90655">
            <v>0</v>
          </cell>
          <cell r="AH90655">
            <v>0</v>
          </cell>
          <cell r="AI90655">
            <v>0</v>
          </cell>
          <cell r="AJ90655">
            <v>16235</v>
          </cell>
          <cell r="AK90655">
            <v>0</v>
          </cell>
          <cell r="AL90655">
            <v>1357</v>
          </cell>
          <cell r="AM90655" t="str">
            <v>2024</v>
          </cell>
          <cell r="AN90655" t="str">
            <v>202408</v>
          </cell>
          <cell r="AO90655" t="str">
            <v>202408</v>
          </cell>
          <cell r="AP90655" t="str">
            <v>202408</v>
          </cell>
          <cell r="AQ90655" t="str">
            <v>31000393</v>
          </cell>
          <cell r="AR90655" t="str">
            <v>1934621</v>
          </cell>
          <cell r="AS90655" t="str">
            <v>D</v>
          </cell>
          <cell r="AU90655" t="str">
            <v>30000002</v>
          </cell>
          <cell r="AV90655" t="str">
            <v>RETAIL</v>
          </cell>
          <cell r="AW90655" t="str">
            <v>31000393</v>
          </cell>
          <cell r="AX90655" t="str">
            <v>TR Suzuki</v>
          </cell>
          <cell r="AY90655" t="str">
            <v>KHI/HO/D/MO/MC COMP/P/95385/08/2024</v>
          </cell>
          <cell r="BA90655" t="str">
            <v>KARACHI</v>
          </cell>
          <cell r="BB90655" t="str">
            <v>HOUSE#504/6, BLOCK-2, MOHALLAH TARIQ ROAD, KARACHI.</v>
          </cell>
          <cell r="BC90655" t="str">
            <v>BLACK</v>
          </cell>
          <cell r="BH90655" t="str">
            <v>Pak Suzuki</v>
          </cell>
          <cell r="BI90655" t="str">
            <v>N</v>
          </cell>
          <cell r="BJ90655" t="str">
            <v xml:space="preserve">	Rameez Haji Mehboob</v>
          </cell>
          <cell r="BK90655">
            <v>45520</v>
          </cell>
          <cell r="BL90655" t="str">
            <v>382000</v>
          </cell>
          <cell r="BM90655" t="str">
            <v>004</v>
          </cell>
          <cell r="BN90655" t="str">
            <v>01</v>
          </cell>
          <cell r="BQ90655" t="str">
            <v>KHI/HO/D/MO/MC COMP/P/95385/08/2024</v>
          </cell>
        </row>
        <row r="90656">
          <cell r="W90656" t="str">
            <v>30092619</v>
          </cell>
          <cell r="X90656" t="str">
            <v>30092619</v>
          </cell>
          <cell r="Y90656">
            <v>382000</v>
          </cell>
          <cell r="Z90656" t="str">
            <v>42201-4249249-1</v>
          </cell>
          <cell r="AC90656">
            <v>2940495</v>
          </cell>
          <cell r="AD90656" t="str">
            <v>02</v>
          </cell>
          <cell r="AE90656" t="str">
            <v>MOTOR</v>
          </cell>
          <cell r="AF90656">
            <v>13565</v>
          </cell>
          <cell r="AG90656">
            <v>0</v>
          </cell>
          <cell r="AH90656">
            <v>0</v>
          </cell>
          <cell r="AI90656">
            <v>0</v>
          </cell>
          <cell r="AJ90656">
            <v>16235</v>
          </cell>
          <cell r="AK90656">
            <v>0</v>
          </cell>
          <cell r="AL90656">
            <v>1357</v>
          </cell>
          <cell r="AM90656" t="str">
            <v>2024</v>
          </cell>
          <cell r="AN90656" t="str">
            <v>202408</v>
          </cell>
          <cell r="AO90656" t="str">
            <v>202408</v>
          </cell>
          <cell r="AP90656" t="str">
            <v>202408</v>
          </cell>
          <cell r="AQ90656" t="str">
            <v>31000393</v>
          </cell>
          <cell r="AR90656" t="str">
            <v>1934622</v>
          </cell>
          <cell r="AS90656" t="str">
            <v>D</v>
          </cell>
          <cell r="AU90656" t="str">
            <v>30000002</v>
          </cell>
          <cell r="AV90656" t="str">
            <v>RETAIL</v>
          </cell>
          <cell r="AW90656" t="str">
            <v>31000393</v>
          </cell>
          <cell r="AX90656" t="str">
            <v>TR Suzuki</v>
          </cell>
          <cell r="AY90656" t="str">
            <v>KHI/HO/D/MO/MC COMP/P/95386/08/2024</v>
          </cell>
          <cell r="BA90656" t="str">
            <v>KARACHI</v>
          </cell>
          <cell r="BB90656" t="str">
            <v>HOUSE#504/6, BLOCK-2, MOHALLAH TARIQ ROAD, KARACHI.</v>
          </cell>
          <cell r="BC90656" t="str">
            <v>BLACK</v>
          </cell>
          <cell r="BH90656" t="str">
            <v>Pak Suzuki</v>
          </cell>
          <cell r="BI90656" t="str">
            <v>N</v>
          </cell>
          <cell r="BJ90656" t="str">
            <v xml:space="preserve">	Rameez Haji Mehboob</v>
          </cell>
          <cell r="BK90656">
            <v>45520</v>
          </cell>
          <cell r="BL90656" t="str">
            <v>382000</v>
          </cell>
          <cell r="BM90656" t="str">
            <v>004</v>
          </cell>
          <cell r="BN90656" t="str">
            <v>01</v>
          </cell>
          <cell r="BQ90656" t="str">
            <v>KHI/HO/D/MO/MC COMP/P/95386/08/2024</v>
          </cell>
        </row>
        <row r="90657">
          <cell r="W90657" t="str">
            <v>30092374</v>
          </cell>
          <cell r="X90657" t="str">
            <v>30092374</v>
          </cell>
          <cell r="Y90657">
            <v>382000</v>
          </cell>
          <cell r="Z90657" t="str">
            <v>35401-6827663-3</v>
          </cell>
          <cell r="AC90657">
            <v>2963780</v>
          </cell>
          <cell r="AD90657" t="str">
            <v>02</v>
          </cell>
          <cell r="AE90657" t="str">
            <v>MOTOR</v>
          </cell>
          <cell r="AF90657">
            <v>7802</v>
          </cell>
          <cell r="AG90657">
            <v>0</v>
          </cell>
          <cell r="AH90657">
            <v>0</v>
          </cell>
          <cell r="AI90657">
            <v>0</v>
          </cell>
          <cell r="AJ90657">
            <v>9550</v>
          </cell>
          <cell r="AK90657">
            <v>0</v>
          </cell>
          <cell r="AL90657">
            <v>780</v>
          </cell>
          <cell r="AM90657" t="str">
            <v>2024</v>
          </cell>
          <cell r="AN90657" t="str">
            <v>202408</v>
          </cell>
          <cell r="AO90657" t="str">
            <v>202408</v>
          </cell>
          <cell r="AP90657" t="str">
            <v>202408</v>
          </cell>
          <cell r="AQ90657" t="str">
            <v>31000417</v>
          </cell>
          <cell r="AR90657" t="str">
            <v>1939565</v>
          </cell>
          <cell r="AS90657" t="str">
            <v>D</v>
          </cell>
          <cell r="AU90657" t="str">
            <v>30000002</v>
          </cell>
          <cell r="AV90657" t="str">
            <v>RETAIL</v>
          </cell>
          <cell r="AW90657" t="str">
            <v>31000417</v>
          </cell>
          <cell r="AX90657" t="str">
            <v>Suzuki Ravi Motors</v>
          </cell>
          <cell r="AY90657" t="str">
            <v>KHI/HO/D/MO/MC COMP/P/96070/08/2024</v>
          </cell>
          <cell r="BA90657" t="str">
            <v>LAHORE</v>
          </cell>
          <cell r="BB90657" t="str">
            <v>NEAR SUI GASS CHOWK STREET NO 7 AREA MUSTAFA ABAD SHAHDRA LAHORE</v>
          </cell>
          <cell r="BC90657" t="str">
            <v>BLACK</v>
          </cell>
          <cell r="BH90657" t="str">
            <v>Pak Suzuki</v>
          </cell>
          <cell r="BI90657" t="str">
            <v>N</v>
          </cell>
          <cell r="BJ90657" t="str">
            <v xml:space="preserve">	Rameez Haji Mehboob</v>
          </cell>
          <cell r="BK90657">
            <v>45530</v>
          </cell>
          <cell r="BL90657" t="str">
            <v>382000</v>
          </cell>
          <cell r="BM90657" t="str">
            <v>004</v>
          </cell>
          <cell r="BN90657" t="str">
            <v>01</v>
          </cell>
          <cell r="BQ90657" t="str">
            <v>KHI/HO/D/MO/MC COMP/P/96070/08/2024</v>
          </cell>
        </row>
        <row r="90658">
          <cell r="W90658" t="str">
            <v>30092821</v>
          </cell>
          <cell r="X90658" t="str">
            <v>30092821</v>
          </cell>
          <cell r="Y90658">
            <v>382000</v>
          </cell>
          <cell r="Z90658" t="str">
            <v>42201-7711964-3</v>
          </cell>
          <cell r="AC90658">
            <v>2994964</v>
          </cell>
          <cell r="AD90658" t="str">
            <v>02</v>
          </cell>
          <cell r="AE90658" t="str">
            <v>MOTOR</v>
          </cell>
          <cell r="AF90658">
            <v>13565</v>
          </cell>
          <cell r="AG90658">
            <v>0</v>
          </cell>
          <cell r="AH90658">
            <v>0</v>
          </cell>
          <cell r="AI90658">
            <v>0</v>
          </cell>
          <cell r="AJ90658">
            <v>16235</v>
          </cell>
          <cell r="AK90658">
            <v>0</v>
          </cell>
          <cell r="AL90658">
            <v>1357</v>
          </cell>
          <cell r="AM90658" t="str">
            <v>2024</v>
          </cell>
          <cell r="AN90658" t="str">
            <v>202409</v>
          </cell>
          <cell r="AO90658" t="str">
            <v>202409</v>
          </cell>
          <cell r="AP90658" t="str">
            <v>202409</v>
          </cell>
          <cell r="AQ90658" t="str">
            <v>31000407</v>
          </cell>
          <cell r="AR90658" t="str">
            <v>1950555</v>
          </cell>
          <cell r="AS90658" t="str">
            <v>D</v>
          </cell>
          <cell r="AU90658" t="str">
            <v>30000002</v>
          </cell>
          <cell r="AV90658" t="str">
            <v>RETAIL</v>
          </cell>
          <cell r="AW90658" t="str">
            <v>31000407</v>
          </cell>
          <cell r="AX90658" t="str">
            <v>South</v>
          </cell>
          <cell r="AY90658" t="str">
            <v>KHI/HO/D/MO/MC COMP/P/96896/09/2024</v>
          </cell>
          <cell r="BA90658" t="str">
            <v>KARACHI</v>
          </cell>
          <cell r="BB90658" t="str">
            <v>HOUSE NO D-706 AREA-D KORANGI 5 1/2 KARACHI.</v>
          </cell>
          <cell r="BC90658" t="str">
            <v>BLACK</v>
          </cell>
          <cell r="BH90658" t="str">
            <v>Pak Suzuki</v>
          </cell>
          <cell r="BI90658" t="str">
            <v>N</v>
          </cell>
          <cell r="BJ90658" t="str">
            <v xml:space="preserve">	Rameez Haji Mehboob</v>
          </cell>
          <cell r="BK90658">
            <v>45542</v>
          </cell>
          <cell r="BL90658" t="str">
            <v>382000</v>
          </cell>
          <cell r="BM90658" t="str">
            <v>004</v>
          </cell>
          <cell r="BN90658" t="str">
            <v>01</v>
          </cell>
          <cell r="BQ90658" t="str">
            <v>KHI/HO/D/MO/MC COMP/P/96896/09/2024</v>
          </cell>
        </row>
        <row r="90659">
          <cell r="W90659" t="str">
            <v>30092821</v>
          </cell>
          <cell r="X90659" t="str">
            <v>30092821</v>
          </cell>
          <cell r="Y90659">
            <v>382000</v>
          </cell>
          <cell r="Z90659" t="str">
            <v>42201-7711964-3</v>
          </cell>
          <cell r="AC90659">
            <v>2994965</v>
          </cell>
          <cell r="AD90659" t="str">
            <v>02</v>
          </cell>
          <cell r="AE90659" t="str">
            <v>MOTOR</v>
          </cell>
          <cell r="AF90659">
            <v>13565</v>
          </cell>
          <cell r="AG90659">
            <v>0</v>
          </cell>
          <cell r="AH90659">
            <v>0</v>
          </cell>
          <cell r="AI90659">
            <v>0</v>
          </cell>
          <cell r="AJ90659">
            <v>16235</v>
          </cell>
          <cell r="AK90659">
            <v>0</v>
          </cell>
          <cell r="AL90659">
            <v>1357</v>
          </cell>
          <cell r="AM90659" t="str">
            <v>2024</v>
          </cell>
          <cell r="AN90659" t="str">
            <v>202409</v>
          </cell>
          <cell r="AO90659" t="str">
            <v>202409</v>
          </cell>
          <cell r="AP90659" t="str">
            <v>202409</v>
          </cell>
          <cell r="AQ90659" t="str">
            <v>31000407</v>
          </cell>
          <cell r="AR90659" t="str">
            <v>1950556</v>
          </cell>
          <cell r="AS90659" t="str">
            <v>D</v>
          </cell>
          <cell r="AU90659" t="str">
            <v>30000002</v>
          </cell>
          <cell r="AV90659" t="str">
            <v>RETAIL</v>
          </cell>
          <cell r="AW90659" t="str">
            <v>31000407</v>
          </cell>
          <cell r="AX90659" t="str">
            <v>South</v>
          </cell>
          <cell r="AY90659" t="str">
            <v>KHI/HO/D/MO/MC COMP/P/96897/09/2024</v>
          </cell>
          <cell r="BA90659" t="str">
            <v>KARACHI</v>
          </cell>
          <cell r="BB90659" t="str">
            <v>HOUSE NO D-706 AREA-D KORANGI 5 1/2 KARACHI.</v>
          </cell>
          <cell r="BC90659" t="str">
            <v>BLACK</v>
          </cell>
          <cell r="BH90659" t="str">
            <v>Pak Suzuki</v>
          </cell>
          <cell r="BI90659" t="str">
            <v>N</v>
          </cell>
          <cell r="BJ90659" t="str">
            <v xml:space="preserve">	Rameez Haji Mehboob</v>
          </cell>
          <cell r="BK90659">
            <v>45542</v>
          </cell>
          <cell r="BL90659" t="str">
            <v>382000</v>
          </cell>
          <cell r="BM90659" t="str">
            <v>004</v>
          </cell>
          <cell r="BN90659" t="str">
            <v>01</v>
          </cell>
          <cell r="BQ90659" t="str">
            <v>KHI/HO/D/MO/MC COMP/P/96897/09/2024</v>
          </cell>
        </row>
        <row r="90660">
          <cell r="W90660" t="str">
            <v>30092819</v>
          </cell>
          <cell r="X90660" t="str">
            <v>30092819</v>
          </cell>
          <cell r="Y90660">
            <v>382000</v>
          </cell>
          <cell r="Z90660" t="str">
            <v>43102-0144850-5</v>
          </cell>
          <cell r="AC90660">
            <v>2994967</v>
          </cell>
          <cell r="AD90660" t="str">
            <v>02</v>
          </cell>
          <cell r="AE90660" t="str">
            <v>MOTOR</v>
          </cell>
          <cell r="AF90660">
            <v>13565</v>
          </cell>
          <cell r="AG90660">
            <v>0</v>
          </cell>
          <cell r="AH90660">
            <v>0</v>
          </cell>
          <cell r="AI90660">
            <v>0</v>
          </cell>
          <cell r="AJ90660">
            <v>16235</v>
          </cell>
          <cell r="AK90660">
            <v>0</v>
          </cell>
          <cell r="AL90660">
            <v>1357</v>
          </cell>
          <cell r="AM90660" t="str">
            <v>2024</v>
          </cell>
          <cell r="AN90660" t="str">
            <v>202409</v>
          </cell>
          <cell r="AO90660" t="str">
            <v>202409</v>
          </cell>
          <cell r="AP90660" t="str">
            <v>202409</v>
          </cell>
          <cell r="AQ90660" t="str">
            <v>31000407</v>
          </cell>
          <cell r="AR90660" t="str">
            <v>1950557</v>
          </cell>
          <cell r="AS90660" t="str">
            <v>D</v>
          </cell>
          <cell r="AU90660" t="str">
            <v>30000002</v>
          </cell>
          <cell r="AV90660" t="str">
            <v>RETAIL</v>
          </cell>
          <cell r="AW90660" t="str">
            <v>31000407</v>
          </cell>
          <cell r="AX90660" t="str">
            <v>South</v>
          </cell>
          <cell r="AY90660" t="str">
            <v>KHI/HO/D/MO/MC COMP/P/96898/09/2024</v>
          </cell>
          <cell r="BA90660" t="str">
            <v>KARACHI</v>
          </cell>
          <cell r="BB90660" t="str">
            <v>HOUSE NO L-12 SURVEY 142 MEHRAN DEPOT MODEL COLONY MALIR KARACHI.</v>
          </cell>
          <cell r="BC90660" t="str">
            <v>BLACK</v>
          </cell>
          <cell r="BH90660" t="str">
            <v>Pak Suzuki</v>
          </cell>
          <cell r="BI90660" t="str">
            <v>N</v>
          </cell>
          <cell r="BJ90660" t="str">
            <v xml:space="preserve">	Rameez Haji Mehboob</v>
          </cell>
          <cell r="BK90660">
            <v>45542</v>
          </cell>
          <cell r="BL90660" t="str">
            <v>382000</v>
          </cell>
          <cell r="BM90660" t="str">
            <v>004</v>
          </cell>
          <cell r="BN90660" t="str">
            <v>01</v>
          </cell>
          <cell r="BQ90660" t="str">
            <v>KHI/HO/D/MO/MC COMP/P/96898/09/2024</v>
          </cell>
        </row>
        <row r="90661">
          <cell r="W90661" t="str">
            <v>30092676</v>
          </cell>
          <cell r="X90661" t="str">
            <v>30092676</v>
          </cell>
          <cell r="Y90661">
            <v>382000</v>
          </cell>
          <cell r="Z90661" t="str">
            <v>34603-8067054-3</v>
          </cell>
          <cell r="AC90661">
            <v>3045090</v>
          </cell>
          <cell r="AD90661" t="str">
            <v>02</v>
          </cell>
          <cell r="AE90661" t="str">
            <v>MOTOR</v>
          </cell>
          <cell r="AF90661">
            <v>7802</v>
          </cell>
          <cell r="AG90661">
            <v>0</v>
          </cell>
          <cell r="AH90661">
            <v>0</v>
          </cell>
          <cell r="AI90661">
            <v>0</v>
          </cell>
          <cell r="AJ90661">
            <v>9550</v>
          </cell>
          <cell r="AK90661">
            <v>0</v>
          </cell>
          <cell r="AL90661">
            <v>780</v>
          </cell>
          <cell r="AM90661" t="str">
            <v>2024</v>
          </cell>
          <cell r="AN90661" t="str">
            <v>202409</v>
          </cell>
          <cell r="AO90661" t="str">
            <v>202409</v>
          </cell>
          <cell r="AP90661" t="str">
            <v>202409</v>
          </cell>
          <cell r="AQ90661" t="str">
            <v>31000401</v>
          </cell>
          <cell r="AR90661" t="str">
            <v>1962232</v>
          </cell>
          <cell r="AS90661" t="str">
            <v>D</v>
          </cell>
          <cell r="AU90661" t="str">
            <v>30000002</v>
          </cell>
          <cell r="AV90661" t="str">
            <v>RETAIL</v>
          </cell>
          <cell r="AW90661" t="str">
            <v>31000401</v>
          </cell>
          <cell r="AX90661" t="str">
            <v>SR Suzuki</v>
          </cell>
          <cell r="AY90661" t="str">
            <v>KHI/HO/D/MO/MC COMP/P/98154/09/2024</v>
          </cell>
          <cell r="BA90661" t="str">
            <v>SIALKOT</v>
          </cell>
          <cell r="BB90661" t="str">
            <v>AREA ISLAM ABAD PO KHAS AGHOKI SIALKOT</v>
          </cell>
          <cell r="BC90661" t="str">
            <v>BLACK</v>
          </cell>
          <cell r="BH90661" t="str">
            <v>Pak Suzuki</v>
          </cell>
          <cell r="BI90661" t="str">
            <v>N</v>
          </cell>
          <cell r="BJ90661" t="str">
            <v xml:space="preserve">	Rameez Haji Mehboob</v>
          </cell>
          <cell r="BK90661">
            <v>45559</v>
          </cell>
          <cell r="BL90661" t="str">
            <v>382000</v>
          </cell>
          <cell r="BM90661" t="str">
            <v>004</v>
          </cell>
          <cell r="BN90661" t="str">
            <v>01</v>
          </cell>
          <cell r="BQ90661" t="str">
            <v>KHI/HO/D/MO/MC COMP/P/98154/09/2024</v>
          </cell>
        </row>
        <row r="90662">
          <cell r="W90662" t="str">
            <v>30093081</v>
          </cell>
          <cell r="X90662" t="str">
            <v>30093081</v>
          </cell>
          <cell r="Y90662">
            <v>382000</v>
          </cell>
          <cell r="Z90662" t="str">
            <v>35202-6788442-7</v>
          </cell>
          <cell r="AC90662">
            <v>3058627</v>
          </cell>
          <cell r="AD90662" t="str">
            <v>02</v>
          </cell>
          <cell r="AE90662" t="str">
            <v>MOTOR</v>
          </cell>
          <cell r="AF90662">
            <v>7802</v>
          </cell>
          <cell r="AG90662">
            <v>0</v>
          </cell>
          <cell r="AH90662">
            <v>0</v>
          </cell>
          <cell r="AI90662">
            <v>0</v>
          </cell>
          <cell r="AJ90662">
            <v>9550</v>
          </cell>
          <cell r="AK90662">
            <v>0</v>
          </cell>
          <cell r="AL90662">
            <v>780</v>
          </cell>
          <cell r="AM90662" t="str">
            <v>2024</v>
          </cell>
          <cell r="AN90662" t="str">
            <v>202409</v>
          </cell>
          <cell r="AO90662" t="str">
            <v>202409</v>
          </cell>
          <cell r="AP90662" t="str">
            <v>202409</v>
          </cell>
          <cell r="AQ90662" t="str">
            <v>31000398</v>
          </cell>
          <cell r="AR90662" t="str">
            <v>1965526</v>
          </cell>
          <cell r="AS90662" t="str">
            <v>D</v>
          </cell>
          <cell r="AU90662" t="str">
            <v>30000002</v>
          </cell>
          <cell r="AV90662" t="str">
            <v>RETAIL</v>
          </cell>
          <cell r="AW90662" t="str">
            <v>31000398</v>
          </cell>
          <cell r="AX90662" t="str">
            <v>GR Suzuki</v>
          </cell>
          <cell r="AY90662" t="str">
            <v>KHI/HO/D/MO/MC COMP/P/98619/09/2024</v>
          </cell>
          <cell r="BA90662" t="str">
            <v>LAHORE</v>
          </cell>
          <cell r="BB90662" t="str">
            <v>MURTAZA STREET HOUSE NO 54-S-6 AREA ITTEHAD COLONY MULTAN ROAD LAHORE</v>
          </cell>
          <cell r="BC90662" t="str">
            <v>BLACK</v>
          </cell>
          <cell r="BH90662" t="str">
            <v>Pak Suzuki</v>
          </cell>
          <cell r="BI90662" t="str">
            <v>N</v>
          </cell>
          <cell r="BJ90662" t="str">
            <v xml:space="preserve">	Rameez Haji Mehboob</v>
          </cell>
          <cell r="BK90662">
            <v>45565</v>
          </cell>
          <cell r="BL90662" t="str">
            <v>382000</v>
          </cell>
          <cell r="BM90662" t="str">
            <v>004</v>
          </cell>
          <cell r="BN90662" t="str">
            <v>01</v>
          </cell>
          <cell r="BQ90662" t="str">
            <v>KHI/HO/D/MO/MC COMP/P/98619/09/2024</v>
          </cell>
        </row>
        <row r="90663">
          <cell r="W90663" t="str">
            <v>30093076</v>
          </cell>
          <cell r="X90663" t="str">
            <v>30093076</v>
          </cell>
          <cell r="Y90663">
            <v>382000</v>
          </cell>
          <cell r="Z90663" t="str">
            <v>35202-2510844-1</v>
          </cell>
          <cell r="AC90663">
            <v>3058632</v>
          </cell>
          <cell r="AD90663" t="str">
            <v>02</v>
          </cell>
          <cell r="AE90663" t="str">
            <v>MOTOR</v>
          </cell>
          <cell r="AF90663">
            <v>7802</v>
          </cell>
          <cell r="AG90663">
            <v>0</v>
          </cell>
          <cell r="AH90663">
            <v>0</v>
          </cell>
          <cell r="AI90663">
            <v>0</v>
          </cell>
          <cell r="AJ90663">
            <v>9550</v>
          </cell>
          <cell r="AK90663">
            <v>0</v>
          </cell>
          <cell r="AL90663">
            <v>780</v>
          </cell>
          <cell r="AM90663" t="str">
            <v>2024</v>
          </cell>
          <cell r="AN90663" t="str">
            <v>202409</v>
          </cell>
          <cell r="AO90663" t="str">
            <v>202409</v>
          </cell>
          <cell r="AP90663" t="str">
            <v>202409</v>
          </cell>
          <cell r="AQ90663" t="str">
            <v>31000398</v>
          </cell>
          <cell r="AR90663" t="str">
            <v>1965532</v>
          </cell>
          <cell r="AS90663" t="str">
            <v>D</v>
          </cell>
          <cell r="AU90663" t="str">
            <v>30000002</v>
          </cell>
          <cell r="AV90663" t="str">
            <v>RETAIL</v>
          </cell>
          <cell r="AW90663" t="str">
            <v>31000398</v>
          </cell>
          <cell r="AX90663" t="str">
            <v>GR Suzuki</v>
          </cell>
          <cell r="AY90663" t="str">
            <v>KHI/HO/D/MO/MC COMP/P/98623/09/2024</v>
          </cell>
          <cell r="BA90663" t="str">
            <v>LAHORE</v>
          </cell>
          <cell r="BB90663" t="str">
            <v>HOUSE NO 1/8 STREET NO 30 AREA SHAH FAREED ABAD MULTAN ROAD LAHORE</v>
          </cell>
          <cell r="BC90663" t="str">
            <v>BLACK</v>
          </cell>
          <cell r="BH90663" t="str">
            <v>Pak Suzuki</v>
          </cell>
          <cell r="BI90663" t="str">
            <v>N</v>
          </cell>
          <cell r="BJ90663" t="str">
            <v xml:space="preserve">	Rameez Haji Mehboob</v>
          </cell>
          <cell r="BK90663">
            <v>45565</v>
          </cell>
          <cell r="BL90663" t="str">
            <v>382000</v>
          </cell>
          <cell r="BM90663" t="str">
            <v>004</v>
          </cell>
          <cell r="BN90663" t="str">
            <v>01</v>
          </cell>
          <cell r="BQ90663" t="str">
            <v>KHI/HO/D/MO/MC COMP/P/98623/09/2024</v>
          </cell>
        </row>
        <row r="90664">
          <cell r="W90664" t="str">
            <v>30093259</v>
          </cell>
          <cell r="X90664" t="str">
            <v>30093259</v>
          </cell>
          <cell r="Y90664">
            <v>382000</v>
          </cell>
          <cell r="Z90664" t="str">
            <v>34201-6389026-7</v>
          </cell>
          <cell r="AC90664">
            <v>3167487</v>
          </cell>
          <cell r="AD90664" t="str">
            <v>02</v>
          </cell>
          <cell r="AE90664" t="str">
            <v>MOTOR</v>
          </cell>
          <cell r="AF90664">
            <v>7802</v>
          </cell>
          <cell r="AG90664">
            <v>0</v>
          </cell>
          <cell r="AH90664">
            <v>0</v>
          </cell>
          <cell r="AI90664">
            <v>0</v>
          </cell>
          <cell r="AJ90664">
            <v>9550</v>
          </cell>
          <cell r="AK90664">
            <v>0</v>
          </cell>
          <cell r="AL90664">
            <v>780</v>
          </cell>
          <cell r="AM90664" t="str">
            <v>2024</v>
          </cell>
          <cell r="AN90664" t="str">
            <v>202411</v>
          </cell>
          <cell r="AO90664" t="str">
            <v>202411</v>
          </cell>
          <cell r="AP90664" t="str">
            <v>202411</v>
          </cell>
          <cell r="AQ90664" t="str">
            <v>31000415</v>
          </cell>
          <cell r="AR90664" t="str">
            <v>2009942</v>
          </cell>
          <cell r="AS90664" t="str">
            <v>D</v>
          </cell>
          <cell r="AU90664" t="str">
            <v>30000002</v>
          </cell>
          <cell r="AV90664" t="str">
            <v>RETAIL</v>
          </cell>
          <cell r="AW90664" t="str">
            <v>31000415</v>
          </cell>
          <cell r="AX90664" t="str">
            <v>Gujrat Suzuki</v>
          </cell>
          <cell r="AY90664" t="str">
            <v>KHI/HO/D/MO/MC COMP/P/101667/11/2024</v>
          </cell>
          <cell r="BA90664" t="str">
            <v>GUJRAT</v>
          </cell>
          <cell r="BB90664" t="str">
            <v>PURANI TEHSIL MASJID MADNI MUHALLA QILA JUNUBI GUJRAT.</v>
          </cell>
          <cell r="BC90664" t="str">
            <v>BLACK</v>
          </cell>
          <cell r="BH90664" t="str">
            <v>Pak Suzuki</v>
          </cell>
          <cell r="BI90664" t="str">
            <v>N</v>
          </cell>
          <cell r="BJ90664" t="str">
            <v xml:space="preserve">	Rameez Haji Mehboob</v>
          </cell>
          <cell r="BK90664">
            <v>45607</v>
          </cell>
          <cell r="BL90664" t="str">
            <v>382000</v>
          </cell>
          <cell r="BM90664" t="str">
            <v>004</v>
          </cell>
          <cell r="BN90664" t="str">
            <v>01</v>
          </cell>
          <cell r="BQ90664" t="str">
            <v>KHI/HO/D/MO/MC COMP/P/101667/11/2024</v>
          </cell>
        </row>
        <row r="90665">
          <cell r="W90665" t="str">
            <v>30093625</v>
          </cell>
          <cell r="X90665" t="str">
            <v>30093625</v>
          </cell>
          <cell r="Y90665">
            <v>389000</v>
          </cell>
          <cell r="Z90665" t="str">
            <v>31304-7352644-5</v>
          </cell>
          <cell r="AC90665">
            <v>3216379</v>
          </cell>
          <cell r="AD90665" t="str">
            <v>02</v>
          </cell>
          <cell r="AE90665" t="str">
            <v>MOTOR</v>
          </cell>
          <cell r="AF90665">
            <v>7953</v>
          </cell>
          <cell r="AG90665">
            <v>0</v>
          </cell>
          <cell r="AH90665">
            <v>0</v>
          </cell>
          <cell r="AI90665">
            <v>0</v>
          </cell>
          <cell r="AJ90665">
            <v>9726</v>
          </cell>
          <cell r="AK90665">
            <v>0</v>
          </cell>
          <cell r="AL90665">
            <v>795</v>
          </cell>
          <cell r="AM90665" t="str">
            <v>2024</v>
          </cell>
          <cell r="AN90665" t="str">
            <v>202412</v>
          </cell>
          <cell r="AO90665" t="str">
            <v>202412</v>
          </cell>
          <cell r="AP90665" t="str">
            <v>202412</v>
          </cell>
          <cell r="AQ90665" t="str">
            <v>31000399</v>
          </cell>
          <cell r="AR90665" t="str">
            <v>2029308</v>
          </cell>
          <cell r="AS90665" t="str">
            <v>D</v>
          </cell>
          <cell r="AU90665" t="str">
            <v>30000002</v>
          </cell>
          <cell r="AV90665" t="str">
            <v>RETAIL</v>
          </cell>
          <cell r="AW90665" t="str">
            <v>31000399</v>
          </cell>
          <cell r="AX90665" t="str">
            <v>CR Suzuki</v>
          </cell>
          <cell r="AY90665" t="str">
            <v>KHI/HO/D/MO/MC COMP/P/103628/12/2024</v>
          </cell>
          <cell r="BA90665" t="str">
            <v>LAHORE</v>
          </cell>
          <cell r="BB90665" t="str">
            <v>HAKEEM LATIF WALI GALI STREET NO 5 AREA LAJPAT ROAD SHAHDARA LAHORE</v>
          </cell>
          <cell r="BC90665" t="str">
            <v>RED</v>
          </cell>
          <cell r="BH90665" t="str">
            <v>Pak Suzuki</v>
          </cell>
          <cell r="BI90665" t="str">
            <v>N</v>
          </cell>
          <cell r="BJ90665" t="str">
            <v xml:space="preserve">	Rameez Haji Mehboob</v>
          </cell>
          <cell r="BK90665">
            <v>45635</v>
          </cell>
          <cell r="BL90665" t="str">
            <v>389000</v>
          </cell>
          <cell r="BM90665" t="str">
            <v>003</v>
          </cell>
          <cell r="BN90665" t="str">
            <v>01</v>
          </cell>
          <cell r="BQ90665" t="str">
            <v>KHI/HO/D/MO/MC COMP/P/103628/12/2024</v>
          </cell>
        </row>
        <row r="90666">
          <cell r="W90666" t="str">
            <v>30093725</v>
          </cell>
          <cell r="X90666" t="str">
            <v>30093725</v>
          </cell>
          <cell r="Y90666">
            <v>389000</v>
          </cell>
          <cell r="Z90666" t="str">
            <v>61101-6121449-9</v>
          </cell>
          <cell r="AC90666">
            <v>3223990</v>
          </cell>
          <cell r="AD90666" t="str">
            <v>02</v>
          </cell>
          <cell r="AE90666" t="str">
            <v>MOTOR</v>
          </cell>
          <cell r="AF90666">
            <v>7953</v>
          </cell>
          <cell r="AG90666">
            <v>0</v>
          </cell>
          <cell r="AH90666">
            <v>0</v>
          </cell>
          <cell r="AI90666">
            <v>0</v>
          </cell>
          <cell r="AJ90666">
            <v>9725</v>
          </cell>
          <cell r="AK90666">
            <v>0</v>
          </cell>
          <cell r="AL90666">
            <v>795</v>
          </cell>
          <cell r="AM90666" t="str">
            <v>2024</v>
          </cell>
          <cell r="AN90666" t="str">
            <v>202412</v>
          </cell>
          <cell r="AO90666" t="str">
            <v>202412</v>
          </cell>
          <cell r="AP90666" t="str">
            <v>202412</v>
          </cell>
          <cell r="AQ90666" t="str">
            <v>31000411</v>
          </cell>
          <cell r="AR90666" t="str">
            <v>2035844</v>
          </cell>
          <cell r="AS90666" t="str">
            <v>D</v>
          </cell>
          <cell r="AU90666" t="str">
            <v>30000002</v>
          </cell>
          <cell r="AV90666" t="str">
            <v>RETAIL</v>
          </cell>
          <cell r="AW90666" t="str">
            <v>31000411</v>
          </cell>
          <cell r="AX90666" t="str">
            <v>Islamabad Motors</v>
          </cell>
          <cell r="AY90666" t="str">
            <v>KHI/HO/D/MO/MC COMP/P/104031/12/2024</v>
          </cell>
          <cell r="BA90666" t="str">
            <v>ISLAMABAD</v>
          </cell>
          <cell r="BB90666" t="str">
            <v>H#513, St#1, Sector I-9/1 Islamabad</v>
          </cell>
          <cell r="BC90666" t="str">
            <v>BLACK</v>
          </cell>
          <cell r="BH90666" t="str">
            <v>Pak Suzuki</v>
          </cell>
          <cell r="BI90666" t="str">
            <v>N</v>
          </cell>
          <cell r="BJ90666" t="str">
            <v xml:space="preserve">	Rameez Haji Mehboob</v>
          </cell>
          <cell r="BK90666">
            <v>45642</v>
          </cell>
          <cell r="BL90666" t="str">
            <v>389000</v>
          </cell>
          <cell r="BM90666" t="str">
            <v>004</v>
          </cell>
          <cell r="BN90666" t="str">
            <v>01</v>
          </cell>
          <cell r="BQ90666" t="str">
            <v>KHI/HO/D/MO/MC COMP/P/104031/12/2024</v>
          </cell>
        </row>
        <row r="90667">
          <cell r="W90667" t="str">
            <v>30094241</v>
          </cell>
          <cell r="X90667" t="str">
            <v>30094241</v>
          </cell>
          <cell r="Y90667">
            <v>389000</v>
          </cell>
          <cell r="Z90667" t="str">
            <v>35201-2645181-1</v>
          </cell>
          <cell r="AC90667">
            <v>3252020</v>
          </cell>
          <cell r="AD90667" t="str">
            <v>02</v>
          </cell>
          <cell r="AE90667" t="str">
            <v>MOTOR</v>
          </cell>
          <cell r="AF90667">
            <v>7953</v>
          </cell>
          <cell r="AG90667">
            <v>0</v>
          </cell>
          <cell r="AH90667">
            <v>0</v>
          </cell>
          <cell r="AI90667">
            <v>0</v>
          </cell>
          <cell r="AJ90667">
            <v>9725</v>
          </cell>
          <cell r="AK90667">
            <v>0</v>
          </cell>
          <cell r="AL90667">
            <v>795</v>
          </cell>
          <cell r="AM90667" t="str">
            <v>2024</v>
          </cell>
          <cell r="AN90667" t="str">
            <v>202412</v>
          </cell>
          <cell r="AO90667" t="str">
            <v>202412</v>
          </cell>
          <cell r="AP90667" t="str">
            <v>202412</v>
          </cell>
          <cell r="AQ90667" t="str">
            <v>31000396</v>
          </cell>
          <cell r="AR90667" t="str">
            <v>2043413</v>
          </cell>
          <cell r="AS90667" t="str">
            <v>D</v>
          </cell>
          <cell r="AU90667" t="str">
            <v>30000002</v>
          </cell>
          <cell r="AV90667" t="str">
            <v>RETAIL</v>
          </cell>
          <cell r="AW90667" t="str">
            <v>31000396</v>
          </cell>
          <cell r="AX90667" t="str">
            <v>SG Suzuki</v>
          </cell>
          <cell r="AY90667" t="str">
            <v>KHI/HO/D/MO/MC COMP/P/104900/12/2024</v>
          </cell>
          <cell r="BA90667" t="str">
            <v>LAHORE</v>
          </cell>
          <cell r="BB90667" t="str">
            <v>HOUSE NO 13 STREET NO 4 BLOCK BISMILLAH AREA DOGAGGE TOWN LAHORE</v>
          </cell>
          <cell r="BC90667" t="str">
            <v>BLACK</v>
          </cell>
          <cell r="BH90667" t="str">
            <v>Pak Suzuki</v>
          </cell>
          <cell r="BI90667" t="str">
            <v>N</v>
          </cell>
          <cell r="BJ90667" t="str">
            <v xml:space="preserve">	Rameez Haji Mehboob</v>
          </cell>
          <cell r="BK90667">
            <v>45656</v>
          </cell>
          <cell r="BL90667" t="str">
            <v>389000</v>
          </cell>
          <cell r="BM90667" t="str">
            <v>004</v>
          </cell>
          <cell r="BN90667" t="str">
            <v>01</v>
          </cell>
          <cell r="BQ90667" t="str">
            <v>KHI/HO/D/MO/MC COMP/P/104900/12/2024</v>
          </cell>
        </row>
        <row r="90668">
          <cell r="W90668" t="str">
            <v>30093369</v>
          </cell>
          <cell r="X90668" t="str">
            <v>30093369</v>
          </cell>
          <cell r="Y90668">
            <v>382000</v>
          </cell>
          <cell r="Z90668" t="str">
            <v>42101-5875158-5</v>
          </cell>
          <cell r="AC90668">
            <v>3127798</v>
          </cell>
          <cell r="AD90668" t="str">
            <v>02</v>
          </cell>
          <cell r="AE90668" t="str">
            <v>MOTOR</v>
          </cell>
          <cell r="AF90668">
            <v>13565</v>
          </cell>
          <cell r="AG90668">
            <v>0</v>
          </cell>
          <cell r="AH90668">
            <v>0</v>
          </cell>
          <cell r="AI90668">
            <v>0</v>
          </cell>
          <cell r="AJ90668">
            <v>16235</v>
          </cell>
          <cell r="AK90668">
            <v>0</v>
          </cell>
          <cell r="AL90668">
            <v>1357</v>
          </cell>
          <cell r="AM90668" t="str">
            <v>2024</v>
          </cell>
          <cell r="AN90668" t="str">
            <v>202410</v>
          </cell>
          <cell r="AO90668" t="str">
            <v>202410</v>
          </cell>
          <cell r="AP90668" t="str">
            <v>202410</v>
          </cell>
          <cell r="AQ90668" t="str">
            <v>31000063</v>
          </cell>
          <cell r="AR90668" t="str">
            <v>1996531</v>
          </cell>
          <cell r="AS90668" t="str">
            <v>D</v>
          </cell>
          <cell r="AU90668" t="str">
            <v>30000002</v>
          </cell>
          <cell r="AV90668" t="str">
            <v>RETAIL</v>
          </cell>
          <cell r="AW90668" t="str">
            <v>31000063</v>
          </cell>
          <cell r="AX90668" t="str">
            <v>Khalil Motor</v>
          </cell>
          <cell r="AY90668" t="str">
            <v>KHI/HO/D/MO/MC COMP/P/100620/10/2024</v>
          </cell>
          <cell r="BA90668" t="str">
            <v>KARACHI</v>
          </cell>
          <cell r="BB90668" t="str">
            <v>HO # 25/1 FEDRAL CAPITAL AREA KARACHI</v>
          </cell>
          <cell r="BC90668" t="str">
            <v>BLACK</v>
          </cell>
          <cell r="BH90668" t="str">
            <v>Pak Suzuki</v>
          </cell>
          <cell r="BI90668" t="str">
            <v>N</v>
          </cell>
          <cell r="BJ90668" t="str">
            <v xml:space="preserve">	Rameez Haji Mehboob</v>
          </cell>
          <cell r="BK90668">
            <v>45591</v>
          </cell>
          <cell r="BL90668" t="str">
            <v>382000</v>
          </cell>
          <cell r="BM90668" t="str">
            <v>004</v>
          </cell>
          <cell r="BN90668" t="str">
            <v>01</v>
          </cell>
          <cell r="BQ90668" t="str">
            <v>KHI/HO/D/MO/MC COMP/P/100620/10/2024</v>
          </cell>
        </row>
        <row r="90669">
          <cell r="W90669" t="str">
            <v>30092969</v>
          </cell>
          <cell r="X90669" t="str">
            <v>30092969</v>
          </cell>
          <cell r="Y90669">
            <v>389000</v>
          </cell>
          <cell r="Z90669" t="str">
            <v>42000-1586220-1</v>
          </cell>
          <cell r="AC90669">
            <v>3127799</v>
          </cell>
          <cell r="AD90669" t="str">
            <v>02</v>
          </cell>
          <cell r="AE90669" t="str">
            <v>MOTOR</v>
          </cell>
          <cell r="AF90669">
            <v>13821</v>
          </cell>
          <cell r="AG90669">
            <v>0</v>
          </cell>
          <cell r="AH90669">
            <v>0</v>
          </cell>
          <cell r="AI90669">
            <v>0</v>
          </cell>
          <cell r="AJ90669">
            <v>16533</v>
          </cell>
          <cell r="AK90669">
            <v>0</v>
          </cell>
          <cell r="AL90669">
            <v>1382</v>
          </cell>
          <cell r="AM90669" t="str">
            <v>2024</v>
          </cell>
          <cell r="AN90669" t="str">
            <v>202410</v>
          </cell>
          <cell r="AO90669" t="str">
            <v>202410</v>
          </cell>
          <cell r="AP90669" t="str">
            <v>202410</v>
          </cell>
          <cell r="AQ90669" t="str">
            <v>31000063</v>
          </cell>
          <cell r="AR90669" t="str">
            <v>1996532</v>
          </cell>
          <cell r="AS90669" t="str">
            <v>D</v>
          </cell>
          <cell r="AU90669" t="str">
            <v>30000002</v>
          </cell>
          <cell r="AV90669" t="str">
            <v>RETAIL</v>
          </cell>
          <cell r="AW90669" t="str">
            <v>31000063</v>
          </cell>
          <cell r="AX90669" t="str">
            <v>Khalil Motor</v>
          </cell>
          <cell r="AY90669" t="str">
            <v>KHI/HO/D/MO/MC COMP/P/100621/10/2024</v>
          </cell>
          <cell r="BA90669" t="str">
            <v>KARACHI</v>
          </cell>
          <cell r="BB90669" t="str">
            <v>HO # 16/5 BLOCK 3 NAZIMABAD KARACHI</v>
          </cell>
          <cell r="BC90669" t="str">
            <v>RED</v>
          </cell>
          <cell r="BH90669" t="str">
            <v>Pak Suzuki</v>
          </cell>
          <cell r="BI90669" t="str">
            <v>N</v>
          </cell>
          <cell r="BJ90669" t="str">
            <v xml:space="preserve">	Rameez Haji Mehboob</v>
          </cell>
          <cell r="BK90669">
            <v>45591</v>
          </cell>
          <cell r="BL90669" t="str">
            <v>389000</v>
          </cell>
          <cell r="BM90669" t="str">
            <v>003</v>
          </cell>
          <cell r="BN90669" t="str">
            <v>01</v>
          </cell>
          <cell r="BQ90669" t="str">
            <v>KHI/HO/D/MO/MC COMP/P/100621/10/2024</v>
          </cell>
        </row>
        <row r="90670">
          <cell r="W90670" t="str">
            <v>30093891</v>
          </cell>
          <cell r="X90670" t="str">
            <v>30093891</v>
          </cell>
          <cell r="Y90670">
            <v>389000</v>
          </cell>
          <cell r="Z90670" t="str">
            <v>42201-8627950-7</v>
          </cell>
          <cell r="AC90670">
            <v>3185464</v>
          </cell>
          <cell r="AD90670" t="str">
            <v>02</v>
          </cell>
          <cell r="AE90670" t="str">
            <v>MOTOR</v>
          </cell>
          <cell r="AF90670">
            <v>13821</v>
          </cell>
          <cell r="AG90670">
            <v>0</v>
          </cell>
          <cell r="AH90670">
            <v>0</v>
          </cell>
          <cell r="AI90670">
            <v>0</v>
          </cell>
          <cell r="AJ90670">
            <v>16533</v>
          </cell>
          <cell r="AK90670">
            <v>0</v>
          </cell>
          <cell r="AL90670">
            <v>1382</v>
          </cell>
          <cell r="AM90670" t="str">
            <v>2024</v>
          </cell>
          <cell r="AN90670" t="str">
            <v>202411</v>
          </cell>
          <cell r="AO90670" t="str">
            <v>202411</v>
          </cell>
          <cell r="AP90670" t="str">
            <v>202411</v>
          </cell>
          <cell r="AQ90670" t="str">
            <v>31000392</v>
          </cell>
          <cell r="AR90670" t="str">
            <v>2018428</v>
          </cell>
          <cell r="AS90670" t="str">
            <v>D</v>
          </cell>
          <cell r="AU90670" t="str">
            <v>30000002</v>
          </cell>
          <cell r="AV90670" t="str">
            <v>RETAIL</v>
          </cell>
          <cell r="AW90670" t="str">
            <v>31000392</v>
          </cell>
          <cell r="AX90670" t="str">
            <v>UP Suzuki</v>
          </cell>
          <cell r="AY90670" t="str">
            <v>KHI/HO/D/MO/MC COMP/P/102583/11/2024</v>
          </cell>
          <cell r="BA90670" t="str">
            <v>KARACHI</v>
          </cell>
          <cell r="BB90670" t="str">
            <v>HOUSE# R-813 SEC # 8 NORTH KARACHI</v>
          </cell>
          <cell r="BC90670" t="str">
            <v>BLACK</v>
          </cell>
          <cell r="BH90670" t="str">
            <v>Pak Suzuki</v>
          </cell>
          <cell r="BI90670" t="str">
            <v>N</v>
          </cell>
          <cell r="BJ90670" t="str">
            <v xml:space="preserve">	Rameez Haji Mehboob</v>
          </cell>
          <cell r="BK90670">
            <v>45621</v>
          </cell>
          <cell r="BL90670" t="str">
            <v>389000</v>
          </cell>
          <cell r="BM90670" t="str">
            <v>004</v>
          </cell>
          <cell r="BN90670" t="str">
            <v>01</v>
          </cell>
          <cell r="BQ90670" t="str">
            <v>KHI/HO/D/MO/MC COMP/P/102583/11/2024</v>
          </cell>
        </row>
        <row r="90671">
          <cell r="W90671" t="str">
            <v>30093891</v>
          </cell>
          <cell r="X90671" t="str">
            <v>30093891</v>
          </cell>
          <cell r="Y90671">
            <v>389000</v>
          </cell>
          <cell r="Z90671" t="str">
            <v>42201-8627950-7</v>
          </cell>
          <cell r="AC90671">
            <v>3185465</v>
          </cell>
          <cell r="AD90671" t="str">
            <v>02</v>
          </cell>
          <cell r="AE90671" t="str">
            <v>MOTOR</v>
          </cell>
          <cell r="AF90671">
            <v>13821</v>
          </cell>
          <cell r="AG90671">
            <v>0</v>
          </cell>
          <cell r="AH90671">
            <v>0</v>
          </cell>
          <cell r="AI90671">
            <v>0</v>
          </cell>
          <cell r="AJ90671">
            <v>16533</v>
          </cell>
          <cell r="AK90671">
            <v>0</v>
          </cell>
          <cell r="AL90671">
            <v>1382</v>
          </cell>
          <cell r="AM90671" t="str">
            <v>2024</v>
          </cell>
          <cell r="AN90671" t="str">
            <v>202411</v>
          </cell>
          <cell r="AO90671" t="str">
            <v>202411</v>
          </cell>
          <cell r="AP90671" t="str">
            <v>202411</v>
          </cell>
          <cell r="AQ90671" t="str">
            <v>31000392</v>
          </cell>
          <cell r="AR90671" t="str">
            <v>2018429</v>
          </cell>
          <cell r="AS90671" t="str">
            <v>D</v>
          </cell>
          <cell r="AU90671" t="str">
            <v>30000002</v>
          </cell>
          <cell r="AV90671" t="str">
            <v>RETAIL</v>
          </cell>
          <cell r="AW90671" t="str">
            <v>31000392</v>
          </cell>
          <cell r="AX90671" t="str">
            <v>UP Suzuki</v>
          </cell>
          <cell r="AY90671" t="str">
            <v>KHI/HO/D/MO/MC COMP/P/102584/11/2024</v>
          </cell>
          <cell r="BA90671" t="str">
            <v>KARACHI</v>
          </cell>
          <cell r="BB90671" t="str">
            <v>HOUSE# R-813 SEC # 8 NORTH KARACHI</v>
          </cell>
          <cell r="BC90671" t="str">
            <v>BLACK</v>
          </cell>
          <cell r="BH90671" t="str">
            <v>Pak Suzuki</v>
          </cell>
          <cell r="BI90671" t="str">
            <v>N</v>
          </cell>
          <cell r="BJ90671" t="str">
            <v xml:space="preserve">	Rameez Haji Mehboob</v>
          </cell>
          <cell r="BK90671">
            <v>45621</v>
          </cell>
          <cell r="BL90671" t="str">
            <v>389000</v>
          </cell>
          <cell r="BM90671" t="str">
            <v>004</v>
          </cell>
          <cell r="BN90671" t="str">
            <v>01</v>
          </cell>
          <cell r="BQ90671" t="str">
            <v>KHI/HO/D/MO/MC COMP/P/102584/11/2024</v>
          </cell>
        </row>
        <row r="90672">
          <cell r="W90672" t="str">
            <v>30093626</v>
          </cell>
          <cell r="X90672" t="str">
            <v>30093626</v>
          </cell>
          <cell r="Y90672">
            <v>389000</v>
          </cell>
          <cell r="Z90672" t="str">
            <v>35202-2693774-5</v>
          </cell>
          <cell r="AC90672">
            <v>3216381</v>
          </cell>
          <cell r="AD90672" t="str">
            <v>02</v>
          </cell>
          <cell r="AE90672" t="str">
            <v>MOTOR</v>
          </cell>
          <cell r="AF90672">
            <v>7953</v>
          </cell>
          <cell r="AG90672">
            <v>0</v>
          </cell>
          <cell r="AH90672">
            <v>0</v>
          </cell>
          <cell r="AI90672">
            <v>0</v>
          </cell>
          <cell r="AJ90672">
            <v>9726</v>
          </cell>
          <cell r="AK90672">
            <v>0</v>
          </cell>
          <cell r="AL90672">
            <v>795</v>
          </cell>
          <cell r="AM90672" t="str">
            <v>2024</v>
          </cell>
          <cell r="AN90672" t="str">
            <v>202412</v>
          </cell>
          <cell r="AO90672" t="str">
            <v>202412</v>
          </cell>
          <cell r="AP90672" t="str">
            <v>202412</v>
          </cell>
          <cell r="AQ90672" t="str">
            <v>31000399</v>
          </cell>
          <cell r="AR90672" t="str">
            <v>2029310</v>
          </cell>
          <cell r="AS90672" t="str">
            <v>D</v>
          </cell>
          <cell r="AU90672" t="str">
            <v>30000002</v>
          </cell>
          <cell r="AV90672" t="str">
            <v>RETAIL</v>
          </cell>
          <cell r="AW90672" t="str">
            <v>31000399</v>
          </cell>
          <cell r="AX90672" t="str">
            <v>CR Suzuki</v>
          </cell>
          <cell r="AY90672" t="str">
            <v>KHI/HO/D/MO/MC COMP/P/103630/12/2024</v>
          </cell>
          <cell r="BA90672" t="str">
            <v>LAHORE</v>
          </cell>
          <cell r="BB90672" t="str">
            <v>HOUSE NO 17 STREET NO 23 AREA CHOUDHARY PARK RASHID ROAD BILAL GUNJ LAHORE</v>
          </cell>
          <cell r="BC90672" t="str">
            <v>RED</v>
          </cell>
          <cell r="BH90672" t="str">
            <v>Pak Suzuki</v>
          </cell>
          <cell r="BI90672" t="str">
            <v>N</v>
          </cell>
          <cell r="BJ90672" t="str">
            <v xml:space="preserve">	Rameez Haji Mehboob</v>
          </cell>
          <cell r="BK90672">
            <v>45635</v>
          </cell>
          <cell r="BL90672" t="str">
            <v>389000</v>
          </cell>
          <cell r="BM90672" t="str">
            <v>003</v>
          </cell>
          <cell r="BN90672" t="str">
            <v>01</v>
          </cell>
          <cell r="BQ90672" t="str">
            <v>KHI/HO/D/MO/MC COMP/P/103630/12/2024</v>
          </cell>
        </row>
        <row r="90673">
          <cell r="W90673" t="str">
            <v>30093033</v>
          </cell>
          <cell r="X90673" t="str">
            <v>30093033</v>
          </cell>
          <cell r="Y90673">
            <v>382000</v>
          </cell>
          <cell r="Z90673" t="str">
            <v>33100-4025182-7</v>
          </cell>
          <cell r="AC90673">
            <v>3045144</v>
          </cell>
          <cell r="AD90673" t="str">
            <v>02</v>
          </cell>
          <cell r="AE90673" t="str">
            <v>MOTOR</v>
          </cell>
          <cell r="AF90673">
            <v>7802</v>
          </cell>
          <cell r="AG90673">
            <v>0</v>
          </cell>
          <cell r="AH90673">
            <v>0</v>
          </cell>
          <cell r="AI90673">
            <v>0</v>
          </cell>
          <cell r="AJ90673">
            <v>9550</v>
          </cell>
          <cell r="AK90673">
            <v>0</v>
          </cell>
          <cell r="AL90673">
            <v>780</v>
          </cell>
          <cell r="AM90673" t="str">
            <v>2024</v>
          </cell>
          <cell r="AN90673" t="str">
            <v>202409</v>
          </cell>
          <cell r="AO90673" t="str">
            <v>202409</v>
          </cell>
          <cell r="AP90673" t="str">
            <v>202409</v>
          </cell>
          <cell r="AQ90673" t="str">
            <v>31000400</v>
          </cell>
          <cell r="AR90673" t="str">
            <v>1963442</v>
          </cell>
          <cell r="AS90673" t="str">
            <v>D</v>
          </cell>
          <cell r="AU90673" t="str">
            <v>30000002</v>
          </cell>
          <cell r="AV90673" t="str">
            <v>RETAIL</v>
          </cell>
          <cell r="AW90673" t="str">
            <v>31000400</v>
          </cell>
          <cell r="AX90673" t="str">
            <v>FSD Suzuki</v>
          </cell>
          <cell r="AY90673" t="str">
            <v>KHI/HO/D/MO/MC COMP/P/98280/09/2024</v>
          </cell>
          <cell r="BA90673" t="str">
            <v>FAISALABAD</v>
          </cell>
          <cell r="BB90673" t="str">
            <v>PO KHAS CHAK NO 2 JB ARFA KARIM NAGAR FSD</v>
          </cell>
          <cell r="BC90673" t="str">
            <v>BLACK</v>
          </cell>
          <cell r="BH90673" t="str">
            <v>Pak Suzuki</v>
          </cell>
          <cell r="BI90673" t="str">
            <v>N</v>
          </cell>
          <cell r="BJ90673" t="str">
            <v xml:space="preserve">	Rameez Haji Mehboob</v>
          </cell>
          <cell r="BK90673">
            <v>45560</v>
          </cell>
          <cell r="BL90673" t="str">
            <v>382000</v>
          </cell>
          <cell r="BM90673" t="str">
            <v>004</v>
          </cell>
          <cell r="BN90673" t="str">
            <v>01</v>
          </cell>
          <cell r="BQ90673" t="str">
            <v>KHI/HO/D/MO/MC COMP/P/98280/09/2024</v>
          </cell>
        </row>
        <row r="90674">
          <cell r="W90674" t="str">
            <v>30093004</v>
          </cell>
          <cell r="X90674" t="str">
            <v>30093004</v>
          </cell>
          <cell r="Y90674">
            <v>382000</v>
          </cell>
          <cell r="Z90674" t="str">
            <v>35202-3975049-3</v>
          </cell>
          <cell r="AC90674">
            <v>3072076</v>
          </cell>
          <cell r="AD90674" t="str">
            <v>02</v>
          </cell>
          <cell r="AE90674" t="str">
            <v>MOTOR</v>
          </cell>
          <cell r="AF90674">
            <v>7802</v>
          </cell>
          <cell r="AG90674">
            <v>0</v>
          </cell>
          <cell r="AH90674">
            <v>0</v>
          </cell>
          <cell r="AI90674">
            <v>0</v>
          </cell>
          <cell r="AJ90674">
            <v>9550</v>
          </cell>
          <cell r="AK90674">
            <v>0</v>
          </cell>
          <cell r="AL90674">
            <v>780</v>
          </cell>
          <cell r="AM90674" t="str">
            <v>2024</v>
          </cell>
          <cell r="AN90674" t="str">
            <v>202410</v>
          </cell>
          <cell r="AO90674" t="str">
            <v>202410</v>
          </cell>
          <cell r="AP90674" t="str">
            <v>202410</v>
          </cell>
          <cell r="AQ90674" t="str">
            <v>31000399</v>
          </cell>
          <cell r="AR90674" t="str">
            <v>1968074</v>
          </cell>
          <cell r="AS90674" t="str">
            <v>D</v>
          </cell>
          <cell r="AU90674" t="str">
            <v>30000002</v>
          </cell>
          <cell r="AV90674" t="str">
            <v>RETAIL</v>
          </cell>
          <cell r="AW90674" t="str">
            <v>31000399</v>
          </cell>
          <cell r="AX90674" t="str">
            <v>CR Suzuki</v>
          </cell>
          <cell r="AY90674" t="str">
            <v>KHI/HO/D/MO/MC COMP/P/98729/10/2024</v>
          </cell>
          <cell r="BA90674" t="str">
            <v>LAHORE</v>
          </cell>
          <cell r="BB90674" t="str">
            <v>HOUSE NO 43 AREA ELAHI BUKSH PARK SHAD BAGH LAHORE</v>
          </cell>
          <cell r="BC90674" t="str">
            <v>BLACK</v>
          </cell>
          <cell r="BH90674" t="str">
            <v>Pak Suzuki</v>
          </cell>
          <cell r="BI90674" t="str">
            <v>N</v>
          </cell>
          <cell r="BJ90674" t="str">
            <v xml:space="preserve">	Rameez Haji Mehboob</v>
          </cell>
          <cell r="BK90674">
            <v>45566</v>
          </cell>
          <cell r="BL90674" t="str">
            <v>382000</v>
          </cell>
          <cell r="BM90674" t="str">
            <v>004</v>
          </cell>
          <cell r="BN90674" t="str">
            <v>01</v>
          </cell>
          <cell r="BQ90674" t="str">
            <v>KHI/HO/D/MO/MC COMP/P/98729/10/2024</v>
          </cell>
        </row>
        <row r="90675">
          <cell r="W90675" t="str">
            <v>30093158</v>
          </cell>
          <cell r="X90675" t="str">
            <v>30093158</v>
          </cell>
          <cell r="Y90675">
            <v>382000</v>
          </cell>
          <cell r="Z90675" t="str">
            <v>42301-6368237-5</v>
          </cell>
          <cell r="AC90675">
            <v>3072078</v>
          </cell>
          <cell r="AD90675" t="str">
            <v>02</v>
          </cell>
          <cell r="AE90675" t="str">
            <v>MOTOR</v>
          </cell>
          <cell r="AF90675">
            <v>13565</v>
          </cell>
          <cell r="AG90675">
            <v>0</v>
          </cell>
          <cell r="AH90675">
            <v>0</v>
          </cell>
          <cell r="AI90675">
            <v>0</v>
          </cell>
          <cell r="AJ90675">
            <v>16235</v>
          </cell>
          <cell r="AK90675">
            <v>0</v>
          </cell>
          <cell r="AL90675">
            <v>1357</v>
          </cell>
          <cell r="AM90675" t="str">
            <v>2024</v>
          </cell>
          <cell r="AN90675" t="str">
            <v>202410</v>
          </cell>
          <cell r="AO90675" t="str">
            <v>202410</v>
          </cell>
          <cell r="AP90675" t="str">
            <v>202410</v>
          </cell>
          <cell r="AQ90675" t="str">
            <v>31000391</v>
          </cell>
          <cell r="AR90675" t="str">
            <v>1968078</v>
          </cell>
          <cell r="AS90675" t="str">
            <v>D</v>
          </cell>
          <cell r="AU90675" t="str">
            <v>30000002</v>
          </cell>
          <cell r="AV90675" t="str">
            <v>RETAIL</v>
          </cell>
          <cell r="AW90675" t="str">
            <v>31000391</v>
          </cell>
          <cell r="AX90675" t="str">
            <v>UR Suzuki</v>
          </cell>
          <cell r="AY90675" t="str">
            <v>KHI/HO/D/MO/MC COMP/P/98732/10/2024</v>
          </cell>
          <cell r="BA90675" t="str">
            <v>KARACHI</v>
          </cell>
          <cell r="BB90675" t="str">
            <v>H.NO#60&amp;61 SHEET NO 2 SEC D AKHTAR COLONY KARACHI</v>
          </cell>
          <cell r="BC90675" t="str">
            <v>BLACK</v>
          </cell>
          <cell r="BH90675" t="str">
            <v>Pak Suzuki</v>
          </cell>
          <cell r="BI90675" t="str">
            <v>N</v>
          </cell>
          <cell r="BJ90675" t="str">
            <v xml:space="preserve">	Rameez Haji Mehboob</v>
          </cell>
          <cell r="BK90675">
            <v>45566</v>
          </cell>
          <cell r="BL90675" t="str">
            <v>382000</v>
          </cell>
          <cell r="BM90675" t="str">
            <v>004</v>
          </cell>
          <cell r="BN90675" t="str">
            <v>01</v>
          </cell>
          <cell r="BQ90675" t="str">
            <v>KHI/HO/D/MO/MC COMP/P/98732/10/2024</v>
          </cell>
        </row>
        <row r="90676">
          <cell r="W90676" t="str">
            <v>30093158</v>
          </cell>
          <cell r="X90676" t="str">
            <v>30093158</v>
          </cell>
          <cell r="Y90676">
            <v>382000</v>
          </cell>
          <cell r="Z90676" t="str">
            <v>42301-6368237-5</v>
          </cell>
          <cell r="AC90676">
            <v>3072079</v>
          </cell>
          <cell r="AD90676" t="str">
            <v>02</v>
          </cell>
          <cell r="AE90676" t="str">
            <v>MOTOR</v>
          </cell>
          <cell r="AF90676">
            <v>13565</v>
          </cell>
          <cell r="AG90676">
            <v>0</v>
          </cell>
          <cell r="AH90676">
            <v>0</v>
          </cell>
          <cell r="AI90676">
            <v>0</v>
          </cell>
          <cell r="AJ90676">
            <v>16235</v>
          </cell>
          <cell r="AK90676">
            <v>0</v>
          </cell>
          <cell r="AL90676">
            <v>1357</v>
          </cell>
          <cell r="AM90676" t="str">
            <v>2024</v>
          </cell>
          <cell r="AN90676" t="str">
            <v>202410</v>
          </cell>
          <cell r="AO90676" t="str">
            <v>202410</v>
          </cell>
          <cell r="AP90676" t="str">
            <v>202410</v>
          </cell>
          <cell r="AQ90676" t="str">
            <v>31000391</v>
          </cell>
          <cell r="AR90676" t="str">
            <v>1968079</v>
          </cell>
          <cell r="AS90676" t="str">
            <v>D</v>
          </cell>
          <cell r="AU90676" t="str">
            <v>30000002</v>
          </cell>
          <cell r="AV90676" t="str">
            <v>RETAIL</v>
          </cell>
          <cell r="AW90676" t="str">
            <v>31000391</v>
          </cell>
          <cell r="AX90676" t="str">
            <v>UR Suzuki</v>
          </cell>
          <cell r="AY90676" t="str">
            <v>KHI/HO/D/MO/MC COMP/P/98733/10/2024</v>
          </cell>
          <cell r="BA90676" t="str">
            <v>KARACHI</v>
          </cell>
          <cell r="BB90676" t="str">
            <v>H.NO#60&amp;61 SHEET NO 2 SEC D AKHTAR COLONY KARACHI</v>
          </cell>
          <cell r="BC90676" t="str">
            <v>BLACK</v>
          </cell>
          <cell r="BH90676" t="str">
            <v>Pak Suzuki</v>
          </cell>
          <cell r="BI90676" t="str">
            <v>N</v>
          </cell>
          <cell r="BJ90676" t="str">
            <v xml:space="preserve">	Rameez Haji Mehboob</v>
          </cell>
          <cell r="BK90676">
            <v>45566</v>
          </cell>
          <cell r="BL90676" t="str">
            <v>382000</v>
          </cell>
          <cell r="BM90676" t="str">
            <v>004</v>
          </cell>
          <cell r="BN90676" t="str">
            <v>01</v>
          </cell>
          <cell r="BQ90676" t="str">
            <v>KHI/HO/D/MO/MC COMP/P/98733/10/2024</v>
          </cell>
        </row>
        <row r="90677">
          <cell r="W90677" t="str">
            <v>30094197</v>
          </cell>
          <cell r="X90677" t="str">
            <v>30094197</v>
          </cell>
          <cell r="Y90677">
            <v>389000</v>
          </cell>
          <cell r="Z90677" t="str">
            <v>42201-4320847-3</v>
          </cell>
          <cell r="AC90677">
            <v>3230160</v>
          </cell>
          <cell r="AD90677" t="str">
            <v>02</v>
          </cell>
          <cell r="AE90677" t="str">
            <v>MOTOR</v>
          </cell>
          <cell r="AF90677">
            <v>13821</v>
          </cell>
          <cell r="AG90677">
            <v>0</v>
          </cell>
          <cell r="AH90677">
            <v>0</v>
          </cell>
          <cell r="AI90677">
            <v>0</v>
          </cell>
          <cell r="AJ90677">
            <v>16533</v>
          </cell>
          <cell r="AK90677">
            <v>0</v>
          </cell>
          <cell r="AL90677">
            <v>1382</v>
          </cell>
          <cell r="AM90677" t="str">
            <v>2024</v>
          </cell>
          <cell r="AN90677" t="str">
            <v>202412</v>
          </cell>
          <cell r="AO90677" t="str">
            <v>202412</v>
          </cell>
          <cell r="AP90677" t="str">
            <v>202412</v>
          </cell>
          <cell r="AQ90677" t="str">
            <v>31000407</v>
          </cell>
          <cell r="AR90677" t="str">
            <v>2037351</v>
          </cell>
          <cell r="AS90677" t="str">
            <v>D</v>
          </cell>
          <cell r="AU90677" t="str">
            <v>30000002</v>
          </cell>
          <cell r="AV90677" t="str">
            <v>RETAIL</v>
          </cell>
          <cell r="AW90677" t="str">
            <v>31000407</v>
          </cell>
          <cell r="AX90677" t="str">
            <v>South</v>
          </cell>
          <cell r="AY90677" t="str">
            <v>KHI/HO/D/MO/MC COMP/P/104207/12/2024</v>
          </cell>
          <cell r="BA90677" t="str">
            <v>KARACHI</v>
          </cell>
          <cell r="BB90677" t="str">
            <v>HOUSE NO 02 STREET-38 AREA FN MALIR KARACHI.</v>
          </cell>
          <cell r="BC90677" t="str">
            <v>BLACK</v>
          </cell>
          <cell r="BH90677" t="str">
            <v>Pak Suzuki</v>
          </cell>
          <cell r="BI90677" t="str">
            <v>N</v>
          </cell>
          <cell r="BJ90677" t="str">
            <v xml:space="preserve">	Rameez Haji Mehboob</v>
          </cell>
          <cell r="BK90677">
            <v>45644</v>
          </cell>
          <cell r="BL90677" t="str">
            <v>389000</v>
          </cell>
          <cell r="BM90677" t="str">
            <v>004</v>
          </cell>
          <cell r="BN90677" t="str">
            <v>01</v>
          </cell>
          <cell r="BQ90677" t="str">
            <v>KHI/HO/D/MO/MC COMP/P/104207/12/2024</v>
          </cell>
        </row>
        <row r="90678">
          <cell r="W90678" t="str">
            <v>30094197</v>
          </cell>
          <cell r="X90678" t="str">
            <v>30094197</v>
          </cell>
          <cell r="Y90678">
            <v>389000</v>
          </cell>
          <cell r="Z90678" t="str">
            <v>42201-4320847-3</v>
          </cell>
          <cell r="AC90678">
            <v>3230161</v>
          </cell>
          <cell r="AD90678" t="str">
            <v>02</v>
          </cell>
          <cell r="AE90678" t="str">
            <v>MOTOR</v>
          </cell>
          <cell r="AF90678">
            <v>13821</v>
          </cell>
          <cell r="AG90678">
            <v>0</v>
          </cell>
          <cell r="AH90678">
            <v>0</v>
          </cell>
          <cell r="AI90678">
            <v>0</v>
          </cell>
          <cell r="AJ90678">
            <v>16533</v>
          </cell>
          <cell r="AK90678">
            <v>0</v>
          </cell>
          <cell r="AL90678">
            <v>1382</v>
          </cell>
          <cell r="AM90678" t="str">
            <v>2024</v>
          </cell>
          <cell r="AN90678" t="str">
            <v>202412</v>
          </cell>
          <cell r="AO90678" t="str">
            <v>202412</v>
          </cell>
          <cell r="AP90678" t="str">
            <v>202412</v>
          </cell>
          <cell r="AQ90678" t="str">
            <v>31000407</v>
          </cell>
          <cell r="AR90678" t="str">
            <v>2037352</v>
          </cell>
          <cell r="AS90678" t="str">
            <v>D</v>
          </cell>
          <cell r="AU90678" t="str">
            <v>30000002</v>
          </cell>
          <cell r="AV90678" t="str">
            <v>RETAIL</v>
          </cell>
          <cell r="AW90678" t="str">
            <v>31000407</v>
          </cell>
          <cell r="AX90678" t="str">
            <v>South</v>
          </cell>
          <cell r="AY90678" t="str">
            <v>KHI/HO/D/MO/MC COMP/P/104208/12/2024</v>
          </cell>
          <cell r="BA90678" t="str">
            <v>KARACHI</v>
          </cell>
          <cell r="BB90678" t="str">
            <v>HOUSE NO 02 STREET-38 AREA FN MALIR KARACHI.</v>
          </cell>
          <cell r="BC90678" t="str">
            <v>BLACK</v>
          </cell>
          <cell r="BH90678" t="str">
            <v>Pak Suzuki</v>
          </cell>
          <cell r="BI90678" t="str">
            <v>N</v>
          </cell>
          <cell r="BJ90678" t="str">
            <v xml:space="preserve">	Rameez Haji Mehboob</v>
          </cell>
          <cell r="BK90678">
            <v>45644</v>
          </cell>
          <cell r="BL90678" t="str">
            <v>389000</v>
          </cell>
          <cell r="BM90678" t="str">
            <v>004</v>
          </cell>
          <cell r="BN90678" t="str">
            <v>01</v>
          </cell>
          <cell r="BQ90678" t="str">
            <v>KHI/HO/D/MO/MC COMP/P/104208/12/2024</v>
          </cell>
        </row>
        <row r="90679">
          <cell r="W90679" t="str">
            <v>30094004</v>
          </cell>
          <cell r="X90679" t="str">
            <v>30094004</v>
          </cell>
          <cell r="Y90679">
            <v>389000</v>
          </cell>
          <cell r="Z90679" t="str">
            <v>37405-6995010-3</v>
          </cell>
          <cell r="AC90679">
            <v>3251184</v>
          </cell>
          <cell r="AD90679" t="str">
            <v>02</v>
          </cell>
          <cell r="AE90679" t="str">
            <v>MOTOR</v>
          </cell>
          <cell r="AF90679">
            <v>7953</v>
          </cell>
          <cell r="AG90679">
            <v>0</v>
          </cell>
          <cell r="AH90679">
            <v>0</v>
          </cell>
          <cell r="AI90679">
            <v>0</v>
          </cell>
          <cell r="AJ90679">
            <v>9725</v>
          </cell>
          <cell r="AK90679">
            <v>0</v>
          </cell>
          <cell r="AL90679">
            <v>795</v>
          </cell>
          <cell r="AM90679" t="str">
            <v>2024</v>
          </cell>
          <cell r="AN90679" t="str">
            <v>202412</v>
          </cell>
          <cell r="AO90679" t="str">
            <v>202412</v>
          </cell>
          <cell r="AP90679" t="str">
            <v>202412</v>
          </cell>
          <cell r="AQ90679" t="str">
            <v>31000411</v>
          </cell>
          <cell r="AR90679" t="str">
            <v>2041847</v>
          </cell>
          <cell r="AS90679" t="str">
            <v>D</v>
          </cell>
          <cell r="AU90679" t="str">
            <v>30000002</v>
          </cell>
          <cell r="AV90679" t="str">
            <v>RETAIL</v>
          </cell>
          <cell r="AW90679" t="str">
            <v>31000411</v>
          </cell>
          <cell r="AX90679" t="str">
            <v>Islamabad Motors</v>
          </cell>
          <cell r="AY90679" t="str">
            <v>KHI/HO/D/MO/MC COMP/P/104825/12/2024</v>
          </cell>
          <cell r="BA90679" t="str">
            <v>ISLAMABAD</v>
          </cell>
          <cell r="BB90679" t="str">
            <v>H#D-172, ST#17, Sector 4-8 Muhallah Khayaban Sir Syed Rawalpindi</v>
          </cell>
          <cell r="BC90679" t="str">
            <v>BLACK</v>
          </cell>
          <cell r="BH90679" t="str">
            <v>Pak Suzuki</v>
          </cell>
          <cell r="BI90679" t="str">
            <v>N</v>
          </cell>
          <cell r="BJ90679" t="str">
            <v xml:space="preserve">	Rameez Haji Mehboob</v>
          </cell>
          <cell r="BK90679">
            <v>45654</v>
          </cell>
          <cell r="BL90679" t="str">
            <v>389000</v>
          </cell>
          <cell r="BM90679" t="str">
            <v>004</v>
          </cell>
          <cell r="BN90679" t="str">
            <v>01</v>
          </cell>
          <cell r="BQ90679" t="str">
            <v>KHI/HO/D/MO/MC COMP/P/104825/12/2024</v>
          </cell>
        </row>
        <row r="90680">
          <cell r="W90680" t="str">
            <v>30093598</v>
          </cell>
          <cell r="X90680" t="str">
            <v>30093598</v>
          </cell>
          <cell r="Y90680">
            <v>389000</v>
          </cell>
          <cell r="Z90680" t="str">
            <v>42201-1811636-7</v>
          </cell>
          <cell r="AC90680">
            <v>3167506</v>
          </cell>
          <cell r="AD90680" t="str">
            <v>02</v>
          </cell>
          <cell r="AE90680" t="str">
            <v>MOTOR</v>
          </cell>
          <cell r="AF90680">
            <v>13821</v>
          </cell>
          <cell r="AG90680">
            <v>0</v>
          </cell>
          <cell r="AH90680">
            <v>0</v>
          </cell>
          <cell r="AI90680">
            <v>0</v>
          </cell>
          <cell r="AJ90680">
            <v>16533</v>
          </cell>
          <cell r="AK90680">
            <v>0</v>
          </cell>
          <cell r="AL90680">
            <v>1382</v>
          </cell>
          <cell r="AM90680" t="str">
            <v>2024</v>
          </cell>
          <cell r="AN90680" t="str">
            <v>202411</v>
          </cell>
          <cell r="AO90680" t="str">
            <v>202411</v>
          </cell>
          <cell r="AP90680" t="str">
            <v>202411</v>
          </cell>
          <cell r="AQ90680" t="str">
            <v>31000063</v>
          </cell>
          <cell r="AR90680" t="str">
            <v>2010028</v>
          </cell>
          <cell r="AS90680" t="str">
            <v>D</v>
          </cell>
          <cell r="AU90680" t="str">
            <v>30000002</v>
          </cell>
          <cell r="AV90680" t="str">
            <v>RETAIL</v>
          </cell>
          <cell r="AW90680" t="str">
            <v>31000063</v>
          </cell>
          <cell r="AX90680" t="str">
            <v>Khalil Motor</v>
          </cell>
          <cell r="AY90680" t="str">
            <v>KHI/HO/D/MO/MC COMP/P/101710/11/2024</v>
          </cell>
          <cell r="BA90680" t="str">
            <v>KARACHI</v>
          </cell>
          <cell r="BB90680" t="str">
            <v>HO # C 34 /2 BLOCK 1 GULISTAN E JOHAR KARACHI</v>
          </cell>
          <cell r="BC90680" t="str">
            <v>BLACK</v>
          </cell>
          <cell r="BH90680" t="str">
            <v>Pak Suzuki</v>
          </cell>
          <cell r="BI90680" t="str">
            <v>N</v>
          </cell>
          <cell r="BJ90680" t="str">
            <v xml:space="preserve">	Rameez Haji Mehboob</v>
          </cell>
          <cell r="BK90680">
            <v>45607</v>
          </cell>
          <cell r="BL90680" t="str">
            <v>389000</v>
          </cell>
          <cell r="BM90680" t="str">
            <v>004</v>
          </cell>
          <cell r="BN90680" t="str">
            <v>01</v>
          </cell>
          <cell r="BQ90680" t="str">
            <v>KHI/HO/D/MO/MC COMP/P/101710/11/2024</v>
          </cell>
        </row>
        <row r="90681">
          <cell r="W90681" t="str">
            <v>30093880</v>
          </cell>
          <cell r="X90681" t="str">
            <v>30093880</v>
          </cell>
          <cell r="Y90681">
            <v>389000</v>
          </cell>
          <cell r="Z90681" t="str">
            <v>37203-1393403-7</v>
          </cell>
          <cell r="AC90681">
            <v>3195991</v>
          </cell>
          <cell r="AD90681" t="str">
            <v>02</v>
          </cell>
          <cell r="AE90681" t="str">
            <v>MOTOR</v>
          </cell>
          <cell r="AF90681">
            <v>13821</v>
          </cell>
          <cell r="AG90681">
            <v>0</v>
          </cell>
          <cell r="AH90681">
            <v>0</v>
          </cell>
          <cell r="AI90681">
            <v>0</v>
          </cell>
          <cell r="AJ90681">
            <v>16533</v>
          </cell>
          <cell r="AK90681">
            <v>0</v>
          </cell>
          <cell r="AL90681">
            <v>1382</v>
          </cell>
          <cell r="AM90681" t="str">
            <v>2024</v>
          </cell>
          <cell r="AN90681" t="str">
            <v>202411</v>
          </cell>
          <cell r="AO90681" t="str">
            <v>202411</v>
          </cell>
          <cell r="AP90681" t="str">
            <v>202411</v>
          </cell>
          <cell r="AQ90681" t="str">
            <v>31000063</v>
          </cell>
          <cell r="AR90681" t="str">
            <v>2020132</v>
          </cell>
          <cell r="AS90681" t="str">
            <v>D</v>
          </cell>
          <cell r="AU90681" t="str">
            <v>30000002</v>
          </cell>
          <cell r="AV90681" t="str">
            <v>RETAIL</v>
          </cell>
          <cell r="AW90681" t="str">
            <v>31000063</v>
          </cell>
          <cell r="AX90681" t="str">
            <v>Khalil Motor</v>
          </cell>
          <cell r="AY90681" t="str">
            <v>KHI/HO/D/MO/MC COMP/P/102947/11/2024</v>
          </cell>
          <cell r="BA90681" t="str">
            <v>KARACHI</v>
          </cell>
          <cell r="BB90681" t="str">
            <v xml:space="preserve">HO # 5061/1725 MADINA COLONY BALDIA TOWN KHI </v>
          </cell>
          <cell r="BC90681" t="str">
            <v>BLACK</v>
          </cell>
          <cell r="BH90681" t="str">
            <v>Pak Suzuki</v>
          </cell>
          <cell r="BI90681" t="str">
            <v>N</v>
          </cell>
          <cell r="BJ90681" t="str">
            <v xml:space="preserve">	Rameez Haji Mehboob</v>
          </cell>
          <cell r="BK90681">
            <v>45624</v>
          </cell>
          <cell r="BL90681" t="str">
            <v>389000</v>
          </cell>
          <cell r="BM90681" t="str">
            <v>004</v>
          </cell>
          <cell r="BN90681" t="str">
            <v>01</v>
          </cell>
          <cell r="BQ90681" t="str">
            <v>KHI/HO/D/MO/MC COMP/P/102947/11/2024</v>
          </cell>
        </row>
        <row r="90682">
          <cell r="W90682" t="str">
            <v>30093880</v>
          </cell>
          <cell r="X90682" t="str">
            <v>30093880</v>
          </cell>
          <cell r="Y90682">
            <v>389000</v>
          </cell>
          <cell r="Z90682" t="str">
            <v>37203-1393403-7</v>
          </cell>
          <cell r="AC90682">
            <v>3195992</v>
          </cell>
          <cell r="AD90682" t="str">
            <v>02</v>
          </cell>
          <cell r="AE90682" t="str">
            <v>MOTOR</v>
          </cell>
          <cell r="AF90682">
            <v>13821</v>
          </cell>
          <cell r="AG90682">
            <v>0</v>
          </cell>
          <cell r="AH90682">
            <v>0</v>
          </cell>
          <cell r="AI90682">
            <v>0</v>
          </cell>
          <cell r="AJ90682">
            <v>16533</v>
          </cell>
          <cell r="AK90682">
            <v>0</v>
          </cell>
          <cell r="AL90682">
            <v>1382</v>
          </cell>
          <cell r="AM90682" t="str">
            <v>2024</v>
          </cell>
          <cell r="AN90682" t="str">
            <v>202411</v>
          </cell>
          <cell r="AO90682" t="str">
            <v>202411</v>
          </cell>
          <cell r="AP90682" t="str">
            <v>202411</v>
          </cell>
          <cell r="AQ90682" t="str">
            <v>31000063</v>
          </cell>
          <cell r="AR90682" t="str">
            <v>2020133</v>
          </cell>
          <cell r="AS90682" t="str">
            <v>D</v>
          </cell>
          <cell r="AU90682" t="str">
            <v>30000002</v>
          </cell>
          <cell r="AV90682" t="str">
            <v>RETAIL</v>
          </cell>
          <cell r="AW90682" t="str">
            <v>31000063</v>
          </cell>
          <cell r="AX90682" t="str">
            <v>Khalil Motor</v>
          </cell>
          <cell r="AY90682" t="str">
            <v>KHI/HO/D/MO/MC COMP/P/102948/11/2024</v>
          </cell>
          <cell r="BA90682" t="str">
            <v>KARACHI</v>
          </cell>
          <cell r="BB90682" t="str">
            <v xml:space="preserve">HO # 5061/1725 MADINA COLONY BALDIA TOWN KHI </v>
          </cell>
          <cell r="BC90682" t="str">
            <v>BLACK</v>
          </cell>
          <cell r="BH90682" t="str">
            <v>Pak Suzuki</v>
          </cell>
          <cell r="BI90682" t="str">
            <v>N</v>
          </cell>
          <cell r="BJ90682" t="str">
            <v xml:space="preserve">	Rameez Haji Mehboob</v>
          </cell>
          <cell r="BK90682">
            <v>45624</v>
          </cell>
          <cell r="BL90682" t="str">
            <v>389000</v>
          </cell>
          <cell r="BM90682" t="str">
            <v>004</v>
          </cell>
          <cell r="BN90682" t="str">
            <v>01</v>
          </cell>
          <cell r="BQ90682" t="str">
            <v>KHI/HO/D/MO/MC COMP/P/102948/11/2024</v>
          </cell>
        </row>
        <row r="90683">
          <cell r="W90683" t="str">
            <v>30091340</v>
          </cell>
          <cell r="X90683" t="str">
            <v>30091340</v>
          </cell>
          <cell r="Y90683">
            <v>382000</v>
          </cell>
          <cell r="Z90683" t="str">
            <v>38403-8959478-5</v>
          </cell>
          <cell r="AC90683">
            <v>2940538</v>
          </cell>
          <cell r="AD90683" t="str">
            <v>02</v>
          </cell>
          <cell r="AE90683" t="str">
            <v>MOTOR</v>
          </cell>
          <cell r="AF90683">
            <v>7802</v>
          </cell>
          <cell r="AG90683">
            <v>0</v>
          </cell>
          <cell r="AH90683">
            <v>0</v>
          </cell>
          <cell r="AI90683">
            <v>0</v>
          </cell>
          <cell r="AJ90683">
            <v>9550</v>
          </cell>
          <cell r="AK90683">
            <v>0</v>
          </cell>
          <cell r="AL90683">
            <v>780</v>
          </cell>
          <cell r="AM90683" t="str">
            <v>2024</v>
          </cell>
          <cell r="AN90683" t="str">
            <v>202408</v>
          </cell>
          <cell r="AO90683" t="str">
            <v>202408</v>
          </cell>
          <cell r="AP90683" t="str">
            <v>202408</v>
          </cell>
          <cell r="AQ90683" t="str">
            <v>31000416</v>
          </cell>
          <cell r="AR90683" t="str">
            <v>1934732</v>
          </cell>
          <cell r="AS90683" t="str">
            <v>D</v>
          </cell>
          <cell r="AU90683" t="str">
            <v>30000002</v>
          </cell>
          <cell r="AV90683" t="str">
            <v>RETAIL</v>
          </cell>
          <cell r="AW90683" t="str">
            <v>31000416</v>
          </cell>
          <cell r="AX90683" t="str">
            <v>Suzuki Falcon Motors</v>
          </cell>
          <cell r="AY90683" t="str">
            <v>KHI/HO/D/MO/MC COMP/P/95445/08/2024</v>
          </cell>
          <cell r="BA90683" t="str">
            <v>SARGODHA</v>
          </cell>
          <cell r="BB90683" t="str">
            <v xml:space="preserve">HOUSE NO 303/304 AREA ISLAM NAGAR SILAWALI SGD </v>
          </cell>
          <cell r="BC90683" t="str">
            <v>BLACK</v>
          </cell>
          <cell r="BH90683" t="str">
            <v>Pak Suzuki</v>
          </cell>
          <cell r="BI90683" t="str">
            <v>N</v>
          </cell>
          <cell r="BJ90683" t="str">
            <v xml:space="preserve">	Rameez Haji Mehboob</v>
          </cell>
          <cell r="BK90683">
            <v>45521</v>
          </cell>
          <cell r="BL90683" t="str">
            <v>382000</v>
          </cell>
          <cell r="BM90683" t="str">
            <v>004</v>
          </cell>
          <cell r="BN90683" t="str">
            <v>01</v>
          </cell>
          <cell r="BQ90683" t="str">
            <v>KHI/HO/D/MO/MC COMP/P/95445/08/2024</v>
          </cell>
        </row>
        <row r="90684">
          <cell r="W90684" t="str">
            <v>30092365</v>
          </cell>
          <cell r="X90684" t="str">
            <v>30092365</v>
          </cell>
          <cell r="Y90684">
            <v>382000</v>
          </cell>
          <cell r="Z90684" t="str">
            <v>42201-6606678-7</v>
          </cell>
          <cell r="AC90684">
            <v>2979361</v>
          </cell>
          <cell r="AD90684" t="str">
            <v>02</v>
          </cell>
          <cell r="AE90684" t="str">
            <v>MOTOR</v>
          </cell>
          <cell r="AF90684">
            <v>13565</v>
          </cell>
          <cell r="AG90684">
            <v>0</v>
          </cell>
          <cell r="AH90684">
            <v>0</v>
          </cell>
          <cell r="AI90684">
            <v>0</v>
          </cell>
          <cell r="AJ90684">
            <v>16235</v>
          </cell>
          <cell r="AK90684">
            <v>0</v>
          </cell>
          <cell r="AL90684">
            <v>1357</v>
          </cell>
          <cell r="AM90684" t="str">
            <v>2024</v>
          </cell>
          <cell r="AN90684" t="str">
            <v>202408</v>
          </cell>
          <cell r="AO90684" t="str">
            <v>202408</v>
          </cell>
          <cell r="AP90684" t="str">
            <v>202408</v>
          </cell>
          <cell r="AQ90684" t="str">
            <v>31000063</v>
          </cell>
          <cell r="AR90684" t="str">
            <v>1941450</v>
          </cell>
          <cell r="AS90684" t="str">
            <v>D</v>
          </cell>
          <cell r="AU90684" t="str">
            <v>30000002</v>
          </cell>
          <cell r="AV90684" t="str">
            <v>RETAIL</v>
          </cell>
          <cell r="AW90684" t="str">
            <v>31000063</v>
          </cell>
          <cell r="AX90684" t="str">
            <v>Khalil Motor</v>
          </cell>
          <cell r="AY90684" t="str">
            <v>KHI/HO/D/MO/MC COMP/P/96351/08/2024</v>
          </cell>
          <cell r="BA90684" t="str">
            <v>KARACHI</v>
          </cell>
          <cell r="BB90684" t="str">
            <v>HOUSE # S-2 /499 SAUDABAD, MALIR KARACH</v>
          </cell>
          <cell r="BC90684" t="str">
            <v>BLACK</v>
          </cell>
          <cell r="BH90684" t="str">
            <v>Pak Suzuki</v>
          </cell>
          <cell r="BI90684" t="str">
            <v>N</v>
          </cell>
          <cell r="BJ90684" t="str">
            <v xml:space="preserve">	Rameez Haji Mehboob</v>
          </cell>
          <cell r="BK90684">
            <v>45533</v>
          </cell>
          <cell r="BL90684" t="str">
            <v>382000</v>
          </cell>
          <cell r="BM90684" t="str">
            <v>004</v>
          </cell>
          <cell r="BN90684" t="str">
            <v>01</v>
          </cell>
          <cell r="BQ90684" t="str">
            <v>KHI/HO/D/MO/MC COMP/P/96351/08/2024</v>
          </cell>
        </row>
        <row r="90685">
          <cell r="W90685" t="str">
            <v>30092365</v>
          </cell>
          <cell r="X90685" t="str">
            <v>30092365</v>
          </cell>
          <cell r="Y90685">
            <v>382000</v>
          </cell>
          <cell r="Z90685" t="str">
            <v>42201-6606678-7</v>
          </cell>
          <cell r="AC90685">
            <v>2979363</v>
          </cell>
          <cell r="AD90685" t="str">
            <v>02</v>
          </cell>
          <cell r="AE90685" t="str">
            <v>MOTOR</v>
          </cell>
          <cell r="AF90685">
            <v>13565</v>
          </cell>
          <cell r="AG90685">
            <v>0</v>
          </cell>
          <cell r="AH90685">
            <v>0</v>
          </cell>
          <cell r="AI90685">
            <v>0</v>
          </cell>
          <cell r="AJ90685">
            <v>16235</v>
          </cell>
          <cell r="AK90685">
            <v>0</v>
          </cell>
          <cell r="AL90685">
            <v>1357</v>
          </cell>
          <cell r="AM90685" t="str">
            <v>2024</v>
          </cell>
          <cell r="AN90685" t="str">
            <v>202408</v>
          </cell>
          <cell r="AO90685" t="str">
            <v>202408</v>
          </cell>
          <cell r="AP90685" t="str">
            <v>202408</v>
          </cell>
          <cell r="AQ90685" t="str">
            <v>31000063</v>
          </cell>
          <cell r="AR90685" t="str">
            <v>1941451</v>
          </cell>
          <cell r="AS90685" t="str">
            <v>D</v>
          </cell>
          <cell r="AU90685" t="str">
            <v>30000002</v>
          </cell>
          <cell r="AV90685" t="str">
            <v>RETAIL</v>
          </cell>
          <cell r="AW90685" t="str">
            <v>31000063</v>
          </cell>
          <cell r="AX90685" t="str">
            <v>Khalil Motor</v>
          </cell>
          <cell r="AY90685" t="str">
            <v>KHI/HO/D/MO/MC COMP/P/96352/08/2024</v>
          </cell>
          <cell r="BA90685" t="str">
            <v>KARACHI</v>
          </cell>
          <cell r="BB90685" t="str">
            <v>HOUSE # S-2 /499 SAUDABAD, MALIR KARACH</v>
          </cell>
          <cell r="BC90685" t="str">
            <v>BLACK</v>
          </cell>
          <cell r="BH90685" t="str">
            <v>Pak Suzuki</v>
          </cell>
          <cell r="BI90685" t="str">
            <v>N</v>
          </cell>
          <cell r="BJ90685" t="str">
            <v xml:space="preserve">	Rameez Haji Mehboob</v>
          </cell>
          <cell r="BK90685">
            <v>45533</v>
          </cell>
          <cell r="BL90685" t="str">
            <v>382000</v>
          </cell>
          <cell r="BM90685" t="str">
            <v>004</v>
          </cell>
          <cell r="BN90685" t="str">
            <v>01</v>
          </cell>
          <cell r="BQ90685" t="str">
            <v>KHI/HO/D/MO/MC COMP/P/96352/08/2024</v>
          </cell>
        </row>
        <row r="90686">
          <cell r="W90686" t="str">
            <v>30092813</v>
          </cell>
          <cell r="X90686" t="str">
            <v>30092813</v>
          </cell>
          <cell r="Y90686">
            <v>382000</v>
          </cell>
          <cell r="Z90686" t="str">
            <v>42401-1520214-5</v>
          </cell>
          <cell r="AC90686">
            <v>2984983</v>
          </cell>
          <cell r="AD90686" t="str">
            <v>02</v>
          </cell>
          <cell r="AE90686" t="str">
            <v>MOTOR</v>
          </cell>
          <cell r="AF90686">
            <v>13565</v>
          </cell>
          <cell r="AG90686">
            <v>0</v>
          </cell>
          <cell r="AH90686">
            <v>0</v>
          </cell>
          <cell r="AI90686">
            <v>0</v>
          </cell>
          <cell r="AJ90686">
            <v>16235</v>
          </cell>
          <cell r="AK90686">
            <v>0</v>
          </cell>
          <cell r="AL90686">
            <v>1357</v>
          </cell>
          <cell r="AM90686" t="str">
            <v>2024</v>
          </cell>
          <cell r="AN90686" t="str">
            <v>202408</v>
          </cell>
          <cell r="AO90686" t="str">
            <v>202408</v>
          </cell>
          <cell r="AP90686" t="str">
            <v>202408</v>
          </cell>
          <cell r="AQ90686" t="str">
            <v>31000391</v>
          </cell>
          <cell r="AR90686" t="str">
            <v>1942369</v>
          </cell>
          <cell r="AS90686" t="str">
            <v>D</v>
          </cell>
          <cell r="AU90686" t="str">
            <v>30000002</v>
          </cell>
          <cell r="AV90686" t="str">
            <v>RETAIL</v>
          </cell>
          <cell r="AW90686" t="str">
            <v>31000391</v>
          </cell>
          <cell r="AX90686" t="str">
            <v>UR Suzuki</v>
          </cell>
          <cell r="AY90686" t="str">
            <v>KHI/HO/D/MO/MC COMP/P/96514/08/2024</v>
          </cell>
          <cell r="BA90686" t="str">
            <v>KARACHI</v>
          </cell>
          <cell r="BB90686" t="str">
            <v>H.NO# 1726/1846 AREA GHOS NAGIR BALDIA TOWN KARACHI</v>
          </cell>
          <cell r="BC90686" t="str">
            <v>BLACK</v>
          </cell>
          <cell r="BH90686" t="str">
            <v>Pak Suzuki</v>
          </cell>
          <cell r="BI90686" t="str">
            <v>N</v>
          </cell>
          <cell r="BJ90686" t="str">
            <v xml:space="preserve">	Rameez Haji Mehboob</v>
          </cell>
          <cell r="BK90686">
            <v>45535</v>
          </cell>
          <cell r="BL90686" t="str">
            <v>382000</v>
          </cell>
          <cell r="BM90686" t="str">
            <v>004</v>
          </cell>
          <cell r="BN90686" t="str">
            <v>01</v>
          </cell>
          <cell r="BQ90686" t="str">
            <v>KHI/HO/D/MO/MC COMP/P/96514/08/2024</v>
          </cell>
        </row>
        <row r="90687">
          <cell r="W90687" t="str">
            <v>30092556</v>
          </cell>
          <cell r="X90687" t="str">
            <v>30092556</v>
          </cell>
          <cell r="Y90687">
            <v>382000</v>
          </cell>
          <cell r="Z90687" t="str">
            <v>34201-4901038-3</v>
          </cell>
          <cell r="AC90687">
            <v>3049892</v>
          </cell>
          <cell r="AD90687" t="str">
            <v>02</v>
          </cell>
          <cell r="AE90687" t="str">
            <v>MOTOR</v>
          </cell>
          <cell r="AF90687">
            <v>7802</v>
          </cell>
          <cell r="AG90687">
            <v>0</v>
          </cell>
          <cell r="AH90687">
            <v>0</v>
          </cell>
          <cell r="AI90687">
            <v>0</v>
          </cell>
          <cell r="AJ90687">
            <v>9550</v>
          </cell>
          <cell r="AK90687">
            <v>0</v>
          </cell>
          <cell r="AL90687">
            <v>780</v>
          </cell>
          <cell r="AM90687" t="str">
            <v>2024</v>
          </cell>
          <cell r="AN90687" t="str">
            <v>202409</v>
          </cell>
          <cell r="AO90687" t="str">
            <v>202409</v>
          </cell>
          <cell r="AP90687" t="str">
            <v>202409</v>
          </cell>
          <cell r="AQ90687" t="str">
            <v>31000415</v>
          </cell>
          <cell r="AR90687" t="str">
            <v>1964822</v>
          </cell>
          <cell r="AS90687" t="str">
            <v>D</v>
          </cell>
          <cell r="AU90687" t="str">
            <v>30000002</v>
          </cell>
          <cell r="AV90687" t="str">
            <v>RETAIL</v>
          </cell>
          <cell r="AW90687" t="str">
            <v>31000415</v>
          </cell>
          <cell r="AX90687" t="str">
            <v>Gujrat Suzuki</v>
          </cell>
          <cell r="AY90687" t="str">
            <v>KHI/HO/D/MO/MC COMP/P/98487/09/2024</v>
          </cell>
          <cell r="BA90687" t="str">
            <v>GUJRAT</v>
          </cell>
          <cell r="BB90687" t="str">
            <v>SABOWAAL ROAD MUH:ISLAM NAGAR GUJRAT .</v>
          </cell>
          <cell r="BC90687" t="str">
            <v>RED</v>
          </cell>
          <cell r="BH90687" t="str">
            <v>Pak Suzuki</v>
          </cell>
          <cell r="BI90687" t="str">
            <v>N</v>
          </cell>
          <cell r="BJ90687" t="str">
            <v xml:space="preserve">	Rameez Haji Mehboob</v>
          </cell>
          <cell r="BK90687">
            <v>45562</v>
          </cell>
          <cell r="BL90687" t="str">
            <v>382000</v>
          </cell>
          <cell r="BM90687" t="str">
            <v>003</v>
          </cell>
          <cell r="BN90687" t="str">
            <v>01</v>
          </cell>
          <cell r="BQ90687" t="str">
            <v>KHI/HO/D/MO/MC COMP/P/98487/09/2024</v>
          </cell>
        </row>
        <row r="90688">
          <cell r="W90688" t="str">
            <v>30093021</v>
          </cell>
          <cell r="X90688" t="str">
            <v>30093021</v>
          </cell>
          <cell r="Y90688">
            <v>382000</v>
          </cell>
          <cell r="Z90688" t="str">
            <v>33100-1843946-1</v>
          </cell>
          <cell r="AC90688">
            <v>3095749</v>
          </cell>
          <cell r="AD90688" t="str">
            <v>02</v>
          </cell>
          <cell r="AE90688" t="str">
            <v>MOTOR</v>
          </cell>
          <cell r="AF90688">
            <v>7802</v>
          </cell>
          <cell r="AG90688">
            <v>0</v>
          </cell>
          <cell r="AH90688">
            <v>0</v>
          </cell>
          <cell r="AI90688">
            <v>0</v>
          </cell>
          <cell r="AJ90688">
            <v>9550</v>
          </cell>
          <cell r="AK90688">
            <v>0</v>
          </cell>
          <cell r="AL90688">
            <v>780</v>
          </cell>
          <cell r="AM90688" t="str">
            <v>2024</v>
          </cell>
          <cell r="AN90688" t="str">
            <v>202410</v>
          </cell>
          <cell r="AO90688" t="str">
            <v>202410</v>
          </cell>
          <cell r="AP90688" t="str">
            <v>202410</v>
          </cell>
          <cell r="AQ90688" t="str">
            <v>31000400</v>
          </cell>
          <cell r="AR90688" t="str">
            <v>1977390</v>
          </cell>
          <cell r="AS90688" t="str">
            <v>D</v>
          </cell>
          <cell r="AU90688" t="str">
            <v>30000002</v>
          </cell>
          <cell r="AV90688" t="str">
            <v>RETAIL</v>
          </cell>
          <cell r="AW90688" t="str">
            <v>31000400</v>
          </cell>
          <cell r="AX90688" t="str">
            <v>FSD Suzuki</v>
          </cell>
          <cell r="AY90688" t="str">
            <v>KHI/HO/D/MO/MC COMP/P/99606/10/2024</v>
          </cell>
          <cell r="BA90688" t="str">
            <v>FAISALABAD</v>
          </cell>
          <cell r="BB90688" t="str">
            <v>HOUSE NO 687/B GHULAM MUHAMMAD ABAD FSD</v>
          </cell>
          <cell r="BC90688" t="str">
            <v>BLACK</v>
          </cell>
          <cell r="BH90688" t="str">
            <v>Pak Suzuki</v>
          </cell>
          <cell r="BI90688" t="str">
            <v>N</v>
          </cell>
          <cell r="BJ90688" t="str">
            <v xml:space="preserve">	Rameez Haji Mehboob</v>
          </cell>
          <cell r="BK90688">
            <v>45579</v>
          </cell>
          <cell r="BL90688" t="str">
            <v>382000</v>
          </cell>
          <cell r="BM90688" t="str">
            <v>004</v>
          </cell>
          <cell r="BN90688" t="str">
            <v>01</v>
          </cell>
          <cell r="BQ90688" t="str">
            <v>KHI/HO/D/MO/MC COMP/P/99606/10/2024</v>
          </cell>
        </row>
        <row r="90689">
          <cell r="W90689" t="str">
            <v>30092367</v>
          </cell>
          <cell r="X90689" t="str">
            <v>30092367</v>
          </cell>
          <cell r="Y90689">
            <v>382000</v>
          </cell>
          <cell r="Z90689" t="str">
            <v>35202-3623645-5</v>
          </cell>
          <cell r="AC90689">
            <v>3095037</v>
          </cell>
          <cell r="AD90689" t="str">
            <v>02</v>
          </cell>
          <cell r="AE90689" t="str">
            <v>MOTOR</v>
          </cell>
          <cell r="AF90689">
            <v>7802</v>
          </cell>
          <cell r="AG90689">
            <v>0</v>
          </cell>
          <cell r="AH90689">
            <v>0</v>
          </cell>
          <cell r="AI90689">
            <v>0</v>
          </cell>
          <cell r="AJ90689">
            <v>9550</v>
          </cell>
          <cell r="AK90689">
            <v>0</v>
          </cell>
          <cell r="AL90689">
            <v>780</v>
          </cell>
          <cell r="AM90689" t="str">
            <v>2024</v>
          </cell>
          <cell r="AN90689" t="str">
            <v>202410</v>
          </cell>
          <cell r="AO90689" t="str">
            <v>202410</v>
          </cell>
          <cell r="AP90689" t="str">
            <v>202410</v>
          </cell>
          <cell r="AQ90689" t="str">
            <v>31000417</v>
          </cell>
          <cell r="AR90689" t="str">
            <v>1977392</v>
          </cell>
          <cell r="AS90689" t="str">
            <v>D</v>
          </cell>
          <cell r="AU90689" t="str">
            <v>30000002</v>
          </cell>
          <cell r="AV90689" t="str">
            <v>RETAIL</v>
          </cell>
          <cell r="AW90689" t="str">
            <v>31000417</v>
          </cell>
          <cell r="AX90689" t="str">
            <v>Suzuki Ravi Motors</v>
          </cell>
          <cell r="AY90689" t="str">
            <v>KHI/HO/D/MO/MC COMP/P/99608/10/2024</v>
          </cell>
          <cell r="BA90689" t="str">
            <v>LAHORE</v>
          </cell>
          <cell r="BB90689" t="str">
            <v>HOUSE NO 12 STREET NO 1 AREA GHOUS ABAD NAIN SUKH SHAHDRA LAHORE</v>
          </cell>
          <cell r="BC90689" t="str">
            <v>BLACK</v>
          </cell>
          <cell r="BH90689" t="str">
            <v>Pak Suzuki</v>
          </cell>
          <cell r="BI90689" t="str">
            <v>N</v>
          </cell>
          <cell r="BJ90689" t="str">
            <v xml:space="preserve">	Rameez Haji Mehboob</v>
          </cell>
          <cell r="BK90689">
            <v>45579</v>
          </cell>
          <cell r="BL90689" t="str">
            <v>382000</v>
          </cell>
          <cell r="BM90689" t="str">
            <v>004</v>
          </cell>
          <cell r="BN90689" t="str">
            <v>01</v>
          </cell>
          <cell r="BQ90689" t="str">
            <v>KHI/HO/D/MO/MC COMP/P/99608/10/2024</v>
          </cell>
        </row>
        <row r="90690">
          <cell r="W90690" t="str">
            <v>30093445</v>
          </cell>
          <cell r="X90690" t="str">
            <v>30093445</v>
          </cell>
          <cell r="Y90690">
            <v>382000</v>
          </cell>
          <cell r="Z90690" t="str">
            <v>42201-6913929-3</v>
          </cell>
          <cell r="AC90690">
            <v>3127774</v>
          </cell>
          <cell r="AD90690" t="str">
            <v>02</v>
          </cell>
          <cell r="AE90690" t="str">
            <v>MOTOR</v>
          </cell>
          <cell r="AF90690">
            <v>13565</v>
          </cell>
          <cell r="AG90690">
            <v>0</v>
          </cell>
          <cell r="AH90690">
            <v>0</v>
          </cell>
          <cell r="AI90690">
            <v>0</v>
          </cell>
          <cell r="AJ90690">
            <v>16235</v>
          </cell>
          <cell r="AK90690">
            <v>0</v>
          </cell>
          <cell r="AL90690">
            <v>1357</v>
          </cell>
          <cell r="AM90690" t="str">
            <v>2024</v>
          </cell>
          <cell r="AN90690" t="str">
            <v>202410</v>
          </cell>
          <cell r="AO90690" t="str">
            <v>202410</v>
          </cell>
          <cell r="AP90690" t="str">
            <v>202410</v>
          </cell>
          <cell r="AQ90690" t="str">
            <v>31000407</v>
          </cell>
          <cell r="AR90690" t="str">
            <v>1996512</v>
          </cell>
          <cell r="AS90690" t="str">
            <v>D</v>
          </cell>
          <cell r="AU90690" t="str">
            <v>30000002</v>
          </cell>
          <cell r="AV90690" t="str">
            <v>RETAIL</v>
          </cell>
          <cell r="AW90690" t="str">
            <v>31000407</v>
          </cell>
          <cell r="AX90690" t="str">
            <v>South</v>
          </cell>
          <cell r="AY90690" t="str">
            <v>KHI/HO/D/MO/MC COMP/P/100601/10/2024</v>
          </cell>
          <cell r="BA90690" t="str">
            <v>KARACHI</v>
          </cell>
          <cell r="BB90690" t="str">
            <v>HOUSE NO A-405 SECTOR 31-F LUCKNOW SOCIETY KORANGI KARACHI.</v>
          </cell>
          <cell r="BC90690" t="str">
            <v>BLACK</v>
          </cell>
          <cell r="BH90690" t="str">
            <v>Pak Suzuki</v>
          </cell>
          <cell r="BI90690" t="str">
            <v>N</v>
          </cell>
          <cell r="BJ90690" t="str">
            <v xml:space="preserve">	Rameez Haji Mehboob</v>
          </cell>
          <cell r="BK90690">
            <v>45591</v>
          </cell>
          <cell r="BL90690" t="str">
            <v>382000</v>
          </cell>
          <cell r="BM90690" t="str">
            <v>004</v>
          </cell>
          <cell r="BN90690" t="str">
            <v>01</v>
          </cell>
          <cell r="BQ90690" t="str">
            <v>KHI/HO/D/MO/MC COMP/P/100601/10/2024</v>
          </cell>
        </row>
        <row r="90691">
          <cell r="W90691" t="str">
            <v>30093445</v>
          </cell>
          <cell r="X90691" t="str">
            <v>30093445</v>
          </cell>
          <cell r="Y90691">
            <v>382000</v>
          </cell>
          <cell r="Z90691" t="str">
            <v>42201-6913929-3</v>
          </cell>
          <cell r="AC90691">
            <v>3127775</v>
          </cell>
          <cell r="AD90691" t="str">
            <v>02</v>
          </cell>
          <cell r="AE90691" t="str">
            <v>MOTOR</v>
          </cell>
          <cell r="AF90691">
            <v>13565</v>
          </cell>
          <cell r="AG90691">
            <v>0</v>
          </cell>
          <cell r="AH90691">
            <v>0</v>
          </cell>
          <cell r="AI90691">
            <v>0</v>
          </cell>
          <cell r="AJ90691">
            <v>16235</v>
          </cell>
          <cell r="AK90691">
            <v>0</v>
          </cell>
          <cell r="AL90691">
            <v>1357</v>
          </cell>
          <cell r="AM90691" t="str">
            <v>2024</v>
          </cell>
          <cell r="AN90691" t="str">
            <v>202410</v>
          </cell>
          <cell r="AO90691" t="str">
            <v>202410</v>
          </cell>
          <cell r="AP90691" t="str">
            <v>202410</v>
          </cell>
          <cell r="AQ90691" t="str">
            <v>31000407</v>
          </cell>
          <cell r="AR90691" t="str">
            <v>1996513</v>
          </cell>
          <cell r="AS90691" t="str">
            <v>D</v>
          </cell>
          <cell r="AU90691" t="str">
            <v>30000002</v>
          </cell>
          <cell r="AV90691" t="str">
            <v>RETAIL</v>
          </cell>
          <cell r="AW90691" t="str">
            <v>31000407</v>
          </cell>
          <cell r="AX90691" t="str">
            <v>South</v>
          </cell>
          <cell r="AY90691" t="str">
            <v>KHI/HO/D/MO/MC COMP/P/100602/10/2024</v>
          </cell>
          <cell r="BA90691" t="str">
            <v>KARACHI</v>
          </cell>
          <cell r="BB90691" t="str">
            <v>HOUSE NO A-405 SECTOR 31-F LUCKNOW SOCIETY KORANGI KARACHI.</v>
          </cell>
          <cell r="BC90691" t="str">
            <v>BLACK</v>
          </cell>
          <cell r="BH90691" t="str">
            <v>Pak Suzuki</v>
          </cell>
          <cell r="BI90691" t="str">
            <v>N</v>
          </cell>
          <cell r="BJ90691" t="str">
            <v xml:space="preserve">	Rameez Haji Mehboob</v>
          </cell>
          <cell r="BK90691">
            <v>45591</v>
          </cell>
          <cell r="BL90691" t="str">
            <v>382000</v>
          </cell>
          <cell r="BM90691" t="str">
            <v>004</v>
          </cell>
          <cell r="BN90691" t="str">
            <v>01</v>
          </cell>
          <cell r="BQ90691" t="str">
            <v>KHI/HO/D/MO/MC COMP/P/100602/10/2024</v>
          </cell>
        </row>
        <row r="90692">
          <cell r="W90692" t="str">
            <v>30093502</v>
          </cell>
          <cell r="X90692" t="str">
            <v>30093502</v>
          </cell>
          <cell r="Y90692">
            <v>382000</v>
          </cell>
          <cell r="Z90692" t="str">
            <v>61101-3419222-5</v>
          </cell>
          <cell r="AC90692">
            <v>3183121</v>
          </cell>
          <cell r="AD90692" t="str">
            <v>02</v>
          </cell>
          <cell r="AE90692" t="str">
            <v>MOTOR</v>
          </cell>
          <cell r="AF90692">
            <v>7802</v>
          </cell>
          <cell r="AG90692">
            <v>0</v>
          </cell>
          <cell r="AH90692">
            <v>0</v>
          </cell>
          <cell r="AI90692">
            <v>0</v>
          </cell>
          <cell r="AJ90692">
            <v>9550</v>
          </cell>
          <cell r="AK90692">
            <v>0</v>
          </cell>
          <cell r="AL90692">
            <v>780</v>
          </cell>
          <cell r="AM90692" t="str">
            <v>2024</v>
          </cell>
          <cell r="AN90692" t="str">
            <v>202411</v>
          </cell>
          <cell r="AO90692" t="str">
            <v>202411</v>
          </cell>
          <cell r="AP90692" t="str">
            <v>202411</v>
          </cell>
          <cell r="AQ90692" t="str">
            <v>31000411</v>
          </cell>
          <cell r="AR90692" t="str">
            <v>2018239</v>
          </cell>
          <cell r="AS90692" t="str">
            <v>D</v>
          </cell>
          <cell r="AU90692" t="str">
            <v>30000002</v>
          </cell>
          <cell r="AV90692" t="str">
            <v>RETAIL</v>
          </cell>
          <cell r="AW90692" t="str">
            <v>31000411</v>
          </cell>
          <cell r="AX90692" t="str">
            <v>Islamabad Motors</v>
          </cell>
          <cell r="AY90692" t="str">
            <v>KHI/HO/D/MO/MC COMP/P/102476/11/2024</v>
          </cell>
          <cell r="BA90692" t="str">
            <v>ISLAMABAD</v>
          </cell>
          <cell r="BB90692" t="str">
            <v>Near Tayyaba Masjid P/o khas tumair nilore factory islambad</v>
          </cell>
          <cell r="BC90692" t="str">
            <v>BLACK</v>
          </cell>
          <cell r="BH90692" t="str">
            <v>Pak Suzuki</v>
          </cell>
          <cell r="BI90692" t="str">
            <v>N</v>
          </cell>
          <cell r="BJ90692" t="str">
            <v xml:space="preserve">	Rameez Haji Mehboob</v>
          </cell>
          <cell r="BK90692">
            <v>45618</v>
          </cell>
          <cell r="BL90692" t="str">
            <v>382000</v>
          </cell>
          <cell r="BM90692" t="str">
            <v>004</v>
          </cell>
          <cell r="BN90692" t="str">
            <v>01</v>
          </cell>
          <cell r="BQ90692" t="str">
            <v>KHI/HO/D/MO/MC COMP/P/102476/11/2024</v>
          </cell>
        </row>
        <row r="90693">
          <cell r="W90693" t="str">
            <v>30093593</v>
          </cell>
          <cell r="X90693" t="str">
            <v>30093593</v>
          </cell>
          <cell r="Y90693">
            <v>382000</v>
          </cell>
          <cell r="Z90693" t="str">
            <v>33100-4352461-7</v>
          </cell>
          <cell r="AC90693">
            <v>3195931</v>
          </cell>
          <cell r="AD90693" t="str">
            <v>02</v>
          </cell>
          <cell r="AE90693" t="str">
            <v>MOTOR</v>
          </cell>
          <cell r="AF90693">
            <v>7802</v>
          </cell>
          <cell r="AG90693">
            <v>0</v>
          </cell>
          <cell r="AH90693">
            <v>0</v>
          </cell>
          <cell r="AI90693">
            <v>0</v>
          </cell>
          <cell r="AJ90693">
            <v>9550</v>
          </cell>
          <cell r="AK90693">
            <v>0</v>
          </cell>
          <cell r="AL90693">
            <v>780</v>
          </cell>
          <cell r="AM90693" t="str">
            <v>2024</v>
          </cell>
          <cell r="AN90693" t="str">
            <v>202411</v>
          </cell>
          <cell r="AO90693" t="str">
            <v>202411</v>
          </cell>
          <cell r="AP90693" t="str">
            <v>202411</v>
          </cell>
          <cell r="AQ90693" t="str">
            <v>31000400</v>
          </cell>
          <cell r="AR90693" t="str">
            <v>2020001</v>
          </cell>
          <cell r="AS90693" t="str">
            <v>D</v>
          </cell>
          <cell r="AU90693" t="str">
            <v>30000002</v>
          </cell>
          <cell r="AV90693" t="str">
            <v>RETAIL</v>
          </cell>
          <cell r="AW90693" t="str">
            <v>31000400</v>
          </cell>
          <cell r="AX90693" t="str">
            <v>FSD Suzuki</v>
          </cell>
          <cell r="AY90693" t="str">
            <v>KHI/HO/D/MO/MC COMP/P/102881/11/2024</v>
          </cell>
          <cell r="BA90693" t="str">
            <v>FAISALABAD</v>
          </cell>
          <cell r="BB90693" t="str">
            <v>HOUSE NO 300 BLOCK NO A C TYPE SAMNABAD FSD</v>
          </cell>
          <cell r="BC90693" t="str">
            <v>BLACK</v>
          </cell>
          <cell r="BH90693" t="str">
            <v>Pak Suzuki</v>
          </cell>
          <cell r="BI90693" t="str">
            <v>N</v>
          </cell>
          <cell r="BJ90693" t="str">
            <v xml:space="preserve">	Rameez Haji Mehboob</v>
          </cell>
          <cell r="BK90693">
            <v>45624</v>
          </cell>
          <cell r="BL90693" t="str">
            <v>382000</v>
          </cell>
          <cell r="BM90693" t="str">
            <v>004</v>
          </cell>
          <cell r="BN90693" t="str">
            <v>01</v>
          </cell>
          <cell r="BQ90693" t="str">
            <v>KHI/HO/D/MO/MC COMP/P/102881/11/2024</v>
          </cell>
        </row>
        <row r="90694">
          <cell r="W90694" t="str">
            <v>30093411</v>
          </cell>
          <cell r="X90694" t="str">
            <v>30093411</v>
          </cell>
          <cell r="Y90694">
            <v>389000</v>
          </cell>
          <cell r="Z90694" t="str">
            <v>35202-0576076-5</v>
          </cell>
          <cell r="AC90694">
            <v>3200522</v>
          </cell>
          <cell r="AD90694" t="str">
            <v>02</v>
          </cell>
          <cell r="AE90694" t="str">
            <v>MOTOR</v>
          </cell>
          <cell r="AF90694">
            <v>7953</v>
          </cell>
          <cell r="AG90694">
            <v>0</v>
          </cell>
          <cell r="AH90694">
            <v>0</v>
          </cell>
          <cell r="AI90694">
            <v>0</v>
          </cell>
          <cell r="AJ90694">
            <v>9725</v>
          </cell>
          <cell r="AK90694">
            <v>0</v>
          </cell>
          <cell r="AL90694">
            <v>795</v>
          </cell>
          <cell r="AM90694" t="str">
            <v>2024</v>
          </cell>
          <cell r="AN90694" t="str">
            <v>202411</v>
          </cell>
          <cell r="AO90694" t="str">
            <v>202411</v>
          </cell>
          <cell r="AP90694" t="str">
            <v>202411</v>
          </cell>
          <cell r="AQ90694" t="str">
            <v>31000397</v>
          </cell>
          <cell r="AR90694" t="str">
            <v>2020921</v>
          </cell>
          <cell r="AS90694" t="str">
            <v>D</v>
          </cell>
          <cell r="AU90694" t="str">
            <v>30000002</v>
          </cell>
          <cell r="AV90694" t="str">
            <v>RETAIL</v>
          </cell>
          <cell r="AW90694" t="str">
            <v>31000397</v>
          </cell>
          <cell r="AX90694" t="str">
            <v>WR Suzuki</v>
          </cell>
          <cell r="AY90694" t="str">
            <v>KHI/HO/D/MO/MC COMP/P/103028/11/2024</v>
          </cell>
          <cell r="BA90694" t="str">
            <v>LAHORE</v>
          </cell>
          <cell r="BB90694" t="str">
            <v>PAK ARAB HOUSING SCHEME MAIN FAROOZPUR ROAD HOUSE NO 149-D LAHORE</v>
          </cell>
          <cell r="BC90694" t="str">
            <v>RED</v>
          </cell>
          <cell r="BH90694" t="str">
            <v>Pak Suzuki</v>
          </cell>
          <cell r="BI90694" t="str">
            <v>N</v>
          </cell>
          <cell r="BJ90694" t="str">
            <v xml:space="preserve">	Rameez Haji Mehboob</v>
          </cell>
          <cell r="BK90694">
            <v>45625</v>
          </cell>
          <cell r="BL90694" t="str">
            <v>389000</v>
          </cell>
          <cell r="BM90694" t="str">
            <v>003</v>
          </cell>
          <cell r="BN90694" t="str">
            <v>01</v>
          </cell>
          <cell r="BQ90694" t="str">
            <v>KHI/HO/D/MO/MC COMP/P/103028/11/2024</v>
          </cell>
        </row>
        <row r="90695">
          <cell r="W90695" t="str">
            <v>30093834</v>
          </cell>
          <cell r="X90695" t="str">
            <v>30093834</v>
          </cell>
          <cell r="Y90695">
            <v>389000</v>
          </cell>
          <cell r="Z90695" t="str">
            <v>35202-6022688-3</v>
          </cell>
          <cell r="AC90695">
            <v>3205382</v>
          </cell>
          <cell r="AD90695" t="str">
            <v>02</v>
          </cell>
          <cell r="AE90695" t="str">
            <v>MOTOR</v>
          </cell>
          <cell r="AF90695">
            <v>7953</v>
          </cell>
          <cell r="AG90695">
            <v>0</v>
          </cell>
          <cell r="AH90695">
            <v>0</v>
          </cell>
          <cell r="AI90695">
            <v>0</v>
          </cell>
          <cell r="AJ90695">
            <v>9725</v>
          </cell>
          <cell r="AK90695">
            <v>0</v>
          </cell>
          <cell r="AL90695">
            <v>795</v>
          </cell>
          <cell r="AM90695" t="str">
            <v>2024</v>
          </cell>
          <cell r="AN90695" t="str">
            <v>202412</v>
          </cell>
          <cell r="AO90695" t="str">
            <v>202412</v>
          </cell>
          <cell r="AP90695" t="str">
            <v>202412</v>
          </cell>
          <cell r="AQ90695" t="str">
            <v>31000410</v>
          </cell>
          <cell r="AR90695" t="str">
            <v>2021982</v>
          </cell>
          <cell r="AS90695" t="str">
            <v>D</v>
          </cell>
          <cell r="AU90695" t="str">
            <v>30000002</v>
          </cell>
          <cell r="AV90695" t="str">
            <v>RETAIL</v>
          </cell>
          <cell r="AW90695" t="str">
            <v>31000410</v>
          </cell>
          <cell r="AX90695" t="str">
            <v>Sethi Motors</v>
          </cell>
          <cell r="AY90695" t="str">
            <v>KHI/HO/D/MO/MC COMP/P/103231/12/2024</v>
          </cell>
          <cell r="BA90695" t="str">
            <v>LAHORE</v>
          </cell>
          <cell r="BB90695" t="str">
            <v>HOUSE NO 143 AREA AL REHMAN GARDEN PHASE 2 LAHORE</v>
          </cell>
          <cell r="BC90695" t="str">
            <v>BLACK</v>
          </cell>
          <cell r="BH90695" t="str">
            <v>Pak Suzuki</v>
          </cell>
          <cell r="BI90695" t="str">
            <v>N</v>
          </cell>
          <cell r="BJ90695" t="str">
            <v xml:space="preserve">	Rameez Haji Mehboob</v>
          </cell>
          <cell r="BK90695">
            <v>45628</v>
          </cell>
          <cell r="BL90695" t="str">
            <v>389000</v>
          </cell>
          <cell r="BM90695" t="str">
            <v>004</v>
          </cell>
          <cell r="BN90695" t="str">
            <v>01</v>
          </cell>
          <cell r="BQ90695" t="str">
            <v>KHI/HO/D/MO/MC COMP/P/103231/12/2024</v>
          </cell>
        </row>
        <row r="90696">
          <cell r="W90696" t="str">
            <v>30093829</v>
          </cell>
          <cell r="X90696" t="str">
            <v>30093829</v>
          </cell>
          <cell r="Y90696">
            <v>389000</v>
          </cell>
          <cell r="Z90696" t="str">
            <v>35102-8064163-5</v>
          </cell>
          <cell r="AC90696">
            <v>3205386</v>
          </cell>
          <cell r="AD90696" t="str">
            <v>02</v>
          </cell>
          <cell r="AE90696" t="str">
            <v>MOTOR</v>
          </cell>
          <cell r="AF90696">
            <v>7953</v>
          </cell>
          <cell r="AG90696">
            <v>0</v>
          </cell>
          <cell r="AH90696">
            <v>0</v>
          </cell>
          <cell r="AI90696">
            <v>0</v>
          </cell>
          <cell r="AJ90696">
            <v>9725</v>
          </cell>
          <cell r="AK90696">
            <v>0</v>
          </cell>
          <cell r="AL90696">
            <v>795</v>
          </cell>
          <cell r="AM90696" t="str">
            <v>2024</v>
          </cell>
          <cell r="AN90696" t="str">
            <v>202412</v>
          </cell>
          <cell r="AO90696" t="str">
            <v>202412</v>
          </cell>
          <cell r="AP90696" t="str">
            <v>202412</v>
          </cell>
          <cell r="AQ90696" t="str">
            <v>31000410</v>
          </cell>
          <cell r="AR90696" t="str">
            <v>2022019</v>
          </cell>
          <cell r="AS90696" t="str">
            <v>D</v>
          </cell>
          <cell r="AU90696" t="str">
            <v>30000002</v>
          </cell>
          <cell r="AV90696" t="str">
            <v>RETAIL</v>
          </cell>
          <cell r="AW90696" t="str">
            <v>31000410</v>
          </cell>
          <cell r="AX90696" t="str">
            <v>Sethi Motors</v>
          </cell>
          <cell r="AY90696" t="str">
            <v>KHI/HO/D/MO/MC COMP/P/103237/12/2024</v>
          </cell>
          <cell r="BA90696" t="str">
            <v>LAHORE</v>
          </cell>
          <cell r="BB90696" t="str">
            <v>HOUSE NO 134-A PUNJAB HOUSING SOCIETY LAHORE</v>
          </cell>
          <cell r="BC90696" t="str">
            <v>BLACK</v>
          </cell>
          <cell r="BH90696" t="str">
            <v>Pak Suzuki</v>
          </cell>
          <cell r="BI90696" t="str">
            <v>N</v>
          </cell>
          <cell r="BJ90696" t="str">
            <v xml:space="preserve">	Rameez Haji Mehboob</v>
          </cell>
          <cell r="BK90696">
            <v>45628</v>
          </cell>
          <cell r="BL90696" t="str">
            <v>389000</v>
          </cell>
          <cell r="BM90696" t="str">
            <v>004</v>
          </cell>
          <cell r="BN90696" t="str">
            <v>01</v>
          </cell>
          <cell r="BQ90696" t="str">
            <v>KHI/HO/D/MO/MC COMP/P/103237/12/2024</v>
          </cell>
        </row>
        <row r="90697">
          <cell r="W90697" t="str">
            <v>30094084</v>
          </cell>
          <cell r="X90697" t="str">
            <v>30094084</v>
          </cell>
          <cell r="Y90697">
            <v>389000</v>
          </cell>
          <cell r="Z90697" t="str">
            <v>42101-6001596-3</v>
          </cell>
          <cell r="AC90697">
            <v>3216551</v>
          </cell>
          <cell r="AD90697" t="str">
            <v>02</v>
          </cell>
          <cell r="AE90697" t="str">
            <v>MOTOR</v>
          </cell>
          <cell r="AF90697">
            <v>13821</v>
          </cell>
          <cell r="AG90697">
            <v>0</v>
          </cell>
          <cell r="AH90697">
            <v>0</v>
          </cell>
          <cell r="AI90697">
            <v>0</v>
          </cell>
          <cell r="AJ90697">
            <v>16533</v>
          </cell>
          <cell r="AK90697">
            <v>0</v>
          </cell>
          <cell r="AL90697">
            <v>1382</v>
          </cell>
          <cell r="AM90697" t="str">
            <v>2024</v>
          </cell>
          <cell r="AN90697" t="str">
            <v>202412</v>
          </cell>
          <cell r="AO90697" t="str">
            <v>202412</v>
          </cell>
          <cell r="AP90697" t="str">
            <v>202412</v>
          </cell>
          <cell r="AQ90697" t="str">
            <v>31000369</v>
          </cell>
          <cell r="AR90697" t="str">
            <v>2031829</v>
          </cell>
          <cell r="AS90697" t="str">
            <v>D</v>
          </cell>
          <cell r="AU90697" t="str">
            <v>30000002</v>
          </cell>
          <cell r="AV90697" t="str">
            <v>RETAIL</v>
          </cell>
          <cell r="AW90697" t="str">
            <v>31000369</v>
          </cell>
          <cell r="AX90697" t="str">
            <v>A R Suzuki</v>
          </cell>
          <cell r="AY90697" t="str">
            <v>KHI/HO/D/MO/MC COMP/P/103742/12/2024</v>
          </cell>
          <cell r="BA90697" t="str">
            <v>KARACHI</v>
          </cell>
          <cell r="BB90697" t="str">
            <v>FLAT#2, FIRST FLOOR BUILDING#156, BLOCK-3, F.B. AREA KARACHI.</v>
          </cell>
          <cell r="BC90697" t="str">
            <v>BLACK</v>
          </cell>
          <cell r="BH90697" t="str">
            <v>Pak Suzuki</v>
          </cell>
          <cell r="BI90697" t="str">
            <v>N</v>
          </cell>
          <cell r="BJ90697" t="str">
            <v xml:space="preserve">	Rameez Haji Mehboob</v>
          </cell>
          <cell r="BK90697">
            <v>45636</v>
          </cell>
          <cell r="BL90697" t="str">
            <v>389000</v>
          </cell>
          <cell r="BM90697" t="str">
            <v>004</v>
          </cell>
          <cell r="BN90697" t="str">
            <v>01</v>
          </cell>
          <cell r="BQ90697" t="str">
            <v>KHI/HO/D/MO/MC COMP/P/103742/12/2024</v>
          </cell>
        </row>
        <row r="90698">
          <cell r="W90698" t="str">
            <v>30094084</v>
          </cell>
          <cell r="X90698" t="str">
            <v>30094084</v>
          </cell>
          <cell r="Y90698">
            <v>389000</v>
          </cell>
          <cell r="Z90698" t="str">
            <v>42101-6001596-3</v>
          </cell>
          <cell r="AC90698">
            <v>3216552</v>
          </cell>
          <cell r="AD90698" t="str">
            <v>02</v>
          </cell>
          <cell r="AE90698" t="str">
            <v>MOTOR</v>
          </cell>
          <cell r="AF90698">
            <v>13821</v>
          </cell>
          <cell r="AG90698">
            <v>0</v>
          </cell>
          <cell r="AH90698">
            <v>0</v>
          </cell>
          <cell r="AI90698">
            <v>0</v>
          </cell>
          <cell r="AJ90698">
            <v>16533</v>
          </cell>
          <cell r="AK90698">
            <v>0</v>
          </cell>
          <cell r="AL90698">
            <v>1382</v>
          </cell>
          <cell r="AM90698" t="str">
            <v>2024</v>
          </cell>
          <cell r="AN90698" t="str">
            <v>202412</v>
          </cell>
          <cell r="AO90698" t="str">
            <v>202412</v>
          </cell>
          <cell r="AP90698" t="str">
            <v>202412</v>
          </cell>
          <cell r="AQ90698" t="str">
            <v>31000369</v>
          </cell>
          <cell r="AR90698" t="str">
            <v>2031831</v>
          </cell>
          <cell r="AS90698" t="str">
            <v>D</v>
          </cell>
          <cell r="AU90698" t="str">
            <v>30000002</v>
          </cell>
          <cell r="AV90698" t="str">
            <v>RETAIL</v>
          </cell>
          <cell r="AW90698" t="str">
            <v>31000369</v>
          </cell>
          <cell r="AX90698" t="str">
            <v>A R Suzuki</v>
          </cell>
          <cell r="AY90698" t="str">
            <v>KHI/HO/D/MO/MC COMP/P/103743/12/2024</v>
          </cell>
          <cell r="BA90698" t="str">
            <v>KARACHI</v>
          </cell>
          <cell r="BB90698" t="str">
            <v>FLAT#2, FIRST FLOOR BUILDING#156, BLOCK-3, F.B. AREA KARACHI.</v>
          </cell>
          <cell r="BC90698" t="str">
            <v>BLACK</v>
          </cell>
          <cell r="BH90698" t="str">
            <v>Pak Suzuki</v>
          </cell>
          <cell r="BI90698" t="str">
            <v>N</v>
          </cell>
          <cell r="BJ90698" t="str">
            <v xml:space="preserve">	Rameez Haji Mehboob</v>
          </cell>
          <cell r="BK90698">
            <v>45636</v>
          </cell>
          <cell r="BL90698" t="str">
            <v>389000</v>
          </cell>
          <cell r="BM90698" t="str">
            <v>004</v>
          </cell>
          <cell r="BN90698" t="str">
            <v>01</v>
          </cell>
          <cell r="BQ90698" t="str">
            <v>KHI/HO/D/MO/MC COMP/P/103743/12/2024</v>
          </cell>
        </row>
        <row r="90699">
          <cell r="W90699" t="str">
            <v>30094109</v>
          </cell>
          <cell r="X90699" t="str">
            <v>30094109</v>
          </cell>
          <cell r="Y90699">
            <v>389000</v>
          </cell>
          <cell r="Z90699" t="str">
            <v>36302-1258798-9</v>
          </cell>
          <cell r="AC90699">
            <v>3223967</v>
          </cell>
          <cell r="AD90699" t="str">
            <v>02</v>
          </cell>
          <cell r="AE90699" t="str">
            <v>MOTOR</v>
          </cell>
          <cell r="AF90699">
            <v>7953</v>
          </cell>
          <cell r="AG90699">
            <v>0</v>
          </cell>
          <cell r="AH90699">
            <v>0</v>
          </cell>
          <cell r="AI90699">
            <v>0</v>
          </cell>
          <cell r="AJ90699">
            <v>9725</v>
          </cell>
          <cell r="AK90699">
            <v>0</v>
          </cell>
          <cell r="AL90699">
            <v>795</v>
          </cell>
          <cell r="AM90699" t="str">
            <v>2024</v>
          </cell>
          <cell r="AN90699" t="str">
            <v>202412</v>
          </cell>
          <cell r="AO90699" t="str">
            <v>202412</v>
          </cell>
          <cell r="AP90699" t="str">
            <v>202412</v>
          </cell>
          <cell r="AQ90699" t="str">
            <v>31000404</v>
          </cell>
          <cell r="AR90699" t="str">
            <v>2035766</v>
          </cell>
          <cell r="AS90699" t="str">
            <v>D</v>
          </cell>
          <cell r="AU90699" t="str">
            <v>30000002</v>
          </cell>
          <cell r="AV90699" t="str">
            <v>RETAIL</v>
          </cell>
          <cell r="AW90699" t="str">
            <v>31000404</v>
          </cell>
          <cell r="AX90699" t="str">
            <v>KR Suzuki</v>
          </cell>
          <cell r="AY90699" t="str">
            <v>KHI/HO/D/MO/MC COMP/P/104013/12/2024</v>
          </cell>
          <cell r="BA90699" t="str">
            <v>MULTAN</v>
          </cell>
          <cell r="BB90699" t="str">
            <v>FAISAL STREET NO 23 OPP INCOME TAX COLONY BOSAN ROAD MULTAN.</v>
          </cell>
          <cell r="BC90699" t="str">
            <v>BLACK</v>
          </cell>
          <cell r="BH90699" t="str">
            <v>Pak Suzuki</v>
          </cell>
          <cell r="BI90699" t="str">
            <v>N</v>
          </cell>
          <cell r="BJ90699" t="str">
            <v xml:space="preserve">	Rameez Haji Mehboob</v>
          </cell>
          <cell r="BK90699">
            <v>45640</v>
          </cell>
          <cell r="BL90699" t="str">
            <v>389000</v>
          </cell>
          <cell r="BM90699" t="str">
            <v>004</v>
          </cell>
          <cell r="BN90699" t="str">
            <v>01</v>
          </cell>
          <cell r="BQ90699" t="str">
            <v>KHI/HO/D/MO/MC COMP/P/104013/12/2024</v>
          </cell>
        </row>
        <row r="90700">
          <cell r="W90700" t="str">
            <v>30094098</v>
          </cell>
          <cell r="X90700" t="str">
            <v>30094098</v>
          </cell>
          <cell r="Y90700">
            <v>389000</v>
          </cell>
          <cell r="Z90700" t="str">
            <v>36302-7321687-7</v>
          </cell>
          <cell r="AC90700">
            <v>3223973</v>
          </cell>
          <cell r="AD90700" t="str">
            <v>02</v>
          </cell>
          <cell r="AE90700" t="str">
            <v>MOTOR</v>
          </cell>
          <cell r="AF90700">
            <v>7953</v>
          </cell>
          <cell r="AG90700">
            <v>0</v>
          </cell>
          <cell r="AH90700">
            <v>0</v>
          </cell>
          <cell r="AI90700">
            <v>0</v>
          </cell>
          <cell r="AJ90700">
            <v>9725</v>
          </cell>
          <cell r="AK90700">
            <v>0</v>
          </cell>
          <cell r="AL90700">
            <v>795</v>
          </cell>
          <cell r="AM90700" t="str">
            <v>2024</v>
          </cell>
          <cell r="AN90700" t="str">
            <v>202412</v>
          </cell>
          <cell r="AO90700" t="str">
            <v>202412</v>
          </cell>
          <cell r="AP90700" t="str">
            <v>202412</v>
          </cell>
          <cell r="AQ90700" t="str">
            <v>31000404</v>
          </cell>
          <cell r="AR90700" t="str">
            <v>2035771</v>
          </cell>
          <cell r="AS90700" t="str">
            <v>D</v>
          </cell>
          <cell r="AU90700" t="str">
            <v>30000002</v>
          </cell>
          <cell r="AV90700" t="str">
            <v>RETAIL</v>
          </cell>
          <cell r="AW90700" t="str">
            <v>31000404</v>
          </cell>
          <cell r="AX90700" t="str">
            <v>KR Suzuki</v>
          </cell>
          <cell r="AY90700" t="str">
            <v>KHI/HO/D/MO/MC COMP/P/104018/12/2024</v>
          </cell>
          <cell r="BA90700" t="str">
            <v>MULTAN</v>
          </cell>
          <cell r="BB90700" t="str">
            <v>HOUSE NO 481 BLOCK G MOHALLAH SHAH RUKNE ALAM COLONY PHASE 2 MULTAN.</v>
          </cell>
          <cell r="BC90700" t="str">
            <v>BLACK</v>
          </cell>
          <cell r="BH90700" t="str">
            <v>Pak Suzuki</v>
          </cell>
          <cell r="BI90700" t="str">
            <v>N</v>
          </cell>
          <cell r="BJ90700" t="str">
            <v xml:space="preserve">	Rameez Haji Mehboob</v>
          </cell>
          <cell r="BK90700">
            <v>45640</v>
          </cell>
          <cell r="BL90700" t="str">
            <v>389000</v>
          </cell>
          <cell r="BM90700" t="str">
            <v>004</v>
          </cell>
          <cell r="BN90700" t="str">
            <v>01</v>
          </cell>
          <cell r="BQ90700" t="str">
            <v>KHI/HO/D/MO/MC COMP/P/104018/12/2024</v>
          </cell>
        </row>
        <row r="90701">
          <cell r="W90701" t="str">
            <v>30094232</v>
          </cell>
          <cell r="X90701" t="str">
            <v>30094232</v>
          </cell>
          <cell r="Y90701">
            <v>389000</v>
          </cell>
          <cell r="Z90701" t="str">
            <v>3520284933901</v>
          </cell>
          <cell r="AC90701">
            <v>3252031</v>
          </cell>
          <cell r="AD90701" t="str">
            <v>02</v>
          </cell>
          <cell r="AE90701" t="str">
            <v>MOTOR</v>
          </cell>
          <cell r="AF90701">
            <v>7953</v>
          </cell>
          <cell r="AG90701">
            <v>0</v>
          </cell>
          <cell r="AH90701">
            <v>0</v>
          </cell>
          <cell r="AI90701">
            <v>0</v>
          </cell>
          <cell r="AJ90701">
            <v>9725</v>
          </cell>
          <cell r="AK90701">
            <v>0</v>
          </cell>
          <cell r="AL90701">
            <v>795</v>
          </cell>
          <cell r="AM90701" t="str">
            <v>2024</v>
          </cell>
          <cell r="AN90701" t="str">
            <v>202412</v>
          </cell>
          <cell r="AO90701" t="str">
            <v>202412</v>
          </cell>
          <cell r="AP90701" t="str">
            <v>202412</v>
          </cell>
          <cell r="AQ90701" t="str">
            <v>31000395</v>
          </cell>
          <cell r="AR90701" t="str">
            <v>2043869</v>
          </cell>
          <cell r="AS90701" t="str">
            <v>D</v>
          </cell>
          <cell r="AU90701" t="str">
            <v>30000002</v>
          </cell>
          <cell r="AV90701" t="str">
            <v>RETAIL</v>
          </cell>
          <cell r="AW90701" t="str">
            <v>31000395</v>
          </cell>
          <cell r="AX90701" t="str">
            <v>TS Suzuki</v>
          </cell>
          <cell r="AY90701" t="str">
            <v>KHI/HO/D/MO/MC COMP/P/104921/12/2024</v>
          </cell>
          <cell r="BA90701" t="str">
            <v>LAHORE</v>
          </cell>
          <cell r="BB90701" t="str">
            <v xml:space="preserve">H#20-C,Chenab Block A1,Iqbal Town,Lahore </v>
          </cell>
          <cell r="BC90701" t="str">
            <v>PEARL BLACK</v>
          </cell>
          <cell r="BH90701" t="str">
            <v>Pak Suzuki</v>
          </cell>
          <cell r="BI90701" t="str">
            <v>N</v>
          </cell>
          <cell r="BJ90701" t="str">
            <v xml:space="preserve">	Rameez Haji Mehboob</v>
          </cell>
          <cell r="BK90701">
            <v>45656</v>
          </cell>
          <cell r="BL90701" t="str">
            <v>389000</v>
          </cell>
          <cell r="BM90701" t="str">
            <v>406</v>
          </cell>
          <cell r="BN90701" t="str">
            <v>01</v>
          </cell>
          <cell r="BQ90701" t="str">
            <v>KHI/HO/D/MO/MC COMP/P/104921/12/2024</v>
          </cell>
        </row>
        <row r="90702">
          <cell r="W90702" t="str">
            <v>30094213</v>
          </cell>
          <cell r="X90702" t="str">
            <v>30094213</v>
          </cell>
          <cell r="Y90702">
            <v>389000</v>
          </cell>
          <cell r="Z90702" t="str">
            <v>3520242867269</v>
          </cell>
          <cell r="AC90702">
            <v>3252032</v>
          </cell>
          <cell r="AD90702" t="str">
            <v>02</v>
          </cell>
          <cell r="AE90702" t="str">
            <v>MOTOR</v>
          </cell>
          <cell r="AF90702">
            <v>7953</v>
          </cell>
          <cell r="AG90702">
            <v>0</v>
          </cell>
          <cell r="AH90702">
            <v>0</v>
          </cell>
          <cell r="AI90702">
            <v>0</v>
          </cell>
          <cell r="AJ90702">
            <v>9725</v>
          </cell>
          <cell r="AK90702">
            <v>0</v>
          </cell>
          <cell r="AL90702">
            <v>795</v>
          </cell>
          <cell r="AM90702" t="str">
            <v>2024</v>
          </cell>
          <cell r="AN90702" t="str">
            <v>202412</v>
          </cell>
          <cell r="AO90702" t="str">
            <v>202412</v>
          </cell>
          <cell r="AP90702" t="str">
            <v>202412</v>
          </cell>
          <cell r="AQ90702" t="str">
            <v>31000395</v>
          </cell>
          <cell r="AR90702" t="str">
            <v>2043874</v>
          </cell>
          <cell r="AS90702" t="str">
            <v>D</v>
          </cell>
          <cell r="AU90702" t="str">
            <v>30000002</v>
          </cell>
          <cell r="AV90702" t="str">
            <v>RETAIL</v>
          </cell>
          <cell r="AW90702" t="str">
            <v>31000395</v>
          </cell>
          <cell r="AX90702" t="str">
            <v>TS Suzuki</v>
          </cell>
          <cell r="AY90702" t="str">
            <v>KHI/HO/D/MO/MC COMP/P/104923/12/2024</v>
          </cell>
          <cell r="BA90702" t="str">
            <v>LAHORE</v>
          </cell>
          <cell r="BB90702" t="str">
            <v xml:space="preserve">H#109,St#3, Mohallah Awan Market,Attari Saroba Road,Lahore </v>
          </cell>
          <cell r="BC90702" t="str">
            <v>PEARL BLACK</v>
          </cell>
          <cell r="BH90702" t="str">
            <v>Pak Suzuki</v>
          </cell>
          <cell r="BI90702" t="str">
            <v>N</v>
          </cell>
          <cell r="BJ90702" t="str">
            <v xml:space="preserve">	Rameez Haji Mehboob</v>
          </cell>
          <cell r="BK90702">
            <v>45656</v>
          </cell>
          <cell r="BL90702" t="str">
            <v>389000</v>
          </cell>
          <cell r="BM90702" t="str">
            <v>406</v>
          </cell>
          <cell r="BN90702" t="str">
            <v>01</v>
          </cell>
          <cell r="BQ90702" t="str">
            <v>KHI/HO/D/MO/MC COMP/P/104923/12/2024</v>
          </cell>
        </row>
        <row r="90703">
          <cell r="W90703" t="str">
            <v>30094188</v>
          </cell>
          <cell r="X90703" t="str">
            <v>30094188</v>
          </cell>
          <cell r="Y90703">
            <v>389000</v>
          </cell>
          <cell r="Z90703" t="str">
            <v>33102-5716689-7</v>
          </cell>
          <cell r="AC90703">
            <v>3254785</v>
          </cell>
          <cell r="AD90703" t="str">
            <v>02</v>
          </cell>
          <cell r="AE90703" t="str">
            <v>MOTOR</v>
          </cell>
          <cell r="AF90703">
            <v>7953</v>
          </cell>
          <cell r="AG90703">
            <v>0</v>
          </cell>
          <cell r="AH90703">
            <v>0</v>
          </cell>
          <cell r="AI90703">
            <v>0</v>
          </cell>
          <cell r="AJ90703">
            <v>9725</v>
          </cell>
          <cell r="AK90703">
            <v>0</v>
          </cell>
          <cell r="AL90703">
            <v>795</v>
          </cell>
          <cell r="AM90703" t="str">
            <v>2024</v>
          </cell>
          <cell r="AN90703" t="str">
            <v>202412</v>
          </cell>
          <cell r="AO90703" t="str">
            <v>202412</v>
          </cell>
          <cell r="AP90703" t="str">
            <v>202412</v>
          </cell>
          <cell r="AQ90703" t="str">
            <v>310004611</v>
          </cell>
          <cell r="AR90703" t="str">
            <v>2044624</v>
          </cell>
          <cell r="AS90703" t="str">
            <v>D</v>
          </cell>
          <cell r="AU90703" t="str">
            <v>30000002</v>
          </cell>
          <cell r="AV90703" t="str">
            <v>RETAIL</v>
          </cell>
          <cell r="AW90703" t="str">
            <v>31000461</v>
          </cell>
          <cell r="AX90703" t="str">
            <v>Suzuki Sandal Bar Motors</v>
          </cell>
          <cell r="AY90703" t="str">
            <v>KHI/HO/D/MO/MC COMP/P/105073/12/2024</v>
          </cell>
          <cell r="BA90703" t="str">
            <v>FAISALABAD</v>
          </cell>
          <cell r="BB90703" t="str">
            <v>Chowk Jamilabad, House P-581, Street 4, Muhallah Mughalpura No.1, Faisalabad</v>
          </cell>
          <cell r="BC90703" t="str">
            <v>BLACK</v>
          </cell>
          <cell r="BH90703" t="str">
            <v>Pak Suzuki</v>
          </cell>
          <cell r="BI90703" t="str">
            <v>N</v>
          </cell>
          <cell r="BJ90703" t="str">
            <v xml:space="preserve">	Rameez Haji Mehboob</v>
          </cell>
          <cell r="BK90703">
            <v>45657</v>
          </cell>
          <cell r="BL90703" t="str">
            <v>389000</v>
          </cell>
          <cell r="BM90703" t="str">
            <v>004</v>
          </cell>
          <cell r="BN90703" t="str">
            <v>01</v>
          </cell>
          <cell r="BQ90703" t="str">
            <v>KHI/HO/D/MO/MC COMP/P/105073/12/2024</v>
          </cell>
        </row>
        <row r="90704">
          <cell r="W90704" t="str">
            <v>30092725</v>
          </cell>
          <cell r="X90704" t="str">
            <v>30092725</v>
          </cell>
          <cell r="Y90704">
            <v>382000</v>
          </cell>
          <cell r="Z90704" t="str">
            <v>42201-9123976-1</v>
          </cell>
          <cell r="AC90704">
            <v>2984999</v>
          </cell>
          <cell r="AD90704" t="str">
            <v>02</v>
          </cell>
          <cell r="AE90704" t="str">
            <v>MOTOR</v>
          </cell>
          <cell r="AF90704">
            <v>13565</v>
          </cell>
          <cell r="AG90704">
            <v>0</v>
          </cell>
          <cell r="AH90704">
            <v>0</v>
          </cell>
          <cell r="AI90704">
            <v>0</v>
          </cell>
          <cell r="AJ90704">
            <v>16235</v>
          </cell>
          <cell r="AK90704">
            <v>0</v>
          </cell>
          <cell r="AL90704">
            <v>1357</v>
          </cell>
          <cell r="AM90704" t="str">
            <v>2024</v>
          </cell>
          <cell r="AN90704" t="str">
            <v>202408</v>
          </cell>
          <cell r="AO90704" t="str">
            <v>202408</v>
          </cell>
          <cell r="AP90704" t="str">
            <v>202408</v>
          </cell>
          <cell r="AQ90704" t="str">
            <v>31000391</v>
          </cell>
          <cell r="AR90704" t="str">
            <v>1942389</v>
          </cell>
          <cell r="AS90704" t="str">
            <v>D</v>
          </cell>
          <cell r="AU90704" t="str">
            <v>30000002</v>
          </cell>
          <cell r="AV90704" t="str">
            <v>RETAIL</v>
          </cell>
          <cell r="AW90704" t="str">
            <v>31000391</v>
          </cell>
          <cell r="AX90704" t="str">
            <v>UR Suzuki</v>
          </cell>
          <cell r="AY90704" t="str">
            <v>KHI/HO/D/MO/MC COMP/P/96532/08/2024</v>
          </cell>
          <cell r="BA90704" t="str">
            <v>KARACHI</v>
          </cell>
          <cell r="BB90704" t="str">
            <v>H.NO# B-396 B AREA MALIR  KARACHI</v>
          </cell>
          <cell r="BC90704" t="str">
            <v>BLACK</v>
          </cell>
          <cell r="BH90704" t="str">
            <v>Pak Suzuki</v>
          </cell>
          <cell r="BI90704" t="str">
            <v>N</v>
          </cell>
          <cell r="BJ90704" t="str">
            <v xml:space="preserve">	Rameez Haji Mehboob</v>
          </cell>
          <cell r="BK90704">
            <v>45535</v>
          </cell>
          <cell r="BL90704" t="str">
            <v>382000</v>
          </cell>
          <cell r="BM90704" t="str">
            <v>004</v>
          </cell>
          <cell r="BN90704" t="str">
            <v>01</v>
          </cell>
          <cell r="BQ90704" t="str">
            <v>KHI/HO/D/MO/MC COMP/P/96532/08/2024</v>
          </cell>
        </row>
        <row r="90705">
          <cell r="W90705" t="str">
            <v>30092725</v>
          </cell>
          <cell r="X90705" t="str">
            <v>30092725</v>
          </cell>
          <cell r="Y90705">
            <v>382000</v>
          </cell>
          <cell r="Z90705" t="str">
            <v>42201-9123976-1</v>
          </cell>
          <cell r="AC90705">
            <v>2985000</v>
          </cell>
          <cell r="AD90705" t="str">
            <v>02</v>
          </cell>
          <cell r="AE90705" t="str">
            <v>MOTOR</v>
          </cell>
          <cell r="AF90705">
            <v>13565</v>
          </cell>
          <cell r="AG90705">
            <v>0</v>
          </cell>
          <cell r="AH90705">
            <v>0</v>
          </cell>
          <cell r="AI90705">
            <v>0</v>
          </cell>
          <cell r="AJ90705">
            <v>16235</v>
          </cell>
          <cell r="AK90705">
            <v>0</v>
          </cell>
          <cell r="AL90705">
            <v>1357</v>
          </cell>
          <cell r="AM90705" t="str">
            <v>2024</v>
          </cell>
          <cell r="AN90705" t="str">
            <v>202408</v>
          </cell>
          <cell r="AO90705" t="str">
            <v>202408</v>
          </cell>
          <cell r="AP90705" t="str">
            <v>202408</v>
          </cell>
          <cell r="AQ90705" t="str">
            <v>31000391</v>
          </cell>
          <cell r="AR90705" t="str">
            <v>1942390</v>
          </cell>
          <cell r="AS90705" t="str">
            <v>D</v>
          </cell>
          <cell r="AU90705" t="str">
            <v>30000002</v>
          </cell>
          <cell r="AV90705" t="str">
            <v>RETAIL</v>
          </cell>
          <cell r="AW90705" t="str">
            <v>31000391</v>
          </cell>
          <cell r="AX90705" t="str">
            <v>UR Suzuki</v>
          </cell>
          <cell r="AY90705" t="str">
            <v>KHI/HO/D/MO/MC COMP/P/96533/08/2024</v>
          </cell>
          <cell r="BA90705" t="str">
            <v>KARACHI</v>
          </cell>
          <cell r="BB90705" t="str">
            <v>H.NO# B-396 B AREA MALIR  KARACHI</v>
          </cell>
          <cell r="BC90705" t="str">
            <v>BLACK</v>
          </cell>
          <cell r="BH90705" t="str">
            <v>Pak Suzuki</v>
          </cell>
          <cell r="BI90705" t="str">
            <v>N</v>
          </cell>
          <cell r="BJ90705" t="str">
            <v xml:space="preserve">	Rameez Haji Mehboob</v>
          </cell>
          <cell r="BK90705">
            <v>45535</v>
          </cell>
          <cell r="BL90705" t="str">
            <v>382000</v>
          </cell>
          <cell r="BM90705" t="str">
            <v>004</v>
          </cell>
          <cell r="BN90705" t="str">
            <v>01</v>
          </cell>
          <cell r="BQ90705" t="str">
            <v>KHI/HO/D/MO/MC COMP/P/96533/08/2024</v>
          </cell>
        </row>
        <row r="90706">
          <cell r="W90706" t="str">
            <v>30092543</v>
          </cell>
          <cell r="X90706" t="str">
            <v>30092543</v>
          </cell>
          <cell r="Y90706">
            <v>382000</v>
          </cell>
          <cell r="Z90706" t="str">
            <v>42101-2534029-9</v>
          </cell>
          <cell r="AC90706">
            <v>3005404</v>
          </cell>
          <cell r="AD90706" t="str">
            <v>02</v>
          </cell>
          <cell r="AE90706" t="str">
            <v>MOTOR</v>
          </cell>
          <cell r="AF90706">
            <v>13565</v>
          </cell>
          <cell r="AG90706">
            <v>0</v>
          </cell>
          <cell r="AH90706">
            <v>0</v>
          </cell>
          <cell r="AI90706">
            <v>0</v>
          </cell>
          <cell r="AJ90706">
            <v>16235</v>
          </cell>
          <cell r="AK90706">
            <v>0</v>
          </cell>
          <cell r="AL90706">
            <v>1357</v>
          </cell>
          <cell r="AM90706" t="str">
            <v>2024</v>
          </cell>
          <cell r="AN90706" t="str">
            <v>202409</v>
          </cell>
          <cell r="AO90706" t="str">
            <v>202409</v>
          </cell>
          <cell r="AP90706" t="str">
            <v>202409</v>
          </cell>
          <cell r="AQ90706" t="str">
            <v>31000391</v>
          </cell>
          <cell r="AR90706" t="str">
            <v>1954145</v>
          </cell>
          <cell r="AS90706" t="str">
            <v>D</v>
          </cell>
          <cell r="AU90706" t="str">
            <v>30000002</v>
          </cell>
          <cell r="AV90706" t="str">
            <v>RETAIL</v>
          </cell>
          <cell r="AW90706" t="str">
            <v>31000391</v>
          </cell>
          <cell r="AX90706" t="str">
            <v>UR Suzuki</v>
          </cell>
          <cell r="AY90706" t="str">
            <v>KHI/HO/D/MO/MC COMP/P/97340/09/2024</v>
          </cell>
          <cell r="BA90706" t="str">
            <v>KARACHI</v>
          </cell>
          <cell r="BB90706" t="str">
            <v>H.NO# B-411 PIONEER TOWER MADRAS CHOWK KARACHI</v>
          </cell>
          <cell r="BC90706" t="str">
            <v>BLACK</v>
          </cell>
          <cell r="BH90706" t="str">
            <v>Pak Suzuki</v>
          </cell>
          <cell r="BI90706" t="str">
            <v>N</v>
          </cell>
          <cell r="BJ90706" t="str">
            <v xml:space="preserve">	Rameez Haji Mehboob</v>
          </cell>
          <cell r="BK90706">
            <v>45548</v>
          </cell>
          <cell r="BL90706" t="str">
            <v>382000</v>
          </cell>
          <cell r="BM90706" t="str">
            <v>004</v>
          </cell>
          <cell r="BN90706" t="str">
            <v>01</v>
          </cell>
          <cell r="BQ90706" t="str">
            <v>KHI/HO/D/MO/MC COMP/P/97340/09/2024</v>
          </cell>
        </row>
        <row r="90707">
          <cell r="W90707" t="str">
            <v>30092543</v>
          </cell>
          <cell r="X90707" t="str">
            <v>30092543</v>
          </cell>
          <cell r="Y90707">
            <v>382000</v>
          </cell>
          <cell r="Z90707" t="str">
            <v>42101-2534029-9</v>
          </cell>
          <cell r="AC90707">
            <v>3005405</v>
          </cell>
          <cell r="AD90707" t="str">
            <v>02</v>
          </cell>
          <cell r="AE90707" t="str">
            <v>MOTOR</v>
          </cell>
          <cell r="AF90707">
            <v>13565</v>
          </cell>
          <cell r="AG90707">
            <v>0</v>
          </cell>
          <cell r="AH90707">
            <v>0</v>
          </cell>
          <cell r="AI90707">
            <v>0</v>
          </cell>
          <cell r="AJ90707">
            <v>16235</v>
          </cell>
          <cell r="AK90707">
            <v>0</v>
          </cell>
          <cell r="AL90707">
            <v>1357</v>
          </cell>
          <cell r="AM90707" t="str">
            <v>2024</v>
          </cell>
          <cell r="AN90707" t="str">
            <v>202409</v>
          </cell>
          <cell r="AO90707" t="str">
            <v>202409</v>
          </cell>
          <cell r="AP90707" t="str">
            <v>202409</v>
          </cell>
          <cell r="AQ90707" t="str">
            <v>31000391</v>
          </cell>
          <cell r="AR90707" t="str">
            <v>1954146</v>
          </cell>
          <cell r="AS90707" t="str">
            <v>D</v>
          </cell>
          <cell r="AU90707" t="str">
            <v>30000002</v>
          </cell>
          <cell r="AV90707" t="str">
            <v>RETAIL</v>
          </cell>
          <cell r="AW90707" t="str">
            <v>31000391</v>
          </cell>
          <cell r="AX90707" t="str">
            <v>UR Suzuki</v>
          </cell>
          <cell r="AY90707" t="str">
            <v>KHI/HO/D/MO/MC COMP/P/97341/09/2024</v>
          </cell>
          <cell r="BA90707" t="str">
            <v>KARACHI</v>
          </cell>
          <cell r="BB90707" t="str">
            <v>H.NO# B-411 PIONEER TOWER MADRAS CHOWK KARACHI</v>
          </cell>
          <cell r="BC90707" t="str">
            <v>BLACK</v>
          </cell>
          <cell r="BH90707" t="str">
            <v>Pak Suzuki</v>
          </cell>
          <cell r="BI90707" t="str">
            <v>N</v>
          </cell>
          <cell r="BJ90707" t="str">
            <v xml:space="preserve">	Rameez Haji Mehboob</v>
          </cell>
          <cell r="BK90707">
            <v>45548</v>
          </cell>
          <cell r="BL90707" t="str">
            <v>382000</v>
          </cell>
          <cell r="BM90707" t="str">
            <v>004</v>
          </cell>
          <cell r="BN90707" t="str">
            <v>01</v>
          </cell>
          <cell r="BQ90707" t="str">
            <v>KHI/HO/D/MO/MC COMP/P/97341/09/2024</v>
          </cell>
        </row>
        <row r="90708">
          <cell r="W90708" t="str">
            <v>30092687</v>
          </cell>
          <cell r="X90708" t="str">
            <v>30092687</v>
          </cell>
          <cell r="Y90708">
            <v>382000</v>
          </cell>
          <cell r="Z90708" t="str">
            <v>3410145431399</v>
          </cell>
          <cell r="AC90708">
            <v>3073547</v>
          </cell>
          <cell r="AD90708" t="str">
            <v>02</v>
          </cell>
          <cell r="AE90708" t="str">
            <v>MOTOR</v>
          </cell>
          <cell r="AF90708">
            <v>7802</v>
          </cell>
          <cell r="AG90708">
            <v>0</v>
          </cell>
          <cell r="AH90708">
            <v>0</v>
          </cell>
          <cell r="AI90708">
            <v>0</v>
          </cell>
          <cell r="AJ90708">
            <v>9550</v>
          </cell>
          <cell r="AK90708">
            <v>0</v>
          </cell>
          <cell r="AL90708">
            <v>780</v>
          </cell>
          <cell r="AM90708" t="str">
            <v>2024</v>
          </cell>
          <cell r="AN90708" t="str">
            <v>202410</v>
          </cell>
          <cell r="AO90708" t="str">
            <v>202410</v>
          </cell>
          <cell r="AP90708" t="str">
            <v>202410</v>
          </cell>
          <cell r="AQ90708" t="str">
            <v>31000414</v>
          </cell>
          <cell r="AR90708" t="str">
            <v>1974488</v>
          </cell>
          <cell r="AS90708" t="str">
            <v>D</v>
          </cell>
          <cell r="AU90708" t="str">
            <v>30000002</v>
          </cell>
          <cell r="AV90708" t="str">
            <v>RETAIL</v>
          </cell>
          <cell r="AW90708" t="str">
            <v>31000414</v>
          </cell>
          <cell r="AX90708" t="str">
            <v>Gujranwala Suzuki</v>
          </cell>
          <cell r="AY90708" t="str">
            <v>KHI/HO/D/MO/MC COMP/P/99207/10/2024</v>
          </cell>
          <cell r="BA90708" t="str">
            <v>GUJRANWALA</v>
          </cell>
          <cell r="BB90708" t="str">
            <v>STREET 3, REHMAT PURA, GUJRANWALA</v>
          </cell>
          <cell r="BC90708" t="str">
            <v>BLACK</v>
          </cell>
          <cell r="BH90708" t="str">
            <v>Pak Suzuki</v>
          </cell>
          <cell r="BI90708" t="str">
            <v>N</v>
          </cell>
          <cell r="BJ90708" t="str">
            <v xml:space="preserve">	Rameez Haji Mehboob</v>
          </cell>
          <cell r="BK90708">
            <v>45572</v>
          </cell>
          <cell r="BL90708" t="str">
            <v>382000</v>
          </cell>
          <cell r="BM90708" t="str">
            <v>004</v>
          </cell>
          <cell r="BN90708" t="str">
            <v>01</v>
          </cell>
          <cell r="BQ90708" t="str">
            <v>KHI/HO/D/MO/MC COMP/P/99207/10/2024</v>
          </cell>
        </row>
        <row r="90709">
          <cell r="W90709" t="str">
            <v>30093375</v>
          </cell>
          <cell r="X90709" t="str">
            <v>30093375</v>
          </cell>
          <cell r="Y90709">
            <v>382000</v>
          </cell>
          <cell r="Z90709" t="str">
            <v>42201-2008907-7</v>
          </cell>
          <cell r="AC90709">
            <v>3127808</v>
          </cell>
          <cell r="AD90709" t="str">
            <v>02</v>
          </cell>
          <cell r="AE90709" t="str">
            <v>MOTOR</v>
          </cell>
          <cell r="AF90709">
            <v>13565</v>
          </cell>
          <cell r="AG90709">
            <v>0</v>
          </cell>
          <cell r="AH90709">
            <v>0</v>
          </cell>
          <cell r="AI90709">
            <v>0</v>
          </cell>
          <cell r="AJ90709">
            <v>16235</v>
          </cell>
          <cell r="AK90709">
            <v>0</v>
          </cell>
          <cell r="AL90709">
            <v>4748</v>
          </cell>
          <cell r="AM90709" t="str">
            <v>2024</v>
          </cell>
          <cell r="AN90709" t="str">
            <v>202410</v>
          </cell>
          <cell r="AO90709" t="str">
            <v>202410</v>
          </cell>
          <cell r="AP90709" t="str">
            <v>202410</v>
          </cell>
          <cell r="AQ90709" t="str">
            <v>31000393</v>
          </cell>
          <cell r="AR90709" t="str">
            <v>1996831</v>
          </cell>
          <cell r="AS90709" t="str">
            <v>D</v>
          </cell>
          <cell r="AU90709" t="str">
            <v>30000002</v>
          </cell>
          <cell r="AV90709" t="str">
            <v>RETAIL</v>
          </cell>
          <cell r="AW90709" t="str">
            <v>31000393</v>
          </cell>
          <cell r="AX90709" t="str">
            <v>TR Suzuki</v>
          </cell>
          <cell r="AY90709" t="str">
            <v>KHI/HO/D/MO/MC COMP/P/100653/10/2024</v>
          </cell>
          <cell r="BA90709" t="str">
            <v>KARACHI</v>
          </cell>
          <cell r="BB90709" t="str">
            <v>HOUSE#R-34/G,MOHALLA GULSHAN-E-GAZALI MALIR CITY,KARACHI.</v>
          </cell>
          <cell r="BC90709" t="str">
            <v>BLACK</v>
          </cell>
          <cell r="BH90709" t="str">
            <v>Pak Suzuki</v>
          </cell>
          <cell r="BI90709" t="str">
            <v>N</v>
          </cell>
          <cell r="BJ90709" t="str">
            <v xml:space="preserve">	Rameez Haji Mehboob</v>
          </cell>
          <cell r="BK90709">
            <v>45593</v>
          </cell>
          <cell r="BL90709" t="str">
            <v>382000</v>
          </cell>
          <cell r="BM90709" t="str">
            <v>004</v>
          </cell>
          <cell r="BN90709" t="str">
            <v>01</v>
          </cell>
          <cell r="BQ90709" t="str">
            <v>KHI/HO/D/MO/MC COMP/P/100653/10/2024</v>
          </cell>
        </row>
        <row r="90710">
          <cell r="W90710" t="str">
            <v>30093375</v>
          </cell>
          <cell r="X90710" t="str">
            <v>30093375</v>
          </cell>
          <cell r="Y90710">
            <v>382000</v>
          </cell>
          <cell r="Z90710" t="str">
            <v>42201-2008907-7</v>
          </cell>
          <cell r="AC90710">
            <v>3127809</v>
          </cell>
          <cell r="AD90710" t="str">
            <v>02</v>
          </cell>
          <cell r="AE90710" t="str">
            <v>MOTOR</v>
          </cell>
          <cell r="AF90710">
            <v>13565</v>
          </cell>
          <cell r="AG90710">
            <v>0</v>
          </cell>
          <cell r="AH90710">
            <v>0</v>
          </cell>
          <cell r="AI90710">
            <v>0</v>
          </cell>
          <cell r="AJ90710">
            <v>16235</v>
          </cell>
          <cell r="AK90710">
            <v>0</v>
          </cell>
          <cell r="AL90710">
            <v>1357</v>
          </cell>
          <cell r="AM90710" t="str">
            <v>2024</v>
          </cell>
          <cell r="AN90710" t="str">
            <v>202410</v>
          </cell>
          <cell r="AO90710" t="str">
            <v>202410</v>
          </cell>
          <cell r="AP90710" t="str">
            <v>202410</v>
          </cell>
          <cell r="AQ90710" t="str">
            <v>31000393</v>
          </cell>
          <cell r="AR90710" t="str">
            <v>1996832</v>
          </cell>
          <cell r="AS90710" t="str">
            <v>D</v>
          </cell>
          <cell r="AU90710" t="str">
            <v>30000002</v>
          </cell>
          <cell r="AV90710" t="str">
            <v>RETAIL</v>
          </cell>
          <cell r="AW90710" t="str">
            <v>31000393</v>
          </cell>
          <cell r="AX90710" t="str">
            <v>TR Suzuki</v>
          </cell>
          <cell r="AY90710" t="str">
            <v>KHI/HO/D/MO/MC COMP/P/100654/10/2024</v>
          </cell>
          <cell r="BA90710" t="str">
            <v>KARACHI</v>
          </cell>
          <cell r="BB90710" t="str">
            <v>HOUSE#R-34/G,MOHALLA GULSHAN-E-GAZALI MALIR CITY,KARACHI.</v>
          </cell>
          <cell r="BC90710" t="str">
            <v>BLACK</v>
          </cell>
          <cell r="BH90710" t="str">
            <v>Pak Suzuki</v>
          </cell>
          <cell r="BI90710" t="str">
            <v>N</v>
          </cell>
          <cell r="BJ90710" t="str">
            <v xml:space="preserve">	Rameez Haji Mehboob</v>
          </cell>
          <cell r="BK90710">
            <v>45593</v>
          </cell>
          <cell r="BL90710" t="str">
            <v>382000</v>
          </cell>
          <cell r="BM90710" t="str">
            <v>004</v>
          </cell>
          <cell r="BN90710" t="str">
            <v>01</v>
          </cell>
          <cell r="BQ90710" t="str">
            <v>KHI/HO/D/MO/MC COMP/P/100654/10/2024</v>
          </cell>
        </row>
        <row r="90711">
          <cell r="W90711" t="str">
            <v>30093262</v>
          </cell>
          <cell r="X90711" t="str">
            <v>30093262</v>
          </cell>
          <cell r="Y90711">
            <v>382000</v>
          </cell>
          <cell r="Z90711" t="str">
            <v>61101-6409537-5</v>
          </cell>
          <cell r="AC90711">
            <v>3172182</v>
          </cell>
          <cell r="AD90711" t="str">
            <v>02</v>
          </cell>
          <cell r="AE90711" t="str">
            <v>MOTOR</v>
          </cell>
          <cell r="AF90711">
            <v>7802</v>
          </cell>
          <cell r="AG90711">
            <v>0</v>
          </cell>
          <cell r="AH90711">
            <v>0</v>
          </cell>
          <cell r="AI90711">
            <v>0</v>
          </cell>
          <cell r="AJ90711">
            <v>9550</v>
          </cell>
          <cell r="AK90711">
            <v>0</v>
          </cell>
          <cell r="AL90711">
            <v>780</v>
          </cell>
          <cell r="AM90711" t="str">
            <v>2024</v>
          </cell>
          <cell r="AN90711" t="str">
            <v>202411</v>
          </cell>
          <cell r="AO90711" t="str">
            <v>202411</v>
          </cell>
          <cell r="AP90711" t="str">
            <v>202411</v>
          </cell>
          <cell r="AQ90711" t="str">
            <v>31000411</v>
          </cell>
          <cell r="AR90711" t="str">
            <v>2012494</v>
          </cell>
          <cell r="AS90711" t="str">
            <v>D</v>
          </cell>
          <cell r="AU90711" t="str">
            <v>30000002</v>
          </cell>
          <cell r="AV90711" t="str">
            <v>RETAIL</v>
          </cell>
          <cell r="AW90711" t="str">
            <v>31000411</v>
          </cell>
          <cell r="AX90711" t="str">
            <v>Islamabad Motors</v>
          </cell>
          <cell r="AY90711" t="str">
            <v>KHI/HO/D/MO/MC COMP/P/101891/11/2024</v>
          </cell>
          <cell r="BA90711" t="str">
            <v>ISLAMABAD</v>
          </cell>
          <cell r="BB90711" t="str">
            <v>KH NO. 655, ST# 29, Naseerabad Peshawar Road Rwp</v>
          </cell>
          <cell r="BC90711" t="str">
            <v>BLACK</v>
          </cell>
          <cell r="BH90711" t="str">
            <v>Pak Suzuki</v>
          </cell>
          <cell r="BI90711" t="str">
            <v>N</v>
          </cell>
          <cell r="BJ90711" t="str">
            <v xml:space="preserve">	Rameez Haji Mehboob</v>
          </cell>
          <cell r="BK90711">
            <v>45610</v>
          </cell>
          <cell r="BL90711" t="str">
            <v>382000</v>
          </cell>
          <cell r="BM90711" t="str">
            <v>004</v>
          </cell>
          <cell r="BN90711" t="str">
            <v>01</v>
          </cell>
          <cell r="BQ90711" t="str">
            <v>KHI/HO/D/MO/MC COMP/P/101891/11/2024</v>
          </cell>
        </row>
        <row r="90712">
          <cell r="W90712" t="str">
            <v>30093480</v>
          </cell>
          <cell r="X90712" t="str">
            <v>30093480</v>
          </cell>
          <cell r="Y90712">
            <v>382000</v>
          </cell>
          <cell r="Z90712" t="str">
            <v>34101-2303291-5</v>
          </cell>
          <cell r="AC90712">
            <v>3172249</v>
          </cell>
          <cell r="AD90712" t="str">
            <v>02</v>
          </cell>
          <cell r="AE90712" t="str">
            <v>MOTOR</v>
          </cell>
          <cell r="AF90712">
            <v>7802</v>
          </cell>
          <cell r="AG90712">
            <v>0</v>
          </cell>
          <cell r="AH90712">
            <v>0</v>
          </cell>
          <cell r="AI90712">
            <v>0</v>
          </cell>
          <cell r="AJ90712">
            <v>9550</v>
          </cell>
          <cell r="AK90712">
            <v>0</v>
          </cell>
          <cell r="AL90712">
            <v>780</v>
          </cell>
          <cell r="AM90712" t="str">
            <v>2024</v>
          </cell>
          <cell r="AN90712" t="str">
            <v>202411</v>
          </cell>
          <cell r="AO90712" t="str">
            <v>202411</v>
          </cell>
          <cell r="AP90712" t="str">
            <v>202411</v>
          </cell>
          <cell r="AQ90712" t="str">
            <v>31000402</v>
          </cell>
          <cell r="AR90712" t="str">
            <v>2014110</v>
          </cell>
          <cell r="AS90712" t="str">
            <v>D</v>
          </cell>
          <cell r="AU90712" t="str">
            <v>30000002</v>
          </cell>
          <cell r="AV90712" t="str">
            <v>RETAIL</v>
          </cell>
          <cell r="AW90712" t="str">
            <v>31000402</v>
          </cell>
          <cell r="AX90712" t="str">
            <v>GT Suzuki</v>
          </cell>
          <cell r="AY90712" t="str">
            <v>KHI/HO/D/MO/MC COMP/P/102037/11/2024</v>
          </cell>
          <cell r="BA90712" t="str">
            <v>GUJRANWALA</v>
          </cell>
          <cell r="BB90712" t="str">
            <v>GALI NO 12 MOHALLAH ALLAH BAKSH COLONY GUJRANWALA.</v>
          </cell>
          <cell r="BC90712" t="str">
            <v>BLACK</v>
          </cell>
          <cell r="BH90712" t="str">
            <v>Pak Suzuki</v>
          </cell>
          <cell r="BI90712" t="str">
            <v>N</v>
          </cell>
          <cell r="BJ90712" t="str">
            <v xml:space="preserve">	Rameez Haji Mehboob</v>
          </cell>
          <cell r="BK90712">
            <v>45612</v>
          </cell>
          <cell r="BL90712" t="str">
            <v>382000</v>
          </cell>
          <cell r="BM90712" t="str">
            <v>004</v>
          </cell>
          <cell r="BN90712" t="str">
            <v>01</v>
          </cell>
          <cell r="BQ90712" t="str">
            <v>KHI/HO/D/MO/MC COMP/P/102037/11/2024</v>
          </cell>
        </row>
        <row r="90713">
          <cell r="W90713" t="str">
            <v>30093884</v>
          </cell>
          <cell r="X90713" t="str">
            <v>30093884</v>
          </cell>
          <cell r="Y90713">
            <v>389000</v>
          </cell>
          <cell r="Z90713" t="str">
            <v>42201-7017197-3</v>
          </cell>
          <cell r="AC90713">
            <v>3195909</v>
          </cell>
          <cell r="AD90713" t="str">
            <v>02</v>
          </cell>
          <cell r="AE90713" t="str">
            <v>MOTOR</v>
          </cell>
          <cell r="AF90713">
            <v>13821</v>
          </cell>
          <cell r="AG90713">
            <v>0</v>
          </cell>
          <cell r="AH90713">
            <v>0</v>
          </cell>
          <cell r="AI90713">
            <v>0</v>
          </cell>
          <cell r="AJ90713">
            <v>16533</v>
          </cell>
          <cell r="AK90713">
            <v>0</v>
          </cell>
          <cell r="AL90713">
            <v>1382</v>
          </cell>
          <cell r="AM90713" t="str">
            <v>2024</v>
          </cell>
          <cell r="AN90713" t="str">
            <v>202411</v>
          </cell>
          <cell r="AO90713" t="str">
            <v>202411</v>
          </cell>
          <cell r="AP90713" t="str">
            <v>202411</v>
          </cell>
          <cell r="AQ90713" t="str">
            <v>31000393</v>
          </cell>
          <cell r="AR90713" t="str">
            <v>2019707</v>
          </cell>
          <cell r="AS90713" t="str">
            <v>D</v>
          </cell>
          <cell r="AU90713" t="str">
            <v>30000002</v>
          </cell>
          <cell r="AV90713" t="str">
            <v>RETAIL</v>
          </cell>
          <cell r="AW90713" t="str">
            <v>31000393</v>
          </cell>
          <cell r="AX90713" t="str">
            <v>TR Suzuki</v>
          </cell>
          <cell r="AY90713" t="str">
            <v>KHI/HO/D/MO/MC COMP/P/102849/11/2024</v>
          </cell>
          <cell r="BA90713" t="str">
            <v>KARACHI</v>
          </cell>
          <cell r="BB90713" t="str">
            <v>HOUSE#F-59,BLOCK-6,MOHALLA PECHS,KARACHI.</v>
          </cell>
          <cell r="BC90713" t="str">
            <v>BLACK</v>
          </cell>
          <cell r="BH90713" t="str">
            <v>Pak Suzuki</v>
          </cell>
          <cell r="BI90713" t="str">
            <v>N</v>
          </cell>
          <cell r="BJ90713" t="str">
            <v xml:space="preserve">	Rameez Haji Mehboob</v>
          </cell>
          <cell r="BK90713">
            <v>45624</v>
          </cell>
          <cell r="BL90713" t="str">
            <v>389000</v>
          </cell>
          <cell r="BM90713" t="str">
            <v>004</v>
          </cell>
          <cell r="BN90713" t="str">
            <v>01</v>
          </cell>
          <cell r="BQ90713" t="str">
            <v>KHI/HO/D/MO/MC COMP/P/102849/11/2024</v>
          </cell>
        </row>
        <row r="90714">
          <cell r="W90714" t="str">
            <v>30092364</v>
          </cell>
          <cell r="X90714" t="str">
            <v>30092364</v>
          </cell>
          <cell r="Y90714">
            <v>382000</v>
          </cell>
          <cell r="Z90714" t="str">
            <v>42201-6167592-1</v>
          </cell>
          <cell r="AC90714">
            <v>2951362</v>
          </cell>
          <cell r="AD90714" t="str">
            <v>02</v>
          </cell>
          <cell r="AE90714" t="str">
            <v>MOTOR</v>
          </cell>
          <cell r="AF90714">
            <v>13565</v>
          </cell>
          <cell r="AG90714">
            <v>0</v>
          </cell>
          <cell r="AH90714">
            <v>0</v>
          </cell>
          <cell r="AI90714">
            <v>0</v>
          </cell>
          <cell r="AJ90714">
            <v>16235</v>
          </cell>
          <cell r="AK90714">
            <v>0</v>
          </cell>
          <cell r="AL90714">
            <v>1357</v>
          </cell>
          <cell r="AM90714" t="str">
            <v>2024</v>
          </cell>
          <cell r="AN90714" t="str">
            <v>202408</v>
          </cell>
          <cell r="AO90714" t="str">
            <v>202408</v>
          </cell>
          <cell r="AP90714" t="str">
            <v>202408</v>
          </cell>
          <cell r="AQ90714" t="str">
            <v>31000063</v>
          </cell>
          <cell r="AR90714" t="str">
            <v>1937646</v>
          </cell>
          <cell r="AS90714" t="str">
            <v>D</v>
          </cell>
          <cell r="AU90714" t="str">
            <v>30000002</v>
          </cell>
          <cell r="AV90714" t="str">
            <v>RETAIL</v>
          </cell>
          <cell r="AW90714" t="str">
            <v>31000063</v>
          </cell>
          <cell r="AX90714" t="str">
            <v>Khalil Motor</v>
          </cell>
          <cell r="AY90714" t="str">
            <v>KHI/HO/D/MO/MC COMP/P/95770/08/2024</v>
          </cell>
          <cell r="BA90714" t="str">
            <v>KARACHI</v>
          </cell>
          <cell r="BB90714" t="str">
            <v>HO # FH 226 AFOHS FALCON COMPLEX MALIR KARACHI</v>
          </cell>
          <cell r="BC90714" t="str">
            <v>BLACK</v>
          </cell>
          <cell r="BH90714" t="str">
            <v>Pak Suzuki</v>
          </cell>
          <cell r="BI90714" t="str">
            <v>N</v>
          </cell>
          <cell r="BJ90714" t="str">
            <v xml:space="preserve">	Rameez Haji Mehboob</v>
          </cell>
          <cell r="BK90714">
            <v>45526</v>
          </cell>
          <cell r="BL90714" t="str">
            <v>382000</v>
          </cell>
          <cell r="BM90714" t="str">
            <v>004</v>
          </cell>
          <cell r="BN90714" t="str">
            <v>01</v>
          </cell>
          <cell r="BQ90714" t="str">
            <v>KHI/HO/D/MO/MC COMP/P/95770/08/2024</v>
          </cell>
        </row>
        <row r="90715">
          <cell r="W90715" t="str">
            <v>30093171</v>
          </cell>
          <cell r="X90715" t="str">
            <v>30093171</v>
          </cell>
          <cell r="Y90715">
            <v>382000</v>
          </cell>
          <cell r="Z90715" t="str">
            <v>42000-2706176-3</v>
          </cell>
          <cell r="AC90715">
            <v>3049965</v>
          </cell>
          <cell r="AD90715" t="str">
            <v>02</v>
          </cell>
          <cell r="AE90715" t="str">
            <v>MOTOR</v>
          </cell>
          <cell r="AF90715">
            <v>13565</v>
          </cell>
          <cell r="AG90715">
            <v>0</v>
          </cell>
          <cell r="AH90715">
            <v>0</v>
          </cell>
          <cell r="AI90715">
            <v>0</v>
          </cell>
          <cell r="AJ90715">
            <v>16235</v>
          </cell>
          <cell r="AK90715">
            <v>0</v>
          </cell>
          <cell r="AL90715">
            <v>1357</v>
          </cell>
          <cell r="AM90715" t="str">
            <v>2024</v>
          </cell>
          <cell r="AN90715" t="str">
            <v>202409</v>
          </cell>
          <cell r="AO90715" t="str">
            <v>202409</v>
          </cell>
          <cell r="AP90715" t="str">
            <v>202409</v>
          </cell>
          <cell r="AQ90715" t="str">
            <v>31000392</v>
          </cell>
          <cell r="AR90715" t="str">
            <v>1965399</v>
          </cell>
          <cell r="AS90715" t="str">
            <v>D</v>
          </cell>
          <cell r="AU90715" t="str">
            <v>30000002</v>
          </cell>
          <cell r="AV90715" t="str">
            <v>RETAIL</v>
          </cell>
          <cell r="AW90715" t="str">
            <v>31000392</v>
          </cell>
          <cell r="AX90715" t="str">
            <v>UP Suzuki</v>
          </cell>
          <cell r="AY90715" t="str">
            <v>KHI/HO/D/MO/MC COMP/P/98548/09/2024</v>
          </cell>
          <cell r="BA90715" t="str">
            <v>KARACHI</v>
          </cell>
          <cell r="BB90715" t="str">
            <v>H# 392/2 SEC # 10 NORTH KARACHI</v>
          </cell>
          <cell r="BC90715" t="str">
            <v>BLACK</v>
          </cell>
          <cell r="BH90715" t="str">
            <v>Pak Suzuki</v>
          </cell>
          <cell r="BI90715" t="str">
            <v>N</v>
          </cell>
          <cell r="BJ90715" t="str">
            <v xml:space="preserve">	Rameez Haji Mehboob</v>
          </cell>
          <cell r="BK90715">
            <v>45563</v>
          </cell>
          <cell r="BL90715" t="str">
            <v>382000</v>
          </cell>
          <cell r="BM90715" t="str">
            <v>004</v>
          </cell>
          <cell r="BN90715" t="str">
            <v>01</v>
          </cell>
          <cell r="BQ90715" t="str">
            <v>KHI/HO/D/MO/MC COMP/P/98548/09/2024</v>
          </cell>
        </row>
        <row r="90716">
          <cell r="W90716" t="str">
            <v>30093171</v>
          </cell>
          <cell r="X90716" t="str">
            <v>30093171</v>
          </cell>
          <cell r="Y90716">
            <v>382000</v>
          </cell>
          <cell r="Z90716" t="str">
            <v>42000-2706176-3</v>
          </cell>
          <cell r="AC90716">
            <v>3049967</v>
          </cell>
          <cell r="AD90716" t="str">
            <v>02</v>
          </cell>
          <cell r="AE90716" t="str">
            <v>MOTOR</v>
          </cell>
          <cell r="AF90716">
            <v>13565</v>
          </cell>
          <cell r="AG90716">
            <v>0</v>
          </cell>
          <cell r="AH90716">
            <v>0</v>
          </cell>
          <cell r="AI90716">
            <v>0</v>
          </cell>
          <cell r="AJ90716">
            <v>16235</v>
          </cell>
          <cell r="AK90716">
            <v>0</v>
          </cell>
          <cell r="AL90716">
            <v>1357</v>
          </cell>
          <cell r="AM90716" t="str">
            <v>2024</v>
          </cell>
          <cell r="AN90716" t="str">
            <v>202409</v>
          </cell>
          <cell r="AO90716" t="str">
            <v>202409</v>
          </cell>
          <cell r="AP90716" t="str">
            <v>202409</v>
          </cell>
          <cell r="AQ90716" t="str">
            <v>31000392</v>
          </cell>
          <cell r="AR90716" t="str">
            <v>1965400</v>
          </cell>
          <cell r="AS90716" t="str">
            <v>D</v>
          </cell>
          <cell r="AU90716" t="str">
            <v>30000002</v>
          </cell>
          <cell r="AV90716" t="str">
            <v>RETAIL</v>
          </cell>
          <cell r="AW90716" t="str">
            <v>31000392</v>
          </cell>
          <cell r="AX90716" t="str">
            <v>UP Suzuki</v>
          </cell>
          <cell r="AY90716" t="str">
            <v>KHI/HO/D/MO/MC COMP/P/98549/09/2024</v>
          </cell>
          <cell r="BA90716" t="str">
            <v>KARACHI</v>
          </cell>
          <cell r="BB90716" t="str">
            <v>H# 392/2 SEC # 10 NORTH KARACHI</v>
          </cell>
          <cell r="BC90716" t="str">
            <v>BLACK</v>
          </cell>
          <cell r="BH90716" t="str">
            <v>Pak Suzuki</v>
          </cell>
          <cell r="BI90716" t="str">
            <v>N</v>
          </cell>
          <cell r="BJ90716" t="str">
            <v xml:space="preserve">	Rameez Haji Mehboob</v>
          </cell>
          <cell r="BK90716">
            <v>45563</v>
          </cell>
          <cell r="BL90716" t="str">
            <v>382000</v>
          </cell>
          <cell r="BM90716" t="str">
            <v>004</v>
          </cell>
          <cell r="BN90716" t="str">
            <v>01</v>
          </cell>
          <cell r="BQ90716" t="str">
            <v>KHI/HO/D/MO/MC COMP/P/98549/09/2024</v>
          </cell>
        </row>
        <row r="90717">
          <cell r="W90717" t="str">
            <v>30093862</v>
          </cell>
          <cell r="X90717" t="str">
            <v>30093862</v>
          </cell>
          <cell r="Y90717">
            <v>389000</v>
          </cell>
          <cell r="Z90717" t="str">
            <v>35202-1437217-5</v>
          </cell>
          <cell r="AC90717">
            <v>3211687</v>
          </cell>
          <cell r="AD90717" t="str">
            <v>02</v>
          </cell>
          <cell r="AE90717" t="str">
            <v>MOTOR</v>
          </cell>
          <cell r="AF90717">
            <v>7953</v>
          </cell>
          <cell r="AG90717">
            <v>0</v>
          </cell>
          <cell r="AH90717">
            <v>0</v>
          </cell>
          <cell r="AI90717">
            <v>0</v>
          </cell>
          <cell r="AJ90717">
            <v>9725</v>
          </cell>
          <cell r="AK90717">
            <v>0</v>
          </cell>
          <cell r="AL90717">
            <v>795</v>
          </cell>
          <cell r="AM90717" t="str">
            <v>2024</v>
          </cell>
          <cell r="AN90717" t="str">
            <v>202412</v>
          </cell>
          <cell r="AO90717" t="str">
            <v>202412</v>
          </cell>
          <cell r="AP90717" t="str">
            <v>202412</v>
          </cell>
          <cell r="AQ90717" t="str">
            <v>31000396</v>
          </cell>
          <cell r="AR90717" t="str">
            <v>2027359</v>
          </cell>
          <cell r="AS90717" t="str">
            <v>D</v>
          </cell>
          <cell r="AU90717" t="str">
            <v>30000002</v>
          </cell>
          <cell r="AV90717" t="str">
            <v>RETAIL</v>
          </cell>
          <cell r="AW90717" t="str">
            <v>31000396</v>
          </cell>
          <cell r="AX90717" t="str">
            <v>SG Suzuki</v>
          </cell>
          <cell r="AY90717" t="str">
            <v>KHI/HO/D/MO/MC COMP/P/103486/12/2024</v>
          </cell>
          <cell r="BA90717" t="str">
            <v>LAHORE</v>
          </cell>
          <cell r="BB90717" t="str">
            <v>HOUSE NO 50/13 AREA HABIB ULLAH ROAD LAHORE</v>
          </cell>
          <cell r="BC90717" t="str">
            <v>BLACK</v>
          </cell>
          <cell r="BH90717" t="str">
            <v>Pak Suzuki</v>
          </cell>
          <cell r="BI90717" t="str">
            <v>N</v>
          </cell>
          <cell r="BJ90717" t="str">
            <v xml:space="preserve">	Rameez Haji Mehboob</v>
          </cell>
          <cell r="BK90717">
            <v>45631</v>
          </cell>
          <cell r="BL90717" t="str">
            <v>389000</v>
          </cell>
          <cell r="BM90717" t="str">
            <v>004</v>
          </cell>
          <cell r="BN90717" t="str">
            <v>01</v>
          </cell>
          <cell r="BQ90717" t="str">
            <v>KHI/HO/D/MO/MC COMP/P/103486/12/2024</v>
          </cell>
        </row>
        <row r="90718">
          <cell r="W90718" t="str">
            <v>30092565</v>
          </cell>
          <cell r="X90718" t="str">
            <v>30092565</v>
          </cell>
          <cell r="Y90718">
            <v>382000</v>
          </cell>
          <cell r="Z90718" t="str">
            <v>42501-1392689-9</v>
          </cell>
          <cell r="AC90718">
            <v>2940559</v>
          </cell>
          <cell r="AD90718" t="str">
            <v>02</v>
          </cell>
          <cell r="AE90718" t="str">
            <v>MOTOR</v>
          </cell>
          <cell r="AF90718">
            <v>13565</v>
          </cell>
          <cell r="AG90718">
            <v>0</v>
          </cell>
          <cell r="AH90718">
            <v>0</v>
          </cell>
          <cell r="AI90718">
            <v>0</v>
          </cell>
          <cell r="AJ90718">
            <v>16235</v>
          </cell>
          <cell r="AK90718">
            <v>0</v>
          </cell>
          <cell r="AL90718">
            <v>1357</v>
          </cell>
          <cell r="AM90718" t="str">
            <v>2024</v>
          </cell>
          <cell r="AN90718" t="str">
            <v>202408</v>
          </cell>
          <cell r="AO90718" t="str">
            <v>202408</v>
          </cell>
          <cell r="AP90718" t="str">
            <v>202408</v>
          </cell>
          <cell r="AQ90718" t="str">
            <v>31000391</v>
          </cell>
          <cell r="AR90718" t="str">
            <v>1935203</v>
          </cell>
          <cell r="AS90718" t="str">
            <v>D</v>
          </cell>
          <cell r="AU90718" t="str">
            <v>30000002</v>
          </cell>
          <cell r="AV90718" t="str">
            <v>RETAIL</v>
          </cell>
          <cell r="AW90718" t="str">
            <v>31000391</v>
          </cell>
          <cell r="AX90718" t="str">
            <v>UR Suzuki</v>
          </cell>
          <cell r="AY90718" t="str">
            <v>KHI/HO/D/MO/MC COMP/P/95478/08/2024</v>
          </cell>
          <cell r="BA90718" t="str">
            <v>KARACHI</v>
          </cell>
          <cell r="BB90718" t="str">
            <v>H.NO# MOLVI ABDUL REHMAN GEO KONKAR VILLAGE GADAP MALIR COLONY  KARACHI</v>
          </cell>
          <cell r="BC90718" t="str">
            <v>RED</v>
          </cell>
          <cell r="BH90718" t="str">
            <v>Pak Suzuki</v>
          </cell>
          <cell r="BI90718" t="str">
            <v>N</v>
          </cell>
          <cell r="BJ90718" t="str">
            <v xml:space="preserve">	Rameez Haji Mehboob</v>
          </cell>
          <cell r="BK90718">
            <v>45523</v>
          </cell>
          <cell r="BL90718" t="str">
            <v>382000</v>
          </cell>
          <cell r="BM90718" t="str">
            <v>003</v>
          </cell>
          <cell r="BN90718" t="str">
            <v>01</v>
          </cell>
          <cell r="BQ90718" t="str">
            <v>KHI/HO/D/MO/MC COMP/P/95478/08/2024</v>
          </cell>
        </row>
        <row r="90719">
          <cell r="W90719" t="str">
            <v>30092565</v>
          </cell>
          <cell r="X90719" t="str">
            <v>30092565</v>
          </cell>
          <cell r="Y90719">
            <v>382000</v>
          </cell>
          <cell r="Z90719" t="str">
            <v>42501-1392689-9</v>
          </cell>
          <cell r="AC90719">
            <v>2940560</v>
          </cell>
          <cell r="AD90719" t="str">
            <v>02</v>
          </cell>
          <cell r="AE90719" t="str">
            <v>MOTOR</v>
          </cell>
          <cell r="AF90719">
            <v>13565</v>
          </cell>
          <cell r="AG90719">
            <v>0</v>
          </cell>
          <cell r="AH90719">
            <v>0</v>
          </cell>
          <cell r="AI90719">
            <v>0</v>
          </cell>
          <cell r="AJ90719">
            <v>16235</v>
          </cell>
          <cell r="AK90719">
            <v>0</v>
          </cell>
          <cell r="AL90719">
            <v>1357</v>
          </cell>
          <cell r="AM90719" t="str">
            <v>2024</v>
          </cell>
          <cell r="AN90719" t="str">
            <v>202408</v>
          </cell>
          <cell r="AO90719" t="str">
            <v>202408</v>
          </cell>
          <cell r="AP90719" t="str">
            <v>202408</v>
          </cell>
          <cell r="AQ90719" t="str">
            <v>31000391</v>
          </cell>
          <cell r="AR90719" t="str">
            <v>1935204</v>
          </cell>
          <cell r="AS90719" t="str">
            <v>D</v>
          </cell>
          <cell r="AU90719" t="str">
            <v>30000002</v>
          </cell>
          <cell r="AV90719" t="str">
            <v>RETAIL</v>
          </cell>
          <cell r="AW90719" t="str">
            <v>31000391</v>
          </cell>
          <cell r="AX90719" t="str">
            <v>UR Suzuki</v>
          </cell>
          <cell r="AY90719" t="str">
            <v>KHI/HO/D/MO/MC COMP/P/95479/08/2024</v>
          </cell>
          <cell r="BA90719" t="str">
            <v>KARACHI</v>
          </cell>
          <cell r="BB90719" t="str">
            <v>H.NO# MOLVI ABDUL REHMAN GEO KONKAR VILLAGE GADAP MALIR COLONY  KARACHI</v>
          </cell>
          <cell r="BC90719" t="str">
            <v>RED</v>
          </cell>
          <cell r="BH90719" t="str">
            <v>Pak Suzuki</v>
          </cell>
          <cell r="BI90719" t="str">
            <v>N</v>
          </cell>
          <cell r="BJ90719" t="str">
            <v xml:space="preserve">	Rameez Haji Mehboob</v>
          </cell>
          <cell r="BK90719">
            <v>45523</v>
          </cell>
          <cell r="BL90719" t="str">
            <v>382000</v>
          </cell>
          <cell r="BM90719" t="str">
            <v>003</v>
          </cell>
          <cell r="BN90719" t="str">
            <v>01</v>
          </cell>
          <cell r="BQ90719" t="str">
            <v>KHI/HO/D/MO/MC COMP/P/95479/08/2024</v>
          </cell>
        </row>
        <row r="90720">
          <cell r="W90720" t="str">
            <v>30092625</v>
          </cell>
          <cell r="X90720" t="str">
            <v>30092625</v>
          </cell>
          <cell r="Y90720">
            <v>382000</v>
          </cell>
          <cell r="Z90720" t="str">
            <v>42201-4377439-7</v>
          </cell>
          <cell r="AC90720">
            <v>2944097</v>
          </cell>
          <cell r="AD90720" t="str">
            <v>02</v>
          </cell>
          <cell r="AE90720" t="str">
            <v>MOTOR</v>
          </cell>
          <cell r="AF90720">
            <v>13565</v>
          </cell>
          <cell r="AG90720">
            <v>0</v>
          </cell>
          <cell r="AH90720">
            <v>0</v>
          </cell>
          <cell r="AI90720">
            <v>0</v>
          </cell>
          <cell r="AJ90720">
            <v>16235</v>
          </cell>
          <cell r="AK90720">
            <v>0</v>
          </cell>
          <cell r="AL90720">
            <v>1357</v>
          </cell>
          <cell r="AM90720" t="str">
            <v>2024</v>
          </cell>
          <cell r="AN90720" t="str">
            <v>202408</v>
          </cell>
          <cell r="AO90720" t="str">
            <v>202408</v>
          </cell>
          <cell r="AP90720" t="str">
            <v>202408</v>
          </cell>
          <cell r="AQ90720" t="str">
            <v>31000318</v>
          </cell>
          <cell r="AR90720" t="str">
            <v>1935529</v>
          </cell>
          <cell r="AS90720" t="str">
            <v>D</v>
          </cell>
          <cell r="AU90720" t="str">
            <v>30000002</v>
          </cell>
          <cell r="AV90720" t="str">
            <v>RETAIL</v>
          </cell>
          <cell r="AW90720" t="str">
            <v>31000318</v>
          </cell>
          <cell r="AX90720" t="str">
            <v xml:space="preserve">	Suzuki Defence Motors</v>
          </cell>
          <cell r="AY90720" t="str">
            <v>KHI/HO/D/MO/MC COMP/P/95559/08/2024</v>
          </cell>
          <cell r="BA90720" t="str">
            <v>KARACHI</v>
          </cell>
          <cell r="BB90720" t="str">
            <v>HOUSE#5/1332, SHAH FAISAL COLONY, KARACHI.</v>
          </cell>
          <cell r="BC90720" t="str">
            <v>BLACK</v>
          </cell>
          <cell r="BH90720" t="str">
            <v>Pak Suzuki</v>
          </cell>
          <cell r="BI90720" t="str">
            <v>N</v>
          </cell>
          <cell r="BJ90720" t="str">
            <v xml:space="preserve">	Rameez Haji Mehboob</v>
          </cell>
          <cell r="BK90720">
            <v>45523</v>
          </cell>
          <cell r="BL90720" t="str">
            <v>382000</v>
          </cell>
          <cell r="BM90720" t="str">
            <v>004</v>
          </cell>
          <cell r="BN90720" t="str">
            <v>01</v>
          </cell>
          <cell r="BQ90720" t="str">
            <v>KHI/HO/D/MO/MC COMP/P/95559/08/2024</v>
          </cell>
        </row>
        <row r="90721">
          <cell r="W90721" t="str">
            <v>30092783</v>
          </cell>
          <cell r="X90721" t="str">
            <v>30092783</v>
          </cell>
          <cell r="Y90721">
            <v>382000</v>
          </cell>
          <cell r="Z90721" t="str">
            <v>42301-0915815-5</v>
          </cell>
          <cell r="AC90721">
            <v>2965392</v>
          </cell>
          <cell r="AD90721" t="str">
            <v>02</v>
          </cell>
          <cell r="AE90721" t="str">
            <v>MOTOR</v>
          </cell>
          <cell r="AF90721">
            <v>13565</v>
          </cell>
          <cell r="AG90721">
            <v>0</v>
          </cell>
          <cell r="AH90721">
            <v>0</v>
          </cell>
          <cell r="AI90721">
            <v>0</v>
          </cell>
          <cell r="AJ90721">
            <v>16235</v>
          </cell>
          <cell r="AK90721">
            <v>0</v>
          </cell>
          <cell r="AL90721">
            <v>1357</v>
          </cell>
          <cell r="AM90721" t="str">
            <v>2024</v>
          </cell>
          <cell r="AN90721" t="str">
            <v>202408</v>
          </cell>
          <cell r="AO90721" t="str">
            <v>202408</v>
          </cell>
          <cell r="AP90721" t="str">
            <v>202408</v>
          </cell>
          <cell r="AQ90721" t="str">
            <v>31000318</v>
          </cell>
          <cell r="AR90721" t="str">
            <v>1940054</v>
          </cell>
          <cell r="AS90721" t="str">
            <v>D</v>
          </cell>
          <cell r="AU90721" t="str">
            <v>30000002</v>
          </cell>
          <cell r="AV90721" t="str">
            <v>RETAIL</v>
          </cell>
          <cell r="AW90721" t="str">
            <v>31000318</v>
          </cell>
          <cell r="AX90721" t="str">
            <v xml:space="preserve">	Suzuki Defence Motors</v>
          </cell>
          <cell r="AY90721" t="str">
            <v>KHI/HO/D/MO/MC COMP/P/96192/08/2024</v>
          </cell>
          <cell r="BA90721" t="str">
            <v>KARACHI</v>
          </cell>
          <cell r="BB90721" t="str">
            <v>FLT#12, MUGHAL HOUSE, PLT#3F,9/6, NAZIMABAD 03, KARACHI.</v>
          </cell>
          <cell r="BC90721" t="str">
            <v>BLACK</v>
          </cell>
          <cell r="BH90721" t="str">
            <v>Pak Suzuki</v>
          </cell>
          <cell r="BI90721" t="str">
            <v>N</v>
          </cell>
          <cell r="BJ90721" t="str">
            <v xml:space="preserve">	Rameez Haji Mehboob</v>
          </cell>
          <cell r="BK90721">
            <v>45531</v>
          </cell>
          <cell r="BL90721" t="str">
            <v>382000</v>
          </cell>
          <cell r="BM90721" t="str">
            <v>004</v>
          </cell>
          <cell r="BN90721" t="str">
            <v>01</v>
          </cell>
          <cell r="BQ90721" t="str">
            <v>KHI/HO/D/MO/MC COMP/P/96192/08/2024</v>
          </cell>
        </row>
        <row r="90722">
          <cell r="W90722" t="str">
            <v>30092739</v>
          </cell>
          <cell r="X90722" t="str">
            <v>30092739</v>
          </cell>
          <cell r="Y90722">
            <v>382000</v>
          </cell>
          <cell r="Z90722" t="str">
            <v>35202-2870005-7</v>
          </cell>
          <cell r="AC90722">
            <v>2988765</v>
          </cell>
          <cell r="AD90722" t="str">
            <v>02</v>
          </cell>
          <cell r="AE90722" t="str">
            <v>MOTOR</v>
          </cell>
          <cell r="AF90722">
            <v>7802</v>
          </cell>
          <cell r="AG90722">
            <v>0</v>
          </cell>
          <cell r="AH90722">
            <v>0</v>
          </cell>
          <cell r="AI90722">
            <v>0</v>
          </cell>
          <cell r="AJ90722">
            <v>9550</v>
          </cell>
          <cell r="AK90722">
            <v>0</v>
          </cell>
          <cell r="AL90722">
            <v>780</v>
          </cell>
          <cell r="AM90722" t="str">
            <v>2024</v>
          </cell>
          <cell r="AN90722" t="str">
            <v>202409</v>
          </cell>
          <cell r="AO90722" t="str">
            <v>202409</v>
          </cell>
          <cell r="AP90722" t="str">
            <v>202409</v>
          </cell>
          <cell r="AQ90722" t="str">
            <v>31000397</v>
          </cell>
          <cell r="AR90722" t="str">
            <v>1946419</v>
          </cell>
          <cell r="AS90722" t="str">
            <v>D</v>
          </cell>
          <cell r="AU90722" t="str">
            <v>30000002</v>
          </cell>
          <cell r="AV90722" t="str">
            <v>RETAIL</v>
          </cell>
          <cell r="AW90722" t="str">
            <v>31000397</v>
          </cell>
          <cell r="AX90722" t="str">
            <v>WR Suzuki</v>
          </cell>
          <cell r="AY90722" t="str">
            <v>KHI/HO/D/MO/MC COMP/P/96683/09/2024</v>
          </cell>
          <cell r="BA90722" t="str">
            <v>LAHORE</v>
          </cell>
          <cell r="BB90722" t="str">
            <v>H 553 Umer Block Iqbal Town Lahore</v>
          </cell>
          <cell r="BC90722" t="str">
            <v>BLACK</v>
          </cell>
          <cell r="BH90722" t="str">
            <v>Pak Suzuki</v>
          </cell>
          <cell r="BI90722" t="str">
            <v>N</v>
          </cell>
          <cell r="BJ90722" t="str">
            <v xml:space="preserve">	Rameez Haji Mehboob</v>
          </cell>
          <cell r="BK90722">
            <v>45538</v>
          </cell>
          <cell r="BL90722" t="str">
            <v>382000</v>
          </cell>
          <cell r="BM90722" t="str">
            <v>004</v>
          </cell>
          <cell r="BN90722" t="str">
            <v>01</v>
          </cell>
          <cell r="BQ90722" t="str">
            <v>KHI/HO/D/MO/MC COMP/P/96683/09/2024</v>
          </cell>
        </row>
        <row r="90723">
          <cell r="W90723" t="str">
            <v>30092575</v>
          </cell>
          <cell r="X90723" t="str">
            <v>30092575</v>
          </cell>
          <cell r="Y90723">
            <v>382000</v>
          </cell>
          <cell r="Z90723" t="str">
            <v>36302-4125867-9</v>
          </cell>
          <cell r="AC90723">
            <v>2988802</v>
          </cell>
          <cell r="AD90723" t="str">
            <v>02</v>
          </cell>
          <cell r="AE90723" t="str">
            <v>MOTOR</v>
          </cell>
          <cell r="AF90723">
            <v>7802</v>
          </cell>
          <cell r="AG90723">
            <v>0</v>
          </cell>
          <cell r="AH90723">
            <v>0</v>
          </cell>
          <cell r="AI90723">
            <v>0</v>
          </cell>
          <cell r="AJ90723">
            <v>9550</v>
          </cell>
          <cell r="AK90723">
            <v>0</v>
          </cell>
          <cell r="AL90723">
            <v>780</v>
          </cell>
          <cell r="AM90723" t="str">
            <v>2024</v>
          </cell>
          <cell r="AN90723" t="str">
            <v>202409</v>
          </cell>
          <cell r="AO90723" t="str">
            <v>202409</v>
          </cell>
          <cell r="AP90723" t="str">
            <v>202409</v>
          </cell>
          <cell r="AQ90723" t="str">
            <v>31000403</v>
          </cell>
          <cell r="AR90723" t="str">
            <v>1947225</v>
          </cell>
          <cell r="AS90723" t="str">
            <v>D</v>
          </cell>
          <cell r="AU90723" t="str">
            <v>30000002</v>
          </cell>
          <cell r="AV90723" t="str">
            <v>RETAIL</v>
          </cell>
          <cell r="AW90723" t="str">
            <v>31000403</v>
          </cell>
          <cell r="AX90723" t="str">
            <v>MS Suzuki</v>
          </cell>
          <cell r="AY90723" t="str">
            <v>KHI/HO/D/MO/MC COMP/P/96751/09/2024</v>
          </cell>
          <cell r="BA90723" t="str">
            <v>MULTAN</v>
          </cell>
          <cell r="BB90723" t="str">
            <v>STREET BUTT , INSIDE HARAM GATE , H # 2978 , NATH PURA MULTAN.</v>
          </cell>
          <cell r="BC90723" t="str">
            <v>RED</v>
          </cell>
          <cell r="BH90723" t="str">
            <v>Pak Suzuki</v>
          </cell>
          <cell r="BI90723" t="str">
            <v>N</v>
          </cell>
          <cell r="BJ90723" t="str">
            <v xml:space="preserve">	Rameez Haji Mehboob</v>
          </cell>
          <cell r="BK90723">
            <v>45539</v>
          </cell>
          <cell r="BL90723" t="str">
            <v>382000</v>
          </cell>
          <cell r="BM90723" t="str">
            <v>003</v>
          </cell>
          <cell r="BN90723" t="str">
            <v>01</v>
          </cell>
          <cell r="BQ90723" t="str">
            <v>KHI/HO/D/MO/MC COMP/P/96751/09/2024</v>
          </cell>
        </row>
        <row r="90724">
          <cell r="W90724" t="str">
            <v>30092791</v>
          </cell>
          <cell r="X90724" t="str">
            <v>30092791</v>
          </cell>
          <cell r="Y90724">
            <v>382000</v>
          </cell>
          <cell r="Z90724" t="str">
            <v>42101-7295365-1</v>
          </cell>
          <cell r="AC90724">
            <v>2990521</v>
          </cell>
          <cell r="AD90724" t="str">
            <v>02</v>
          </cell>
          <cell r="AE90724" t="str">
            <v>MOTOR</v>
          </cell>
          <cell r="AF90724">
            <v>13565</v>
          </cell>
          <cell r="AG90724">
            <v>0</v>
          </cell>
          <cell r="AH90724">
            <v>0</v>
          </cell>
          <cell r="AI90724">
            <v>0</v>
          </cell>
          <cell r="AJ90724">
            <v>16235</v>
          </cell>
          <cell r="AK90724">
            <v>0</v>
          </cell>
          <cell r="AL90724">
            <v>1357</v>
          </cell>
          <cell r="AM90724" t="str">
            <v>2024</v>
          </cell>
          <cell r="AN90724" t="str">
            <v>202409</v>
          </cell>
          <cell r="AO90724" t="str">
            <v>202409</v>
          </cell>
          <cell r="AP90724" t="str">
            <v>202409</v>
          </cell>
          <cell r="AQ90724" t="str">
            <v>31000391</v>
          </cell>
          <cell r="AR90724" t="str">
            <v>1947584</v>
          </cell>
          <cell r="AS90724" t="str">
            <v>D</v>
          </cell>
          <cell r="AU90724" t="str">
            <v>30000002</v>
          </cell>
          <cell r="AV90724" t="str">
            <v>RETAIL</v>
          </cell>
          <cell r="AW90724" t="str">
            <v>31000391</v>
          </cell>
          <cell r="AX90724" t="str">
            <v>UR Suzuki</v>
          </cell>
          <cell r="AY90724" t="str">
            <v>KHI/HO/D/MO/MC COMP/P/96774/09/2024</v>
          </cell>
          <cell r="BA90724" t="str">
            <v>KARACHI</v>
          </cell>
          <cell r="BB90724" t="str">
            <v>H.NO# L-833 SEC 5C/3 NORTH KARACHI</v>
          </cell>
          <cell r="BC90724" t="str">
            <v>BLACK</v>
          </cell>
          <cell r="BH90724" t="str">
            <v>Pak Suzuki</v>
          </cell>
          <cell r="BI90724" t="str">
            <v>N</v>
          </cell>
          <cell r="BJ90724" t="str">
            <v xml:space="preserve">	Rameez Haji Mehboob</v>
          </cell>
          <cell r="BK90724">
            <v>45539</v>
          </cell>
          <cell r="BL90724" t="str">
            <v>382000</v>
          </cell>
          <cell r="BM90724" t="str">
            <v>004</v>
          </cell>
          <cell r="BN90724" t="str">
            <v>01</v>
          </cell>
          <cell r="BQ90724" t="str">
            <v>KHI/HO/D/MO/MC COMP/P/96774/09/2024</v>
          </cell>
        </row>
        <row r="90725">
          <cell r="W90725" t="str">
            <v>30092791</v>
          </cell>
          <cell r="X90725" t="str">
            <v>30092791</v>
          </cell>
          <cell r="Y90725">
            <v>382000</v>
          </cell>
          <cell r="Z90725" t="str">
            <v>42101-7295365-1</v>
          </cell>
          <cell r="AC90725">
            <v>2990522</v>
          </cell>
          <cell r="AD90725" t="str">
            <v>02</v>
          </cell>
          <cell r="AE90725" t="str">
            <v>MOTOR</v>
          </cell>
          <cell r="AF90725">
            <v>13565</v>
          </cell>
          <cell r="AG90725">
            <v>0</v>
          </cell>
          <cell r="AH90725">
            <v>0</v>
          </cell>
          <cell r="AI90725">
            <v>0</v>
          </cell>
          <cell r="AJ90725">
            <v>16235</v>
          </cell>
          <cell r="AK90725">
            <v>0</v>
          </cell>
          <cell r="AL90725">
            <v>1357</v>
          </cell>
          <cell r="AM90725" t="str">
            <v>2024</v>
          </cell>
          <cell r="AN90725" t="str">
            <v>202409</v>
          </cell>
          <cell r="AO90725" t="str">
            <v>202409</v>
          </cell>
          <cell r="AP90725" t="str">
            <v>202409</v>
          </cell>
          <cell r="AQ90725" t="str">
            <v>31000391</v>
          </cell>
          <cell r="AR90725" t="str">
            <v>1947585</v>
          </cell>
          <cell r="AS90725" t="str">
            <v>D</v>
          </cell>
          <cell r="AU90725" t="str">
            <v>30000002</v>
          </cell>
          <cell r="AV90725" t="str">
            <v>RETAIL</v>
          </cell>
          <cell r="AW90725" t="str">
            <v>31000391</v>
          </cell>
          <cell r="AX90725" t="str">
            <v>UR Suzuki</v>
          </cell>
          <cell r="AY90725" t="str">
            <v>KHI/HO/D/MO/MC COMP/P/96775/09/2024</v>
          </cell>
          <cell r="BA90725" t="str">
            <v>KARACHI</v>
          </cell>
          <cell r="BB90725" t="str">
            <v>H.NO# L-833 SEC 5C/3 NORTH KARACHI</v>
          </cell>
          <cell r="BC90725" t="str">
            <v>BLACK</v>
          </cell>
          <cell r="BH90725" t="str">
            <v>Pak Suzuki</v>
          </cell>
          <cell r="BI90725" t="str">
            <v>N</v>
          </cell>
          <cell r="BJ90725" t="str">
            <v xml:space="preserve">	Rameez Haji Mehboob</v>
          </cell>
          <cell r="BK90725">
            <v>45539</v>
          </cell>
          <cell r="BL90725" t="str">
            <v>382000</v>
          </cell>
          <cell r="BM90725" t="str">
            <v>004</v>
          </cell>
          <cell r="BN90725" t="str">
            <v>01</v>
          </cell>
          <cell r="BQ90725" t="str">
            <v>KHI/HO/D/MO/MC COMP/P/96775/09/2024</v>
          </cell>
        </row>
        <row r="90726">
          <cell r="W90726" t="str">
            <v>30092965</v>
          </cell>
          <cell r="X90726" t="str">
            <v>30092965</v>
          </cell>
          <cell r="Y90726">
            <v>382000</v>
          </cell>
          <cell r="Z90726" t="str">
            <v>42201-4907046-7</v>
          </cell>
          <cell r="AC90726">
            <v>3005393</v>
          </cell>
          <cell r="AD90726" t="str">
            <v>02</v>
          </cell>
          <cell r="AE90726" t="str">
            <v>MOTOR</v>
          </cell>
          <cell r="AF90726">
            <v>13565</v>
          </cell>
          <cell r="AG90726">
            <v>0</v>
          </cell>
          <cell r="AH90726">
            <v>0</v>
          </cell>
          <cell r="AI90726">
            <v>0</v>
          </cell>
          <cell r="AJ90726">
            <v>16235</v>
          </cell>
          <cell r="AK90726">
            <v>0</v>
          </cell>
          <cell r="AL90726">
            <v>1357</v>
          </cell>
          <cell r="AM90726" t="str">
            <v>2024</v>
          </cell>
          <cell r="AN90726" t="str">
            <v>202409</v>
          </cell>
          <cell r="AO90726" t="str">
            <v>202409</v>
          </cell>
          <cell r="AP90726" t="str">
            <v>202409</v>
          </cell>
          <cell r="AQ90726" t="str">
            <v>31000318</v>
          </cell>
          <cell r="AR90726" t="str">
            <v>1954130</v>
          </cell>
          <cell r="AS90726" t="str">
            <v>D</v>
          </cell>
          <cell r="AU90726" t="str">
            <v>30000002</v>
          </cell>
          <cell r="AV90726" t="str">
            <v>RETAIL</v>
          </cell>
          <cell r="AW90726" t="str">
            <v>31000318</v>
          </cell>
          <cell r="AX90726" t="str">
            <v xml:space="preserve">	Suzuki Defence Motors</v>
          </cell>
          <cell r="AY90726" t="str">
            <v>KHI/HO/D/MO/MC COMP/P/97328/09/2024</v>
          </cell>
          <cell r="BA90726" t="str">
            <v>KARACHI</v>
          </cell>
          <cell r="BB90726" t="str">
            <v>HOUSE# 468, SEC# 32A, LABOUR COLONY, KORANGI#1/2-1, KARACHI</v>
          </cell>
          <cell r="BC90726" t="str">
            <v>BLACK</v>
          </cell>
          <cell r="BH90726" t="str">
            <v>Pak Suzuki</v>
          </cell>
          <cell r="BI90726" t="str">
            <v>N</v>
          </cell>
          <cell r="BJ90726" t="str">
            <v xml:space="preserve">	Rameez Haji Mehboob</v>
          </cell>
          <cell r="BK90726">
            <v>45548</v>
          </cell>
          <cell r="BL90726" t="str">
            <v>382000</v>
          </cell>
          <cell r="BM90726" t="str">
            <v>004</v>
          </cell>
          <cell r="BN90726" t="str">
            <v>01</v>
          </cell>
          <cell r="BQ90726" t="str">
            <v>KHI/HO/D/MO/MC COMP/P/97328/09/2024</v>
          </cell>
        </row>
        <row r="90727">
          <cell r="W90727" t="str">
            <v>30092986</v>
          </cell>
          <cell r="X90727" t="str">
            <v>30092986</v>
          </cell>
          <cell r="Y90727">
            <v>382000</v>
          </cell>
          <cell r="Z90727" t="str">
            <v>35202-9601731-1</v>
          </cell>
          <cell r="AC90727">
            <v>3075835</v>
          </cell>
          <cell r="AD90727" t="str">
            <v>02</v>
          </cell>
          <cell r="AE90727" t="str">
            <v>MOTOR</v>
          </cell>
          <cell r="AF90727">
            <v>8017</v>
          </cell>
          <cell r="AG90727">
            <v>0</v>
          </cell>
          <cell r="AH90727">
            <v>0</v>
          </cell>
          <cell r="AI90727">
            <v>0</v>
          </cell>
          <cell r="AJ90727">
            <v>9550</v>
          </cell>
          <cell r="AK90727">
            <v>0</v>
          </cell>
          <cell r="AL90727">
            <v>780</v>
          </cell>
          <cell r="AM90727" t="str">
            <v>2024</v>
          </cell>
          <cell r="AN90727" t="str">
            <v>202409</v>
          </cell>
          <cell r="AO90727" t="str">
            <v>202409</v>
          </cell>
          <cell r="AP90727" t="str">
            <v>202409</v>
          </cell>
          <cell r="AQ90727" t="str">
            <v>31000399</v>
          </cell>
          <cell r="AR90727" t="str">
            <v>1964847</v>
          </cell>
          <cell r="AS90727" t="str">
            <v>D</v>
          </cell>
          <cell r="AU90727" t="str">
            <v>30000002</v>
          </cell>
          <cell r="AV90727" t="str">
            <v>RETAIL</v>
          </cell>
          <cell r="AW90727" t="str">
            <v>31000399</v>
          </cell>
          <cell r="AX90727" t="str">
            <v>CR Suzuki</v>
          </cell>
          <cell r="AY90727" t="str">
            <v>KHI/HO/D/MO/MC COMP/P/98503/09/2024</v>
          </cell>
          <cell r="BA90727" t="str">
            <v>LAHORE</v>
          </cell>
          <cell r="BB90727" t="str">
            <v>CHA MIRAN HOUSE NO 62 STREET NO 1 AREA SHUJA COLONY 45 G T ROAD LAHORE</v>
          </cell>
          <cell r="BC90727" t="str">
            <v>RED</v>
          </cell>
          <cell r="BH90727" t="str">
            <v>Pak Suzuki</v>
          </cell>
          <cell r="BI90727" t="str">
            <v>N</v>
          </cell>
          <cell r="BJ90727" t="str">
            <v xml:space="preserve">	Rameez Haji Mehboob</v>
          </cell>
          <cell r="BK90727">
            <v>45562</v>
          </cell>
          <cell r="BL90727" t="str">
            <v>382000</v>
          </cell>
          <cell r="BM90727" t="str">
            <v>003</v>
          </cell>
          <cell r="BN90727" t="str">
            <v>01</v>
          </cell>
          <cell r="BQ90727" t="str">
            <v>KHI/HO/D/MO/MC COMP/P/98503/09/2024</v>
          </cell>
        </row>
        <row r="90728">
          <cell r="W90728" t="str">
            <v>30092902</v>
          </cell>
          <cell r="X90728" t="str">
            <v>30092902</v>
          </cell>
          <cell r="Y90728">
            <v>382000</v>
          </cell>
          <cell r="Z90728" t="str">
            <v>35200-3950898-1</v>
          </cell>
          <cell r="AC90728">
            <v>3049934</v>
          </cell>
          <cell r="AD90728" t="str">
            <v>02</v>
          </cell>
          <cell r="AE90728" t="str">
            <v>MOTOR</v>
          </cell>
          <cell r="AF90728">
            <v>7802</v>
          </cell>
          <cell r="AG90728">
            <v>0</v>
          </cell>
          <cell r="AH90728">
            <v>0</v>
          </cell>
          <cell r="AI90728">
            <v>0</v>
          </cell>
          <cell r="AJ90728">
            <v>9550</v>
          </cell>
          <cell r="AK90728">
            <v>0</v>
          </cell>
          <cell r="AL90728">
            <v>780</v>
          </cell>
          <cell r="AM90728" t="str">
            <v>2024</v>
          </cell>
          <cell r="AN90728" t="str">
            <v>202409</v>
          </cell>
          <cell r="AO90728" t="str">
            <v>202409</v>
          </cell>
          <cell r="AP90728" t="str">
            <v>202409</v>
          </cell>
          <cell r="AQ90728" t="str">
            <v>31000417</v>
          </cell>
          <cell r="AR90728" t="str">
            <v>1964871</v>
          </cell>
          <cell r="AS90728" t="str">
            <v>D</v>
          </cell>
          <cell r="AU90728" t="str">
            <v>30000002</v>
          </cell>
          <cell r="AV90728" t="str">
            <v>RETAIL</v>
          </cell>
          <cell r="AW90728" t="str">
            <v>31000417</v>
          </cell>
          <cell r="AX90728" t="str">
            <v>Suzuki Ravi Motors</v>
          </cell>
          <cell r="AY90728" t="str">
            <v>KHI/HO/D/MO/MC COMP/P/98512/09/2024</v>
          </cell>
          <cell r="BA90728" t="str">
            <v>LAHORE</v>
          </cell>
          <cell r="BB90728" t="str">
            <v>HOUSE NO 6 STREET NO 3 AREA MUSLIM PARK SHAHDRA TOWN LAHORE</v>
          </cell>
          <cell r="BC90728" t="str">
            <v>BLACK</v>
          </cell>
          <cell r="BH90728" t="str">
            <v>Pak Suzuki</v>
          </cell>
          <cell r="BI90728" t="str">
            <v>N</v>
          </cell>
          <cell r="BJ90728" t="str">
            <v xml:space="preserve">	Rameez Haji Mehboob</v>
          </cell>
          <cell r="BK90728">
            <v>45562</v>
          </cell>
          <cell r="BL90728" t="str">
            <v>382000</v>
          </cell>
          <cell r="BM90728" t="str">
            <v>004</v>
          </cell>
          <cell r="BN90728" t="str">
            <v>01</v>
          </cell>
          <cell r="BQ90728" t="str">
            <v>KHI/HO/D/MO/MC COMP/P/98512/09/2024</v>
          </cell>
        </row>
        <row r="90729">
          <cell r="W90729" t="str">
            <v>PKG30093178</v>
          </cell>
          <cell r="X90729" t="str">
            <v>GS150PK30093178</v>
          </cell>
          <cell r="Y90729">
            <v>382001</v>
          </cell>
          <cell r="AC90729">
            <v>3110581</v>
          </cell>
          <cell r="AD90729" t="str">
            <v>02</v>
          </cell>
          <cell r="AE90729" t="str">
            <v>MOTOR</v>
          </cell>
          <cell r="AF90729">
            <v>12742</v>
          </cell>
          <cell r="AG90729">
            <v>0</v>
          </cell>
          <cell r="AH90729">
            <v>0</v>
          </cell>
          <cell r="AI90729">
            <v>0</v>
          </cell>
          <cell r="AJ90729">
            <v>15280</v>
          </cell>
          <cell r="AK90729">
            <v>0</v>
          </cell>
          <cell r="AL90729">
            <v>0</v>
          </cell>
          <cell r="AM90729" t="str">
            <v>2024</v>
          </cell>
          <cell r="AN90729" t="str">
            <v>202410</v>
          </cell>
          <cell r="AO90729" t="str">
            <v>202410</v>
          </cell>
          <cell r="AP90729" t="str">
            <v>202410</v>
          </cell>
          <cell r="AQ90729" t="str">
            <v>MUBASHIRAHMED</v>
          </cell>
          <cell r="AR90729" t="str">
            <v>1989321</v>
          </cell>
          <cell r="AS90729" t="str">
            <v>D</v>
          </cell>
          <cell r="AT90729" t="str">
            <v>001</v>
          </cell>
          <cell r="AU90729" t="str">
            <v>30000001</v>
          </cell>
          <cell r="AV90729" t="str">
            <v>DIRECT</v>
          </cell>
          <cell r="AW90729" t="str">
            <v>31000001</v>
          </cell>
          <cell r="AX90729" t="str">
            <v>Direct</v>
          </cell>
          <cell r="AY90729" t="str">
            <v>KHI/HO/D/MO/MC TTT/P/99873/10/2024</v>
          </cell>
          <cell r="BA90729" t="str">
            <v>KARACHI</v>
          </cell>
          <cell r="BB90729" t="str">
            <v>House No# C-12 Block -B, Shamim Masjid Clifton/ 75400 Karachi.</v>
          </cell>
          <cell r="BC90729" t="str">
            <v>BLACK</v>
          </cell>
          <cell r="BH90729" t="str">
            <v>N/A</v>
          </cell>
          <cell r="BI90729" t="str">
            <v>N</v>
          </cell>
          <cell r="BJ90729" t="str">
            <v>MAZHAR ABBAS</v>
          </cell>
          <cell r="BK90729">
            <v>45582</v>
          </cell>
          <cell r="BL90729" t="str">
            <v>382001</v>
          </cell>
          <cell r="BM90729" t="str">
            <v>004</v>
          </cell>
          <cell r="BN90729" t="str">
            <v>01</v>
          </cell>
          <cell r="BQ90729" t="str">
            <v>KHI/HO/D/MO/MC TTT/P/99873/10/2024</v>
          </cell>
        </row>
        <row r="90730">
          <cell r="W90730" t="str">
            <v>30092616</v>
          </cell>
          <cell r="X90730" t="str">
            <v>30092616</v>
          </cell>
          <cell r="Y90730">
            <v>382000</v>
          </cell>
          <cell r="Z90730" t="str">
            <v>42401-2096662-3</v>
          </cell>
          <cell r="AC90730">
            <v>2940524</v>
          </cell>
          <cell r="AD90730" t="str">
            <v>02</v>
          </cell>
          <cell r="AE90730" t="str">
            <v>MOTOR</v>
          </cell>
          <cell r="AF90730">
            <v>13565</v>
          </cell>
          <cell r="AG90730">
            <v>0</v>
          </cell>
          <cell r="AH90730">
            <v>0</v>
          </cell>
          <cell r="AI90730">
            <v>0</v>
          </cell>
          <cell r="AJ90730">
            <v>16235</v>
          </cell>
          <cell r="AK90730">
            <v>0</v>
          </cell>
          <cell r="AL90730">
            <v>1357</v>
          </cell>
          <cell r="AM90730" t="str">
            <v>2024</v>
          </cell>
          <cell r="AN90730" t="str">
            <v>202408</v>
          </cell>
          <cell r="AO90730" t="str">
            <v>202408</v>
          </cell>
          <cell r="AP90730" t="str">
            <v>202408</v>
          </cell>
          <cell r="AQ90730" t="str">
            <v>31000393</v>
          </cell>
          <cell r="AR90730" t="str">
            <v>1934719</v>
          </cell>
          <cell r="AS90730" t="str">
            <v>D</v>
          </cell>
          <cell r="AU90730" t="str">
            <v>30000002</v>
          </cell>
          <cell r="AV90730" t="str">
            <v>RETAIL</v>
          </cell>
          <cell r="AW90730" t="str">
            <v>31000393</v>
          </cell>
          <cell r="AX90730" t="str">
            <v>TR Suzuki</v>
          </cell>
          <cell r="AY90730" t="str">
            <v>KHI/HO/D/MO/MC COMP/P/95432/08/2024</v>
          </cell>
          <cell r="BA90730" t="str">
            <v>KARACHI</v>
          </cell>
          <cell r="BB90730" t="str">
            <v>HOUSE#20,STREET#7,SECTOR1,MOHALLA HAROON BHARIA SOCIETY,HUB RIVER ROAD,KARACHI.</v>
          </cell>
          <cell r="BC90730" t="str">
            <v>BLACK</v>
          </cell>
          <cell r="BH90730" t="str">
            <v>Pak Suzuki</v>
          </cell>
          <cell r="BI90730" t="str">
            <v>N</v>
          </cell>
          <cell r="BJ90730" t="str">
            <v xml:space="preserve">	Rameez Haji Mehboob</v>
          </cell>
          <cell r="BK90730">
            <v>45521</v>
          </cell>
          <cell r="BL90730" t="str">
            <v>382000</v>
          </cell>
          <cell r="BM90730" t="str">
            <v>004</v>
          </cell>
          <cell r="BN90730" t="str">
            <v>01</v>
          </cell>
          <cell r="BQ90730" t="str">
            <v>KHI/HO/D/MO/MC COMP/P/95432/08/2024</v>
          </cell>
        </row>
        <row r="90731">
          <cell r="W90731" t="str">
            <v>30092616</v>
          </cell>
          <cell r="X90731" t="str">
            <v>30092616</v>
          </cell>
          <cell r="Y90731">
            <v>382000</v>
          </cell>
          <cell r="Z90731" t="str">
            <v>42401-2096662-3</v>
          </cell>
          <cell r="AC90731">
            <v>2940525</v>
          </cell>
          <cell r="AD90731" t="str">
            <v>02</v>
          </cell>
          <cell r="AE90731" t="str">
            <v>MOTOR</v>
          </cell>
          <cell r="AF90731">
            <v>13565</v>
          </cell>
          <cell r="AG90731">
            <v>0</v>
          </cell>
          <cell r="AH90731">
            <v>0</v>
          </cell>
          <cell r="AI90731">
            <v>0</v>
          </cell>
          <cell r="AJ90731">
            <v>16235</v>
          </cell>
          <cell r="AK90731">
            <v>0</v>
          </cell>
          <cell r="AL90731">
            <v>1357</v>
          </cell>
          <cell r="AM90731" t="str">
            <v>2024</v>
          </cell>
          <cell r="AN90731" t="str">
            <v>202408</v>
          </cell>
          <cell r="AO90731" t="str">
            <v>202408</v>
          </cell>
          <cell r="AP90731" t="str">
            <v>202408</v>
          </cell>
          <cell r="AQ90731" t="str">
            <v>31000393</v>
          </cell>
          <cell r="AR90731" t="str">
            <v>1934720</v>
          </cell>
          <cell r="AS90731" t="str">
            <v>D</v>
          </cell>
          <cell r="AU90731" t="str">
            <v>30000002</v>
          </cell>
          <cell r="AV90731" t="str">
            <v>RETAIL</v>
          </cell>
          <cell r="AW90731" t="str">
            <v>31000393</v>
          </cell>
          <cell r="AX90731" t="str">
            <v>TR Suzuki</v>
          </cell>
          <cell r="AY90731" t="str">
            <v>KHI/HO/D/MO/MC COMP/P/95433/08/2024</v>
          </cell>
          <cell r="BA90731" t="str">
            <v>KARACHI</v>
          </cell>
          <cell r="BB90731" t="str">
            <v>HOUSE#20,STREET#7,SECTOR1,MOHALLA HAROON BHARIA SOCIETY,HUB RIVER ROAD,KARACHI.</v>
          </cell>
          <cell r="BC90731" t="str">
            <v>BLACK</v>
          </cell>
          <cell r="BH90731" t="str">
            <v>Pak Suzuki</v>
          </cell>
          <cell r="BI90731" t="str">
            <v>N</v>
          </cell>
          <cell r="BJ90731" t="str">
            <v xml:space="preserve">	Rameez Haji Mehboob</v>
          </cell>
          <cell r="BK90731">
            <v>45521</v>
          </cell>
          <cell r="BL90731" t="str">
            <v>382000</v>
          </cell>
          <cell r="BM90731" t="str">
            <v>004</v>
          </cell>
          <cell r="BN90731" t="str">
            <v>01</v>
          </cell>
          <cell r="BQ90731" t="str">
            <v>KHI/HO/D/MO/MC COMP/P/95433/08/2024</v>
          </cell>
        </row>
        <row r="90732">
          <cell r="W90732" t="str">
            <v>30091337</v>
          </cell>
          <cell r="X90732" t="str">
            <v>30091337</v>
          </cell>
          <cell r="Y90732">
            <v>382000</v>
          </cell>
          <cell r="Z90732" t="str">
            <v>38403-7613593-9</v>
          </cell>
          <cell r="AC90732">
            <v>2940528</v>
          </cell>
          <cell r="AD90732" t="str">
            <v>02</v>
          </cell>
          <cell r="AE90732" t="str">
            <v>MOTOR</v>
          </cell>
          <cell r="AF90732">
            <v>7802</v>
          </cell>
          <cell r="AG90732">
            <v>0</v>
          </cell>
          <cell r="AH90732">
            <v>0</v>
          </cell>
          <cell r="AI90732">
            <v>0</v>
          </cell>
          <cell r="AJ90732">
            <v>9550</v>
          </cell>
          <cell r="AK90732">
            <v>0</v>
          </cell>
          <cell r="AL90732">
            <v>780</v>
          </cell>
          <cell r="AM90732" t="str">
            <v>2024</v>
          </cell>
          <cell r="AN90732" t="str">
            <v>202408</v>
          </cell>
          <cell r="AO90732" t="str">
            <v>202408</v>
          </cell>
          <cell r="AP90732" t="str">
            <v>202408</v>
          </cell>
          <cell r="AQ90732" t="str">
            <v>31000416</v>
          </cell>
          <cell r="AR90732" t="str">
            <v>1934723</v>
          </cell>
          <cell r="AS90732" t="str">
            <v>D</v>
          </cell>
          <cell r="AU90732" t="str">
            <v>30000002</v>
          </cell>
          <cell r="AV90732" t="str">
            <v>RETAIL</v>
          </cell>
          <cell r="AW90732" t="str">
            <v>31000416</v>
          </cell>
          <cell r="AX90732" t="str">
            <v>Suzuki Falcon Motors</v>
          </cell>
          <cell r="AY90732" t="str">
            <v>KHI/HO/D/MO/MC COMP/P/95436/08/2024</v>
          </cell>
          <cell r="BA90732" t="str">
            <v>SARGODHA</v>
          </cell>
          <cell r="BB90732" t="str">
            <v xml:space="preserve">HOUSE NO 153 STREET NO 7 BLOCK 16 SGD </v>
          </cell>
          <cell r="BC90732" t="str">
            <v>BLACK</v>
          </cell>
          <cell r="BH90732" t="str">
            <v>Pak Suzuki</v>
          </cell>
          <cell r="BI90732" t="str">
            <v>N</v>
          </cell>
          <cell r="BJ90732" t="str">
            <v xml:space="preserve">	Rameez Haji Mehboob</v>
          </cell>
          <cell r="BK90732">
            <v>45521</v>
          </cell>
          <cell r="BL90732" t="str">
            <v>382000</v>
          </cell>
          <cell r="BM90732" t="str">
            <v>004</v>
          </cell>
          <cell r="BN90732" t="str">
            <v>01</v>
          </cell>
          <cell r="BQ90732" t="str">
            <v>KHI/HO/D/MO/MC COMP/P/95436/08/2024</v>
          </cell>
        </row>
        <row r="90733">
          <cell r="W90733" t="str">
            <v>30093047</v>
          </cell>
          <cell r="X90733" t="str">
            <v>30093047</v>
          </cell>
          <cell r="Y90733">
            <v>382000</v>
          </cell>
          <cell r="Z90733" t="str">
            <v>34101-2920971-3</v>
          </cell>
          <cell r="AC90733">
            <v>3073449</v>
          </cell>
          <cell r="AD90733" t="str">
            <v>02</v>
          </cell>
          <cell r="AE90733" t="str">
            <v>MOTOR</v>
          </cell>
          <cell r="AF90733">
            <v>7802</v>
          </cell>
          <cell r="AG90733">
            <v>0</v>
          </cell>
          <cell r="AH90733">
            <v>0</v>
          </cell>
          <cell r="AI90733">
            <v>0</v>
          </cell>
          <cell r="AJ90733">
            <v>9550</v>
          </cell>
          <cell r="AK90733">
            <v>0</v>
          </cell>
          <cell r="AL90733">
            <v>780</v>
          </cell>
          <cell r="AM90733" t="str">
            <v>2024</v>
          </cell>
          <cell r="AN90733" t="str">
            <v>202410</v>
          </cell>
          <cell r="AO90733" t="str">
            <v>202410</v>
          </cell>
          <cell r="AP90733" t="str">
            <v>202410</v>
          </cell>
          <cell r="AQ90733" t="str">
            <v>31000402</v>
          </cell>
          <cell r="AR90733" t="str">
            <v>1973427</v>
          </cell>
          <cell r="AS90733" t="str">
            <v>D</v>
          </cell>
          <cell r="AU90733" t="str">
            <v>30000002</v>
          </cell>
          <cell r="AV90733" t="str">
            <v>RETAIL</v>
          </cell>
          <cell r="AW90733" t="str">
            <v>31000402</v>
          </cell>
          <cell r="AX90733" t="str">
            <v>GT Suzuki</v>
          </cell>
          <cell r="AY90733" t="str">
            <v>KHI/HO/D/MO/MC COMP/P/99025/10/2024</v>
          </cell>
          <cell r="BA90733" t="str">
            <v>GUJRANWALA</v>
          </cell>
          <cell r="BB90733" t="str">
            <v>GALI HABIB BANK WALI GONDLANWALA ROAD MOHALLAH SIDDIQUE AKBAR TOWN DHULLAY GUJRANWALA.</v>
          </cell>
          <cell r="BC90733" t="str">
            <v>BLACK</v>
          </cell>
          <cell r="BH90733" t="str">
            <v>Pak Suzuki</v>
          </cell>
          <cell r="BI90733" t="str">
            <v>N</v>
          </cell>
          <cell r="BJ90733" t="str">
            <v xml:space="preserve">	Rameez Haji Mehboob</v>
          </cell>
          <cell r="BK90733">
            <v>45569</v>
          </cell>
          <cell r="BL90733" t="str">
            <v>382000</v>
          </cell>
          <cell r="BM90733" t="str">
            <v>004</v>
          </cell>
          <cell r="BN90733" t="str">
            <v>01</v>
          </cell>
          <cell r="BQ90733" t="str">
            <v>KHI/HO/D/MO/MC COMP/P/99025/10/2024</v>
          </cell>
        </row>
        <row r="90734">
          <cell r="W90734" t="str">
            <v>30092918</v>
          </cell>
          <cell r="X90734" t="str">
            <v>30092918</v>
          </cell>
          <cell r="Y90734">
            <v>382000</v>
          </cell>
          <cell r="Z90734" t="str">
            <v>3520225479167</v>
          </cell>
          <cell r="AC90734">
            <v>3140348</v>
          </cell>
          <cell r="AD90734" t="str">
            <v>02</v>
          </cell>
          <cell r="AE90734" t="str">
            <v>MOTOR</v>
          </cell>
          <cell r="AF90734">
            <v>7802</v>
          </cell>
          <cell r="AG90734">
            <v>0</v>
          </cell>
          <cell r="AH90734">
            <v>0</v>
          </cell>
          <cell r="AI90734">
            <v>0</v>
          </cell>
          <cell r="AJ90734">
            <v>9550</v>
          </cell>
          <cell r="AK90734">
            <v>0</v>
          </cell>
          <cell r="AL90734">
            <v>780</v>
          </cell>
          <cell r="AM90734" t="str">
            <v>2024</v>
          </cell>
          <cell r="AN90734" t="str">
            <v>202410</v>
          </cell>
          <cell r="AO90734" t="str">
            <v>202410</v>
          </cell>
          <cell r="AP90734" t="str">
            <v>202410</v>
          </cell>
          <cell r="AQ90734" t="str">
            <v>31000395</v>
          </cell>
          <cell r="AR90734" t="str">
            <v>1997822</v>
          </cell>
          <cell r="AS90734" t="str">
            <v>D</v>
          </cell>
          <cell r="AU90734" t="str">
            <v>30000002</v>
          </cell>
          <cell r="AV90734" t="str">
            <v>RETAIL</v>
          </cell>
          <cell r="AW90734" t="str">
            <v>31000395</v>
          </cell>
          <cell r="AX90734" t="str">
            <v>TS Suzuki</v>
          </cell>
          <cell r="AY90734" t="str">
            <v>KHI/HO/D/MO/MC COMP/P/100830/10/2024</v>
          </cell>
          <cell r="BA90734" t="str">
            <v>LAHORE</v>
          </cell>
          <cell r="BB90734" t="str">
            <v>H # 80, Block # 5 Sector D1 Green Town Lahore</v>
          </cell>
          <cell r="BC90734" t="str">
            <v>PEARL BLACK</v>
          </cell>
          <cell r="BH90734" t="str">
            <v>Pak Suzuki</v>
          </cell>
          <cell r="BI90734" t="str">
            <v>N</v>
          </cell>
          <cell r="BJ90734" t="str">
            <v xml:space="preserve">	Rameez Haji Mehboob</v>
          </cell>
          <cell r="BK90734">
            <v>45594</v>
          </cell>
          <cell r="BL90734" t="str">
            <v>382000</v>
          </cell>
          <cell r="BM90734" t="str">
            <v>406</v>
          </cell>
          <cell r="BN90734" t="str">
            <v>01</v>
          </cell>
          <cell r="BQ90734" t="str">
            <v>KHI/HO/D/MO/MC COMP/P/100830/10/2024</v>
          </cell>
        </row>
        <row r="90735">
          <cell r="W90735" t="str">
            <v>30092666</v>
          </cell>
          <cell r="X90735" t="str">
            <v>30092666</v>
          </cell>
          <cell r="Y90735">
            <v>382000</v>
          </cell>
          <cell r="Z90735" t="str">
            <v>3220347528995</v>
          </cell>
          <cell r="AC90735">
            <v>3140474</v>
          </cell>
          <cell r="AD90735" t="str">
            <v>02</v>
          </cell>
          <cell r="AE90735" t="str">
            <v>MOTOR</v>
          </cell>
          <cell r="AF90735">
            <v>7802</v>
          </cell>
          <cell r="AG90735">
            <v>0</v>
          </cell>
          <cell r="AH90735">
            <v>0</v>
          </cell>
          <cell r="AI90735">
            <v>0</v>
          </cell>
          <cell r="AJ90735">
            <v>9550</v>
          </cell>
          <cell r="AK90735">
            <v>0</v>
          </cell>
          <cell r="AL90735">
            <v>780</v>
          </cell>
          <cell r="AM90735" t="str">
            <v>2024</v>
          </cell>
          <cell r="AN90735" t="str">
            <v>202410</v>
          </cell>
          <cell r="AO90735" t="str">
            <v>202410</v>
          </cell>
          <cell r="AP90735" t="str">
            <v>202410</v>
          </cell>
          <cell r="AQ90735" t="str">
            <v>31000395</v>
          </cell>
          <cell r="AR90735" t="str">
            <v>1997901</v>
          </cell>
          <cell r="AS90735" t="str">
            <v>D</v>
          </cell>
          <cell r="AU90735" t="str">
            <v>30000002</v>
          </cell>
          <cell r="AV90735" t="str">
            <v>RETAIL</v>
          </cell>
          <cell r="AW90735" t="str">
            <v>31000395</v>
          </cell>
          <cell r="AX90735" t="str">
            <v>TS Suzuki</v>
          </cell>
          <cell r="AY90735" t="str">
            <v>KHI/HO/D/MO/MC COMP/P/100882/10/2024</v>
          </cell>
          <cell r="BA90735" t="str">
            <v>LAHORE</v>
          </cell>
          <cell r="BB90735" t="str">
            <v xml:space="preserve">H # 281-B Mohallah Sher Shah Colony Raiwind Road Lahore </v>
          </cell>
          <cell r="BC90735" t="str">
            <v>PEARL BLACK</v>
          </cell>
          <cell r="BH90735" t="str">
            <v>Pak Suzuki</v>
          </cell>
          <cell r="BI90735" t="str">
            <v>N</v>
          </cell>
          <cell r="BJ90735" t="str">
            <v xml:space="preserve">	Rameez Haji Mehboob</v>
          </cell>
          <cell r="BK90735">
            <v>45595</v>
          </cell>
          <cell r="BL90735" t="str">
            <v>382000</v>
          </cell>
          <cell r="BM90735" t="str">
            <v>406</v>
          </cell>
          <cell r="BN90735" t="str">
            <v>01</v>
          </cell>
          <cell r="BQ90735" t="str">
            <v>KHI/HO/D/MO/MC COMP/P/100882/10/2024</v>
          </cell>
        </row>
        <row r="90736">
          <cell r="W90736" t="str">
            <v>30093236</v>
          </cell>
          <cell r="X90736" t="str">
            <v>30093236</v>
          </cell>
          <cell r="Y90736">
            <v>382000</v>
          </cell>
          <cell r="Z90736" t="str">
            <v>35202-5881395-1</v>
          </cell>
          <cell r="AC90736">
            <v>3140520</v>
          </cell>
          <cell r="AD90736" t="str">
            <v>02</v>
          </cell>
          <cell r="AE90736" t="str">
            <v>MOTOR</v>
          </cell>
          <cell r="AF90736">
            <v>7802</v>
          </cell>
          <cell r="AG90736">
            <v>0</v>
          </cell>
          <cell r="AH90736">
            <v>0</v>
          </cell>
          <cell r="AI90736">
            <v>0</v>
          </cell>
          <cell r="AJ90736">
            <v>9550</v>
          </cell>
          <cell r="AK90736">
            <v>0</v>
          </cell>
          <cell r="AL90736">
            <v>780</v>
          </cell>
          <cell r="AM90736" t="str">
            <v>2024</v>
          </cell>
          <cell r="AN90736" t="str">
            <v>202410</v>
          </cell>
          <cell r="AO90736" t="str">
            <v>202410</v>
          </cell>
          <cell r="AP90736" t="str">
            <v>202410</v>
          </cell>
          <cell r="AQ90736" t="str">
            <v>31000398</v>
          </cell>
          <cell r="AR90736" t="str">
            <v>1998012</v>
          </cell>
          <cell r="AS90736" t="str">
            <v>D</v>
          </cell>
          <cell r="AU90736" t="str">
            <v>30000002</v>
          </cell>
          <cell r="AV90736" t="str">
            <v>RETAIL</v>
          </cell>
          <cell r="AW90736" t="str">
            <v>31000398</v>
          </cell>
          <cell r="AX90736" t="str">
            <v>GR Suzuki</v>
          </cell>
          <cell r="AY90736" t="str">
            <v>KHI/HO/D/MO/MC COMP/P/100910/10/2024</v>
          </cell>
          <cell r="BA90736" t="str">
            <v>LAHORE</v>
          </cell>
          <cell r="BB90736" t="str">
            <v>HOUSE NO 1 STREET NO 3 AREA GHOSIA PARK BANAD ROAD LAHORE</v>
          </cell>
          <cell r="BC90736" t="str">
            <v>BLACK</v>
          </cell>
          <cell r="BH90736" t="str">
            <v>Pak Suzuki</v>
          </cell>
          <cell r="BI90736" t="str">
            <v>N</v>
          </cell>
          <cell r="BJ90736" t="str">
            <v xml:space="preserve">	Rameez Haji Mehboob</v>
          </cell>
          <cell r="BK90736">
            <v>45595</v>
          </cell>
          <cell r="BL90736" t="str">
            <v>382000</v>
          </cell>
          <cell r="BM90736" t="str">
            <v>004</v>
          </cell>
          <cell r="BN90736" t="str">
            <v>01</v>
          </cell>
          <cell r="BQ90736" t="str">
            <v>KHI/HO/D/MO/MC COMP/P/100910/10/2024</v>
          </cell>
        </row>
        <row r="90737">
          <cell r="W90737" t="str">
            <v>30093909</v>
          </cell>
          <cell r="X90737" t="str">
            <v>30093909</v>
          </cell>
          <cell r="Y90737">
            <v>382000</v>
          </cell>
          <cell r="Z90737" t="str">
            <v>42101-0641273-1</v>
          </cell>
          <cell r="AC90737">
            <v>3195899</v>
          </cell>
          <cell r="AD90737" t="str">
            <v>02</v>
          </cell>
          <cell r="AE90737" t="str">
            <v>MOTOR</v>
          </cell>
          <cell r="AF90737">
            <v>13565</v>
          </cell>
          <cell r="AG90737">
            <v>0</v>
          </cell>
          <cell r="AH90737">
            <v>0</v>
          </cell>
          <cell r="AI90737">
            <v>0</v>
          </cell>
          <cell r="AJ90737">
            <v>16235</v>
          </cell>
          <cell r="AK90737">
            <v>0</v>
          </cell>
          <cell r="AL90737">
            <v>1357</v>
          </cell>
          <cell r="AM90737" t="str">
            <v>2024</v>
          </cell>
          <cell r="AN90737" t="str">
            <v>202411</v>
          </cell>
          <cell r="AO90737" t="str">
            <v>202411</v>
          </cell>
          <cell r="AP90737" t="str">
            <v>202411</v>
          </cell>
          <cell r="AQ90737" t="str">
            <v>31000391</v>
          </cell>
          <cell r="AR90737" t="str">
            <v>2019569</v>
          </cell>
          <cell r="AS90737" t="str">
            <v>D</v>
          </cell>
          <cell r="AU90737" t="str">
            <v>30000002</v>
          </cell>
          <cell r="AV90737" t="str">
            <v>RETAIL</v>
          </cell>
          <cell r="AW90737" t="str">
            <v>31000391</v>
          </cell>
          <cell r="AX90737" t="str">
            <v>UR Suzuki</v>
          </cell>
          <cell r="AY90737" t="str">
            <v>KHI/HO/D/MO/MC COMP/P/102828/11/2024</v>
          </cell>
          <cell r="BA90737" t="str">
            <v>KARACHI</v>
          </cell>
          <cell r="BB90737" t="str">
            <v>FLAT# 201, 2ND FLOOR CITY HEIGHTS FIDOS COLONY GUL BAHAR 2 KARACHI.</v>
          </cell>
          <cell r="BC90737" t="str">
            <v>BLACK</v>
          </cell>
          <cell r="BH90737" t="str">
            <v>Pak Suzuki</v>
          </cell>
          <cell r="BI90737" t="str">
            <v>N</v>
          </cell>
          <cell r="BJ90737" t="str">
            <v xml:space="preserve">	Rameez Haji Mehboob</v>
          </cell>
          <cell r="BK90737">
            <v>45623</v>
          </cell>
          <cell r="BL90737" t="str">
            <v>382000</v>
          </cell>
          <cell r="BM90737" t="str">
            <v>004</v>
          </cell>
          <cell r="BN90737" t="str">
            <v>01</v>
          </cell>
          <cell r="BQ90737" t="str">
            <v>KHI/HO/D/MO/MC COMP/P/102828/11/2024</v>
          </cell>
        </row>
        <row r="90738">
          <cell r="W90738" t="str">
            <v>30093909</v>
          </cell>
          <cell r="X90738" t="str">
            <v>30093909</v>
          </cell>
          <cell r="Y90738">
            <v>382000</v>
          </cell>
          <cell r="Z90738" t="str">
            <v>42101-0641273-1</v>
          </cell>
          <cell r="AC90738">
            <v>3195900</v>
          </cell>
          <cell r="AD90738" t="str">
            <v>02</v>
          </cell>
          <cell r="AE90738" t="str">
            <v>MOTOR</v>
          </cell>
          <cell r="AF90738">
            <v>13565</v>
          </cell>
          <cell r="AG90738">
            <v>0</v>
          </cell>
          <cell r="AH90738">
            <v>0</v>
          </cell>
          <cell r="AI90738">
            <v>0</v>
          </cell>
          <cell r="AJ90738">
            <v>16235</v>
          </cell>
          <cell r="AK90738">
            <v>0</v>
          </cell>
          <cell r="AL90738">
            <v>1357</v>
          </cell>
          <cell r="AM90738" t="str">
            <v>2024</v>
          </cell>
          <cell r="AN90738" t="str">
            <v>202411</v>
          </cell>
          <cell r="AO90738" t="str">
            <v>202411</v>
          </cell>
          <cell r="AP90738" t="str">
            <v>202411</v>
          </cell>
          <cell r="AQ90738" t="str">
            <v>31000391</v>
          </cell>
          <cell r="AR90738" t="str">
            <v>2019570</v>
          </cell>
          <cell r="AS90738" t="str">
            <v>D</v>
          </cell>
          <cell r="AU90738" t="str">
            <v>30000002</v>
          </cell>
          <cell r="AV90738" t="str">
            <v>RETAIL</v>
          </cell>
          <cell r="AW90738" t="str">
            <v>31000391</v>
          </cell>
          <cell r="AX90738" t="str">
            <v>UR Suzuki</v>
          </cell>
          <cell r="AY90738" t="str">
            <v>KHI/HO/D/MO/MC COMP/P/102829/11/2024</v>
          </cell>
          <cell r="BA90738" t="str">
            <v>KARACHI</v>
          </cell>
          <cell r="BB90738" t="str">
            <v>FLAT# 201, 2ND FLOOR CITY HEIGHTS FIDOS COLONY GUL BAHAR 2 KARACHI.</v>
          </cell>
          <cell r="BC90738" t="str">
            <v>BLACK</v>
          </cell>
          <cell r="BH90738" t="str">
            <v>Pak Suzuki</v>
          </cell>
          <cell r="BI90738" t="str">
            <v>N</v>
          </cell>
          <cell r="BJ90738" t="str">
            <v xml:space="preserve">	Rameez Haji Mehboob</v>
          </cell>
          <cell r="BK90738">
            <v>45623</v>
          </cell>
          <cell r="BL90738" t="str">
            <v>382000</v>
          </cell>
          <cell r="BM90738" t="str">
            <v>004</v>
          </cell>
          <cell r="BN90738" t="str">
            <v>01</v>
          </cell>
          <cell r="BQ90738" t="str">
            <v>KHI/HO/D/MO/MC COMP/P/102829/11/2024</v>
          </cell>
        </row>
        <row r="90739">
          <cell r="W90739" t="str">
            <v>30093978</v>
          </cell>
          <cell r="X90739" t="str">
            <v>30093978</v>
          </cell>
          <cell r="Y90739">
            <v>389000</v>
          </cell>
          <cell r="Z90739" t="str">
            <v>42401-0709509-3</v>
          </cell>
          <cell r="AC90739">
            <v>3200681</v>
          </cell>
          <cell r="AD90739" t="str">
            <v>02</v>
          </cell>
          <cell r="AE90739" t="str">
            <v>MOTOR</v>
          </cell>
          <cell r="AF90739">
            <v>13821</v>
          </cell>
          <cell r="AG90739">
            <v>0</v>
          </cell>
          <cell r="AH90739">
            <v>0</v>
          </cell>
          <cell r="AI90739">
            <v>0</v>
          </cell>
          <cell r="AJ90739">
            <v>16533</v>
          </cell>
          <cell r="AK90739">
            <v>0</v>
          </cell>
          <cell r="AL90739">
            <v>1382</v>
          </cell>
          <cell r="AM90739" t="str">
            <v>2024</v>
          </cell>
          <cell r="AN90739" t="str">
            <v>202411</v>
          </cell>
          <cell r="AO90739" t="str">
            <v>202411</v>
          </cell>
          <cell r="AP90739" t="str">
            <v>202411</v>
          </cell>
          <cell r="AQ90739" t="str">
            <v>31000408</v>
          </cell>
          <cell r="AR90739" t="str">
            <v>2021382</v>
          </cell>
          <cell r="AS90739" t="str">
            <v>D</v>
          </cell>
          <cell r="AU90739" t="str">
            <v>30000002</v>
          </cell>
          <cell r="AV90739" t="str">
            <v>RETAIL</v>
          </cell>
          <cell r="AW90739" t="str">
            <v>31000408</v>
          </cell>
          <cell r="AX90739" t="str">
            <v>Suzuki Mandviwalla Motors</v>
          </cell>
          <cell r="AY90739" t="str">
            <v>KHI/HO/D/MO/MC COMP/P/103073/11/2024</v>
          </cell>
          <cell r="BA90739" t="str">
            <v>KARACHI</v>
          </cell>
          <cell r="BB90739" t="str">
            <v>H#R-239 BLOCK 9 FB AREA ASIF NAGAR KARACHI</v>
          </cell>
          <cell r="BC90739" t="str">
            <v>BLACK</v>
          </cell>
          <cell r="BH90739" t="str">
            <v>Pak Suzuki</v>
          </cell>
          <cell r="BI90739" t="str">
            <v>N</v>
          </cell>
          <cell r="BJ90739" t="str">
            <v xml:space="preserve">	Rameez Haji Mehboob</v>
          </cell>
          <cell r="BK90739">
            <v>45626</v>
          </cell>
          <cell r="BL90739" t="str">
            <v>389000</v>
          </cell>
          <cell r="BM90739" t="str">
            <v>004</v>
          </cell>
          <cell r="BN90739" t="str">
            <v>01</v>
          </cell>
          <cell r="BQ90739" t="str">
            <v>KHI/HO/D/MO/MC COMP/P/103073/11/2024</v>
          </cell>
        </row>
        <row r="90740">
          <cell r="W90740" t="str">
            <v>30093978</v>
          </cell>
          <cell r="X90740" t="str">
            <v>30093978</v>
          </cell>
          <cell r="Y90740">
            <v>389000</v>
          </cell>
          <cell r="Z90740" t="str">
            <v>42401-0709509-3</v>
          </cell>
          <cell r="AC90740">
            <v>3200684</v>
          </cell>
          <cell r="AD90740" t="str">
            <v>02</v>
          </cell>
          <cell r="AE90740" t="str">
            <v>MOTOR</v>
          </cell>
          <cell r="AF90740">
            <v>13821</v>
          </cell>
          <cell r="AG90740">
            <v>0</v>
          </cell>
          <cell r="AH90740">
            <v>0</v>
          </cell>
          <cell r="AI90740">
            <v>0</v>
          </cell>
          <cell r="AJ90740">
            <v>16533</v>
          </cell>
          <cell r="AK90740">
            <v>0</v>
          </cell>
          <cell r="AL90740">
            <v>1382</v>
          </cell>
          <cell r="AM90740" t="str">
            <v>2024</v>
          </cell>
          <cell r="AN90740" t="str">
            <v>202411</v>
          </cell>
          <cell r="AO90740" t="str">
            <v>202411</v>
          </cell>
          <cell r="AP90740" t="str">
            <v>202411</v>
          </cell>
          <cell r="AQ90740" t="str">
            <v>31000408</v>
          </cell>
          <cell r="AR90740" t="str">
            <v>2021383</v>
          </cell>
          <cell r="AS90740" t="str">
            <v>D</v>
          </cell>
          <cell r="AU90740" t="str">
            <v>30000002</v>
          </cell>
          <cell r="AV90740" t="str">
            <v>RETAIL</v>
          </cell>
          <cell r="AW90740" t="str">
            <v>31000408</v>
          </cell>
          <cell r="AX90740" t="str">
            <v>Suzuki Mandviwalla Motors</v>
          </cell>
          <cell r="AY90740" t="str">
            <v>KHI/HO/D/MO/MC COMP/P/103074/11/2024</v>
          </cell>
          <cell r="BA90740" t="str">
            <v>KARACHI</v>
          </cell>
          <cell r="BB90740" t="str">
            <v>H#R-239 BLOCK 9 FB AREA ASIF NAGAR KARACHI</v>
          </cell>
          <cell r="BC90740" t="str">
            <v>BLACK</v>
          </cell>
          <cell r="BH90740" t="str">
            <v>Pak Suzuki</v>
          </cell>
          <cell r="BI90740" t="str">
            <v>N</v>
          </cell>
          <cell r="BJ90740" t="str">
            <v xml:space="preserve">	Rameez Haji Mehboob</v>
          </cell>
          <cell r="BK90740">
            <v>45626</v>
          </cell>
          <cell r="BL90740" t="str">
            <v>389000</v>
          </cell>
          <cell r="BM90740" t="str">
            <v>004</v>
          </cell>
          <cell r="BN90740" t="str">
            <v>01</v>
          </cell>
          <cell r="BQ90740" t="str">
            <v>KHI/HO/D/MO/MC COMP/P/103074/11/2024</v>
          </cell>
        </row>
        <row r="90741">
          <cell r="W90741" t="str">
            <v>30093943</v>
          </cell>
          <cell r="X90741" t="str">
            <v>30093943</v>
          </cell>
          <cell r="Y90741">
            <v>389000</v>
          </cell>
          <cell r="Z90741" t="str">
            <v>42101-2044185-9</v>
          </cell>
          <cell r="AC90741">
            <v>3200686</v>
          </cell>
          <cell r="AD90741" t="str">
            <v>02</v>
          </cell>
          <cell r="AE90741" t="str">
            <v>MOTOR</v>
          </cell>
          <cell r="AF90741">
            <v>13821</v>
          </cell>
          <cell r="AG90741">
            <v>0</v>
          </cell>
          <cell r="AH90741">
            <v>0</v>
          </cell>
          <cell r="AI90741">
            <v>0</v>
          </cell>
          <cell r="AJ90741">
            <v>16533</v>
          </cell>
          <cell r="AK90741">
            <v>0</v>
          </cell>
          <cell r="AL90741">
            <v>1382</v>
          </cell>
          <cell r="AM90741" t="str">
            <v>2024</v>
          </cell>
          <cell r="AN90741" t="str">
            <v>202411</v>
          </cell>
          <cell r="AO90741" t="str">
            <v>202411</v>
          </cell>
          <cell r="AP90741" t="str">
            <v>202411</v>
          </cell>
          <cell r="AQ90741" t="str">
            <v>31000318</v>
          </cell>
          <cell r="AR90741" t="str">
            <v>2021384</v>
          </cell>
          <cell r="AS90741" t="str">
            <v>D</v>
          </cell>
          <cell r="AU90741" t="str">
            <v>30000002</v>
          </cell>
          <cell r="AV90741" t="str">
            <v>RETAIL</v>
          </cell>
          <cell r="AW90741" t="str">
            <v>31000318</v>
          </cell>
          <cell r="AX90741" t="str">
            <v xml:space="preserve">	Suzuki Defence Motors</v>
          </cell>
          <cell r="AY90741" t="str">
            <v>KHI/HO/D/MO/MC COMP/P/103075/11/2024</v>
          </cell>
          <cell r="BA90741" t="str">
            <v>KARACHI</v>
          </cell>
          <cell r="BB90741" t="str">
            <v>HS#38/1, COMMERCIAL STREET, DHA PHASE 04, KARACHI.</v>
          </cell>
          <cell r="BC90741" t="str">
            <v>BLACK</v>
          </cell>
          <cell r="BH90741" t="str">
            <v>Pak Suzuki</v>
          </cell>
          <cell r="BI90741" t="str">
            <v>N</v>
          </cell>
          <cell r="BJ90741" t="str">
            <v xml:space="preserve">	Rameez Haji Mehboob</v>
          </cell>
          <cell r="BK90741">
            <v>45626</v>
          </cell>
          <cell r="BL90741" t="str">
            <v>389000</v>
          </cell>
          <cell r="BM90741" t="str">
            <v>004</v>
          </cell>
          <cell r="BN90741" t="str">
            <v>01</v>
          </cell>
          <cell r="BQ90741" t="str">
            <v>KHI/HO/D/MO/MC COMP/P/103075/11/2024</v>
          </cell>
        </row>
        <row r="90742">
          <cell r="W90742" t="str">
            <v>30093943</v>
          </cell>
          <cell r="X90742" t="str">
            <v>30093943</v>
          </cell>
          <cell r="Y90742">
            <v>389000</v>
          </cell>
          <cell r="Z90742" t="str">
            <v>42101-2044185-9</v>
          </cell>
          <cell r="AC90742">
            <v>3200688</v>
          </cell>
          <cell r="AD90742" t="str">
            <v>02</v>
          </cell>
          <cell r="AE90742" t="str">
            <v>MOTOR</v>
          </cell>
          <cell r="AF90742">
            <v>13821</v>
          </cell>
          <cell r="AG90742">
            <v>0</v>
          </cell>
          <cell r="AH90742">
            <v>0</v>
          </cell>
          <cell r="AI90742">
            <v>0</v>
          </cell>
          <cell r="AJ90742">
            <v>16533</v>
          </cell>
          <cell r="AK90742">
            <v>0</v>
          </cell>
          <cell r="AL90742">
            <v>1382</v>
          </cell>
          <cell r="AM90742" t="str">
            <v>2024</v>
          </cell>
          <cell r="AN90742" t="str">
            <v>202411</v>
          </cell>
          <cell r="AO90742" t="str">
            <v>202411</v>
          </cell>
          <cell r="AP90742" t="str">
            <v>202411</v>
          </cell>
          <cell r="AQ90742" t="str">
            <v>31000318</v>
          </cell>
          <cell r="AR90742" t="str">
            <v>2021385</v>
          </cell>
          <cell r="AS90742" t="str">
            <v>D</v>
          </cell>
          <cell r="AU90742" t="str">
            <v>30000002</v>
          </cell>
          <cell r="AV90742" t="str">
            <v>RETAIL</v>
          </cell>
          <cell r="AW90742" t="str">
            <v>31000318</v>
          </cell>
          <cell r="AX90742" t="str">
            <v xml:space="preserve">	Suzuki Defence Motors</v>
          </cell>
          <cell r="AY90742" t="str">
            <v>KHI/HO/D/MO/MC COMP/P/103076/11/2024</v>
          </cell>
          <cell r="BA90742" t="str">
            <v>KARACHI</v>
          </cell>
          <cell r="BB90742" t="str">
            <v>HS#38/1, COMMERCIAL STREET, DHA PHASE 04, KARACHI.</v>
          </cell>
          <cell r="BC90742" t="str">
            <v>BLACK</v>
          </cell>
          <cell r="BH90742" t="str">
            <v>Pak Suzuki</v>
          </cell>
          <cell r="BI90742" t="str">
            <v>N</v>
          </cell>
          <cell r="BJ90742" t="str">
            <v xml:space="preserve">	Rameez Haji Mehboob</v>
          </cell>
          <cell r="BK90742">
            <v>45626</v>
          </cell>
          <cell r="BL90742" t="str">
            <v>389000</v>
          </cell>
          <cell r="BM90742" t="str">
            <v>004</v>
          </cell>
          <cell r="BN90742" t="str">
            <v>01</v>
          </cell>
          <cell r="BQ90742" t="str">
            <v>KHI/HO/D/MO/MC COMP/P/103076/11/2024</v>
          </cell>
        </row>
        <row r="90743">
          <cell r="W90743" t="str">
            <v>30092038</v>
          </cell>
          <cell r="X90743" t="str">
            <v>30092038</v>
          </cell>
          <cell r="Y90743">
            <v>382001</v>
          </cell>
          <cell r="Z90743" t="str">
            <v>38401-4446510-5</v>
          </cell>
          <cell r="AC90743">
            <v>3045119</v>
          </cell>
          <cell r="AD90743" t="str">
            <v>02</v>
          </cell>
          <cell r="AE90743" t="str">
            <v>MOTOR</v>
          </cell>
          <cell r="AF90743">
            <v>7802</v>
          </cell>
          <cell r="AG90743">
            <v>0</v>
          </cell>
          <cell r="AH90743">
            <v>0</v>
          </cell>
          <cell r="AI90743">
            <v>0</v>
          </cell>
          <cell r="AJ90743">
            <v>9550</v>
          </cell>
          <cell r="AK90743">
            <v>0</v>
          </cell>
          <cell r="AL90743">
            <v>780</v>
          </cell>
          <cell r="AM90743" t="str">
            <v>2024</v>
          </cell>
          <cell r="AN90743" t="str">
            <v>202409</v>
          </cell>
          <cell r="AO90743" t="str">
            <v>202409</v>
          </cell>
          <cell r="AP90743" t="str">
            <v>202409</v>
          </cell>
          <cell r="AQ90743" t="str">
            <v>31000416</v>
          </cell>
          <cell r="AR90743" t="str">
            <v>1962960</v>
          </cell>
          <cell r="AS90743" t="str">
            <v>D</v>
          </cell>
          <cell r="AU90743" t="str">
            <v>30000002</v>
          </cell>
          <cell r="AV90743" t="str">
            <v>RETAIL</v>
          </cell>
          <cell r="AW90743" t="str">
            <v>31000416</v>
          </cell>
          <cell r="AX90743" t="str">
            <v>Suzuki Falcon Motors</v>
          </cell>
          <cell r="AY90743" t="str">
            <v>KHI/HO/D/MO/MC COMP/P/98210/09/2024</v>
          </cell>
          <cell r="BA90743" t="str">
            <v>SARGODHA</v>
          </cell>
          <cell r="BB90743" t="str">
            <v>PO Khas, Bhera Zain Pur, Tehsil Bhera, District Sargodha</v>
          </cell>
          <cell r="BC90743" t="str">
            <v>BLACK</v>
          </cell>
          <cell r="BH90743" t="str">
            <v>Pak Suzuki</v>
          </cell>
          <cell r="BI90743" t="str">
            <v>N</v>
          </cell>
          <cell r="BJ90743" t="str">
            <v xml:space="preserve">	Rameez Haji Mehboob</v>
          </cell>
          <cell r="BK90743">
            <v>45560</v>
          </cell>
          <cell r="BL90743" t="str">
            <v>382001</v>
          </cell>
          <cell r="BM90743" t="str">
            <v>004</v>
          </cell>
          <cell r="BN90743" t="str">
            <v>01</v>
          </cell>
          <cell r="BQ90743" t="str">
            <v>KHI/HO/D/MO/MC COMP/P/98210/09/2024</v>
          </cell>
        </row>
        <row r="90744">
          <cell r="W90744" t="str">
            <v>30093000</v>
          </cell>
          <cell r="X90744" t="str">
            <v>30093000</v>
          </cell>
          <cell r="Y90744">
            <v>382000</v>
          </cell>
          <cell r="Z90744" t="str">
            <v>35201-9415737-1</v>
          </cell>
          <cell r="AC90744">
            <v>3045138</v>
          </cell>
          <cell r="AD90744" t="str">
            <v>02</v>
          </cell>
          <cell r="AE90744" t="str">
            <v>MOTOR</v>
          </cell>
          <cell r="AF90744">
            <v>7802</v>
          </cell>
          <cell r="AG90744">
            <v>0</v>
          </cell>
          <cell r="AH90744">
            <v>0</v>
          </cell>
          <cell r="AI90744">
            <v>0</v>
          </cell>
          <cell r="AJ90744">
            <v>9550</v>
          </cell>
          <cell r="AK90744">
            <v>0</v>
          </cell>
          <cell r="AL90744">
            <v>780</v>
          </cell>
          <cell r="AM90744" t="str">
            <v>2024</v>
          </cell>
          <cell r="AN90744" t="str">
            <v>202409</v>
          </cell>
          <cell r="AO90744" t="str">
            <v>202409</v>
          </cell>
          <cell r="AP90744" t="str">
            <v>202409</v>
          </cell>
          <cell r="AQ90744" t="str">
            <v>31000399</v>
          </cell>
          <cell r="AR90744" t="str">
            <v>1963369</v>
          </cell>
          <cell r="AS90744" t="str">
            <v>D</v>
          </cell>
          <cell r="AU90744" t="str">
            <v>30000002</v>
          </cell>
          <cell r="AV90744" t="str">
            <v>RETAIL</v>
          </cell>
          <cell r="AW90744" t="str">
            <v>31000399</v>
          </cell>
          <cell r="AX90744" t="str">
            <v>CR Suzuki</v>
          </cell>
          <cell r="AY90744" t="str">
            <v>KHI/HO/D/MO/MC COMP/P/98258/09/2024</v>
          </cell>
          <cell r="BA90744" t="str">
            <v>LAHORE</v>
          </cell>
          <cell r="BB90744" t="str">
            <v>SADDAT STREET HOUSE NO 39 AREA MUSLIM COLONY SHALIMAR LINK ROAD LAHORE</v>
          </cell>
          <cell r="BC90744" t="str">
            <v>BLACK</v>
          </cell>
          <cell r="BH90744" t="str">
            <v>Pak Suzuki</v>
          </cell>
          <cell r="BI90744" t="str">
            <v>N</v>
          </cell>
          <cell r="BJ90744" t="str">
            <v xml:space="preserve">	Rameez Haji Mehboob</v>
          </cell>
          <cell r="BK90744">
            <v>45560</v>
          </cell>
          <cell r="BL90744" t="str">
            <v>382000</v>
          </cell>
          <cell r="BM90744" t="str">
            <v>004</v>
          </cell>
          <cell r="BN90744" t="str">
            <v>01</v>
          </cell>
          <cell r="BQ90744" t="str">
            <v>KHI/HO/D/MO/MC COMP/P/98258/09/2024</v>
          </cell>
        </row>
        <row r="90745">
          <cell r="W90745" t="str">
            <v>30092845</v>
          </cell>
          <cell r="X90745" t="str">
            <v>30092845</v>
          </cell>
          <cell r="Y90745">
            <v>382000</v>
          </cell>
          <cell r="Z90745" t="str">
            <v>37201-6168569-7</v>
          </cell>
          <cell r="AC90745">
            <v>3058642</v>
          </cell>
          <cell r="AD90745" t="str">
            <v>02</v>
          </cell>
          <cell r="AE90745" t="str">
            <v>MOTOR</v>
          </cell>
          <cell r="AF90745">
            <v>7802</v>
          </cell>
          <cell r="AG90745">
            <v>0</v>
          </cell>
          <cell r="AH90745">
            <v>0</v>
          </cell>
          <cell r="AI90745">
            <v>0</v>
          </cell>
          <cell r="AJ90745">
            <v>9550</v>
          </cell>
          <cell r="AK90745">
            <v>0</v>
          </cell>
          <cell r="AL90745">
            <v>780</v>
          </cell>
          <cell r="AM90745" t="str">
            <v>2024</v>
          </cell>
          <cell r="AN90745" t="str">
            <v>202409</v>
          </cell>
          <cell r="AO90745" t="str">
            <v>202409</v>
          </cell>
          <cell r="AP90745" t="str">
            <v>202409</v>
          </cell>
          <cell r="AQ90745" t="str">
            <v>31000411</v>
          </cell>
          <cell r="AR90745" t="str">
            <v>1965541</v>
          </cell>
          <cell r="AS90745" t="str">
            <v>D</v>
          </cell>
          <cell r="AU90745" t="str">
            <v>30000002</v>
          </cell>
          <cell r="AV90745" t="str">
            <v>RETAIL</v>
          </cell>
          <cell r="AW90745" t="str">
            <v>31000411</v>
          </cell>
          <cell r="AX90745" t="str">
            <v>Islamabad Motors</v>
          </cell>
          <cell r="AY90745" t="str">
            <v>KHI/HO/D/MO/MC COMP/P/98631/09/2024</v>
          </cell>
          <cell r="BA90745" t="str">
            <v>ISLAMABAD</v>
          </cell>
          <cell r="BB90745" t="str">
            <v>NEAR BISMILLAH KRYANA STORE WAH GARDEN BRIDGE DHOKE PULL MAIN G.T ROAD WAH CANTT RAWALPINDI</v>
          </cell>
          <cell r="BC90745" t="str">
            <v>BLACK</v>
          </cell>
          <cell r="BH90745" t="str">
            <v>Pak Suzuki</v>
          </cell>
          <cell r="BI90745" t="str">
            <v>N</v>
          </cell>
          <cell r="BJ90745" t="str">
            <v xml:space="preserve">	Rameez Haji Mehboob</v>
          </cell>
          <cell r="BK90745">
            <v>45565</v>
          </cell>
          <cell r="BL90745" t="str">
            <v>382000</v>
          </cell>
          <cell r="BM90745" t="str">
            <v>004</v>
          </cell>
          <cell r="BN90745" t="str">
            <v>01</v>
          </cell>
          <cell r="BQ90745" t="str">
            <v>KHI/HO/D/MO/MC COMP/P/98631/09/2024</v>
          </cell>
        </row>
        <row r="90746">
          <cell r="W90746" t="str">
            <v>30092843</v>
          </cell>
          <cell r="X90746" t="str">
            <v>30092843</v>
          </cell>
          <cell r="Y90746">
            <v>382000</v>
          </cell>
          <cell r="Z90746" t="str">
            <v>37405-0459719-5</v>
          </cell>
          <cell r="AC90746">
            <v>3058646</v>
          </cell>
          <cell r="AD90746" t="str">
            <v>02</v>
          </cell>
          <cell r="AE90746" t="str">
            <v>MOTOR</v>
          </cell>
          <cell r="AF90746">
            <v>7802</v>
          </cell>
          <cell r="AG90746">
            <v>0</v>
          </cell>
          <cell r="AH90746">
            <v>0</v>
          </cell>
          <cell r="AI90746">
            <v>0</v>
          </cell>
          <cell r="AJ90746">
            <v>9550</v>
          </cell>
          <cell r="AK90746">
            <v>0</v>
          </cell>
          <cell r="AL90746">
            <v>780</v>
          </cell>
          <cell r="AM90746" t="str">
            <v>2024</v>
          </cell>
          <cell r="AN90746" t="str">
            <v>202409</v>
          </cell>
          <cell r="AO90746" t="str">
            <v>202409</v>
          </cell>
          <cell r="AP90746" t="str">
            <v>202409</v>
          </cell>
          <cell r="AQ90746" t="str">
            <v>31000411</v>
          </cell>
          <cell r="AR90746" t="str">
            <v>1965544</v>
          </cell>
          <cell r="AS90746" t="str">
            <v>D</v>
          </cell>
          <cell r="AU90746" t="str">
            <v>30000002</v>
          </cell>
          <cell r="AV90746" t="str">
            <v>RETAIL</v>
          </cell>
          <cell r="AW90746" t="str">
            <v>31000411</v>
          </cell>
          <cell r="AX90746" t="str">
            <v>Islamabad Motors</v>
          </cell>
          <cell r="AY90746" t="str">
            <v>KHI/HO/D/MO/MC COMP/P/98633/09/2024</v>
          </cell>
          <cell r="BA90746" t="str">
            <v>ISLAMABAD</v>
          </cell>
          <cell r="BB90746" t="str">
            <v>Federal Town , ST# 8, P.O Nilore Thanda Pani islamabad</v>
          </cell>
          <cell r="BC90746" t="str">
            <v>BLACK</v>
          </cell>
          <cell r="BH90746" t="str">
            <v>Pak Suzuki</v>
          </cell>
          <cell r="BI90746" t="str">
            <v>N</v>
          </cell>
          <cell r="BJ90746" t="str">
            <v xml:space="preserve">	Rameez Haji Mehboob</v>
          </cell>
          <cell r="BK90746">
            <v>45565</v>
          </cell>
          <cell r="BL90746" t="str">
            <v>382000</v>
          </cell>
          <cell r="BM90746" t="str">
            <v>004</v>
          </cell>
          <cell r="BN90746" t="str">
            <v>01</v>
          </cell>
          <cell r="BQ90746" t="str">
            <v>KHI/HO/D/MO/MC COMP/P/98633/09/2024</v>
          </cell>
        </row>
        <row r="90747">
          <cell r="W90747" t="str">
            <v>30093146</v>
          </cell>
          <cell r="X90747" t="str">
            <v>30093146</v>
          </cell>
          <cell r="Y90747">
            <v>382000</v>
          </cell>
          <cell r="Z90747" t="str">
            <v>42201-2333756-9</v>
          </cell>
          <cell r="AC90747">
            <v>3072090</v>
          </cell>
          <cell r="AD90747" t="str">
            <v>02</v>
          </cell>
          <cell r="AE90747" t="str">
            <v>MOTOR</v>
          </cell>
          <cell r="AF90747">
            <v>13565</v>
          </cell>
          <cell r="AG90747">
            <v>0</v>
          </cell>
          <cell r="AH90747">
            <v>0</v>
          </cell>
          <cell r="AI90747">
            <v>0</v>
          </cell>
          <cell r="AJ90747">
            <v>16235</v>
          </cell>
          <cell r="AK90747">
            <v>0</v>
          </cell>
          <cell r="AL90747">
            <v>1357</v>
          </cell>
          <cell r="AM90747" t="str">
            <v>2024</v>
          </cell>
          <cell r="AN90747" t="str">
            <v>202410</v>
          </cell>
          <cell r="AO90747" t="str">
            <v>202410</v>
          </cell>
          <cell r="AP90747" t="str">
            <v>202410</v>
          </cell>
          <cell r="AQ90747" t="str">
            <v>31000391</v>
          </cell>
          <cell r="AR90747" t="str">
            <v>1968094</v>
          </cell>
          <cell r="AS90747" t="str">
            <v>D</v>
          </cell>
          <cell r="AU90747" t="str">
            <v>30000002</v>
          </cell>
          <cell r="AV90747" t="str">
            <v>RETAIL</v>
          </cell>
          <cell r="AW90747" t="str">
            <v>31000391</v>
          </cell>
          <cell r="AX90747" t="str">
            <v>UR Suzuki</v>
          </cell>
          <cell r="AY90747" t="str">
            <v>KHI/HO/D/MO/MC COMP/P/98747/10/2024</v>
          </cell>
          <cell r="BA90747" t="str">
            <v>KARACHI</v>
          </cell>
          <cell r="BB90747" t="str">
            <v>H.NO#E-484/1 KHUDADAT COLONY MADINA MASJID LIAYAQAT ROAD KARACHI</v>
          </cell>
          <cell r="BC90747" t="str">
            <v>BLACK</v>
          </cell>
          <cell r="BH90747" t="str">
            <v>Pak Suzuki</v>
          </cell>
          <cell r="BI90747" t="str">
            <v>N</v>
          </cell>
          <cell r="BJ90747" t="str">
            <v xml:space="preserve">	Rameez Haji Mehboob</v>
          </cell>
          <cell r="BK90747">
            <v>45566</v>
          </cell>
          <cell r="BL90747" t="str">
            <v>382000</v>
          </cell>
          <cell r="BM90747" t="str">
            <v>004</v>
          </cell>
          <cell r="BN90747" t="str">
            <v>01</v>
          </cell>
          <cell r="BQ90747" t="str">
            <v>KHI/HO/D/MO/MC COMP/P/98747/10/2024</v>
          </cell>
        </row>
        <row r="90748">
          <cell r="W90748" t="str">
            <v>30093023</v>
          </cell>
          <cell r="X90748" t="str">
            <v>30093023</v>
          </cell>
          <cell r="Y90748">
            <v>382000</v>
          </cell>
          <cell r="Z90748" t="str">
            <v>35200-1520263-1</v>
          </cell>
          <cell r="AC90748">
            <v>3079450</v>
          </cell>
          <cell r="AD90748" t="str">
            <v>02</v>
          </cell>
          <cell r="AE90748" t="str">
            <v>MOTOR</v>
          </cell>
          <cell r="AF90748">
            <v>7802</v>
          </cell>
          <cell r="AG90748">
            <v>0</v>
          </cell>
          <cell r="AH90748">
            <v>0</v>
          </cell>
          <cell r="AI90748">
            <v>0</v>
          </cell>
          <cell r="AJ90748">
            <v>9550</v>
          </cell>
          <cell r="AK90748">
            <v>0</v>
          </cell>
          <cell r="AL90748">
            <v>780</v>
          </cell>
          <cell r="AM90748" t="str">
            <v>2024</v>
          </cell>
          <cell r="AN90748" t="str">
            <v>202410</v>
          </cell>
          <cell r="AO90748" t="str">
            <v>202410</v>
          </cell>
          <cell r="AP90748" t="str">
            <v>202410</v>
          </cell>
          <cell r="AQ90748" t="str">
            <v>31000415</v>
          </cell>
          <cell r="AR90748" t="str">
            <v>1976387</v>
          </cell>
          <cell r="AS90748" t="str">
            <v>D</v>
          </cell>
          <cell r="AU90748" t="str">
            <v>30000002</v>
          </cell>
          <cell r="AV90748" t="str">
            <v>RETAIL</v>
          </cell>
          <cell r="AW90748" t="str">
            <v>31000415</v>
          </cell>
          <cell r="AX90748" t="str">
            <v>Gujrat Suzuki</v>
          </cell>
          <cell r="AY90748" t="str">
            <v>KHI/HO/D/MO/MC COMP/P/99469/10/2024</v>
          </cell>
          <cell r="BA90748" t="str">
            <v>GUJRAT</v>
          </cell>
          <cell r="BB90748" t="str">
            <v xml:space="preserve">DEWNA MANDI GUJRAT.
</v>
          </cell>
          <cell r="BC90748" t="str">
            <v>BLACK</v>
          </cell>
          <cell r="BH90748" t="str">
            <v>Pak Suzuki</v>
          </cell>
          <cell r="BI90748" t="str">
            <v>N</v>
          </cell>
          <cell r="BJ90748" t="str">
            <v xml:space="preserve">	Rameez Haji Mehboob</v>
          </cell>
          <cell r="BK90748">
            <v>45576</v>
          </cell>
          <cell r="BL90748" t="str">
            <v>382000</v>
          </cell>
          <cell r="BM90748" t="str">
            <v>004</v>
          </cell>
          <cell r="BN90748" t="str">
            <v>01</v>
          </cell>
          <cell r="BQ90748" t="str">
            <v>KHI/HO/D/MO/MC COMP/P/99469/10/2024</v>
          </cell>
        </row>
        <row r="90749">
          <cell r="W90749" t="str">
            <v>30093937</v>
          </cell>
          <cell r="X90749" t="str">
            <v>30093937</v>
          </cell>
          <cell r="Y90749">
            <v>389000</v>
          </cell>
          <cell r="Z90749" t="str">
            <v>42101-9905550-3</v>
          </cell>
          <cell r="AC90749">
            <v>3195867</v>
          </cell>
          <cell r="AD90749" t="str">
            <v>02</v>
          </cell>
          <cell r="AE90749" t="str">
            <v>MOTOR</v>
          </cell>
          <cell r="AF90749">
            <v>13821</v>
          </cell>
          <cell r="AG90749">
            <v>0</v>
          </cell>
          <cell r="AH90749">
            <v>0</v>
          </cell>
          <cell r="AI90749">
            <v>0</v>
          </cell>
          <cell r="AJ90749">
            <v>16533</v>
          </cell>
          <cell r="AK90749">
            <v>0</v>
          </cell>
          <cell r="AL90749">
            <v>1382</v>
          </cell>
          <cell r="AM90749" t="str">
            <v>2024</v>
          </cell>
          <cell r="AN90749" t="str">
            <v>202411</v>
          </cell>
          <cell r="AO90749" t="str">
            <v>202411</v>
          </cell>
          <cell r="AP90749" t="str">
            <v>202411</v>
          </cell>
          <cell r="AQ90749" t="str">
            <v>31000408</v>
          </cell>
          <cell r="AR90749" t="str">
            <v>2019004</v>
          </cell>
          <cell r="AS90749" t="str">
            <v>D</v>
          </cell>
          <cell r="AU90749" t="str">
            <v>30000002</v>
          </cell>
          <cell r="AV90749" t="str">
            <v>RETAIL</v>
          </cell>
          <cell r="AW90749" t="str">
            <v>31000408</v>
          </cell>
          <cell r="AX90749" t="str">
            <v>Suzuki Mandviwalla Motors</v>
          </cell>
          <cell r="AY90749" t="str">
            <v>KHI/HO/D/MO/MC COMP/P/102780/11/2024</v>
          </cell>
          <cell r="BA90749" t="str">
            <v>KARACHI</v>
          </cell>
          <cell r="BB90749" t="str">
            <v>HOUSE NO 329 AREA B AREA LIAQUTABAD KARCHI</v>
          </cell>
          <cell r="BC90749" t="str">
            <v>BLACK</v>
          </cell>
          <cell r="BH90749" t="str">
            <v>Pak Suzuki</v>
          </cell>
          <cell r="BI90749" t="str">
            <v>N</v>
          </cell>
          <cell r="BJ90749" t="str">
            <v xml:space="preserve">	Rameez Haji Mehboob</v>
          </cell>
          <cell r="BK90749">
            <v>45623</v>
          </cell>
          <cell r="BL90749" t="str">
            <v>389000</v>
          </cell>
          <cell r="BM90749" t="str">
            <v>004</v>
          </cell>
          <cell r="BN90749" t="str">
            <v>01</v>
          </cell>
          <cell r="BQ90749" t="str">
            <v>KHI/HO/D/MO/MC COMP/P/102780/11/2024</v>
          </cell>
        </row>
        <row r="90750">
          <cell r="W90750" t="str">
            <v>30093937</v>
          </cell>
          <cell r="X90750" t="str">
            <v>30093937</v>
          </cell>
          <cell r="Y90750">
            <v>389000</v>
          </cell>
          <cell r="Z90750" t="str">
            <v>42101-9905550-3</v>
          </cell>
          <cell r="AC90750">
            <v>3195868</v>
          </cell>
          <cell r="AD90750" t="str">
            <v>02</v>
          </cell>
          <cell r="AE90750" t="str">
            <v>MOTOR</v>
          </cell>
          <cell r="AF90750">
            <v>13821</v>
          </cell>
          <cell r="AG90750">
            <v>0</v>
          </cell>
          <cell r="AH90750">
            <v>0</v>
          </cell>
          <cell r="AI90750">
            <v>0</v>
          </cell>
          <cell r="AJ90750">
            <v>16533</v>
          </cell>
          <cell r="AK90750">
            <v>0</v>
          </cell>
          <cell r="AL90750">
            <v>1382</v>
          </cell>
          <cell r="AM90750" t="str">
            <v>2024</v>
          </cell>
          <cell r="AN90750" t="str">
            <v>202411</v>
          </cell>
          <cell r="AO90750" t="str">
            <v>202411</v>
          </cell>
          <cell r="AP90750" t="str">
            <v>202411</v>
          </cell>
          <cell r="AQ90750" t="str">
            <v>31000408</v>
          </cell>
          <cell r="AR90750" t="str">
            <v>2019005</v>
          </cell>
          <cell r="AS90750" t="str">
            <v>D</v>
          </cell>
          <cell r="AU90750" t="str">
            <v>30000002</v>
          </cell>
          <cell r="AV90750" t="str">
            <v>RETAIL</v>
          </cell>
          <cell r="AW90750" t="str">
            <v>31000408</v>
          </cell>
          <cell r="AX90750" t="str">
            <v>Suzuki Mandviwalla Motors</v>
          </cell>
          <cell r="AY90750" t="str">
            <v>KHI/HO/D/MO/MC COMP/P/102781/11/2024</v>
          </cell>
          <cell r="BA90750" t="str">
            <v>KARACHI</v>
          </cell>
          <cell r="BB90750" t="str">
            <v>HOUSE NO 329 AREA B AREA LIAQUTABAD KARCHI</v>
          </cell>
          <cell r="BC90750" t="str">
            <v>BLACK</v>
          </cell>
          <cell r="BH90750" t="str">
            <v>Pak Suzuki</v>
          </cell>
          <cell r="BI90750" t="str">
            <v>N</v>
          </cell>
          <cell r="BJ90750" t="str">
            <v xml:space="preserve">	Rameez Haji Mehboob</v>
          </cell>
          <cell r="BK90750">
            <v>45623</v>
          </cell>
          <cell r="BL90750" t="str">
            <v>389000</v>
          </cell>
          <cell r="BM90750" t="str">
            <v>004</v>
          </cell>
          <cell r="BN90750" t="str">
            <v>01</v>
          </cell>
          <cell r="BQ90750" t="str">
            <v>KHI/HO/D/MO/MC COMP/P/102781/11/2024</v>
          </cell>
        </row>
        <row r="90751">
          <cell r="W90751" t="str">
            <v>30093934</v>
          </cell>
          <cell r="X90751" t="str">
            <v>30093934</v>
          </cell>
          <cell r="Y90751">
            <v>389000</v>
          </cell>
          <cell r="Z90751" t="str">
            <v>71502-9459270-7</v>
          </cell>
          <cell r="AC90751">
            <v>3200544</v>
          </cell>
          <cell r="AD90751" t="str">
            <v>02</v>
          </cell>
          <cell r="AE90751" t="str">
            <v>MOTOR</v>
          </cell>
          <cell r="AF90751">
            <v>13821</v>
          </cell>
          <cell r="AG90751">
            <v>0</v>
          </cell>
          <cell r="AH90751">
            <v>0</v>
          </cell>
          <cell r="AI90751">
            <v>0</v>
          </cell>
          <cell r="AJ90751">
            <v>16533</v>
          </cell>
          <cell r="AK90751">
            <v>0</v>
          </cell>
          <cell r="AL90751">
            <v>1382</v>
          </cell>
          <cell r="AM90751" t="str">
            <v>2024</v>
          </cell>
          <cell r="AN90751" t="str">
            <v>202411</v>
          </cell>
          <cell r="AO90751" t="str">
            <v>202411</v>
          </cell>
          <cell r="AP90751" t="str">
            <v>202411</v>
          </cell>
          <cell r="AQ90751" t="str">
            <v>31000391</v>
          </cell>
          <cell r="AR90751" t="str">
            <v>2021307</v>
          </cell>
          <cell r="AS90751" t="str">
            <v>D</v>
          </cell>
          <cell r="AU90751" t="str">
            <v>30000002</v>
          </cell>
          <cell r="AV90751" t="str">
            <v>RETAIL</v>
          </cell>
          <cell r="AW90751" t="str">
            <v>31000391</v>
          </cell>
          <cell r="AX90751" t="str">
            <v>UR Suzuki</v>
          </cell>
          <cell r="AY90751" t="str">
            <v>KHI/HO/D/MO/MC COMP/P/103053/11/2024</v>
          </cell>
          <cell r="BA90751" t="str">
            <v>KARACHI</v>
          </cell>
          <cell r="BB90751" t="str">
            <v>F.NO# K-07 BLOCK 10 GULSHAN-E-IQBAL   KARACHI</v>
          </cell>
          <cell r="BC90751" t="str">
            <v>BLACK</v>
          </cell>
          <cell r="BH90751" t="str">
            <v>Pak Suzuki</v>
          </cell>
          <cell r="BI90751" t="str">
            <v>N</v>
          </cell>
          <cell r="BJ90751" t="str">
            <v xml:space="preserve">	Rameez Haji Mehboob</v>
          </cell>
          <cell r="BK90751">
            <v>45625</v>
          </cell>
          <cell r="BL90751" t="str">
            <v>389000</v>
          </cell>
          <cell r="BM90751" t="str">
            <v>004</v>
          </cell>
          <cell r="BN90751" t="str">
            <v>01</v>
          </cell>
          <cell r="BQ90751" t="str">
            <v>KHI/HO/D/MO/MC COMP/P/103053/11/2024</v>
          </cell>
        </row>
        <row r="90752">
          <cell r="W90752" t="str">
            <v>30093934</v>
          </cell>
          <cell r="X90752" t="str">
            <v>30093934</v>
          </cell>
          <cell r="Y90752">
            <v>389000</v>
          </cell>
          <cell r="Z90752" t="str">
            <v>71502-9459270-7</v>
          </cell>
          <cell r="AC90752">
            <v>3200545</v>
          </cell>
          <cell r="AD90752" t="str">
            <v>02</v>
          </cell>
          <cell r="AE90752" t="str">
            <v>MOTOR</v>
          </cell>
          <cell r="AF90752">
            <v>13821</v>
          </cell>
          <cell r="AG90752">
            <v>0</v>
          </cell>
          <cell r="AH90752">
            <v>0</v>
          </cell>
          <cell r="AI90752">
            <v>0</v>
          </cell>
          <cell r="AJ90752">
            <v>16533</v>
          </cell>
          <cell r="AK90752">
            <v>0</v>
          </cell>
          <cell r="AL90752">
            <v>1382</v>
          </cell>
          <cell r="AM90752" t="str">
            <v>2024</v>
          </cell>
          <cell r="AN90752" t="str">
            <v>202411</v>
          </cell>
          <cell r="AO90752" t="str">
            <v>202411</v>
          </cell>
          <cell r="AP90752" t="str">
            <v>202411</v>
          </cell>
          <cell r="AQ90752" t="str">
            <v>31000391</v>
          </cell>
          <cell r="AR90752" t="str">
            <v>2021308</v>
          </cell>
          <cell r="AS90752" t="str">
            <v>D</v>
          </cell>
          <cell r="AU90752" t="str">
            <v>30000002</v>
          </cell>
          <cell r="AV90752" t="str">
            <v>RETAIL</v>
          </cell>
          <cell r="AW90752" t="str">
            <v>31000391</v>
          </cell>
          <cell r="AX90752" t="str">
            <v>UR Suzuki</v>
          </cell>
          <cell r="AY90752" t="str">
            <v>KHI/HO/D/MO/MC COMP/P/103054/11/2024</v>
          </cell>
          <cell r="BA90752" t="str">
            <v>KARACHI</v>
          </cell>
          <cell r="BB90752" t="str">
            <v>F.NO# K-07 BLOCK 10 GULSHAN-E-IQBAL   KARACHI</v>
          </cell>
          <cell r="BC90752" t="str">
            <v>BLACK</v>
          </cell>
          <cell r="BH90752" t="str">
            <v>Pak Suzuki</v>
          </cell>
          <cell r="BI90752" t="str">
            <v>N</v>
          </cell>
          <cell r="BJ90752" t="str">
            <v xml:space="preserve">	Rameez Haji Mehboob</v>
          </cell>
          <cell r="BK90752">
            <v>45625</v>
          </cell>
          <cell r="BL90752" t="str">
            <v>389000</v>
          </cell>
          <cell r="BM90752" t="str">
            <v>004</v>
          </cell>
          <cell r="BN90752" t="str">
            <v>01</v>
          </cell>
          <cell r="BQ90752" t="str">
            <v>KHI/HO/D/MO/MC COMP/P/103054/11/2024</v>
          </cell>
        </row>
        <row r="90753">
          <cell r="W90753" t="str">
            <v>30093817</v>
          </cell>
          <cell r="X90753" t="str">
            <v>30093817</v>
          </cell>
          <cell r="Y90753">
            <v>389000</v>
          </cell>
          <cell r="Z90753" t="str">
            <v>35202-7716567-9</v>
          </cell>
          <cell r="AC90753">
            <v>3211688</v>
          </cell>
          <cell r="AD90753" t="str">
            <v>02</v>
          </cell>
          <cell r="AE90753" t="str">
            <v>MOTOR</v>
          </cell>
          <cell r="AF90753">
            <v>7953</v>
          </cell>
          <cell r="AG90753">
            <v>0</v>
          </cell>
          <cell r="AH90753">
            <v>0</v>
          </cell>
          <cell r="AI90753">
            <v>0</v>
          </cell>
          <cell r="AJ90753">
            <v>9725</v>
          </cell>
          <cell r="AK90753">
            <v>0</v>
          </cell>
          <cell r="AL90753">
            <v>795</v>
          </cell>
          <cell r="AM90753" t="str">
            <v>2024</v>
          </cell>
          <cell r="AN90753" t="str">
            <v>202412</v>
          </cell>
          <cell r="AO90753" t="str">
            <v>202412</v>
          </cell>
          <cell r="AP90753" t="str">
            <v>202412</v>
          </cell>
          <cell r="AQ90753" t="str">
            <v>31000396</v>
          </cell>
          <cell r="AR90753" t="str">
            <v>2027363</v>
          </cell>
          <cell r="AS90753" t="str">
            <v>D</v>
          </cell>
          <cell r="AU90753" t="str">
            <v>30000002</v>
          </cell>
          <cell r="AV90753" t="str">
            <v>RETAIL</v>
          </cell>
          <cell r="AW90753" t="str">
            <v>31000396</v>
          </cell>
          <cell r="AX90753" t="str">
            <v>SG Suzuki</v>
          </cell>
          <cell r="AY90753" t="str">
            <v>KHI/HO/D/MO/MC COMP/P/103489/12/2024</v>
          </cell>
          <cell r="BA90753" t="str">
            <v>LAHORE</v>
          </cell>
          <cell r="BB90753" t="str">
            <v>HOUSE NO 22-D STREET NO 5 BLOCK Y AREA NEW WASAN PURA 2 LAHORE</v>
          </cell>
          <cell r="BC90753" t="str">
            <v>RED</v>
          </cell>
          <cell r="BH90753" t="str">
            <v>Pak Suzuki</v>
          </cell>
          <cell r="BI90753" t="str">
            <v>N</v>
          </cell>
          <cell r="BJ90753" t="str">
            <v xml:space="preserve">	Rameez Haji Mehboob</v>
          </cell>
          <cell r="BK90753">
            <v>45631</v>
          </cell>
          <cell r="BL90753" t="str">
            <v>389000</v>
          </cell>
          <cell r="BM90753" t="str">
            <v>003</v>
          </cell>
          <cell r="BN90753" t="str">
            <v>01</v>
          </cell>
          <cell r="BQ90753" t="str">
            <v>KHI/HO/D/MO/MC COMP/P/103489/12/2024</v>
          </cell>
        </row>
        <row r="90754">
          <cell r="W90754" t="str">
            <v>30093957</v>
          </cell>
          <cell r="X90754" t="str">
            <v>30093957</v>
          </cell>
          <cell r="Y90754">
            <v>389000</v>
          </cell>
          <cell r="Z90754" t="str">
            <v>36302-7204376-7</v>
          </cell>
          <cell r="AC90754">
            <v>3211695</v>
          </cell>
          <cell r="AD90754" t="str">
            <v>02</v>
          </cell>
          <cell r="AE90754" t="str">
            <v>MOTOR</v>
          </cell>
          <cell r="AF90754">
            <v>7953</v>
          </cell>
          <cell r="AG90754">
            <v>0</v>
          </cell>
          <cell r="AH90754">
            <v>0</v>
          </cell>
          <cell r="AI90754">
            <v>0</v>
          </cell>
          <cell r="AJ90754">
            <v>9725</v>
          </cell>
          <cell r="AK90754">
            <v>0</v>
          </cell>
          <cell r="AL90754">
            <v>795</v>
          </cell>
          <cell r="AM90754" t="str">
            <v>2024</v>
          </cell>
          <cell r="AN90754" t="str">
            <v>202412</v>
          </cell>
          <cell r="AO90754" t="str">
            <v>202412</v>
          </cell>
          <cell r="AP90754" t="str">
            <v>202412</v>
          </cell>
          <cell r="AQ90754" t="str">
            <v>31000404</v>
          </cell>
          <cell r="AR90754" t="str">
            <v>2027382</v>
          </cell>
          <cell r="AS90754" t="str">
            <v>D</v>
          </cell>
          <cell r="AU90754" t="str">
            <v>30000002</v>
          </cell>
          <cell r="AV90754" t="str">
            <v>RETAIL</v>
          </cell>
          <cell r="AW90754" t="str">
            <v>31000404</v>
          </cell>
          <cell r="AX90754" t="str">
            <v>KR Suzuki</v>
          </cell>
          <cell r="AY90754" t="str">
            <v>KHI/HO/D/MO/MC COMP/P/103501/12/2024</v>
          </cell>
          <cell r="BA90754" t="str">
            <v>MULTAN</v>
          </cell>
          <cell r="BB90754" t="str">
            <v>MEHMOOD ABAD COLONY KHANEWAL ROAD STREET NO 03 MULTAN.</v>
          </cell>
          <cell r="BC90754" t="str">
            <v>BLACK</v>
          </cell>
          <cell r="BH90754" t="str">
            <v>Pak Suzuki</v>
          </cell>
          <cell r="BI90754" t="str">
            <v>N</v>
          </cell>
          <cell r="BJ90754" t="str">
            <v xml:space="preserve">	Rameez Haji Mehboob</v>
          </cell>
          <cell r="BK90754">
            <v>45631</v>
          </cell>
          <cell r="BL90754" t="str">
            <v>389000</v>
          </cell>
          <cell r="BM90754" t="str">
            <v>004</v>
          </cell>
          <cell r="BN90754" t="str">
            <v>01</v>
          </cell>
          <cell r="BQ90754" t="str">
            <v>KHI/HO/D/MO/MC COMP/P/103501/12/2024</v>
          </cell>
        </row>
        <row r="90755">
          <cell r="W90755" t="str">
            <v>30094212</v>
          </cell>
          <cell r="X90755" t="str">
            <v>30094212</v>
          </cell>
          <cell r="Y90755">
            <v>389000</v>
          </cell>
          <cell r="Z90755" t="str">
            <v>35202-0926245-9</v>
          </cell>
          <cell r="AC90755">
            <v>3241300</v>
          </cell>
          <cell r="AD90755" t="str">
            <v>02</v>
          </cell>
          <cell r="AE90755" t="str">
            <v>MOTOR</v>
          </cell>
          <cell r="AF90755">
            <v>7953</v>
          </cell>
          <cell r="AG90755">
            <v>0</v>
          </cell>
          <cell r="AH90755">
            <v>0</v>
          </cell>
          <cell r="AI90755">
            <v>0</v>
          </cell>
          <cell r="AJ90755">
            <v>9725</v>
          </cell>
          <cell r="AK90755">
            <v>0</v>
          </cell>
          <cell r="AL90755">
            <v>795</v>
          </cell>
          <cell r="AM90755" t="str">
            <v>2024</v>
          </cell>
          <cell r="AN90755" t="str">
            <v>202412</v>
          </cell>
          <cell r="AO90755" t="str">
            <v>202412</v>
          </cell>
          <cell r="AP90755" t="str">
            <v>202412</v>
          </cell>
          <cell r="AQ90755" t="str">
            <v>31000397</v>
          </cell>
          <cell r="AR90755" t="str">
            <v>2040736</v>
          </cell>
          <cell r="AS90755" t="str">
            <v>D</v>
          </cell>
          <cell r="AU90755" t="str">
            <v>30000002</v>
          </cell>
          <cell r="AV90755" t="str">
            <v>RETAIL</v>
          </cell>
          <cell r="AW90755" t="str">
            <v>31000397</v>
          </cell>
          <cell r="AX90755" t="str">
            <v>WR Suzuki</v>
          </cell>
          <cell r="AY90755" t="str">
            <v>KHI/HO/D/MO/MC COMP/P/104724/12/2024</v>
          </cell>
          <cell r="BA90755" t="str">
            <v>LAHORE</v>
          </cell>
          <cell r="BB90755" t="str">
            <v>House No. 3-5, Street No. 2, Muhallah Siddiqia Colony, Khuda Bakhsh Road, Lahore</v>
          </cell>
          <cell r="BC90755" t="str">
            <v>BLACK</v>
          </cell>
          <cell r="BH90755" t="str">
            <v>Pak Suzuki</v>
          </cell>
          <cell r="BI90755" t="str">
            <v>N</v>
          </cell>
          <cell r="BJ90755" t="str">
            <v xml:space="preserve">	Rameez Haji Mehboob</v>
          </cell>
          <cell r="BK90755">
            <v>45652</v>
          </cell>
          <cell r="BL90755" t="str">
            <v>389000</v>
          </cell>
          <cell r="BM90755" t="str">
            <v>004</v>
          </cell>
          <cell r="BN90755" t="str">
            <v>01</v>
          </cell>
          <cell r="BQ90755" t="str">
            <v>KHI/HO/D/MO/MC COMP/P/104724/12/2024</v>
          </cell>
        </row>
        <row r="90756">
          <cell r="W90756" t="str">
            <v>30094077</v>
          </cell>
          <cell r="X90756" t="str">
            <v>30094077</v>
          </cell>
          <cell r="Y90756">
            <v>389000</v>
          </cell>
          <cell r="Z90756" t="str">
            <v>33100-3455028-9</v>
          </cell>
          <cell r="AC90756">
            <v>3241301</v>
          </cell>
          <cell r="AD90756" t="str">
            <v>02</v>
          </cell>
          <cell r="AE90756" t="str">
            <v>MOTOR</v>
          </cell>
          <cell r="AF90756">
            <v>7953</v>
          </cell>
          <cell r="AG90756">
            <v>0</v>
          </cell>
          <cell r="AH90756">
            <v>0</v>
          </cell>
          <cell r="AI90756">
            <v>0</v>
          </cell>
          <cell r="AJ90756">
            <v>9725</v>
          </cell>
          <cell r="AK90756">
            <v>0</v>
          </cell>
          <cell r="AL90756">
            <v>795</v>
          </cell>
          <cell r="AM90756" t="str">
            <v>2024</v>
          </cell>
          <cell r="AN90756" t="str">
            <v>202412</v>
          </cell>
          <cell r="AO90756" t="str">
            <v>202412</v>
          </cell>
          <cell r="AP90756" t="str">
            <v>202412</v>
          </cell>
          <cell r="AQ90756" t="str">
            <v>31000137</v>
          </cell>
          <cell r="AR90756" t="str">
            <v>2040739</v>
          </cell>
          <cell r="AS90756" t="str">
            <v>D</v>
          </cell>
          <cell r="AU90756" t="str">
            <v>30000002</v>
          </cell>
          <cell r="AV90756" t="str">
            <v>RETAIL</v>
          </cell>
          <cell r="AW90756" t="str">
            <v>31000137</v>
          </cell>
          <cell r="AX90756" t="str">
            <v xml:space="preserve">Suzuki Canal Motors Faisalabad Branch </v>
          </cell>
          <cell r="AY90756" t="str">
            <v>KHI/HO/D/MO/MC COMP/P/104725/12/2024</v>
          </cell>
          <cell r="BA90756" t="str">
            <v>FAISALABAD</v>
          </cell>
          <cell r="BB90756" t="str">
            <v>222 RB , HOUSE P- 304 , MUHALLAH MASOODABAD , FAISALABAD</v>
          </cell>
          <cell r="BC90756" t="str">
            <v>BLACK</v>
          </cell>
          <cell r="BH90756" t="str">
            <v>Pak Suzuki</v>
          </cell>
          <cell r="BI90756" t="str">
            <v>N</v>
          </cell>
          <cell r="BJ90756" t="str">
            <v xml:space="preserve">	Rameez Haji Mehboob</v>
          </cell>
          <cell r="BK90756">
            <v>45652</v>
          </cell>
          <cell r="BL90756" t="str">
            <v>389000</v>
          </cell>
          <cell r="BM90756" t="str">
            <v>004</v>
          </cell>
          <cell r="BN90756" t="str">
            <v>01</v>
          </cell>
          <cell r="BQ90756" t="str">
            <v>KHI/HO/D/MO/MC COMP/P/104725/12/2024</v>
          </cell>
        </row>
        <row r="90757">
          <cell r="W90757" t="str">
            <v>30093606</v>
          </cell>
          <cell r="X90757" t="str">
            <v>30093606</v>
          </cell>
          <cell r="Y90757">
            <v>389000</v>
          </cell>
          <cell r="Z90757" t="str">
            <v>42101-2498722-9</v>
          </cell>
          <cell r="AC90757">
            <v>3241316</v>
          </cell>
          <cell r="AD90757" t="str">
            <v>02</v>
          </cell>
          <cell r="AE90757" t="str">
            <v>MOTOR</v>
          </cell>
          <cell r="AF90757">
            <v>12983</v>
          </cell>
          <cell r="AG90757">
            <v>0</v>
          </cell>
          <cell r="AH90757">
            <v>0</v>
          </cell>
          <cell r="AI90757">
            <v>0</v>
          </cell>
          <cell r="AJ90757">
            <v>16533</v>
          </cell>
          <cell r="AK90757">
            <v>0</v>
          </cell>
          <cell r="AL90757">
            <v>1382</v>
          </cell>
          <cell r="AM90757" t="str">
            <v>2024</v>
          </cell>
          <cell r="AN90757" t="str">
            <v>202412</v>
          </cell>
          <cell r="AO90757" t="str">
            <v>202412</v>
          </cell>
          <cell r="AP90757" t="str">
            <v>202412</v>
          </cell>
          <cell r="AQ90757" t="str">
            <v>31000063</v>
          </cell>
          <cell r="AR90757" t="str">
            <v>2041487</v>
          </cell>
          <cell r="AS90757" t="str">
            <v>D</v>
          </cell>
          <cell r="AU90757" t="str">
            <v>30000002</v>
          </cell>
          <cell r="AV90757" t="str">
            <v>RETAIL</v>
          </cell>
          <cell r="AW90757" t="str">
            <v>31000063</v>
          </cell>
          <cell r="AX90757" t="str">
            <v>Khalil Motor</v>
          </cell>
          <cell r="AY90757" t="str">
            <v>KHI/HO/D/MO/MC COMP/P/104768/12/2024</v>
          </cell>
          <cell r="BA90757" t="str">
            <v>KARACHI</v>
          </cell>
          <cell r="BB90757" t="str">
            <v xml:space="preserve">HO # B 6 ROW L BLOCK 2 KANEEZ FATIMA SOCITY KHI </v>
          </cell>
          <cell r="BC90757" t="str">
            <v>BLACK</v>
          </cell>
          <cell r="BH90757" t="str">
            <v>Pak Suzuki</v>
          </cell>
          <cell r="BI90757" t="str">
            <v>N</v>
          </cell>
          <cell r="BJ90757" t="str">
            <v xml:space="preserve">	Rameez Haji Mehboob</v>
          </cell>
          <cell r="BK90757">
            <v>45652</v>
          </cell>
          <cell r="BL90757" t="str">
            <v>389000</v>
          </cell>
          <cell r="BM90757" t="str">
            <v>004</v>
          </cell>
          <cell r="BN90757" t="str">
            <v>01</v>
          </cell>
          <cell r="BQ90757" t="str">
            <v>KHI/HO/D/MO/MC COMP/P/104768/12/2024</v>
          </cell>
        </row>
        <row r="90758">
          <cell r="W90758" t="str">
            <v>30093606</v>
          </cell>
          <cell r="X90758" t="str">
            <v>30093606</v>
          </cell>
          <cell r="Y90758">
            <v>389000</v>
          </cell>
          <cell r="Z90758" t="str">
            <v>42101-2498722-9</v>
          </cell>
          <cell r="AC90758">
            <v>3241317</v>
          </cell>
          <cell r="AD90758" t="str">
            <v>02</v>
          </cell>
          <cell r="AE90758" t="str">
            <v>MOTOR</v>
          </cell>
          <cell r="AF90758">
            <v>13821</v>
          </cell>
          <cell r="AG90758">
            <v>0</v>
          </cell>
          <cell r="AH90758">
            <v>0</v>
          </cell>
          <cell r="AI90758">
            <v>0</v>
          </cell>
          <cell r="AJ90758">
            <v>16533</v>
          </cell>
          <cell r="AK90758">
            <v>0</v>
          </cell>
          <cell r="AL90758">
            <v>1382</v>
          </cell>
          <cell r="AM90758" t="str">
            <v>2024</v>
          </cell>
          <cell r="AN90758" t="str">
            <v>202412</v>
          </cell>
          <cell r="AO90758" t="str">
            <v>202412</v>
          </cell>
          <cell r="AP90758" t="str">
            <v>202412</v>
          </cell>
          <cell r="AQ90758" t="str">
            <v>31000063</v>
          </cell>
          <cell r="AR90758" t="str">
            <v>2041488</v>
          </cell>
          <cell r="AS90758" t="str">
            <v>D</v>
          </cell>
          <cell r="AU90758" t="str">
            <v>30000002</v>
          </cell>
          <cell r="AV90758" t="str">
            <v>RETAIL</v>
          </cell>
          <cell r="AW90758" t="str">
            <v>31000063</v>
          </cell>
          <cell r="AX90758" t="str">
            <v>Khalil Motor</v>
          </cell>
          <cell r="AY90758" t="str">
            <v>KHI/HO/D/MO/MC COMP/P/104769/12/2024</v>
          </cell>
          <cell r="BA90758" t="str">
            <v>KARACHI</v>
          </cell>
          <cell r="BB90758" t="str">
            <v xml:space="preserve">HO # B 6 ROW L BLOCK 2 KANEEZ FATIMA SOCITY KHI </v>
          </cell>
          <cell r="BC90758" t="str">
            <v>BLACK</v>
          </cell>
          <cell r="BH90758" t="str">
            <v>Pak Suzuki</v>
          </cell>
          <cell r="BI90758" t="str">
            <v>N</v>
          </cell>
          <cell r="BJ90758" t="str">
            <v xml:space="preserve">	Rameez Haji Mehboob</v>
          </cell>
          <cell r="BK90758">
            <v>45652</v>
          </cell>
          <cell r="BL90758" t="str">
            <v>389000</v>
          </cell>
          <cell r="BM90758" t="str">
            <v>004</v>
          </cell>
          <cell r="BN90758" t="str">
            <v>01</v>
          </cell>
          <cell r="BQ90758" t="str">
            <v>KHI/HO/D/MO/MC COMP/P/104769/12/2024</v>
          </cell>
        </row>
        <row r="90759">
          <cell r="W90759" t="str">
            <v>30094251</v>
          </cell>
          <cell r="X90759" t="str">
            <v>30094251</v>
          </cell>
          <cell r="Y90759">
            <v>389000</v>
          </cell>
          <cell r="Z90759" t="str">
            <v>35201-5823557-9</v>
          </cell>
          <cell r="AC90759">
            <v>3252538</v>
          </cell>
          <cell r="AD90759" t="str">
            <v>02</v>
          </cell>
          <cell r="AE90759" t="str">
            <v>MOTOR</v>
          </cell>
          <cell r="AF90759">
            <v>7953</v>
          </cell>
          <cell r="AG90759">
            <v>0</v>
          </cell>
          <cell r="AH90759">
            <v>0</v>
          </cell>
          <cell r="AI90759">
            <v>0</v>
          </cell>
          <cell r="AJ90759">
            <v>9725</v>
          </cell>
          <cell r="AK90759">
            <v>0</v>
          </cell>
          <cell r="AL90759">
            <v>795</v>
          </cell>
          <cell r="AM90759" t="str">
            <v>2024</v>
          </cell>
          <cell r="AN90759" t="str">
            <v>202412</v>
          </cell>
          <cell r="AO90759" t="str">
            <v>202412</v>
          </cell>
          <cell r="AP90759" t="str">
            <v>202412</v>
          </cell>
          <cell r="AQ90759" t="str">
            <v>31000396</v>
          </cell>
          <cell r="AR90759" t="str">
            <v>2044090</v>
          </cell>
          <cell r="AS90759" t="str">
            <v>D</v>
          </cell>
          <cell r="AU90759" t="str">
            <v>30000002</v>
          </cell>
          <cell r="AV90759" t="str">
            <v>RETAIL</v>
          </cell>
          <cell r="AW90759" t="str">
            <v>31000396</v>
          </cell>
          <cell r="AX90759" t="str">
            <v>SG Suzuki</v>
          </cell>
          <cell r="AY90759" t="str">
            <v>KHI/HO/D/MO/MC COMP/P/104957/12/2024</v>
          </cell>
          <cell r="BA90759" t="str">
            <v>LAHORE</v>
          </cell>
          <cell r="BB90759" t="str">
            <v>HOUSE NO 95 STREET NO 4 AREA MUJAHID ABAD RAM GAR MUGHAL PURA LAHORE</v>
          </cell>
          <cell r="BC90759" t="str">
            <v>BLACK</v>
          </cell>
          <cell r="BH90759" t="str">
            <v>Pak Suzuki</v>
          </cell>
          <cell r="BI90759" t="str">
            <v>N</v>
          </cell>
          <cell r="BJ90759" t="str">
            <v xml:space="preserve">	Rameez Haji Mehboob</v>
          </cell>
          <cell r="BK90759">
            <v>45656</v>
          </cell>
          <cell r="BL90759" t="str">
            <v>389000</v>
          </cell>
          <cell r="BM90759" t="str">
            <v>004</v>
          </cell>
          <cell r="BN90759" t="str">
            <v>01</v>
          </cell>
          <cell r="BQ90759" t="str">
            <v>KHI/HO/D/MO/MC COMP/P/104957/12/2024</v>
          </cell>
        </row>
        <row r="90760">
          <cell r="W90760" t="str">
            <v>30092295</v>
          </cell>
          <cell r="X90760" t="str">
            <v>30092295</v>
          </cell>
          <cell r="Y90760">
            <v>382000</v>
          </cell>
          <cell r="Z90760" t="str">
            <v>35202-7649771-3</v>
          </cell>
          <cell r="AC90760">
            <v>2990502</v>
          </cell>
          <cell r="AD90760" t="str">
            <v>02</v>
          </cell>
          <cell r="AE90760" t="str">
            <v>MOTOR</v>
          </cell>
          <cell r="AF90760">
            <v>7802</v>
          </cell>
          <cell r="AG90760">
            <v>0</v>
          </cell>
          <cell r="AH90760">
            <v>0</v>
          </cell>
          <cell r="AI90760">
            <v>0</v>
          </cell>
          <cell r="AJ90760">
            <v>9550</v>
          </cell>
          <cell r="AK90760">
            <v>0</v>
          </cell>
          <cell r="AL90760">
            <v>780</v>
          </cell>
          <cell r="AM90760" t="str">
            <v>2024</v>
          </cell>
          <cell r="AN90760" t="str">
            <v>202409</v>
          </cell>
          <cell r="AO90760" t="str">
            <v>202409</v>
          </cell>
          <cell r="AP90760" t="str">
            <v>202409</v>
          </cell>
          <cell r="AQ90760" t="str">
            <v>31000395</v>
          </cell>
          <cell r="AR90760" t="str">
            <v>1947434</v>
          </cell>
          <cell r="AS90760" t="str">
            <v>D</v>
          </cell>
          <cell r="AU90760" t="str">
            <v>30000002</v>
          </cell>
          <cell r="AV90760" t="str">
            <v>RETAIL</v>
          </cell>
          <cell r="AW90760" t="str">
            <v>31000395</v>
          </cell>
          <cell r="AX90760" t="str">
            <v>TS Suzuki</v>
          </cell>
          <cell r="AY90760" t="str">
            <v>KHI/HO/D/MO/MC COMP/P/96764/09/2024</v>
          </cell>
          <cell r="BA90760" t="str">
            <v>LAHORE</v>
          </cell>
          <cell r="BB90760" t="str">
            <v>HOUSE # 609 BLOCK N SABZAZAR MULTAN ROAD LAHORE</v>
          </cell>
          <cell r="BC90760" t="str">
            <v>BLACK</v>
          </cell>
          <cell r="BH90760" t="str">
            <v>Pak Suzuki</v>
          </cell>
          <cell r="BI90760" t="str">
            <v>N</v>
          </cell>
          <cell r="BJ90760" t="str">
            <v xml:space="preserve">	Rameez Haji Mehboob</v>
          </cell>
          <cell r="BK90760">
            <v>45539</v>
          </cell>
          <cell r="BL90760" t="str">
            <v>382000</v>
          </cell>
          <cell r="BM90760" t="str">
            <v>004</v>
          </cell>
          <cell r="BN90760" t="str">
            <v>01</v>
          </cell>
          <cell r="BQ90760" t="str">
            <v>KHI/HO/D/MO/MC COMP/P/96764/09/2024</v>
          </cell>
        </row>
        <row r="90761">
          <cell r="W90761" t="str">
            <v>30092778</v>
          </cell>
          <cell r="X90761" t="str">
            <v>30092778</v>
          </cell>
          <cell r="Y90761">
            <v>382000</v>
          </cell>
          <cell r="AC90761">
            <v>3000275</v>
          </cell>
          <cell r="AD90761" t="str">
            <v>02</v>
          </cell>
          <cell r="AE90761" t="str">
            <v>MOTOR</v>
          </cell>
          <cell r="AF90761">
            <v>20974</v>
          </cell>
          <cell r="AG90761">
            <v>0</v>
          </cell>
          <cell r="AH90761">
            <v>0</v>
          </cell>
          <cell r="AI90761">
            <v>0</v>
          </cell>
          <cell r="AJ90761">
            <v>24830</v>
          </cell>
          <cell r="AK90761">
            <v>0</v>
          </cell>
          <cell r="AL90761">
            <v>3125</v>
          </cell>
          <cell r="AM90761" t="str">
            <v>2024</v>
          </cell>
          <cell r="AN90761" t="str">
            <v>202409</v>
          </cell>
          <cell r="AO90761" t="str">
            <v>202409</v>
          </cell>
          <cell r="AP90761" t="str">
            <v>202409</v>
          </cell>
          <cell r="AQ90761" t="str">
            <v>HASSANSALEEM</v>
          </cell>
          <cell r="AR90761" t="str">
            <v>1953873</v>
          </cell>
          <cell r="AS90761" t="str">
            <v>D</v>
          </cell>
          <cell r="AT90761" t="str">
            <v>001</v>
          </cell>
          <cell r="AU90761" t="str">
            <v>30000002</v>
          </cell>
          <cell r="AV90761" t="str">
            <v>RETAIL</v>
          </cell>
          <cell r="AW90761" t="str">
            <v>31000553</v>
          </cell>
          <cell r="AX90761" t="str">
            <v>Shahzaib Autos</v>
          </cell>
          <cell r="AY90761" t="str">
            <v>KHI/AR/AR/D/MO/MC TTT/P/97182/09/2024</v>
          </cell>
          <cell r="BA90761" t="str">
            <v>KARACHI</v>
          </cell>
          <cell r="BB90761" t="str">
            <v>House No. R-266, Street F.B Area Azizabad, Block 8, Karachi.</v>
          </cell>
          <cell r="BC90761" t="str">
            <v>BLACK</v>
          </cell>
          <cell r="BH90761" t="str">
            <v>N/A</v>
          </cell>
          <cell r="BI90761" t="str">
            <v>N</v>
          </cell>
          <cell r="BJ90761" t="str">
            <v>Shafiq Saeed</v>
          </cell>
          <cell r="BK90761">
            <v>45547</v>
          </cell>
          <cell r="BL90761" t="str">
            <v>382000</v>
          </cell>
          <cell r="BM90761" t="str">
            <v>004</v>
          </cell>
          <cell r="BN90761" t="str">
            <v>17</v>
          </cell>
          <cell r="BQ90761" t="str">
            <v>KHI/AR/AR/D/MO/MC TTT/P/97182/09/2024</v>
          </cell>
        </row>
        <row r="90762">
          <cell r="W90762" t="str">
            <v>30093160</v>
          </cell>
          <cell r="X90762" t="str">
            <v>30093160</v>
          </cell>
          <cell r="Y90762">
            <v>382000</v>
          </cell>
          <cell r="Z90762" t="str">
            <v>42201-9820612-9</v>
          </cell>
          <cell r="AC90762">
            <v>3073413</v>
          </cell>
          <cell r="AD90762" t="str">
            <v>02</v>
          </cell>
          <cell r="AE90762" t="str">
            <v>MOTOR</v>
          </cell>
          <cell r="AF90762">
            <v>13565</v>
          </cell>
          <cell r="AG90762">
            <v>0</v>
          </cell>
          <cell r="AH90762">
            <v>0</v>
          </cell>
          <cell r="AI90762">
            <v>0</v>
          </cell>
          <cell r="AJ90762">
            <v>16235</v>
          </cell>
          <cell r="AK90762">
            <v>0</v>
          </cell>
          <cell r="AL90762">
            <v>1357</v>
          </cell>
          <cell r="AM90762" t="str">
            <v>2024</v>
          </cell>
          <cell r="AN90762" t="str">
            <v>202410</v>
          </cell>
          <cell r="AO90762" t="str">
            <v>202410</v>
          </cell>
          <cell r="AP90762" t="str">
            <v>202410</v>
          </cell>
          <cell r="AQ90762" t="str">
            <v>31000393</v>
          </cell>
          <cell r="AR90762" t="str">
            <v>1970834</v>
          </cell>
          <cell r="AS90762" t="str">
            <v>D</v>
          </cell>
          <cell r="AU90762" t="str">
            <v>30000002</v>
          </cell>
          <cell r="AV90762" t="str">
            <v>RETAIL</v>
          </cell>
          <cell r="AW90762" t="str">
            <v>31000393</v>
          </cell>
          <cell r="AX90762" t="str">
            <v>TR Suzuki</v>
          </cell>
          <cell r="AY90762" t="str">
            <v>KHI/HO/D/MO/MC COMP/P/98932/10/2024</v>
          </cell>
          <cell r="BA90762" t="str">
            <v>KARACHI</v>
          </cell>
          <cell r="BB90762" t="str">
            <v>HOUSE#B-43, 2ND FLOOR KEHKASHAN SOCIETY SHAH FAISAL COLONY KARACHI.</v>
          </cell>
          <cell r="BC90762" t="str">
            <v>BLACK</v>
          </cell>
          <cell r="BH90762" t="str">
            <v>Pak Suzuki</v>
          </cell>
          <cell r="BI90762" t="str">
            <v>N</v>
          </cell>
          <cell r="BJ90762" t="str">
            <v xml:space="preserve">	Rameez Haji Mehboob</v>
          </cell>
          <cell r="BK90762">
            <v>45568</v>
          </cell>
          <cell r="BL90762" t="str">
            <v>382000</v>
          </cell>
          <cell r="BM90762" t="str">
            <v>004</v>
          </cell>
          <cell r="BN90762" t="str">
            <v>01</v>
          </cell>
          <cell r="BQ90762" t="str">
            <v>KHI/HO/D/MO/MC COMP/P/98932/10/2024</v>
          </cell>
        </row>
        <row r="90763">
          <cell r="W90763" t="str">
            <v>30093160</v>
          </cell>
          <cell r="X90763" t="str">
            <v>30093160</v>
          </cell>
          <cell r="Y90763">
            <v>382000</v>
          </cell>
          <cell r="Z90763" t="str">
            <v>42201-9820612-9</v>
          </cell>
          <cell r="AC90763">
            <v>3073414</v>
          </cell>
          <cell r="AD90763" t="str">
            <v>02</v>
          </cell>
          <cell r="AE90763" t="str">
            <v>MOTOR</v>
          </cell>
          <cell r="AF90763">
            <v>13565</v>
          </cell>
          <cell r="AG90763">
            <v>0</v>
          </cell>
          <cell r="AH90763">
            <v>0</v>
          </cell>
          <cell r="AI90763">
            <v>0</v>
          </cell>
          <cell r="AJ90763">
            <v>16235</v>
          </cell>
          <cell r="AK90763">
            <v>0</v>
          </cell>
          <cell r="AL90763">
            <v>1357</v>
          </cell>
          <cell r="AM90763" t="str">
            <v>2024</v>
          </cell>
          <cell r="AN90763" t="str">
            <v>202410</v>
          </cell>
          <cell r="AO90763" t="str">
            <v>202410</v>
          </cell>
          <cell r="AP90763" t="str">
            <v>202410</v>
          </cell>
          <cell r="AQ90763" t="str">
            <v>31000393</v>
          </cell>
          <cell r="AR90763" t="str">
            <v>1970835</v>
          </cell>
          <cell r="AS90763" t="str">
            <v>D</v>
          </cell>
          <cell r="AU90763" t="str">
            <v>30000002</v>
          </cell>
          <cell r="AV90763" t="str">
            <v>RETAIL</v>
          </cell>
          <cell r="AW90763" t="str">
            <v>31000393</v>
          </cell>
          <cell r="AX90763" t="str">
            <v>TR Suzuki</v>
          </cell>
          <cell r="AY90763" t="str">
            <v>KHI/HO/D/MO/MC COMP/P/98933/10/2024</v>
          </cell>
          <cell r="BA90763" t="str">
            <v>KARACHI</v>
          </cell>
          <cell r="BB90763" t="str">
            <v>HOUSE#B-43, 2ND FLOOR KEHKASHAN SOCIETY SHAH FAISAL COLONY KARACHI.</v>
          </cell>
          <cell r="BC90763" t="str">
            <v>BLACK</v>
          </cell>
          <cell r="BH90763" t="str">
            <v>Pak Suzuki</v>
          </cell>
          <cell r="BI90763" t="str">
            <v>N</v>
          </cell>
          <cell r="BJ90763" t="str">
            <v xml:space="preserve">	Rameez Haji Mehboob</v>
          </cell>
          <cell r="BK90763">
            <v>45568</v>
          </cell>
          <cell r="BL90763" t="str">
            <v>382000</v>
          </cell>
          <cell r="BM90763" t="str">
            <v>004</v>
          </cell>
          <cell r="BN90763" t="str">
            <v>01</v>
          </cell>
          <cell r="BQ90763" t="str">
            <v>KHI/HO/D/MO/MC COMP/P/98933/10/2024</v>
          </cell>
        </row>
        <row r="90764">
          <cell r="W90764" t="str">
            <v>30093452</v>
          </cell>
          <cell r="X90764" t="str">
            <v>30093452</v>
          </cell>
          <cell r="Y90764">
            <v>382000</v>
          </cell>
          <cell r="Z90764" t="str">
            <v>42201-4906240-3</v>
          </cell>
          <cell r="AC90764">
            <v>3127817</v>
          </cell>
          <cell r="AD90764" t="str">
            <v>02</v>
          </cell>
          <cell r="AE90764" t="str">
            <v>MOTOR</v>
          </cell>
          <cell r="AF90764">
            <v>13565</v>
          </cell>
          <cell r="AG90764">
            <v>0</v>
          </cell>
          <cell r="AH90764">
            <v>0</v>
          </cell>
          <cell r="AI90764">
            <v>0</v>
          </cell>
          <cell r="AJ90764">
            <v>16235</v>
          </cell>
          <cell r="AK90764">
            <v>0</v>
          </cell>
          <cell r="AL90764">
            <v>1357</v>
          </cell>
          <cell r="AM90764" t="str">
            <v>2024</v>
          </cell>
          <cell r="AN90764" t="str">
            <v>202410</v>
          </cell>
          <cell r="AO90764" t="str">
            <v>202410</v>
          </cell>
          <cell r="AP90764" t="str">
            <v>202410</v>
          </cell>
          <cell r="AQ90764" t="str">
            <v>31000407</v>
          </cell>
          <cell r="AR90764" t="str">
            <v>1997282</v>
          </cell>
          <cell r="AS90764" t="str">
            <v>D</v>
          </cell>
          <cell r="AU90764" t="str">
            <v>30000002</v>
          </cell>
          <cell r="AV90764" t="str">
            <v>RETAIL</v>
          </cell>
          <cell r="AW90764" t="str">
            <v>31000407</v>
          </cell>
          <cell r="AX90764" t="str">
            <v>South</v>
          </cell>
          <cell r="AY90764" t="str">
            <v>KHI/HO/D/MO/MC COMP/P/100687/10/2024</v>
          </cell>
          <cell r="BA90764" t="str">
            <v>KARACHI</v>
          </cell>
          <cell r="BB90764" t="str">
            <v>HOUSE NO R-156 SECTOR 34-2 KORANGI NO -03 KARACHI.</v>
          </cell>
          <cell r="BC90764" t="str">
            <v>BLACK</v>
          </cell>
          <cell r="BH90764" t="str">
            <v>Pak Suzuki</v>
          </cell>
          <cell r="BI90764" t="str">
            <v>N</v>
          </cell>
          <cell r="BJ90764" t="str">
            <v xml:space="preserve">	Rameez Haji Mehboob</v>
          </cell>
          <cell r="BK90764">
            <v>45593</v>
          </cell>
          <cell r="BL90764" t="str">
            <v>382000</v>
          </cell>
          <cell r="BM90764" t="str">
            <v>004</v>
          </cell>
          <cell r="BN90764" t="str">
            <v>01</v>
          </cell>
          <cell r="BQ90764" t="str">
            <v>KHI/HO/D/MO/MC COMP/P/100687/10/2024</v>
          </cell>
        </row>
        <row r="90765">
          <cell r="W90765" t="str">
            <v>30093452</v>
          </cell>
          <cell r="X90765" t="str">
            <v>30093452</v>
          </cell>
          <cell r="Y90765">
            <v>382000</v>
          </cell>
          <cell r="Z90765" t="str">
            <v>42201-4906240-3</v>
          </cell>
          <cell r="AC90765">
            <v>3127818</v>
          </cell>
          <cell r="AD90765" t="str">
            <v>02</v>
          </cell>
          <cell r="AE90765" t="str">
            <v>MOTOR</v>
          </cell>
          <cell r="AF90765">
            <v>13565</v>
          </cell>
          <cell r="AG90765">
            <v>0</v>
          </cell>
          <cell r="AH90765">
            <v>0</v>
          </cell>
          <cell r="AI90765">
            <v>0</v>
          </cell>
          <cell r="AJ90765">
            <v>16235</v>
          </cell>
          <cell r="AK90765">
            <v>0</v>
          </cell>
          <cell r="AL90765">
            <v>1357</v>
          </cell>
          <cell r="AM90765" t="str">
            <v>2024</v>
          </cell>
          <cell r="AN90765" t="str">
            <v>202410</v>
          </cell>
          <cell r="AO90765" t="str">
            <v>202410</v>
          </cell>
          <cell r="AP90765" t="str">
            <v>202410</v>
          </cell>
          <cell r="AQ90765" t="str">
            <v>31000407</v>
          </cell>
          <cell r="AR90765" t="str">
            <v>1997283</v>
          </cell>
          <cell r="AS90765" t="str">
            <v>D</v>
          </cell>
          <cell r="AU90765" t="str">
            <v>30000002</v>
          </cell>
          <cell r="AV90765" t="str">
            <v>RETAIL</v>
          </cell>
          <cell r="AW90765" t="str">
            <v>31000407</v>
          </cell>
          <cell r="AX90765" t="str">
            <v>South</v>
          </cell>
          <cell r="AY90765" t="str">
            <v>KHI/HO/D/MO/MC COMP/P/100688/10/2024</v>
          </cell>
          <cell r="BA90765" t="str">
            <v>KARACHI</v>
          </cell>
          <cell r="BB90765" t="str">
            <v>HOUSE NO R-156 SECTOR 34-2 KORANGI NO -03 KARACHI.</v>
          </cell>
          <cell r="BC90765" t="str">
            <v>BLACK</v>
          </cell>
          <cell r="BH90765" t="str">
            <v>Pak Suzuki</v>
          </cell>
          <cell r="BI90765" t="str">
            <v>N</v>
          </cell>
          <cell r="BJ90765" t="str">
            <v xml:space="preserve">	Rameez Haji Mehboob</v>
          </cell>
          <cell r="BK90765">
            <v>45593</v>
          </cell>
          <cell r="BL90765" t="str">
            <v>382000</v>
          </cell>
          <cell r="BM90765" t="str">
            <v>004</v>
          </cell>
          <cell r="BN90765" t="str">
            <v>01</v>
          </cell>
          <cell r="BQ90765" t="str">
            <v>KHI/HO/D/MO/MC COMP/P/100688/10/2024</v>
          </cell>
        </row>
        <row r="90766">
          <cell r="W90766" t="str">
            <v>30093460</v>
          </cell>
          <cell r="X90766" t="str">
            <v>30093460</v>
          </cell>
          <cell r="Y90766">
            <v>389000</v>
          </cell>
          <cell r="Z90766" t="str">
            <v>42201-7034270-9</v>
          </cell>
          <cell r="AC90766">
            <v>3140607</v>
          </cell>
          <cell r="AD90766" t="str">
            <v>02</v>
          </cell>
          <cell r="AE90766" t="str">
            <v>MOTOR</v>
          </cell>
          <cell r="AF90766">
            <v>13821</v>
          </cell>
          <cell r="AG90766">
            <v>0</v>
          </cell>
          <cell r="AH90766">
            <v>0</v>
          </cell>
          <cell r="AI90766">
            <v>0</v>
          </cell>
          <cell r="AJ90766">
            <v>16533</v>
          </cell>
          <cell r="AK90766">
            <v>0</v>
          </cell>
          <cell r="AL90766">
            <v>1382</v>
          </cell>
          <cell r="AM90766" t="str">
            <v>2024</v>
          </cell>
          <cell r="AN90766" t="str">
            <v>202410</v>
          </cell>
          <cell r="AO90766" t="str">
            <v>202410</v>
          </cell>
          <cell r="AP90766" t="str">
            <v>202410</v>
          </cell>
          <cell r="AQ90766" t="str">
            <v>31000407</v>
          </cell>
          <cell r="AR90766" t="str">
            <v>1998621</v>
          </cell>
          <cell r="AS90766" t="str">
            <v>D</v>
          </cell>
          <cell r="AU90766" t="str">
            <v>30000002</v>
          </cell>
          <cell r="AV90766" t="str">
            <v>RETAIL</v>
          </cell>
          <cell r="AW90766" t="str">
            <v>31000407</v>
          </cell>
          <cell r="AX90766" t="str">
            <v>South</v>
          </cell>
          <cell r="AY90766" t="str">
            <v>KHI/HO/D/MO/MC COMP/P/100952/10/2024</v>
          </cell>
          <cell r="BA90766" t="str">
            <v>KARACHI</v>
          </cell>
          <cell r="BB90766" t="str">
            <v>HOUSE NO A-342 SECTOR 31-D P&amp;T SOCIETY KORANGI KARACHI.</v>
          </cell>
          <cell r="BC90766" t="str">
            <v>BLACK</v>
          </cell>
          <cell r="BH90766" t="str">
            <v>Pak Suzuki</v>
          </cell>
          <cell r="BI90766" t="str">
            <v>N</v>
          </cell>
          <cell r="BJ90766" t="str">
            <v xml:space="preserve">	Rameez Haji Mehboob</v>
          </cell>
          <cell r="BK90766">
            <v>45596</v>
          </cell>
          <cell r="BL90766" t="str">
            <v>389000</v>
          </cell>
          <cell r="BM90766" t="str">
            <v>004</v>
          </cell>
          <cell r="BN90766" t="str">
            <v>01</v>
          </cell>
          <cell r="BQ90766" t="str">
            <v>KHI/HO/D/MO/MC COMP/P/100952/10/2024</v>
          </cell>
        </row>
        <row r="90767">
          <cell r="W90767" t="str">
            <v>30093111</v>
          </cell>
          <cell r="X90767" t="str">
            <v>30093111</v>
          </cell>
          <cell r="Y90767">
            <v>382000</v>
          </cell>
          <cell r="Z90767" t="str">
            <v>42201-5325208-7</v>
          </cell>
          <cell r="AC90767">
            <v>3049873</v>
          </cell>
          <cell r="AD90767" t="str">
            <v>02</v>
          </cell>
          <cell r="AE90767" t="str">
            <v>MOTOR</v>
          </cell>
          <cell r="AF90767">
            <v>13565</v>
          </cell>
          <cell r="AG90767">
            <v>0</v>
          </cell>
          <cell r="AH90767">
            <v>0</v>
          </cell>
          <cell r="AI90767">
            <v>0</v>
          </cell>
          <cell r="AJ90767">
            <v>16235</v>
          </cell>
          <cell r="AK90767">
            <v>0</v>
          </cell>
          <cell r="AL90767">
            <v>1357</v>
          </cell>
          <cell r="AM90767" t="str">
            <v>2024</v>
          </cell>
          <cell r="AN90767" t="str">
            <v>202409</v>
          </cell>
          <cell r="AO90767" t="str">
            <v>202409</v>
          </cell>
          <cell r="AP90767" t="str">
            <v>202409</v>
          </cell>
          <cell r="AQ90767" t="str">
            <v>31000063</v>
          </cell>
          <cell r="AR90767" t="str">
            <v>1964211</v>
          </cell>
          <cell r="AS90767" t="str">
            <v>D</v>
          </cell>
          <cell r="AU90767" t="str">
            <v>30000002</v>
          </cell>
          <cell r="AV90767" t="str">
            <v>RETAIL</v>
          </cell>
          <cell r="AW90767" t="str">
            <v>31000063</v>
          </cell>
          <cell r="AX90767" t="str">
            <v>Khalil Motor</v>
          </cell>
          <cell r="AY90767" t="str">
            <v>KHI/HO/D/MO/MC COMP/P/98448/09/2024</v>
          </cell>
          <cell r="BA90767" t="str">
            <v>KARACHI</v>
          </cell>
          <cell r="BB90767" t="str">
            <v>HO # J 19 683 BYJ RD KARACHI</v>
          </cell>
          <cell r="BC90767" t="str">
            <v>BLACK</v>
          </cell>
          <cell r="BH90767" t="str">
            <v>Pak Suzuki</v>
          </cell>
          <cell r="BI90767" t="str">
            <v>N</v>
          </cell>
          <cell r="BJ90767" t="str">
            <v xml:space="preserve">	Rameez Haji Mehboob</v>
          </cell>
          <cell r="BK90767">
            <v>45561</v>
          </cell>
          <cell r="BL90767" t="str">
            <v>382000</v>
          </cell>
          <cell r="BM90767" t="str">
            <v>004</v>
          </cell>
          <cell r="BN90767" t="str">
            <v>01</v>
          </cell>
          <cell r="BQ90767" t="str">
            <v>KHI/HO/D/MO/MC COMP/P/98448/09/2024</v>
          </cell>
        </row>
        <row r="90768">
          <cell r="W90768" t="str">
            <v>30093052</v>
          </cell>
          <cell r="X90768" t="str">
            <v>30093052</v>
          </cell>
          <cell r="Y90768">
            <v>382000</v>
          </cell>
          <cell r="Z90768" t="str">
            <v>3410474120833</v>
          </cell>
          <cell r="AC90768">
            <v>3113230</v>
          </cell>
          <cell r="AD90768" t="str">
            <v>02</v>
          </cell>
          <cell r="AE90768" t="str">
            <v>MOTOR</v>
          </cell>
          <cell r="AF90768">
            <v>7802</v>
          </cell>
          <cell r="AG90768">
            <v>0</v>
          </cell>
          <cell r="AH90768">
            <v>0</v>
          </cell>
          <cell r="AI90768">
            <v>0</v>
          </cell>
          <cell r="AJ90768">
            <v>9550</v>
          </cell>
          <cell r="AK90768">
            <v>0</v>
          </cell>
          <cell r="AL90768">
            <v>780</v>
          </cell>
          <cell r="AM90768" t="str">
            <v>2024</v>
          </cell>
          <cell r="AN90768" t="str">
            <v>202410</v>
          </cell>
          <cell r="AO90768" t="str">
            <v>202410</v>
          </cell>
          <cell r="AP90768" t="str">
            <v>202410</v>
          </cell>
          <cell r="AQ90768" t="str">
            <v>31000414</v>
          </cell>
          <cell r="AR90768" t="str">
            <v>1992059</v>
          </cell>
          <cell r="AS90768" t="str">
            <v>D</v>
          </cell>
          <cell r="AU90768" t="str">
            <v>30000002</v>
          </cell>
          <cell r="AV90768" t="str">
            <v>RETAIL</v>
          </cell>
          <cell r="AW90768" t="str">
            <v>31000414</v>
          </cell>
          <cell r="AX90768" t="str">
            <v>Gujranwala Suzuki</v>
          </cell>
          <cell r="AY90768" t="str">
            <v>KHI/HO/D/MO/MC COMP/P/100054/10/2024</v>
          </cell>
          <cell r="BA90768" t="str">
            <v>GUJRANWALA</v>
          </cell>
          <cell r="BB90768" t="str">
            <v>GUJRANWALA</v>
          </cell>
          <cell r="BC90768" t="str">
            <v>BLACK</v>
          </cell>
          <cell r="BH90768" t="str">
            <v>Pak Suzuki</v>
          </cell>
          <cell r="BI90768" t="str">
            <v>N</v>
          </cell>
          <cell r="BJ90768" t="str">
            <v xml:space="preserve">	Rameez Haji Mehboob</v>
          </cell>
          <cell r="BK90768">
            <v>45586</v>
          </cell>
          <cell r="BL90768" t="str">
            <v>382000</v>
          </cell>
          <cell r="BM90768" t="str">
            <v>004</v>
          </cell>
          <cell r="BN90768" t="str">
            <v>01</v>
          </cell>
          <cell r="BQ90768" t="str">
            <v>KHI/HO/D/MO/MC COMP/P/100054/10/2024</v>
          </cell>
        </row>
        <row r="90769">
          <cell r="W90769" t="str">
            <v>30093237</v>
          </cell>
          <cell r="X90769" t="str">
            <v>30093237</v>
          </cell>
          <cell r="Y90769">
            <v>389000</v>
          </cell>
          <cell r="Z90769" t="str">
            <v>42101-6908435-7</v>
          </cell>
          <cell r="AC90769">
            <v>3127858</v>
          </cell>
          <cell r="AD90769" t="str">
            <v>02</v>
          </cell>
          <cell r="AE90769" t="str">
            <v>MOTOR</v>
          </cell>
          <cell r="AF90769">
            <v>13821</v>
          </cell>
          <cell r="AG90769">
            <v>0</v>
          </cell>
          <cell r="AH90769">
            <v>0</v>
          </cell>
          <cell r="AI90769">
            <v>0</v>
          </cell>
          <cell r="AJ90769">
            <v>16533</v>
          </cell>
          <cell r="AK90769">
            <v>0</v>
          </cell>
          <cell r="AL90769">
            <v>1382</v>
          </cell>
          <cell r="AM90769" t="str">
            <v>2024</v>
          </cell>
          <cell r="AN90769" t="str">
            <v>202410</v>
          </cell>
          <cell r="AO90769" t="str">
            <v>202410</v>
          </cell>
          <cell r="AP90769" t="str">
            <v>202410</v>
          </cell>
          <cell r="AQ90769" t="str">
            <v>31000391</v>
          </cell>
          <cell r="AR90769" t="str">
            <v>1997528</v>
          </cell>
          <cell r="AS90769" t="str">
            <v>D</v>
          </cell>
          <cell r="AU90769" t="str">
            <v>30000002</v>
          </cell>
          <cell r="AV90769" t="str">
            <v>RETAIL</v>
          </cell>
          <cell r="AW90769" t="str">
            <v>31000391</v>
          </cell>
          <cell r="AX90769" t="str">
            <v>UR Suzuki</v>
          </cell>
          <cell r="AY90769" t="str">
            <v>KHI/HO/D/MO/MC COMP/P/100745/10/2024</v>
          </cell>
          <cell r="BA90769" t="str">
            <v>KARACHI</v>
          </cell>
          <cell r="BB90769" t="str">
            <v>HOUSE#B156, BLOCK 10 AREA GULBERG, FEDRAL B. AREA KARACHI.</v>
          </cell>
          <cell r="BC90769" t="str">
            <v>BLACK</v>
          </cell>
          <cell r="BH90769" t="str">
            <v>Pak Suzuki</v>
          </cell>
          <cell r="BI90769" t="str">
            <v>N</v>
          </cell>
          <cell r="BJ90769" t="str">
            <v xml:space="preserve">	Rameez Haji Mehboob</v>
          </cell>
          <cell r="BK90769">
            <v>45594</v>
          </cell>
          <cell r="BL90769" t="str">
            <v>389000</v>
          </cell>
          <cell r="BM90769" t="str">
            <v>004</v>
          </cell>
          <cell r="BN90769" t="str">
            <v>01</v>
          </cell>
          <cell r="BQ90769" t="str">
            <v>KHI/HO/D/MO/MC COMP/P/100745/10/2024</v>
          </cell>
        </row>
        <row r="90770">
          <cell r="W90770" t="str">
            <v>30093237</v>
          </cell>
          <cell r="X90770" t="str">
            <v>30093237</v>
          </cell>
          <cell r="Y90770">
            <v>389000</v>
          </cell>
          <cell r="Z90770" t="str">
            <v>42101-6908435-7</v>
          </cell>
          <cell r="AC90770">
            <v>3127859</v>
          </cell>
          <cell r="AD90770" t="str">
            <v>02</v>
          </cell>
          <cell r="AE90770" t="str">
            <v>MOTOR</v>
          </cell>
          <cell r="AF90770">
            <v>13821</v>
          </cell>
          <cell r="AG90770">
            <v>0</v>
          </cell>
          <cell r="AH90770">
            <v>0</v>
          </cell>
          <cell r="AI90770">
            <v>0</v>
          </cell>
          <cell r="AJ90770">
            <v>16533</v>
          </cell>
          <cell r="AK90770">
            <v>0</v>
          </cell>
          <cell r="AL90770">
            <v>1382</v>
          </cell>
          <cell r="AM90770" t="str">
            <v>2024</v>
          </cell>
          <cell r="AN90770" t="str">
            <v>202410</v>
          </cell>
          <cell r="AO90770" t="str">
            <v>202410</v>
          </cell>
          <cell r="AP90770" t="str">
            <v>202410</v>
          </cell>
          <cell r="AQ90770" t="str">
            <v>31000391</v>
          </cell>
          <cell r="AR90770" t="str">
            <v>1997529</v>
          </cell>
          <cell r="AS90770" t="str">
            <v>D</v>
          </cell>
          <cell r="AU90770" t="str">
            <v>30000002</v>
          </cell>
          <cell r="AV90770" t="str">
            <v>RETAIL</v>
          </cell>
          <cell r="AW90770" t="str">
            <v>31000391</v>
          </cell>
          <cell r="AX90770" t="str">
            <v>UR Suzuki</v>
          </cell>
          <cell r="AY90770" t="str">
            <v>KHI/HO/D/MO/MC COMP/P/100746/10/2024</v>
          </cell>
          <cell r="BA90770" t="str">
            <v>KARACHI</v>
          </cell>
          <cell r="BB90770" t="str">
            <v>HOUSE#B156, BLOCK 10 AREA GULBERG, FEDRAL B. AREA KARACHI.</v>
          </cell>
          <cell r="BC90770" t="str">
            <v>BLACK</v>
          </cell>
          <cell r="BH90770" t="str">
            <v>Pak Suzuki</v>
          </cell>
          <cell r="BI90770" t="str">
            <v>N</v>
          </cell>
          <cell r="BJ90770" t="str">
            <v xml:space="preserve">	Rameez Haji Mehboob</v>
          </cell>
          <cell r="BK90770">
            <v>45594</v>
          </cell>
          <cell r="BL90770" t="str">
            <v>389000</v>
          </cell>
          <cell r="BM90770" t="str">
            <v>004</v>
          </cell>
          <cell r="BN90770" t="str">
            <v>01</v>
          </cell>
          <cell r="BQ90770" t="str">
            <v>KHI/HO/D/MO/MC COMP/P/100746/10/2024</v>
          </cell>
        </row>
        <row r="90771">
          <cell r="W90771" t="str">
            <v>30093237</v>
          </cell>
          <cell r="X90771" t="str">
            <v>30093237</v>
          </cell>
          <cell r="Y90771">
            <v>389000</v>
          </cell>
          <cell r="Z90771" t="str">
            <v>42101-6908435-7</v>
          </cell>
          <cell r="AC90771">
            <v>3127861</v>
          </cell>
          <cell r="AD90771" t="str">
            <v>02</v>
          </cell>
          <cell r="AE90771" t="str">
            <v>MOTOR</v>
          </cell>
          <cell r="AF90771">
            <v>13821</v>
          </cell>
          <cell r="AG90771">
            <v>0</v>
          </cell>
          <cell r="AH90771">
            <v>0</v>
          </cell>
          <cell r="AI90771">
            <v>0</v>
          </cell>
          <cell r="AJ90771">
            <v>16533</v>
          </cell>
          <cell r="AK90771">
            <v>0</v>
          </cell>
          <cell r="AL90771">
            <v>1382</v>
          </cell>
          <cell r="AM90771" t="str">
            <v>2024</v>
          </cell>
          <cell r="AN90771" t="str">
            <v>202410</v>
          </cell>
          <cell r="AO90771" t="str">
            <v>202410</v>
          </cell>
          <cell r="AP90771" t="str">
            <v>202410</v>
          </cell>
          <cell r="AQ90771" t="str">
            <v>31000391</v>
          </cell>
          <cell r="AR90771" t="str">
            <v>1997532</v>
          </cell>
          <cell r="AS90771" t="str">
            <v>D</v>
          </cell>
          <cell r="AU90771" t="str">
            <v>30000002</v>
          </cell>
          <cell r="AV90771" t="str">
            <v>RETAIL</v>
          </cell>
          <cell r="AW90771" t="str">
            <v>31000391</v>
          </cell>
          <cell r="AX90771" t="str">
            <v>UR Suzuki</v>
          </cell>
          <cell r="AY90771" t="str">
            <v>KHI/HO/D/MO/MC COMP/P/100748/10/2024</v>
          </cell>
          <cell r="BA90771" t="str">
            <v>KARACHI</v>
          </cell>
          <cell r="BB90771" t="str">
            <v>HOUSE#B156, BLOCK 10 AREA GULBERG, FEDRAL B. AREA KARACHI.</v>
          </cell>
          <cell r="BC90771" t="str">
            <v>BLACK</v>
          </cell>
          <cell r="BH90771" t="str">
            <v>Pak Suzuki</v>
          </cell>
          <cell r="BI90771" t="str">
            <v>N</v>
          </cell>
          <cell r="BJ90771" t="str">
            <v xml:space="preserve">	Rameez Haji Mehboob</v>
          </cell>
          <cell r="BK90771">
            <v>45594</v>
          </cell>
          <cell r="BL90771" t="str">
            <v>389000</v>
          </cell>
          <cell r="BM90771" t="str">
            <v>004</v>
          </cell>
          <cell r="BN90771" t="str">
            <v>01</v>
          </cell>
          <cell r="BQ90771" t="str">
            <v>KHI/HO/D/MO/MC COMP/P/100748/10/2024</v>
          </cell>
        </row>
        <row r="90772">
          <cell r="W90772" t="str">
            <v>30093237</v>
          </cell>
          <cell r="X90772" t="str">
            <v>30093237</v>
          </cell>
          <cell r="Y90772">
            <v>389000</v>
          </cell>
          <cell r="Z90772" t="str">
            <v>42101-6908435-7</v>
          </cell>
          <cell r="AC90772">
            <v>3127863</v>
          </cell>
          <cell r="AD90772" t="str">
            <v>02</v>
          </cell>
          <cell r="AE90772" t="str">
            <v>MOTOR</v>
          </cell>
          <cell r="AF90772">
            <v>13821</v>
          </cell>
          <cell r="AG90772">
            <v>0</v>
          </cell>
          <cell r="AH90772">
            <v>0</v>
          </cell>
          <cell r="AI90772">
            <v>0</v>
          </cell>
          <cell r="AJ90772">
            <v>16533</v>
          </cell>
          <cell r="AK90772">
            <v>0</v>
          </cell>
          <cell r="AL90772">
            <v>1382</v>
          </cell>
          <cell r="AM90772" t="str">
            <v>2024</v>
          </cell>
          <cell r="AN90772" t="str">
            <v>202410</v>
          </cell>
          <cell r="AO90772" t="str">
            <v>202410</v>
          </cell>
          <cell r="AP90772" t="str">
            <v>202410</v>
          </cell>
          <cell r="AQ90772" t="str">
            <v>31000391</v>
          </cell>
          <cell r="AR90772" t="str">
            <v>1997533</v>
          </cell>
          <cell r="AS90772" t="str">
            <v>D</v>
          </cell>
          <cell r="AU90772" t="str">
            <v>30000002</v>
          </cell>
          <cell r="AV90772" t="str">
            <v>RETAIL</v>
          </cell>
          <cell r="AW90772" t="str">
            <v>31000391</v>
          </cell>
          <cell r="AX90772" t="str">
            <v>UR Suzuki</v>
          </cell>
          <cell r="AY90772" t="str">
            <v>KHI/HO/D/MO/MC COMP/P/100749/10/2024</v>
          </cell>
          <cell r="BA90772" t="str">
            <v>KARACHI</v>
          </cell>
          <cell r="BB90772" t="str">
            <v>HOUSE#B156, BLOCK 10 AREA GULBERG, FEDRAL B. AREA KARACHI.</v>
          </cell>
          <cell r="BC90772" t="str">
            <v>BLACK</v>
          </cell>
          <cell r="BH90772" t="str">
            <v>Pak Suzuki</v>
          </cell>
          <cell r="BI90772" t="str">
            <v>N</v>
          </cell>
          <cell r="BJ90772" t="str">
            <v xml:space="preserve">	Rameez Haji Mehboob</v>
          </cell>
          <cell r="BK90772">
            <v>45594</v>
          </cell>
          <cell r="BL90772" t="str">
            <v>389000</v>
          </cell>
          <cell r="BM90772" t="str">
            <v>004</v>
          </cell>
          <cell r="BN90772" t="str">
            <v>01</v>
          </cell>
          <cell r="BQ90772" t="str">
            <v>KHI/HO/D/MO/MC COMP/P/100749/10/2024</v>
          </cell>
        </row>
        <row r="90773">
          <cell r="W90773" t="str">
            <v>30092812</v>
          </cell>
          <cell r="X90773" t="str">
            <v>30092812</v>
          </cell>
          <cell r="Y90773">
            <v>382000</v>
          </cell>
          <cell r="Z90773" t="str">
            <v>42201-4432946-7</v>
          </cell>
          <cell r="AC90773">
            <v>2982841</v>
          </cell>
          <cell r="AD90773" t="str">
            <v>02</v>
          </cell>
          <cell r="AE90773" t="str">
            <v>MOTOR</v>
          </cell>
          <cell r="AF90773">
            <v>13565</v>
          </cell>
          <cell r="AG90773">
            <v>0</v>
          </cell>
          <cell r="AH90773">
            <v>0</v>
          </cell>
          <cell r="AI90773">
            <v>0</v>
          </cell>
          <cell r="AJ90773">
            <v>16235</v>
          </cell>
          <cell r="AK90773">
            <v>0</v>
          </cell>
          <cell r="AL90773">
            <v>1357</v>
          </cell>
          <cell r="AM90773" t="str">
            <v>2024</v>
          </cell>
          <cell r="AN90773" t="str">
            <v>202408</v>
          </cell>
          <cell r="AO90773" t="str">
            <v>202408</v>
          </cell>
          <cell r="AP90773" t="str">
            <v>202408</v>
          </cell>
          <cell r="AQ90773" t="str">
            <v>31000407</v>
          </cell>
          <cell r="AR90773" t="str">
            <v>1941535</v>
          </cell>
          <cell r="AS90773" t="str">
            <v>D</v>
          </cell>
          <cell r="AU90773" t="str">
            <v>30000002</v>
          </cell>
          <cell r="AV90773" t="str">
            <v>RETAIL</v>
          </cell>
          <cell r="AW90773" t="str">
            <v>31000407</v>
          </cell>
          <cell r="AX90773" t="str">
            <v>South</v>
          </cell>
          <cell r="AY90773" t="str">
            <v>KHI/HO/D/MO/MC COMP/P/96383/08/2024</v>
          </cell>
          <cell r="BA90773" t="str">
            <v>KARACHI</v>
          </cell>
          <cell r="BB90773" t="str">
            <v>HOUSE NO 575 SECTOR 51/B KORANGI NO-06 KARACHI.</v>
          </cell>
          <cell r="BC90773" t="str">
            <v>BLACK</v>
          </cell>
          <cell r="BH90773" t="str">
            <v>Pak Suzuki</v>
          </cell>
          <cell r="BI90773" t="str">
            <v>N</v>
          </cell>
          <cell r="BJ90773" t="str">
            <v xml:space="preserve">	Rameez Haji Mehboob</v>
          </cell>
          <cell r="BK90773">
            <v>45534</v>
          </cell>
          <cell r="BL90773" t="str">
            <v>382000</v>
          </cell>
          <cell r="BM90773" t="str">
            <v>004</v>
          </cell>
          <cell r="BN90773" t="str">
            <v>01</v>
          </cell>
          <cell r="BQ90773" t="str">
            <v>KHI/HO/D/MO/MC COMP/P/96383/08/2024</v>
          </cell>
        </row>
        <row r="90774">
          <cell r="W90774" t="str">
            <v>30092812</v>
          </cell>
          <cell r="X90774" t="str">
            <v>30092812</v>
          </cell>
          <cell r="Y90774">
            <v>382000</v>
          </cell>
          <cell r="Z90774" t="str">
            <v>42201-4432946-7</v>
          </cell>
          <cell r="AC90774">
            <v>2982842</v>
          </cell>
          <cell r="AD90774" t="str">
            <v>02</v>
          </cell>
          <cell r="AE90774" t="str">
            <v>MOTOR</v>
          </cell>
          <cell r="AF90774">
            <v>13565</v>
          </cell>
          <cell r="AG90774">
            <v>0</v>
          </cell>
          <cell r="AH90774">
            <v>0</v>
          </cell>
          <cell r="AI90774">
            <v>0</v>
          </cell>
          <cell r="AJ90774">
            <v>16235</v>
          </cell>
          <cell r="AK90774">
            <v>0</v>
          </cell>
          <cell r="AL90774">
            <v>1357</v>
          </cell>
          <cell r="AM90774" t="str">
            <v>2024</v>
          </cell>
          <cell r="AN90774" t="str">
            <v>202408</v>
          </cell>
          <cell r="AO90774" t="str">
            <v>202408</v>
          </cell>
          <cell r="AP90774" t="str">
            <v>202408</v>
          </cell>
          <cell r="AQ90774" t="str">
            <v>31000407</v>
          </cell>
          <cell r="AR90774" t="str">
            <v>1941536</v>
          </cell>
          <cell r="AS90774" t="str">
            <v>D</v>
          </cell>
          <cell r="AU90774" t="str">
            <v>30000002</v>
          </cell>
          <cell r="AV90774" t="str">
            <v>RETAIL</v>
          </cell>
          <cell r="AW90774" t="str">
            <v>31000407</v>
          </cell>
          <cell r="AX90774" t="str">
            <v>South</v>
          </cell>
          <cell r="AY90774" t="str">
            <v>KHI/HO/D/MO/MC COMP/P/96384/08/2024</v>
          </cell>
          <cell r="BA90774" t="str">
            <v>KARACHI</v>
          </cell>
          <cell r="BB90774" t="str">
            <v>HOUSE NO 575 SECTOR 51/B KORANGI NO-06 KARACHI.</v>
          </cell>
          <cell r="BC90774" t="str">
            <v>BLACK</v>
          </cell>
          <cell r="BH90774" t="str">
            <v>Pak Suzuki</v>
          </cell>
          <cell r="BI90774" t="str">
            <v>N</v>
          </cell>
          <cell r="BJ90774" t="str">
            <v xml:space="preserve">	Rameez Haji Mehboob</v>
          </cell>
          <cell r="BK90774">
            <v>45534</v>
          </cell>
          <cell r="BL90774" t="str">
            <v>382000</v>
          </cell>
          <cell r="BM90774" t="str">
            <v>004</v>
          </cell>
          <cell r="BN90774" t="str">
            <v>01</v>
          </cell>
          <cell r="BQ90774" t="str">
            <v>KHI/HO/D/MO/MC COMP/P/96384/08/2024</v>
          </cell>
        </row>
        <row r="90775">
          <cell r="W90775" t="str">
            <v>30092628</v>
          </cell>
          <cell r="X90775" t="str">
            <v>30092628</v>
          </cell>
          <cell r="Y90775">
            <v>382000</v>
          </cell>
          <cell r="Z90775" t="str">
            <v>35201-1425561-9</v>
          </cell>
          <cell r="AC90775">
            <v>2982845</v>
          </cell>
          <cell r="AD90775" t="str">
            <v>02</v>
          </cell>
          <cell r="AE90775" t="str">
            <v>MOTOR</v>
          </cell>
          <cell r="AF90775">
            <v>7802</v>
          </cell>
          <cell r="AG90775">
            <v>0</v>
          </cell>
          <cell r="AH90775">
            <v>0</v>
          </cell>
          <cell r="AI90775">
            <v>0</v>
          </cell>
          <cell r="AJ90775">
            <v>9550</v>
          </cell>
          <cell r="AK90775">
            <v>0</v>
          </cell>
          <cell r="AL90775">
            <v>780</v>
          </cell>
          <cell r="AM90775" t="str">
            <v>2024</v>
          </cell>
          <cell r="AN90775" t="str">
            <v>202408</v>
          </cell>
          <cell r="AO90775" t="str">
            <v>202408</v>
          </cell>
          <cell r="AP90775" t="str">
            <v>202408</v>
          </cell>
          <cell r="AQ90775" t="str">
            <v>31000399</v>
          </cell>
          <cell r="AR90775" t="str">
            <v>1941541</v>
          </cell>
          <cell r="AS90775" t="str">
            <v>D</v>
          </cell>
          <cell r="AU90775" t="str">
            <v>30000002</v>
          </cell>
          <cell r="AV90775" t="str">
            <v>RETAIL</v>
          </cell>
          <cell r="AW90775" t="str">
            <v>31000399</v>
          </cell>
          <cell r="AX90775" t="str">
            <v>CR Suzuki</v>
          </cell>
          <cell r="AY90775" t="str">
            <v>KHI/HO/D/MO/MC COMP/P/96387/08/2024</v>
          </cell>
          <cell r="BA90775" t="str">
            <v>LAHORE</v>
          </cell>
          <cell r="BB90775" t="str">
            <v>HOUSE NO 24/A AREA REHMAN SCHEME MUGHAL PURA LAHORE</v>
          </cell>
          <cell r="BC90775" t="str">
            <v>BLACK</v>
          </cell>
          <cell r="BH90775" t="str">
            <v>Pak Suzuki</v>
          </cell>
          <cell r="BI90775" t="str">
            <v>N</v>
          </cell>
          <cell r="BJ90775" t="str">
            <v xml:space="preserve">	Rameez Haji Mehboob</v>
          </cell>
          <cell r="BK90775">
            <v>45534</v>
          </cell>
          <cell r="BL90775" t="str">
            <v>382000</v>
          </cell>
          <cell r="BM90775" t="str">
            <v>004</v>
          </cell>
          <cell r="BN90775" t="str">
            <v>01</v>
          </cell>
          <cell r="BQ90775" t="str">
            <v>KHI/HO/D/MO/MC COMP/P/96387/08/2024</v>
          </cell>
        </row>
        <row r="90776">
          <cell r="W90776" t="str">
            <v>30092817</v>
          </cell>
          <cell r="X90776" t="str">
            <v>30092817</v>
          </cell>
          <cell r="Y90776">
            <v>382000</v>
          </cell>
          <cell r="Z90776" t="str">
            <v>42501-4319796-7</v>
          </cell>
          <cell r="AC90776">
            <v>2982851</v>
          </cell>
          <cell r="AD90776" t="str">
            <v>02</v>
          </cell>
          <cell r="AE90776" t="str">
            <v>MOTOR</v>
          </cell>
          <cell r="AF90776">
            <v>13565</v>
          </cell>
          <cell r="AG90776">
            <v>0</v>
          </cell>
          <cell r="AH90776">
            <v>0</v>
          </cell>
          <cell r="AI90776">
            <v>0</v>
          </cell>
          <cell r="AJ90776">
            <v>16235</v>
          </cell>
          <cell r="AK90776">
            <v>0</v>
          </cell>
          <cell r="AL90776">
            <v>1357</v>
          </cell>
          <cell r="AM90776" t="str">
            <v>2024</v>
          </cell>
          <cell r="AN90776" t="str">
            <v>202408</v>
          </cell>
          <cell r="AO90776" t="str">
            <v>202408</v>
          </cell>
          <cell r="AP90776" t="str">
            <v>202408</v>
          </cell>
          <cell r="AQ90776" t="str">
            <v>31000407</v>
          </cell>
          <cell r="AR90776" t="str">
            <v>1941584</v>
          </cell>
          <cell r="AS90776" t="str">
            <v>D</v>
          </cell>
          <cell r="AU90776" t="str">
            <v>30000002</v>
          </cell>
          <cell r="AV90776" t="str">
            <v>RETAIL</v>
          </cell>
          <cell r="AW90776" t="str">
            <v>31000407</v>
          </cell>
          <cell r="AX90776" t="str">
            <v>South</v>
          </cell>
          <cell r="AY90776" t="str">
            <v>KHI/HO/D/MO/MC COMP/P/96395/08/2024</v>
          </cell>
          <cell r="BA90776" t="str">
            <v>KARACHI</v>
          </cell>
          <cell r="BB90776" t="str">
            <v>HOUSE NO B-12 FUTURE COLONY LANDHI KARACHI.</v>
          </cell>
          <cell r="BC90776" t="str">
            <v>BLACK</v>
          </cell>
          <cell r="BH90776" t="str">
            <v>Pak Suzuki</v>
          </cell>
          <cell r="BI90776" t="str">
            <v>N</v>
          </cell>
          <cell r="BJ90776" t="str">
            <v xml:space="preserve">	Rameez Haji Mehboob</v>
          </cell>
          <cell r="BK90776">
            <v>45534</v>
          </cell>
          <cell r="BL90776" t="str">
            <v>382000</v>
          </cell>
          <cell r="BM90776" t="str">
            <v>004</v>
          </cell>
          <cell r="BN90776" t="str">
            <v>01</v>
          </cell>
          <cell r="BQ90776" t="str">
            <v>KHI/HO/D/MO/MC COMP/P/96395/08/2024</v>
          </cell>
        </row>
        <row r="90777">
          <cell r="W90777" t="str">
            <v>30092793</v>
          </cell>
          <cell r="X90777" t="str">
            <v>30092793</v>
          </cell>
          <cell r="Y90777">
            <v>382000</v>
          </cell>
          <cell r="Z90777" t="str">
            <v>42301-8108680-9</v>
          </cell>
          <cell r="AC90777">
            <v>2982852</v>
          </cell>
          <cell r="AD90777" t="str">
            <v>02</v>
          </cell>
          <cell r="AE90777" t="str">
            <v>MOTOR</v>
          </cell>
          <cell r="AF90777">
            <v>13565</v>
          </cell>
          <cell r="AG90777">
            <v>0</v>
          </cell>
          <cell r="AH90777">
            <v>0</v>
          </cell>
          <cell r="AI90777">
            <v>0</v>
          </cell>
          <cell r="AJ90777">
            <v>16235</v>
          </cell>
          <cell r="AK90777">
            <v>0</v>
          </cell>
          <cell r="AL90777">
            <v>1357</v>
          </cell>
          <cell r="AM90777" t="str">
            <v>2024</v>
          </cell>
          <cell r="AN90777" t="str">
            <v>202408</v>
          </cell>
          <cell r="AO90777" t="str">
            <v>202408</v>
          </cell>
          <cell r="AP90777" t="str">
            <v>202408</v>
          </cell>
          <cell r="AQ90777" t="str">
            <v>31000369</v>
          </cell>
          <cell r="AR90777" t="str">
            <v>1941611</v>
          </cell>
          <cell r="AS90777" t="str">
            <v>D</v>
          </cell>
          <cell r="AU90777" t="str">
            <v>30000002</v>
          </cell>
          <cell r="AV90777" t="str">
            <v>RETAIL</v>
          </cell>
          <cell r="AW90777" t="str">
            <v>31000369</v>
          </cell>
          <cell r="AX90777" t="str">
            <v>A R Suzuki</v>
          </cell>
          <cell r="AY90777" t="str">
            <v>KHI/HO/D/MO/MC COMP/P/96397/08/2024</v>
          </cell>
          <cell r="BA90777" t="str">
            <v>KARACHI</v>
          </cell>
          <cell r="BB90777" t="str">
            <v>FLAT-11 KMC BUILDING GHAAS MANDI JAMEELA STREET KARACHI.</v>
          </cell>
          <cell r="BC90777" t="str">
            <v>BLACK</v>
          </cell>
          <cell r="BH90777" t="str">
            <v>Pak Suzuki</v>
          </cell>
          <cell r="BI90777" t="str">
            <v>N</v>
          </cell>
          <cell r="BJ90777" t="str">
            <v xml:space="preserve">	Rameez Haji Mehboob</v>
          </cell>
          <cell r="BK90777">
            <v>45534</v>
          </cell>
          <cell r="BL90777" t="str">
            <v>382000</v>
          </cell>
          <cell r="BM90777" t="str">
            <v>004</v>
          </cell>
          <cell r="BN90777" t="str">
            <v>01</v>
          </cell>
          <cell r="BQ90777" t="str">
            <v>KHI/HO/D/MO/MC COMP/P/96397/08/2024</v>
          </cell>
        </row>
        <row r="90778">
          <cell r="W90778" t="str">
            <v>30092415</v>
          </cell>
          <cell r="X90778" t="str">
            <v>30092415</v>
          </cell>
          <cell r="Y90778">
            <v>382000</v>
          </cell>
          <cell r="Z90778" t="str">
            <v>31304-2105933-5</v>
          </cell>
          <cell r="AC90778">
            <v>2994961</v>
          </cell>
          <cell r="AD90778" t="str">
            <v>02</v>
          </cell>
          <cell r="AE90778" t="str">
            <v>MOTOR</v>
          </cell>
          <cell r="AF90778">
            <v>7802</v>
          </cell>
          <cell r="AG90778">
            <v>0</v>
          </cell>
          <cell r="AH90778">
            <v>0</v>
          </cell>
          <cell r="AI90778">
            <v>0</v>
          </cell>
          <cell r="AJ90778">
            <v>9550</v>
          </cell>
          <cell r="AK90778">
            <v>0</v>
          </cell>
          <cell r="AL90778">
            <v>780</v>
          </cell>
          <cell r="AM90778" t="str">
            <v>2024</v>
          </cell>
          <cell r="AN90778" t="str">
            <v>202409</v>
          </cell>
          <cell r="AO90778" t="str">
            <v>202409</v>
          </cell>
          <cell r="AP90778" t="str">
            <v>202409</v>
          </cell>
          <cell r="AQ90778" t="str">
            <v>31000413</v>
          </cell>
          <cell r="AR90778" t="str">
            <v>1950546</v>
          </cell>
          <cell r="AS90778" t="str">
            <v>D</v>
          </cell>
          <cell r="AU90778" t="str">
            <v>30000002</v>
          </cell>
          <cell r="AV90778" t="str">
            <v>RETAIL</v>
          </cell>
          <cell r="AW90778" t="str">
            <v>31000413</v>
          </cell>
          <cell r="AX90778" t="str">
            <v>Suzuki R.Y.Khan</v>
          </cell>
          <cell r="AY90778" t="str">
            <v>KHI/HO/D/MO/MC COMP/P/96891/09/2024</v>
          </cell>
          <cell r="BA90778" t="str">
            <v>SADIQABAD</v>
          </cell>
          <cell r="BB90778" t="str">
            <v>Imtiaz House P/O Khas Chandrami Tehsil Sadiq bad District Rahim yar Khan</v>
          </cell>
          <cell r="BC90778" t="str">
            <v>BLACK</v>
          </cell>
          <cell r="BH90778" t="str">
            <v>Pak Suzuki</v>
          </cell>
          <cell r="BI90778" t="str">
            <v>N</v>
          </cell>
          <cell r="BJ90778" t="str">
            <v xml:space="preserve">	Rameez Haji Mehboob</v>
          </cell>
          <cell r="BK90778">
            <v>45542</v>
          </cell>
          <cell r="BL90778" t="str">
            <v>382000</v>
          </cell>
          <cell r="BM90778" t="str">
            <v>004</v>
          </cell>
          <cell r="BN90778" t="str">
            <v>01</v>
          </cell>
          <cell r="BQ90778" t="str">
            <v>KHI/HO/D/MO/MC COMP/P/96891/09/2024</v>
          </cell>
        </row>
        <row r="90779">
          <cell r="W90779" t="str">
            <v>30093439</v>
          </cell>
          <cell r="X90779" t="str">
            <v>30093439</v>
          </cell>
          <cell r="Y90779">
            <v>389000</v>
          </cell>
          <cell r="Z90779" t="str">
            <v>42101-6043182-1</v>
          </cell>
          <cell r="AC90779">
            <v>3156370</v>
          </cell>
          <cell r="AD90779" t="str">
            <v>02</v>
          </cell>
          <cell r="AE90779" t="str">
            <v>MOTOR</v>
          </cell>
          <cell r="AF90779">
            <v>13821</v>
          </cell>
          <cell r="AG90779">
            <v>0</v>
          </cell>
          <cell r="AH90779">
            <v>0</v>
          </cell>
          <cell r="AI90779">
            <v>0</v>
          </cell>
          <cell r="AJ90779">
            <v>16533</v>
          </cell>
          <cell r="AK90779">
            <v>0</v>
          </cell>
          <cell r="AL90779">
            <v>1382</v>
          </cell>
          <cell r="AM90779" t="str">
            <v>2024</v>
          </cell>
          <cell r="AN90779" t="str">
            <v>202411</v>
          </cell>
          <cell r="AO90779" t="str">
            <v>202411</v>
          </cell>
          <cell r="AP90779" t="str">
            <v>202411</v>
          </cell>
          <cell r="AQ90779" t="str">
            <v>31000391</v>
          </cell>
          <cell r="AR90779" t="str">
            <v>2000100</v>
          </cell>
          <cell r="AS90779" t="str">
            <v>D</v>
          </cell>
          <cell r="AU90779" t="str">
            <v>30000002</v>
          </cell>
          <cell r="AV90779" t="str">
            <v>RETAIL</v>
          </cell>
          <cell r="AW90779" t="str">
            <v>31000391</v>
          </cell>
          <cell r="AX90779" t="str">
            <v>UR Suzuki</v>
          </cell>
          <cell r="AY90779" t="str">
            <v>KHI/HO/D/MO/MC COMP/P/101157/11/2024</v>
          </cell>
          <cell r="BA90779" t="str">
            <v>KARACHI</v>
          </cell>
          <cell r="BB90779" t="str">
            <v>FLAT#C4-/401, HAROON ROYAL CITY, PHASE 3 BLOCK-17 GULISTAN-E-JOHAR KARACHI.</v>
          </cell>
          <cell r="BC90779" t="str">
            <v>BLACK</v>
          </cell>
          <cell r="BH90779" t="str">
            <v>Pak Suzuki</v>
          </cell>
          <cell r="BI90779" t="str">
            <v>N</v>
          </cell>
          <cell r="BJ90779" t="str">
            <v xml:space="preserve">	Rameez Haji Mehboob</v>
          </cell>
          <cell r="BK90779">
            <v>45597</v>
          </cell>
          <cell r="BL90779" t="str">
            <v>389000</v>
          </cell>
          <cell r="BM90779" t="str">
            <v>004</v>
          </cell>
          <cell r="BN90779" t="str">
            <v>01</v>
          </cell>
          <cell r="BQ90779" t="str">
            <v>KHI/HO/D/MO/MC COMP/P/101157/11/2024</v>
          </cell>
        </row>
        <row r="90780">
          <cell r="W90780" t="str">
            <v>30093439</v>
          </cell>
          <cell r="X90780" t="str">
            <v>30093439</v>
          </cell>
          <cell r="Y90780">
            <v>389000</v>
          </cell>
          <cell r="Z90780" t="str">
            <v>42101-6043182-1</v>
          </cell>
          <cell r="AC90780">
            <v>3156371</v>
          </cell>
          <cell r="AD90780" t="str">
            <v>02</v>
          </cell>
          <cell r="AE90780" t="str">
            <v>MOTOR</v>
          </cell>
          <cell r="AF90780">
            <v>13821</v>
          </cell>
          <cell r="AG90780">
            <v>0</v>
          </cell>
          <cell r="AH90780">
            <v>0</v>
          </cell>
          <cell r="AI90780">
            <v>0</v>
          </cell>
          <cell r="AJ90780">
            <v>16533</v>
          </cell>
          <cell r="AK90780">
            <v>0</v>
          </cell>
          <cell r="AL90780">
            <v>1382</v>
          </cell>
          <cell r="AM90780" t="str">
            <v>2024</v>
          </cell>
          <cell r="AN90780" t="str">
            <v>202411</v>
          </cell>
          <cell r="AO90780" t="str">
            <v>202411</v>
          </cell>
          <cell r="AP90780" t="str">
            <v>202411</v>
          </cell>
          <cell r="AQ90780" t="str">
            <v>31000391</v>
          </cell>
          <cell r="AR90780" t="str">
            <v>2000101</v>
          </cell>
          <cell r="AS90780" t="str">
            <v>D</v>
          </cell>
          <cell r="AU90780" t="str">
            <v>30000002</v>
          </cell>
          <cell r="AV90780" t="str">
            <v>RETAIL</v>
          </cell>
          <cell r="AW90780" t="str">
            <v>31000391</v>
          </cell>
          <cell r="AX90780" t="str">
            <v>UR Suzuki</v>
          </cell>
          <cell r="AY90780" t="str">
            <v>KHI/HO/D/MO/MC COMP/P/101158/11/2024</v>
          </cell>
          <cell r="BA90780" t="str">
            <v>KARACHI</v>
          </cell>
          <cell r="BB90780" t="str">
            <v>FLAT#C4-/401, HAROON ROYAL CITY, PHASE 3 BLOCK-17 GULISTAN-E-JOHAR KARACHI.</v>
          </cell>
          <cell r="BC90780" t="str">
            <v>BLACK</v>
          </cell>
          <cell r="BH90780" t="str">
            <v>Pak Suzuki</v>
          </cell>
          <cell r="BI90780" t="str">
            <v>N</v>
          </cell>
          <cell r="BJ90780" t="str">
            <v xml:space="preserve">	Rameez Haji Mehboob</v>
          </cell>
          <cell r="BK90780">
            <v>45597</v>
          </cell>
          <cell r="BL90780" t="str">
            <v>389000</v>
          </cell>
          <cell r="BM90780" t="str">
            <v>004</v>
          </cell>
          <cell r="BN90780" t="str">
            <v>01</v>
          </cell>
          <cell r="BQ90780" t="str">
            <v>KHI/HO/D/MO/MC COMP/P/101158/11/2024</v>
          </cell>
        </row>
        <row r="90781">
          <cell r="W90781" t="str">
            <v>30093294</v>
          </cell>
          <cell r="X90781" t="str">
            <v>30093294</v>
          </cell>
          <cell r="Y90781">
            <v>382000</v>
          </cell>
          <cell r="Z90781" t="str">
            <v>4130454930525</v>
          </cell>
          <cell r="AC90781">
            <v>3156440</v>
          </cell>
          <cell r="AD90781" t="str">
            <v>02</v>
          </cell>
          <cell r="AE90781" t="str">
            <v>MOTOR</v>
          </cell>
          <cell r="AF90781">
            <v>13565</v>
          </cell>
          <cell r="AG90781">
            <v>0</v>
          </cell>
          <cell r="AH90781">
            <v>0</v>
          </cell>
          <cell r="AI90781">
            <v>0</v>
          </cell>
          <cell r="AJ90781">
            <v>16235</v>
          </cell>
          <cell r="AK90781">
            <v>0</v>
          </cell>
          <cell r="AL90781">
            <v>1357</v>
          </cell>
          <cell r="AM90781" t="str">
            <v>2024</v>
          </cell>
          <cell r="AN90781" t="str">
            <v>202411</v>
          </cell>
          <cell r="AO90781" t="str">
            <v>202411</v>
          </cell>
          <cell r="AP90781" t="str">
            <v>202411</v>
          </cell>
          <cell r="AQ90781" t="str">
            <v>31000409</v>
          </cell>
          <cell r="AR90781" t="str">
            <v>2000765</v>
          </cell>
          <cell r="AS90781" t="str">
            <v>D</v>
          </cell>
          <cell r="AU90781" t="str">
            <v>30000002</v>
          </cell>
          <cell r="AV90781" t="str">
            <v>RETAIL</v>
          </cell>
          <cell r="AW90781" t="str">
            <v>31000409</v>
          </cell>
          <cell r="AX90781" t="str">
            <v>Suzuki Zeeshan Autos</v>
          </cell>
          <cell r="AY90781" t="str">
            <v>KHI/HO/D/MO/MC COMP/P/101253/11/2024</v>
          </cell>
          <cell r="BA90781" t="str">
            <v>HYDERABAD</v>
          </cell>
          <cell r="BB90781" t="str">
            <v xml:space="preserve">H no: B/489, Mohalla Unit no 08, Latifabad, Hyderabad </v>
          </cell>
          <cell r="BC90781" t="str">
            <v>BLACK</v>
          </cell>
          <cell r="BH90781" t="str">
            <v>Pak Suzuki</v>
          </cell>
          <cell r="BI90781" t="str">
            <v>N</v>
          </cell>
          <cell r="BJ90781" t="str">
            <v xml:space="preserve">	Rameez Haji Mehboob</v>
          </cell>
          <cell r="BK90781">
            <v>45599</v>
          </cell>
          <cell r="BL90781" t="str">
            <v>382000</v>
          </cell>
          <cell r="BM90781" t="str">
            <v>004</v>
          </cell>
          <cell r="BN90781" t="str">
            <v>01</v>
          </cell>
          <cell r="BQ90781" t="str">
            <v>KHI/HO/D/MO/MC COMP/P/101253/11/2024</v>
          </cell>
        </row>
        <row r="90782">
          <cell r="W90782" t="str">
            <v>PKG30092885</v>
          </cell>
          <cell r="X90782" t="str">
            <v>GS150PKG30092885</v>
          </cell>
          <cell r="Y90782">
            <v>382000</v>
          </cell>
          <cell r="AC90782">
            <v>2995063</v>
          </cell>
          <cell r="AD90782" t="str">
            <v>02</v>
          </cell>
          <cell r="AE90782" t="str">
            <v>MOTOR</v>
          </cell>
          <cell r="AF90782">
            <v>20974</v>
          </cell>
          <cell r="AG90782">
            <v>0</v>
          </cell>
          <cell r="AH90782">
            <v>0</v>
          </cell>
          <cell r="AI90782">
            <v>0</v>
          </cell>
          <cell r="AJ90782">
            <v>24830</v>
          </cell>
          <cell r="AK90782">
            <v>0</v>
          </cell>
          <cell r="AL90782">
            <v>3125</v>
          </cell>
          <cell r="AM90782" t="str">
            <v>2024</v>
          </cell>
          <cell r="AN90782" t="str">
            <v>202409</v>
          </cell>
          <cell r="AO90782" t="str">
            <v>202409</v>
          </cell>
          <cell r="AP90782" t="str">
            <v>202409</v>
          </cell>
          <cell r="AQ90782" t="str">
            <v>HASSANSALEEM</v>
          </cell>
          <cell r="AR90782" t="str">
            <v>1950880</v>
          </cell>
          <cell r="AS90782" t="str">
            <v>D</v>
          </cell>
          <cell r="AT90782" t="str">
            <v>001</v>
          </cell>
          <cell r="AU90782" t="str">
            <v>30000002</v>
          </cell>
          <cell r="AV90782" t="str">
            <v>RETAIL</v>
          </cell>
          <cell r="AW90782" t="str">
            <v>31000002</v>
          </cell>
          <cell r="AX90782" t="str">
            <v>Direct</v>
          </cell>
          <cell r="AY90782" t="str">
            <v>KHI/AR/AR/D/MO/MC TTT/P/96954/09/2024</v>
          </cell>
          <cell r="BA90782" t="str">
            <v>KARACHI</v>
          </cell>
          <cell r="BB90782" t="str">
            <v>House No. C 125/1, Block 3-A, KDA Scheme 33, Gulistan e Johar, Karachi.</v>
          </cell>
          <cell r="BC90782" t="str">
            <v>BLACK</v>
          </cell>
          <cell r="BH90782" t="str">
            <v>N/A</v>
          </cell>
          <cell r="BI90782" t="str">
            <v>N</v>
          </cell>
          <cell r="BJ90782" t="str">
            <v>Dawood Saeed</v>
          </cell>
          <cell r="BK90782">
            <v>45544</v>
          </cell>
          <cell r="BL90782" t="str">
            <v>382000</v>
          </cell>
          <cell r="BM90782" t="str">
            <v>004</v>
          </cell>
          <cell r="BN90782" t="str">
            <v>17</v>
          </cell>
          <cell r="BQ90782" t="str">
            <v>KHI/AR/AR/D/MO/MC TTT/P/96954/09/2024</v>
          </cell>
        </row>
        <row r="90783">
          <cell r="W90783" t="str">
            <v>30092840</v>
          </cell>
          <cell r="X90783" t="str">
            <v>30092840</v>
          </cell>
          <cell r="Y90783">
            <v>382000</v>
          </cell>
          <cell r="Z90783" t="str">
            <v>42101-6758040-5</v>
          </cell>
          <cell r="AC90783">
            <v>2999963</v>
          </cell>
          <cell r="AD90783" t="str">
            <v>02</v>
          </cell>
          <cell r="AE90783" t="str">
            <v>MOTOR</v>
          </cell>
          <cell r="AF90783">
            <v>13565</v>
          </cell>
          <cell r="AG90783">
            <v>0</v>
          </cell>
          <cell r="AH90783">
            <v>0</v>
          </cell>
          <cell r="AI90783">
            <v>0</v>
          </cell>
          <cell r="AJ90783">
            <v>16235</v>
          </cell>
          <cell r="AK90783">
            <v>0</v>
          </cell>
          <cell r="AL90783">
            <v>1357</v>
          </cell>
          <cell r="AM90783" t="str">
            <v>2024</v>
          </cell>
          <cell r="AN90783" t="str">
            <v>202409</v>
          </cell>
          <cell r="AO90783" t="str">
            <v>202409</v>
          </cell>
          <cell r="AP90783" t="str">
            <v>202409</v>
          </cell>
          <cell r="AQ90783" t="str">
            <v>31000391</v>
          </cell>
          <cell r="AR90783" t="str">
            <v>1951753</v>
          </cell>
          <cell r="AS90783" t="str">
            <v>D</v>
          </cell>
          <cell r="AU90783" t="str">
            <v>30000002</v>
          </cell>
          <cell r="AV90783" t="str">
            <v>RETAIL</v>
          </cell>
          <cell r="AW90783" t="str">
            <v>31000391</v>
          </cell>
          <cell r="AX90783" t="str">
            <v>UR Suzuki</v>
          </cell>
          <cell r="AY90783" t="str">
            <v>KHI/HO/D/MO/MC COMP/P/97025/09/2024</v>
          </cell>
          <cell r="BA90783" t="str">
            <v>KARACHI</v>
          </cell>
          <cell r="BB90783" t="str">
            <v>H.NO# R-2 SEC 17/A  PAKISTAN SIENTICT COOPPRATIVE HOUSING SOCIETY KARACHI</v>
          </cell>
          <cell r="BC90783" t="str">
            <v>BLACK</v>
          </cell>
          <cell r="BH90783" t="str">
            <v>Pak Suzuki</v>
          </cell>
          <cell r="BI90783" t="str">
            <v>N</v>
          </cell>
          <cell r="BJ90783" t="str">
            <v xml:space="preserve">	Rameez Haji Mehboob</v>
          </cell>
          <cell r="BK90783">
            <v>45545</v>
          </cell>
          <cell r="BL90783" t="str">
            <v>382000</v>
          </cell>
          <cell r="BM90783" t="str">
            <v>004</v>
          </cell>
          <cell r="BN90783" t="str">
            <v>01</v>
          </cell>
          <cell r="BQ90783" t="str">
            <v>KHI/HO/D/MO/MC COMP/P/97025/09/2024</v>
          </cell>
        </row>
        <row r="90784">
          <cell r="W90784" t="str">
            <v>30092840</v>
          </cell>
          <cell r="X90784" t="str">
            <v>30092840</v>
          </cell>
          <cell r="Y90784">
            <v>382000</v>
          </cell>
          <cell r="Z90784" t="str">
            <v>42101-6758040-5</v>
          </cell>
          <cell r="AC90784">
            <v>2999964</v>
          </cell>
          <cell r="AD90784" t="str">
            <v>02</v>
          </cell>
          <cell r="AE90784" t="str">
            <v>MOTOR</v>
          </cell>
          <cell r="AF90784">
            <v>13565</v>
          </cell>
          <cell r="AG90784">
            <v>0</v>
          </cell>
          <cell r="AH90784">
            <v>0</v>
          </cell>
          <cell r="AI90784">
            <v>0</v>
          </cell>
          <cell r="AJ90784">
            <v>16235</v>
          </cell>
          <cell r="AK90784">
            <v>0</v>
          </cell>
          <cell r="AL90784">
            <v>1357</v>
          </cell>
          <cell r="AM90784" t="str">
            <v>2024</v>
          </cell>
          <cell r="AN90784" t="str">
            <v>202409</v>
          </cell>
          <cell r="AO90784" t="str">
            <v>202409</v>
          </cell>
          <cell r="AP90784" t="str">
            <v>202409</v>
          </cell>
          <cell r="AQ90784" t="str">
            <v>31000391</v>
          </cell>
          <cell r="AR90784" t="str">
            <v>1951754</v>
          </cell>
          <cell r="AS90784" t="str">
            <v>D</v>
          </cell>
          <cell r="AU90784" t="str">
            <v>30000002</v>
          </cell>
          <cell r="AV90784" t="str">
            <v>RETAIL</v>
          </cell>
          <cell r="AW90784" t="str">
            <v>31000391</v>
          </cell>
          <cell r="AX90784" t="str">
            <v>UR Suzuki</v>
          </cell>
          <cell r="AY90784" t="str">
            <v>KHI/HO/D/MO/MC COMP/P/97026/09/2024</v>
          </cell>
          <cell r="BA90784" t="str">
            <v>KARACHI</v>
          </cell>
          <cell r="BB90784" t="str">
            <v>H.NO# R-2 SEC 17/A  PAKISTAN SIENTICT COOPPRATIVE HOUSING SOCIETY KARACHI</v>
          </cell>
          <cell r="BC90784" t="str">
            <v>BLACK</v>
          </cell>
          <cell r="BH90784" t="str">
            <v>Pak Suzuki</v>
          </cell>
          <cell r="BI90784" t="str">
            <v>N</v>
          </cell>
          <cell r="BJ90784" t="str">
            <v xml:space="preserve">	Rameez Haji Mehboob</v>
          </cell>
          <cell r="BK90784">
            <v>45545</v>
          </cell>
          <cell r="BL90784" t="str">
            <v>382000</v>
          </cell>
          <cell r="BM90784" t="str">
            <v>004</v>
          </cell>
          <cell r="BN90784" t="str">
            <v>01</v>
          </cell>
          <cell r="BQ90784" t="str">
            <v>KHI/HO/D/MO/MC COMP/P/97026/09/2024</v>
          </cell>
        </row>
        <row r="90785">
          <cell r="W90785" t="str">
            <v>30093896</v>
          </cell>
          <cell r="X90785" t="str">
            <v>30093893</v>
          </cell>
          <cell r="Y90785">
            <v>359000</v>
          </cell>
          <cell r="Z90785" t="str">
            <v>42401-2906592-5</v>
          </cell>
          <cell r="AC90785">
            <v>3195980</v>
          </cell>
          <cell r="AD90785" t="str">
            <v>02</v>
          </cell>
          <cell r="AE90785" t="str">
            <v>MOTOR</v>
          </cell>
          <cell r="AF90785">
            <v>12722</v>
          </cell>
          <cell r="AG90785">
            <v>0</v>
          </cell>
          <cell r="AH90785">
            <v>0</v>
          </cell>
          <cell r="AI90785">
            <v>0</v>
          </cell>
          <cell r="AJ90785">
            <v>15258</v>
          </cell>
          <cell r="AK90785">
            <v>0</v>
          </cell>
          <cell r="AL90785">
            <v>1272</v>
          </cell>
          <cell r="AM90785" t="str">
            <v>2024</v>
          </cell>
          <cell r="AN90785" t="str">
            <v>202411</v>
          </cell>
          <cell r="AO90785" t="str">
            <v>202411</v>
          </cell>
          <cell r="AP90785" t="str">
            <v>202411</v>
          </cell>
          <cell r="AQ90785" t="str">
            <v>31000063</v>
          </cell>
          <cell r="AR90785" t="str">
            <v>2020122</v>
          </cell>
          <cell r="AS90785" t="str">
            <v>D</v>
          </cell>
          <cell r="AU90785" t="str">
            <v>30000002</v>
          </cell>
          <cell r="AV90785" t="str">
            <v>RETAIL</v>
          </cell>
          <cell r="AW90785" t="str">
            <v>31000063</v>
          </cell>
          <cell r="AX90785" t="str">
            <v>Khalil Motor</v>
          </cell>
          <cell r="AY90785" t="str">
            <v>KHI/HO/D/MO/MC COMP/P/102937/11/2024</v>
          </cell>
          <cell r="BA90785" t="str">
            <v>KARACHI</v>
          </cell>
          <cell r="BB90785" t="str">
            <v xml:space="preserve">HO # 195 ST # 33 SEC 11 1/2 KHI  </v>
          </cell>
          <cell r="BC90785" t="str">
            <v>BLACK</v>
          </cell>
          <cell r="BH90785" t="str">
            <v>Pak Suzuki</v>
          </cell>
          <cell r="BI90785" t="str">
            <v>N</v>
          </cell>
          <cell r="BJ90785" t="str">
            <v xml:space="preserve">	Rameez Haji Mehboob</v>
          </cell>
          <cell r="BK90785">
            <v>45624</v>
          </cell>
          <cell r="BL90785" t="str">
            <v>359000</v>
          </cell>
          <cell r="BM90785" t="str">
            <v>004</v>
          </cell>
          <cell r="BN90785" t="str">
            <v>01</v>
          </cell>
          <cell r="BQ90785" t="str">
            <v>KHI/HO/D/MO/MC COMP/P/102937/11/2024</v>
          </cell>
        </row>
        <row r="90786">
          <cell r="W90786" t="str">
            <v>30093896</v>
          </cell>
          <cell r="X90786" t="str">
            <v>30093893</v>
          </cell>
          <cell r="Y90786">
            <v>359000</v>
          </cell>
          <cell r="Z90786" t="str">
            <v>42401-2906592-5</v>
          </cell>
          <cell r="AC90786">
            <v>3195981</v>
          </cell>
          <cell r="AD90786" t="str">
            <v>02</v>
          </cell>
          <cell r="AE90786" t="str">
            <v>MOTOR</v>
          </cell>
          <cell r="AF90786">
            <v>12722</v>
          </cell>
          <cell r="AG90786">
            <v>0</v>
          </cell>
          <cell r="AH90786">
            <v>0</v>
          </cell>
          <cell r="AI90786">
            <v>0</v>
          </cell>
          <cell r="AJ90786">
            <v>15258</v>
          </cell>
          <cell r="AK90786">
            <v>0</v>
          </cell>
          <cell r="AL90786">
            <v>1272</v>
          </cell>
          <cell r="AM90786" t="str">
            <v>2024</v>
          </cell>
          <cell r="AN90786" t="str">
            <v>202411</v>
          </cell>
          <cell r="AO90786" t="str">
            <v>202411</v>
          </cell>
          <cell r="AP90786" t="str">
            <v>202411</v>
          </cell>
          <cell r="AQ90786" t="str">
            <v>31000063</v>
          </cell>
          <cell r="AR90786" t="str">
            <v>2020123</v>
          </cell>
          <cell r="AS90786" t="str">
            <v>D</v>
          </cell>
          <cell r="AU90786" t="str">
            <v>30000002</v>
          </cell>
          <cell r="AV90786" t="str">
            <v>RETAIL</v>
          </cell>
          <cell r="AW90786" t="str">
            <v>31000063</v>
          </cell>
          <cell r="AX90786" t="str">
            <v>Khalil Motor</v>
          </cell>
          <cell r="AY90786" t="str">
            <v>KHI/HO/D/MO/MC COMP/P/102938/11/2024</v>
          </cell>
          <cell r="BA90786" t="str">
            <v>KARACHI</v>
          </cell>
          <cell r="BB90786" t="str">
            <v xml:space="preserve">HO # 195 ST # 33 SEC 11 1/2 KHI  </v>
          </cell>
          <cell r="BC90786" t="str">
            <v>BLACK</v>
          </cell>
          <cell r="BH90786" t="str">
            <v>Pak Suzuki</v>
          </cell>
          <cell r="BI90786" t="str">
            <v>N</v>
          </cell>
          <cell r="BJ90786" t="str">
            <v xml:space="preserve">	Rameez Haji Mehboob</v>
          </cell>
          <cell r="BK90786">
            <v>45624</v>
          </cell>
          <cell r="BL90786" t="str">
            <v>359000</v>
          </cell>
          <cell r="BM90786" t="str">
            <v>004</v>
          </cell>
          <cell r="BN90786" t="str">
            <v>01</v>
          </cell>
          <cell r="BQ90786" t="str">
            <v>KHI/HO/D/MO/MC COMP/P/102938/11/2024</v>
          </cell>
        </row>
        <row r="90787">
          <cell r="W90787" t="str">
            <v>30093756</v>
          </cell>
          <cell r="X90787" t="str">
            <v>30093756</v>
          </cell>
          <cell r="Y90787">
            <v>382000</v>
          </cell>
          <cell r="Z90787" t="str">
            <v>35202-1016308-5</v>
          </cell>
          <cell r="AC90787">
            <v>3207781</v>
          </cell>
          <cell r="AD90787" t="str">
            <v>02</v>
          </cell>
          <cell r="AE90787" t="str">
            <v>MOTOR</v>
          </cell>
          <cell r="AF90787">
            <v>7802</v>
          </cell>
          <cell r="AG90787">
            <v>0</v>
          </cell>
          <cell r="AH90787">
            <v>0</v>
          </cell>
          <cell r="AI90787">
            <v>0</v>
          </cell>
          <cell r="AJ90787">
            <v>9550</v>
          </cell>
          <cell r="AK90787">
            <v>0</v>
          </cell>
          <cell r="AL90787">
            <v>780</v>
          </cell>
          <cell r="AM90787" t="str">
            <v>2024</v>
          </cell>
          <cell r="AN90787" t="str">
            <v>202412</v>
          </cell>
          <cell r="AO90787" t="str">
            <v>202412</v>
          </cell>
          <cell r="AP90787" t="str">
            <v>202412</v>
          </cell>
          <cell r="AQ90787" t="str">
            <v>31000410</v>
          </cell>
          <cell r="AR90787" t="str">
            <v>2024371</v>
          </cell>
          <cell r="AS90787" t="str">
            <v>D</v>
          </cell>
          <cell r="AU90787" t="str">
            <v>30000002</v>
          </cell>
          <cell r="AV90787" t="str">
            <v>RETAIL</v>
          </cell>
          <cell r="AW90787" t="str">
            <v>31000410</v>
          </cell>
          <cell r="AX90787" t="str">
            <v>Sethi Motors</v>
          </cell>
          <cell r="AY90787" t="str">
            <v>KHI/HO/D/MO/MC COMP/P/103285/12/2024</v>
          </cell>
          <cell r="BA90787" t="str">
            <v>LAHORE</v>
          </cell>
          <cell r="BB90787" t="str">
            <v>HOUSE NO 21 STREET NO 6 RAHEEM STREET AREA SANDA KHURD LAHORE</v>
          </cell>
          <cell r="BC90787" t="str">
            <v>BLACK</v>
          </cell>
          <cell r="BH90787" t="str">
            <v>Pak Suzuki</v>
          </cell>
          <cell r="BI90787" t="str">
            <v>N</v>
          </cell>
          <cell r="BJ90787" t="str">
            <v xml:space="preserve">	Rameez Haji Mehboob</v>
          </cell>
          <cell r="BK90787">
            <v>45629</v>
          </cell>
          <cell r="BL90787" t="str">
            <v>382000</v>
          </cell>
          <cell r="BM90787" t="str">
            <v>004</v>
          </cell>
          <cell r="BN90787" t="str">
            <v>01</v>
          </cell>
          <cell r="BQ90787" t="str">
            <v>KHI/HO/D/MO/MC COMP/P/103285/12/2024</v>
          </cell>
        </row>
        <row r="90788">
          <cell r="W90788" t="str">
            <v>30093670</v>
          </cell>
          <cell r="X90788" t="str">
            <v>30093670</v>
          </cell>
          <cell r="Y90788">
            <v>382000</v>
          </cell>
          <cell r="Z90788" t="str">
            <v>3520261048445</v>
          </cell>
          <cell r="AC90788">
            <v>3213910</v>
          </cell>
          <cell r="AD90788" t="str">
            <v>02</v>
          </cell>
          <cell r="AE90788" t="str">
            <v>MOTOR</v>
          </cell>
          <cell r="AF90788">
            <v>7802</v>
          </cell>
          <cell r="AG90788">
            <v>0</v>
          </cell>
          <cell r="AH90788">
            <v>0</v>
          </cell>
          <cell r="AI90788">
            <v>0</v>
          </cell>
          <cell r="AJ90788">
            <v>9550</v>
          </cell>
          <cell r="AK90788">
            <v>0</v>
          </cell>
          <cell r="AL90788">
            <v>780</v>
          </cell>
          <cell r="AM90788" t="str">
            <v>2024</v>
          </cell>
          <cell r="AN90788" t="str">
            <v>202412</v>
          </cell>
          <cell r="AO90788" t="str">
            <v>202412</v>
          </cell>
          <cell r="AP90788" t="str">
            <v>202412</v>
          </cell>
          <cell r="AQ90788" t="str">
            <v>31000395</v>
          </cell>
          <cell r="AR90788" t="str">
            <v>2028519</v>
          </cell>
          <cell r="AS90788" t="str">
            <v>D</v>
          </cell>
          <cell r="AU90788" t="str">
            <v>30000002</v>
          </cell>
          <cell r="AV90788" t="str">
            <v>RETAIL</v>
          </cell>
          <cell r="AW90788" t="str">
            <v>31000395</v>
          </cell>
          <cell r="AX90788" t="str">
            <v>TS Suzuki</v>
          </cell>
          <cell r="AY90788" t="str">
            <v>KHI/HO/D/MO/MC COMP/P/103580/12/2024</v>
          </cell>
          <cell r="BA90788" t="str">
            <v>LAHORE</v>
          </cell>
          <cell r="BB90788" t="str">
            <v>H #1 ,St # 17 Aziz Colony Shahdara Lahore</v>
          </cell>
          <cell r="BC90788" t="str">
            <v>PEARL BLACK</v>
          </cell>
          <cell r="BH90788" t="str">
            <v>Pak Suzuki</v>
          </cell>
          <cell r="BI90788" t="str">
            <v>N</v>
          </cell>
          <cell r="BJ90788" t="str">
            <v xml:space="preserve">	Rameez Haji Mehboob</v>
          </cell>
          <cell r="BK90788">
            <v>45633</v>
          </cell>
          <cell r="BL90788" t="str">
            <v>382000</v>
          </cell>
          <cell r="BM90788" t="str">
            <v>406</v>
          </cell>
          <cell r="BN90788" t="str">
            <v>01</v>
          </cell>
          <cell r="BQ90788" t="str">
            <v>KHI/HO/D/MO/MC COMP/P/103580/12/2024</v>
          </cell>
        </row>
        <row r="90789">
          <cell r="W90789" t="str">
            <v>30094068</v>
          </cell>
          <cell r="X90789" t="str">
            <v>30094068</v>
          </cell>
          <cell r="Y90789">
            <v>389000</v>
          </cell>
          <cell r="Z90789" t="str">
            <v>42201-0327544-1</v>
          </cell>
          <cell r="AC90789">
            <v>3223799</v>
          </cell>
          <cell r="AD90789" t="str">
            <v>02</v>
          </cell>
          <cell r="AE90789" t="str">
            <v>MOTOR</v>
          </cell>
          <cell r="AF90789">
            <v>13821</v>
          </cell>
          <cell r="AG90789">
            <v>0</v>
          </cell>
          <cell r="AH90789">
            <v>0</v>
          </cell>
          <cell r="AI90789">
            <v>0</v>
          </cell>
          <cell r="AJ90789">
            <v>16533</v>
          </cell>
          <cell r="AK90789">
            <v>0</v>
          </cell>
          <cell r="AL90789">
            <v>1382</v>
          </cell>
          <cell r="AM90789" t="str">
            <v>2024</v>
          </cell>
          <cell r="AN90789" t="str">
            <v>202412</v>
          </cell>
          <cell r="AO90789" t="str">
            <v>202412</v>
          </cell>
          <cell r="AP90789" t="str">
            <v>202412</v>
          </cell>
          <cell r="AQ90789" t="str">
            <v>31000407</v>
          </cell>
          <cell r="AR90789" t="str">
            <v>2034767</v>
          </cell>
          <cell r="AS90789" t="str">
            <v>D</v>
          </cell>
          <cell r="AU90789" t="str">
            <v>30000002</v>
          </cell>
          <cell r="AV90789" t="str">
            <v>RETAIL</v>
          </cell>
          <cell r="AW90789" t="str">
            <v>31000407</v>
          </cell>
          <cell r="AX90789" t="str">
            <v>South</v>
          </cell>
          <cell r="AY90789" t="str">
            <v>KHI/HO/D/MO/MC COMP/P/103884/12/2024</v>
          </cell>
          <cell r="BA90789" t="str">
            <v>KARACHI</v>
          </cell>
          <cell r="BB90789" t="str">
            <v>HOUSE NO RC-46 BLOCK-C SECTOR 37-F KHURRAMABAD LANDHI KARACHI.</v>
          </cell>
          <cell r="BC90789" t="str">
            <v>BLACK</v>
          </cell>
          <cell r="BH90789" t="str">
            <v>Pak Suzuki</v>
          </cell>
          <cell r="BI90789" t="str">
            <v>N</v>
          </cell>
          <cell r="BJ90789" t="str">
            <v xml:space="preserve">	Rameez Haji Mehboob</v>
          </cell>
          <cell r="BK90789">
            <v>45638</v>
          </cell>
          <cell r="BL90789" t="str">
            <v>389000</v>
          </cell>
          <cell r="BM90789" t="str">
            <v>004</v>
          </cell>
          <cell r="BN90789" t="str">
            <v>01</v>
          </cell>
          <cell r="BQ90789" t="str">
            <v>KHI/HO/D/MO/MC COMP/P/103884/12/2024</v>
          </cell>
        </row>
        <row r="90790">
          <cell r="W90790" t="str">
            <v>30094068</v>
          </cell>
          <cell r="X90790" t="str">
            <v>30094068</v>
          </cell>
          <cell r="Y90790">
            <v>389000</v>
          </cell>
          <cell r="Z90790" t="str">
            <v>42201-0327544-1</v>
          </cell>
          <cell r="AC90790">
            <v>3223801</v>
          </cell>
          <cell r="AD90790" t="str">
            <v>02</v>
          </cell>
          <cell r="AE90790" t="str">
            <v>MOTOR</v>
          </cell>
          <cell r="AF90790">
            <v>13821</v>
          </cell>
          <cell r="AG90790">
            <v>0</v>
          </cell>
          <cell r="AH90790">
            <v>0</v>
          </cell>
          <cell r="AI90790">
            <v>0</v>
          </cell>
          <cell r="AJ90790">
            <v>16533</v>
          </cell>
          <cell r="AK90790">
            <v>0</v>
          </cell>
          <cell r="AL90790">
            <v>1382</v>
          </cell>
          <cell r="AM90790" t="str">
            <v>2024</v>
          </cell>
          <cell r="AN90790" t="str">
            <v>202412</v>
          </cell>
          <cell r="AO90790" t="str">
            <v>202412</v>
          </cell>
          <cell r="AP90790" t="str">
            <v>202412</v>
          </cell>
          <cell r="AQ90790" t="str">
            <v>31000407</v>
          </cell>
          <cell r="AR90790" t="str">
            <v>2034768</v>
          </cell>
          <cell r="AS90790" t="str">
            <v>D</v>
          </cell>
          <cell r="AU90790" t="str">
            <v>30000002</v>
          </cell>
          <cell r="AV90790" t="str">
            <v>RETAIL</v>
          </cell>
          <cell r="AW90790" t="str">
            <v>31000407</v>
          </cell>
          <cell r="AX90790" t="str">
            <v>South</v>
          </cell>
          <cell r="AY90790" t="str">
            <v>KHI/HO/D/MO/MC COMP/P/103885/12/2024</v>
          </cell>
          <cell r="BA90790" t="str">
            <v>KARACHI</v>
          </cell>
          <cell r="BB90790" t="str">
            <v>HOUSE NO RC-46 BLOCK-C SECTOR 37-F KHURRAMABAD LANDHI KARACHI.</v>
          </cell>
          <cell r="BC90790" t="str">
            <v>BLACK</v>
          </cell>
          <cell r="BH90790" t="str">
            <v>Pak Suzuki</v>
          </cell>
          <cell r="BI90790" t="str">
            <v>N</v>
          </cell>
          <cell r="BJ90790" t="str">
            <v xml:space="preserve">	Rameez Haji Mehboob</v>
          </cell>
          <cell r="BK90790">
            <v>45638</v>
          </cell>
          <cell r="BL90790" t="str">
            <v>389000</v>
          </cell>
          <cell r="BM90790" t="str">
            <v>004</v>
          </cell>
          <cell r="BN90790" t="str">
            <v>01</v>
          </cell>
          <cell r="BQ90790" t="str">
            <v>KHI/HO/D/MO/MC COMP/P/103885/12/2024</v>
          </cell>
        </row>
        <row r="90791">
          <cell r="W90791" t="str">
            <v>30092927</v>
          </cell>
          <cell r="X90791" t="str">
            <v>30092927</v>
          </cell>
          <cell r="Y90791">
            <v>382000</v>
          </cell>
          <cell r="Z90791" t="str">
            <v>35201-7885965-9</v>
          </cell>
          <cell r="AC90791">
            <v>3121094</v>
          </cell>
          <cell r="AD90791" t="str">
            <v>02</v>
          </cell>
          <cell r="AE90791" t="str">
            <v>MOTOR</v>
          </cell>
          <cell r="AF90791">
            <v>7802</v>
          </cell>
          <cell r="AG90791">
            <v>0</v>
          </cell>
          <cell r="AH90791">
            <v>0</v>
          </cell>
          <cell r="AI90791">
            <v>0</v>
          </cell>
          <cell r="AJ90791">
            <v>9550</v>
          </cell>
          <cell r="AK90791">
            <v>0</v>
          </cell>
          <cell r="AL90791">
            <v>780</v>
          </cell>
          <cell r="AM90791" t="str">
            <v>2024</v>
          </cell>
          <cell r="AN90791" t="str">
            <v>202410</v>
          </cell>
          <cell r="AO90791" t="str">
            <v>202410</v>
          </cell>
          <cell r="AP90791" t="str">
            <v>202410</v>
          </cell>
          <cell r="AQ90791" t="str">
            <v>31000417</v>
          </cell>
          <cell r="AR90791" t="str">
            <v>1995162</v>
          </cell>
          <cell r="AS90791" t="str">
            <v>D</v>
          </cell>
          <cell r="AU90791" t="str">
            <v>30000002</v>
          </cell>
          <cell r="AV90791" t="str">
            <v>RETAIL</v>
          </cell>
          <cell r="AW90791" t="str">
            <v>31000417</v>
          </cell>
          <cell r="AX90791" t="str">
            <v>Suzuki Ravi Motors</v>
          </cell>
          <cell r="AY90791" t="str">
            <v>KHI/HO/D/MO/MC COMP/P/100387/10/2024</v>
          </cell>
          <cell r="BA90791" t="str">
            <v>LAHORE</v>
          </cell>
          <cell r="BB90791" t="str">
            <v>STREET NO 5 AREA SHOUKAT PARK GUNJ PEER ROAD LAHORE</v>
          </cell>
          <cell r="BC90791" t="str">
            <v>BLACK</v>
          </cell>
          <cell r="BH90791" t="str">
            <v>Pak Suzuki</v>
          </cell>
          <cell r="BI90791" t="str">
            <v>N</v>
          </cell>
          <cell r="BJ90791" t="str">
            <v xml:space="preserve">	Rameez Haji Mehboob</v>
          </cell>
          <cell r="BK90791">
            <v>45589</v>
          </cell>
          <cell r="BL90791" t="str">
            <v>382000</v>
          </cell>
          <cell r="BM90791" t="str">
            <v>004</v>
          </cell>
          <cell r="BN90791" t="str">
            <v>01</v>
          </cell>
          <cell r="BQ90791" t="str">
            <v>KHI/HO/D/MO/MC COMP/P/100387/10/2024</v>
          </cell>
        </row>
        <row r="90792">
          <cell r="W90792" t="str">
            <v>30093280</v>
          </cell>
          <cell r="X90792" t="str">
            <v>30093280</v>
          </cell>
          <cell r="Y90792">
            <v>382000</v>
          </cell>
          <cell r="Z90792" t="str">
            <v>35202-2351848-7</v>
          </cell>
          <cell r="AC90792">
            <v>3140525</v>
          </cell>
          <cell r="AD90792" t="str">
            <v>02</v>
          </cell>
          <cell r="AE90792" t="str">
            <v>MOTOR</v>
          </cell>
          <cell r="AF90792">
            <v>7802</v>
          </cell>
          <cell r="AG90792">
            <v>0</v>
          </cell>
          <cell r="AH90792">
            <v>0</v>
          </cell>
          <cell r="AI90792">
            <v>0</v>
          </cell>
          <cell r="AJ90792">
            <v>9550</v>
          </cell>
          <cell r="AK90792">
            <v>0</v>
          </cell>
          <cell r="AL90792">
            <v>780</v>
          </cell>
          <cell r="AM90792" t="str">
            <v>2024</v>
          </cell>
          <cell r="AN90792" t="str">
            <v>202410</v>
          </cell>
          <cell r="AO90792" t="str">
            <v>202410</v>
          </cell>
          <cell r="AP90792" t="str">
            <v>202410</v>
          </cell>
          <cell r="AQ90792" t="str">
            <v>31000398</v>
          </cell>
          <cell r="AR90792" t="str">
            <v>1998017</v>
          </cell>
          <cell r="AS90792" t="str">
            <v>D</v>
          </cell>
          <cell r="AU90792" t="str">
            <v>30000002</v>
          </cell>
          <cell r="AV90792" t="str">
            <v>RETAIL</v>
          </cell>
          <cell r="AW90792" t="str">
            <v>31000398</v>
          </cell>
          <cell r="AX90792" t="str">
            <v>GR Suzuki</v>
          </cell>
          <cell r="AY90792" t="str">
            <v>KHI/HO/D/MO/MC COMP/P/100914/10/2024</v>
          </cell>
          <cell r="BA90792" t="str">
            <v>LAHORE</v>
          </cell>
          <cell r="BB90792" t="str">
            <v>HOUSE NO 570 BLOCK-A  AREA SABZAZAR SCHEME MULTAN ROAD LAHORE</v>
          </cell>
          <cell r="BC90792" t="str">
            <v>BLACK</v>
          </cell>
          <cell r="BH90792" t="str">
            <v>Pak Suzuki</v>
          </cell>
          <cell r="BI90792" t="str">
            <v>N</v>
          </cell>
          <cell r="BJ90792" t="str">
            <v xml:space="preserve">	Rameez Haji Mehboob</v>
          </cell>
          <cell r="BK90792">
            <v>45595</v>
          </cell>
          <cell r="BL90792" t="str">
            <v>382000</v>
          </cell>
          <cell r="BM90792" t="str">
            <v>004</v>
          </cell>
          <cell r="BN90792" t="str">
            <v>01</v>
          </cell>
          <cell r="BQ90792" t="str">
            <v>KHI/HO/D/MO/MC COMP/P/100914/10/2024</v>
          </cell>
        </row>
        <row r="90793">
          <cell r="W90793" t="str">
            <v>30093321</v>
          </cell>
          <cell r="X90793" t="str">
            <v>30093321</v>
          </cell>
          <cell r="Y90793">
            <v>382000</v>
          </cell>
          <cell r="Z90793" t="str">
            <v>34203-1308439-9</v>
          </cell>
          <cell r="AC90793">
            <v>3159016</v>
          </cell>
          <cell r="AD90793" t="str">
            <v>02</v>
          </cell>
          <cell r="AE90793" t="str">
            <v>MOTOR</v>
          </cell>
          <cell r="AF90793">
            <v>7802</v>
          </cell>
          <cell r="AG90793">
            <v>0</v>
          </cell>
          <cell r="AH90793">
            <v>0</v>
          </cell>
          <cell r="AI90793">
            <v>0</v>
          </cell>
          <cell r="AJ90793">
            <v>9550</v>
          </cell>
          <cell r="AK90793">
            <v>0</v>
          </cell>
          <cell r="AL90793">
            <v>780</v>
          </cell>
          <cell r="AM90793" t="str">
            <v>2024</v>
          </cell>
          <cell r="AN90793" t="str">
            <v>202411</v>
          </cell>
          <cell r="AO90793" t="str">
            <v>202411</v>
          </cell>
          <cell r="AP90793" t="str">
            <v>202411</v>
          </cell>
          <cell r="AQ90793" t="str">
            <v>31000415</v>
          </cell>
          <cell r="AR90793" t="str">
            <v>2002247</v>
          </cell>
          <cell r="AS90793" t="str">
            <v>D</v>
          </cell>
          <cell r="AU90793" t="str">
            <v>30000002</v>
          </cell>
          <cell r="AV90793" t="str">
            <v>RETAIL</v>
          </cell>
          <cell r="AW90793" t="str">
            <v>31000415</v>
          </cell>
          <cell r="AX90793" t="str">
            <v>Gujrat Suzuki</v>
          </cell>
          <cell r="AY90793" t="str">
            <v>KHI/HO/D/MO/MC COMP/P/101308/11/2024</v>
          </cell>
          <cell r="BA90793" t="str">
            <v>GUJRAT</v>
          </cell>
          <cell r="BB90793" t="str">
            <v>P.O KHAS RASHEED PORA TEHSIL SARAI ALAM GIR DISTT GUJRAT .</v>
          </cell>
          <cell r="BC90793" t="str">
            <v>BLACK</v>
          </cell>
          <cell r="BH90793" t="str">
            <v>Pak Suzuki</v>
          </cell>
          <cell r="BI90793" t="str">
            <v>N</v>
          </cell>
          <cell r="BJ90793" t="str">
            <v xml:space="preserve">	Rameez Haji Mehboob</v>
          </cell>
          <cell r="BK90793">
            <v>45600</v>
          </cell>
          <cell r="BL90793" t="str">
            <v>382000</v>
          </cell>
          <cell r="BM90793" t="str">
            <v>004</v>
          </cell>
          <cell r="BN90793" t="str">
            <v>01</v>
          </cell>
          <cell r="BQ90793" t="str">
            <v>KHI/HO/D/MO/MC COMP/P/101308/11/2024</v>
          </cell>
        </row>
        <row r="90794">
          <cell r="W90794" t="str">
            <v>30093249</v>
          </cell>
          <cell r="X90794" t="str">
            <v>30093249</v>
          </cell>
          <cell r="Y90794">
            <v>382000</v>
          </cell>
          <cell r="Z90794" t="str">
            <v>35202-6990738-3</v>
          </cell>
          <cell r="AC90794">
            <v>3159073</v>
          </cell>
          <cell r="AD90794" t="str">
            <v>02</v>
          </cell>
          <cell r="AE90794" t="str">
            <v>MOTOR</v>
          </cell>
          <cell r="AF90794">
            <v>7802</v>
          </cell>
          <cell r="AG90794">
            <v>0</v>
          </cell>
          <cell r="AH90794">
            <v>0</v>
          </cell>
          <cell r="AI90794">
            <v>0</v>
          </cell>
          <cell r="AJ90794">
            <v>9550</v>
          </cell>
          <cell r="AK90794">
            <v>0</v>
          </cell>
          <cell r="AL90794">
            <v>780</v>
          </cell>
          <cell r="AM90794" t="str">
            <v>2024</v>
          </cell>
          <cell r="AN90794" t="str">
            <v>202411</v>
          </cell>
          <cell r="AO90794" t="str">
            <v>202411</v>
          </cell>
          <cell r="AP90794" t="str">
            <v>202411</v>
          </cell>
          <cell r="AQ90794" t="str">
            <v>31000417</v>
          </cell>
          <cell r="AR90794" t="str">
            <v>2007830</v>
          </cell>
          <cell r="AS90794" t="str">
            <v>D</v>
          </cell>
          <cell r="AU90794" t="str">
            <v>30000002</v>
          </cell>
          <cell r="AV90794" t="str">
            <v>RETAIL</v>
          </cell>
          <cell r="AW90794" t="str">
            <v>31000417</v>
          </cell>
          <cell r="AX90794" t="str">
            <v>Suzuki Ravi Motors</v>
          </cell>
          <cell r="AY90794" t="str">
            <v>KHI/HO/D/MO/MC COMP/P/101447/11/2024</v>
          </cell>
          <cell r="BA90794" t="str">
            <v>LAHORE</v>
          </cell>
          <cell r="BB90794" t="str">
            <v>HOUSE NO 490 BLOCK E SABZAZAR MULTAN ROAD LAHORE</v>
          </cell>
          <cell r="BC90794" t="str">
            <v>BLACK</v>
          </cell>
          <cell r="BH90794" t="str">
            <v>Pak Suzuki</v>
          </cell>
          <cell r="BI90794" t="str">
            <v>N</v>
          </cell>
          <cell r="BJ90794" t="str">
            <v xml:space="preserve">	Rameez Haji Mehboob</v>
          </cell>
          <cell r="BK90794">
            <v>45602</v>
          </cell>
          <cell r="BL90794" t="str">
            <v>382000</v>
          </cell>
          <cell r="BM90794" t="str">
            <v>004</v>
          </cell>
          <cell r="BN90794" t="str">
            <v>01</v>
          </cell>
          <cell r="BQ90794" t="str">
            <v>KHI/HO/D/MO/MC COMP/P/101447/11/2024</v>
          </cell>
        </row>
        <row r="90795">
          <cell r="W90795" t="str">
            <v>30093458</v>
          </cell>
          <cell r="X90795" t="str">
            <v>30093458</v>
          </cell>
          <cell r="Y90795">
            <v>389000</v>
          </cell>
          <cell r="Z90795" t="str">
            <v>42201-2007851-3</v>
          </cell>
          <cell r="AC90795">
            <v>3159075</v>
          </cell>
          <cell r="AD90795" t="str">
            <v>02</v>
          </cell>
          <cell r="AE90795" t="str">
            <v>MOTOR</v>
          </cell>
          <cell r="AF90795">
            <v>13821</v>
          </cell>
          <cell r="AG90795">
            <v>0</v>
          </cell>
          <cell r="AH90795">
            <v>0</v>
          </cell>
          <cell r="AI90795">
            <v>0</v>
          </cell>
          <cell r="AJ90795">
            <v>16533</v>
          </cell>
          <cell r="AK90795">
            <v>0</v>
          </cell>
          <cell r="AL90795">
            <v>1382</v>
          </cell>
          <cell r="AM90795" t="str">
            <v>2024</v>
          </cell>
          <cell r="AN90795" t="str">
            <v>202411</v>
          </cell>
          <cell r="AO90795" t="str">
            <v>202411</v>
          </cell>
          <cell r="AP90795" t="str">
            <v>202411</v>
          </cell>
          <cell r="AQ90795" t="str">
            <v>31000318</v>
          </cell>
          <cell r="AR90795" t="str">
            <v>2007843</v>
          </cell>
          <cell r="AS90795" t="str">
            <v>D</v>
          </cell>
          <cell r="AU90795" t="str">
            <v>30000002</v>
          </cell>
          <cell r="AV90795" t="str">
            <v>RETAIL</v>
          </cell>
          <cell r="AW90795" t="str">
            <v>31000318</v>
          </cell>
          <cell r="AX90795" t="str">
            <v xml:space="preserve">	Suzuki Defence Motors</v>
          </cell>
          <cell r="AY90795" t="str">
            <v>KHI/HO/D/MO/MC COMP/P/101454/11/2024</v>
          </cell>
          <cell r="BA90795" t="str">
            <v>KARACHI</v>
          </cell>
          <cell r="BB90795" t="str">
            <v>FLT#G-11, BLK 11, GALLANT SUMMITS, GULSHAN-E-IQBAL, KARACHI.</v>
          </cell>
          <cell r="BC90795" t="str">
            <v>BLACK</v>
          </cell>
          <cell r="BH90795" t="str">
            <v>Pak Suzuki</v>
          </cell>
          <cell r="BI90795" t="str">
            <v>N</v>
          </cell>
          <cell r="BJ90795" t="str">
            <v xml:space="preserve">	Rameez Haji Mehboob</v>
          </cell>
          <cell r="BK90795">
            <v>45602</v>
          </cell>
          <cell r="BL90795" t="str">
            <v>389000</v>
          </cell>
          <cell r="BM90795" t="str">
            <v>004</v>
          </cell>
          <cell r="BN90795" t="str">
            <v>01</v>
          </cell>
          <cell r="BQ90795" t="str">
            <v>KHI/HO/D/MO/MC COMP/P/101454/11/2024</v>
          </cell>
        </row>
        <row r="90796">
          <cell r="W90796" t="str">
            <v>PKG30094147</v>
          </cell>
          <cell r="X90796" t="str">
            <v>GS150PK30094147</v>
          </cell>
          <cell r="Y90796">
            <v>389000</v>
          </cell>
          <cell r="AC90796">
            <v>3230168</v>
          </cell>
          <cell r="AD90796" t="str">
            <v>02</v>
          </cell>
          <cell r="AE90796" t="str">
            <v>MOTOR</v>
          </cell>
          <cell r="AF90796">
            <v>8295</v>
          </cell>
          <cell r="AG90796">
            <v>0</v>
          </cell>
          <cell r="AH90796">
            <v>0</v>
          </cell>
          <cell r="AI90796">
            <v>0</v>
          </cell>
          <cell r="AJ90796">
            <v>9725</v>
          </cell>
          <cell r="AK90796">
            <v>0</v>
          </cell>
          <cell r="AL90796">
            <v>1659</v>
          </cell>
          <cell r="AM90796" t="str">
            <v>2024</v>
          </cell>
          <cell r="AN90796" t="str">
            <v>202412</v>
          </cell>
          <cell r="AO90796" t="str">
            <v>202412</v>
          </cell>
          <cell r="AP90796" t="str">
            <v>202412</v>
          </cell>
          <cell r="AQ90796" t="str">
            <v>WAJID.HUSSAIN</v>
          </cell>
          <cell r="AR90796" t="str">
            <v>2039240</v>
          </cell>
          <cell r="AS90796" t="str">
            <v>D</v>
          </cell>
          <cell r="AT90796" t="str">
            <v>001</v>
          </cell>
          <cell r="AU90796" t="str">
            <v>30000002</v>
          </cell>
          <cell r="AV90796" t="str">
            <v>RETAIL</v>
          </cell>
          <cell r="AW90796" t="str">
            <v>31000410</v>
          </cell>
          <cell r="AX90796" t="str">
            <v>Sethi Motors</v>
          </cell>
          <cell r="AY90796" t="str">
            <v>LHR/LHR/D/MO/MC COMP/P/104371/12/2024</v>
          </cell>
          <cell r="BA90796" t="str">
            <v>LAHORE</v>
          </cell>
          <cell r="BB90796" t="str">
            <v>House No.30, Street No.3, Muhallah Mughalpura, Lahore Cantt. Lahore</v>
          </cell>
          <cell r="BC90796" t="str">
            <v>BLACK</v>
          </cell>
          <cell r="BH90796" t="str">
            <v>N/A</v>
          </cell>
          <cell r="BI90796" t="str">
            <v>N</v>
          </cell>
          <cell r="BJ90796" t="str">
            <v>Nazir Ahmed</v>
          </cell>
          <cell r="BK90796">
            <v>45645</v>
          </cell>
          <cell r="BL90796" t="str">
            <v>389000</v>
          </cell>
          <cell r="BM90796" t="str">
            <v>004</v>
          </cell>
          <cell r="BN90796" t="str">
            <v>03</v>
          </cell>
          <cell r="BQ90796" t="str">
            <v>LHR/LHR/D/MO/MC COMP/P/104371/12/2024</v>
          </cell>
        </row>
        <row r="90797">
          <cell r="W90797" t="str">
            <v>PKG30090816</v>
          </cell>
          <cell r="X90797" t="str">
            <v>GS150PK30090816</v>
          </cell>
          <cell r="Y90797">
            <v>382000</v>
          </cell>
          <cell r="AC90797">
            <v>2954793</v>
          </cell>
          <cell r="AD90797" t="str">
            <v>02</v>
          </cell>
          <cell r="AE90797" t="str">
            <v>MOTOR</v>
          </cell>
          <cell r="AF90797">
            <v>8146</v>
          </cell>
          <cell r="AG90797">
            <v>0</v>
          </cell>
          <cell r="AH90797">
            <v>0</v>
          </cell>
          <cell r="AI90797">
            <v>0</v>
          </cell>
          <cell r="AJ90797">
            <v>9550</v>
          </cell>
          <cell r="AK90797">
            <v>0</v>
          </cell>
          <cell r="AL90797">
            <v>1629</v>
          </cell>
          <cell r="AM90797" t="str">
            <v>2024</v>
          </cell>
          <cell r="AN90797" t="str">
            <v>202408</v>
          </cell>
          <cell r="AO90797" t="str">
            <v>202408</v>
          </cell>
          <cell r="AP90797" t="str">
            <v>202408</v>
          </cell>
          <cell r="AQ90797" t="str">
            <v>MZUBAIRIQBAL</v>
          </cell>
          <cell r="AR90797" t="str">
            <v>1938613</v>
          </cell>
          <cell r="AS90797" t="str">
            <v>D</v>
          </cell>
          <cell r="AT90797" t="str">
            <v>001</v>
          </cell>
          <cell r="AU90797" t="str">
            <v>30000002</v>
          </cell>
          <cell r="AV90797" t="str">
            <v>RETAIL</v>
          </cell>
          <cell r="AW90797" t="str">
            <v>31000411</v>
          </cell>
          <cell r="AX90797" t="str">
            <v>Islamabad Motors</v>
          </cell>
          <cell r="AY90797" t="str">
            <v>LHR/LHR/D/MO/MC COMP/P/95899/08/2024</v>
          </cell>
          <cell r="BB90797" t="str">
            <v>House No. 1021, Muhallah Tariq Abad Ghosia Street Rawalpindi Cantt</v>
          </cell>
          <cell r="BC90797" t="str">
            <v>BLACK</v>
          </cell>
          <cell r="BH90797" t="str">
            <v>N/A</v>
          </cell>
          <cell r="BI90797" t="str">
            <v>N</v>
          </cell>
          <cell r="BJ90797" t="str">
            <v>Nazir Ahmed</v>
          </cell>
          <cell r="BK90797">
            <v>45527</v>
          </cell>
          <cell r="BL90797" t="str">
            <v>382000</v>
          </cell>
          <cell r="BM90797" t="str">
            <v>004</v>
          </cell>
          <cell r="BN90797" t="str">
            <v>03</v>
          </cell>
          <cell r="BQ90797" t="str">
            <v>LHR/LHR/D/MO/MC COMP/P/95899/08/2024</v>
          </cell>
        </row>
        <row r="90798">
          <cell r="W90798" t="str">
            <v>30092936</v>
          </cell>
          <cell r="X90798" t="str">
            <v>30092936</v>
          </cell>
          <cell r="Y90798">
            <v>382000</v>
          </cell>
          <cell r="Z90798" t="str">
            <v>35202-4395353-3</v>
          </cell>
          <cell r="AC90798">
            <v>3030865</v>
          </cell>
          <cell r="AD90798" t="str">
            <v>02</v>
          </cell>
          <cell r="AE90798" t="str">
            <v>MOTOR</v>
          </cell>
          <cell r="AF90798">
            <v>7802</v>
          </cell>
          <cell r="AG90798">
            <v>0</v>
          </cell>
          <cell r="AH90798">
            <v>0</v>
          </cell>
          <cell r="AI90798">
            <v>0</v>
          </cell>
          <cell r="AJ90798">
            <v>9550</v>
          </cell>
          <cell r="AK90798">
            <v>0</v>
          </cell>
          <cell r="AL90798">
            <v>780</v>
          </cell>
          <cell r="AM90798" t="str">
            <v>2024</v>
          </cell>
          <cell r="AN90798" t="str">
            <v>202409</v>
          </cell>
          <cell r="AO90798" t="str">
            <v>202409</v>
          </cell>
          <cell r="AP90798" t="str">
            <v>202409</v>
          </cell>
          <cell r="AQ90798" t="str">
            <v>31000397</v>
          </cell>
          <cell r="AR90798" t="str">
            <v>1959743</v>
          </cell>
          <cell r="AS90798" t="str">
            <v>D</v>
          </cell>
          <cell r="AU90798" t="str">
            <v>30000002</v>
          </cell>
          <cell r="AV90798" t="str">
            <v>RETAIL</v>
          </cell>
          <cell r="AW90798" t="str">
            <v>31000397</v>
          </cell>
          <cell r="AX90798" t="str">
            <v>WR Suzuki</v>
          </cell>
          <cell r="AY90798" t="str">
            <v>KHI/HO/D/MO/MC COMP/P/97901/09/2024</v>
          </cell>
          <cell r="BA90798" t="str">
            <v>LAHORE</v>
          </cell>
          <cell r="BB90798" t="str">
            <v>H # 8 Model Colony Gulberg Lahore</v>
          </cell>
          <cell r="BC90798" t="str">
            <v>BLACK</v>
          </cell>
          <cell r="BH90798" t="str">
            <v>Pak Suzuki</v>
          </cell>
          <cell r="BI90798" t="str">
            <v>N</v>
          </cell>
          <cell r="BJ90798" t="str">
            <v xml:space="preserve">	Rameez Haji Mehboob</v>
          </cell>
          <cell r="BK90798">
            <v>45556</v>
          </cell>
          <cell r="BL90798" t="str">
            <v>382000</v>
          </cell>
          <cell r="BM90798" t="str">
            <v>004</v>
          </cell>
          <cell r="BN90798" t="str">
            <v>01</v>
          </cell>
          <cell r="BQ90798" t="str">
            <v>KHI/HO/D/MO/MC COMP/P/97901/09/2024</v>
          </cell>
        </row>
        <row r="90799">
          <cell r="W90799" t="str">
            <v>30093454</v>
          </cell>
          <cell r="X90799" t="str">
            <v>30093454</v>
          </cell>
          <cell r="Y90799">
            <v>382000</v>
          </cell>
          <cell r="Z90799" t="str">
            <v>42201-1877320-3</v>
          </cell>
          <cell r="AC90799">
            <v>3127823</v>
          </cell>
          <cell r="AD90799" t="str">
            <v>02</v>
          </cell>
          <cell r="AE90799" t="str">
            <v>MOTOR</v>
          </cell>
          <cell r="AF90799">
            <v>13565</v>
          </cell>
          <cell r="AG90799">
            <v>0</v>
          </cell>
          <cell r="AH90799">
            <v>0</v>
          </cell>
          <cell r="AI90799">
            <v>0</v>
          </cell>
          <cell r="AJ90799">
            <v>16235</v>
          </cell>
          <cell r="AK90799">
            <v>0</v>
          </cell>
          <cell r="AL90799">
            <v>1357</v>
          </cell>
          <cell r="AM90799" t="str">
            <v>2024</v>
          </cell>
          <cell r="AN90799" t="str">
            <v>202410</v>
          </cell>
          <cell r="AO90799" t="str">
            <v>202410</v>
          </cell>
          <cell r="AP90799" t="str">
            <v>202410</v>
          </cell>
          <cell r="AQ90799" t="str">
            <v>31000407</v>
          </cell>
          <cell r="AR90799" t="str">
            <v>1997291</v>
          </cell>
          <cell r="AS90799" t="str">
            <v>D</v>
          </cell>
          <cell r="AU90799" t="str">
            <v>30000002</v>
          </cell>
          <cell r="AV90799" t="str">
            <v>RETAIL</v>
          </cell>
          <cell r="AW90799" t="str">
            <v>31000407</v>
          </cell>
          <cell r="AX90799" t="str">
            <v>South</v>
          </cell>
          <cell r="AY90799" t="str">
            <v>KHI/HO/D/MO/MC COMP/P/100694/10/2024</v>
          </cell>
          <cell r="BA90799" t="str">
            <v>KARACHI</v>
          </cell>
          <cell r="BB90799" t="str">
            <v xml:space="preserve">HOUSE NO MC-1336 AREA GREEN TOWN SHAH FAISAL COLONY KARCHI. </v>
          </cell>
          <cell r="BC90799" t="str">
            <v>BLACK</v>
          </cell>
          <cell r="BH90799" t="str">
            <v>Pak Suzuki</v>
          </cell>
          <cell r="BI90799" t="str">
            <v>N</v>
          </cell>
          <cell r="BJ90799" t="str">
            <v xml:space="preserve">	Rameez Haji Mehboob</v>
          </cell>
          <cell r="BK90799">
            <v>45593</v>
          </cell>
          <cell r="BL90799" t="str">
            <v>382000</v>
          </cell>
          <cell r="BM90799" t="str">
            <v>004</v>
          </cell>
          <cell r="BN90799" t="str">
            <v>01</v>
          </cell>
          <cell r="BQ90799" t="str">
            <v>KHI/HO/D/MO/MC COMP/P/100694/10/2024</v>
          </cell>
        </row>
        <row r="90800">
          <cell r="W90800" t="str">
            <v>30093387</v>
          </cell>
          <cell r="X90800" t="str">
            <v>30093387</v>
          </cell>
          <cell r="Y90800">
            <v>382000</v>
          </cell>
          <cell r="Z90800" t="str">
            <v>37203-5643790-3</v>
          </cell>
          <cell r="AC90800">
            <v>3163209</v>
          </cell>
          <cell r="AD90800" t="str">
            <v>02</v>
          </cell>
          <cell r="AE90800" t="str">
            <v>MOTOR</v>
          </cell>
          <cell r="AF90800">
            <v>7802</v>
          </cell>
          <cell r="AG90800">
            <v>0</v>
          </cell>
          <cell r="AH90800">
            <v>0</v>
          </cell>
          <cell r="AI90800">
            <v>0</v>
          </cell>
          <cell r="AJ90800">
            <v>9550</v>
          </cell>
          <cell r="AK90800">
            <v>0</v>
          </cell>
          <cell r="AL90800">
            <v>780</v>
          </cell>
          <cell r="AM90800" t="str">
            <v>2024</v>
          </cell>
          <cell r="AN90800" t="str">
            <v>202411</v>
          </cell>
          <cell r="AO90800" t="str">
            <v>202411</v>
          </cell>
          <cell r="AP90800" t="str">
            <v>202411</v>
          </cell>
          <cell r="AQ90800" t="str">
            <v>31000397</v>
          </cell>
          <cell r="AR90800" t="str">
            <v>2008509</v>
          </cell>
          <cell r="AS90800" t="str">
            <v>D</v>
          </cell>
          <cell r="AU90800" t="str">
            <v>30000002</v>
          </cell>
          <cell r="AV90800" t="str">
            <v>RETAIL</v>
          </cell>
          <cell r="AW90800" t="str">
            <v>31000397</v>
          </cell>
          <cell r="AX90800" t="str">
            <v>WR Suzuki</v>
          </cell>
          <cell r="AY90800" t="str">
            <v>KHI/HO/D/MO/MC COMP/P/101496/11/2024</v>
          </cell>
          <cell r="BA90800" t="str">
            <v>LAHORE</v>
          </cell>
          <cell r="BB90800" t="str">
            <v>HOUSE NO 36-C STREET NO 1, AREA QADRI COLONY WALTON ROAD LAHORE</v>
          </cell>
          <cell r="BC90800" t="str">
            <v>RED</v>
          </cell>
          <cell r="BH90800" t="str">
            <v>Pak Suzuki</v>
          </cell>
          <cell r="BI90800" t="str">
            <v>N</v>
          </cell>
          <cell r="BJ90800" t="str">
            <v xml:space="preserve">	Rameez Haji Mehboob</v>
          </cell>
          <cell r="BK90800">
            <v>45603</v>
          </cell>
          <cell r="BL90800" t="str">
            <v>382000</v>
          </cell>
          <cell r="BM90800" t="str">
            <v>003</v>
          </cell>
          <cell r="BN90800" t="str">
            <v>01</v>
          </cell>
          <cell r="BQ90800" t="str">
            <v>KHI/HO/D/MO/MC COMP/P/101496/11/2024</v>
          </cell>
        </row>
        <row r="90801">
          <cell r="W90801" t="str">
            <v>30093287</v>
          </cell>
          <cell r="X90801" t="str">
            <v>30093287</v>
          </cell>
          <cell r="Y90801">
            <v>382000</v>
          </cell>
          <cell r="Z90801" t="str">
            <v>35202-7590289-3</v>
          </cell>
          <cell r="AC90801">
            <v>3163211</v>
          </cell>
          <cell r="AD90801" t="str">
            <v>02</v>
          </cell>
          <cell r="AE90801" t="str">
            <v>MOTOR</v>
          </cell>
          <cell r="AF90801">
            <v>7802</v>
          </cell>
          <cell r="AG90801">
            <v>0</v>
          </cell>
          <cell r="AH90801">
            <v>0</v>
          </cell>
          <cell r="AI90801">
            <v>0</v>
          </cell>
          <cell r="AJ90801">
            <v>9550</v>
          </cell>
          <cell r="AK90801">
            <v>0</v>
          </cell>
          <cell r="AL90801">
            <v>780</v>
          </cell>
          <cell r="AM90801" t="str">
            <v>2024</v>
          </cell>
          <cell r="AN90801" t="str">
            <v>202411</v>
          </cell>
          <cell r="AO90801" t="str">
            <v>202411</v>
          </cell>
          <cell r="AP90801" t="str">
            <v>202411</v>
          </cell>
          <cell r="AQ90801" t="str">
            <v>31000397</v>
          </cell>
          <cell r="AR90801" t="str">
            <v>2008514</v>
          </cell>
          <cell r="AS90801" t="str">
            <v>D</v>
          </cell>
          <cell r="AU90801" t="str">
            <v>30000002</v>
          </cell>
          <cell r="AV90801" t="str">
            <v>RETAIL</v>
          </cell>
          <cell r="AW90801" t="str">
            <v>31000397</v>
          </cell>
          <cell r="AX90801" t="str">
            <v>WR Suzuki</v>
          </cell>
          <cell r="AY90801" t="str">
            <v>KHI/HO/D/MO/MC COMP/P/101501/11/2024</v>
          </cell>
          <cell r="BA90801" t="str">
            <v>LAHORE</v>
          </cell>
          <cell r="BB90801" t="str">
            <v>HOUSE NO G/68 KOCHA DEPTI ALAM SHAH YAKI GATE LAHORE</v>
          </cell>
          <cell r="BC90801" t="str">
            <v>BLACK</v>
          </cell>
          <cell r="BH90801" t="str">
            <v>Pak Suzuki</v>
          </cell>
          <cell r="BI90801" t="str">
            <v>N</v>
          </cell>
          <cell r="BJ90801" t="str">
            <v xml:space="preserve">	Rameez Haji Mehboob</v>
          </cell>
          <cell r="BK90801">
            <v>45603</v>
          </cell>
          <cell r="BL90801" t="str">
            <v>382000</v>
          </cell>
          <cell r="BM90801" t="str">
            <v>004</v>
          </cell>
          <cell r="BN90801" t="str">
            <v>01</v>
          </cell>
          <cell r="BQ90801" t="str">
            <v>KHI/HO/D/MO/MC COMP/P/101501/11/2024</v>
          </cell>
        </row>
        <row r="90802">
          <cell r="W90802" t="str">
            <v>30093292</v>
          </cell>
          <cell r="X90802" t="str">
            <v>30093292</v>
          </cell>
          <cell r="Y90802">
            <v>382000</v>
          </cell>
          <cell r="Z90802" t="str">
            <v>35201-2491164-7</v>
          </cell>
          <cell r="AC90802">
            <v>3163216</v>
          </cell>
          <cell r="AD90802" t="str">
            <v>02</v>
          </cell>
          <cell r="AE90802" t="str">
            <v>MOTOR</v>
          </cell>
          <cell r="AF90802">
            <v>7802</v>
          </cell>
          <cell r="AG90802">
            <v>0</v>
          </cell>
          <cell r="AH90802">
            <v>0</v>
          </cell>
          <cell r="AI90802">
            <v>0</v>
          </cell>
          <cell r="AJ90802">
            <v>9550</v>
          </cell>
          <cell r="AK90802">
            <v>0</v>
          </cell>
          <cell r="AL90802">
            <v>780</v>
          </cell>
          <cell r="AM90802" t="str">
            <v>2024</v>
          </cell>
          <cell r="AN90802" t="str">
            <v>202411</v>
          </cell>
          <cell r="AO90802" t="str">
            <v>202411</v>
          </cell>
          <cell r="AP90802" t="str">
            <v>202411</v>
          </cell>
          <cell r="AQ90802" t="str">
            <v>31000397</v>
          </cell>
          <cell r="AR90802" t="str">
            <v>2008526</v>
          </cell>
          <cell r="AS90802" t="str">
            <v>D</v>
          </cell>
          <cell r="AU90802" t="str">
            <v>30000002</v>
          </cell>
          <cell r="AV90802" t="str">
            <v>RETAIL</v>
          </cell>
          <cell r="AW90802" t="str">
            <v>31000397</v>
          </cell>
          <cell r="AX90802" t="str">
            <v>WR Suzuki</v>
          </cell>
          <cell r="AY90802" t="str">
            <v>KHI/HO/D/MO/MC COMP/P/101510/11/2024</v>
          </cell>
          <cell r="BA90802" t="str">
            <v>LAHORE</v>
          </cell>
          <cell r="BB90802" t="str">
            <v>HOUSE NO E-308/8 GULSATAN PARK NISHAT COLONY LAHORE</v>
          </cell>
          <cell r="BC90802" t="str">
            <v>BLACK</v>
          </cell>
          <cell r="BH90802" t="str">
            <v>Pak Suzuki</v>
          </cell>
          <cell r="BI90802" t="str">
            <v>N</v>
          </cell>
          <cell r="BJ90802" t="str">
            <v xml:space="preserve">	Rameez Haji Mehboob</v>
          </cell>
          <cell r="BK90802">
            <v>45603</v>
          </cell>
          <cell r="BL90802" t="str">
            <v>382000</v>
          </cell>
          <cell r="BM90802" t="str">
            <v>004</v>
          </cell>
          <cell r="BN90802" t="str">
            <v>01</v>
          </cell>
          <cell r="BQ90802" t="str">
            <v>KHI/HO/D/MO/MC COMP/P/101510/11/2024</v>
          </cell>
        </row>
        <row r="90803">
          <cell r="W90803" t="str">
            <v>30092463</v>
          </cell>
          <cell r="X90803" t="str">
            <v>30092463</v>
          </cell>
          <cell r="Y90803">
            <v>382000</v>
          </cell>
          <cell r="Z90803" t="str">
            <v>34201-3481985-3</v>
          </cell>
          <cell r="AC90803">
            <v>2951416</v>
          </cell>
          <cell r="AD90803" t="str">
            <v>02</v>
          </cell>
          <cell r="AE90803" t="str">
            <v>MOTOR</v>
          </cell>
          <cell r="AF90803">
            <v>7802</v>
          </cell>
          <cell r="AG90803">
            <v>0</v>
          </cell>
          <cell r="AH90803">
            <v>0</v>
          </cell>
          <cell r="AI90803">
            <v>0</v>
          </cell>
          <cell r="AJ90803">
            <v>9550</v>
          </cell>
          <cell r="AK90803">
            <v>0</v>
          </cell>
          <cell r="AL90803">
            <v>780</v>
          </cell>
          <cell r="AM90803" t="str">
            <v>2024</v>
          </cell>
          <cell r="AN90803" t="str">
            <v>202408</v>
          </cell>
          <cell r="AO90803" t="str">
            <v>202408</v>
          </cell>
          <cell r="AP90803" t="str">
            <v>202408</v>
          </cell>
          <cell r="AQ90803" t="str">
            <v>31000415</v>
          </cell>
          <cell r="AR90803" t="str">
            <v>1938706</v>
          </cell>
          <cell r="AS90803" t="str">
            <v>D</v>
          </cell>
          <cell r="AU90803" t="str">
            <v>30000002</v>
          </cell>
          <cell r="AV90803" t="str">
            <v>RETAIL</v>
          </cell>
          <cell r="AW90803" t="str">
            <v>31000415</v>
          </cell>
          <cell r="AX90803" t="str">
            <v>Gujrat Suzuki</v>
          </cell>
          <cell r="AY90803" t="str">
            <v>KHI/HO/D/MO/MC COMP/P/95923/08/2024</v>
          </cell>
          <cell r="BA90803" t="str">
            <v>GUJRAT</v>
          </cell>
          <cell r="BB90803" t="str">
            <v>MUHALLA KHUWALI WALA HOUSE # 074 MOIN UD DIN POR P.O KHAS TEHSIL &amp; DISTT GUJRAT.</v>
          </cell>
          <cell r="BC90803" t="str">
            <v>BLACK</v>
          </cell>
          <cell r="BH90803" t="str">
            <v>Pak Suzuki</v>
          </cell>
          <cell r="BI90803" t="str">
            <v>N</v>
          </cell>
          <cell r="BJ90803" t="str">
            <v xml:space="preserve">	Rameez Haji Mehboob</v>
          </cell>
          <cell r="BK90803">
            <v>45528</v>
          </cell>
          <cell r="BL90803" t="str">
            <v>382000</v>
          </cell>
          <cell r="BM90803" t="str">
            <v>004</v>
          </cell>
          <cell r="BN90803" t="str">
            <v>01</v>
          </cell>
          <cell r="BQ90803" t="str">
            <v>KHI/HO/D/MO/MC COMP/P/95923/08/2024</v>
          </cell>
        </row>
        <row r="90804">
          <cell r="W90804" t="str">
            <v>30092818</v>
          </cell>
          <cell r="X90804" t="str">
            <v>30092818</v>
          </cell>
          <cell r="Y90804">
            <v>382000</v>
          </cell>
          <cell r="Z90804" t="str">
            <v>42501-6442228-5</v>
          </cell>
          <cell r="AC90804">
            <v>2988680</v>
          </cell>
          <cell r="AD90804" t="str">
            <v>02</v>
          </cell>
          <cell r="AE90804" t="str">
            <v>MOTOR</v>
          </cell>
          <cell r="AF90804">
            <v>13565</v>
          </cell>
          <cell r="AG90804">
            <v>0</v>
          </cell>
          <cell r="AH90804">
            <v>0</v>
          </cell>
          <cell r="AI90804">
            <v>0</v>
          </cell>
          <cell r="AJ90804">
            <v>16235</v>
          </cell>
          <cell r="AK90804">
            <v>0</v>
          </cell>
          <cell r="AL90804">
            <v>1357</v>
          </cell>
          <cell r="AM90804" t="str">
            <v>2024</v>
          </cell>
          <cell r="AN90804" t="str">
            <v>202409</v>
          </cell>
          <cell r="AO90804" t="str">
            <v>202409</v>
          </cell>
          <cell r="AP90804" t="str">
            <v>202409</v>
          </cell>
          <cell r="AQ90804" t="str">
            <v>31000407</v>
          </cell>
          <cell r="AR90804" t="str">
            <v>1945403</v>
          </cell>
          <cell r="AS90804" t="str">
            <v>D</v>
          </cell>
          <cell r="AU90804" t="str">
            <v>30000002</v>
          </cell>
          <cell r="AV90804" t="str">
            <v>RETAIL</v>
          </cell>
          <cell r="AW90804" t="str">
            <v>31000407</v>
          </cell>
          <cell r="AX90804" t="str">
            <v>South</v>
          </cell>
          <cell r="AY90804" t="str">
            <v>KHI/HO/D/MO/MC COMP/P/96550/09/2024</v>
          </cell>
          <cell r="BA90804" t="str">
            <v>KARACHI</v>
          </cell>
          <cell r="BB90804" t="str">
            <v>HOUSE NO L-5/A GULSHAN-E-QADRI MALIR HALT KARACHI.</v>
          </cell>
          <cell r="BC90804" t="str">
            <v>BLACK</v>
          </cell>
          <cell r="BH90804" t="str">
            <v>Pak Suzuki</v>
          </cell>
          <cell r="BI90804" t="str">
            <v>N</v>
          </cell>
          <cell r="BJ90804" t="str">
            <v xml:space="preserve">	Rameez Haji Mehboob</v>
          </cell>
          <cell r="BK90804">
            <v>45537</v>
          </cell>
          <cell r="BL90804" t="str">
            <v>382000</v>
          </cell>
          <cell r="BM90804" t="str">
            <v>004</v>
          </cell>
          <cell r="BN90804" t="str">
            <v>01</v>
          </cell>
          <cell r="BQ90804" t="str">
            <v>KHI/HO/D/MO/MC COMP/P/96550/09/2024</v>
          </cell>
        </row>
        <row r="90805">
          <cell r="W90805" t="str">
            <v>30092818</v>
          </cell>
          <cell r="X90805" t="str">
            <v>30092818</v>
          </cell>
          <cell r="Y90805">
            <v>382000</v>
          </cell>
          <cell r="Z90805" t="str">
            <v>42501-6442228-5</v>
          </cell>
          <cell r="AC90805">
            <v>2988681</v>
          </cell>
          <cell r="AD90805" t="str">
            <v>02</v>
          </cell>
          <cell r="AE90805" t="str">
            <v>MOTOR</v>
          </cell>
          <cell r="AF90805">
            <v>13565</v>
          </cell>
          <cell r="AG90805">
            <v>0</v>
          </cell>
          <cell r="AH90805">
            <v>0</v>
          </cell>
          <cell r="AI90805">
            <v>0</v>
          </cell>
          <cell r="AJ90805">
            <v>16235</v>
          </cell>
          <cell r="AK90805">
            <v>0</v>
          </cell>
          <cell r="AL90805">
            <v>1357</v>
          </cell>
          <cell r="AM90805" t="str">
            <v>2024</v>
          </cell>
          <cell r="AN90805" t="str">
            <v>202409</v>
          </cell>
          <cell r="AO90805" t="str">
            <v>202409</v>
          </cell>
          <cell r="AP90805" t="str">
            <v>202409</v>
          </cell>
          <cell r="AQ90805" t="str">
            <v>31000407</v>
          </cell>
          <cell r="AR90805" t="str">
            <v>1945404</v>
          </cell>
          <cell r="AS90805" t="str">
            <v>D</v>
          </cell>
          <cell r="AU90805" t="str">
            <v>30000002</v>
          </cell>
          <cell r="AV90805" t="str">
            <v>RETAIL</v>
          </cell>
          <cell r="AW90805" t="str">
            <v>31000407</v>
          </cell>
          <cell r="AX90805" t="str">
            <v>South</v>
          </cell>
          <cell r="AY90805" t="str">
            <v>KHI/HO/D/MO/MC COMP/P/96551/09/2024</v>
          </cell>
          <cell r="BA90805" t="str">
            <v>KARACHI</v>
          </cell>
          <cell r="BB90805" t="str">
            <v>HOUSE NO L-5/A GULSHAN-E-QADRI MALIR HALT KARACHI.</v>
          </cell>
          <cell r="BC90805" t="str">
            <v>BLACK</v>
          </cell>
          <cell r="BH90805" t="str">
            <v>Pak Suzuki</v>
          </cell>
          <cell r="BI90805" t="str">
            <v>N</v>
          </cell>
          <cell r="BJ90805" t="str">
            <v xml:space="preserve">	Rameez Haji Mehboob</v>
          </cell>
          <cell r="BK90805">
            <v>45537</v>
          </cell>
          <cell r="BL90805" t="str">
            <v>382000</v>
          </cell>
          <cell r="BM90805" t="str">
            <v>004</v>
          </cell>
          <cell r="BN90805" t="str">
            <v>01</v>
          </cell>
          <cell r="BQ90805" t="str">
            <v>KHI/HO/D/MO/MC COMP/P/96551/09/2024</v>
          </cell>
        </row>
        <row r="90806">
          <cell r="W90806" t="str">
            <v>30092289</v>
          </cell>
          <cell r="X90806" t="str">
            <v>30092289</v>
          </cell>
          <cell r="Y90806">
            <v>382000</v>
          </cell>
          <cell r="Z90806" t="str">
            <v>3520230946317</v>
          </cell>
          <cell r="AC90806">
            <v>3140424</v>
          </cell>
          <cell r="AD90806" t="str">
            <v>02</v>
          </cell>
          <cell r="AE90806" t="str">
            <v>MOTOR</v>
          </cell>
          <cell r="AF90806">
            <v>7802</v>
          </cell>
          <cell r="AG90806">
            <v>0</v>
          </cell>
          <cell r="AH90806">
            <v>0</v>
          </cell>
          <cell r="AI90806">
            <v>0</v>
          </cell>
          <cell r="AJ90806">
            <v>9550</v>
          </cell>
          <cell r="AK90806">
            <v>0</v>
          </cell>
          <cell r="AL90806">
            <v>780</v>
          </cell>
          <cell r="AM90806" t="str">
            <v>2024</v>
          </cell>
          <cell r="AN90806" t="str">
            <v>202410</v>
          </cell>
          <cell r="AO90806" t="str">
            <v>202410</v>
          </cell>
          <cell r="AP90806" t="str">
            <v>202410</v>
          </cell>
          <cell r="AQ90806" t="str">
            <v>31000395</v>
          </cell>
          <cell r="AR90806" t="str">
            <v>1997874</v>
          </cell>
          <cell r="AS90806" t="str">
            <v>D</v>
          </cell>
          <cell r="AU90806" t="str">
            <v>30000002</v>
          </cell>
          <cell r="AV90806" t="str">
            <v>RETAIL</v>
          </cell>
          <cell r="AW90806" t="str">
            <v>31000395</v>
          </cell>
          <cell r="AX90806" t="str">
            <v>TS Suzuki</v>
          </cell>
          <cell r="AY90806" t="str">
            <v>KHI/HO/D/MO/MC COMP/P/100863/10/2024</v>
          </cell>
          <cell r="BA90806" t="str">
            <v>LAHORE</v>
          </cell>
          <cell r="BB90806" t="str">
            <v xml:space="preserve">Street #6, Farooq Street Mohallah Eitihad Colony Kot Lakhpat,Lahore </v>
          </cell>
          <cell r="BC90806" t="str">
            <v>PEARL BLACK</v>
          </cell>
          <cell r="BH90806" t="str">
            <v>Pak Suzuki</v>
          </cell>
          <cell r="BI90806" t="str">
            <v>N</v>
          </cell>
          <cell r="BJ90806" t="str">
            <v xml:space="preserve">	Rameez Haji Mehboob</v>
          </cell>
          <cell r="BK90806">
            <v>45595</v>
          </cell>
          <cell r="BL90806" t="str">
            <v>382000</v>
          </cell>
          <cell r="BM90806" t="str">
            <v>406</v>
          </cell>
          <cell r="BN90806" t="str">
            <v>01</v>
          </cell>
          <cell r="BQ90806" t="str">
            <v>KHI/HO/D/MO/MC COMP/P/100863/10/2024</v>
          </cell>
        </row>
        <row r="90807">
          <cell r="W90807" t="str">
            <v>30094161</v>
          </cell>
          <cell r="X90807" t="str">
            <v>30094161</v>
          </cell>
          <cell r="Y90807">
            <v>389000</v>
          </cell>
          <cell r="Z90807" t="str">
            <v>42501-9697971-9</v>
          </cell>
          <cell r="AC90807">
            <v>3225813</v>
          </cell>
          <cell r="AD90807" t="str">
            <v>02</v>
          </cell>
          <cell r="AE90807" t="str">
            <v>MOTOR</v>
          </cell>
          <cell r="AF90807">
            <v>13821</v>
          </cell>
          <cell r="AG90807">
            <v>0</v>
          </cell>
          <cell r="AH90807">
            <v>0</v>
          </cell>
          <cell r="AI90807">
            <v>0</v>
          </cell>
          <cell r="AJ90807">
            <v>16533</v>
          </cell>
          <cell r="AK90807">
            <v>0</v>
          </cell>
          <cell r="AL90807">
            <v>1382</v>
          </cell>
          <cell r="AM90807" t="str">
            <v>2024</v>
          </cell>
          <cell r="AN90807" t="str">
            <v>202412</v>
          </cell>
          <cell r="AO90807" t="str">
            <v>202412</v>
          </cell>
          <cell r="AP90807" t="str">
            <v>202412</v>
          </cell>
          <cell r="AQ90807" t="str">
            <v>31000393</v>
          </cell>
          <cell r="AR90807" t="str">
            <v>2035859</v>
          </cell>
          <cell r="AS90807" t="str">
            <v>D</v>
          </cell>
          <cell r="AU90807" t="str">
            <v>30000002</v>
          </cell>
          <cell r="AV90807" t="str">
            <v>RETAIL</v>
          </cell>
          <cell r="AW90807" t="str">
            <v>31000393</v>
          </cell>
          <cell r="AX90807" t="str">
            <v>TR Suzuki</v>
          </cell>
          <cell r="AY90807" t="str">
            <v>KHI/HO/D/MO/MC COMP/P/104038/12/2024</v>
          </cell>
          <cell r="BA90807" t="str">
            <v>KARACHI</v>
          </cell>
          <cell r="BB90807" t="str">
            <v>HOUSE # E4/1, MALIR EXTENSION COLONY, MALIR, NEAR JAMIA MASJID FIRDOUS, KARACHI.</v>
          </cell>
          <cell r="BC90807" t="str">
            <v>BLACK</v>
          </cell>
          <cell r="BH90807" t="str">
            <v>Pak Suzuki</v>
          </cell>
          <cell r="BI90807" t="str">
            <v>N</v>
          </cell>
          <cell r="BJ90807" t="str">
            <v xml:space="preserve">	Rameez Haji Mehboob</v>
          </cell>
          <cell r="BK90807">
            <v>45642</v>
          </cell>
          <cell r="BL90807" t="str">
            <v>389000</v>
          </cell>
          <cell r="BM90807" t="str">
            <v>004</v>
          </cell>
          <cell r="BN90807" t="str">
            <v>01</v>
          </cell>
          <cell r="BQ90807" t="str">
            <v>KHI/HO/D/MO/MC COMP/P/104038/12/2024</v>
          </cell>
        </row>
        <row r="90808">
          <cell r="W90808" t="str">
            <v>30092396</v>
          </cell>
          <cell r="X90808" t="str">
            <v>30092396</v>
          </cell>
          <cell r="Y90808">
            <v>382000</v>
          </cell>
          <cell r="Z90808" t="str">
            <v>35202-6211553-7</v>
          </cell>
          <cell r="AC90808">
            <v>2940434</v>
          </cell>
          <cell r="AD90808" t="str">
            <v>02</v>
          </cell>
          <cell r="AE90808" t="str">
            <v>MOTOR</v>
          </cell>
          <cell r="AF90808">
            <v>7802</v>
          </cell>
          <cell r="AG90808">
            <v>0</v>
          </cell>
          <cell r="AH90808">
            <v>0</v>
          </cell>
          <cell r="AI90808">
            <v>0</v>
          </cell>
          <cell r="AJ90808">
            <v>9550</v>
          </cell>
          <cell r="AK90808">
            <v>0</v>
          </cell>
          <cell r="AL90808">
            <v>780</v>
          </cell>
          <cell r="AM90808" t="str">
            <v>2024</v>
          </cell>
          <cell r="AN90808" t="str">
            <v>202408</v>
          </cell>
          <cell r="AO90808" t="str">
            <v>202408</v>
          </cell>
          <cell r="AP90808" t="str">
            <v>202408</v>
          </cell>
          <cell r="AQ90808" t="str">
            <v>31000398</v>
          </cell>
          <cell r="AR90808" t="str">
            <v>1933645</v>
          </cell>
          <cell r="AS90808" t="str">
            <v>D</v>
          </cell>
          <cell r="AU90808" t="str">
            <v>30000002</v>
          </cell>
          <cell r="AV90808" t="str">
            <v>RETAIL</v>
          </cell>
          <cell r="AW90808" t="str">
            <v>31000398</v>
          </cell>
          <cell r="AX90808" t="str">
            <v>GR Suzuki</v>
          </cell>
          <cell r="AY90808" t="str">
            <v>KHI/HO/D/MO/MC COMP/P/95248/08/2024</v>
          </cell>
          <cell r="BA90808" t="str">
            <v>LAHORE</v>
          </cell>
          <cell r="BB90808" t="str">
            <v>HOUSE NO 380-J AREA SABZAZAR SCHEME MULTAN ROAD LAHORE</v>
          </cell>
          <cell r="BC90808" t="str">
            <v>BLACK</v>
          </cell>
          <cell r="BH90808" t="str">
            <v>Pak Suzuki</v>
          </cell>
          <cell r="BI90808" t="str">
            <v>N</v>
          </cell>
          <cell r="BJ90808" t="str">
            <v xml:space="preserve">	Rameez Haji Mehboob</v>
          </cell>
          <cell r="BK90808">
            <v>45519</v>
          </cell>
          <cell r="BL90808" t="str">
            <v>382000</v>
          </cell>
          <cell r="BM90808" t="str">
            <v>004</v>
          </cell>
          <cell r="BN90808" t="str">
            <v>01</v>
          </cell>
          <cell r="BQ90808" t="str">
            <v>KHI/HO/D/MO/MC COMP/P/95248/08/2024</v>
          </cell>
        </row>
        <row r="90809">
          <cell r="W90809" t="str">
            <v>30091795</v>
          </cell>
          <cell r="X90809" t="str">
            <v>30091795</v>
          </cell>
          <cell r="Y90809">
            <v>382000</v>
          </cell>
          <cell r="Z90809" t="str">
            <v>42201-9017707-7</v>
          </cell>
          <cell r="AC90809">
            <v>2951371</v>
          </cell>
          <cell r="AD90809" t="str">
            <v>02</v>
          </cell>
          <cell r="AE90809" t="str">
            <v>MOTOR</v>
          </cell>
          <cell r="AF90809">
            <v>13565</v>
          </cell>
          <cell r="AG90809">
            <v>0</v>
          </cell>
          <cell r="AH90809">
            <v>0</v>
          </cell>
          <cell r="AI90809">
            <v>0</v>
          </cell>
          <cell r="AJ90809">
            <v>16235</v>
          </cell>
          <cell r="AK90809">
            <v>0</v>
          </cell>
          <cell r="AL90809">
            <v>1357</v>
          </cell>
          <cell r="AM90809" t="str">
            <v>2024</v>
          </cell>
          <cell r="AN90809" t="str">
            <v>202408</v>
          </cell>
          <cell r="AO90809" t="str">
            <v>202408</v>
          </cell>
          <cell r="AP90809" t="str">
            <v>202408</v>
          </cell>
          <cell r="AQ90809" t="str">
            <v>31000408</v>
          </cell>
          <cell r="AR90809" t="str">
            <v>1937816</v>
          </cell>
          <cell r="AS90809" t="str">
            <v>D</v>
          </cell>
          <cell r="AU90809" t="str">
            <v>30000002</v>
          </cell>
          <cell r="AV90809" t="str">
            <v>RETAIL</v>
          </cell>
          <cell r="AW90809" t="str">
            <v>31000408</v>
          </cell>
          <cell r="AX90809" t="str">
            <v>Suzuki Mandviwalla Motors</v>
          </cell>
          <cell r="AY90809" t="str">
            <v>KHI/HO/D/MO/MC COMP/P/95790/08/2024</v>
          </cell>
          <cell r="BA90809" t="str">
            <v>KARACHI</v>
          </cell>
          <cell r="BB90809" t="str">
            <v>HOUSE # B-10, MUHALLA NAVEED BANGLOW GULISTAN E JOHAR KARACHI.</v>
          </cell>
          <cell r="BC90809" t="str">
            <v>RED</v>
          </cell>
          <cell r="BH90809" t="str">
            <v>Pak Suzuki</v>
          </cell>
          <cell r="BI90809" t="str">
            <v>N</v>
          </cell>
          <cell r="BJ90809" t="str">
            <v xml:space="preserve">	Rameez Haji Mehboob</v>
          </cell>
          <cell r="BK90809">
            <v>45526</v>
          </cell>
          <cell r="BL90809" t="str">
            <v>382000</v>
          </cell>
          <cell r="BM90809" t="str">
            <v>003</v>
          </cell>
          <cell r="BN90809" t="str">
            <v>01</v>
          </cell>
          <cell r="BQ90809" t="str">
            <v>KHI/HO/D/MO/MC COMP/P/95790/08/2024</v>
          </cell>
        </row>
        <row r="90810">
          <cell r="W90810" t="str">
            <v>PKG30092798</v>
          </cell>
          <cell r="X90810" t="str">
            <v>GS150PKG30092798</v>
          </cell>
          <cell r="Y90810">
            <v>382000</v>
          </cell>
          <cell r="AC90810">
            <v>2991890</v>
          </cell>
          <cell r="AD90810" t="str">
            <v>02</v>
          </cell>
          <cell r="AE90810" t="str">
            <v>MOTOR</v>
          </cell>
          <cell r="AF90810">
            <v>20974</v>
          </cell>
          <cell r="AG90810">
            <v>0</v>
          </cell>
          <cell r="AH90810">
            <v>0</v>
          </cell>
          <cell r="AI90810">
            <v>0</v>
          </cell>
          <cell r="AJ90810">
            <v>24830</v>
          </cell>
          <cell r="AK90810">
            <v>0</v>
          </cell>
          <cell r="AL90810">
            <v>3125</v>
          </cell>
          <cell r="AM90810" t="str">
            <v>2024</v>
          </cell>
          <cell r="AN90810" t="str">
            <v>202409</v>
          </cell>
          <cell r="AO90810" t="str">
            <v>202409</v>
          </cell>
          <cell r="AP90810" t="str">
            <v>202409</v>
          </cell>
          <cell r="AQ90810" t="str">
            <v>HASSANSALEEM</v>
          </cell>
          <cell r="AR90810" t="str">
            <v>1949647</v>
          </cell>
          <cell r="AS90810" t="str">
            <v>D</v>
          </cell>
          <cell r="AT90810" t="str">
            <v>001</v>
          </cell>
          <cell r="AU90810" t="str">
            <v>30000002</v>
          </cell>
          <cell r="AV90810" t="str">
            <v>RETAIL</v>
          </cell>
          <cell r="AW90810" t="str">
            <v>31000369</v>
          </cell>
          <cell r="AX90810" t="str">
            <v>A R Suzuki</v>
          </cell>
          <cell r="AY90810" t="str">
            <v>KHI/AR/AR/D/MO/MC TTT/P/96848/09/2024</v>
          </cell>
          <cell r="BA90810" t="str">
            <v>KARACHI</v>
          </cell>
          <cell r="BB90810" t="str">
            <v>House No. E-46, Metroville Site Town, Block 2, Karachi.</v>
          </cell>
          <cell r="BC90810" t="str">
            <v>BLACK</v>
          </cell>
          <cell r="BH90810" t="str">
            <v>N/A</v>
          </cell>
          <cell r="BI90810" t="str">
            <v>N</v>
          </cell>
          <cell r="BJ90810" t="str">
            <v>Shafiq Saeed</v>
          </cell>
          <cell r="BK90810">
            <v>45541</v>
          </cell>
          <cell r="BL90810" t="str">
            <v>382000</v>
          </cell>
          <cell r="BM90810" t="str">
            <v>004</v>
          </cell>
          <cell r="BN90810" t="str">
            <v>17</v>
          </cell>
          <cell r="BQ90810" t="str">
            <v>KHI/AR/AR/D/MO/MC TTT/P/96848/09/2024</v>
          </cell>
        </row>
        <row r="90811">
          <cell r="W90811" t="str">
            <v>30092808</v>
          </cell>
          <cell r="X90811" t="str">
            <v>30092808</v>
          </cell>
          <cell r="Y90811">
            <v>382000</v>
          </cell>
          <cell r="Z90811" t="str">
            <v>42201-5656945-9</v>
          </cell>
          <cell r="AC90811">
            <v>2999999</v>
          </cell>
          <cell r="AD90811" t="str">
            <v>02</v>
          </cell>
          <cell r="AE90811" t="str">
            <v>MOTOR</v>
          </cell>
          <cell r="AF90811">
            <v>13565</v>
          </cell>
          <cell r="AG90811">
            <v>0</v>
          </cell>
          <cell r="AH90811">
            <v>0</v>
          </cell>
          <cell r="AI90811">
            <v>0</v>
          </cell>
          <cell r="AJ90811">
            <v>16235</v>
          </cell>
          <cell r="AK90811">
            <v>0</v>
          </cell>
          <cell r="AL90811">
            <v>1357</v>
          </cell>
          <cell r="AM90811" t="str">
            <v>2024</v>
          </cell>
          <cell r="AN90811" t="str">
            <v>202409</v>
          </cell>
          <cell r="AO90811" t="str">
            <v>202409</v>
          </cell>
          <cell r="AP90811" t="str">
            <v>202409</v>
          </cell>
          <cell r="AQ90811" t="str">
            <v>31000391</v>
          </cell>
          <cell r="AR90811" t="str">
            <v>1952549</v>
          </cell>
          <cell r="AS90811" t="str">
            <v>D</v>
          </cell>
          <cell r="AU90811" t="str">
            <v>30000002</v>
          </cell>
          <cell r="AV90811" t="str">
            <v>RETAIL</v>
          </cell>
          <cell r="AW90811" t="str">
            <v>31000391</v>
          </cell>
          <cell r="AX90811" t="str">
            <v>UR Suzuki</v>
          </cell>
          <cell r="AY90811" t="str">
            <v>KHI/HO/D/MO/MC COMP/P/97085/09/2024</v>
          </cell>
          <cell r="BA90811" t="str">
            <v>KARACHI</v>
          </cell>
          <cell r="BB90811" t="str">
            <v>F.NO# 104 1ST FLOOR AL KABIR ARCADE MAIN AMEER KHUSRO ROAD  KARACHI</v>
          </cell>
          <cell r="BC90811" t="str">
            <v>BLACK</v>
          </cell>
          <cell r="BH90811" t="str">
            <v>Pak Suzuki</v>
          </cell>
          <cell r="BI90811" t="str">
            <v>N</v>
          </cell>
          <cell r="BJ90811" t="str">
            <v xml:space="preserve">	Rameez Haji Mehboob</v>
          </cell>
          <cell r="BK90811">
            <v>45545</v>
          </cell>
          <cell r="BL90811" t="str">
            <v>382000</v>
          </cell>
          <cell r="BM90811" t="str">
            <v>004</v>
          </cell>
          <cell r="BN90811" t="str">
            <v>01</v>
          </cell>
          <cell r="BQ90811" t="str">
            <v>KHI/HO/D/MO/MC COMP/P/97085/09/2024</v>
          </cell>
        </row>
        <row r="90812">
          <cell r="W90812" t="str">
            <v>30092808</v>
          </cell>
          <cell r="X90812" t="str">
            <v>30092808</v>
          </cell>
          <cell r="Y90812">
            <v>382000</v>
          </cell>
          <cell r="Z90812" t="str">
            <v>42201-5656945-9</v>
          </cell>
          <cell r="AC90812">
            <v>3000000</v>
          </cell>
          <cell r="AD90812" t="str">
            <v>02</v>
          </cell>
          <cell r="AE90812" t="str">
            <v>MOTOR</v>
          </cell>
          <cell r="AF90812">
            <v>13565</v>
          </cell>
          <cell r="AG90812">
            <v>0</v>
          </cell>
          <cell r="AH90812">
            <v>0</v>
          </cell>
          <cell r="AI90812">
            <v>0</v>
          </cell>
          <cell r="AJ90812">
            <v>16235</v>
          </cell>
          <cell r="AK90812">
            <v>0</v>
          </cell>
          <cell r="AL90812">
            <v>1357</v>
          </cell>
          <cell r="AM90812" t="str">
            <v>2024</v>
          </cell>
          <cell r="AN90812" t="str">
            <v>202409</v>
          </cell>
          <cell r="AO90812" t="str">
            <v>202409</v>
          </cell>
          <cell r="AP90812" t="str">
            <v>202409</v>
          </cell>
          <cell r="AQ90812" t="str">
            <v>31000391</v>
          </cell>
          <cell r="AR90812" t="str">
            <v>1952550</v>
          </cell>
          <cell r="AS90812" t="str">
            <v>D</v>
          </cell>
          <cell r="AU90812" t="str">
            <v>30000002</v>
          </cell>
          <cell r="AV90812" t="str">
            <v>RETAIL</v>
          </cell>
          <cell r="AW90812" t="str">
            <v>31000391</v>
          </cell>
          <cell r="AX90812" t="str">
            <v>UR Suzuki</v>
          </cell>
          <cell r="AY90812" t="str">
            <v>KHI/HO/D/MO/MC COMP/P/97086/09/2024</v>
          </cell>
          <cell r="BA90812" t="str">
            <v>KARACHI</v>
          </cell>
          <cell r="BB90812" t="str">
            <v>F.NO# 104 1ST FLOOR AL KABIR ARCADE MAIN AMEER KHUSRO ROAD  KARACHI</v>
          </cell>
          <cell r="BC90812" t="str">
            <v>BLACK</v>
          </cell>
          <cell r="BH90812" t="str">
            <v>Pak Suzuki</v>
          </cell>
          <cell r="BI90812" t="str">
            <v>N</v>
          </cell>
          <cell r="BJ90812" t="str">
            <v xml:space="preserve">	Rameez Haji Mehboob</v>
          </cell>
          <cell r="BK90812">
            <v>45545</v>
          </cell>
          <cell r="BL90812" t="str">
            <v>382000</v>
          </cell>
          <cell r="BM90812" t="str">
            <v>004</v>
          </cell>
          <cell r="BN90812" t="str">
            <v>01</v>
          </cell>
          <cell r="BQ90812" t="str">
            <v>KHI/HO/D/MO/MC COMP/P/97086/09/2024</v>
          </cell>
        </row>
        <row r="90813">
          <cell r="W90813" t="str">
            <v>30093165</v>
          </cell>
          <cell r="X90813" t="str">
            <v>30093165</v>
          </cell>
          <cell r="Y90813">
            <v>382000</v>
          </cell>
          <cell r="Z90813" t="str">
            <v>41102-4929001-1</v>
          </cell>
          <cell r="AC90813">
            <v>3113189</v>
          </cell>
          <cell r="AD90813" t="str">
            <v>02</v>
          </cell>
          <cell r="AE90813" t="str">
            <v>MOTOR</v>
          </cell>
          <cell r="AF90813">
            <v>13565</v>
          </cell>
          <cell r="AG90813">
            <v>0</v>
          </cell>
          <cell r="AH90813">
            <v>0</v>
          </cell>
          <cell r="AI90813">
            <v>0</v>
          </cell>
          <cell r="AJ90813">
            <v>16235</v>
          </cell>
          <cell r="AK90813">
            <v>0</v>
          </cell>
          <cell r="AL90813">
            <v>1357</v>
          </cell>
          <cell r="AM90813" t="str">
            <v>2024</v>
          </cell>
          <cell r="AN90813" t="str">
            <v>202410</v>
          </cell>
          <cell r="AO90813" t="str">
            <v>202410</v>
          </cell>
          <cell r="AP90813" t="str">
            <v>202410</v>
          </cell>
          <cell r="AQ90813" t="str">
            <v>31000063</v>
          </cell>
          <cell r="AR90813" t="str">
            <v>1991066</v>
          </cell>
          <cell r="AS90813" t="str">
            <v>D</v>
          </cell>
          <cell r="AU90813" t="str">
            <v>30000002</v>
          </cell>
          <cell r="AV90813" t="str">
            <v>RETAIL</v>
          </cell>
          <cell r="AW90813" t="str">
            <v>31000063</v>
          </cell>
          <cell r="AX90813" t="str">
            <v>Khalil Motor</v>
          </cell>
          <cell r="AY90813" t="str">
            <v>KHI/HO/D/MO/MC COMP/P/99967/10/2024</v>
          </cell>
          <cell r="BA90813" t="str">
            <v>KARACHI</v>
          </cell>
          <cell r="BB90813" t="str">
            <v>HO # B 240 MPR COLONY KARACHI</v>
          </cell>
          <cell r="BC90813" t="str">
            <v>BLACK</v>
          </cell>
          <cell r="BH90813" t="str">
            <v>Pak Suzuki</v>
          </cell>
          <cell r="BI90813" t="str">
            <v>N</v>
          </cell>
          <cell r="BJ90813" t="str">
            <v xml:space="preserve">	Rameez Haji Mehboob</v>
          </cell>
          <cell r="BK90813">
            <v>45584</v>
          </cell>
          <cell r="BL90813" t="str">
            <v>382000</v>
          </cell>
          <cell r="BM90813" t="str">
            <v>004</v>
          </cell>
          <cell r="BN90813" t="str">
            <v>01</v>
          </cell>
          <cell r="BQ90813" t="str">
            <v>KHI/HO/D/MO/MC COMP/P/99967/10/2024</v>
          </cell>
        </row>
        <row r="90814">
          <cell r="W90814" t="str">
            <v>30093165</v>
          </cell>
          <cell r="X90814" t="str">
            <v>30093165</v>
          </cell>
          <cell r="Y90814">
            <v>382000</v>
          </cell>
          <cell r="Z90814" t="str">
            <v>41102-4929001-1</v>
          </cell>
          <cell r="AC90814">
            <v>3113190</v>
          </cell>
          <cell r="AD90814" t="str">
            <v>02</v>
          </cell>
          <cell r="AE90814" t="str">
            <v>MOTOR</v>
          </cell>
          <cell r="AF90814">
            <v>13565</v>
          </cell>
          <cell r="AG90814">
            <v>0</v>
          </cell>
          <cell r="AH90814">
            <v>0</v>
          </cell>
          <cell r="AI90814">
            <v>0</v>
          </cell>
          <cell r="AJ90814">
            <v>16235</v>
          </cell>
          <cell r="AK90814">
            <v>0</v>
          </cell>
          <cell r="AL90814">
            <v>1357</v>
          </cell>
          <cell r="AM90814" t="str">
            <v>2024</v>
          </cell>
          <cell r="AN90814" t="str">
            <v>202410</v>
          </cell>
          <cell r="AO90814" t="str">
            <v>202410</v>
          </cell>
          <cell r="AP90814" t="str">
            <v>202410</v>
          </cell>
          <cell r="AQ90814" t="str">
            <v>31000063</v>
          </cell>
          <cell r="AR90814" t="str">
            <v>1991067</v>
          </cell>
          <cell r="AS90814" t="str">
            <v>D</v>
          </cell>
          <cell r="AU90814" t="str">
            <v>30000002</v>
          </cell>
          <cell r="AV90814" t="str">
            <v>RETAIL</v>
          </cell>
          <cell r="AW90814" t="str">
            <v>31000063</v>
          </cell>
          <cell r="AX90814" t="str">
            <v>Khalil Motor</v>
          </cell>
          <cell r="AY90814" t="str">
            <v>KHI/HO/D/MO/MC COMP/P/99968/10/2024</v>
          </cell>
          <cell r="BA90814" t="str">
            <v>KARACHI</v>
          </cell>
          <cell r="BB90814" t="str">
            <v>HO # B 240 MPR COLONY KARACHI</v>
          </cell>
          <cell r="BC90814" t="str">
            <v>BLACK</v>
          </cell>
          <cell r="BH90814" t="str">
            <v>Pak Suzuki</v>
          </cell>
          <cell r="BI90814" t="str">
            <v>N</v>
          </cell>
          <cell r="BJ90814" t="str">
            <v xml:space="preserve">	Rameez Haji Mehboob</v>
          </cell>
          <cell r="BK90814">
            <v>45584</v>
          </cell>
          <cell r="BL90814" t="str">
            <v>382000</v>
          </cell>
          <cell r="BM90814" t="str">
            <v>004</v>
          </cell>
          <cell r="BN90814" t="str">
            <v>01</v>
          </cell>
          <cell r="BQ90814" t="str">
            <v>KHI/HO/D/MO/MC COMP/P/99968/10/2024</v>
          </cell>
        </row>
        <row r="90815">
          <cell r="W90815" t="str">
            <v>30093166</v>
          </cell>
          <cell r="X90815" t="str">
            <v>30093166</v>
          </cell>
          <cell r="Y90815">
            <v>382000</v>
          </cell>
          <cell r="Z90815" t="str">
            <v>42000-13276032-1</v>
          </cell>
          <cell r="AC90815">
            <v>3113191</v>
          </cell>
          <cell r="AD90815" t="str">
            <v>02</v>
          </cell>
          <cell r="AE90815" t="str">
            <v>MOTOR</v>
          </cell>
          <cell r="AF90815">
            <v>13565</v>
          </cell>
          <cell r="AG90815">
            <v>0</v>
          </cell>
          <cell r="AH90815">
            <v>0</v>
          </cell>
          <cell r="AI90815">
            <v>0</v>
          </cell>
          <cell r="AJ90815">
            <v>16235</v>
          </cell>
          <cell r="AK90815">
            <v>0</v>
          </cell>
          <cell r="AL90815">
            <v>1357</v>
          </cell>
          <cell r="AM90815" t="str">
            <v>2024</v>
          </cell>
          <cell r="AN90815" t="str">
            <v>202410</v>
          </cell>
          <cell r="AO90815" t="str">
            <v>202410</v>
          </cell>
          <cell r="AP90815" t="str">
            <v>202410</v>
          </cell>
          <cell r="AQ90815" t="str">
            <v>31000063</v>
          </cell>
          <cell r="AR90815" t="str">
            <v>1991068</v>
          </cell>
          <cell r="AS90815" t="str">
            <v>D</v>
          </cell>
          <cell r="AU90815" t="str">
            <v>30000002</v>
          </cell>
          <cell r="AV90815" t="str">
            <v>RETAIL</v>
          </cell>
          <cell r="AW90815" t="str">
            <v>31000063</v>
          </cell>
          <cell r="AX90815" t="str">
            <v>Khalil Motor</v>
          </cell>
          <cell r="AY90815" t="str">
            <v>KHI/HO/D/MO/MC COMP/P/99969/10/2024</v>
          </cell>
          <cell r="BA90815" t="str">
            <v>KARACHI</v>
          </cell>
          <cell r="BB90815" t="str">
            <v>HO # 404 JHAMSHED RD KARACHI</v>
          </cell>
          <cell r="BC90815" t="str">
            <v>BLACK</v>
          </cell>
          <cell r="BH90815" t="str">
            <v>Pak Suzuki</v>
          </cell>
          <cell r="BI90815" t="str">
            <v>N</v>
          </cell>
          <cell r="BJ90815" t="str">
            <v xml:space="preserve">	Rameez Haji Mehboob</v>
          </cell>
          <cell r="BK90815">
            <v>45584</v>
          </cell>
          <cell r="BL90815" t="str">
            <v>382000</v>
          </cell>
          <cell r="BM90815" t="str">
            <v>004</v>
          </cell>
          <cell r="BN90815" t="str">
            <v>01</v>
          </cell>
          <cell r="BQ90815" t="str">
            <v>KHI/HO/D/MO/MC COMP/P/99969/10/2024</v>
          </cell>
        </row>
        <row r="90816">
          <cell r="W90816" t="str">
            <v>30093166</v>
          </cell>
          <cell r="X90816" t="str">
            <v>30093166</v>
          </cell>
          <cell r="Y90816">
            <v>382000</v>
          </cell>
          <cell r="Z90816" t="str">
            <v>42000-13276032-1</v>
          </cell>
          <cell r="AC90816">
            <v>3113192</v>
          </cell>
          <cell r="AD90816" t="str">
            <v>02</v>
          </cell>
          <cell r="AE90816" t="str">
            <v>MOTOR</v>
          </cell>
          <cell r="AF90816">
            <v>13565</v>
          </cell>
          <cell r="AG90816">
            <v>0</v>
          </cell>
          <cell r="AH90816">
            <v>0</v>
          </cell>
          <cell r="AI90816">
            <v>0</v>
          </cell>
          <cell r="AJ90816">
            <v>16235</v>
          </cell>
          <cell r="AK90816">
            <v>0</v>
          </cell>
          <cell r="AL90816">
            <v>1357</v>
          </cell>
          <cell r="AM90816" t="str">
            <v>2024</v>
          </cell>
          <cell r="AN90816" t="str">
            <v>202410</v>
          </cell>
          <cell r="AO90816" t="str">
            <v>202410</v>
          </cell>
          <cell r="AP90816" t="str">
            <v>202410</v>
          </cell>
          <cell r="AQ90816" t="str">
            <v>31000063</v>
          </cell>
          <cell r="AR90816" t="str">
            <v>1991069</v>
          </cell>
          <cell r="AS90816" t="str">
            <v>D</v>
          </cell>
          <cell r="AU90816" t="str">
            <v>30000002</v>
          </cell>
          <cell r="AV90816" t="str">
            <v>RETAIL</v>
          </cell>
          <cell r="AW90816" t="str">
            <v>31000063</v>
          </cell>
          <cell r="AX90816" t="str">
            <v>Khalil Motor</v>
          </cell>
          <cell r="AY90816" t="str">
            <v>KHI/HO/D/MO/MC COMP/P/99970/10/2024</v>
          </cell>
          <cell r="BA90816" t="str">
            <v>KARACHI</v>
          </cell>
          <cell r="BB90816" t="str">
            <v>HO # 404 JHAMSHED RD KARACHI</v>
          </cell>
          <cell r="BC90816" t="str">
            <v>BLACK</v>
          </cell>
          <cell r="BH90816" t="str">
            <v>Pak Suzuki</v>
          </cell>
          <cell r="BI90816" t="str">
            <v>N</v>
          </cell>
          <cell r="BJ90816" t="str">
            <v xml:space="preserve">	Rameez Haji Mehboob</v>
          </cell>
          <cell r="BK90816">
            <v>45584</v>
          </cell>
          <cell r="BL90816" t="str">
            <v>382000</v>
          </cell>
          <cell r="BM90816" t="str">
            <v>004</v>
          </cell>
          <cell r="BN90816" t="str">
            <v>01</v>
          </cell>
          <cell r="BQ90816" t="str">
            <v>KHI/HO/D/MO/MC COMP/P/99970/10/2024</v>
          </cell>
        </row>
        <row r="90817">
          <cell r="W90817" t="str">
            <v>30094211</v>
          </cell>
          <cell r="X90817" t="str">
            <v>30094211</v>
          </cell>
          <cell r="Y90817">
            <v>389000</v>
          </cell>
          <cell r="Z90817" t="str">
            <v>3520264157611</v>
          </cell>
          <cell r="AC90817">
            <v>3252034</v>
          </cell>
          <cell r="AD90817" t="str">
            <v>02</v>
          </cell>
          <cell r="AE90817" t="str">
            <v>MOTOR</v>
          </cell>
          <cell r="AF90817">
            <v>7953</v>
          </cell>
          <cell r="AG90817">
            <v>0</v>
          </cell>
          <cell r="AH90817">
            <v>0</v>
          </cell>
          <cell r="AI90817">
            <v>0</v>
          </cell>
          <cell r="AJ90817">
            <v>9725</v>
          </cell>
          <cell r="AK90817">
            <v>0</v>
          </cell>
          <cell r="AL90817">
            <v>795</v>
          </cell>
          <cell r="AM90817" t="str">
            <v>2024</v>
          </cell>
          <cell r="AN90817" t="str">
            <v>202412</v>
          </cell>
          <cell r="AO90817" t="str">
            <v>202412</v>
          </cell>
          <cell r="AP90817" t="str">
            <v>202412</v>
          </cell>
          <cell r="AQ90817" t="str">
            <v>31000395</v>
          </cell>
          <cell r="AR90817" t="str">
            <v>2043906</v>
          </cell>
          <cell r="AS90817" t="str">
            <v>D</v>
          </cell>
          <cell r="AU90817" t="str">
            <v>30000002</v>
          </cell>
          <cell r="AV90817" t="str">
            <v>RETAIL</v>
          </cell>
          <cell r="AW90817" t="str">
            <v>31000395</v>
          </cell>
          <cell r="AX90817" t="str">
            <v>TS Suzuki</v>
          </cell>
          <cell r="AY90817" t="str">
            <v>KHI/HO/D/MO/MC COMP/P/104925/12/2024</v>
          </cell>
          <cell r="BA90817" t="str">
            <v>LAHORE</v>
          </cell>
          <cell r="BB90817" t="str">
            <v xml:space="preserve">H#71-D, Mohallah Jamil Park,Multan Road,Mansoora,Lahore </v>
          </cell>
          <cell r="BC90817" t="str">
            <v>PEARL BLACK</v>
          </cell>
          <cell r="BH90817" t="str">
            <v>Pak Suzuki</v>
          </cell>
          <cell r="BI90817" t="str">
            <v>N</v>
          </cell>
          <cell r="BJ90817" t="str">
            <v xml:space="preserve">	Rameez Haji Mehboob</v>
          </cell>
          <cell r="BK90817">
            <v>45656</v>
          </cell>
          <cell r="BL90817" t="str">
            <v>389000</v>
          </cell>
          <cell r="BM90817" t="str">
            <v>406</v>
          </cell>
          <cell r="BN90817" t="str">
            <v>01</v>
          </cell>
          <cell r="BQ90817" t="str">
            <v>KHI/HO/D/MO/MC COMP/P/104925/12/2024</v>
          </cell>
        </row>
        <row r="90818">
          <cell r="W90818" t="str">
            <v>30094259</v>
          </cell>
          <cell r="X90818" t="str">
            <v>30094259</v>
          </cell>
          <cell r="Y90818">
            <v>389000</v>
          </cell>
          <cell r="Z90818" t="str">
            <v>38401-0176719-9</v>
          </cell>
          <cell r="AC90818">
            <v>3252545</v>
          </cell>
          <cell r="AD90818" t="str">
            <v>02</v>
          </cell>
          <cell r="AE90818" t="str">
            <v>MOTOR</v>
          </cell>
          <cell r="AF90818">
            <v>7953</v>
          </cell>
          <cell r="AG90818">
            <v>0</v>
          </cell>
          <cell r="AH90818">
            <v>0</v>
          </cell>
          <cell r="AI90818">
            <v>0</v>
          </cell>
          <cell r="AJ90818">
            <v>9725</v>
          </cell>
          <cell r="AK90818">
            <v>0</v>
          </cell>
          <cell r="AL90818">
            <v>795</v>
          </cell>
          <cell r="AM90818" t="str">
            <v>2024</v>
          </cell>
          <cell r="AN90818" t="str">
            <v>202412</v>
          </cell>
          <cell r="AO90818" t="str">
            <v>202412</v>
          </cell>
          <cell r="AP90818" t="str">
            <v>202412</v>
          </cell>
          <cell r="AQ90818" t="str">
            <v>31000396</v>
          </cell>
          <cell r="AR90818" t="str">
            <v>2044099</v>
          </cell>
          <cell r="AS90818" t="str">
            <v>D</v>
          </cell>
          <cell r="AU90818" t="str">
            <v>30000002</v>
          </cell>
          <cell r="AV90818" t="str">
            <v>RETAIL</v>
          </cell>
          <cell r="AW90818" t="str">
            <v>31000396</v>
          </cell>
          <cell r="AX90818" t="str">
            <v>SG Suzuki</v>
          </cell>
          <cell r="AY90818" t="str">
            <v>KHI/HO/D/MO/MC COMP/P/104965/12/2024</v>
          </cell>
          <cell r="BA90818" t="str">
            <v>LAHORE</v>
          </cell>
          <cell r="BB90818" t="str">
            <v>HOUSE NO 115 AREA WASA COLONY GULSHAN RAVI LAHORE</v>
          </cell>
          <cell r="BC90818" t="str">
            <v>BLACK</v>
          </cell>
          <cell r="BH90818" t="str">
            <v>Pak Suzuki</v>
          </cell>
          <cell r="BI90818" t="str">
            <v>N</v>
          </cell>
          <cell r="BJ90818" t="str">
            <v xml:space="preserve">	Rameez Haji Mehboob</v>
          </cell>
          <cell r="BK90818">
            <v>45656</v>
          </cell>
          <cell r="BL90818" t="str">
            <v>389000</v>
          </cell>
          <cell r="BM90818" t="str">
            <v>004</v>
          </cell>
          <cell r="BN90818" t="str">
            <v>01</v>
          </cell>
          <cell r="BQ90818" t="str">
            <v>KHI/HO/D/MO/MC COMP/P/104965/12/2024</v>
          </cell>
        </row>
        <row r="90819">
          <cell r="W90819" t="str">
            <v>30094078</v>
          </cell>
          <cell r="X90819" t="str">
            <v>30094078</v>
          </cell>
          <cell r="Y90819">
            <v>389000</v>
          </cell>
          <cell r="Z90819" t="str">
            <v>33100-2947602-5</v>
          </cell>
          <cell r="AC90819">
            <v>3230250</v>
          </cell>
          <cell r="AD90819" t="str">
            <v>02</v>
          </cell>
          <cell r="AE90819" t="str">
            <v>MOTOR</v>
          </cell>
          <cell r="AF90819">
            <v>7953</v>
          </cell>
          <cell r="AG90819">
            <v>0</v>
          </cell>
          <cell r="AH90819">
            <v>0</v>
          </cell>
          <cell r="AI90819">
            <v>0</v>
          </cell>
          <cell r="AJ90819">
            <v>9725</v>
          </cell>
          <cell r="AK90819">
            <v>0</v>
          </cell>
          <cell r="AL90819">
            <v>795</v>
          </cell>
          <cell r="AM90819" t="str">
            <v>2024</v>
          </cell>
          <cell r="AN90819" t="str">
            <v>202412</v>
          </cell>
          <cell r="AO90819" t="str">
            <v>202412</v>
          </cell>
          <cell r="AP90819" t="str">
            <v>202412</v>
          </cell>
          <cell r="AQ90819" t="str">
            <v>31000137</v>
          </cell>
          <cell r="AR90819" t="str">
            <v>2038764</v>
          </cell>
          <cell r="AS90819" t="str">
            <v>D</v>
          </cell>
          <cell r="AU90819" t="str">
            <v>30000002</v>
          </cell>
          <cell r="AV90819" t="str">
            <v>RETAIL</v>
          </cell>
          <cell r="AW90819" t="str">
            <v>31000137</v>
          </cell>
          <cell r="AX90819" t="str">
            <v xml:space="preserve">Suzuki Canal Motors Faisalabad Branch </v>
          </cell>
          <cell r="AY90819" t="str">
            <v>KHI/HO/D/MO/MC COMP/P/104325/12/2024</v>
          </cell>
          <cell r="BA90819" t="str">
            <v>FAISALABAD</v>
          </cell>
          <cell r="BB90819" t="str">
            <v>WAHEED PARK, HOUSE NO P-26 , STREET NO 24 , ABDULLAHPUR , FAISALABAD</v>
          </cell>
          <cell r="BC90819" t="str">
            <v>BLACK</v>
          </cell>
          <cell r="BH90819" t="str">
            <v>Pak Suzuki</v>
          </cell>
          <cell r="BI90819" t="str">
            <v>N</v>
          </cell>
          <cell r="BJ90819" t="str">
            <v xml:space="preserve">	Rameez Haji Mehboob</v>
          </cell>
          <cell r="BK90819">
            <v>45645</v>
          </cell>
          <cell r="BL90819" t="str">
            <v>389000</v>
          </cell>
          <cell r="BM90819" t="str">
            <v>004</v>
          </cell>
          <cell r="BN90819" t="str">
            <v>01</v>
          </cell>
          <cell r="BQ90819" t="str">
            <v>KHI/HO/D/MO/MC COMP/P/104325/12/2024</v>
          </cell>
        </row>
        <row r="90820">
          <cell r="W90820" t="str">
            <v>30092061</v>
          </cell>
          <cell r="X90820" t="str">
            <v>30092061</v>
          </cell>
          <cell r="Y90820">
            <v>382000</v>
          </cell>
          <cell r="Z90820" t="str">
            <v>35202-7000561-5</v>
          </cell>
          <cell r="AC90820">
            <v>2935123</v>
          </cell>
          <cell r="AD90820" t="str">
            <v>02</v>
          </cell>
          <cell r="AE90820" t="str">
            <v>MOTOR</v>
          </cell>
          <cell r="AF90820">
            <v>7802</v>
          </cell>
          <cell r="AG90820">
            <v>0</v>
          </cell>
          <cell r="AH90820">
            <v>0</v>
          </cell>
          <cell r="AI90820">
            <v>0</v>
          </cell>
          <cell r="AJ90820">
            <v>9550</v>
          </cell>
          <cell r="AK90820">
            <v>0</v>
          </cell>
          <cell r="AL90820">
            <v>780</v>
          </cell>
          <cell r="AM90820" t="str">
            <v>2024</v>
          </cell>
          <cell r="AN90820" t="str">
            <v>202408</v>
          </cell>
          <cell r="AO90820" t="str">
            <v>202408</v>
          </cell>
          <cell r="AP90820" t="str">
            <v>202408</v>
          </cell>
          <cell r="AQ90820" t="str">
            <v>31000417</v>
          </cell>
          <cell r="AR90820" t="str">
            <v>1932002</v>
          </cell>
          <cell r="AS90820" t="str">
            <v>D</v>
          </cell>
          <cell r="AU90820" t="str">
            <v>30000002</v>
          </cell>
          <cell r="AV90820" t="str">
            <v>RETAIL</v>
          </cell>
          <cell r="AW90820" t="str">
            <v>31000417</v>
          </cell>
          <cell r="AX90820" t="str">
            <v>Suzuki Ravi Motors</v>
          </cell>
          <cell r="AY90820" t="str">
            <v>KHI/HO/D/MO/MC COMP/P/95189/08/2024</v>
          </cell>
          <cell r="BA90820" t="str">
            <v>LAHORE</v>
          </cell>
          <cell r="BB90820" t="str">
            <v xml:space="preserve">HOUSE NO B/11 STREET NO 5 AREA KASOOR PURA RAVI ROAD LAHORE </v>
          </cell>
          <cell r="BC90820" t="str">
            <v>BLACK</v>
          </cell>
          <cell r="BH90820" t="str">
            <v>Pak Suzuki</v>
          </cell>
          <cell r="BI90820" t="str">
            <v>N</v>
          </cell>
          <cell r="BJ90820" t="str">
            <v xml:space="preserve">	Rameez Haji Mehboob</v>
          </cell>
          <cell r="BK90820">
            <v>45517</v>
          </cell>
          <cell r="BL90820" t="str">
            <v>382000</v>
          </cell>
          <cell r="BM90820" t="str">
            <v>004</v>
          </cell>
          <cell r="BN90820" t="str">
            <v>01</v>
          </cell>
          <cell r="BQ90820" t="str">
            <v>KHI/HO/D/MO/MC COMP/P/95189/08/2024</v>
          </cell>
        </row>
        <row r="90821">
          <cell r="W90821" t="str">
            <v>30092101</v>
          </cell>
          <cell r="X90821" t="str">
            <v>30092101</v>
          </cell>
          <cell r="Y90821">
            <v>382000</v>
          </cell>
          <cell r="Z90821" t="str">
            <v>61101-4281112-1</v>
          </cell>
          <cell r="AC90821">
            <v>2940447</v>
          </cell>
          <cell r="AD90821" t="str">
            <v>02</v>
          </cell>
          <cell r="AE90821" t="str">
            <v>MOTOR</v>
          </cell>
          <cell r="AF90821">
            <v>7802</v>
          </cell>
          <cell r="AG90821">
            <v>0</v>
          </cell>
          <cell r="AH90821">
            <v>0</v>
          </cell>
          <cell r="AI90821">
            <v>0</v>
          </cell>
          <cell r="AJ90821">
            <v>9550</v>
          </cell>
          <cell r="AK90821">
            <v>0</v>
          </cell>
          <cell r="AL90821">
            <v>780</v>
          </cell>
          <cell r="AM90821" t="str">
            <v>2024</v>
          </cell>
          <cell r="AN90821" t="str">
            <v>202408</v>
          </cell>
          <cell r="AO90821" t="str">
            <v>202408</v>
          </cell>
          <cell r="AP90821" t="str">
            <v>202408</v>
          </cell>
          <cell r="AQ90821" t="str">
            <v>31000411</v>
          </cell>
          <cell r="AR90821" t="str">
            <v>1933686</v>
          </cell>
          <cell r="AS90821" t="str">
            <v>D</v>
          </cell>
          <cell r="AU90821" t="str">
            <v>30000002</v>
          </cell>
          <cell r="AV90821" t="str">
            <v>RETAIL</v>
          </cell>
          <cell r="AW90821" t="str">
            <v>31000411</v>
          </cell>
          <cell r="AX90821" t="str">
            <v>Islamabad Motors</v>
          </cell>
          <cell r="AY90821" t="str">
            <v>KHI/HO/D/MO/MC COMP/P/95264/08/2024</v>
          </cell>
          <cell r="BA90821" t="str">
            <v>ISLAMABAD</v>
          </cell>
          <cell r="BB90821" t="str">
            <v>House # 1038, St # 105, I-10/4 Islamabad</v>
          </cell>
          <cell r="BC90821" t="str">
            <v>BLACK</v>
          </cell>
          <cell r="BH90821" t="str">
            <v>Pak Suzuki</v>
          </cell>
          <cell r="BI90821" t="str">
            <v>N</v>
          </cell>
          <cell r="BJ90821" t="str">
            <v xml:space="preserve">	Rameez Haji Mehboob</v>
          </cell>
          <cell r="BK90821">
            <v>45519</v>
          </cell>
          <cell r="BL90821" t="str">
            <v>382000</v>
          </cell>
          <cell r="BM90821" t="str">
            <v>004</v>
          </cell>
          <cell r="BN90821" t="str">
            <v>01</v>
          </cell>
          <cell r="BQ90821" t="str">
            <v>KHI/HO/D/MO/MC COMP/P/95264/08/2024</v>
          </cell>
        </row>
        <row r="90822">
          <cell r="W90822" t="str">
            <v>30092036</v>
          </cell>
          <cell r="X90822" t="str">
            <v>30092036</v>
          </cell>
          <cell r="Y90822">
            <v>382000</v>
          </cell>
          <cell r="Z90822" t="str">
            <v>38403-7576534-7</v>
          </cell>
          <cell r="AC90822">
            <v>2940562</v>
          </cell>
          <cell r="AD90822" t="str">
            <v>02</v>
          </cell>
          <cell r="AE90822" t="str">
            <v>MOTOR</v>
          </cell>
          <cell r="AF90822">
            <v>7802</v>
          </cell>
          <cell r="AG90822">
            <v>0</v>
          </cell>
          <cell r="AH90822">
            <v>0</v>
          </cell>
          <cell r="AI90822">
            <v>0</v>
          </cell>
          <cell r="AJ90822">
            <v>9550</v>
          </cell>
          <cell r="AK90822">
            <v>0</v>
          </cell>
          <cell r="AL90822">
            <v>780</v>
          </cell>
          <cell r="AM90822" t="str">
            <v>2024</v>
          </cell>
          <cell r="AN90822" t="str">
            <v>202408</v>
          </cell>
          <cell r="AO90822" t="str">
            <v>202408</v>
          </cell>
          <cell r="AP90822" t="str">
            <v>202408</v>
          </cell>
          <cell r="AQ90822" t="str">
            <v>31000416</v>
          </cell>
          <cell r="AR90822" t="str">
            <v>1935209</v>
          </cell>
          <cell r="AS90822" t="str">
            <v>D</v>
          </cell>
          <cell r="AU90822" t="str">
            <v>30000002</v>
          </cell>
          <cell r="AV90822" t="str">
            <v>RETAIL</v>
          </cell>
          <cell r="AW90822" t="str">
            <v>31000416</v>
          </cell>
          <cell r="AX90822" t="str">
            <v>Suzuki Falcon Motors</v>
          </cell>
          <cell r="AY90822" t="str">
            <v>KHI/HO/D/MO/MC COMP/P/95483/08/2024</v>
          </cell>
          <cell r="BA90822" t="str">
            <v>SARGODHA</v>
          </cell>
          <cell r="BB90822" t="str">
            <v>KOT FAREED STREET NO 5 AREA SADIQUE ABAD SGD</v>
          </cell>
          <cell r="BC90822" t="str">
            <v>BLACK</v>
          </cell>
          <cell r="BH90822" t="str">
            <v>Pak Suzuki</v>
          </cell>
          <cell r="BI90822" t="str">
            <v>N</v>
          </cell>
          <cell r="BJ90822" t="str">
            <v xml:space="preserve">	Rameez Haji Mehboob</v>
          </cell>
          <cell r="BK90822">
            <v>45523</v>
          </cell>
          <cell r="BL90822" t="str">
            <v>382000</v>
          </cell>
          <cell r="BM90822" t="str">
            <v>004</v>
          </cell>
          <cell r="BN90822" t="str">
            <v>01</v>
          </cell>
          <cell r="BQ90822" t="str">
            <v>KHI/HO/D/MO/MC COMP/P/95483/08/2024</v>
          </cell>
        </row>
        <row r="90823">
          <cell r="W90823" t="str">
            <v>30092631</v>
          </cell>
          <cell r="X90823" t="str">
            <v>30092631</v>
          </cell>
          <cell r="Y90823">
            <v>382000</v>
          </cell>
          <cell r="Z90823" t="str">
            <v>42101-2370791-1</v>
          </cell>
          <cell r="AC90823">
            <v>2951309</v>
          </cell>
          <cell r="AD90823" t="str">
            <v>02</v>
          </cell>
          <cell r="AE90823" t="str">
            <v>MOTOR</v>
          </cell>
          <cell r="AF90823">
            <v>13565</v>
          </cell>
          <cell r="AG90823">
            <v>0</v>
          </cell>
          <cell r="AH90823">
            <v>0</v>
          </cell>
          <cell r="AI90823">
            <v>0</v>
          </cell>
          <cell r="AJ90823">
            <v>16235</v>
          </cell>
          <cell r="AK90823">
            <v>0</v>
          </cell>
          <cell r="AL90823">
            <v>1357</v>
          </cell>
          <cell r="AM90823" t="str">
            <v>2024</v>
          </cell>
          <cell r="AN90823" t="str">
            <v>202408</v>
          </cell>
          <cell r="AO90823" t="str">
            <v>202408</v>
          </cell>
          <cell r="AP90823" t="str">
            <v>202408</v>
          </cell>
          <cell r="AQ90823" t="str">
            <v>31000391</v>
          </cell>
          <cell r="AR90823" t="str">
            <v>1936154</v>
          </cell>
          <cell r="AS90823" t="str">
            <v>D</v>
          </cell>
          <cell r="AU90823" t="str">
            <v>30000002</v>
          </cell>
          <cell r="AV90823" t="str">
            <v>RETAIL</v>
          </cell>
          <cell r="AW90823" t="str">
            <v>31000391</v>
          </cell>
          <cell r="AX90823" t="str">
            <v>UR Suzuki</v>
          </cell>
          <cell r="AY90823" t="str">
            <v>KHI/HO/D/MO/MC COMP/P/95675/08/2024</v>
          </cell>
          <cell r="BA90823" t="str">
            <v>KARACHI</v>
          </cell>
          <cell r="BB90823" t="str">
            <v>H.NO# R-46 SINDH BALOCH SOCIETY GULISTAN-E-JOHAR KARACHI</v>
          </cell>
          <cell r="BC90823" t="str">
            <v>BLACK</v>
          </cell>
          <cell r="BH90823" t="str">
            <v>Pak Suzuki</v>
          </cell>
          <cell r="BI90823" t="str">
            <v>N</v>
          </cell>
          <cell r="BJ90823" t="str">
            <v xml:space="preserve">	Rameez Haji Mehboob</v>
          </cell>
          <cell r="BK90823">
            <v>45525</v>
          </cell>
          <cell r="BL90823" t="str">
            <v>382000</v>
          </cell>
          <cell r="BM90823" t="str">
            <v>004</v>
          </cell>
          <cell r="BN90823" t="str">
            <v>01</v>
          </cell>
          <cell r="BQ90823" t="str">
            <v>KHI/HO/D/MO/MC COMP/P/95675/08/2024</v>
          </cell>
        </row>
        <row r="90824">
          <cell r="W90824" t="str">
            <v>30092631</v>
          </cell>
          <cell r="X90824" t="str">
            <v>30092631</v>
          </cell>
          <cell r="Y90824">
            <v>382000</v>
          </cell>
          <cell r="Z90824" t="str">
            <v>42101-2370791-1</v>
          </cell>
          <cell r="AC90824">
            <v>2951310</v>
          </cell>
          <cell r="AD90824" t="str">
            <v>02</v>
          </cell>
          <cell r="AE90824" t="str">
            <v>MOTOR</v>
          </cell>
          <cell r="AF90824">
            <v>13565</v>
          </cell>
          <cell r="AG90824">
            <v>0</v>
          </cell>
          <cell r="AH90824">
            <v>0</v>
          </cell>
          <cell r="AI90824">
            <v>0</v>
          </cell>
          <cell r="AJ90824">
            <v>16235</v>
          </cell>
          <cell r="AK90824">
            <v>0</v>
          </cell>
          <cell r="AL90824">
            <v>1357</v>
          </cell>
          <cell r="AM90824" t="str">
            <v>2024</v>
          </cell>
          <cell r="AN90824" t="str">
            <v>202408</v>
          </cell>
          <cell r="AO90824" t="str">
            <v>202408</v>
          </cell>
          <cell r="AP90824" t="str">
            <v>202408</v>
          </cell>
          <cell r="AQ90824" t="str">
            <v>31000391</v>
          </cell>
          <cell r="AR90824" t="str">
            <v>1936155</v>
          </cell>
          <cell r="AS90824" t="str">
            <v>D</v>
          </cell>
          <cell r="AU90824" t="str">
            <v>30000002</v>
          </cell>
          <cell r="AV90824" t="str">
            <v>RETAIL</v>
          </cell>
          <cell r="AW90824" t="str">
            <v>31000391</v>
          </cell>
          <cell r="AX90824" t="str">
            <v>UR Suzuki</v>
          </cell>
          <cell r="AY90824" t="str">
            <v>KHI/HO/D/MO/MC COMP/P/95676/08/2024</v>
          </cell>
          <cell r="BA90824" t="str">
            <v>KARACHI</v>
          </cell>
          <cell r="BB90824" t="str">
            <v>H.NO# R-46 SINDH BALOCH SOCIETY GULISTAN-E-JOHAR KARACHI</v>
          </cell>
          <cell r="BC90824" t="str">
            <v>BLACK</v>
          </cell>
          <cell r="BH90824" t="str">
            <v>Pak Suzuki</v>
          </cell>
          <cell r="BI90824" t="str">
            <v>N</v>
          </cell>
          <cell r="BJ90824" t="str">
            <v xml:space="preserve">	Rameez Haji Mehboob</v>
          </cell>
          <cell r="BK90824">
            <v>45525</v>
          </cell>
          <cell r="BL90824" t="str">
            <v>382000</v>
          </cell>
          <cell r="BM90824" t="str">
            <v>004</v>
          </cell>
          <cell r="BN90824" t="str">
            <v>01</v>
          </cell>
          <cell r="BQ90824" t="str">
            <v>KHI/HO/D/MO/MC COMP/P/95676/08/2024</v>
          </cell>
        </row>
        <row r="90825">
          <cell r="W90825" t="str">
            <v>30093923</v>
          </cell>
          <cell r="X90825" t="str">
            <v>30093923</v>
          </cell>
          <cell r="Y90825">
            <v>389000</v>
          </cell>
          <cell r="Z90825" t="str">
            <v>42201-6730043-9</v>
          </cell>
          <cell r="AC90825">
            <v>3213940</v>
          </cell>
          <cell r="AD90825" t="str">
            <v>02</v>
          </cell>
          <cell r="AE90825" t="str">
            <v>MOTOR</v>
          </cell>
          <cell r="AF90825">
            <v>13821</v>
          </cell>
          <cell r="AG90825">
            <v>0</v>
          </cell>
          <cell r="AH90825">
            <v>0</v>
          </cell>
          <cell r="AI90825">
            <v>0</v>
          </cell>
          <cell r="AJ90825">
            <v>16533</v>
          </cell>
          <cell r="AK90825">
            <v>0</v>
          </cell>
          <cell r="AL90825">
            <v>1382</v>
          </cell>
          <cell r="AM90825" t="str">
            <v>2024</v>
          </cell>
          <cell r="AN90825" t="str">
            <v>202412</v>
          </cell>
          <cell r="AO90825" t="str">
            <v>202412</v>
          </cell>
          <cell r="AP90825" t="str">
            <v>202412</v>
          </cell>
          <cell r="AQ90825" t="str">
            <v>31000392</v>
          </cell>
          <cell r="AR90825" t="str">
            <v>2028550</v>
          </cell>
          <cell r="AS90825" t="str">
            <v>D</v>
          </cell>
          <cell r="AU90825" t="str">
            <v>30000002</v>
          </cell>
          <cell r="AV90825" t="str">
            <v>RETAIL</v>
          </cell>
          <cell r="AW90825" t="str">
            <v>31000392</v>
          </cell>
          <cell r="AX90825" t="str">
            <v>UP Suzuki</v>
          </cell>
          <cell r="AY90825" t="str">
            <v>KHI/HO/D/MO/MC COMP/P/103607/12/2024</v>
          </cell>
          <cell r="BA90825" t="str">
            <v>KARACHI</v>
          </cell>
          <cell r="BB90825" t="str">
            <v>H#48-A SECTOR 6-H KORANGI INDUSTRIAL AREA</v>
          </cell>
          <cell r="BC90825" t="str">
            <v>BLACK</v>
          </cell>
          <cell r="BH90825" t="str">
            <v>Pak Suzuki</v>
          </cell>
          <cell r="BI90825" t="str">
            <v>N</v>
          </cell>
          <cell r="BJ90825" t="str">
            <v xml:space="preserve">	Rameez Haji Mehboob</v>
          </cell>
          <cell r="BK90825">
            <v>45633</v>
          </cell>
          <cell r="BL90825" t="str">
            <v>389000</v>
          </cell>
          <cell r="BM90825" t="str">
            <v>004</v>
          </cell>
          <cell r="BN90825" t="str">
            <v>01</v>
          </cell>
          <cell r="BQ90825" t="str">
            <v>KHI/HO/D/MO/MC COMP/P/103607/12/2024</v>
          </cell>
        </row>
        <row r="90826">
          <cell r="W90826" t="str">
            <v>30092988</v>
          </cell>
          <cell r="X90826" t="str">
            <v>30092988</v>
          </cell>
          <cell r="Y90826">
            <v>382000</v>
          </cell>
          <cell r="Z90826" t="str">
            <v>42201-0266999-5</v>
          </cell>
          <cell r="AC90826">
            <v>3005463</v>
          </cell>
          <cell r="AD90826" t="str">
            <v>02</v>
          </cell>
          <cell r="AE90826" t="str">
            <v>MOTOR</v>
          </cell>
          <cell r="AF90826">
            <v>13565</v>
          </cell>
          <cell r="AG90826">
            <v>0</v>
          </cell>
          <cell r="AH90826">
            <v>0</v>
          </cell>
          <cell r="AI90826">
            <v>0</v>
          </cell>
          <cell r="AJ90826">
            <v>16235</v>
          </cell>
          <cell r="AK90826">
            <v>0</v>
          </cell>
          <cell r="AL90826">
            <v>1357</v>
          </cell>
          <cell r="AM90826" t="str">
            <v>2024</v>
          </cell>
          <cell r="AN90826" t="str">
            <v>202409</v>
          </cell>
          <cell r="AO90826" t="str">
            <v>202409</v>
          </cell>
          <cell r="AP90826" t="str">
            <v>202409</v>
          </cell>
          <cell r="AQ90826" t="str">
            <v>31000391</v>
          </cell>
          <cell r="AR90826" t="str">
            <v>1954266</v>
          </cell>
          <cell r="AS90826" t="str">
            <v>D</v>
          </cell>
          <cell r="AU90826" t="str">
            <v>30000002</v>
          </cell>
          <cell r="AV90826" t="str">
            <v>RETAIL</v>
          </cell>
          <cell r="AW90826" t="str">
            <v>31000391</v>
          </cell>
          <cell r="AX90826" t="str">
            <v>UR Suzuki</v>
          </cell>
          <cell r="AY90826" t="str">
            <v>KHI/HO/D/MO/MC COMP/P/97388/09/2024</v>
          </cell>
          <cell r="BA90826" t="str">
            <v>KARACHI</v>
          </cell>
          <cell r="BB90826" t="str">
            <v>H.NO# 18 BLOCK A MUSTAFABAD MALIR CITY KARACHI</v>
          </cell>
          <cell r="BC90826" t="str">
            <v>RED</v>
          </cell>
          <cell r="BH90826" t="str">
            <v>Pak Suzuki</v>
          </cell>
          <cell r="BI90826" t="str">
            <v>N</v>
          </cell>
          <cell r="BJ90826" t="str">
            <v xml:space="preserve">	Rameez Haji Mehboob</v>
          </cell>
          <cell r="BK90826">
            <v>45549</v>
          </cell>
          <cell r="BL90826" t="str">
            <v>382000</v>
          </cell>
          <cell r="BM90826" t="str">
            <v>003</v>
          </cell>
          <cell r="BN90826" t="str">
            <v>01</v>
          </cell>
          <cell r="BQ90826" t="str">
            <v>KHI/HO/D/MO/MC COMP/P/97388/09/2024</v>
          </cell>
        </row>
        <row r="90827">
          <cell r="W90827" t="str">
            <v>30092988</v>
          </cell>
          <cell r="X90827" t="str">
            <v>30092988</v>
          </cell>
          <cell r="Y90827">
            <v>382000</v>
          </cell>
          <cell r="Z90827" t="str">
            <v>42201-0266999-5</v>
          </cell>
          <cell r="AC90827">
            <v>3005464</v>
          </cell>
          <cell r="AD90827" t="str">
            <v>02</v>
          </cell>
          <cell r="AE90827" t="str">
            <v>MOTOR</v>
          </cell>
          <cell r="AF90827">
            <v>13565</v>
          </cell>
          <cell r="AG90827">
            <v>0</v>
          </cell>
          <cell r="AH90827">
            <v>0</v>
          </cell>
          <cell r="AI90827">
            <v>0</v>
          </cell>
          <cell r="AJ90827">
            <v>16235</v>
          </cell>
          <cell r="AK90827">
            <v>0</v>
          </cell>
          <cell r="AL90827">
            <v>1357</v>
          </cell>
          <cell r="AM90827" t="str">
            <v>2024</v>
          </cell>
          <cell r="AN90827" t="str">
            <v>202409</v>
          </cell>
          <cell r="AO90827" t="str">
            <v>202409</v>
          </cell>
          <cell r="AP90827" t="str">
            <v>202409</v>
          </cell>
          <cell r="AQ90827" t="str">
            <v>31000391</v>
          </cell>
          <cell r="AR90827" t="str">
            <v>1954267</v>
          </cell>
          <cell r="AS90827" t="str">
            <v>D</v>
          </cell>
          <cell r="AU90827" t="str">
            <v>30000002</v>
          </cell>
          <cell r="AV90827" t="str">
            <v>RETAIL</v>
          </cell>
          <cell r="AW90827" t="str">
            <v>31000391</v>
          </cell>
          <cell r="AX90827" t="str">
            <v>UR Suzuki</v>
          </cell>
          <cell r="AY90827" t="str">
            <v>KHI/HO/D/MO/MC COMP/P/97389/09/2024</v>
          </cell>
          <cell r="BA90827" t="str">
            <v>KARACHI</v>
          </cell>
          <cell r="BB90827" t="str">
            <v>H.NO# 18 BLOCK A MUSTAFABAD MALIR CITY KARACHI</v>
          </cell>
          <cell r="BC90827" t="str">
            <v>RED</v>
          </cell>
          <cell r="BH90827" t="str">
            <v>Pak Suzuki</v>
          </cell>
          <cell r="BI90827" t="str">
            <v>N</v>
          </cell>
          <cell r="BJ90827" t="str">
            <v xml:space="preserve">	Rameez Haji Mehboob</v>
          </cell>
          <cell r="BK90827">
            <v>45549</v>
          </cell>
          <cell r="BL90827" t="str">
            <v>382000</v>
          </cell>
          <cell r="BM90827" t="str">
            <v>003</v>
          </cell>
          <cell r="BN90827" t="str">
            <v>01</v>
          </cell>
          <cell r="BQ90827" t="str">
            <v>KHI/HO/D/MO/MC COMP/P/97389/09/2024</v>
          </cell>
        </row>
        <row r="90828">
          <cell r="W90828" t="str">
            <v>PKG30092134</v>
          </cell>
          <cell r="X90828" t="str">
            <v>GS150PK30092134</v>
          </cell>
          <cell r="Y90828">
            <v>382000</v>
          </cell>
          <cell r="Z90828" t="str">
            <v>37405-8350877-7</v>
          </cell>
          <cell r="AC90828">
            <v>3031002</v>
          </cell>
          <cell r="AD90828" t="str">
            <v>02</v>
          </cell>
          <cell r="AE90828" t="str">
            <v>MOTOR</v>
          </cell>
          <cell r="AF90828">
            <v>7802</v>
          </cell>
          <cell r="AG90828">
            <v>0</v>
          </cell>
          <cell r="AH90828">
            <v>0</v>
          </cell>
          <cell r="AI90828">
            <v>0</v>
          </cell>
          <cell r="AJ90828">
            <v>9550</v>
          </cell>
          <cell r="AK90828">
            <v>0</v>
          </cell>
          <cell r="AL90828">
            <v>780</v>
          </cell>
          <cell r="AM90828" t="str">
            <v>2024</v>
          </cell>
          <cell r="AN90828" t="str">
            <v>202409</v>
          </cell>
          <cell r="AO90828" t="str">
            <v>202409</v>
          </cell>
          <cell r="AP90828" t="str">
            <v>202409</v>
          </cell>
          <cell r="AQ90828" t="str">
            <v>31000405</v>
          </cell>
          <cell r="AR90828" t="str">
            <v>1959789</v>
          </cell>
          <cell r="AS90828" t="str">
            <v>D</v>
          </cell>
          <cell r="AU90828" t="str">
            <v>30000002</v>
          </cell>
          <cell r="AV90828" t="str">
            <v>RETAIL</v>
          </cell>
          <cell r="AW90828" t="str">
            <v>31000405</v>
          </cell>
          <cell r="AX90828" t="str">
            <v>MR Suzuki</v>
          </cell>
          <cell r="AY90828" t="str">
            <v>KHI/HO/D/MO/MC COMP/P/97930/09/2024</v>
          </cell>
          <cell r="BA90828" t="str">
            <v>RAWALPINDI</v>
          </cell>
          <cell r="BB90828" t="str">
            <v xml:space="preserve">Feroz street house 1064/6, moh mughal abad,  rwp cant,  Rawalpindi </v>
          </cell>
          <cell r="BC90828" t="str">
            <v>BLACK</v>
          </cell>
          <cell r="BH90828" t="str">
            <v>Pak Suzuki</v>
          </cell>
          <cell r="BI90828" t="str">
            <v>N</v>
          </cell>
          <cell r="BJ90828" t="str">
            <v xml:space="preserve">	Rameez Haji Mehboob</v>
          </cell>
          <cell r="BK90828">
            <v>45556</v>
          </cell>
          <cell r="BL90828" t="str">
            <v>382000</v>
          </cell>
          <cell r="BM90828" t="str">
            <v>004</v>
          </cell>
          <cell r="BN90828" t="str">
            <v>01</v>
          </cell>
          <cell r="BQ90828" t="str">
            <v>KHI/HO/D/MO/MC COMP/P/97930/09/2024</v>
          </cell>
        </row>
        <row r="90829">
          <cell r="W90829" t="str">
            <v>PKG30077712</v>
          </cell>
          <cell r="X90829" t="str">
            <v>GS150PK-30077712</v>
          </cell>
          <cell r="Y90829">
            <v>300000</v>
          </cell>
          <cell r="AC90829">
            <v>3029028</v>
          </cell>
          <cell r="AD90829" t="str">
            <v>02</v>
          </cell>
          <cell r="AE90829" t="str">
            <v>MOTOR</v>
          </cell>
          <cell r="AF90829">
            <v>17672</v>
          </cell>
          <cell r="AG90829">
            <v>0</v>
          </cell>
          <cell r="AH90829">
            <v>0</v>
          </cell>
          <cell r="AI90829">
            <v>0</v>
          </cell>
          <cell r="AJ90829">
            <v>21000</v>
          </cell>
          <cell r="AK90829">
            <v>0</v>
          </cell>
          <cell r="AL90829">
            <v>0</v>
          </cell>
          <cell r="AM90829" t="str">
            <v>2024</v>
          </cell>
          <cell r="AN90829" t="str">
            <v>202409</v>
          </cell>
          <cell r="AO90829" t="str">
            <v>202409</v>
          </cell>
          <cell r="AP90829" t="str">
            <v>202409</v>
          </cell>
          <cell r="AQ90829" t="str">
            <v>MUBASHIRAHMED</v>
          </cell>
          <cell r="AR90829" t="str">
            <v>1959891</v>
          </cell>
          <cell r="AS90829" t="str">
            <v>D</v>
          </cell>
          <cell r="AT90829" t="str">
            <v>001</v>
          </cell>
          <cell r="AU90829" t="str">
            <v>30000001</v>
          </cell>
          <cell r="AV90829" t="str">
            <v>DIRECT</v>
          </cell>
          <cell r="AW90829" t="str">
            <v>31000001</v>
          </cell>
          <cell r="AX90829" t="str">
            <v>Direct</v>
          </cell>
          <cell r="AY90829" t="str">
            <v>KHI/HO/D/MO/MC TTT/P/97977/09/2024</v>
          </cell>
          <cell r="BA90829" t="str">
            <v>KARACHI</v>
          </cell>
          <cell r="BB90829" t="str">
            <v>House Number 109/1, Khayaban-e-Shujat, Phase 6 DHA, Karachi.</v>
          </cell>
          <cell r="BC90829" t="str">
            <v>BLACK</v>
          </cell>
          <cell r="BF90829" t="str">
            <v>S.I. GROUP</v>
          </cell>
          <cell r="BH90829" t="str">
            <v>N/A</v>
          </cell>
          <cell r="BI90829" t="str">
            <v>N</v>
          </cell>
          <cell r="BJ90829" t="str">
            <v xml:space="preserve">	Rameez Haji Mehboob</v>
          </cell>
          <cell r="BK90829">
            <v>45558</v>
          </cell>
          <cell r="BL90829" t="str">
            <v>300000</v>
          </cell>
          <cell r="BM90829" t="str">
            <v>004</v>
          </cell>
          <cell r="BN90829" t="str">
            <v>01</v>
          </cell>
          <cell r="BQ90829" t="str">
            <v>KHI/HO/D/MO/MC TTT/P/97977/09/2024</v>
          </cell>
        </row>
        <row r="90830">
          <cell r="W90830" t="str">
            <v>30093316</v>
          </cell>
          <cell r="X90830" t="str">
            <v>30093316</v>
          </cell>
          <cell r="Y90830">
            <v>382000</v>
          </cell>
          <cell r="Z90830" t="str">
            <v>36303-0896350-7</v>
          </cell>
          <cell r="AC90830">
            <v>3156397</v>
          </cell>
          <cell r="AD90830" t="str">
            <v>02</v>
          </cell>
          <cell r="AE90830" t="str">
            <v>MOTOR</v>
          </cell>
          <cell r="AF90830">
            <v>7802</v>
          </cell>
          <cell r="AG90830">
            <v>0</v>
          </cell>
          <cell r="AH90830">
            <v>0</v>
          </cell>
          <cell r="AI90830">
            <v>0</v>
          </cell>
          <cell r="AJ90830">
            <v>9550</v>
          </cell>
          <cell r="AK90830">
            <v>0</v>
          </cell>
          <cell r="AL90830">
            <v>780</v>
          </cell>
          <cell r="AM90830" t="str">
            <v>2024</v>
          </cell>
          <cell r="AN90830" t="str">
            <v>202411</v>
          </cell>
          <cell r="AO90830" t="str">
            <v>202411</v>
          </cell>
          <cell r="AP90830" t="str">
            <v>202411</v>
          </cell>
          <cell r="AQ90830" t="str">
            <v>31000404</v>
          </cell>
          <cell r="AR90830" t="str">
            <v>2000655</v>
          </cell>
          <cell r="AS90830" t="str">
            <v>D</v>
          </cell>
          <cell r="AU90830" t="str">
            <v>30000002</v>
          </cell>
          <cell r="AV90830" t="str">
            <v>RETAIL</v>
          </cell>
          <cell r="AW90830" t="str">
            <v>31000404</v>
          </cell>
          <cell r="AX90830" t="str">
            <v>KR Suzuki</v>
          </cell>
          <cell r="AY90830" t="str">
            <v>KHI/HO/D/MO/MC COMP/P/101199/11/2024</v>
          </cell>
          <cell r="BA90830" t="str">
            <v>MULTAN</v>
          </cell>
          <cell r="BB90830" t="str">
            <v>MOH ASHRAF ABAD ALRIAZ MASJID PATHAN WALI STREET SAMIJABAD 20 FOOTI MULTAN.</v>
          </cell>
          <cell r="BC90830" t="str">
            <v>BLACK</v>
          </cell>
          <cell r="BH90830" t="str">
            <v>Pak Suzuki</v>
          </cell>
          <cell r="BI90830" t="str">
            <v>N</v>
          </cell>
          <cell r="BJ90830" t="str">
            <v xml:space="preserve">	Rameez Haji Mehboob</v>
          </cell>
          <cell r="BK90830">
            <v>45597</v>
          </cell>
          <cell r="BL90830" t="str">
            <v>382000</v>
          </cell>
          <cell r="BM90830" t="str">
            <v>004</v>
          </cell>
          <cell r="BN90830" t="str">
            <v>01</v>
          </cell>
          <cell r="BQ90830" t="str">
            <v>KHI/HO/D/MO/MC COMP/P/101199/11/2024</v>
          </cell>
        </row>
        <row r="90831">
          <cell r="W90831" t="str">
            <v>30092976</v>
          </cell>
          <cell r="X90831" t="str">
            <v>30092976</v>
          </cell>
          <cell r="Y90831">
            <v>382000</v>
          </cell>
          <cell r="Z90831" t="str">
            <v>34602-2286199-5</v>
          </cell>
          <cell r="AC90831">
            <v>3110044</v>
          </cell>
          <cell r="AD90831" t="str">
            <v>02</v>
          </cell>
          <cell r="AE90831" t="str">
            <v>MOTOR</v>
          </cell>
          <cell r="AF90831">
            <v>7802</v>
          </cell>
          <cell r="AG90831">
            <v>0</v>
          </cell>
          <cell r="AH90831">
            <v>0</v>
          </cell>
          <cell r="AI90831">
            <v>0</v>
          </cell>
          <cell r="AJ90831">
            <v>9550</v>
          </cell>
          <cell r="AK90831">
            <v>0</v>
          </cell>
          <cell r="AL90831">
            <v>780</v>
          </cell>
          <cell r="AM90831" t="str">
            <v>2024</v>
          </cell>
          <cell r="AN90831" t="str">
            <v>202410</v>
          </cell>
          <cell r="AO90831" t="str">
            <v>202410</v>
          </cell>
          <cell r="AP90831" t="str">
            <v>202410</v>
          </cell>
          <cell r="AQ90831" t="str">
            <v>31000401</v>
          </cell>
          <cell r="AR90831" t="str">
            <v>1988573</v>
          </cell>
          <cell r="AS90831" t="str">
            <v>D</v>
          </cell>
          <cell r="AU90831" t="str">
            <v>30000002</v>
          </cell>
          <cell r="AV90831" t="str">
            <v>RETAIL</v>
          </cell>
          <cell r="AW90831" t="str">
            <v>31000401</v>
          </cell>
          <cell r="AX90831" t="str">
            <v>SR Suzuki</v>
          </cell>
          <cell r="AY90831" t="str">
            <v>KHI/HO/D/MO/MC COMP/P/99776/10/2024</v>
          </cell>
          <cell r="BA90831" t="str">
            <v>SIALKOT</v>
          </cell>
          <cell r="BB90831" t="str">
            <v>STREET NO 2 MAHAL RATIYAN MALKEY KALAN NEAR MASJID AMNA SIALKOT</v>
          </cell>
          <cell r="BC90831" t="str">
            <v>RED</v>
          </cell>
          <cell r="BH90831" t="str">
            <v>Pak Suzuki</v>
          </cell>
          <cell r="BI90831" t="str">
            <v>N</v>
          </cell>
          <cell r="BJ90831" t="str">
            <v xml:space="preserve">	Rameez Haji Mehboob</v>
          </cell>
          <cell r="BK90831">
            <v>45581</v>
          </cell>
          <cell r="BL90831" t="str">
            <v>382000</v>
          </cell>
          <cell r="BM90831" t="str">
            <v>003</v>
          </cell>
          <cell r="BN90831" t="str">
            <v>01</v>
          </cell>
          <cell r="BQ90831" t="str">
            <v>KHI/HO/D/MO/MC COMP/P/99776/10/2024</v>
          </cell>
        </row>
        <row r="90832">
          <cell r="W90832" t="str">
            <v>30093006</v>
          </cell>
          <cell r="X90832" t="str">
            <v>30093006</v>
          </cell>
          <cell r="Y90832">
            <v>352000</v>
          </cell>
          <cell r="Z90832" t="str">
            <v>34603-7407079-5</v>
          </cell>
          <cell r="AC90832">
            <v>3110049</v>
          </cell>
          <cell r="AD90832" t="str">
            <v>02</v>
          </cell>
          <cell r="AE90832" t="str">
            <v>MOTOR</v>
          </cell>
          <cell r="AF90832">
            <v>7155</v>
          </cell>
          <cell r="AG90832">
            <v>0</v>
          </cell>
          <cell r="AH90832">
            <v>0</v>
          </cell>
          <cell r="AI90832">
            <v>0</v>
          </cell>
          <cell r="AJ90832">
            <v>8800</v>
          </cell>
          <cell r="AK90832">
            <v>0</v>
          </cell>
          <cell r="AL90832">
            <v>716</v>
          </cell>
          <cell r="AM90832" t="str">
            <v>2024</v>
          </cell>
          <cell r="AN90832" t="str">
            <v>202410</v>
          </cell>
          <cell r="AO90832" t="str">
            <v>202410</v>
          </cell>
          <cell r="AP90832" t="str">
            <v>202410</v>
          </cell>
          <cell r="AQ90832" t="str">
            <v>31000401</v>
          </cell>
          <cell r="AR90832" t="str">
            <v>1988583</v>
          </cell>
          <cell r="AS90832" t="str">
            <v>D</v>
          </cell>
          <cell r="AU90832" t="str">
            <v>30000002</v>
          </cell>
          <cell r="AV90832" t="str">
            <v>RETAIL</v>
          </cell>
          <cell r="AW90832" t="str">
            <v>31000401</v>
          </cell>
          <cell r="AX90832" t="str">
            <v>SR Suzuki</v>
          </cell>
          <cell r="AY90832" t="str">
            <v>KHI/HO/D/MO/MC COMP/P/99783/10/2024</v>
          </cell>
          <cell r="BA90832" t="str">
            <v>SIALKOT</v>
          </cell>
          <cell r="BB90832" t="str">
            <v>PO KHAS RAY PUR SIALKOT</v>
          </cell>
          <cell r="BC90832" t="str">
            <v>BLACK</v>
          </cell>
          <cell r="BH90832" t="str">
            <v>Pak Suzuki</v>
          </cell>
          <cell r="BI90832" t="str">
            <v>N</v>
          </cell>
          <cell r="BJ90832" t="str">
            <v xml:space="preserve">	Rameez Haji Mehboob</v>
          </cell>
          <cell r="BK90832">
            <v>45581</v>
          </cell>
          <cell r="BL90832" t="str">
            <v>352000</v>
          </cell>
          <cell r="BM90832" t="str">
            <v>004</v>
          </cell>
          <cell r="BN90832" t="str">
            <v>01</v>
          </cell>
          <cell r="BQ90832" t="str">
            <v>KHI/HO/D/MO/MC COMP/P/99783/10/2024</v>
          </cell>
        </row>
        <row r="90833">
          <cell r="W90833" t="str">
            <v>30094101</v>
          </cell>
          <cell r="X90833" t="str">
            <v>30094101</v>
          </cell>
          <cell r="Y90833">
            <v>389000</v>
          </cell>
          <cell r="Z90833" t="str">
            <v>31303-7505581-3</v>
          </cell>
          <cell r="AC90833">
            <v>3251176</v>
          </cell>
          <cell r="AD90833" t="str">
            <v>02</v>
          </cell>
          <cell r="AE90833" t="str">
            <v>MOTOR</v>
          </cell>
          <cell r="AF90833">
            <v>7953</v>
          </cell>
          <cell r="AG90833">
            <v>0</v>
          </cell>
          <cell r="AH90833">
            <v>0</v>
          </cell>
          <cell r="AI90833">
            <v>0</v>
          </cell>
          <cell r="AJ90833">
            <v>9725</v>
          </cell>
          <cell r="AK90833">
            <v>0</v>
          </cell>
          <cell r="AL90833">
            <v>795</v>
          </cell>
          <cell r="AM90833" t="str">
            <v>2024</v>
          </cell>
          <cell r="AN90833" t="str">
            <v>202412</v>
          </cell>
          <cell r="AO90833" t="str">
            <v>202412</v>
          </cell>
          <cell r="AP90833" t="str">
            <v>202412</v>
          </cell>
          <cell r="AQ90833" t="str">
            <v>31000413</v>
          </cell>
          <cell r="AR90833" t="str">
            <v>2041824</v>
          </cell>
          <cell r="AS90833" t="str">
            <v>D</v>
          </cell>
          <cell r="AU90833" t="str">
            <v>30000002</v>
          </cell>
          <cell r="AV90833" t="str">
            <v>RETAIL</v>
          </cell>
          <cell r="AW90833" t="str">
            <v>31000413</v>
          </cell>
          <cell r="AX90833" t="str">
            <v>Suzuki R.Y.Khan</v>
          </cell>
          <cell r="AY90833" t="str">
            <v>KHI/HO/D/MO/MC COMP/P/104814/12/2024</v>
          </cell>
          <cell r="BA90833" t="str">
            <v>Rahim Yar Khan</v>
          </cell>
          <cell r="BB90833" t="str">
            <v>House#2225 Street#14 Muhallah Jinnah Park, Rahim Yar Khan.</v>
          </cell>
          <cell r="BC90833" t="str">
            <v>BLACK</v>
          </cell>
          <cell r="BH90833" t="str">
            <v>Pak Suzuki</v>
          </cell>
          <cell r="BI90833" t="str">
            <v>N</v>
          </cell>
          <cell r="BJ90833" t="str">
            <v xml:space="preserve">	Rameez Haji Mehboob</v>
          </cell>
          <cell r="BK90833">
            <v>45653</v>
          </cell>
          <cell r="BL90833" t="str">
            <v>389000</v>
          </cell>
          <cell r="BM90833" t="str">
            <v>004</v>
          </cell>
          <cell r="BN90833" t="str">
            <v>01</v>
          </cell>
          <cell r="BQ90833" t="str">
            <v>KHI/HO/D/MO/MC COMP/P/104814/12/2024</v>
          </cell>
        </row>
        <row r="90834">
          <cell r="W90834" t="str">
            <v>30092768</v>
          </cell>
          <cell r="X90834" t="str">
            <v>30092768</v>
          </cell>
          <cell r="Y90834">
            <v>382000</v>
          </cell>
          <cell r="Z90834" t="str">
            <v>42201-9621538-9</v>
          </cell>
          <cell r="AC90834">
            <v>2965393</v>
          </cell>
          <cell r="AD90834" t="str">
            <v>02</v>
          </cell>
          <cell r="AE90834" t="str">
            <v>MOTOR</v>
          </cell>
          <cell r="AF90834">
            <v>13565</v>
          </cell>
          <cell r="AG90834">
            <v>0</v>
          </cell>
          <cell r="AH90834">
            <v>0</v>
          </cell>
          <cell r="AI90834">
            <v>0</v>
          </cell>
          <cell r="AJ90834">
            <v>16235</v>
          </cell>
          <cell r="AK90834">
            <v>0</v>
          </cell>
          <cell r="AL90834">
            <v>1357</v>
          </cell>
          <cell r="AM90834" t="str">
            <v>2024</v>
          </cell>
          <cell r="AN90834" t="str">
            <v>202408</v>
          </cell>
          <cell r="AO90834" t="str">
            <v>202408</v>
          </cell>
          <cell r="AP90834" t="str">
            <v>202408</v>
          </cell>
          <cell r="AQ90834" t="str">
            <v>31000407</v>
          </cell>
          <cell r="AR90834" t="str">
            <v>1940189</v>
          </cell>
          <cell r="AS90834" t="str">
            <v>D</v>
          </cell>
          <cell r="AU90834" t="str">
            <v>30000002</v>
          </cell>
          <cell r="AV90834" t="str">
            <v>RETAIL</v>
          </cell>
          <cell r="AW90834" t="str">
            <v>31000407</v>
          </cell>
          <cell r="AX90834" t="str">
            <v>South</v>
          </cell>
          <cell r="AY90834" t="str">
            <v>KHI/HO/D/MO/MC COMP/P/96222/08/2024</v>
          </cell>
          <cell r="BA90834" t="str">
            <v>KARACHI</v>
          </cell>
          <cell r="BB90834" t="str">
            <v>HOUSE NO LS-43 SECTOR 33-B KORANGI 2 1/2 KARACHI.</v>
          </cell>
          <cell r="BC90834" t="str">
            <v>BLACK</v>
          </cell>
          <cell r="BH90834" t="str">
            <v>Pak Suzuki</v>
          </cell>
          <cell r="BI90834" t="str">
            <v>N</v>
          </cell>
          <cell r="BJ90834" t="str">
            <v xml:space="preserve">	Rameez Haji Mehboob</v>
          </cell>
          <cell r="BK90834">
            <v>45532</v>
          </cell>
          <cell r="BL90834" t="str">
            <v>382000</v>
          </cell>
          <cell r="BM90834" t="str">
            <v>004</v>
          </cell>
          <cell r="BN90834" t="str">
            <v>01</v>
          </cell>
          <cell r="BQ90834" t="str">
            <v>KHI/HO/D/MO/MC COMP/P/96222/08/2024</v>
          </cell>
        </row>
        <row r="90835">
          <cell r="W90835" t="str">
            <v>30093671</v>
          </cell>
          <cell r="X90835" t="str">
            <v>30093671</v>
          </cell>
          <cell r="Y90835">
            <v>382000</v>
          </cell>
          <cell r="Z90835" t="str">
            <v>3520232102567</v>
          </cell>
          <cell r="AC90835">
            <v>3205365</v>
          </cell>
          <cell r="AD90835" t="str">
            <v>02</v>
          </cell>
          <cell r="AE90835" t="str">
            <v>MOTOR</v>
          </cell>
          <cell r="AF90835">
            <v>7802</v>
          </cell>
          <cell r="AG90835">
            <v>0</v>
          </cell>
          <cell r="AH90835">
            <v>0</v>
          </cell>
          <cell r="AI90835">
            <v>0</v>
          </cell>
          <cell r="AJ90835">
            <v>9550</v>
          </cell>
          <cell r="AK90835">
            <v>0</v>
          </cell>
          <cell r="AL90835">
            <v>780</v>
          </cell>
          <cell r="AM90835" t="str">
            <v>2024</v>
          </cell>
          <cell r="AN90835" t="str">
            <v>202412</v>
          </cell>
          <cell r="AO90835" t="str">
            <v>202412</v>
          </cell>
          <cell r="AP90835" t="str">
            <v>202412</v>
          </cell>
          <cell r="AQ90835" t="str">
            <v>31000395</v>
          </cell>
          <cell r="AR90835" t="str">
            <v>2021587</v>
          </cell>
          <cell r="AS90835" t="str">
            <v>D</v>
          </cell>
          <cell r="AU90835" t="str">
            <v>30000002</v>
          </cell>
          <cell r="AV90835" t="str">
            <v>RETAIL</v>
          </cell>
          <cell r="AW90835" t="str">
            <v>31000395</v>
          </cell>
          <cell r="AX90835" t="str">
            <v>TS Suzuki</v>
          </cell>
          <cell r="AY90835" t="str">
            <v>KHI/HO/D/MO/MC COMP/P/103209/12/2024</v>
          </cell>
          <cell r="BA90835" t="str">
            <v>LAHORE</v>
          </cell>
          <cell r="BB90835" t="str">
            <v xml:space="preserve">H # 54 -A Chowk Dangran Brenthed Road ,Lahore </v>
          </cell>
          <cell r="BC90835" t="str">
            <v>PEARL BLACK</v>
          </cell>
          <cell r="BH90835" t="str">
            <v>Pak Suzuki</v>
          </cell>
          <cell r="BI90835" t="str">
            <v>N</v>
          </cell>
          <cell r="BJ90835" t="str">
            <v xml:space="preserve">	Rameez Haji Mehboob</v>
          </cell>
          <cell r="BK90835">
            <v>45628</v>
          </cell>
          <cell r="BL90835" t="str">
            <v>382000</v>
          </cell>
          <cell r="BM90835" t="str">
            <v>406</v>
          </cell>
          <cell r="BN90835" t="str">
            <v>01</v>
          </cell>
          <cell r="BQ90835" t="str">
            <v>KHI/HO/D/MO/MC COMP/P/103209/12/2024</v>
          </cell>
        </row>
        <row r="90836">
          <cell r="W90836" t="str">
            <v>30093935</v>
          </cell>
          <cell r="X90836" t="str">
            <v>30093935</v>
          </cell>
          <cell r="Y90836">
            <v>389000</v>
          </cell>
          <cell r="Z90836" t="str">
            <v>42101-1767763-5</v>
          </cell>
          <cell r="AC90836">
            <v>3205369</v>
          </cell>
          <cell r="AD90836" t="str">
            <v>02</v>
          </cell>
          <cell r="AE90836" t="str">
            <v>MOTOR</v>
          </cell>
          <cell r="AF90836">
            <v>13821</v>
          </cell>
          <cell r="AG90836">
            <v>0</v>
          </cell>
          <cell r="AH90836">
            <v>0</v>
          </cell>
          <cell r="AI90836">
            <v>0</v>
          </cell>
          <cell r="AJ90836">
            <v>16533</v>
          </cell>
          <cell r="AK90836">
            <v>0</v>
          </cell>
          <cell r="AL90836">
            <v>1382</v>
          </cell>
          <cell r="AM90836" t="str">
            <v>2024</v>
          </cell>
          <cell r="AN90836" t="str">
            <v>202412</v>
          </cell>
          <cell r="AO90836" t="str">
            <v>202412</v>
          </cell>
          <cell r="AP90836" t="str">
            <v>202412</v>
          </cell>
          <cell r="AQ90836" t="str">
            <v>31000392</v>
          </cell>
          <cell r="AR90836" t="str">
            <v>2021594</v>
          </cell>
          <cell r="AS90836" t="str">
            <v>D</v>
          </cell>
          <cell r="AU90836" t="str">
            <v>30000002</v>
          </cell>
          <cell r="AV90836" t="str">
            <v>RETAIL</v>
          </cell>
          <cell r="AW90836" t="str">
            <v>31000392</v>
          </cell>
          <cell r="AX90836" t="str">
            <v>UP Suzuki</v>
          </cell>
          <cell r="AY90836" t="str">
            <v>KHI/HO/D/MO/MC COMP/P/103214/12/2024</v>
          </cell>
          <cell r="BA90836" t="str">
            <v>KARACHI</v>
          </cell>
          <cell r="BB90836" t="str">
            <v>HOUSE # R-27 STREET # 8 SEC # 14-B MARIA HOME KARACHI</v>
          </cell>
          <cell r="BC90836" t="str">
            <v>BLACK</v>
          </cell>
          <cell r="BH90836" t="str">
            <v>Pak Suzuki</v>
          </cell>
          <cell r="BI90836" t="str">
            <v>N</v>
          </cell>
          <cell r="BJ90836" t="str">
            <v xml:space="preserve">	Rameez Haji Mehboob</v>
          </cell>
          <cell r="BK90836">
            <v>45628</v>
          </cell>
          <cell r="BL90836" t="str">
            <v>389000</v>
          </cell>
          <cell r="BM90836" t="str">
            <v>004</v>
          </cell>
          <cell r="BN90836" t="str">
            <v>01</v>
          </cell>
          <cell r="BQ90836" t="str">
            <v>KHI/HO/D/MO/MC COMP/P/103214/12/2024</v>
          </cell>
        </row>
        <row r="90837">
          <cell r="W90837" t="str">
            <v>30093933</v>
          </cell>
          <cell r="X90837" t="str">
            <v>30093933</v>
          </cell>
          <cell r="Y90837">
            <v>389000</v>
          </cell>
          <cell r="Z90837" t="str">
            <v>42201-0707915-9</v>
          </cell>
          <cell r="AC90837">
            <v>3205370</v>
          </cell>
          <cell r="AD90837" t="str">
            <v>02</v>
          </cell>
          <cell r="AE90837" t="str">
            <v>MOTOR</v>
          </cell>
          <cell r="AF90837">
            <v>13821</v>
          </cell>
          <cell r="AG90837">
            <v>0</v>
          </cell>
          <cell r="AH90837">
            <v>0</v>
          </cell>
          <cell r="AI90837">
            <v>0</v>
          </cell>
          <cell r="AJ90837">
            <v>16533</v>
          </cell>
          <cell r="AK90837">
            <v>0</v>
          </cell>
          <cell r="AL90837">
            <v>1382</v>
          </cell>
          <cell r="AM90837" t="str">
            <v>2024</v>
          </cell>
          <cell r="AN90837" t="str">
            <v>202412</v>
          </cell>
          <cell r="AO90837" t="str">
            <v>202412</v>
          </cell>
          <cell r="AP90837" t="str">
            <v>202412</v>
          </cell>
          <cell r="AQ90837" t="str">
            <v>31000393</v>
          </cell>
          <cell r="AR90837" t="str">
            <v>2021934</v>
          </cell>
          <cell r="AS90837" t="str">
            <v>D</v>
          </cell>
          <cell r="AU90837" t="str">
            <v>30000002</v>
          </cell>
          <cell r="AV90837" t="str">
            <v>RETAIL</v>
          </cell>
          <cell r="AW90837" t="str">
            <v>31000393</v>
          </cell>
          <cell r="AX90837" t="str">
            <v>TR Suzuki</v>
          </cell>
          <cell r="AY90837" t="str">
            <v>KHI/HO/D/MO/MC COMP/P/103215/12/2024</v>
          </cell>
          <cell r="BA90837" t="str">
            <v>KARACHI</v>
          </cell>
          <cell r="BB90837" t="str">
            <v>FLAT#201,FATIMA HOUSE,NEAR PAK NIGHT CLINIC,SOIDIER BAZAR#02.KARACHI.</v>
          </cell>
          <cell r="BC90837" t="str">
            <v>BLACK</v>
          </cell>
          <cell r="BH90837" t="str">
            <v>Pak Suzuki</v>
          </cell>
          <cell r="BI90837" t="str">
            <v>N</v>
          </cell>
          <cell r="BJ90837" t="str">
            <v xml:space="preserve">	Rameez Haji Mehboob</v>
          </cell>
          <cell r="BK90837">
            <v>45628</v>
          </cell>
          <cell r="BL90837" t="str">
            <v>389000</v>
          </cell>
          <cell r="BM90837" t="str">
            <v>004</v>
          </cell>
          <cell r="BN90837" t="str">
            <v>01</v>
          </cell>
          <cell r="BQ90837" t="str">
            <v>KHI/HO/D/MO/MC COMP/P/103215/12/2024</v>
          </cell>
        </row>
        <row r="90838">
          <cell r="W90838" t="str">
            <v>30093933</v>
          </cell>
          <cell r="X90838" t="str">
            <v>30093933</v>
          </cell>
          <cell r="Y90838">
            <v>389000</v>
          </cell>
          <cell r="Z90838" t="str">
            <v>42201-0707915-9</v>
          </cell>
          <cell r="AC90838">
            <v>3205371</v>
          </cell>
          <cell r="AD90838" t="str">
            <v>02</v>
          </cell>
          <cell r="AE90838" t="str">
            <v>MOTOR</v>
          </cell>
          <cell r="AF90838">
            <v>13821</v>
          </cell>
          <cell r="AG90838">
            <v>0</v>
          </cell>
          <cell r="AH90838">
            <v>0</v>
          </cell>
          <cell r="AI90838">
            <v>0</v>
          </cell>
          <cell r="AJ90838">
            <v>16533</v>
          </cell>
          <cell r="AK90838">
            <v>0</v>
          </cell>
          <cell r="AL90838">
            <v>1382</v>
          </cell>
          <cell r="AM90838" t="str">
            <v>2024</v>
          </cell>
          <cell r="AN90838" t="str">
            <v>202412</v>
          </cell>
          <cell r="AO90838" t="str">
            <v>202412</v>
          </cell>
          <cell r="AP90838" t="str">
            <v>202412</v>
          </cell>
          <cell r="AQ90838" t="str">
            <v>31000393</v>
          </cell>
          <cell r="AR90838" t="str">
            <v>2021935</v>
          </cell>
          <cell r="AS90838" t="str">
            <v>D</v>
          </cell>
          <cell r="AU90838" t="str">
            <v>30000002</v>
          </cell>
          <cell r="AV90838" t="str">
            <v>RETAIL</v>
          </cell>
          <cell r="AW90838" t="str">
            <v>31000393</v>
          </cell>
          <cell r="AX90838" t="str">
            <v>TR Suzuki</v>
          </cell>
          <cell r="AY90838" t="str">
            <v>KHI/HO/D/MO/MC COMP/P/103216/12/2024</v>
          </cell>
          <cell r="BA90838" t="str">
            <v>KARACHI</v>
          </cell>
          <cell r="BB90838" t="str">
            <v>FLAT#201,FATIMA HOUSE,NEAR PAK NIGHT CLINIC,SOIDIER BAZAR#02.KARACHI.</v>
          </cell>
          <cell r="BC90838" t="str">
            <v>BLACK</v>
          </cell>
          <cell r="BH90838" t="str">
            <v>Pak Suzuki</v>
          </cell>
          <cell r="BI90838" t="str">
            <v>N</v>
          </cell>
          <cell r="BJ90838" t="str">
            <v xml:space="preserve">	Rameez Haji Mehboob</v>
          </cell>
          <cell r="BK90838">
            <v>45628</v>
          </cell>
          <cell r="BL90838" t="str">
            <v>389000</v>
          </cell>
          <cell r="BM90838" t="str">
            <v>004</v>
          </cell>
          <cell r="BN90838" t="str">
            <v>01</v>
          </cell>
          <cell r="BQ90838" t="str">
            <v>KHI/HO/D/MO/MC COMP/P/103216/12/2024</v>
          </cell>
        </row>
        <row r="90839">
          <cell r="W90839" t="str">
            <v>30093818</v>
          </cell>
          <cell r="X90839" t="str">
            <v>30093818</v>
          </cell>
          <cell r="Y90839">
            <v>389000</v>
          </cell>
          <cell r="Z90839" t="str">
            <v>35202-9011106-9</v>
          </cell>
          <cell r="AC90839">
            <v>3205384</v>
          </cell>
          <cell r="AD90839" t="str">
            <v>02</v>
          </cell>
          <cell r="AE90839" t="str">
            <v>MOTOR</v>
          </cell>
          <cell r="AF90839">
            <v>7953</v>
          </cell>
          <cell r="AG90839">
            <v>0</v>
          </cell>
          <cell r="AH90839">
            <v>0</v>
          </cell>
          <cell r="AI90839">
            <v>0</v>
          </cell>
          <cell r="AJ90839">
            <v>9725</v>
          </cell>
          <cell r="AK90839">
            <v>0</v>
          </cell>
          <cell r="AL90839">
            <v>795</v>
          </cell>
          <cell r="AM90839" t="str">
            <v>2024</v>
          </cell>
          <cell r="AN90839" t="str">
            <v>202412</v>
          </cell>
          <cell r="AO90839" t="str">
            <v>202412</v>
          </cell>
          <cell r="AP90839" t="str">
            <v>202412</v>
          </cell>
          <cell r="AQ90839" t="str">
            <v>31000410</v>
          </cell>
          <cell r="AR90839" t="str">
            <v>2022001</v>
          </cell>
          <cell r="AS90839" t="str">
            <v>D</v>
          </cell>
          <cell r="AU90839" t="str">
            <v>30000002</v>
          </cell>
          <cell r="AV90839" t="str">
            <v>RETAIL</v>
          </cell>
          <cell r="AW90839" t="str">
            <v>31000410</v>
          </cell>
          <cell r="AX90839" t="str">
            <v>Sethi Motors</v>
          </cell>
          <cell r="AY90839" t="str">
            <v>KHI/HO/D/MO/MC COMP/P/103233/12/2024</v>
          </cell>
          <cell r="BA90839" t="str">
            <v>LAHORE</v>
          </cell>
          <cell r="BB90839" t="str">
            <v>HOUSE NO 7 STREET 4 USMANIA PARK IQBAL STREET SANDA KHURD LAHORE</v>
          </cell>
          <cell r="BC90839" t="str">
            <v>RED</v>
          </cell>
          <cell r="BH90839" t="str">
            <v>Pak Suzuki</v>
          </cell>
          <cell r="BI90839" t="str">
            <v>N</v>
          </cell>
          <cell r="BJ90839" t="str">
            <v xml:space="preserve">	Rameez Haji Mehboob</v>
          </cell>
          <cell r="BK90839">
            <v>45628</v>
          </cell>
          <cell r="BL90839" t="str">
            <v>389000</v>
          </cell>
          <cell r="BM90839" t="str">
            <v>003</v>
          </cell>
          <cell r="BN90839" t="str">
            <v>01</v>
          </cell>
          <cell r="BQ90839" t="str">
            <v>KHI/HO/D/MO/MC COMP/P/103233/12/2024</v>
          </cell>
        </row>
        <row r="90840">
          <cell r="W90840" t="str">
            <v>30093966</v>
          </cell>
          <cell r="X90840" t="str">
            <v>30093966</v>
          </cell>
          <cell r="Y90840">
            <v>389000</v>
          </cell>
          <cell r="Z90840" t="str">
            <v>3740677850535</v>
          </cell>
          <cell r="AC90840">
            <v>3207797</v>
          </cell>
          <cell r="AD90840" t="str">
            <v>02</v>
          </cell>
          <cell r="AE90840" t="str">
            <v>MOTOR</v>
          </cell>
          <cell r="AF90840">
            <v>13821</v>
          </cell>
          <cell r="AG90840">
            <v>0</v>
          </cell>
          <cell r="AH90840">
            <v>0</v>
          </cell>
          <cell r="AI90840">
            <v>0</v>
          </cell>
          <cell r="AJ90840">
            <v>16533</v>
          </cell>
          <cell r="AK90840">
            <v>0</v>
          </cell>
          <cell r="AL90840">
            <v>1382</v>
          </cell>
          <cell r="AM90840" t="str">
            <v>2024</v>
          </cell>
          <cell r="AN90840" t="str">
            <v>202412</v>
          </cell>
          <cell r="AO90840" t="str">
            <v>202412</v>
          </cell>
          <cell r="AP90840" t="str">
            <v>202412</v>
          </cell>
          <cell r="AQ90840" t="str">
            <v>31000409</v>
          </cell>
          <cell r="AR90840" t="str">
            <v>2024990</v>
          </cell>
          <cell r="AS90840" t="str">
            <v>D</v>
          </cell>
          <cell r="AU90840" t="str">
            <v>30000002</v>
          </cell>
          <cell r="AV90840" t="str">
            <v>RETAIL</v>
          </cell>
          <cell r="AW90840" t="str">
            <v>31000409</v>
          </cell>
          <cell r="AX90840" t="str">
            <v>Suzuki Zeeshan Autos</v>
          </cell>
          <cell r="AY90840" t="str">
            <v>KHI/HO/D/MO/MC COMP/P/103317/12/2024</v>
          </cell>
          <cell r="BA90840" t="str">
            <v>HYDERABAD</v>
          </cell>
          <cell r="BB90840" t="str">
            <v xml:space="preserve">Quar no: 19, Unit no 09 Latifabad, Hyderabad </v>
          </cell>
          <cell r="BC90840" t="str">
            <v>BLACK</v>
          </cell>
          <cell r="BH90840" t="str">
            <v>Pak Suzuki</v>
          </cell>
          <cell r="BI90840" t="str">
            <v>N</v>
          </cell>
          <cell r="BJ90840" t="str">
            <v xml:space="preserve">	Rameez Haji Mehboob</v>
          </cell>
          <cell r="BK90840">
            <v>45629</v>
          </cell>
          <cell r="BL90840" t="str">
            <v>389000</v>
          </cell>
          <cell r="BM90840" t="str">
            <v>004</v>
          </cell>
          <cell r="BN90840" t="str">
            <v>01</v>
          </cell>
          <cell r="BQ90840" t="str">
            <v>KHI/HO/D/MO/MC COMP/P/103317/12/2024</v>
          </cell>
        </row>
        <row r="90841">
          <cell r="W90841" t="str">
            <v>30092407</v>
          </cell>
          <cell r="X90841" t="str">
            <v>30092407</v>
          </cell>
          <cell r="Y90841">
            <v>382001</v>
          </cell>
          <cell r="Z90841" t="str">
            <v>38405-4339408-9</v>
          </cell>
          <cell r="AC90841">
            <v>3026023</v>
          </cell>
          <cell r="AD90841" t="str">
            <v>02</v>
          </cell>
          <cell r="AE90841" t="str">
            <v>MOTOR</v>
          </cell>
          <cell r="AF90841">
            <v>7802</v>
          </cell>
          <cell r="AG90841">
            <v>0</v>
          </cell>
          <cell r="AH90841">
            <v>0</v>
          </cell>
          <cell r="AI90841">
            <v>0</v>
          </cell>
          <cell r="AJ90841">
            <v>9550</v>
          </cell>
          <cell r="AK90841">
            <v>0</v>
          </cell>
          <cell r="AL90841">
            <v>780</v>
          </cell>
          <cell r="AM90841" t="str">
            <v>2024</v>
          </cell>
          <cell r="AN90841" t="str">
            <v>202409</v>
          </cell>
          <cell r="AO90841" t="str">
            <v>202409</v>
          </cell>
          <cell r="AP90841" t="str">
            <v>202409</v>
          </cell>
          <cell r="AQ90841" t="str">
            <v>31000416</v>
          </cell>
          <cell r="AR90841" t="str">
            <v>1958521</v>
          </cell>
          <cell r="AS90841" t="str">
            <v>D</v>
          </cell>
          <cell r="AU90841" t="str">
            <v>30000002</v>
          </cell>
          <cell r="AV90841" t="str">
            <v>RETAIL</v>
          </cell>
          <cell r="AW90841" t="str">
            <v>31000416</v>
          </cell>
          <cell r="AX90841" t="str">
            <v>Suzuki Falcon Motors</v>
          </cell>
          <cell r="AY90841" t="str">
            <v>KHI/HO/D/MO/MC COMP/P/97806/09/2024</v>
          </cell>
          <cell r="BA90841" t="str">
            <v>SARGODHA</v>
          </cell>
          <cell r="BB90841" t="str">
            <v>House No. 76, Street No. 03, Muhalla Garden Town Phase 2, Sillanwali, Dist. Sargodha</v>
          </cell>
          <cell r="BC90841" t="str">
            <v>BLACK</v>
          </cell>
          <cell r="BH90841" t="str">
            <v>Pak Suzuki</v>
          </cell>
          <cell r="BI90841" t="str">
            <v>N</v>
          </cell>
          <cell r="BJ90841" t="str">
            <v xml:space="preserve">	Rameez Haji Mehboob</v>
          </cell>
          <cell r="BK90841">
            <v>45555</v>
          </cell>
          <cell r="BL90841" t="str">
            <v>382001</v>
          </cell>
          <cell r="BM90841" t="str">
            <v>004</v>
          </cell>
          <cell r="BN90841" t="str">
            <v>01</v>
          </cell>
          <cell r="BQ90841" t="str">
            <v>KHI/HO/D/MO/MC COMP/P/97806/09/2024</v>
          </cell>
        </row>
        <row r="90842">
          <cell r="W90842" t="str">
            <v>30092938</v>
          </cell>
          <cell r="X90842" t="str">
            <v>30092938</v>
          </cell>
          <cell r="Y90842">
            <v>382000</v>
          </cell>
          <cell r="Z90842" t="str">
            <v>35201-7622269-5</v>
          </cell>
          <cell r="AC90842">
            <v>3030872</v>
          </cell>
          <cell r="AD90842" t="str">
            <v>02</v>
          </cell>
          <cell r="AE90842" t="str">
            <v>MOTOR</v>
          </cell>
          <cell r="AF90842">
            <v>7802</v>
          </cell>
          <cell r="AG90842">
            <v>0</v>
          </cell>
          <cell r="AH90842">
            <v>0</v>
          </cell>
          <cell r="AI90842">
            <v>0</v>
          </cell>
          <cell r="AJ90842">
            <v>9550</v>
          </cell>
          <cell r="AK90842">
            <v>0</v>
          </cell>
          <cell r="AL90842">
            <v>780</v>
          </cell>
          <cell r="AM90842" t="str">
            <v>2024</v>
          </cell>
          <cell r="AN90842" t="str">
            <v>202409</v>
          </cell>
          <cell r="AO90842" t="str">
            <v>202409</v>
          </cell>
          <cell r="AP90842" t="str">
            <v>202409</v>
          </cell>
          <cell r="AQ90842" t="str">
            <v>31000397</v>
          </cell>
          <cell r="AR90842" t="str">
            <v>1959745</v>
          </cell>
          <cell r="AS90842" t="str">
            <v>D</v>
          </cell>
          <cell r="AU90842" t="str">
            <v>30000002</v>
          </cell>
          <cell r="AV90842" t="str">
            <v>RETAIL</v>
          </cell>
          <cell r="AW90842" t="str">
            <v>31000397</v>
          </cell>
          <cell r="AX90842" t="str">
            <v>WR Suzuki</v>
          </cell>
          <cell r="AY90842" t="str">
            <v>KHI/HO/D/MO/MC COMP/P/97903/09/2024</v>
          </cell>
          <cell r="BA90842" t="str">
            <v>LAHORE</v>
          </cell>
          <cell r="BB90842" t="str">
            <v>H 230 Bahar Shah Road Faisal Town Lahore</v>
          </cell>
          <cell r="BC90842" t="str">
            <v>BLACK</v>
          </cell>
          <cell r="BH90842" t="str">
            <v>Pak Suzuki</v>
          </cell>
          <cell r="BI90842" t="str">
            <v>N</v>
          </cell>
          <cell r="BJ90842" t="str">
            <v xml:space="preserve">	Rameez Haji Mehboob</v>
          </cell>
          <cell r="BK90842">
            <v>45556</v>
          </cell>
          <cell r="BL90842" t="str">
            <v>382000</v>
          </cell>
          <cell r="BM90842" t="str">
            <v>004</v>
          </cell>
          <cell r="BN90842" t="str">
            <v>01</v>
          </cell>
          <cell r="BQ90842" t="str">
            <v>KHI/HO/D/MO/MC COMP/P/97903/09/2024</v>
          </cell>
        </row>
        <row r="90843">
          <cell r="W90843" t="str">
            <v>30093211</v>
          </cell>
          <cell r="X90843" t="str">
            <v>30093211</v>
          </cell>
          <cell r="Y90843">
            <v>382000</v>
          </cell>
          <cell r="Z90843" t="str">
            <v>42201-1376424-5</v>
          </cell>
          <cell r="AC90843">
            <v>3079135</v>
          </cell>
          <cell r="AD90843" t="str">
            <v>02</v>
          </cell>
          <cell r="AE90843" t="str">
            <v>MOTOR</v>
          </cell>
          <cell r="AF90843">
            <v>13565</v>
          </cell>
          <cell r="AG90843">
            <v>0</v>
          </cell>
          <cell r="AH90843">
            <v>0</v>
          </cell>
          <cell r="AI90843">
            <v>0</v>
          </cell>
          <cell r="AJ90843">
            <v>16235</v>
          </cell>
          <cell r="AK90843">
            <v>0</v>
          </cell>
          <cell r="AL90843">
            <v>1357</v>
          </cell>
          <cell r="AM90843" t="str">
            <v>2024</v>
          </cell>
          <cell r="AN90843" t="str">
            <v>202410</v>
          </cell>
          <cell r="AO90843" t="str">
            <v>202410</v>
          </cell>
          <cell r="AP90843" t="str">
            <v>202410</v>
          </cell>
          <cell r="AQ90843" t="str">
            <v>31000391</v>
          </cell>
          <cell r="AR90843" t="str">
            <v>1975240</v>
          </cell>
          <cell r="AS90843" t="str">
            <v>D</v>
          </cell>
          <cell r="AU90843" t="str">
            <v>30000002</v>
          </cell>
          <cell r="AV90843" t="str">
            <v>RETAIL</v>
          </cell>
          <cell r="AW90843" t="str">
            <v>31000391</v>
          </cell>
          <cell r="AX90843" t="str">
            <v>UR Suzuki</v>
          </cell>
          <cell r="AY90843" t="str">
            <v>KHI/HO/D/MO/MC COMP/P/99285/10/2024</v>
          </cell>
          <cell r="BA90843" t="str">
            <v>KARACHI</v>
          </cell>
          <cell r="BB90843" t="str">
            <v>F.NO# C-18 3RD FLOOR FARAZ AVENEU BLOCK 20 GULISTAN-E-JOHAR  KARACHI</v>
          </cell>
          <cell r="BC90843" t="str">
            <v>BLACK</v>
          </cell>
          <cell r="BH90843" t="str">
            <v>Pak Suzuki</v>
          </cell>
          <cell r="BI90843" t="str">
            <v>N</v>
          </cell>
          <cell r="BJ90843" t="str">
            <v xml:space="preserve">	Rameez Haji Mehboob</v>
          </cell>
          <cell r="BK90843">
            <v>45573</v>
          </cell>
          <cell r="BL90843" t="str">
            <v>382000</v>
          </cell>
          <cell r="BM90843" t="str">
            <v>004</v>
          </cell>
          <cell r="BN90843" t="str">
            <v>01</v>
          </cell>
          <cell r="BQ90843" t="str">
            <v>KHI/HO/D/MO/MC COMP/P/99285/10/2024</v>
          </cell>
        </row>
        <row r="90844">
          <cell r="W90844" t="str">
            <v>30093211</v>
          </cell>
          <cell r="X90844" t="str">
            <v>30093211</v>
          </cell>
          <cell r="Y90844">
            <v>382000</v>
          </cell>
          <cell r="Z90844" t="str">
            <v>42201-1376424-5</v>
          </cell>
          <cell r="AC90844">
            <v>3079136</v>
          </cell>
          <cell r="AD90844" t="str">
            <v>02</v>
          </cell>
          <cell r="AE90844" t="str">
            <v>MOTOR</v>
          </cell>
          <cell r="AF90844">
            <v>13565</v>
          </cell>
          <cell r="AG90844">
            <v>0</v>
          </cell>
          <cell r="AH90844">
            <v>0</v>
          </cell>
          <cell r="AI90844">
            <v>0</v>
          </cell>
          <cell r="AJ90844">
            <v>16235</v>
          </cell>
          <cell r="AK90844">
            <v>0</v>
          </cell>
          <cell r="AL90844">
            <v>1357</v>
          </cell>
          <cell r="AM90844" t="str">
            <v>2024</v>
          </cell>
          <cell r="AN90844" t="str">
            <v>202410</v>
          </cell>
          <cell r="AO90844" t="str">
            <v>202410</v>
          </cell>
          <cell r="AP90844" t="str">
            <v>202410</v>
          </cell>
          <cell r="AQ90844" t="str">
            <v>31000391</v>
          </cell>
          <cell r="AR90844" t="str">
            <v>1975241</v>
          </cell>
          <cell r="AS90844" t="str">
            <v>D</v>
          </cell>
          <cell r="AU90844" t="str">
            <v>30000002</v>
          </cell>
          <cell r="AV90844" t="str">
            <v>RETAIL</v>
          </cell>
          <cell r="AW90844" t="str">
            <v>31000391</v>
          </cell>
          <cell r="AX90844" t="str">
            <v>UR Suzuki</v>
          </cell>
          <cell r="AY90844" t="str">
            <v>KHI/HO/D/MO/MC COMP/P/99286/10/2024</v>
          </cell>
          <cell r="BA90844" t="str">
            <v>KARACHI</v>
          </cell>
          <cell r="BB90844" t="str">
            <v>F.NO# C-18 3RD FLOOR FARAZ AVENEU BLOCK 20 GULISTAN-E-JOHAR  KARACHI</v>
          </cell>
          <cell r="BC90844" t="str">
            <v>BLACK</v>
          </cell>
          <cell r="BH90844" t="str">
            <v>Pak Suzuki</v>
          </cell>
          <cell r="BI90844" t="str">
            <v>N</v>
          </cell>
          <cell r="BJ90844" t="str">
            <v xml:space="preserve">	Rameez Haji Mehboob</v>
          </cell>
          <cell r="BK90844">
            <v>45573</v>
          </cell>
          <cell r="BL90844" t="str">
            <v>382000</v>
          </cell>
          <cell r="BM90844" t="str">
            <v>004</v>
          </cell>
          <cell r="BN90844" t="str">
            <v>01</v>
          </cell>
          <cell r="BQ90844" t="str">
            <v>KHI/HO/D/MO/MC COMP/P/99286/10/2024</v>
          </cell>
        </row>
        <row r="90845">
          <cell r="W90845" t="str">
            <v>30092730</v>
          </cell>
          <cell r="X90845" t="str">
            <v>30092730</v>
          </cell>
          <cell r="Y90845">
            <v>382000</v>
          </cell>
          <cell r="Z90845" t="str">
            <v>42501-8490146-7</v>
          </cell>
          <cell r="AC90845">
            <v>2963788</v>
          </cell>
          <cell r="AD90845" t="str">
            <v>02</v>
          </cell>
          <cell r="AE90845" t="str">
            <v>MOTOR</v>
          </cell>
          <cell r="AF90845">
            <v>13565</v>
          </cell>
          <cell r="AG90845">
            <v>0</v>
          </cell>
          <cell r="AH90845">
            <v>0</v>
          </cell>
          <cell r="AI90845">
            <v>0</v>
          </cell>
          <cell r="AJ90845">
            <v>16235</v>
          </cell>
          <cell r="AK90845">
            <v>0</v>
          </cell>
          <cell r="AL90845">
            <v>1357</v>
          </cell>
          <cell r="AM90845" t="str">
            <v>2024</v>
          </cell>
          <cell r="AN90845" t="str">
            <v>202408</v>
          </cell>
          <cell r="AO90845" t="str">
            <v>202408</v>
          </cell>
          <cell r="AP90845" t="str">
            <v>202408</v>
          </cell>
          <cell r="AQ90845" t="str">
            <v>31000393</v>
          </cell>
          <cell r="AR90845" t="str">
            <v>1939689</v>
          </cell>
          <cell r="AS90845" t="str">
            <v>D</v>
          </cell>
          <cell r="AU90845" t="str">
            <v>30000002</v>
          </cell>
          <cell r="AV90845" t="str">
            <v>RETAIL</v>
          </cell>
          <cell r="AW90845" t="str">
            <v>31000393</v>
          </cell>
          <cell r="AX90845" t="str">
            <v>TR Suzuki</v>
          </cell>
          <cell r="AY90845" t="str">
            <v>KHI/HO/D/MO/MC COMP/P/96092/08/2024</v>
          </cell>
          <cell r="BA90845" t="str">
            <v>KARACHI</v>
          </cell>
          <cell r="BB90845" t="str">
            <v>HOUSE#10/119,  MUHALLAH BHAINS COLONY LANDHI KARACHI</v>
          </cell>
          <cell r="BC90845" t="str">
            <v>BLACK</v>
          </cell>
          <cell r="BH90845" t="str">
            <v>Pak Suzuki</v>
          </cell>
          <cell r="BI90845" t="str">
            <v>N</v>
          </cell>
          <cell r="BJ90845" t="str">
            <v xml:space="preserve">	Rameez Haji Mehboob</v>
          </cell>
          <cell r="BK90845">
            <v>45531</v>
          </cell>
          <cell r="BL90845" t="str">
            <v>382000</v>
          </cell>
          <cell r="BM90845" t="str">
            <v>004</v>
          </cell>
          <cell r="BN90845" t="str">
            <v>01</v>
          </cell>
          <cell r="BQ90845" t="str">
            <v>KHI/HO/D/MO/MC COMP/P/96092/08/2024</v>
          </cell>
        </row>
        <row r="90846">
          <cell r="W90846" t="str">
            <v>30092730</v>
          </cell>
          <cell r="X90846" t="str">
            <v>30092730</v>
          </cell>
          <cell r="Y90846">
            <v>382000</v>
          </cell>
          <cell r="Z90846" t="str">
            <v>42501-8490146-7</v>
          </cell>
          <cell r="AC90846">
            <v>2963789</v>
          </cell>
          <cell r="AD90846" t="str">
            <v>02</v>
          </cell>
          <cell r="AE90846" t="str">
            <v>MOTOR</v>
          </cell>
          <cell r="AF90846">
            <v>13565</v>
          </cell>
          <cell r="AG90846">
            <v>0</v>
          </cell>
          <cell r="AH90846">
            <v>0</v>
          </cell>
          <cell r="AI90846">
            <v>0</v>
          </cell>
          <cell r="AJ90846">
            <v>16235</v>
          </cell>
          <cell r="AK90846">
            <v>0</v>
          </cell>
          <cell r="AL90846">
            <v>1357</v>
          </cell>
          <cell r="AM90846" t="str">
            <v>2024</v>
          </cell>
          <cell r="AN90846" t="str">
            <v>202408</v>
          </cell>
          <cell r="AO90846" t="str">
            <v>202408</v>
          </cell>
          <cell r="AP90846" t="str">
            <v>202408</v>
          </cell>
          <cell r="AQ90846" t="str">
            <v>31000393</v>
          </cell>
          <cell r="AR90846" t="str">
            <v>1939690</v>
          </cell>
          <cell r="AS90846" t="str">
            <v>D</v>
          </cell>
          <cell r="AU90846" t="str">
            <v>30000002</v>
          </cell>
          <cell r="AV90846" t="str">
            <v>RETAIL</v>
          </cell>
          <cell r="AW90846" t="str">
            <v>31000393</v>
          </cell>
          <cell r="AX90846" t="str">
            <v>TR Suzuki</v>
          </cell>
          <cell r="AY90846" t="str">
            <v>KHI/HO/D/MO/MC COMP/P/96093/08/2024</v>
          </cell>
          <cell r="BA90846" t="str">
            <v>KARACHI</v>
          </cell>
          <cell r="BB90846" t="str">
            <v>HOUSE#10/119,  MUHALLAH BHAINS COLONY LANDHI KARACHI</v>
          </cell>
          <cell r="BC90846" t="str">
            <v>BLACK</v>
          </cell>
          <cell r="BH90846" t="str">
            <v>Pak Suzuki</v>
          </cell>
          <cell r="BI90846" t="str">
            <v>N</v>
          </cell>
          <cell r="BJ90846" t="str">
            <v xml:space="preserve">	Rameez Haji Mehboob</v>
          </cell>
          <cell r="BK90846">
            <v>45531</v>
          </cell>
          <cell r="BL90846" t="str">
            <v>382000</v>
          </cell>
          <cell r="BM90846" t="str">
            <v>004</v>
          </cell>
          <cell r="BN90846" t="str">
            <v>01</v>
          </cell>
          <cell r="BQ90846" t="str">
            <v>KHI/HO/D/MO/MC COMP/P/96093/08/2024</v>
          </cell>
        </row>
        <row r="90847">
          <cell r="W90847" t="str">
            <v>30092637</v>
          </cell>
          <cell r="X90847" t="str">
            <v>30092637</v>
          </cell>
          <cell r="Y90847">
            <v>382000</v>
          </cell>
          <cell r="Z90847" t="str">
            <v>35202-1283560-1</v>
          </cell>
          <cell r="AC90847">
            <v>3026028</v>
          </cell>
          <cell r="AD90847" t="str">
            <v>02</v>
          </cell>
          <cell r="AE90847" t="str">
            <v>MOTOR</v>
          </cell>
          <cell r="AF90847">
            <v>7802</v>
          </cell>
          <cell r="AG90847">
            <v>0</v>
          </cell>
          <cell r="AH90847">
            <v>0</v>
          </cell>
          <cell r="AI90847">
            <v>0</v>
          </cell>
          <cell r="AJ90847">
            <v>9550</v>
          </cell>
          <cell r="AK90847">
            <v>0</v>
          </cell>
          <cell r="AL90847">
            <v>780</v>
          </cell>
          <cell r="AM90847" t="str">
            <v>2024</v>
          </cell>
          <cell r="AN90847" t="str">
            <v>202409</v>
          </cell>
          <cell r="AO90847" t="str">
            <v>202409</v>
          </cell>
          <cell r="AP90847" t="str">
            <v>202409</v>
          </cell>
          <cell r="AQ90847" t="str">
            <v>31000395</v>
          </cell>
          <cell r="AR90847" t="str">
            <v>1958566</v>
          </cell>
          <cell r="AS90847" t="str">
            <v>D</v>
          </cell>
          <cell r="AU90847" t="str">
            <v>30000002</v>
          </cell>
          <cell r="AV90847" t="str">
            <v>RETAIL</v>
          </cell>
          <cell r="AW90847" t="str">
            <v>31000395</v>
          </cell>
          <cell r="AX90847" t="str">
            <v>TS Suzuki</v>
          </cell>
          <cell r="AY90847" t="str">
            <v>KHI/HO/D/MO/MC COMP/P/97811/09/2024</v>
          </cell>
          <cell r="BA90847" t="str">
            <v>LAHORE</v>
          </cell>
          <cell r="BB90847" t="str">
            <v>House # 7 gulistan street temple road Lahore</v>
          </cell>
          <cell r="BC90847" t="str">
            <v>BLACK</v>
          </cell>
          <cell r="BH90847" t="str">
            <v>Pak Suzuki</v>
          </cell>
          <cell r="BI90847" t="str">
            <v>N</v>
          </cell>
          <cell r="BJ90847" t="str">
            <v xml:space="preserve">	Rameez Haji Mehboob</v>
          </cell>
          <cell r="BK90847">
            <v>45555</v>
          </cell>
          <cell r="BL90847" t="str">
            <v>382000</v>
          </cell>
          <cell r="BM90847" t="str">
            <v>004</v>
          </cell>
          <cell r="BN90847" t="str">
            <v>01</v>
          </cell>
          <cell r="BQ90847" t="str">
            <v>KHI/HO/D/MO/MC COMP/P/97811/09/2024</v>
          </cell>
        </row>
        <row r="90848">
          <cell r="W90848" t="str">
            <v>30092667</v>
          </cell>
          <cell r="X90848" t="str">
            <v>30092667</v>
          </cell>
          <cell r="Y90848">
            <v>382000</v>
          </cell>
          <cell r="Z90848" t="str">
            <v>35202-4228911-9</v>
          </cell>
          <cell r="AC90848">
            <v>3026034</v>
          </cell>
          <cell r="AD90848" t="str">
            <v>02</v>
          </cell>
          <cell r="AE90848" t="str">
            <v>MOTOR</v>
          </cell>
          <cell r="AF90848">
            <v>7802</v>
          </cell>
          <cell r="AG90848">
            <v>0</v>
          </cell>
          <cell r="AH90848">
            <v>0</v>
          </cell>
          <cell r="AI90848">
            <v>0</v>
          </cell>
          <cell r="AJ90848">
            <v>9550</v>
          </cell>
          <cell r="AK90848">
            <v>0</v>
          </cell>
          <cell r="AL90848">
            <v>780</v>
          </cell>
          <cell r="AM90848" t="str">
            <v>2024</v>
          </cell>
          <cell r="AN90848" t="str">
            <v>202409</v>
          </cell>
          <cell r="AO90848" t="str">
            <v>202409</v>
          </cell>
          <cell r="AP90848" t="str">
            <v>202409</v>
          </cell>
          <cell r="AQ90848" t="str">
            <v>31000395</v>
          </cell>
          <cell r="AR90848" t="str">
            <v>1959162</v>
          </cell>
          <cell r="AS90848" t="str">
            <v>D</v>
          </cell>
          <cell r="AU90848" t="str">
            <v>30000002</v>
          </cell>
          <cell r="AV90848" t="str">
            <v>RETAIL</v>
          </cell>
          <cell r="AW90848" t="str">
            <v>31000395</v>
          </cell>
          <cell r="AX90848" t="str">
            <v>TS Suzuki</v>
          </cell>
          <cell r="AY90848" t="str">
            <v>KHI/HO/D/MO/MC COMP/P/97825/09/2024</v>
          </cell>
          <cell r="BA90848" t="str">
            <v>LAHORE</v>
          </cell>
          <cell r="BB90848" t="str">
            <v>House # 55 block # 1 sector C1 township Lahore</v>
          </cell>
          <cell r="BC90848" t="str">
            <v>BLACK</v>
          </cell>
          <cell r="BH90848" t="str">
            <v>Pak Suzuki</v>
          </cell>
          <cell r="BI90848" t="str">
            <v>N</v>
          </cell>
          <cell r="BJ90848" t="str">
            <v xml:space="preserve">	Rameez Haji Mehboob</v>
          </cell>
          <cell r="BK90848">
            <v>45555</v>
          </cell>
          <cell r="BL90848" t="str">
            <v>382000</v>
          </cell>
          <cell r="BM90848" t="str">
            <v>004</v>
          </cell>
          <cell r="BN90848" t="str">
            <v>01</v>
          </cell>
          <cell r="BQ90848" t="str">
            <v>KHI/HO/D/MO/MC COMP/P/97825/09/2024</v>
          </cell>
        </row>
        <row r="90849">
          <cell r="W90849" t="str">
            <v>30093179</v>
          </cell>
          <cell r="X90849" t="str">
            <v>30093179</v>
          </cell>
          <cell r="Y90849">
            <v>382000</v>
          </cell>
          <cell r="Z90849" t="str">
            <v>42101-3611794-9</v>
          </cell>
          <cell r="AC90849">
            <v>3049721</v>
          </cell>
          <cell r="AD90849" t="str">
            <v>02</v>
          </cell>
          <cell r="AE90849" t="str">
            <v>MOTOR</v>
          </cell>
          <cell r="AF90849">
            <v>13565</v>
          </cell>
          <cell r="AG90849">
            <v>0</v>
          </cell>
          <cell r="AH90849">
            <v>0</v>
          </cell>
          <cell r="AI90849">
            <v>0</v>
          </cell>
          <cell r="AJ90849">
            <v>16235</v>
          </cell>
          <cell r="AK90849">
            <v>0</v>
          </cell>
          <cell r="AL90849">
            <v>1357</v>
          </cell>
          <cell r="AM90849" t="str">
            <v>2024</v>
          </cell>
          <cell r="AN90849" t="str">
            <v>202409</v>
          </cell>
          <cell r="AO90849" t="str">
            <v>202409</v>
          </cell>
          <cell r="AP90849" t="str">
            <v>202409</v>
          </cell>
          <cell r="AQ90849" t="str">
            <v>31000392</v>
          </cell>
          <cell r="AR90849" t="str">
            <v>1963981</v>
          </cell>
          <cell r="AS90849" t="str">
            <v>D</v>
          </cell>
          <cell r="AU90849" t="str">
            <v>30000002</v>
          </cell>
          <cell r="AV90849" t="str">
            <v>RETAIL</v>
          </cell>
          <cell r="AW90849" t="str">
            <v>31000392</v>
          </cell>
          <cell r="AX90849" t="str">
            <v>UP Suzuki</v>
          </cell>
          <cell r="AY90849" t="str">
            <v>KHI/HO/D/MO/MC COMP/P/98345/09/2024</v>
          </cell>
          <cell r="BA90849" t="str">
            <v>KARACHI</v>
          </cell>
          <cell r="BB90849" t="str">
            <v>H#R-702,2ND FLORE, SECTOR 15-A/2 ,BUFFER ZONE</v>
          </cell>
          <cell r="BC90849" t="str">
            <v>BLACK</v>
          </cell>
          <cell r="BH90849" t="str">
            <v>Pak Suzuki</v>
          </cell>
          <cell r="BI90849" t="str">
            <v>N</v>
          </cell>
          <cell r="BJ90849" t="str">
            <v xml:space="preserve">	Rameez Haji Mehboob</v>
          </cell>
          <cell r="BK90849">
            <v>45561</v>
          </cell>
          <cell r="BL90849" t="str">
            <v>382000</v>
          </cell>
          <cell r="BM90849" t="str">
            <v>004</v>
          </cell>
          <cell r="BN90849" t="str">
            <v>01</v>
          </cell>
          <cell r="BQ90849" t="str">
            <v>KHI/HO/D/MO/MC COMP/P/98345/09/2024</v>
          </cell>
        </row>
        <row r="90850">
          <cell r="W90850" t="str">
            <v>30093585</v>
          </cell>
          <cell r="X90850" t="str">
            <v>30093585</v>
          </cell>
          <cell r="Y90850">
            <v>389000</v>
          </cell>
          <cell r="Z90850" t="str">
            <v>42201-0581233-3</v>
          </cell>
          <cell r="AC90850">
            <v>3167594</v>
          </cell>
          <cell r="AD90850" t="str">
            <v>02</v>
          </cell>
          <cell r="AE90850" t="str">
            <v>MOTOR</v>
          </cell>
          <cell r="AF90850">
            <v>13821</v>
          </cell>
          <cell r="AG90850">
            <v>0</v>
          </cell>
          <cell r="AH90850">
            <v>0</v>
          </cell>
          <cell r="AI90850">
            <v>0</v>
          </cell>
          <cell r="AJ90850">
            <v>16533</v>
          </cell>
          <cell r="AK90850">
            <v>0</v>
          </cell>
          <cell r="AL90850">
            <v>1382</v>
          </cell>
          <cell r="AM90850" t="str">
            <v>2024</v>
          </cell>
          <cell r="AN90850" t="str">
            <v>202411</v>
          </cell>
          <cell r="AO90850" t="str">
            <v>202411</v>
          </cell>
          <cell r="AP90850" t="str">
            <v>202411</v>
          </cell>
          <cell r="AQ90850" t="str">
            <v>31000369</v>
          </cell>
          <cell r="AR90850" t="str">
            <v>2011298</v>
          </cell>
          <cell r="AS90850" t="str">
            <v>D</v>
          </cell>
          <cell r="AU90850" t="str">
            <v>30000002</v>
          </cell>
          <cell r="AV90850" t="str">
            <v>RETAIL</v>
          </cell>
          <cell r="AW90850" t="str">
            <v>31000369</v>
          </cell>
          <cell r="AX90850" t="str">
            <v>A R Suzuki</v>
          </cell>
          <cell r="AY90850" t="str">
            <v>KHI/HO/D/MO/MC COMP/P/101808/11/2024</v>
          </cell>
          <cell r="BA90850" t="str">
            <v>KARACHI</v>
          </cell>
          <cell r="BB90850" t="str">
            <v>HOUSE#R-22/B, PINK CITY WELFARE SOCIETY SCHEME-33, GULISTAN E JOHAR KARACHI.</v>
          </cell>
          <cell r="BC90850" t="str">
            <v>BLACK</v>
          </cell>
          <cell r="BH90850" t="str">
            <v>Pak Suzuki</v>
          </cell>
          <cell r="BI90850" t="str">
            <v>N</v>
          </cell>
          <cell r="BJ90850" t="str">
            <v xml:space="preserve">	Rameez Haji Mehboob</v>
          </cell>
          <cell r="BK90850">
            <v>45609</v>
          </cell>
          <cell r="BL90850" t="str">
            <v>389000</v>
          </cell>
          <cell r="BM90850" t="str">
            <v>004</v>
          </cell>
          <cell r="BN90850" t="str">
            <v>01</v>
          </cell>
          <cell r="BQ90850" t="str">
            <v>KHI/HO/D/MO/MC COMP/P/101808/11/2024</v>
          </cell>
        </row>
        <row r="90851">
          <cell r="W90851" t="str">
            <v>30093495</v>
          </cell>
          <cell r="X90851" t="str">
            <v>30093495</v>
          </cell>
          <cell r="Y90851">
            <v>382000</v>
          </cell>
          <cell r="Z90851" t="str">
            <v>61101-5606571-7</v>
          </cell>
          <cell r="AC90851">
            <v>3183126</v>
          </cell>
          <cell r="AD90851" t="str">
            <v>02</v>
          </cell>
          <cell r="AE90851" t="str">
            <v>MOTOR</v>
          </cell>
          <cell r="AF90851">
            <v>7802</v>
          </cell>
          <cell r="AG90851">
            <v>0</v>
          </cell>
          <cell r="AH90851">
            <v>0</v>
          </cell>
          <cell r="AI90851">
            <v>0</v>
          </cell>
          <cell r="AJ90851">
            <v>9550</v>
          </cell>
          <cell r="AK90851">
            <v>0</v>
          </cell>
          <cell r="AL90851">
            <v>780</v>
          </cell>
          <cell r="AM90851" t="str">
            <v>2024</v>
          </cell>
          <cell r="AN90851" t="str">
            <v>202411</v>
          </cell>
          <cell r="AO90851" t="str">
            <v>202411</v>
          </cell>
          <cell r="AP90851" t="str">
            <v>202411</v>
          </cell>
          <cell r="AQ90851" t="str">
            <v>31000411</v>
          </cell>
          <cell r="AR90851" t="str">
            <v>2018245</v>
          </cell>
          <cell r="AS90851" t="str">
            <v>D</v>
          </cell>
          <cell r="AU90851" t="str">
            <v>30000002</v>
          </cell>
          <cell r="AV90851" t="str">
            <v>RETAIL</v>
          </cell>
          <cell r="AW90851" t="str">
            <v>31000411</v>
          </cell>
          <cell r="AX90851" t="str">
            <v>Islamabad Motors</v>
          </cell>
          <cell r="AY90851" t="str">
            <v>KHI/HO/D/MO/MC COMP/P/102481/11/2024</v>
          </cell>
          <cell r="BA90851" t="str">
            <v>ISLAMABAD</v>
          </cell>
          <cell r="BB90851" t="str">
            <v>Phase-1, H#296, St#3, Mohallah Margalla town islamabad</v>
          </cell>
          <cell r="BC90851" t="str">
            <v>BLACK</v>
          </cell>
          <cell r="BH90851" t="str">
            <v>Pak Suzuki</v>
          </cell>
          <cell r="BI90851" t="str">
            <v>N</v>
          </cell>
          <cell r="BJ90851" t="str">
            <v xml:space="preserve">	Rameez Haji Mehboob</v>
          </cell>
          <cell r="BK90851">
            <v>45618</v>
          </cell>
          <cell r="BL90851" t="str">
            <v>382000</v>
          </cell>
          <cell r="BM90851" t="str">
            <v>004</v>
          </cell>
          <cell r="BN90851" t="str">
            <v>01</v>
          </cell>
          <cell r="BQ90851" t="str">
            <v>KHI/HO/D/MO/MC COMP/P/102481/11/2024</v>
          </cell>
        </row>
        <row r="90852">
          <cell r="W90852" t="str">
            <v>30093282</v>
          </cell>
          <cell r="X90852" t="str">
            <v>30093282</v>
          </cell>
          <cell r="Y90852">
            <v>382000</v>
          </cell>
          <cell r="Z90852" t="str">
            <v>35202-2192551-7</v>
          </cell>
          <cell r="AC90852">
            <v>3140501</v>
          </cell>
          <cell r="AD90852" t="str">
            <v>02</v>
          </cell>
          <cell r="AE90852" t="str">
            <v>MOTOR</v>
          </cell>
          <cell r="AF90852">
            <v>7802</v>
          </cell>
          <cell r="AG90852">
            <v>0</v>
          </cell>
          <cell r="AH90852">
            <v>0</v>
          </cell>
          <cell r="AI90852">
            <v>0</v>
          </cell>
          <cell r="AJ90852">
            <v>9550</v>
          </cell>
          <cell r="AK90852">
            <v>0</v>
          </cell>
          <cell r="AL90852">
            <v>780</v>
          </cell>
          <cell r="AM90852" t="str">
            <v>2024</v>
          </cell>
          <cell r="AN90852" t="str">
            <v>202410</v>
          </cell>
          <cell r="AO90852" t="str">
            <v>202410</v>
          </cell>
          <cell r="AP90852" t="str">
            <v>202410</v>
          </cell>
          <cell r="AQ90852" t="str">
            <v>31000398</v>
          </cell>
          <cell r="AR90852" t="str">
            <v>1997929</v>
          </cell>
          <cell r="AS90852" t="str">
            <v>D</v>
          </cell>
          <cell r="AU90852" t="str">
            <v>30000002</v>
          </cell>
          <cell r="AV90852" t="str">
            <v>RETAIL</v>
          </cell>
          <cell r="AW90852" t="str">
            <v>31000398</v>
          </cell>
          <cell r="AX90852" t="str">
            <v>GR Suzuki</v>
          </cell>
          <cell r="AY90852" t="str">
            <v>KHI/HO/D/MO/MC COMP/P/100897/10/2024</v>
          </cell>
          <cell r="BA90852" t="str">
            <v>LAHORE</v>
          </cell>
          <cell r="BB90852" t="str">
            <v>ADDA PLOT RAIWIND ROAD HOUSE NO 224 BLOCK B AREA  A/W SCHEME PHASE 2 LAHORE</v>
          </cell>
          <cell r="BC90852" t="str">
            <v>BLACK</v>
          </cell>
          <cell r="BH90852" t="str">
            <v>Pak Suzuki</v>
          </cell>
          <cell r="BI90852" t="str">
            <v>N</v>
          </cell>
          <cell r="BJ90852" t="str">
            <v xml:space="preserve">	Rameez Haji Mehboob</v>
          </cell>
          <cell r="BK90852">
            <v>45595</v>
          </cell>
          <cell r="BL90852" t="str">
            <v>382000</v>
          </cell>
          <cell r="BM90852" t="str">
            <v>004</v>
          </cell>
          <cell r="BN90852" t="str">
            <v>01</v>
          </cell>
          <cell r="BQ90852" t="str">
            <v>KHI/HO/D/MO/MC COMP/P/100897/10/2024</v>
          </cell>
        </row>
        <row r="90853">
          <cell r="W90853" t="str">
            <v>30093254</v>
          </cell>
          <cell r="X90853" t="str">
            <v>30093254</v>
          </cell>
          <cell r="Y90853">
            <v>382000</v>
          </cell>
          <cell r="Z90853" t="str">
            <v>37405-2479884-7</v>
          </cell>
          <cell r="AC90853">
            <v>3183130</v>
          </cell>
          <cell r="AD90853" t="str">
            <v>02</v>
          </cell>
          <cell r="AE90853" t="str">
            <v>MOTOR</v>
          </cell>
          <cell r="AF90853">
            <v>7802</v>
          </cell>
          <cell r="AG90853">
            <v>0</v>
          </cell>
          <cell r="AH90853">
            <v>0</v>
          </cell>
          <cell r="AI90853">
            <v>0</v>
          </cell>
          <cell r="AJ90853">
            <v>9550</v>
          </cell>
          <cell r="AK90853">
            <v>0</v>
          </cell>
          <cell r="AL90853">
            <v>780</v>
          </cell>
          <cell r="AM90853" t="str">
            <v>2024</v>
          </cell>
          <cell r="AN90853" t="str">
            <v>202411</v>
          </cell>
          <cell r="AO90853" t="str">
            <v>202411</v>
          </cell>
          <cell r="AP90853" t="str">
            <v>202411</v>
          </cell>
          <cell r="AQ90853" t="str">
            <v>31000411</v>
          </cell>
          <cell r="AR90853" t="str">
            <v>2018262</v>
          </cell>
          <cell r="AS90853" t="str">
            <v>D</v>
          </cell>
          <cell r="AU90853" t="str">
            <v>30000002</v>
          </cell>
          <cell r="AV90853" t="str">
            <v>RETAIL</v>
          </cell>
          <cell r="AW90853" t="str">
            <v>31000411</v>
          </cell>
          <cell r="AX90853" t="str">
            <v>Islamabad Motors</v>
          </cell>
          <cell r="AY90853" t="str">
            <v>KHI/HO/D/MO/MC COMP/P/102489/11/2024</v>
          </cell>
          <cell r="BA90853" t="str">
            <v>ISLAMABAD</v>
          </cell>
          <cell r="BB90853" t="str">
            <v>H#2-492, Mohallah Dhok Ratta Melad Nagar rawalpindi</v>
          </cell>
          <cell r="BC90853" t="str">
            <v>BLACK</v>
          </cell>
          <cell r="BH90853" t="str">
            <v>Pak Suzuki</v>
          </cell>
          <cell r="BI90853" t="str">
            <v>N</v>
          </cell>
          <cell r="BJ90853" t="str">
            <v xml:space="preserve">	Rameez Haji Mehboob</v>
          </cell>
          <cell r="BK90853">
            <v>45618</v>
          </cell>
          <cell r="BL90853" t="str">
            <v>382000</v>
          </cell>
          <cell r="BM90853" t="str">
            <v>004</v>
          </cell>
          <cell r="BN90853" t="str">
            <v>01</v>
          </cell>
          <cell r="BQ90853" t="str">
            <v>KHI/HO/D/MO/MC COMP/P/102489/11/2024</v>
          </cell>
        </row>
        <row r="90854">
          <cell r="W90854" t="str">
            <v>30093306</v>
          </cell>
          <cell r="X90854" t="str">
            <v>30093306</v>
          </cell>
          <cell r="Y90854">
            <v>382000</v>
          </cell>
          <cell r="Z90854" t="str">
            <v>3520176572819</v>
          </cell>
          <cell r="AC90854">
            <v>3156400</v>
          </cell>
          <cell r="AD90854" t="str">
            <v>02</v>
          </cell>
          <cell r="AE90854" t="str">
            <v>MOTOR</v>
          </cell>
          <cell r="AF90854">
            <v>7802</v>
          </cell>
          <cell r="AG90854">
            <v>0</v>
          </cell>
          <cell r="AH90854">
            <v>0</v>
          </cell>
          <cell r="AI90854">
            <v>0</v>
          </cell>
          <cell r="AJ90854">
            <v>9550</v>
          </cell>
          <cell r="AK90854">
            <v>0</v>
          </cell>
          <cell r="AL90854">
            <v>780</v>
          </cell>
          <cell r="AM90854" t="str">
            <v>2024</v>
          </cell>
          <cell r="AN90854" t="str">
            <v>202411</v>
          </cell>
          <cell r="AO90854" t="str">
            <v>202411</v>
          </cell>
          <cell r="AP90854" t="str">
            <v>202411</v>
          </cell>
          <cell r="AQ90854" t="str">
            <v>31000395</v>
          </cell>
          <cell r="AR90854" t="str">
            <v>2000658</v>
          </cell>
          <cell r="AS90854" t="str">
            <v>D</v>
          </cell>
          <cell r="AU90854" t="str">
            <v>30000002</v>
          </cell>
          <cell r="AV90854" t="str">
            <v>RETAIL</v>
          </cell>
          <cell r="AW90854" t="str">
            <v>31000395</v>
          </cell>
          <cell r="AX90854" t="str">
            <v>TS Suzuki</v>
          </cell>
          <cell r="AY90854" t="str">
            <v>KHI/HO/D/MO/MC COMP/P/101202/11/2024</v>
          </cell>
          <cell r="BA90854" t="str">
            <v>LAHORE</v>
          </cell>
          <cell r="BB90854" t="str">
            <v xml:space="preserve">H # 41-42 Iram Garden Housing Society Near Gajumata Lahore </v>
          </cell>
          <cell r="BC90854" t="str">
            <v>PEARL BLACK</v>
          </cell>
          <cell r="BH90854" t="str">
            <v>Pak Suzuki</v>
          </cell>
          <cell r="BI90854" t="str">
            <v>N</v>
          </cell>
          <cell r="BJ90854" t="str">
            <v xml:space="preserve">	Rameez Haji Mehboob</v>
          </cell>
          <cell r="BK90854">
            <v>45597</v>
          </cell>
          <cell r="BL90854" t="str">
            <v>382000</v>
          </cell>
          <cell r="BM90854" t="str">
            <v>406</v>
          </cell>
          <cell r="BN90854" t="str">
            <v>01</v>
          </cell>
          <cell r="BQ90854" t="str">
            <v>KHI/HO/D/MO/MC COMP/P/101202/11/2024</v>
          </cell>
        </row>
        <row r="90855">
          <cell r="W90855" t="str">
            <v>30094114</v>
          </cell>
          <cell r="X90855" t="str">
            <v>30094114</v>
          </cell>
          <cell r="Y90855">
            <v>389000</v>
          </cell>
          <cell r="Z90855" t="str">
            <v>36303-8411849-1</v>
          </cell>
          <cell r="AC90855">
            <v>3223840</v>
          </cell>
          <cell r="AD90855" t="str">
            <v>02</v>
          </cell>
          <cell r="AE90855" t="str">
            <v>MOTOR</v>
          </cell>
          <cell r="AF90855">
            <v>7953</v>
          </cell>
          <cell r="AG90855">
            <v>0</v>
          </cell>
          <cell r="AH90855">
            <v>0</v>
          </cell>
          <cell r="AI90855">
            <v>0</v>
          </cell>
          <cell r="AJ90855">
            <v>9725</v>
          </cell>
          <cell r="AK90855">
            <v>0</v>
          </cell>
          <cell r="AL90855">
            <v>795</v>
          </cell>
          <cell r="AM90855" t="str">
            <v>2024</v>
          </cell>
          <cell r="AN90855" t="str">
            <v>202412</v>
          </cell>
          <cell r="AO90855" t="str">
            <v>202412</v>
          </cell>
          <cell r="AP90855" t="str">
            <v>202412</v>
          </cell>
          <cell r="AQ90855" t="str">
            <v>31000404</v>
          </cell>
          <cell r="AR90855" t="str">
            <v>2034940</v>
          </cell>
          <cell r="AS90855" t="str">
            <v>D</v>
          </cell>
          <cell r="AU90855" t="str">
            <v>30000002</v>
          </cell>
          <cell r="AV90855" t="str">
            <v>RETAIL</v>
          </cell>
          <cell r="AW90855" t="str">
            <v>31000404</v>
          </cell>
          <cell r="AX90855" t="str">
            <v>KR Suzuki</v>
          </cell>
          <cell r="AY90855" t="str">
            <v>KHI/HO/D/MO/MC COMP/P/103929/12/2024</v>
          </cell>
          <cell r="BA90855" t="str">
            <v>MULTAN</v>
          </cell>
          <cell r="BB90855" t="str">
            <v>NEW CENTRAL JAIL ROAD CHAH GHULAM MUHAMMAD WALA NEAR MALIK HOTEL MULTAN.</v>
          </cell>
          <cell r="BC90855" t="str">
            <v>BLACK</v>
          </cell>
          <cell r="BH90855" t="str">
            <v>Pak Suzuki</v>
          </cell>
          <cell r="BI90855" t="str">
            <v>N</v>
          </cell>
          <cell r="BJ90855" t="str">
            <v xml:space="preserve">	Rameez Haji Mehboob</v>
          </cell>
          <cell r="BK90855">
            <v>45639</v>
          </cell>
          <cell r="BL90855" t="str">
            <v>389000</v>
          </cell>
          <cell r="BM90855" t="str">
            <v>004</v>
          </cell>
          <cell r="BN90855" t="str">
            <v>01</v>
          </cell>
          <cell r="BQ90855" t="str">
            <v>KHI/HO/D/MO/MC COMP/P/103929/12/2024</v>
          </cell>
        </row>
        <row r="90856">
          <cell r="W90856" t="str">
            <v>30092454</v>
          </cell>
          <cell r="X90856" t="str">
            <v>30092454</v>
          </cell>
          <cell r="Y90856">
            <v>382000</v>
          </cell>
          <cell r="Z90856" t="str">
            <v>34202-2419786-5</v>
          </cell>
          <cell r="AC90856">
            <v>2951370</v>
          </cell>
          <cell r="AD90856" t="str">
            <v>02</v>
          </cell>
          <cell r="AE90856" t="str">
            <v>MOTOR</v>
          </cell>
          <cell r="AF90856">
            <v>7802</v>
          </cell>
          <cell r="AG90856">
            <v>0</v>
          </cell>
          <cell r="AH90856">
            <v>0</v>
          </cell>
          <cell r="AI90856">
            <v>0</v>
          </cell>
          <cell r="AJ90856">
            <v>9550</v>
          </cell>
          <cell r="AK90856">
            <v>0</v>
          </cell>
          <cell r="AL90856">
            <v>780</v>
          </cell>
          <cell r="AM90856" t="str">
            <v>2024</v>
          </cell>
          <cell r="AN90856" t="str">
            <v>202408</v>
          </cell>
          <cell r="AO90856" t="str">
            <v>202408</v>
          </cell>
          <cell r="AP90856" t="str">
            <v>202408</v>
          </cell>
          <cell r="AQ90856" t="str">
            <v>31000415</v>
          </cell>
          <cell r="AR90856" t="str">
            <v>1937668</v>
          </cell>
          <cell r="AS90856" t="str">
            <v>D</v>
          </cell>
          <cell r="AU90856" t="str">
            <v>30000002</v>
          </cell>
          <cell r="AV90856" t="str">
            <v>RETAIL</v>
          </cell>
          <cell r="AW90856" t="str">
            <v>31000415</v>
          </cell>
          <cell r="AX90856" t="str">
            <v>Gujrat Suzuki</v>
          </cell>
          <cell r="AY90856" t="str">
            <v>KHI/HO/D/MO/MC COMP/P/95784/08/2024</v>
          </cell>
          <cell r="BA90856" t="str">
            <v>GUJRAT</v>
          </cell>
          <cell r="BB90856" t="str">
            <v xml:space="preserve">MUHALLA HASSAN TOWN DEENGAH TEHSIL KHARIAN DISTT GUJRAT.
</v>
          </cell>
          <cell r="BC90856" t="str">
            <v>BLACK</v>
          </cell>
          <cell r="BH90856" t="str">
            <v>Pak Suzuki</v>
          </cell>
          <cell r="BI90856" t="str">
            <v>N</v>
          </cell>
          <cell r="BJ90856" t="str">
            <v xml:space="preserve">	Rameez Haji Mehboob</v>
          </cell>
          <cell r="BK90856">
            <v>45526</v>
          </cell>
          <cell r="BL90856" t="str">
            <v>382000</v>
          </cell>
          <cell r="BM90856" t="str">
            <v>004</v>
          </cell>
          <cell r="BN90856" t="str">
            <v>01</v>
          </cell>
          <cell r="BQ90856" t="str">
            <v>KHI/HO/D/MO/MC COMP/P/95784/08/2024</v>
          </cell>
        </row>
        <row r="90857">
          <cell r="W90857" t="str">
            <v>30092764</v>
          </cell>
          <cell r="X90857" t="str">
            <v>30092764</v>
          </cell>
          <cell r="Y90857">
            <v>382000</v>
          </cell>
          <cell r="Z90857" t="str">
            <v>42301-6999665-3</v>
          </cell>
          <cell r="AC90857">
            <v>2965390</v>
          </cell>
          <cell r="AD90857" t="str">
            <v>02</v>
          </cell>
          <cell r="AE90857" t="str">
            <v>MOTOR</v>
          </cell>
          <cell r="AF90857">
            <v>13565</v>
          </cell>
          <cell r="AG90857">
            <v>0</v>
          </cell>
          <cell r="AH90857">
            <v>0</v>
          </cell>
          <cell r="AI90857">
            <v>0</v>
          </cell>
          <cell r="AJ90857">
            <v>16235</v>
          </cell>
          <cell r="AK90857">
            <v>0</v>
          </cell>
          <cell r="AL90857">
            <v>1357</v>
          </cell>
          <cell r="AM90857" t="str">
            <v>2024</v>
          </cell>
          <cell r="AN90857" t="str">
            <v>202408</v>
          </cell>
          <cell r="AO90857" t="str">
            <v>202408</v>
          </cell>
          <cell r="AP90857" t="str">
            <v>202408</v>
          </cell>
          <cell r="AQ90857" t="str">
            <v>31000408</v>
          </cell>
          <cell r="AR90857" t="str">
            <v>1940049</v>
          </cell>
          <cell r="AS90857" t="str">
            <v>D</v>
          </cell>
          <cell r="AU90857" t="str">
            <v>30000002</v>
          </cell>
          <cell r="AV90857" t="str">
            <v>RETAIL</v>
          </cell>
          <cell r="AW90857" t="str">
            <v>31000408</v>
          </cell>
          <cell r="AX90857" t="str">
            <v>Suzuki Mandviwalla Motors</v>
          </cell>
          <cell r="AY90857" t="str">
            <v>KHI/HO/D/MO/MC COMP/P/96189/08/2024</v>
          </cell>
          <cell r="BA90857" t="str">
            <v>KARACHI</v>
          </cell>
          <cell r="BB90857" t="str">
            <v>FLAT # 303, ZOHRA HOMES, PLOT # JM 85, PARSI COLONY KARACHI.</v>
          </cell>
          <cell r="BC90857" t="str">
            <v>BLACK</v>
          </cell>
          <cell r="BH90857" t="str">
            <v>Pak Suzuki</v>
          </cell>
          <cell r="BI90857" t="str">
            <v>N</v>
          </cell>
          <cell r="BJ90857" t="str">
            <v xml:space="preserve">	Rameez Haji Mehboob</v>
          </cell>
          <cell r="BK90857">
            <v>45531</v>
          </cell>
          <cell r="BL90857" t="str">
            <v>382000</v>
          </cell>
          <cell r="BM90857" t="str">
            <v>004</v>
          </cell>
          <cell r="BN90857" t="str">
            <v>01</v>
          </cell>
          <cell r="BQ90857" t="str">
            <v>KHI/HO/D/MO/MC COMP/P/96189/08/2024</v>
          </cell>
        </row>
        <row r="90858">
          <cell r="W90858" t="str">
            <v>30092764</v>
          </cell>
          <cell r="X90858" t="str">
            <v>30092764</v>
          </cell>
          <cell r="Y90858">
            <v>382000</v>
          </cell>
          <cell r="Z90858" t="str">
            <v>42301-6999665-3</v>
          </cell>
          <cell r="AC90858">
            <v>2965391</v>
          </cell>
          <cell r="AD90858" t="str">
            <v>02</v>
          </cell>
          <cell r="AE90858" t="str">
            <v>MOTOR</v>
          </cell>
          <cell r="AF90858">
            <v>13565</v>
          </cell>
          <cell r="AG90858">
            <v>0</v>
          </cell>
          <cell r="AH90858">
            <v>0</v>
          </cell>
          <cell r="AI90858">
            <v>0</v>
          </cell>
          <cell r="AJ90858">
            <v>16235</v>
          </cell>
          <cell r="AK90858">
            <v>0</v>
          </cell>
          <cell r="AL90858">
            <v>1357</v>
          </cell>
          <cell r="AM90858" t="str">
            <v>2024</v>
          </cell>
          <cell r="AN90858" t="str">
            <v>202408</v>
          </cell>
          <cell r="AO90858" t="str">
            <v>202408</v>
          </cell>
          <cell r="AP90858" t="str">
            <v>202408</v>
          </cell>
          <cell r="AQ90858" t="str">
            <v>31000408</v>
          </cell>
          <cell r="AR90858" t="str">
            <v>1940050</v>
          </cell>
          <cell r="AS90858" t="str">
            <v>D</v>
          </cell>
          <cell r="AU90858" t="str">
            <v>30000002</v>
          </cell>
          <cell r="AV90858" t="str">
            <v>RETAIL</v>
          </cell>
          <cell r="AW90858" t="str">
            <v>31000408</v>
          </cell>
          <cell r="AX90858" t="str">
            <v>Suzuki Mandviwalla Motors</v>
          </cell>
          <cell r="AY90858" t="str">
            <v>KHI/HO/D/MO/MC COMP/P/96190/08/2024</v>
          </cell>
          <cell r="BA90858" t="str">
            <v>KARACHI</v>
          </cell>
          <cell r="BB90858" t="str">
            <v>FLAT # 303, ZOHRA HOMES, PLOT # JM 85, PARSI COLONY KARACHI.</v>
          </cell>
          <cell r="BC90858" t="str">
            <v>BLACK</v>
          </cell>
          <cell r="BH90858" t="str">
            <v>Pak Suzuki</v>
          </cell>
          <cell r="BI90858" t="str">
            <v>N</v>
          </cell>
          <cell r="BJ90858" t="str">
            <v xml:space="preserve">	Rameez Haji Mehboob</v>
          </cell>
          <cell r="BK90858">
            <v>45531</v>
          </cell>
          <cell r="BL90858" t="str">
            <v>382000</v>
          </cell>
          <cell r="BM90858" t="str">
            <v>004</v>
          </cell>
          <cell r="BN90858" t="str">
            <v>01</v>
          </cell>
          <cell r="BQ90858" t="str">
            <v>KHI/HO/D/MO/MC COMP/P/96190/08/2024</v>
          </cell>
        </row>
        <row r="90859">
          <cell r="W90859" t="str">
            <v>30092770</v>
          </cell>
          <cell r="X90859" t="str">
            <v>30092770</v>
          </cell>
          <cell r="Y90859">
            <v>382000</v>
          </cell>
          <cell r="Z90859" t="str">
            <v>42301-9670600-1</v>
          </cell>
          <cell r="AC90859">
            <v>2965411</v>
          </cell>
          <cell r="AD90859" t="str">
            <v>02</v>
          </cell>
          <cell r="AE90859" t="str">
            <v>MOTOR</v>
          </cell>
          <cell r="AF90859">
            <v>13565</v>
          </cell>
          <cell r="AG90859">
            <v>0</v>
          </cell>
          <cell r="AH90859">
            <v>0</v>
          </cell>
          <cell r="AI90859">
            <v>0</v>
          </cell>
          <cell r="AJ90859">
            <v>16235</v>
          </cell>
          <cell r="AK90859">
            <v>0</v>
          </cell>
          <cell r="AL90859">
            <v>1357</v>
          </cell>
          <cell r="AM90859" t="str">
            <v>2024</v>
          </cell>
          <cell r="AN90859" t="str">
            <v>202408</v>
          </cell>
          <cell r="AO90859" t="str">
            <v>202408</v>
          </cell>
          <cell r="AP90859" t="str">
            <v>202408</v>
          </cell>
          <cell r="AQ90859" t="str">
            <v>31000407</v>
          </cell>
          <cell r="AR90859" t="str">
            <v>1940521</v>
          </cell>
          <cell r="AS90859" t="str">
            <v>D</v>
          </cell>
          <cell r="AU90859" t="str">
            <v>30000002</v>
          </cell>
          <cell r="AV90859" t="str">
            <v>RETAIL</v>
          </cell>
          <cell r="AW90859" t="str">
            <v>31000407</v>
          </cell>
          <cell r="AX90859" t="str">
            <v>South</v>
          </cell>
          <cell r="AY90859" t="str">
            <v>KHI/HO/D/MO/MC COMP/P/96247/08/2024</v>
          </cell>
          <cell r="BA90859" t="str">
            <v>KARACHI</v>
          </cell>
          <cell r="BB90859" t="str">
            <v>HOUSE NO 447 STREET NO-02 MASOOM SHAH COLONY KALA PUL KARACHI.</v>
          </cell>
          <cell r="BC90859" t="str">
            <v>BLACK</v>
          </cell>
          <cell r="BH90859" t="str">
            <v>Pak Suzuki</v>
          </cell>
          <cell r="BI90859" t="str">
            <v>N</v>
          </cell>
          <cell r="BJ90859" t="str">
            <v xml:space="preserve">	Rameez Haji Mehboob</v>
          </cell>
          <cell r="BK90859">
            <v>45532</v>
          </cell>
          <cell r="BL90859" t="str">
            <v>382000</v>
          </cell>
          <cell r="BM90859" t="str">
            <v>004</v>
          </cell>
          <cell r="BN90859" t="str">
            <v>01</v>
          </cell>
          <cell r="BQ90859" t="str">
            <v>KHI/HO/D/MO/MC COMP/P/96247/08/2024</v>
          </cell>
        </row>
        <row r="90860">
          <cell r="W90860" t="str">
            <v>30092770</v>
          </cell>
          <cell r="X90860" t="str">
            <v>30092770</v>
          </cell>
          <cell r="Y90860">
            <v>382000</v>
          </cell>
          <cell r="Z90860" t="str">
            <v>42301-9670600-1</v>
          </cell>
          <cell r="AC90860">
            <v>2965412</v>
          </cell>
          <cell r="AD90860" t="str">
            <v>02</v>
          </cell>
          <cell r="AE90860" t="str">
            <v>MOTOR</v>
          </cell>
          <cell r="AF90860">
            <v>13565</v>
          </cell>
          <cell r="AG90860">
            <v>0</v>
          </cell>
          <cell r="AH90860">
            <v>0</v>
          </cell>
          <cell r="AI90860">
            <v>0</v>
          </cell>
          <cell r="AJ90860">
            <v>16235</v>
          </cell>
          <cell r="AK90860">
            <v>0</v>
          </cell>
          <cell r="AL90860">
            <v>1357</v>
          </cell>
          <cell r="AM90860" t="str">
            <v>2024</v>
          </cell>
          <cell r="AN90860" t="str">
            <v>202408</v>
          </cell>
          <cell r="AO90860" t="str">
            <v>202408</v>
          </cell>
          <cell r="AP90860" t="str">
            <v>202408</v>
          </cell>
          <cell r="AQ90860" t="str">
            <v>31000407</v>
          </cell>
          <cell r="AR90860" t="str">
            <v>1940522</v>
          </cell>
          <cell r="AS90860" t="str">
            <v>D</v>
          </cell>
          <cell r="AU90860" t="str">
            <v>30000002</v>
          </cell>
          <cell r="AV90860" t="str">
            <v>RETAIL</v>
          </cell>
          <cell r="AW90860" t="str">
            <v>31000407</v>
          </cell>
          <cell r="AX90860" t="str">
            <v>South</v>
          </cell>
          <cell r="AY90860" t="str">
            <v>KHI/HO/D/MO/MC COMP/P/96248/08/2024</v>
          </cell>
          <cell r="BA90860" t="str">
            <v>KARACHI</v>
          </cell>
          <cell r="BB90860" t="str">
            <v>HOUSE NO 447 STREET NO-02 MASOOM SHAH COLONY KALA PUL KARACHI.</v>
          </cell>
          <cell r="BC90860" t="str">
            <v>BLACK</v>
          </cell>
          <cell r="BH90860" t="str">
            <v>Pak Suzuki</v>
          </cell>
          <cell r="BI90860" t="str">
            <v>N</v>
          </cell>
          <cell r="BJ90860" t="str">
            <v xml:space="preserve">	Rameez Haji Mehboob</v>
          </cell>
          <cell r="BK90860">
            <v>45532</v>
          </cell>
          <cell r="BL90860" t="str">
            <v>382000</v>
          </cell>
          <cell r="BM90860" t="str">
            <v>004</v>
          </cell>
          <cell r="BN90860" t="str">
            <v>01</v>
          </cell>
          <cell r="BQ90860" t="str">
            <v>KHI/HO/D/MO/MC COMP/P/96248/08/2024</v>
          </cell>
        </row>
        <row r="90861">
          <cell r="W90861" t="str">
            <v>30092209</v>
          </cell>
          <cell r="X90861" t="str">
            <v>30092209</v>
          </cell>
          <cell r="Y90861">
            <v>382000</v>
          </cell>
          <cell r="Z90861" t="str">
            <v>42501-159993-3</v>
          </cell>
          <cell r="AC90861">
            <v>2979267</v>
          </cell>
          <cell r="AD90861" t="str">
            <v>02</v>
          </cell>
          <cell r="AE90861" t="str">
            <v>MOTOR</v>
          </cell>
          <cell r="AF90861">
            <v>7802</v>
          </cell>
          <cell r="AG90861">
            <v>0</v>
          </cell>
          <cell r="AH90861">
            <v>0</v>
          </cell>
          <cell r="AI90861">
            <v>0</v>
          </cell>
          <cell r="AJ90861">
            <v>9550</v>
          </cell>
          <cell r="AK90861">
            <v>0</v>
          </cell>
          <cell r="AL90861">
            <v>780</v>
          </cell>
          <cell r="AM90861" t="str">
            <v>2024</v>
          </cell>
          <cell r="AN90861" t="str">
            <v>202408</v>
          </cell>
          <cell r="AO90861" t="str">
            <v>202408</v>
          </cell>
          <cell r="AP90861" t="str">
            <v>202408</v>
          </cell>
          <cell r="AQ90861" t="str">
            <v>31000397</v>
          </cell>
          <cell r="AR90861" t="str">
            <v>1940679</v>
          </cell>
          <cell r="AS90861" t="str">
            <v>D</v>
          </cell>
          <cell r="AU90861" t="str">
            <v>30000002</v>
          </cell>
          <cell r="AV90861" t="str">
            <v>RETAIL</v>
          </cell>
          <cell r="AW90861" t="str">
            <v>31000397</v>
          </cell>
          <cell r="AX90861" t="str">
            <v>WR Suzuki</v>
          </cell>
          <cell r="AY90861" t="str">
            <v>KHI/HO/D/MO/MC COMP/P/96279/08/2024</v>
          </cell>
          <cell r="BA90861" t="str">
            <v>LAHORE</v>
          </cell>
          <cell r="BB90861" t="str">
            <v>H 92 Palm City Feroze Pur Road Lahore</v>
          </cell>
          <cell r="BC90861" t="str">
            <v>BLACK</v>
          </cell>
          <cell r="BH90861" t="str">
            <v>Pak Suzuki</v>
          </cell>
          <cell r="BI90861" t="str">
            <v>N</v>
          </cell>
          <cell r="BJ90861" t="str">
            <v xml:space="preserve">	Rameez Haji Mehboob</v>
          </cell>
          <cell r="BK90861">
            <v>45532</v>
          </cell>
          <cell r="BL90861" t="str">
            <v>382000</v>
          </cell>
          <cell r="BM90861" t="str">
            <v>004</v>
          </cell>
          <cell r="BN90861" t="str">
            <v>01</v>
          </cell>
          <cell r="BQ90861" t="str">
            <v>KHI/HO/D/MO/MC COMP/P/96279/08/2024</v>
          </cell>
        </row>
        <row r="90862">
          <cell r="W90862" t="str">
            <v>30092449</v>
          </cell>
          <cell r="X90862" t="str">
            <v>30092449</v>
          </cell>
          <cell r="Y90862">
            <v>382000</v>
          </cell>
          <cell r="Z90862" t="str">
            <v>34603-1356298-1</v>
          </cell>
          <cell r="AC90862">
            <v>2979279</v>
          </cell>
          <cell r="AD90862" t="str">
            <v>02</v>
          </cell>
          <cell r="AE90862" t="str">
            <v>MOTOR</v>
          </cell>
          <cell r="AF90862">
            <v>7802</v>
          </cell>
          <cell r="AG90862">
            <v>0</v>
          </cell>
          <cell r="AH90862">
            <v>0</v>
          </cell>
          <cell r="AI90862">
            <v>0</v>
          </cell>
          <cell r="AJ90862">
            <v>9550</v>
          </cell>
          <cell r="AK90862">
            <v>0</v>
          </cell>
          <cell r="AL90862">
            <v>780</v>
          </cell>
          <cell r="AM90862" t="str">
            <v>2024</v>
          </cell>
          <cell r="AN90862" t="str">
            <v>202408</v>
          </cell>
          <cell r="AO90862" t="str">
            <v>202408</v>
          </cell>
          <cell r="AP90862" t="str">
            <v>202408</v>
          </cell>
          <cell r="AQ90862" t="str">
            <v>31000401</v>
          </cell>
          <cell r="AR90862" t="str">
            <v>1940696</v>
          </cell>
          <cell r="AS90862" t="str">
            <v>D</v>
          </cell>
          <cell r="AU90862" t="str">
            <v>30000002</v>
          </cell>
          <cell r="AV90862" t="str">
            <v>RETAIL</v>
          </cell>
          <cell r="AW90862" t="str">
            <v>31000401</v>
          </cell>
          <cell r="AX90862" t="str">
            <v>SR Suzuki</v>
          </cell>
          <cell r="AY90862" t="str">
            <v>KHI/HO/D/MO/MC COMP/P/96286/08/2024</v>
          </cell>
          <cell r="BA90862" t="str">
            <v>SIALKOT</v>
          </cell>
          <cell r="BB90862" t="str">
            <v>MEER HASSAN ROAD HOUSE NO 405 AREA MODEL TOWN SIALKOT</v>
          </cell>
          <cell r="BC90862" t="str">
            <v>BLACK</v>
          </cell>
          <cell r="BH90862" t="str">
            <v>Pak Suzuki</v>
          </cell>
          <cell r="BI90862" t="str">
            <v>N</v>
          </cell>
          <cell r="BJ90862" t="str">
            <v xml:space="preserve">	Rameez Haji Mehboob</v>
          </cell>
          <cell r="BK90862">
            <v>45532</v>
          </cell>
          <cell r="BL90862" t="str">
            <v>382000</v>
          </cell>
          <cell r="BM90862" t="str">
            <v>004</v>
          </cell>
          <cell r="BN90862" t="str">
            <v>01</v>
          </cell>
          <cell r="BQ90862" t="str">
            <v>KHI/HO/D/MO/MC COMP/P/96286/08/2024</v>
          </cell>
        </row>
        <row r="90863">
          <cell r="W90863" t="str">
            <v>30094121</v>
          </cell>
          <cell r="X90863" t="str">
            <v>30094121</v>
          </cell>
          <cell r="Y90863">
            <v>389000</v>
          </cell>
          <cell r="Z90863" t="str">
            <v>35202-6519353-7</v>
          </cell>
          <cell r="AC90863">
            <v>3230226</v>
          </cell>
          <cell r="AD90863" t="str">
            <v>02</v>
          </cell>
          <cell r="AE90863" t="str">
            <v>MOTOR</v>
          </cell>
          <cell r="AF90863">
            <v>7953</v>
          </cell>
          <cell r="AG90863">
            <v>0</v>
          </cell>
          <cell r="AH90863">
            <v>0</v>
          </cell>
          <cell r="AI90863">
            <v>0</v>
          </cell>
          <cell r="AJ90863">
            <v>9725</v>
          </cell>
          <cell r="AK90863">
            <v>0</v>
          </cell>
          <cell r="AL90863">
            <v>795</v>
          </cell>
          <cell r="AM90863" t="str">
            <v>2024</v>
          </cell>
          <cell r="AN90863" t="str">
            <v>202412</v>
          </cell>
          <cell r="AO90863" t="str">
            <v>202412</v>
          </cell>
          <cell r="AP90863" t="str">
            <v>202412</v>
          </cell>
          <cell r="AQ90863" t="str">
            <v>31000410</v>
          </cell>
          <cell r="AR90863" t="str">
            <v>2038046</v>
          </cell>
          <cell r="AS90863" t="str">
            <v>D</v>
          </cell>
          <cell r="AU90863" t="str">
            <v>30000002</v>
          </cell>
          <cell r="AV90863" t="str">
            <v>RETAIL</v>
          </cell>
          <cell r="AW90863" t="str">
            <v>31000410</v>
          </cell>
          <cell r="AX90863" t="str">
            <v>Sethi Motors</v>
          </cell>
          <cell r="AY90863" t="str">
            <v>KHI/HO/D/MO/MC COMP/P/104282/12/2024</v>
          </cell>
          <cell r="BA90863" t="str">
            <v>LAHORE</v>
          </cell>
          <cell r="BB90863" t="str">
            <v>HOUSE NO 665 BLOCK L AREA SABZAZAR COLONY MULTAN ROAD LAHORE</v>
          </cell>
          <cell r="BC90863" t="str">
            <v>BLACK</v>
          </cell>
          <cell r="BH90863" t="str">
            <v>Pak Suzuki</v>
          </cell>
          <cell r="BI90863" t="str">
            <v>N</v>
          </cell>
          <cell r="BJ90863" t="str">
            <v xml:space="preserve">	Rameez Haji Mehboob</v>
          </cell>
          <cell r="BK90863">
            <v>45644</v>
          </cell>
          <cell r="BL90863" t="str">
            <v>389000</v>
          </cell>
          <cell r="BM90863" t="str">
            <v>004</v>
          </cell>
          <cell r="BN90863" t="str">
            <v>01</v>
          </cell>
          <cell r="BQ90863" t="str">
            <v>KHI/HO/D/MO/MC COMP/P/104282/12/2024</v>
          </cell>
        </row>
        <row r="90864">
          <cell r="W90864" t="str">
            <v>30094132</v>
          </cell>
          <cell r="X90864" t="str">
            <v>30094132</v>
          </cell>
          <cell r="Y90864">
            <v>389000</v>
          </cell>
          <cell r="Z90864" t="str">
            <v>35202-8176486-9</v>
          </cell>
          <cell r="AC90864">
            <v>3230229</v>
          </cell>
          <cell r="AD90864" t="str">
            <v>02</v>
          </cell>
          <cell r="AE90864" t="str">
            <v>MOTOR</v>
          </cell>
          <cell r="AF90864">
            <v>7953</v>
          </cell>
          <cell r="AG90864">
            <v>0</v>
          </cell>
          <cell r="AH90864">
            <v>0</v>
          </cell>
          <cell r="AI90864">
            <v>0</v>
          </cell>
          <cell r="AJ90864">
            <v>9725</v>
          </cell>
          <cell r="AK90864">
            <v>0</v>
          </cell>
          <cell r="AL90864">
            <v>795</v>
          </cell>
          <cell r="AM90864" t="str">
            <v>2024</v>
          </cell>
          <cell r="AN90864" t="str">
            <v>202412</v>
          </cell>
          <cell r="AO90864" t="str">
            <v>202412</v>
          </cell>
          <cell r="AP90864" t="str">
            <v>202412</v>
          </cell>
          <cell r="AQ90864" t="str">
            <v>31000410</v>
          </cell>
          <cell r="AR90864" t="str">
            <v>2038075</v>
          </cell>
          <cell r="AS90864" t="str">
            <v>D</v>
          </cell>
          <cell r="AU90864" t="str">
            <v>30000002</v>
          </cell>
          <cell r="AV90864" t="str">
            <v>RETAIL</v>
          </cell>
          <cell r="AW90864" t="str">
            <v>31000410</v>
          </cell>
          <cell r="AX90864" t="str">
            <v>Sethi Motors</v>
          </cell>
          <cell r="AY90864" t="str">
            <v>KHI/HO/D/MO/MC COMP/P/104286/12/2024</v>
          </cell>
          <cell r="BA90864" t="str">
            <v>LAHORE</v>
          </cell>
          <cell r="BB90864" t="str">
            <v>BISMILLAH HOUSING SCHEME G T ROAD MANAWAN HOUSE NO 249/A LAHORE</v>
          </cell>
          <cell r="BC90864" t="str">
            <v>BLACK</v>
          </cell>
          <cell r="BH90864" t="str">
            <v>Pak Suzuki</v>
          </cell>
          <cell r="BI90864" t="str">
            <v>N</v>
          </cell>
          <cell r="BJ90864" t="str">
            <v xml:space="preserve">	Rameez Haji Mehboob</v>
          </cell>
          <cell r="BK90864">
            <v>45644</v>
          </cell>
          <cell r="BL90864" t="str">
            <v>389000</v>
          </cell>
          <cell r="BM90864" t="str">
            <v>004</v>
          </cell>
          <cell r="BN90864" t="str">
            <v>01</v>
          </cell>
          <cell r="BQ90864" t="str">
            <v>KHI/HO/D/MO/MC COMP/P/104286/12/2024</v>
          </cell>
        </row>
        <row r="90865">
          <cell r="W90865" t="str">
            <v>30094294</v>
          </cell>
          <cell r="X90865" t="str">
            <v>30094294</v>
          </cell>
          <cell r="Y90865">
            <v>389000</v>
          </cell>
          <cell r="Z90865" t="str">
            <v>42501-1595547-1</v>
          </cell>
          <cell r="AC90865">
            <v>3239618</v>
          </cell>
          <cell r="AD90865" t="str">
            <v>02</v>
          </cell>
          <cell r="AE90865" t="str">
            <v>MOTOR</v>
          </cell>
          <cell r="AF90865">
            <v>13821</v>
          </cell>
          <cell r="AG90865">
            <v>0</v>
          </cell>
          <cell r="AH90865">
            <v>0</v>
          </cell>
          <cell r="AI90865">
            <v>0</v>
          </cell>
          <cell r="AJ90865">
            <v>16533</v>
          </cell>
          <cell r="AK90865">
            <v>0</v>
          </cell>
          <cell r="AL90865">
            <v>1382</v>
          </cell>
          <cell r="AM90865" t="str">
            <v>2024</v>
          </cell>
          <cell r="AN90865" t="str">
            <v>202412</v>
          </cell>
          <cell r="AO90865" t="str">
            <v>202412</v>
          </cell>
          <cell r="AP90865" t="str">
            <v>202412</v>
          </cell>
          <cell r="AQ90865" t="str">
            <v>31000393</v>
          </cell>
          <cell r="AR90865" t="str">
            <v>2040068</v>
          </cell>
          <cell r="AS90865" t="str">
            <v>D</v>
          </cell>
          <cell r="AU90865" t="str">
            <v>30000002</v>
          </cell>
          <cell r="AV90865" t="str">
            <v>RETAIL</v>
          </cell>
          <cell r="AW90865" t="str">
            <v>31000393</v>
          </cell>
          <cell r="AX90865" t="str">
            <v>TR Suzuki</v>
          </cell>
          <cell r="AY90865" t="str">
            <v>KHI/HO/D/MO/MC COMP/P/104682/12/2024</v>
          </cell>
          <cell r="BA90865" t="str">
            <v>KARACHI</v>
          </cell>
          <cell r="BB90865" t="str">
            <v>HOUSE#R-384,SECTOR17-A,MOHALLA SHAH LATIF TOWN,BIN QASIM ROAD KARACHI.</v>
          </cell>
          <cell r="BC90865" t="str">
            <v>RED</v>
          </cell>
          <cell r="BH90865" t="str">
            <v>Pak Suzuki</v>
          </cell>
          <cell r="BI90865" t="str">
            <v>N</v>
          </cell>
          <cell r="BJ90865" t="str">
            <v xml:space="preserve">	Rameez Haji Mehboob</v>
          </cell>
          <cell r="BK90865">
            <v>45650</v>
          </cell>
          <cell r="BL90865" t="str">
            <v>389000</v>
          </cell>
          <cell r="BM90865" t="str">
            <v>003</v>
          </cell>
          <cell r="BN90865" t="str">
            <v>01</v>
          </cell>
          <cell r="BQ90865" t="str">
            <v>KHI/HO/D/MO/MC COMP/P/104682/12/2024</v>
          </cell>
        </row>
        <row r="90866">
          <cell r="W90866" t="str">
            <v>30093989</v>
          </cell>
          <cell r="X90866" t="str">
            <v>30093989</v>
          </cell>
          <cell r="Y90866">
            <v>389000</v>
          </cell>
          <cell r="Z90866" t="str">
            <v>61101-1861040-3</v>
          </cell>
          <cell r="AC90866">
            <v>3251183</v>
          </cell>
          <cell r="AD90866" t="str">
            <v>02</v>
          </cell>
          <cell r="AE90866" t="str">
            <v>MOTOR</v>
          </cell>
          <cell r="AF90866">
            <v>7953</v>
          </cell>
          <cell r="AG90866">
            <v>0</v>
          </cell>
          <cell r="AH90866">
            <v>0</v>
          </cell>
          <cell r="AI90866">
            <v>0</v>
          </cell>
          <cell r="AJ90866">
            <v>9725</v>
          </cell>
          <cell r="AK90866">
            <v>0</v>
          </cell>
          <cell r="AL90866">
            <v>795</v>
          </cell>
          <cell r="AM90866" t="str">
            <v>2024</v>
          </cell>
          <cell r="AN90866" t="str">
            <v>202412</v>
          </cell>
          <cell r="AO90866" t="str">
            <v>202412</v>
          </cell>
          <cell r="AP90866" t="str">
            <v>202412</v>
          </cell>
          <cell r="AQ90866" t="str">
            <v>31000411</v>
          </cell>
          <cell r="AR90866" t="str">
            <v>2041846</v>
          </cell>
          <cell r="AS90866" t="str">
            <v>D</v>
          </cell>
          <cell r="AU90866" t="str">
            <v>30000002</v>
          </cell>
          <cell r="AV90866" t="str">
            <v>RETAIL</v>
          </cell>
          <cell r="AW90866" t="str">
            <v>31000411</v>
          </cell>
          <cell r="AX90866" t="str">
            <v>Islamabad Motors</v>
          </cell>
          <cell r="AY90866" t="str">
            <v>KHI/HO/D/MO/MC COMP/P/104824/12/2024</v>
          </cell>
          <cell r="BA90866" t="str">
            <v>ISLAMABAD</v>
          </cell>
          <cell r="BB90866" t="str">
            <v>H#18 , ST#F-8/6, Moh Irfanabad Taramri Islamabad</v>
          </cell>
          <cell r="BC90866" t="str">
            <v>BLACK</v>
          </cell>
          <cell r="BH90866" t="str">
            <v>Pak Suzuki</v>
          </cell>
          <cell r="BI90866" t="str">
            <v>N</v>
          </cell>
          <cell r="BJ90866" t="str">
            <v xml:space="preserve">	Rameez Haji Mehboob</v>
          </cell>
          <cell r="BK90866">
            <v>45654</v>
          </cell>
          <cell r="BL90866" t="str">
            <v>389000</v>
          </cell>
          <cell r="BM90866" t="str">
            <v>004</v>
          </cell>
          <cell r="BN90866" t="str">
            <v>01</v>
          </cell>
          <cell r="BQ90866" t="str">
            <v>KHI/HO/D/MO/MC COMP/P/104824/12/2024</v>
          </cell>
        </row>
        <row r="90867">
          <cell r="W90867" t="str">
            <v>30093727</v>
          </cell>
          <cell r="X90867" t="str">
            <v>30093727</v>
          </cell>
          <cell r="Y90867">
            <v>389000</v>
          </cell>
          <cell r="Z90867" t="str">
            <v>61101-0670693-9</v>
          </cell>
          <cell r="AC90867">
            <v>3251185</v>
          </cell>
          <cell r="AD90867" t="str">
            <v>02</v>
          </cell>
          <cell r="AE90867" t="str">
            <v>MOTOR</v>
          </cell>
          <cell r="AF90867">
            <v>7953</v>
          </cell>
          <cell r="AG90867">
            <v>0</v>
          </cell>
          <cell r="AH90867">
            <v>0</v>
          </cell>
          <cell r="AI90867">
            <v>0</v>
          </cell>
          <cell r="AJ90867">
            <v>9725</v>
          </cell>
          <cell r="AK90867">
            <v>0</v>
          </cell>
          <cell r="AL90867">
            <v>795</v>
          </cell>
          <cell r="AM90867" t="str">
            <v>2024</v>
          </cell>
          <cell r="AN90867" t="str">
            <v>202412</v>
          </cell>
          <cell r="AO90867" t="str">
            <v>202412</v>
          </cell>
          <cell r="AP90867" t="str">
            <v>202412</v>
          </cell>
          <cell r="AQ90867" t="str">
            <v>31000411</v>
          </cell>
          <cell r="AR90867" t="str">
            <v>2041848</v>
          </cell>
          <cell r="AS90867" t="str">
            <v>D</v>
          </cell>
          <cell r="AU90867" t="str">
            <v>30000002</v>
          </cell>
          <cell r="AV90867" t="str">
            <v>RETAIL</v>
          </cell>
          <cell r="AW90867" t="str">
            <v>31000411</v>
          </cell>
          <cell r="AX90867" t="str">
            <v>Islamabad Motors</v>
          </cell>
          <cell r="AY90867" t="str">
            <v>KHI/HO/D/MO/MC COMP/P/104826/12/2024</v>
          </cell>
          <cell r="BA90867" t="str">
            <v>ISLAMABAD</v>
          </cell>
          <cell r="BB90867" t="str">
            <v>H#9, ST# 4, Mohallah Nian Sukh Barakhu Islamabad</v>
          </cell>
          <cell r="BC90867" t="str">
            <v>BLACK</v>
          </cell>
          <cell r="BH90867" t="str">
            <v>Pak Suzuki</v>
          </cell>
          <cell r="BI90867" t="str">
            <v>N</v>
          </cell>
          <cell r="BJ90867" t="str">
            <v xml:space="preserve">	Rameez Haji Mehboob</v>
          </cell>
          <cell r="BK90867">
            <v>45654</v>
          </cell>
          <cell r="BL90867" t="str">
            <v>389000</v>
          </cell>
          <cell r="BM90867" t="str">
            <v>004</v>
          </cell>
          <cell r="BN90867" t="str">
            <v>01</v>
          </cell>
          <cell r="BQ90867" t="str">
            <v>KHI/HO/D/MO/MC COMP/P/104826/12/2024</v>
          </cell>
        </row>
        <row r="90868">
          <cell r="W90868" t="str">
            <v>30093736</v>
          </cell>
          <cell r="X90868" t="str">
            <v>30093736</v>
          </cell>
          <cell r="Y90868">
            <v>389000</v>
          </cell>
          <cell r="Z90868" t="str">
            <v>61101-3797829-7</v>
          </cell>
          <cell r="AC90868">
            <v>3251193</v>
          </cell>
          <cell r="AD90868" t="str">
            <v>02</v>
          </cell>
          <cell r="AE90868" t="str">
            <v>MOTOR</v>
          </cell>
          <cell r="AF90868">
            <v>7953</v>
          </cell>
          <cell r="AG90868">
            <v>0</v>
          </cell>
          <cell r="AH90868">
            <v>0</v>
          </cell>
          <cell r="AI90868">
            <v>0</v>
          </cell>
          <cell r="AJ90868">
            <v>9725</v>
          </cell>
          <cell r="AK90868">
            <v>0</v>
          </cell>
          <cell r="AL90868">
            <v>795</v>
          </cell>
          <cell r="AM90868" t="str">
            <v>2024</v>
          </cell>
          <cell r="AN90868" t="str">
            <v>202412</v>
          </cell>
          <cell r="AO90868" t="str">
            <v>202412</v>
          </cell>
          <cell r="AP90868" t="str">
            <v>202412</v>
          </cell>
          <cell r="AQ90868" t="str">
            <v>31000411</v>
          </cell>
          <cell r="AR90868" t="str">
            <v>2042108</v>
          </cell>
          <cell r="AS90868" t="str">
            <v>D</v>
          </cell>
          <cell r="AU90868" t="str">
            <v>30000002</v>
          </cell>
          <cell r="AV90868" t="str">
            <v>RETAIL</v>
          </cell>
          <cell r="AW90868" t="str">
            <v>31000411</v>
          </cell>
          <cell r="AX90868" t="str">
            <v>Islamabad Motors</v>
          </cell>
          <cell r="AY90868" t="str">
            <v>KHI/HO/D/MO/MC COMP/P/104834/12/2024</v>
          </cell>
          <cell r="BA90868" t="str">
            <v>ISLAMABAD</v>
          </cell>
          <cell r="BB90868" t="str">
            <v>H#31, Sector I-14/4, islamabad</v>
          </cell>
          <cell r="BC90868" t="str">
            <v>BLACK</v>
          </cell>
          <cell r="BH90868" t="str">
            <v>Pak Suzuki</v>
          </cell>
          <cell r="BI90868" t="str">
            <v>N</v>
          </cell>
          <cell r="BJ90868" t="str">
            <v xml:space="preserve">	Rameez Haji Mehboob</v>
          </cell>
          <cell r="BK90868">
            <v>45654</v>
          </cell>
          <cell r="BL90868" t="str">
            <v>389000</v>
          </cell>
          <cell r="BM90868" t="str">
            <v>004</v>
          </cell>
          <cell r="BN90868" t="str">
            <v>01</v>
          </cell>
          <cell r="BQ90868" t="str">
            <v>KHI/HO/D/MO/MC COMP/P/104834/12/2024</v>
          </cell>
        </row>
        <row r="90869">
          <cell r="W90869" t="str">
            <v>30093374</v>
          </cell>
          <cell r="X90869" t="str">
            <v>30093374</v>
          </cell>
          <cell r="Y90869">
            <v>389000</v>
          </cell>
          <cell r="Z90869" t="str">
            <v>42101-2310400-3</v>
          </cell>
          <cell r="AC90869">
            <v>3148814</v>
          </cell>
          <cell r="AD90869" t="str">
            <v>02</v>
          </cell>
          <cell r="AE90869" t="str">
            <v>MOTOR</v>
          </cell>
          <cell r="AF90869">
            <v>13821</v>
          </cell>
          <cell r="AG90869">
            <v>0</v>
          </cell>
          <cell r="AH90869">
            <v>0</v>
          </cell>
          <cell r="AI90869">
            <v>0</v>
          </cell>
          <cell r="AJ90869">
            <v>16533</v>
          </cell>
          <cell r="AK90869">
            <v>0</v>
          </cell>
          <cell r="AL90869">
            <v>1382</v>
          </cell>
          <cell r="AM90869" t="str">
            <v>2024</v>
          </cell>
          <cell r="AN90869" t="str">
            <v>202410</v>
          </cell>
          <cell r="AO90869" t="str">
            <v>202410</v>
          </cell>
          <cell r="AP90869" t="str">
            <v>202410</v>
          </cell>
          <cell r="AQ90869" t="str">
            <v>31000063</v>
          </cell>
          <cell r="AR90869" t="str">
            <v>1998695</v>
          </cell>
          <cell r="AS90869" t="str">
            <v>D</v>
          </cell>
          <cell r="AU90869" t="str">
            <v>30000002</v>
          </cell>
          <cell r="AV90869" t="str">
            <v>RETAIL</v>
          </cell>
          <cell r="AW90869" t="str">
            <v>31000063</v>
          </cell>
          <cell r="AX90869" t="str">
            <v>Khalil Motor</v>
          </cell>
          <cell r="AY90869" t="str">
            <v>KHI/HO/D/MO/MC COMP/P/100985/10/2024</v>
          </cell>
          <cell r="BA90869" t="str">
            <v>KARACHI</v>
          </cell>
          <cell r="BB90869" t="str">
            <v>HO # L 314 SEC 2 NORTH KARACHI</v>
          </cell>
          <cell r="BC90869" t="str">
            <v>BLACK</v>
          </cell>
          <cell r="BH90869" t="str">
            <v>Pak Suzuki</v>
          </cell>
          <cell r="BI90869" t="str">
            <v>N</v>
          </cell>
          <cell r="BJ90869" t="str">
            <v xml:space="preserve">	Rameez Haji Mehboob</v>
          </cell>
          <cell r="BK90869">
            <v>45596</v>
          </cell>
          <cell r="BL90869" t="str">
            <v>389000</v>
          </cell>
          <cell r="BM90869" t="str">
            <v>004</v>
          </cell>
          <cell r="BN90869" t="str">
            <v>01</v>
          </cell>
          <cell r="BQ90869" t="str">
            <v>KHI/HO/D/MO/MC COMP/P/100985/10/2024</v>
          </cell>
        </row>
        <row r="90870">
          <cell r="W90870" t="str">
            <v>30093374</v>
          </cell>
          <cell r="X90870" t="str">
            <v>30093374</v>
          </cell>
          <cell r="Y90870">
            <v>389000</v>
          </cell>
          <cell r="Z90870" t="str">
            <v>42101-2310400-3</v>
          </cell>
          <cell r="AC90870">
            <v>3148816</v>
          </cell>
          <cell r="AD90870" t="str">
            <v>02</v>
          </cell>
          <cell r="AE90870" t="str">
            <v>MOTOR</v>
          </cell>
          <cell r="AF90870">
            <v>13821</v>
          </cell>
          <cell r="AG90870">
            <v>0</v>
          </cell>
          <cell r="AH90870">
            <v>0</v>
          </cell>
          <cell r="AI90870">
            <v>0</v>
          </cell>
          <cell r="AJ90870">
            <v>16533</v>
          </cell>
          <cell r="AK90870">
            <v>0</v>
          </cell>
          <cell r="AL90870">
            <v>1382</v>
          </cell>
          <cell r="AM90870" t="str">
            <v>2024</v>
          </cell>
          <cell r="AN90870" t="str">
            <v>202410</v>
          </cell>
          <cell r="AO90870" t="str">
            <v>202410</v>
          </cell>
          <cell r="AP90870" t="str">
            <v>202410</v>
          </cell>
          <cell r="AQ90870" t="str">
            <v>31000063</v>
          </cell>
          <cell r="AR90870" t="str">
            <v>1998696</v>
          </cell>
          <cell r="AS90870" t="str">
            <v>D</v>
          </cell>
          <cell r="AU90870" t="str">
            <v>30000002</v>
          </cell>
          <cell r="AV90870" t="str">
            <v>RETAIL</v>
          </cell>
          <cell r="AW90870" t="str">
            <v>31000063</v>
          </cell>
          <cell r="AX90870" t="str">
            <v>Khalil Motor</v>
          </cell>
          <cell r="AY90870" t="str">
            <v>KHI/HO/D/MO/MC COMP/P/100986/10/2024</v>
          </cell>
          <cell r="BA90870" t="str">
            <v>KARACHI</v>
          </cell>
          <cell r="BB90870" t="str">
            <v>HO # L 314 SEC 2 NORTH KARACHI</v>
          </cell>
          <cell r="BC90870" t="str">
            <v>BLACK</v>
          </cell>
          <cell r="BH90870" t="str">
            <v>Pak Suzuki</v>
          </cell>
          <cell r="BI90870" t="str">
            <v>N</v>
          </cell>
          <cell r="BJ90870" t="str">
            <v xml:space="preserve">	Rameez Haji Mehboob</v>
          </cell>
          <cell r="BK90870">
            <v>45596</v>
          </cell>
          <cell r="BL90870" t="str">
            <v>389000</v>
          </cell>
          <cell r="BM90870" t="str">
            <v>004</v>
          </cell>
          <cell r="BN90870" t="str">
            <v>01</v>
          </cell>
          <cell r="BQ90870" t="str">
            <v>KHI/HO/D/MO/MC COMP/P/100986/10/2024</v>
          </cell>
        </row>
        <row r="90871">
          <cell r="W90871" t="str">
            <v>30093374</v>
          </cell>
          <cell r="X90871" t="str">
            <v>30093374</v>
          </cell>
          <cell r="Y90871">
            <v>389000</v>
          </cell>
          <cell r="Z90871" t="str">
            <v>42101-2310400-3</v>
          </cell>
          <cell r="AC90871">
            <v>3148818</v>
          </cell>
          <cell r="AD90871" t="str">
            <v>02</v>
          </cell>
          <cell r="AE90871" t="str">
            <v>MOTOR</v>
          </cell>
          <cell r="AF90871">
            <v>13821</v>
          </cell>
          <cell r="AG90871">
            <v>0</v>
          </cell>
          <cell r="AH90871">
            <v>0</v>
          </cell>
          <cell r="AI90871">
            <v>0</v>
          </cell>
          <cell r="AJ90871">
            <v>16533</v>
          </cell>
          <cell r="AK90871">
            <v>0</v>
          </cell>
          <cell r="AL90871">
            <v>1382</v>
          </cell>
          <cell r="AM90871" t="str">
            <v>2024</v>
          </cell>
          <cell r="AN90871" t="str">
            <v>202410</v>
          </cell>
          <cell r="AO90871" t="str">
            <v>202410</v>
          </cell>
          <cell r="AP90871" t="str">
            <v>202410</v>
          </cell>
          <cell r="AQ90871" t="str">
            <v>31000063</v>
          </cell>
          <cell r="AR90871" t="str">
            <v>1998697</v>
          </cell>
          <cell r="AS90871" t="str">
            <v>D</v>
          </cell>
          <cell r="AU90871" t="str">
            <v>30000002</v>
          </cell>
          <cell r="AV90871" t="str">
            <v>RETAIL</v>
          </cell>
          <cell r="AW90871" t="str">
            <v>31000063</v>
          </cell>
          <cell r="AX90871" t="str">
            <v>Khalil Motor</v>
          </cell>
          <cell r="AY90871" t="str">
            <v>KHI/HO/D/MO/MC COMP/P/100987/10/2024</v>
          </cell>
          <cell r="BA90871" t="str">
            <v>KARACHI</v>
          </cell>
          <cell r="BB90871" t="str">
            <v>HO # L 314 SEC 2 NORTH KARACHI</v>
          </cell>
          <cell r="BC90871" t="str">
            <v>BLACK</v>
          </cell>
          <cell r="BH90871" t="str">
            <v>Pak Suzuki</v>
          </cell>
          <cell r="BI90871" t="str">
            <v>N</v>
          </cell>
          <cell r="BJ90871" t="str">
            <v xml:space="preserve">	Rameez Haji Mehboob</v>
          </cell>
          <cell r="BK90871">
            <v>45596</v>
          </cell>
          <cell r="BL90871" t="str">
            <v>389000</v>
          </cell>
          <cell r="BM90871" t="str">
            <v>004</v>
          </cell>
          <cell r="BN90871" t="str">
            <v>01</v>
          </cell>
          <cell r="BQ90871" t="str">
            <v>KHI/HO/D/MO/MC COMP/P/100987/10/2024</v>
          </cell>
        </row>
        <row r="90872">
          <cell r="W90872" t="str">
            <v>30093374</v>
          </cell>
          <cell r="X90872" t="str">
            <v>30093374</v>
          </cell>
          <cell r="Y90872">
            <v>389000</v>
          </cell>
          <cell r="Z90872" t="str">
            <v>42101-2310400-3</v>
          </cell>
          <cell r="AC90872">
            <v>3148820</v>
          </cell>
          <cell r="AD90872" t="str">
            <v>02</v>
          </cell>
          <cell r="AE90872" t="str">
            <v>MOTOR</v>
          </cell>
          <cell r="AF90872">
            <v>13821</v>
          </cell>
          <cell r="AG90872">
            <v>0</v>
          </cell>
          <cell r="AH90872">
            <v>0</v>
          </cell>
          <cell r="AI90872">
            <v>0</v>
          </cell>
          <cell r="AJ90872">
            <v>16533</v>
          </cell>
          <cell r="AK90872">
            <v>0</v>
          </cell>
          <cell r="AL90872">
            <v>1382</v>
          </cell>
          <cell r="AM90872" t="str">
            <v>2024</v>
          </cell>
          <cell r="AN90872" t="str">
            <v>202410</v>
          </cell>
          <cell r="AO90872" t="str">
            <v>202410</v>
          </cell>
          <cell r="AP90872" t="str">
            <v>202410</v>
          </cell>
          <cell r="AQ90872" t="str">
            <v>31000063</v>
          </cell>
          <cell r="AR90872" t="str">
            <v>1998698</v>
          </cell>
          <cell r="AS90872" t="str">
            <v>D</v>
          </cell>
          <cell r="AU90872" t="str">
            <v>30000002</v>
          </cell>
          <cell r="AV90872" t="str">
            <v>RETAIL</v>
          </cell>
          <cell r="AW90872" t="str">
            <v>31000063</v>
          </cell>
          <cell r="AX90872" t="str">
            <v>Khalil Motor</v>
          </cell>
          <cell r="AY90872" t="str">
            <v>KHI/HO/D/MO/MC COMP/P/100988/10/2024</v>
          </cell>
          <cell r="BA90872" t="str">
            <v>KARACHI</v>
          </cell>
          <cell r="BB90872" t="str">
            <v>HO # L 314 SEC 2 NORTH KARACHI</v>
          </cell>
          <cell r="BC90872" t="str">
            <v>BLACK</v>
          </cell>
          <cell r="BH90872" t="str">
            <v>Pak Suzuki</v>
          </cell>
          <cell r="BI90872" t="str">
            <v>N</v>
          </cell>
          <cell r="BJ90872" t="str">
            <v xml:space="preserve">	Rameez Haji Mehboob</v>
          </cell>
          <cell r="BK90872">
            <v>45596</v>
          </cell>
          <cell r="BL90872" t="str">
            <v>389000</v>
          </cell>
          <cell r="BM90872" t="str">
            <v>004</v>
          </cell>
          <cell r="BN90872" t="str">
            <v>01</v>
          </cell>
          <cell r="BQ90872" t="str">
            <v>KHI/HO/D/MO/MC COMP/P/100988/10/2024</v>
          </cell>
        </row>
        <row r="90873">
          <cell r="W90873" t="str">
            <v>30093172</v>
          </cell>
          <cell r="X90873" t="str">
            <v>30093172</v>
          </cell>
          <cell r="Y90873">
            <v>382000</v>
          </cell>
          <cell r="Z90873" t="str">
            <v>42301-8239279-1</v>
          </cell>
          <cell r="AC90873">
            <v>3096311</v>
          </cell>
          <cell r="AD90873" t="str">
            <v>02</v>
          </cell>
          <cell r="AE90873" t="str">
            <v>MOTOR</v>
          </cell>
          <cell r="AF90873">
            <v>13565</v>
          </cell>
          <cell r="AG90873">
            <v>0</v>
          </cell>
          <cell r="AH90873">
            <v>0</v>
          </cell>
          <cell r="AI90873">
            <v>0</v>
          </cell>
          <cell r="AJ90873">
            <v>16235</v>
          </cell>
          <cell r="AK90873">
            <v>0</v>
          </cell>
          <cell r="AL90873">
            <v>1357</v>
          </cell>
          <cell r="AM90873" t="str">
            <v>2024</v>
          </cell>
          <cell r="AN90873" t="str">
            <v>202410</v>
          </cell>
          <cell r="AO90873" t="str">
            <v>202410</v>
          </cell>
          <cell r="AP90873" t="str">
            <v>202410</v>
          </cell>
          <cell r="AQ90873" t="str">
            <v>31000318</v>
          </cell>
          <cell r="AR90873" t="str">
            <v>1985096</v>
          </cell>
          <cell r="AS90873" t="str">
            <v>D</v>
          </cell>
          <cell r="AU90873" t="str">
            <v>30000002</v>
          </cell>
          <cell r="AV90873" t="str">
            <v>RETAIL</v>
          </cell>
          <cell r="AW90873" t="str">
            <v>31000318</v>
          </cell>
          <cell r="AX90873" t="str">
            <v xml:space="preserve">	Suzuki Defence Motors</v>
          </cell>
          <cell r="AY90873" t="str">
            <v>KHI/HO/D/MO/MC COMP/P/99706/10/2024</v>
          </cell>
          <cell r="BA90873" t="str">
            <v>KARACHI</v>
          </cell>
          <cell r="BB90873" t="str">
            <v>PLT#1-G,2/11, FLT#05, QAISER JAMIL 04, NAZIMABAD 01, KARACHI.</v>
          </cell>
          <cell r="BC90873" t="str">
            <v>BLACK</v>
          </cell>
          <cell r="BH90873" t="str">
            <v>Pak Suzuki</v>
          </cell>
          <cell r="BI90873" t="str">
            <v>N</v>
          </cell>
          <cell r="BJ90873" t="str">
            <v xml:space="preserve">	Rameez Haji Mehboob</v>
          </cell>
          <cell r="BK90873">
            <v>45580</v>
          </cell>
          <cell r="BL90873" t="str">
            <v>382000</v>
          </cell>
          <cell r="BM90873" t="str">
            <v>004</v>
          </cell>
          <cell r="BN90873" t="str">
            <v>01</v>
          </cell>
          <cell r="BQ90873" t="str">
            <v>KHI/HO/D/MO/MC COMP/P/99706/10/2024</v>
          </cell>
        </row>
        <row r="90874">
          <cell r="W90874" t="str">
            <v>30093172</v>
          </cell>
          <cell r="X90874" t="str">
            <v>30093172</v>
          </cell>
          <cell r="Y90874">
            <v>382000</v>
          </cell>
          <cell r="Z90874" t="str">
            <v>42301-8239279-1</v>
          </cell>
          <cell r="AC90874">
            <v>3096312</v>
          </cell>
          <cell r="AD90874" t="str">
            <v>02</v>
          </cell>
          <cell r="AE90874" t="str">
            <v>MOTOR</v>
          </cell>
          <cell r="AF90874">
            <v>13565</v>
          </cell>
          <cell r="AG90874">
            <v>0</v>
          </cell>
          <cell r="AH90874">
            <v>0</v>
          </cell>
          <cell r="AI90874">
            <v>0</v>
          </cell>
          <cell r="AJ90874">
            <v>16235</v>
          </cell>
          <cell r="AK90874">
            <v>0</v>
          </cell>
          <cell r="AL90874">
            <v>1357</v>
          </cell>
          <cell r="AM90874" t="str">
            <v>2024</v>
          </cell>
          <cell r="AN90874" t="str">
            <v>202410</v>
          </cell>
          <cell r="AO90874" t="str">
            <v>202410</v>
          </cell>
          <cell r="AP90874" t="str">
            <v>202410</v>
          </cell>
          <cell r="AQ90874" t="str">
            <v>31000318</v>
          </cell>
          <cell r="AR90874" t="str">
            <v>1985097</v>
          </cell>
          <cell r="AS90874" t="str">
            <v>D</v>
          </cell>
          <cell r="AU90874" t="str">
            <v>30000002</v>
          </cell>
          <cell r="AV90874" t="str">
            <v>RETAIL</v>
          </cell>
          <cell r="AW90874" t="str">
            <v>31000318</v>
          </cell>
          <cell r="AX90874" t="str">
            <v xml:space="preserve">	Suzuki Defence Motors</v>
          </cell>
          <cell r="AY90874" t="str">
            <v>KHI/HO/D/MO/MC COMP/P/99707/10/2024</v>
          </cell>
          <cell r="BA90874" t="str">
            <v>KARACHI</v>
          </cell>
          <cell r="BB90874" t="str">
            <v>PLT#1-G,2/11, FLT#05, QAISER JAMIL 04, NAZIMABAD 01, KARACHI.</v>
          </cell>
          <cell r="BC90874" t="str">
            <v>BLACK</v>
          </cell>
          <cell r="BH90874" t="str">
            <v>Pak Suzuki</v>
          </cell>
          <cell r="BI90874" t="str">
            <v>N</v>
          </cell>
          <cell r="BJ90874" t="str">
            <v xml:space="preserve">	Rameez Haji Mehboob</v>
          </cell>
          <cell r="BK90874">
            <v>45580</v>
          </cell>
          <cell r="BL90874" t="str">
            <v>382000</v>
          </cell>
          <cell r="BM90874" t="str">
            <v>004</v>
          </cell>
          <cell r="BN90874" t="str">
            <v>01</v>
          </cell>
          <cell r="BQ90874" t="str">
            <v>KHI/HO/D/MO/MC COMP/P/99707/10/2024</v>
          </cell>
        </row>
        <row r="90875">
          <cell r="W90875" t="str">
            <v>30092799</v>
          </cell>
          <cell r="X90875" t="str">
            <v>30092799</v>
          </cell>
          <cell r="Y90875">
            <v>382000</v>
          </cell>
          <cell r="Z90875" t="str">
            <v>42101-1581713-9</v>
          </cell>
          <cell r="AC90875">
            <v>2982871</v>
          </cell>
          <cell r="AD90875" t="str">
            <v>02</v>
          </cell>
          <cell r="AE90875" t="str">
            <v>MOTOR</v>
          </cell>
          <cell r="AF90875">
            <v>13565</v>
          </cell>
          <cell r="AG90875">
            <v>0</v>
          </cell>
          <cell r="AH90875">
            <v>0</v>
          </cell>
          <cell r="AI90875">
            <v>0</v>
          </cell>
          <cell r="AJ90875">
            <v>16235</v>
          </cell>
          <cell r="AK90875">
            <v>0</v>
          </cell>
          <cell r="AL90875">
            <v>1357</v>
          </cell>
          <cell r="AM90875" t="str">
            <v>2024</v>
          </cell>
          <cell r="AN90875" t="str">
            <v>202408</v>
          </cell>
          <cell r="AO90875" t="str">
            <v>202408</v>
          </cell>
          <cell r="AP90875" t="str">
            <v>202408</v>
          </cell>
          <cell r="AQ90875" t="str">
            <v>31000369</v>
          </cell>
          <cell r="AR90875" t="str">
            <v>1942168</v>
          </cell>
          <cell r="AS90875" t="str">
            <v>D</v>
          </cell>
          <cell r="AU90875" t="str">
            <v>30000002</v>
          </cell>
          <cell r="AV90875" t="str">
            <v>RETAIL</v>
          </cell>
          <cell r="AW90875" t="str">
            <v>31000369</v>
          </cell>
          <cell r="AX90875" t="str">
            <v>A R Suzuki</v>
          </cell>
          <cell r="AY90875" t="str">
            <v>KHI/HO/D/MO/MC COMP/P/96418/08/2024</v>
          </cell>
          <cell r="BA90875" t="str">
            <v>KARACHI</v>
          </cell>
          <cell r="BB90875" t="str">
            <v>PLOT BS-2 BLOCK-8 YASEENABAD FB AREA KARACHI.</v>
          </cell>
          <cell r="BC90875" t="str">
            <v>BLACK</v>
          </cell>
          <cell r="BH90875" t="str">
            <v>Pak Suzuki</v>
          </cell>
          <cell r="BI90875" t="str">
            <v>N</v>
          </cell>
          <cell r="BJ90875" t="str">
            <v xml:space="preserve">	Rameez Haji Mehboob</v>
          </cell>
          <cell r="BK90875">
            <v>45534</v>
          </cell>
          <cell r="BL90875" t="str">
            <v>382000</v>
          </cell>
          <cell r="BM90875" t="str">
            <v>004</v>
          </cell>
          <cell r="BN90875" t="str">
            <v>01</v>
          </cell>
          <cell r="BQ90875" t="str">
            <v>KHI/HO/D/MO/MC COMP/P/96418/08/2024</v>
          </cell>
        </row>
        <row r="90876">
          <cell r="W90876" t="str">
            <v>30092799</v>
          </cell>
          <cell r="X90876" t="str">
            <v>30092799</v>
          </cell>
          <cell r="Y90876">
            <v>382000</v>
          </cell>
          <cell r="Z90876" t="str">
            <v>42101-1581713-9</v>
          </cell>
          <cell r="AC90876">
            <v>2982872</v>
          </cell>
          <cell r="AD90876" t="str">
            <v>02</v>
          </cell>
          <cell r="AE90876" t="str">
            <v>MOTOR</v>
          </cell>
          <cell r="AF90876">
            <v>13565</v>
          </cell>
          <cell r="AG90876">
            <v>0</v>
          </cell>
          <cell r="AH90876">
            <v>0</v>
          </cell>
          <cell r="AI90876">
            <v>0</v>
          </cell>
          <cell r="AJ90876">
            <v>16235</v>
          </cell>
          <cell r="AK90876">
            <v>0</v>
          </cell>
          <cell r="AL90876">
            <v>1357</v>
          </cell>
          <cell r="AM90876" t="str">
            <v>2024</v>
          </cell>
          <cell r="AN90876" t="str">
            <v>202408</v>
          </cell>
          <cell r="AO90876" t="str">
            <v>202408</v>
          </cell>
          <cell r="AP90876" t="str">
            <v>202408</v>
          </cell>
          <cell r="AQ90876" t="str">
            <v>31000369</v>
          </cell>
          <cell r="AR90876" t="str">
            <v>1942169</v>
          </cell>
          <cell r="AS90876" t="str">
            <v>D</v>
          </cell>
          <cell r="AU90876" t="str">
            <v>30000002</v>
          </cell>
          <cell r="AV90876" t="str">
            <v>RETAIL</v>
          </cell>
          <cell r="AW90876" t="str">
            <v>31000369</v>
          </cell>
          <cell r="AX90876" t="str">
            <v>A R Suzuki</v>
          </cell>
          <cell r="AY90876" t="str">
            <v>KHI/HO/D/MO/MC COMP/P/96419/08/2024</v>
          </cell>
          <cell r="BA90876" t="str">
            <v>KARACHI</v>
          </cell>
          <cell r="BB90876" t="str">
            <v>PLOT BS-2 BLOCK-8 YASEENABAD FB AREA KARACHI.</v>
          </cell>
          <cell r="BC90876" t="str">
            <v>BLACK</v>
          </cell>
          <cell r="BH90876" t="str">
            <v>Pak Suzuki</v>
          </cell>
          <cell r="BI90876" t="str">
            <v>N</v>
          </cell>
          <cell r="BJ90876" t="str">
            <v xml:space="preserve">	Rameez Haji Mehboob</v>
          </cell>
          <cell r="BK90876">
            <v>45534</v>
          </cell>
          <cell r="BL90876" t="str">
            <v>382000</v>
          </cell>
          <cell r="BM90876" t="str">
            <v>004</v>
          </cell>
          <cell r="BN90876" t="str">
            <v>01</v>
          </cell>
          <cell r="BQ90876" t="str">
            <v>KHI/HO/D/MO/MC COMP/P/96419/08/2024</v>
          </cell>
        </row>
        <row r="90877">
          <cell r="W90877" t="str">
            <v>30092794</v>
          </cell>
          <cell r="X90877" t="str">
            <v>30092794</v>
          </cell>
          <cell r="Y90877">
            <v>382000</v>
          </cell>
          <cell r="Z90877" t="str">
            <v>42101-2338469-1</v>
          </cell>
          <cell r="AC90877">
            <v>2982888</v>
          </cell>
          <cell r="AD90877" t="str">
            <v>02</v>
          </cell>
          <cell r="AE90877" t="str">
            <v>MOTOR</v>
          </cell>
          <cell r="AF90877">
            <v>13565</v>
          </cell>
          <cell r="AG90877">
            <v>0</v>
          </cell>
          <cell r="AH90877">
            <v>0</v>
          </cell>
          <cell r="AI90877">
            <v>0</v>
          </cell>
          <cell r="AJ90877">
            <v>16235</v>
          </cell>
          <cell r="AK90877">
            <v>0</v>
          </cell>
          <cell r="AL90877">
            <v>1357</v>
          </cell>
          <cell r="AM90877" t="str">
            <v>2024</v>
          </cell>
          <cell r="AN90877" t="str">
            <v>202408</v>
          </cell>
          <cell r="AO90877" t="str">
            <v>202408</v>
          </cell>
          <cell r="AP90877" t="str">
            <v>202408</v>
          </cell>
          <cell r="AQ90877" t="str">
            <v>31000391</v>
          </cell>
          <cell r="AR90877" t="str">
            <v>1942237</v>
          </cell>
          <cell r="AS90877" t="str">
            <v>D</v>
          </cell>
          <cell r="AU90877" t="str">
            <v>30000002</v>
          </cell>
          <cell r="AV90877" t="str">
            <v>RETAIL</v>
          </cell>
          <cell r="AW90877" t="str">
            <v>31000391</v>
          </cell>
          <cell r="AX90877" t="str">
            <v>UR Suzuki</v>
          </cell>
          <cell r="AY90877" t="str">
            <v>KHI/HO/D/MO/MC COMP/P/96456/08/2024</v>
          </cell>
          <cell r="BA90877" t="str">
            <v>KARACHI</v>
          </cell>
          <cell r="BB90877" t="str">
            <v>f.NO# B 4/2 FAHAD SQUER GULZAR-E-HIJRI SCHEM 33  KARACHI</v>
          </cell>
          <cell r="BC90877" t="str">
            <v>BLACK</v>
          </cell>
          <cell r="BH90877" t="str">
            <v>Pak Suzuki</v>
          </cell>
          <cell r="BI90877" t="str">
            <v>N</v>
          </cell>
          <cell r="BJ90877" t="str">
            <v xml:space="preserve">	Rameez Haji Mehboob</v>
          </cell>
          <cell r="BK90877">
            <v>45535</v>
          </cell>
          <cell r="BL90877" t="str">
            <v>382000</v>
          </cell>
          <cell r="BM90877" t="str">
            <v>004</v>
          </cell>
          <cell r="BN90877" t="str">
            <v>01</v>
          </cell>
          <cell r="BQ90877" t="str">
            <v>KHI/HO/D/MO/MC COMP/P/96456/08/2024</v>
          </cell>
        </row>
        <row r="90878">
          <cell r="W90878" t="str">
            <v>30092794</v>
          </cell>
          <cell r="X90878" t="str">
            <v>30092794</v>
          </cell>
          <cell r="Y90878">
            <v>382000</v>
          </cell>
          <cell r="Z90878" t="str">
            <v>42101-2338469-1</v>
          </cell>
          <cell r="AC90878">
            <v>2982889</v>
          </cell>
          <cell r="AD90878" t="str">
            <v>02</v>
          </cell>
          <cell r="AE90878" t="str">
            <v>MOTOR</v>
          </cell>
          <cell r="AF90878">
            <v>13565</v>
          </cell>
          <cell r="AG90878">
            <v>0</v>
          </cell>
          <cell r="AH90878">
            <v>0</v>
          </cell>
          <cell r="AI90878">
            <v>0</v>
          </cell>
          <cell r="AJ90878">
            <v>16235</v>
          </cell>
          <cell r="AK90878">
            <v>0</v>
          </cell>
          <cell r="AL90878">
            <v>1357</v>
          </cell>
          <cell r="AM90878" t="str">
            <v>2024</v>
          </cell>
          <cell r="AN90878" t="str">
            <v>202408</v>
          </cell>
          <cell r="AO90878" t="str">
            <v>202408</v>
          </cell>
          <cell r="AP90878" t="str">
            <v>202408</v>
          </cell>
          <cell r="AQ90878" t="str">
            <v>31000391</v>
          </cell>
          <cell r="AR90878" t="str">
            <v>1942238</v>
          </cell>
          <cell r="AS90878" t="str">
            <v>D</v>
          </cell>
          <cell r="AU90878" t="str">
            <v>30000002</v>
          </cell>
          <cell r="AV90878" t="str">
            <v>RETAIL</v>
          </cell>
          <cell r="AW90878" t="str">
            <v>31000391</v>
          </cell>
          <cell r="AX90878" t="str">
            <v>UR Suzuki</v>
          </cell>
          <cell r="AY90878" t="str">
            <v>KHI/HO/D/MO/MC COMP/P/96457/08/2024</v>
          </cell>
          <cell r="BA90878" t="str">
            <v>KARACHI</v>
          </cell>
          <cell r="BB90878" t="str">
            <v>f.NO# B 4/2 FAHAD SQUER GULZAR-E-HIJRI SCHEM 33  KARACHI</v>
          </cell>
          <cell r="BC90878" t="str">
            <v>BLACK</v>
          </cell>
          <cell r="BH90878" t="str">
            <v>Pak Suzuki</v>
          </cell>
          <cell r="BI90878" t="str">
            <v>N</v>
          </cell>
          <cell r="BJ90878" t="str">
            <v xml:space="preserve">	Rameez Haji Mehboob</v>
          </cell>
          <cell r="BK90878">
            <v>45535</v>
          </cell>
          <cell r="BL90878" t="str">
            <v>382000</v>
          </cell>
          <cell r="BM90878" t="str">
            <v>004</v>
          </cell>
          <cell r="BN90878" t="str">
            <v>01</v>
          </cell>
          <cell r="BQ90878" t="str">
            <v>KHI/HO/D/MO/MC COMP/P/96457/08/2024</v>
          </cell>
        </row>
        <row r="90879">
          <cell r="W90879" t="str">
            <v>30092639</v>
          </cell>
          <cell r="X90879" t="str">
            <v>30092639</v>
          </cell>
          <cell r="Y90879">
            <v>382000</v>
          </cell>
          <cell r="Z90879" t="str">
            <v>33102-8951272-3</v>
          </cell>
          <cell r="AC90879">
            <v>2988790</v>
          </cell>
          <cell r="AD90879" t="str">
            <v>02</v>
          </cell>
          <cell r="AE90879" t="str">
            <v>MOTOR</v>
          </cell>
          <cell r="AF90879">
            <v>7802</v>
          </cell>
          <cell r="AG90879">
            <v>0</v>
          </cell>
          <cell r="AH90879">
            <v>0</v>
          </cell>
          <cell r="AI90879">
            <v>0</v>
          </cell>
          <cell r="AJ90879">
            <v>9550</v>
          </cell>
          <cell r="AK90879">
            <v>0</v>
          </cell>
          <cell r="AL90879">
            <v>780</v>
          </cell>
          <cell r="AM90879" t="str">
            <v>2024</v>
          </cell>
          <cell r="AN90879" t="str">
            <v>202409</v>
          </cell>
          <cell r="AO90879" t="str">
            <v>202409</v>
          </cell>
          <cell r="AP90879" t="str">
            <v>202409</v>
          </cell>
          <cell r="AQ90879" t="str">
            <v>31000400</v>
          </cell>
          <cell r="AR90879" t="str">
            <v>1947054</v>
          </cell>
          <cell r="AS90879" t="str">
            <v>D</v>
          </cell>
          <cell r="AU90879" t="str">
            <v>30000002</v>
          </cell>
          <cell r="AV90879" t="str">
            <v>RETAIL</v>
          </cell>
          <cell r="AW90879" t="str">
            <v>31000400</v>
          </cell>
          <cell r="AX90879" t="str">
            <v>FSD Suzuki</v>
          </cell>
          <cell r="AY90879" t="str">
            <v>KHI/HO/D/MO/MC COMP/P/96739/09/2024</v>
          </cell>
          <cell r="BA90879" t="str">
            <v>FAISALABAD</v>
          </cell>
          <cell r="BB90879" t="str">
            <v>HOUSE NO 1370-B STREET NO 6 AREA NIGABAN PURA FSD</v>
          </cell>
          <cell r="BC90879" t="str">
            <v>BLACK</v>
          </cell>
          <cell r="BH90879" t="str">
            <v>Pak Suzuki</v>
          </cell>
          <cell r="BI90879" t="str">
            <v>N</v>
          </cell>
          <cell r="BJ90879" t="str">
            <v xml:space="preserve">	Rameez Haji Mehboob</v>
          </cell>
          <cell r="BK90879">
            <v>45539</v>
          </cell>
          <cell r="BL90879" t="str">
            <v>382000</v>
          </cell>
          <cell r="BM90879" t="str">
            <v>004</v>
          </cell>
          <cell r="BN90879" t="str">
            <v>01</v>
          </cell>
          <cell r="BQ90879" t="str">
            <v>KHI/HO/D/MO/MC COMP/P/96739/09/2024</v>
          </cell>
        </row>
        <row r="90880">
          <cell r="W90880" t="str">
            <v>PKG30092706</v>
          </cell>
          <cell r="X90880" t="str">
            <v>GS150PK30092706</v>
          </cell>
          <cell r="Y90880">
            <v>382000</v>
          </cell>
          <cell r="Z90880" t="str">
            <v>32303-2525371-7</v>
          </cell>
          <cell r="AC90880">
            <v>3030937</v>
          </cell>
          <cell r="AD90880" t="str">
            <v>02</v>
          </cell>
          <cell r="AE90880" t="str">
            <v>MOTOR</v>
          </cell>
          <cell r="AF90880">
            <v>7802</v>
          </cell>
          <cell r="AG90880">
            <v>0</v>
          </cell>
          <cell r="AH90880">
            <v>0</v>
          </cell>
          <cell r="AI90880">
            <v>0</v>
          </cell>
          <cell r="AJ90880">
            <v>9550</v>
          </cell>
          <cell r="AK90880">
            <v>0</v>
          </cell>
          <cell r="AL90880">
            <v>780</v>
          </cell>
          <cell r="AM90880" t="str">
            <v>2024</v>
          </cell>
          <cell r="AN90880" t="str">
            <v>202409</v>
          </cell>
          <cell r="AO90880" t="str">
            <v>202409</v>
          </cell>
          <cell r="AP90880" t="str">
            <v>202409</v>
          </cell>
          <cell r="AQ90880" t="str">
            <v>31000405</v>
          </cell>
          <cell r="AR90880" t="str">
            <v>1959777</v>
          </cell>
          <cell r="AS90880" t="str">
            <v>D</v>
          </cell>
          <cell r="AU90880" t="str">
            <v>30000002</v>
          </cell>
          <cell r="AV90880" t="str">
            <v>RETAIL</v>
          </cell>
          <cell r="AW90880" t="str">
            <v>31000405</v>
          </cell>
          <cell r="AX90880" t="str">
            <v>MR Suzuki</v>
          </cell>
          <cell r="AY90880" t="str">
            <v>KHI/HO/D/MO/MC COMP/P/97921/09/2024</v>
          </cell>
          <cell r="BA90880" t="str">
            <v>ISLAMABAD</v>
          </cell>
          <cell r="BB90880" t="str">
            <v>Ghauri town ph 4-a, house 846-a, st 30, isb</v>
          </cell>
          <cell r="BC90880" t="str">
            <v>BLACK</v>
          </cell>
          <cell r="BH90880" t="str">
            <v>Pak Suzuki</v>
          </cell>
          <cell r="BI90880" t="str">
            <v>N</v>
          </cell>
          <cell r="BJ90880" t="str">
            <v xml:space="preserve">	Rameez Haji Mehboob</v>
          </cell>
          <cell r="BK90880">
            <v>45556</v>
          </cell>
          <cell r="BL90880" t="str">
            <v>382000</v>
          </cell>
          <cell r="BM90880" t="str">
            <v>004</v>
          </cell>
          <cell r="BN90880" t="str">
            <v>01</v>
          </cell>
          <cell r="BQ90880" t="str">
            <v>KHI/HO/D/MO/MC COMP/P/97921/09/2024</v>
          </cell>
        </row>
        <row r="90881">
          <cell r="W90881" t="str">
            <v>30092913</v>
          </cell>
          <cell r="X90881" t="str">
            <v>300092913</v>
          </cell>
          <cell r="Y90881">
            <v>382000</v>
          </cell>
          <cell r="Z90881" t="str">
            <v>31303-2383026-9</v>
          </cell>
          <cell r="AC90881">
            <v>3045054</v>
          </cell>
          <cell r="AD90881" t="str">
            <v>02</v>
          </cell>
          <cell r="AE90881" t="str">
            <v>MOTOR</v>
          </cell>
          <cell r="AF90881">
            <v>7802</v>
          </cell>
          <cell r="AG90881">
            <v>0</v>
          </cell>
          <cell r="AH90881">
            <v>0</v>
          </cell>
          <cell r="AI90881">
            <v>0</v>
          </cell>
          <cell r="AJ90881">
            <v>9550</v>
          </cell>
          <cell r="AK90881">
            <v>0</v>
          </cell>
          <cell r="AL90881">
            <v>780</v>
          </cell>
          <cell r="AM90881" t="str">
            <v>2024</v>
          </cell>
          <cell r="AN90881" t="str">
            <v>202409</v>
          </cell>
          <cell r="AO90881" t="str">
            <v>202409</v>
          </cell>
          <cell r="AP90881" t="str">
            <v>202409</v>
          </cell>
          <cell r="AQ90881" t="str">
            <v>31000413</v>
          </cell>
          <cell r="AR90881" t="str">
            <v>1961248</v>
          </cell>
          <cell r="AS90881" t="str">
            <v>D</v>
          </cell>
          <cell r="AU90881" t="str">
            <v>30000002</v>
          </cell>
          <cell r="AV90881" t="str">
            <v>RETAIL</v>
          </cell>
          <cell r="AW90881" t="str">
            <v>31000413</v>
          </cell>
          <cell r="AX90881" t="str">
            <v>Suzuki R.Y.Khan</v>
          </cell>
          <cell r="AY90881" t="str">
            <v>KHI/HO/D/MO/MC COMP/P/98082/09/2024</v>
          </cell>
          <cell r="BA90881" t="str">
            <v>Rahim Yar Khan</v>
          </cell>
          <cell r="BB90881" t="str">
            <v>Chak#111/P Eastern House#03 Street#01 Rahim Yar Khan.</v>
          </cell>
          <cell r="BC90881" t="str">
            <v>BLACK</v>
          </cell>
          <cell r="BH90881" t="str">
            <v>Pak Suzuki</v>
          </cell>
          <cell r="BI90881" t="str">
            <v>N</v>
          </cell>
          <cell r="BJ90881" t="str">
            <v xml:space="preserve">	Rameez Haji Mehboob</v>
          </cell>
          <cell r="BK90881">
            <v>45558</v>
          </cell>
          <cell r="BL90881" t="str">
            <v>382000</v>
          </cell>
          <cell r="BM90881" t="str">
            <v>004</v>
          </cell>
          <cell r="BN90881" t="str">
            <v>01</v>
          </cell>
          <cell r="BQ90881" t="str">
            <v>KHI/HO/D/MO/MC COMP/P/98082/09/2024</v>
          </cell>
        </row>
        <row r="90882">
          <cell r="W90882" t="str">
            <v>30092945</v>
          </cell>
          <cell r="X90882" t="str">
            <v>30092945</v>
          </cell>
          <cell r="Y90882">
            <v>382000</v>
          </cell>
          <cell r="Z90882" t="str">
            <v>42301-1119977-7</v>
          </cell>
          <cell r="AC90882">
            <v>3002149</v>
          </cell>
          <cell r="AD90882" t="str">
            <v>02</v>
          </cell>
          <cell r="AE90882" t="str">
            <v>MOTOR</v>
          </cell>
          <cell r="AF90882">
            <v>13565</v>
          </cell>
          <cell r="AG90882">
            <v>0</v>
          </cell>
          <cell r="AH90882">
            <v>0</v>
          </cell>
          <cell r="AI90882">
            <v>0</v>
          </cell>
          <cell r="AJ90882">
            <v>16235</v>
          </cell>
          <cell r="AK90882">
            <v>0</v>
          </cell>
          <cell r="AL90882">
            <v>1357</v>
          </cell>
          <cell r="AM90882" t="str">
            <v>2024</v>
          </cell>
          <cell r="AN90882" t="str">
            <v>202409</v>
          </cell>
          <cell r="AO90882" t="str">
            <v>202409</v>
          </cell>
          <cell r="AP90882" t="str">
            <v>202409</v>
          </cell>
          <cell r="AQ90882" t="str">
            <v>31000393</v>
          </cell>
          <cell r="AR90882" t="str">
            <v>1953964</v>
          </cell>
          <cell r="AS90882" t="str">
            <v>D</v>
          </cell>
          <cell r="AU90882" t="str">
            <v>30000002</v>
          </cell>
          <cell r="AV90882" t="str">
            <v>RETAIL</v>
          </cell>
          <cell r="AW90882" t="str">
            <v>31000393</v>
          </cell>
          <cell r="AX90882" t="str">
            <v>TR Suzuki</v>
          </cell>
          <cell r="AY90882" t="str">
            <v>KHI/HO/D/MO/MC COMP/P/97234/09/2024</v>
          </cell>
          <cell r="BA90882" t="str">
            <v>KARACHI</v>
          </cell>
          <cell r="BB90882" t="str">
            <v>HOUSE#4A/32, COMMERCIAL AREA, MOHALLAH SAEEDABAD BALDIA TOWN KARACHI.</v>
          </cell>
          <cell r="BC90882" t="str">
            <v>BLACK</v>
          </cell>
          <cell r="BH90882" t="str">
            <v>Pak Suzuki</v>
          </cell>
          <cell r="BI90882" t="str">
            <v>N</v>
          </cell>
          <cell r="BJ90882" t="str">
            <v xml:space="preserve">	Rameez Haji Mehboob</v>
          </cell>
          <cell r="BK90882">
            <v>45547</v>
          </cell>
          <cell r="BL90882" t="str">
            <v>382000</v>
          </cell>
          <cell r="BM90882" t="str">
            <v>004</v>
          </cell>
          <cell r="BN90882" t="str">
            <v>01</v>
          </cell>
          <cell r="BQ90882" t="str">
            <v>KHI/HO/D/MO/MC COMP/P/97234/09/2024</v>
          </cell>
        </row>
        <row r="90883">
          <cell r="W90883" t="str">
            <v>30092452</v>
          </cell>
          <cell r="X90883" t="str">
            <v>300092452</v>
          </cell>
          <cell r="Y90883">
            <v>382000</v>
          </cell>
          <cell r="Z90883" t="str">
            <v>31301-7188530-9</v>
          </cell>
          <cell r="AC90883">
            <v>2988682</v>
          </cell>
          <cell r="AD90883" t="str">
            <v>02</v>
          </cell>
          <cell r="AE90883" t="str">
            <v>MOTOR</v>
          </cell>
          <cell r="AF90883">
            <v>7802</v>
          </cell>
          <cell r="AG90883">
            <v>0</v>
          </cell>
          <cell r="AH90883">
            <v>0</v>
          </cell>
          <cell r="AI90883">
            <v>0</v>
          </cell>
          <cell r="AJ90883">
            <v>9550</v>
          </cell>
          <cell r="AK90883">
            <v>0</v>
          </cell>
          <cell r="AL90883">
            <v>780</v>
          </cell>
          <cell r="AM90883" t="str">
            <v>2024</v>
          </cell>
          <cell r="AN90883" t="str">
            <v>202409</v>
          </cell>
          <cell r="AO90883" t="str">
            <v>202409</v>
          </cell>
          <cell r="AP90883" t="str">
            <v>202409</v>
          </cell>
          <cell r="AQ90883" t="str">
            <v>31000413</v>
          </cell>
          <cell r="AR90883" t="str">
            <v>1945407</v>
          </cell>
          <cell r="AS90883" t="str">
            <v>D</v>
          </cell>
          <cell r="AU90883" t="str">
            <v>30000002</v>
          </cell>
          <cell r="AV90883" t="str">
            <v>RETAIL</v>
          </cell>
          <cell r="AW90883" t="str">
            <v>31000413</v>
          </cell>
          <cell r="AX90883" t="str">
            <v>Suzuki R.Y.Khan</v>
          </cell>
          <cell r="AY90883" t="str">
            <v>KHI/HO/D/MO/MC COMP/P/96553/09/2024</v>
          </cell>
          <cell r="BA90883" t="str">
            <v>KHANPUR</v>
          </cell>
          <cell r="BB90883" t="str">
            <v>Basti Shamsabad P/O Nawan Tehsil Khanpur District Rahim Yar Khan.</v>
          </cell>
          <cell r="BC90883" t="str">
            <v>BLACK</v>
          </cell>
          <cell r="BH90883" t="str">
            <v>Pak Suzuki</v>
          </cell>
          <cell r="BI90883" t="str">
            <v>N</v>
          </cell>
          <cell r="BJ90883" t="str">
            <v xml:space="preserve">	Rameez Haji Mehboob</v>
          </cell>
          <cell r="BK90883">
            <v>45537</v>
          </cell>
          <cell r="BL90883" t="str">
            <v>382000</v>
          </cell>
          <cell r="BM90883" t="str">
            <v>004</v>
          </cell>
          <cell r="BN90883" t="str">
            <v>01</v>
          </cell>
          <cell r="BQ90883" t="str">
            <v>KHI/HO/D/MO/MC COMP/P/96553/09/2024</v>
          </cell>
        </row>
        <row r="90884">
          <cell r="W90884" t="str">
            <v>30092737</v>
          </cell>
          <cell r="X90884" t="str">
            <v>30092737</v>
          </cell>
          <cell r="Y90884">
            <v>382000</v>
          </cell>
          <cell r="Z90884" t="str">
            <v>42201-4331838-3</v>
          </cell>
          <cell r="AC90884">
            <v>2988683</v>
          </cell>
          <cell r="AD90884" t="str">
            <v>02</v>
          </cell>
          <cell r="AE90884" t="str">
            <v>MOTOR</v>
          </cell>
          <cell r="AF90884">
            <v>13565</v>
          </cell>
          <cell r="AG90884">
            <v>0</v>
          </cell>
          <cell r="AH90884">
            <v>0</v>
          </cell>
          <cell r="AI90884">
            <v>0</v>
          </cell>
          <cell r="AJ90884">
            <v>16235</v>
          </cell>
          <cell r="AK90884">
            <v>0</v>
          </cell>
          <cell r="AL90884">
            <v>1357</v>
          </cell>
          <cell r="AM90884" t="str">
            <v>2024</v>
          </cell>
          <cell r="AN90884" t="str">
            <v>202409</v>
          </cell>
          <cell r="AO90884" t="str">
            <v>202409</v>
          </cell>
          <cell r="AP90884" t="str">
            <v>202409</v>
          </cell>
          <cell r="AQ90884" t="str">
            <v>31000393</v>
          </cell>
          <cell r="AR90884" t="str">
            <v>1945453</v>
          </cell>
          <cell r="AS90884" t="str">
            <v>D</v>
          </cell>
          <cell r="AU90884" t="str">
            <v>30000002</v>
          </cell>
          <cell r="AV90884" t="str">
            <v>RETAIL</v>
          </cell>
          <cell r="AW90884" t="str">
            <v>31000393</v>
          </cell>
          <cell r="AX90884" t="str">
            <v>TR Suzuki</v>
          </cell>
          <cell r="AY90884" t="str">
            <v>KHI/HO/D/MO/MC COMP/P/96557/09/2024</v>
          </cell>
          <cell r="BA90884" t="str">
            <v>KARACHI</v>
          </cell>
          <cell r="BB90884" t="str">
            <v>PLOT # 18, BLOCK-D, KACCHI COLONY, QASIMABAD, MEMON GOTH ROAD, KARACHI.</v>
          </cell>
          <cell r="BC90884" t="str">
            <v>BLACK</v>
          </cell>
          <cell r="BH90884" t="str">
            <v>Pak Suzuki</v>
          </cell>
          <cell r="BI90884" t="str">
            <v>N</v>
          </cell>
          <cell r="BJ90884" t="str">
            <v xml:space="preserve">	Rameez Haji Mehboob</v>
          </cell>
          <cell r="BK90884">
            <v>45537</v>
          </cell>
          <cell r="BL90884" t="str">
            <v>382000</v>
          </cell>
          <cell r="BM90884" t="str">
            <v>004</v>
          </cell>
          <cell r="BN90884" t="str">
            <v>01</v>
          </cell>
          <cell r="BQ90884" t="str">
            <v>KHI/HO/D/MO/MC COMP/P/96557/09/2024</v>
          </cell>
        </row>
        <row r="90885">
          <cell r="W90885" t="str">
            <v>30092737</v>
          </cell>
          <cell r="X90885" t="str">
            <v>30092737</v>
          </cell>
          <cell r="Y90885">
            <v>382000</v>
          </cell>
          <cell r="Z90885" t="str">
            <v>42201-4331838-3</v>
          </cell>
          <cell r="AC90885">
            <v>2988684</v>
          </cell>
          <cell r="AD90885" t="str">
            <v>02</v>
          </cell>
          <cell r="AE90885" t="str">
            <v>MOTOR</v>
          </cell>
          <cell r="AF90885">
            <v>13565</v>
          </cell>
          <cell r="AG90885">
            <v>0</v>
          </cell>
          <cell r="AH90885">
            <v>0</v>
          </cell>
          <cell r="AI90885">
            <v>0</v>
          </cell>
          <cell r="AJ90885">
            <v>16235</v>
          </cell>
          <cell r="AK90885">
            <v>0</v>
          </cell>
          <cell r="AL90885">
            <v>1357</v>
          </cell>
          <cell r="AM90885" t="str">
            <v>2024</v>
          </cell>
          <cell r="AN90885" t="str">
            <v>202409</v>
          </cell>
          <cell r="AO90885" t="str">
            <v>202409</v>
          </cell>
          <cell r="AP90885" t="str">
            <v>202409</v>
          </cell>
          <cell r="AQ90885" t="str">
            <v>31000393</v>
          </cell>
          <cell r="AR90885" t="str">
            <v>1945454</v>
          </cell>
          <cell r="AS90885" t="str">
            <v>D</v>
          </cell>
          <cell r="AU90885" t="str">
            <v>30000002</v>
          </cell>
          <cell r="AV90885" t="str">
            <v>RETAIL</v>
          </cell>
          <cell r="AW90885" t="str">
            <v>31000393</v>
          </cell>
          <cell r="AX90885" t="str">
            <v>TR Suzuki</v>
          </cell>
          <cell r="AY90885" t="str">
            <v>KHI/HO/D/MO/MC COMP/P/96558/09/2024</v>
          </cell>
          <cell r="BA90885" t="str">
            <v>KARACHI</v>
          </cell>
          <cell r="BB90885" t="str">
            <v>PLOT # 18, BLOCK-D, KACCHI COLONY, QASIMABAD, MEMON GOTH ROAD, KARACHI.</v>
          </cell>
          <cell r="BC90885" t="str">
            <v>BLACK</v>
          </cell>
          <cell r="BH90885" t="str">
            <v>Pak Suzuki</v>
          </cell>
          <cell r="BI90885" t="str">
            <v>N</v>
          </cell>
          <cell r="BJ90885" t="str">
            <v xml:space="preserve">	Rameez Haji Mehboob</v>
          </cell>
          <cell r="BK90885">
            <v>45537</v>
          </cell>
          <cell r="BL90885" t="str">
            <v>382000</v>
          </cell>
          <cell r="BM90885" t="str">
            <v>004</v>
          </cell>
          <cell r="BN90885" t="str">
            <v>01</v>
          </cell>
          <cell r="BQ90885" t="str">
            <v>KHI/HO/D/MO/MC COMP/P/96558/09/2024</v>
          </cell>
        </row>
        <row r="90886">
          <cell r="W90886" t="str">
            <v>30092420</v>
          </cell>
          <cell r="X90886" t="str">
            <v>30092420</v>
          </cell>
          <cell r="Y90886">
            <v>382000</v>
          </cell>
          <cell r="Z90886" t="str">
            <v>33102-2722069-1</v>
          </cell>
          <cell r="AC90886">
            <v>2990531</v>
          </cell>
          <cell r="AD90886" t="str">
            <v>02</v>
          </cell>
          <cell r="AE90886" t="str">
            <v>MOTOR</v>
          </cell>
          <cell r="AF90886">
            <v>7802</v>
          </cell>
          <cell r="AG90886">
            <v>0</v>
          </cell>
          <cell r="AH90886">
            <v>0</v>
          </cell>
          <cell r="AI90886">
            <v>0</v>
          </cell>
          <cell r="AJ90886">
            <v>9550</v>
          </cell>
          <cell r="AK90886">
            <v>0</v>
          </cell>
          <cell r="AL90886">
            <v>780</v>
          </cell>
          <cell r="AM90886" t="str">
            <v>2024</v>
          </cell>
          <cell r="AN90886" t="str">
            <v>202409</v>
          </cell>
          <cell r="AO90886" t="str">
            <v>202409</v>
          </cell>
          <cell r="AP90886" t="str">
            <v>202409</v>
          </cell>
          <cell r="AQ90886" t="str">
            <v>31000400</v>
          </cell>
          <cell r="AR90886" t="str">
            <v>1949515</v>
          </cell>
          <cell r="AS90886" t="str">
            <v>D</v>
          </cell>
          <cell r="AU90886" t="str">
            <v>30000002</v>
          </cell>
          <cell r="AV90886" t="str">
            <v>RETAIL</v>
          </cell>
          <cell r="AW90886" t="str">
            <v>31000400</v>
          </cell>
          <cell r="AX90886" t="str">
            <v>FSD Suzuki</v>
          </cell>
          <cell r="AY90886" t="str">
            <v>KHI/HO/D/MO/MC COMP/P/96819/09/2024</v>
          </cell>
          <cell r="BA90886" t="str">
            <v>FAISALABAD</v>
          </cell>
          <cell r="BB90886" t="str">
            <v>HOUSE NO 83/32-P STREET NO 3 AREA JILANI PURA FSD</v>
          </cell>
          <cell r="BC90886" t="str">
            <v>BLACK</v>
          </cell>
          <cell r="BH90886" t="str">
            <v>Pak Suzuki</v>
          </cell>
          <cell r="BI90886" t="str">
            <v>N</v>
          </cell>
          <cell r="BJ90886" t="str">
            <v xml:space="preserve">	Rameez Haji Mehboob</v>
          </cell>
          <cell r="BK90886">
            <v>45540</v>
          </cell>
          <cell r="BL90886" t="str">
            <v>382000</v>
          </cell>
          <cell r="BM90886" t="str">
            <v>004</v>
          </cell>
          <cell r="BN90886" t="str">
            <v>01</v>
          </cell>
          <cell r="BQ90886" t="str">
            <v>KHI/HO/D/MO/MC COMP/P/96819/09/2024</v>
          </cell>
        </row>
        <row r="90887">
          <cell r="W90887" t="str">
            <v>30092929</v>
          </cell>
          <cell r="X90887" t="str">
            <v>30092929</v>
          </cell>
          <cell r="Y90887">
            <v>382000</v>
          </cell>
          <cell r="Z90887" t="str">
            <v>35202-7162190-7</v>
          </cell>
          <cell r="AC90887">
            <v>3121106</v>
          </cell>
          <cell r="AD90887" t="str">
            <v>02</v>
          </cell>
          <cell r="AE90887" t="str">
            <v>MOTOR</v>
          </cell>
          <cell r="AF90887">
            <v>7802</v>
          </cell>
          <cell r="AG90887">
            <v>0</v>
          </cell>
          <cell r="AH90887">
            <v>0</v>
          </cell>
          <cell r="AI90887">
            <v>0</v>
          </cell>
          <cell r="AJ90887">
            <v>9550</v>
          </cell>
          <cell r="AK90887">
            <v>0</v>
          </cell>
          <cell r="AL90887">
            <v>780</v>
          </cell>
          <cell r="AM90887" t="str">
            <v>2024</v>
          </cell>
          <cell r="AN90887" t="str">
            <v>202410</v>
          </cell>
          <cell r="AO90887" t="str">
            <v>202410</v>
          </cell>
          <cell r="AP90887" t="str">
            <v>202410</v>
          </cell>
          <cell r="AQ90887" t="str">
            <v>31000417</v>
          </cell>
          <cell r="AR90887" t="str">
            <v>1995192</v>
          </cell>
          <cell r="AS90887" t="str">
            <v>D</v>
          </cell>
          <cell r="AU90887" t="str">
            <v>30000002</v>
          </cell>
          <cell r="AV90887" t="str">
            <v>RETAIL</v>
          </cell>
          <cell r="AW90887" t="str">
            <v>31000417</v>
          </cell>
          <cell r="AX90887" t="str">
            <v>Suzuki Ravi Motors</v>
          </cell>
          <cell r="AY90887" t="str">
            <v>KHI/HO/D/MO/MC COMP/P/100410/10/2024</v>
          </cell>
          <cell r="BA90887" t="str">
            <v>LAHORE</v>
          </cell>
          <cell r="BB90887" t="str">
            <v>HOUSE NO 207 STREET NO 5 AREA QADIR ABAD SABZI MANDI RAVI ROAD LAHORE</v>
          </cell>
          <cell r="BC90887" t="str">
            <v>BLACK</v>
          </cell>
          <cell r="BH90887" t="str">
            <v>Pak Suzuki</v>
          </cell>
          <cell r="BI90887" t="str">
            <v>N</v>
          </cell>
          <cell r="BJ90887" t="str">
            <v xml:space="preserve">	Rameez Haji Mehboob</v>
          </cell>
          <cell r="BK90887">
            <v>45589</v>
          </cell>
          <cell r="BL90887" t="str">
            <v>382000</v>
          </cell>
          <cell r="BM90887" t="str">
            <v>004</v>
          </cell>
          <cell r="BN90887" t="str">
            <v>01</v>
          </cell>
          <cell r="BQ90887" t="str">
            <v>KHI/HO/D/MO/MC COMP/P/100410/10/2024</v>
          </cell>
        </row>
        <row r="90888">
          <cell r="W90888" t="str">
            <v>30093449</v>
          </cell>
          <cell r="X90888" t="str">
            <v>30093449</v>
          </cell>
          <cell r="Y90888">
            <v>382000</v>
          </cell>
          <cell r="Z90888" t="str">
            <v>42201-9898538-5</v>
          </cell>
          <cell r="AC90888">
            <v>3127783</v>
          </cell>
          <cell r="AD90888" t="str">
            <v>02</v>
          </cell>
          <cell r="AE90888" t="str">
            <v>MOTOR</v>
          </cell>
          <cell r="AF90888">
            <v>13565</v>
          </cell>
          <cell r="AG90888">
            <v>0</v>
          </cell>
          <cell r="AH90888">
            <v>0</v>
          </cell>
          <cell r="AI90888">
            <v>0</v>
          </cell>
          <cell r="AJ90888">
            <v>16235</v>
          </cell>
          <cell r="AK90888">
            <v>0</v>
          </cell>
          <cell r="AL90888">
            <v>1357</v>
          </cell>
          <cell r="AM90888" t="str">
            <v>2024</v>
          </cell>
          <cell r="AN90888" t="str">
            <v>202410</v>
          </cell>
          <cell r="AO90888" t="str">
            <v>202410</v>
          </cell>
          <cell r="AP90888" t="str">
            <v>202410</v>
          </cell>
          <cell r="AQ90888" t="str">
            <v>31000407</v>
          </cell>
          <cell r="AR90888" t="str">
            <v>1996519</v>
          </cell>
          <cell r="AS90888" t="str">
            <v>D</v>
          </cell>
          <cell r="AU90888" t="str">
            <v>30000002</v>
          </cell>
          <cell r="AV90888" t="str">
            <v>RETAIL</v>
          </cell>
          <cell r="AW90888" t="str">
            <v>31000407</v>
          </cell>
          <cell r="AX90888" t="str">
            <v>South</v>
          </cell>
          <cell r="AY90888" t="str">
            <v>KHI/HO/D/MO/MC COMP/P/100608/10/2024</v>
          </cell>
          <cell r="BA90888" t="str">
            <v>KARACHI</v>
          </cell>
          <cell r="BB90888" t="str">
            <v>HOUSE NO 115/20 K-AREA KORANGI NO-05 KARACHI.</v>
          </cell>
          <cell r="BC90888" t="str">
            <v>BLACK</v>
          </cell>
          <cell r="BH90888" t="str">
            <v>Pak Suzuki</v>
          </cell>
          <cell r="BI90888" t="str">
            <v>N</v>
          </cell>
          <cell r="BJ90888" t="str">
            <v xml:space="preserve">	Rameez Haji Mehboob</v>
          </cell>
          <cell r="BK90888">
            <v>45591</v>
          </cell>
          <cell r="BL90888" t="str">
            <v>382000</v>
          </cell>
          <cell r="BM90888" t="str">
            <v>004</v>
          </cell>
          <cell r="BN90888" t="str">
            <v>01</v>
          </cell>
          <cell r="BQ90888" t="str">
            <v>KHI/HO/D/MO/MC COMP/P/100608/10/2024</v>
          </cell>
        </row>
        <row r="90889">
          <cell r="W90889" t="str">
            <v>30093768</v>
          </cell>
          <cell r="X90889" t="str">
            <v>30093768</v>
          </cell>
          <cell r="Y90889">
            <v>382000</v>
          </cell>
          <cell r="Z90889" t="str">
            <v>35202-9524572-1</v>
          </cell>
          <cell r="AC90889">
            <v>3207787</v>
          </cell>
          <cell r="AD90889" t="str">
            <v>02</v>
          </cell>
          <cell r="AE90889" t="str">
            <v>MOTOR</v>
          </cell>
          <cell r="AF90889">
            <v>7802</v>
          </cell>
          <cell r="AG90889">
            <v>0</v>
          </cell>
          <cell r="AH90889">
            <v>0</v>
          </cell>
          <cell r="AI90889">
            <v>0</v>
          </cell>
          <cell r="AJ90889">
            <v>9550</v>
          </cell>
          <cell r="AK90889">
            <v>0</v>
          </cell>
          <cell r="AL90889">
            <v>780</v>
          </cell>
          <cell r="AM90889" t="str">
            <v>2024</v>
          </cell>
          <cell r="AN90889" t="str">
            <v>202412</v>
          </cell>
          <cell r="AO90889" t="str">
            <v>202412</v>
          </cell>
          <cell r="AP90889" t="str">
            <v>202412</v>
          </cell>
          <cell r="AQ90889" t="str">
            <v>31000410</v>
          </cell>
          <cell r="AR90889" t="str">
            <v>2024433</v>
          </cell>
          <cell r="AS90889" t="str">
            <v>D</v>
          </cell>
          <cell r="AU90889" t="str">
            <v>30000002</v>
          </cell>
          <cell r="AV90889" t="str">
            <v>RETAIL</v>
          </cell>
          <cell r="AW90889" t="str">
            <v>31000410</v>
          </cell>
          <cell r="AX90889" t="str">
            <v>Sethi Motors</v>
          </cell>
          <cell r="AY90889" t="str">
            <v>KHI/HO/D/MO/MC COMP/P/103296/12/2024</v>
          </cell>
          <cell r="BA90889" t="str">
            <v>LAHORE</v>
          </cell>
          <cell r="BB90889" t="str">
            <v>HOUSE NO 9-C STREET NO 2 AREA SHAHID COLONY WAHDAT ROAD REHMAN PURA LAHORE</v>
          </cell>
          <cell r="BC90889" t="str">
            <v>BLACK</v>
          </cell>
          <cell r="BH90889" t="str">
            <v>Pak Suzuki</v>
          </cell>
          <cell r="BI90889" t="str">
            <v>N</v>
          </cell>
          <cell r="BJ90889" t="str">
            <v xml:space="preserve">	Rameez Haji Mehboob</v>
          </cell>
          <cell r="BK90889">
            <v>45629</v>
          </cell>
          <cell r="BL90889" t="str">
            <v>382000</v>
          </cell>
          <cell r="BM90889" t="str">
            <v>004</v>
          </cell>
          <cell r="BN90889" t="str">
            <v>01</v>
          </cell>
          <cell r="BQ90889" t="str">
            <v>KHI/HO/D/MO/MC COMP/P/103296/12/2024</v>
          </cell>
        </row>
        <row r="90890">
          <cell r="W90890" t="str">
            <v>30093459</v>
          </cell>
          <cell r="X90890" t="str">
            <v>30093459</v>
          </cell>
          <cell r="Y90890">
            <v>382000</v>
          </cell>
          <cell r="Z90890" t="str">
            <v>42201-1456933-3</v>
          </cell>
          <cell r="AC90890">
            <v>3140485</v>
          </cell>
          <cell r="AD90890" t="str">
            <v>02</v>
          </cell>
          <cell r="AE90890" t="str">
            <v>MOTOR</v>
          </cell>
          <cell r="AF90890">
            <v>13565</v>
          </cell>
          <cell r="AG90890">
            <v>0</v>
          </cell>
          <cell r="AH90890">
            <v>0</v>
          </cell>
          <cell r="AI90890">
            <v>0</v>
          </cell>
          <cell r="AJ90890">
            <v>16235</v>
          </cell>
          <cell r="AK90890">
            <v>0</v>
          </cell>
          <cell r="AL90890">
            <v>1357</v>
          </cell>
          <cell r="AM90890" t="str">
            <v>2024</v>
          </cell>
          <cell r="AN90890" t="str">
            <v>202410</v>
          </cell>
          <cell r="AO90890" t="str">
            <v>202410</v>
          </cell>
          <cell r="AP90890" t="str">
            <v>202410</v>
          </cell>
          <cell r="AQ90890" t="str">
            <v>31000407</v>
          </cell>
          <cell r="AR90890" t="str">
            <v>1997920</v>
          </cell>
          <cell r="AS90890" t="str">
            <v>D</v>
          </cell>
          <cell r="AU90890" t="str">
            <v>30000002</v>
          </cell>
          <cell r="AV90890" t="str">
            <v>RETAIL</v>
          </cell>
          <cell r="AW90890" t="str">
            <v>31000407</v>
          </cell>
          <cell r="AX90890" t="str">
            <v>South</v>
          </cell>
          <cell r="AY90890" t="str">
            <v>KHI/HO/D/MO/MC COMP/P/100889/10/2024</v>
          </cell>
          <cell r="BA90890" t="str">
            <v>KARACHI</v>
          </cell>
          <cell r="BB90890" t="str">
            <v>HOUSE NO 795 SECTOR 32-B KORANGI NO-01 KARACHI.</v>
          </cell>
          <cell r="BC90890" t="str">
            <v>BLACK</v>
          </cell>
          <cell r="BH90890" t="str">
            <v>Pak Suzuki</v>
          </cell>
          <cell r="BI90890" t="str">
            <v>N</v>
          </cell>
          <cell r="BJ90890" t="str">
            <v xml:space="preserve">	Rameez Haji Mehboob</v>
          </cell>
          <cell r="BK90890">
            <v>45595</v>
          </cell>
          <cell r="BL90890" t="str">
            <v>382000</v>
          </cell>
          <cell r="BM90890" t="str">
            <v>004</v>
          </cell>
          <cell r="BN90890" t="str">
            <v>01</v>
          </cell>
          <cell r="BQ90890" t="str">
            <v>KHI/HO/D/MO/MC COMP/P/100889/10/2024</v>
          </cell>
        </row>
        <row r="90891">
          <cell r="W90891" t="str">
            <v>30093356</v>
          </cell>
          <cell r="X90891" t="str">
            <v>30093356</v>
          </cell>
          <cell r="Y90891">
            <v>382000</v>
          </cell>
          <cell r="Z90891" t="str">
            <v>3330324843585</v>
          </cell>
          <cell r="AC90891">
            <v>3156373</v>
          </cell>
          <cell r="AD90891" t="str">
            <v>02</v>
          </cell>
          <cell r="AE90891" t="str">
            <v>MOTOR</v>
          </cell>
          <cell r="AF90891">
            <v>7802</v>
          </cell>
          <cell r="AG90891">
            <v>0</v>
          </cell>
          <cell r="AH90891">
            <v>0</v>
          </cell>
          <cell r="AI90891">
            <v>0</v>
          </cell>
          <cell r="AJ90891">
            <v>9550</v>
          </cell>
          <cell r="AK90891">
            <v>0</v>
          </cell>
          <cell r="AL90891">
            <v>780</v>
          </cell>
          <cell r="AM90891" t="str">
            <v>2024</v>
          </cell>
          <cell r="AN90891" t="str">
            <v>202411</v>
          </cell>
          <cell r="AO90891" t="str">
            <v>202411</v>
          </cell>
          <cell r="AP90891" t="str">
            <v>202411</v>
          </cell>
          <cell r="AQ90891" t="str">
            <v>31000395</v>
          </cell>
          <cell r="AR90891" t="str">
            <v>2000494</v>
          </cell>
          <cell r="AS90891" t="str">
            <v>D</v>
          </cell>
          <cell r="AU90891" t="str">
            <v>30000002</v>
          </cell>
          <cell r="AV90891" t="str">
            <v>RETAIL</v>
          </cell>
          <cell r="AW90891" t="str">
            <v>31000395</v>
          </cell>
          <cell r="AX90891" t="str">
            <v>TS Suzuki</v>
          </cell>
          <cell r="AY90891" t="str">
            <v>KHI/HO/D/MO/MC COMP/P/101162/11/2024</v>
          </cell>
          <cell r="BA90891" t="str">
            <v>LAHORE</v>
          </cell>
          <cell r="BB90891" t="str">
            <v xml:space="preserve">H # 129, Muhallah Alhamra Town, Lahore </v>
          </cell>
          <cell r="BC90891" t="str">
            <v>PEARL BLACK</v>
          </cell>
          <cell r="BH90891" t="str">
            <v>Pak Suzuki</v>
          </cell>
          <cell r="BI90891" t="str">
            <v>N</v>
          </cell>
          <cell r="BJ90891" t="str">
            <v xml:space="preserve">	Rameez Haji Mehboob</v>
          </cell>
          <cell r="BK90891">
            <v>45597</v>
          </cell>
          <cell r="BL90891" t="str">
            <v>382000</v>
          </cell>
          <cell r="BM90891" t="str">
            <v>406</v>
          </cell>
          <cell r="BN90891" t="str">
            <v>01</v>
          </cell>
          <cell r="BQ90891" t="str">
            <v>KHI/HO/D/MO/MC COMP/P/101162/11/2024</v>
          </cell>
        </row>
        <row r="90892">
          <cell r="W90892" t="str">
            <v>PKG30093945</v>
          </cell>
          <cell r="X90892" t="str">
            <v>GS150PK30093945</v>
          </cell>
          <cell r="Y90892">
            <v>400000</v>
          </cell>
          <cell r="AC90892">
            <v>3209404</v>
          </cell>
          <cell r="AD90892" t="str">
            <v>02</v>
          </cell>
          <cell r="AE90892" t="str">
            <v>MOTOR</v>
          </cell>
          <cell r="AF90892">
            <v>21983</v>
          </cell>
          <cell r="AG90892">
            <v>0</v>
          </cell>
          <cell r="AH90892">
            <v>0</v>
          </cell>
          <cell r="AI90892">
            <v>0</v>
          </cell>
          <cell r="AJ90892">
            <v>26000</v>
          </cell>
          <cell r="AK90892">
            <v>0</v>
          </cell>
          <cell r="AL90892">
            <v>3125</v>
          </cell>
          <cell r="AM90892" t="str">
            <v>2024</v>
          </cell>
          <cell r="AN90892" t="str">
            <v>202412</v>
          </cell>
          <cell r="AO90892" t="str">
            <v>202412</v>
          </cell>
          <cell r="AP90892" t="str">
            <v>202412</v>
          </cell>
          <cell r="AQ90892" t="str">
            <v>HASSANSALEEM</v>
          </cell>
          <cell r="AR90892" t="str">
            <v>2025837</v>
          </cell>
          <cell r="AS90892" t="str">
            <v>D</v>
          </cell>
          <cell r="AT90892" t="str">
            <v>001</v>
          </cell>
          <cell r="AU90892" t="str">
            <v>30000002</v>
          </cell>
          <cell r="AV90892" t="str">
            <v>RETAIL</v>
          </cell>
          <cell r="AW90892" t="str">
            <v>31000170</v>
          </cell>
          <cell r="AX90892" t="str">
            <v>Safari Center</v>
          </cell>
          <cell r="AY90892" t="str">
            <v>KHI/AR/AR/D/MO/MC TTT/P/103340/12/2024</v>
          </cell>
          <cell r="BA90892" t="str">
            <v>KARACHI</v>
          </cell>
          <cell r="BB90892" t="str">
            <v>House No. C-178, Block 6, Mohalla Ayesha Manzil, F.B Area, Karachi.</v>
          </cell>
          <cell r="BC90892" t="str">
            <v>BLACK</v>
          </cell>
          <cell r="BH90892" t="str">
            <v>N/A</v>
          </cell>
          <cell r="BI90892" t="str">
            <v>N</v>
          </cell>
          <cell r="BJ90892" t="str">
            <v>Shafiq Saeed</v>
          </cell>
          <cell r="BK90892">
            <v>45630</v>
          </cell>
          <cell r="BL90892" t="str">
            <v>400000</v>
          </cell>
          <cell r="BM90892" t="str">
            <v>004</v>
          </cell>
          <cell r="BN90892" t="str">
            <v>17</v>
          </cell>
          <cell r="BQ90892" t="str">
            <v>KHI/AR/AR/D/MO/MC TTT/P/103340/12/2024</v>
          </cell>
        </row>
        <row r="90893">
          <cell r="W90893" t="str">
            <v>30094218</v>
          </cell>
          <cell r="X90893" t="str">
            <v>30094218</v>
          </cell>
          <cell r="Y90893">
            <v>389000</v>
          </cell>
          <cell r="Z90893" t="str">
            <v>3520268337523</v>
          </cell>
          <cell r="AC90893">
            <v>3251203</v>
          </cell>
          <cell r="AD90893" t="str">
            <v>02</v>
          </cell>
          <cell r="AE90893" t="str">
            <v>MOTOR</v>
          </cell>
          <cell r="AF90893">
            <v>7953</v>
          </cell>
          <cell r="AG90893">
            <v>0</v>
          </cell>
          <cell r="AH90893">
            <v>0</v>
          </cell>
          <cell r="AI90893">
            <v>0</v>
          </cell>
          <cell r="AJ90893">
            <v>9725</v>
          </cell>
          <cell r="AK90893">
            <v>0</v>
          </cell>
          <cell r="AL90893">
            <v>795</v>
          </cell>
          <cell r="AM90893" t="str">
            <v>2024</v>
          </cell>
          <cell r="AN90893" t="str">
            <v>202412</v>
          </cell>
          <cell r="AO90893" t="str">
            <v>202412</v>
          </cell>
          <cell r="AP90893" t="str">
            <v>202412</v>
          </cell>
          <cell r="AQ90893" t="str">
            <v>31000395</v>
          </cell>
          <cell r="AR90893" t="str">
            <v>2042431</v>
          </cell>
          <cell r="AS90893" t="str">
            <v>D</v>
          </cell>
          <cell r="AU90893" t="str">
            <v>30000002</v>
          </cell>
          <cell r="AV90893" t="str">
            <v>RETAIL</v>
          </cell>
          <cell r="AW90893" t="str">
            <v>31000395</v>
          </cell>
          <cell r="AX90893" t="str">
            <v>TS Suzuki</v>
          </cell>
          <cell r="AY90893" t="str">
            <v>KHI/HO/D/MO/MC COMP/P/104846/12/2024</v>
          </cell>
          <cell r="BA90893" t="str">
            <v>LAHORE</v>
          </cell>
          <cell r="BB90893" t="str">
            <v>National Town Lahore</v>
          </cell>
          <cell r="BC90893" t="str">
            <v>PEARL BLACK</v>
          </cell>
          <cell r="BH90893" t="str">
            <v>Pak Suzuki</v>
          </cell>
          <cell r="BI90893" t="str">
            <v>N</v>
          </cell>
          <cell r="BJ90893" t="str">
            <v xml:space="preserve">	Rameez Haji Mehboob</v>
          </cell>
          <cell r="BK90893">
            <v>45654</v>
          </cell>
          <cell r="BL90893" t="str">
            <v>389000</v>
          </cell>
          <cell r="BM90893" t="str">
            <v>406</v>
          </cell>
          <cell r="BN90893" t="str">
            <v>01</v>
          </cell>
          <cell r="BQ90893" t="str">
            <v>KHI/HO/D/MO/MC COMP/P/104846/12/2024</v>
          </cell>
        </row>
        <row r="90894">
          <cell r="W90894" t="str">
            <v>30094242</v>
          </cell>
          <cell r="X90894" t="str">
            <v>30094242</v>
          </cell>
          <cell r="Y90894">
            <v>389000</v>
          </cell>
          <cell r="Z90894" t="str">
            <v>35202-7449869-3</v>
          </cell>
          <cell r="AC90894">
            <v>3254784</v>
          </cell>
          <cell r="AD90894" t="str">
            <v>02</v>
          </cell>
          <cell r="AE90894" t="str">
            <v>MOTOR</v>
          </cell>
          <cell r="AF90894">
            <v>7953</v>
          </cell>
          <cell r="AG90894">
            <v>0</v>
          </cell>
          <cell r="AH90894">
            <v>0</v>
          </cell>
          <cell r="AI90894">
            <v>0</v>
          </cell>
          <cell r="AJ90894">
            <v>9725</v>
          </cell>
          <cell r="AK90894">
            <v>0</v>
          </cell>
          <cell r="AL90894">
            <v>795</v>
          </cell>
          <cell r="AM90894" t="str">
            <v>2024</v>
          </cell>
          <cell r="AN90894" t="str">
            <v>202412</v>
          </cell>
          <cell r="AO90894" t="str">
            <v>202412</v>
          </cell>
          <cell r="AP90894" t="str">
            <v>202412</v>
          </cell>
          <cell r="AQ90894" t="str">
            <v>31000396</v>
          </cell>
          <cell r="AR90894" t="str">
            <v>2044623</v>
          </cell>
          <cell r="AS90894" t="str">
            <v>D</v>
          </cell>
          <cell r="AU90894" t="str">
            <v>30000002</v>
          </cell>
          <cell r="AV90894" t="str">
            <v>RETAIL</v>
          </cell>
          <cell r="AW90894" t="str">
            <v>31000396</v>
          </cell>
          <cell r="AX90894" t="str">
            <v>SG Suzuki</v>
          </cell>
          <cell r="AY90894" t="str">
            <v>KHI/HO/D/MO/MC COMP/P/105072/12/2024</v>
          </cell>
          <cell r="BA90894" t="str">
            <v>LAHORE</v>
          </cell>
          <cell r="BB90894" t="str">
            <v>HOUSE NO 15 STREET NO 42 AREA WASAN PURA LAHORE</v>
          </cell>
          <cell r="BC90894" t="str">
            <v>BLACK</v>
          </cell>
          <cell r="BH90894" t="str">
            <v>Pak Suzuki</v>
          </cell>
          <cell r="BI90894" t="str">
            <v>N</v>
          </cell>
          <cell r="BJ90894" t="str">
            <v xml:space="preserve">	Rameez Haji Mehboob</v>
          </cell>
          <cell r="BK90894">
            <v>45657</v>
          </cell>
          <cell r="BL90894" t="str">
            <v>389000</v>
          </cell>
          <cell r="BM90894" t="str">
            <v>004</v>
          </cell>
          <cell r="BN90894" t="str">
            <v>01</v>
          </cell>
          <cell r="BQ90894" t="str">
            <v>KHI/HO/D/MO/MC COMP/P/105072/12/2024</v>
          </cell>
        </row>
        <row r="90895">
          <cell r="W90895" t="str">
            <v>30093664</v>
          </cell>
          <cell r="X90895" t="str">
            <v>30093664</v>
          </cell>
          <cell r="Y90895">
            <v>382000</v>
          </cell>
          <cell r="Z90895" t="str">
            <v>3520257506197</v>
          </cell>
          <cell r="AC90895">
            <v>3195959</v>
          </cell>
          <cell r="AD90895" t="str">
            <v>02</v>
          </cell>
          <cell r="AE90895" t="str">
            <v>MOTOR</v>
          </cell>
          <cell r="AF90895">
            <v>7802</v>
          </cell>
          <cell r="AG90895">
            <v>0</v>
          </cell>
          <cell r="AH90895">
            <v>0</v>
          </cell>
          <cell r="AI90895">
            <v>0</v>
          </cell>
          <cell r="AJ90895">
            <v>9550</v>
          </cell>
          <cell r="AK90895">
            <v>0</v>
          </cell>
          <cell r="AL90895">
            <v>780</v>
          </cell>
          <cell r="AM90895" t="str">
            <v>2024</v>
          </cell>
          <cell r="AN90895" t="str">
            <v>202411</v>
          </cell>
          <cell r="AO90895" t="str">
            <v>202411</v>
          </cell>
          <cell r="AP90895" t="str">
            <v>202411</v>
          </cell>
          <cell r="AQ90895" t="str">
            <v>31000395</v>
          </cell>
          <cell r="AR90895" t="str">
            <v>2020103</v>
          </cell>
          <cell r="AS90895" t="str">
            <v>D</v>
          </cell>
          <cell r="AU90895" t="str">
            <v>30000002</v>
          </cell>
          <cell r="AV90895" t="str">
            <v>RETAIL</v>
          </cell>
          <cell r="AW90895" t="str">
            <v>31000395</v>
          </cell>
          <cell r="AX90895" t="str">
            <v>TS Suzuki</v>
          </cell>
          <cell r="AY90895" t="str">
            <v>KHI/HO/D/MO/MC COMP/P/102919/11/2024</v>
          </cell>
          <cell r="BA90895" t="str">
            <v>LAHORE</v>
          </cell>
          <cell r="BB90895" t="str">
            <v xml:space="preserve">H # 9/17 A- Block Samanabad, Lahore </v>
          </cell>
          <cell r="BC90895" t="str">
            <v>PEARL BLACK</v>
          </cell>
          <cell r="BH90895" t="str">
            <v>Pak Suzuki</v>
          </cell>
          <cell r="BI90895" t="str">
            <v>N</v>
          </cell>
          <cell r="BJ90895" t="str">
            <v xml:space="preserve">	Rameez Haji Mehboob</v>
          </cell>
          <cell r="BK90895">
            <v>45624</v>
          </cell>
          <cell r="BL90895" t="str">
            <v>382000</v>
          </cell>
          <cell r="BM90895" t="str">
            <v>406</v>
          </cell>
          <cell r="BN90895" t="str">
            <v>01</v>
          </cell>
          <cell r="BQ90895" t="str">
            <v>KHI/HO/D/MO/MC COMP/P/102919/11/2024</v>
          </cell>
        </row>
        <row r="90896">
          <cell r="W90896" t="str">
            <v>30093930</v>
          </cell>
          <cell r="X90896" t="str">
            <v>30093930</v>
          </cell>
          <cell r="Y90896">
            <v>389000</v>
          </cell>
          <cell r="Z90896" t="str">
            <v>42301-3936415-3</v>
          </cell>
          <cell r="AC90896">
            <v>3195962</v>
          </cell>
          <cell r="AD90896" t="str">
            <v>02</v>
          </cell>
          <cell r="AE90896" t="str">
            <v>MOTOR</v>
          </cell>
          <cell r="AF90896">
            <v>13821</v>
          </cell>
          <cell r="AG90896">
            <v>0</v>
          </cell>
          <cell r="AH90896">
            <v>0</v>
          </cell>
          <cell r="AI90896">
            <v>0</v>
          </cell>
          <cell r="AJ90896">
            <v>16533</v>
          </cell>
          <cell r="AK90896">
            <v>0</v>
          </cell>
          <cell r="AL90896">
            <v>1382</v>
          </cell>
          <cell r="AM90896" t="str">
            <v>2024</v>
          </cell>
          <cell r="AN90896" t="str">
            <v>202411</v>
          </cell>
          <cell r="AO90896" t="str">
            <v>202411</v>
          </cell>
          <cell r="AP90896" t="str">
            <v>202411</v>
          </cell>
          <cell r="AQ90896" t="str">
            <v>31000391</v>
          </cell>
          <cell r="AR90896" t="str">
            <v>2020107</v>
          </cell>
          <cell r="AS90896" t="str">
            <v>D</v>
          </cell>
          <cell r="AU90896" t="str">
            <v>30000002</v>
          </cell>
          <cell r="AV90896" t="str">
            <v>RETAIL</v>
          </cell>
          <cell r="AW90896" t="str">
            <v>31000391</v>
          </cell>
          <cell r="AX90896" t="str">
            <v>UR Suzuki</v>
          </cell>
          <cell r="AY90896" t="str">
            <v>KHI/HO/D/MO/MC COMP/P/102922/11/2024</v>
          </cell>
          <cell r="BA90896" t="str">
            <v>KARACHI</v>
          </cell>
          <cell r="BB90896" t="str">
            <v>HOUSE# B-19, STREET#1, BLOCK #3 CHAPPAL SOCIETY SCHEEM 33 KARACHI.</v>
          </cell>
          <cell r="BC90896" t="str">
            <v>BLACK</v>
          </cell>
          <cell r="BH90896" t="str">
            <v>Pak Suzuki</v>
          </cell>
          <cell r="BI90896" t="str">
            <v>N</v>
          </cell>
          <cell r="BJ90896" t="str">
            <v xml:space="preserve">	Rameez Haji Mehboob</v>
          </cell>
          <cell r="BK90896">
            <v>45624</v>
          </cell>
          <cell r="BL90896" t="str">
            <v>389000</v>
          </cell>
          <cell r="BM90896" t="str">
            <v>004</v>
          </cell>
          <cell r="BN90896" t="str">
            <v>01</v>
          </cell>
          <cell r="BQ90896" t="str">
            <v>KHI/HO/D/MO/MC COMP/P/102922/11/2024</v>
          </cell>
        </row>
        <row r="90897">
          <cell r="W90897" t="str">
            <v>30094067</v>
          </cell>
          <cell r="X90897" t="str">
            <v>30094067</v>
          </cell>
          <cell r="Y90897">
            <v>389000</v>
          </cell>
          <cell r="Z90897" t="str">
            <v>42301-9283837-5</v>
          </cell>
          <cell r="AC90897">
            <v>3223835</v>
          </cell>
          <cell r="AD90897" t="str">
            <v>02</v>
          </cell>
          <cell r="AE90897" t="str">
            <v>MOTOR</v>
          </cell>
          <cell r="AF90897">
            <v>13821</v>
          </cell>
          <cell r="AG90897">
            <v>0</v>
          </cell>
          <cell r="AH90897">
            <v>0</v>
          </cell>
          <cell r="AI90897">
            <v>0</v>
          </cell>
          <cell r="AJ90897">
            <v>16533</v>
          </cell>
          <cell r="AK90897">
            <v>0</v>
          </cell>
          <cell r="AL90897">
            <v>1382</v>
          </cell>
          <cell r="AM90897" t="str">
            <v>2024</v>
          </cell>
          <cell r="AN90897" t="str">
            <v>202412</v>
          </cell>
          <cell r="AO90897" t="str">
            <v>202412</v>
          </cell>
          <cell r="AP90897" t="str">
            <v>202412</v>
          </cell>
          <cell r="AQ90897" t="str">
            <v>31000318</v>
          </cell>
          <cell r="AR90897" t="str">
            <v>2034918</v>
          </cell>
          <cell r="AS90897" t="str">
            <v>D</v>
          </cell>
          <cell r="AU90897" t="str">
            <v>30000002</v>
          </cell>
          <cell r="AV90897" t="str">
            <v>RETAIL</v>
          </cell>
          <cell r="AW90897" t="str">
            <v>31000318</v>
          </cell>
          <cell r="AX90897" t="str">
            <v xml:space="preserve">	Suzuki Defence Motors</v>
          </cell>
          <cell r="AY90897" t="str">
            <v>KHI/HO/D/MO/MC COMP/P/103921/12/2024</v>
          </cell>
          <cell r="BA90897" t="str">
            <v>KARACHI</v>
          </cell>
          <cell r="BB90897" t="str">
            <v>HOUSE#23, ST#01, SEC A, KASHMIR COLONY, AKHTER COLONY, KARACHI.</v>
          </cell>
          <cell r="BC90897" t="str">
            <v>BLACK</v>
          </cell>
          <cell r="BH90897" t="str">
            <v>Pak Suzuki</v>
          </cell>
          <cell r="BI90897" t="str">
            <v>N</v>
          </cell>
          <cell r="BJ90897" t="str">
            <v xml:space="preserve">	Rameez Haji Mehboob</v>
          </cell>
          <cell r="BK90897">
            <v>45639</v>
          </cell>
          <cell r="BL90897" t="str">
            <v>389000</v>
          </cell>
          <cell r="BM90897" t="str">
            <v>004</v>
          </cell>
          <cell r="BN90897" t="str">
            <v>01</v>
          </cell>
          <cell r="BQ90897" t="str">
            <v>KHI/HO/D/MO/MC COMP/P/103921/12/2024</v>
          </cell>
        </row>
        <row r="90898">
          <cell r="W90898" t="str">
            <v>30094067</v>
          </cell>
          <cell r="X90898" t="str">
            <v>30094067</v>
          </cell>
          <cell r="Y90898">
            <v>389000</v>
          </cell>
          <cell r="Z90898" t="str">
            <v>42301-9283837-5</v>
          </cell>
          <cell r="AC90898">
            <v>3223837</v>
          </cell>
          <cell r="AD90898" t="str">
            <v>02</v>
          </cell>
          <cell r="AE90898" t="str">
            <v>MOTOR</v>
          </cell>
          <cell r="AF90898">
            <v>13821</v>
          </cell>
          <cell r="AG90898">
            <v>0</v>
          </cell>
          <cell r="AH90898">
            <v>0</v>
          </cell>
          <cell r="AI90898">
            <v>0</v>
          </cell>
          <cell r="AJ90898">
            <v>16533</v>
          </cell>
          <cell r="AK90898">
            <v>0</v>
          </cell>
          <cell r="AL90898">
            <v>1382</v>
          </cell>
          <cell r="AM90898" t="str">
            <v>2024</v>
          </cell>
          <cell r="AN90898" t="str">
            <v>202412</v>
          </cell>
          <cell r="AO90898" t="str">
            <v>202412</v>
          </cell>
          <cell r="AP90898" t="str">
            <v>202412</v>
          </cell>
          <cell r="AQ90898" t="str">
            <v>31000318</v>
          </cell>
          <cell r="AR90898" t="str">
            <v>2034919</v>
          </cell>
          <cell r="AS90898" t="str">
            <v>D</v>
          </cell>
          <cell r="AU90898" t="str">
            <v>30000002</v>
          </cell>
          <cell r="AV90898" t="str">
            <v>RETAIL</v>
          </cell>
          <cell r="AW90898" t="str">
            <v>31000318</v>
          </cell>
          <cell r="AX90898" t="str">
            <v xml:space="preserve">	Suzuki Defence Motors</v>
          </cell>
          <cell r="AY90898" t="str">
            <v>KHI/HO/D/MO/MC COMP/P/103922/12/2024</v>
          </cell>
          <cell r="BA90898" t="str">
            <v>KARACHI</v>
          </cell>
          <cell r="BB90898" t="str">
            <v>HOUSE#23, ST#01, SEC A, KASHMIR COLONY, AKHTER COLONY, KARACHI.</v>
          </cell>
          <cell r="BC90898" t="str">
            <v>BLACK</v>
          </cell>
          <cell r="BH90898" t="str">
            <v>Pak Suzuki</v>
          </cell>
          <cell r="BI90898" t="str">
            <v>N</v>
          </cell>
          <cell r="BJ90898" t="str">
            <v xml:space="preserve">	Rameez Haji Mehboob</v>
          </cell>
          <cell r="BK90898">
            <v>45639</v>
          </cell>
          <cell r="BL90898" t="str">
            <v>389000</v>
          </cell>
          <cell r="BM90898" t="str">
            <v>004</v>
          </cell>
          <cell r="BN90898" t="str">
            <v>01</v>
          </cell>
          <cell r="BQ90898" t="str">
            <v>KHI/HO/D/MO/MC COMP/P/103922/12/2024</v>
          </cell>
        </row>
        <row r="90899">
          <cell r="W90899" t="str">
            <v>30092371</v>
          </cell>
          <cell r="X90899" t="str">
            <v>30092371</v>
          </cell>
          <cell r="Y90899">
            <v>382000</v>
          </cell>
          <cell r="Z90899" t="str">
            <v>35202-4226396-9</v>
          </cell>
          <cell r="AC90899">
            <v>2965375</v>
          </cell>
          <cell r="AD90899" t="str">
            <v>02</v>
          </cell>
          <cell r="AE90899" t="str">
            <v>MOTOR</v>
          </cell>
          <cell r="AF90899">
            <v>7802</v>
          </cell>
          <cell r="AG90899">
            <v>0</v>
          </cell>
          <cell r="AH90899">
            <v>0</v>
          </cell>
          <cell r="AI90899">
            <v>0</v>
          </cell>
          <cell r="AJ90899">
            <v>9550</v>
          </cell>
          <cell r="AK90899">
            <v>0</v>
          </cell>
          <cell r="AL90899">
            <v>780</v>
          </cell>
          <cell r="AM90899" t="str">
            <v>2024</v>
          </cell>
          <cell r="AN90899" t="str">
            <v>202408</v>
          </cell>
          <cell r="AO90899" t="str">
            <v>202408</v>
          </cell>
          <cell r="AP90899" t="str">
            <v>202408</v>
          </cell>
          <cell r="AQ90899" t="str">
            <v>31000417</v>
          </cell>
          <cell r="AR90899" t="str">
            <v>1939966</v>
          </cell>
          <cell r="AS90899" t="str">
            <v>D</v>
          </cell>
          <cell r="AU90899" t="str">
            <v>30000002</v>
          </cell>
          <cell r="AV90899" t="str">
            <v>RETAIL</v>
          </cell>
          <cell r="AW90899" t="str">
            <v>31000417</v>
          </cell>
          <cell r="AX90899" t="str">
            <v>Suzuki Ravi Motors</v>
          </cell>
          <cell r="AY90899" t="str">
            <v>KHI/HO/D/MO/MC COMP/P/96157/08/2024</v>
          </cell>
          <cell r="BA90899" t="str">
            <v>LAHORE</v>
          </cell>
          <cell r="BB90899" t="str">
            <v>HOUSE NO 222 AREA SHAMUS PURA NUMBER ONE RAVI LINK ROAD LAHORE</v>
          </cell>
          <cell r="BC90899" t="str">
            <v>BLACK</v>
          </cell>
          <cell r="BH90899" t="str">
            <v>Pak Suzuki</v>
          </cell>
          <cell r="BI90899" t="str">
            <v>N</v>
          </cell>
          <cell r="BJ90899" t="str">
            <v xml:space="preserve">	Rameez Haji Mehboob</v>
          </cell>
          <cell r="BK90899">
            <v>45531</v>
          </cell>
          <cell r="BL90899" t="str">
            <v>382000</v>
          </cell>
          <cell r="BM90899" t="str">
            <v>004</v>
          </cell>
          <cell r="BN90899" t="str">
            <v>01</v>
          </cell>
          <cell r="BQ90899" t="str">
            <v>KHI/HO/D/MO/MC COMP/P/96157/08/2024</v>
          </cell>
        </row>
        <row r="90900">
          <cell r="W90900" t="str">
            <v>30092779</v>
          </cell>
          <cell r="X90900" t="str">
            <v>30092779</v>
          </cell>
          <cell r="Y90900">
            <v>382000</v>
          </cell>
          <cell r="Z90900" t="str">
            <v>42101-7873038-7</v>
          </cell>
          <cell r="AC90900">
            <v>3005435</v>
          </cell>
          <cell r="AD90900" t="str">
            <v>02</v>
          </cell>
          <cell r="AE90900" t="str">
            <v>MOTOR</v>
          </cell>
          <cell r="AF90900">
            <v>13565</v>
          </cell>
          <cell r="AG90900">
            <v>0</v>
          </cell>
          <cell r="AH90900">
            <v>0</v>
          </cell>
          <cell r="AI90900">
            <v>0</v>
          </cell>
          <cell r="AJ90900">
            <v>16235</v>
          </cell>
          <cell r="AK90900">
            <v>0</v>
          </cell>
          <cell r="AL90900">
            <v>1357</v>
          </cell>
          <cell r="AM90900" t="str">
            <v>2024</v>
          </cell>
          <cell r="AN90900" t="str">
            <v>202409</v>
          </cell>
          <cell r="AO90900" t="str">
            <v>202409</v>
          </cell>
          <cell r="AP90900" t="str">
            <v>202409</v>
          </cell>
          <cell r="AQ90900" t="str">
            <v>31000408</v>
          </cell>
          <cell r="AR90900" t="str">
            <v>1954243</v>
          </cell>
          <cell r="AS90900" t="str">
            <v>D</v>
          </cell>
          <cell r="AU90900" t="str">
            <v>30000002</v>
          </cell>
          <cell r="AV90900" t="str">
            <v>RETAIL</v>
          </cell>
          <cell r="AW90900" t="str">
            <v>31000408</v>
          </cell>
          <cell r="AX90900" t="str">
            <v>Suzuki Mandviwalla Motors</v>
          </cell>
          <cell r="AY90900" t="str">
            <v>KHI/HO/D/MO/MC COMP/P/97369/09/2024</v>
          </cell>
          <cell r="BA90900" t="str">
            <v>KARACHI</v>
          </cell>
          <cell r="BB90900" t="str">
            <v>H, No. R-227 Musalman E Panjab Sch 33 Khi</v>
          </cell>
          <cell r="BC90900" t="str">
            <v>BLACK</v>
          </cell>
          <cell r="BH90900" t="str">
            <v>Pak Suzuki</v>
          </cell>
          <cell r="BI90900" t="str">
            <v>N</v>
          </cell>
          <cell r="BJ90900" t="str">
            <v xml:space="preserve">	Rameez Haji Mehboob</v>
          </cell>
          <cell r="BK90900">
            <v>45549</v>
          </cell>
          <cell r="BL90900" t="str">
            <v>382000</v>
          </cell>
          <cell r="BM90900" t="str">
            <v>004</v>
          </cell>
          <cell r="BN90900" t="str">
            <v>01</v>
          </cell>
          <cell r="BQ90900" t="str">
            <v>KHI/HO/D/MO/MC COMP/P/97369/09/2024</v>
          </cell>
        </row>
        <row r="90901">
          <cell r="W90901" t="str">
            <v>30092829</v>
          </cell>
          <cell r="X90901" t="str">
            <v>30092829</v>
          </cell>
          <cell r="Y90901">
            <v>382000</v>
          </cell>
          <cell r="Z90901" t="str">
            <v>35201-4600536-3</v>
          </cell>
          <cell r="AC90901">
            <v>3058636</v>
          </cell>
          <cell r="AD90901" t="str">
            <v>02</v>
          </cell>
          <cell r="AE90901" t="str">
            <v>MOTOR</v>
          </cell>
          <cell r="AF90901">
            <v>7802</v>
          </cell>
          <cell r="AG90901">
            <v>0</v>
          </cell>
          <cell r="AH90901">
            <v>0</v>
          </cell>
          <cell r="AI90901">
            <v>0</v>
          </cell>
          <cell r="AJ90901">
            <v>9550</v>
          </cell>
          <cell r="AK90901">
            <v>0</v>
          </cell>
          <cell r="AL90901">
            <v>780</v>
          </cell>
          <cell r="AM90901" t="str">
            <v>2024</v>
          </cell>
          <cell r="AN90901" t="str">
            <v>202409</v>
          </cell>
          <cell r="AO90901" t="str">
            <v>202409</v>
          </cell>
          <cell r="AP90901" t="str">
            <v>202409</v>
          </cell>
          <cell r="AQ90901" t="str">
            <v>31000411</v>
          </cell>
          <cell r="AR90901" t="str">
            <v>1965536</v>
          </cell>
          <cell r="AS90901" t="str">
            <v>D</v>
          </cell>
          <cell r="AU90901" t="str">
            <v>30000002</v>
          </cell>
          <cell r="AV90901" t="str">
            <v>RETAIL</v>
          </cell>
          <cell r="AW90901" t="str">
            <v>31000411</v>
          </cell>
          <cell r="AX90901" t="str">
            <v>Islamabad Motors</v>
          </cell>
          <cell r="AY90901" t="str">
            <v>KHI/HO/D/MO/MC COMP/P/98627/09/2024</v>
          </cell>
          <cell r="BA90901" t="str">
            <v>ISLAMABAD</v>
          </cell>
          <cell r="BB90901" t="str">
            <v>PLOT#189-190, ST#6, I-9/2 ISLAMABAD</v>
          </cell>
          <cell r="BC90901" t="str">
            <v>BLACK</v>
          </cell>
          <cell r="BH90901" t="str">
            <v>Pak Suzuki</v>
          </cell>
          <cell r="BI90901" t="str">
            <v>N</v>
          </cell>
          <cell r="BJ90901" t="str">
            <v xml:space="preserve">	Rameez Haji Mehboob</v>
          </cell>
          <cell r="BK90901">
            <v>45565</v>
          </cell>
          <cell r="BL90901" t="str">
            <v>382000</v>
          </cell>
          <cell r="BM90901" t="str">
            <v>004</v>
          </cell>
          <cell r="BN90901" t="str">
            <v>01</v>
          </cell>
          <cell r="BQ90901" t="str">
            <v>KHI/HO/D/MO/MC COMP/P/98627/09/2024</v>
          </cell>
        </row>
        <row r="90902">
          <cell r="W90902" t="str">
            <v>30093419</v>
          </cell>
          <cell r="X90902" t="str">
            <v>30093419</v>
          </cell>
          <cell r="Y90902">
            <v>382000</v>
          </cell>
          <cell r="Z90902" t="str">
            <v>42201-7318070-1</v>
          </cell>
          <cell r="AC90902">
            <v>3121150</v>
          </cell>
          <cell r="AD90902" t="str">
            <v>02</v>
          </cell>
          <cell r="AE90902" t="str">
            <v>MOTOR</v>
          </cell>
          <cell r="AF90902">
            <v>13565</v>
          </cell>
          <cell r="AG90902">
            <v>0</v>
          </cell>
          <cell r="AH90902">
            <v>0</v>
          </cell>
          <cell r="AI90902">
            <v>0</v>
          </cell>
          <cell r="AJ90902">
            <v>16235</v>
          </cell>
          <cell r="AK90902">
            <v>0</v>
          </cell>
          <cell r="AL90902">
            <v>1357</v>
          </cell>
          <cell r="AM90902" t="str">
            <v>2024</v>
          </cell>
          <cell r="AN90902" t="str">
            <v>202410</v>
          </cell>
          <cell r="AO90902" t="str">
            <v>202410</v>
          </cell>
          <cell r="AP90902" t="str">
            <v>202410</v>
          </cell>
          <cell r="AQ90902" t="str">
            <v>31000391</v>
          </cell>
          <cell r="AR90902" t="str">
            <v>1995480</v>
          </cell>
          <cell r="AS90902" t="str">
            <v>D</v>
          </cell>
          <cell r="AU90902" t="str">
            <v>30000002</v>
          </cell>
          <cell r="AV90902" t="str">
            <v>RETAIL</v>
          </cell>
          <cell r="AW90902" t="str">
            <v>31000391</v>
          </cell>
          <cell r="AX90902" t="str">
            <v>UR Suzuki</v>
          </cell>
          <cell r="AY90902" t="str">
            <v>KHI/HO/D/MO/MC COMP/P/100465/10/2024</v>
          </cell>
          <cell r="BA90902" t="str">
            <v>KARACHI</v>
          </cell>
          <cell r="BB90902" t="str">
            <v>H.NO#613 ST#18 SEC E BHITTAI COLONY KORANGI KARACHI</v>
          </cell>
          <cell r="BC90902" t="str">
            <v>RED</v>
          </cell>
          <cell r="BH90902" t="str">
            <v>Pak Suzuki</v>
          </cell>
          <cell r="BI90902" t="str">
            <v>N</v>
          </cell>
          <cell r="BJ90902" t="str">
            <v xml:space="preserve">	Rameez Haji Mehboob</v>
          </cell>
          <cell r="BK90902">
            <v>45589</v>
          </cell>
          <cell r="BL90902" t="str">
            <v>382000</v>
          </cell>
          <cell r="BM90902" t="str">
            <v>003</v>
          </cell>
          <cell r="BN90902" t="str">
            <v>01</v>
          </cell>
          <cell r="BQ90902" t="str">
            <v>KHI/HO/D/MO/MC COMP/P/100465/10/2024</v>
          </cell>
        </row>
        <row r="90903">
          <cell r="W90903" t="str">
            <v>30093419</v>
          </cell>
          <cell r="X90903" t="str">
            <v>30093419</v>
          </cell>
          <cell r="Y90903">
            <v>382000</v>
          </cell>
          <cell r="Z90903" t="str">
            <v>42201-7318070-1</v>
          </cell>
          <cell r="AC90903">
            <v>3121151</v>
          </cell>
          <cell r="AD90903" t="str">
            <v>02</v>
          </cell>
          <cell r="AE90903" t="str">
            <v>MOTOR</v>
          </cell>
          <cell r="AF90903">
            <v>13565</v>
          </cell>
          <cell r="AG90903">
            <v>0</v>
          </cell>
          <cell r="AH90903">
            <v>0</v>
          </cell>
          <cell r="AI90903">
            <v>0</v>
          </cell>
          <cell r="AJ90903">
            <v>16235</v>
          </cell>
          <cell r="AK90903">
            <v>0</v>
          </cell>
          <cell r="AL90903">
            <v>1357</v>
          </cell>
          <cell r="AM90903" t="str">
            <v>2024</v>
          </cell>
          <cell r="AN90903" t="str">
            <v>202410</v>
          </cell>
          <cell r="AO90903" t="str">
            <v>202410</v>
          </cell>
          <cell r="AP90903" t="str">
            <v>202410</v>
          </cell>
          <cell r="AQ90903" t="str">
            <v>31000391</v>
          </cell>
          <cell r="AR90903" t="str">
            <v>1995481</v>
          </cell>
          <cell r="AS90903" t="str">
            <v>D</v>
          </cell>
          <cell r="AU90903" t="str">
            <v>30000002</v>
          </cell>
          <cell r="AV90903" t="str">
            <v>RETAIL</v>
          </cell>
          <cell r="AW90903" t="str">
            <v>31000391</v>
          </cell>
          <cell r="AX90903" t="str">
            <v>UR Suzuki</v>
          </cell>
          <cell r="AY90903" t="str">
            <v>KHI/HO/D/MO/MC COMP/P/100466/10/2024</v>
          </cell>
          <cell r="BA90903" t="str">
            <v>KARACHI</v>
          </cell>
          <cell r="BB90903" t="str">
            <v>H.NO#613 ST#18 SEC E BHITTAI COLONY KORANGI KARACHI</v>
          </cell>
          <cell r="BC90903" t="str">
            <v>RED</v>
          </cell>
          <cell r="BH90903" t="str">
            <v>Pak Suzuki</v>
          </cell>
          <cell r="BI90903" t="str">
            <v>N</v>
          </cell>
          <cell r="BJ90903" t="str">
            <v xml:space="preserve">	Rameez Haji Mehboob</v>
          </cell>
          <cell r="BK90903">
            <v>45589</v>
          </cell>
          <cell r="BL90903" t="str">
            <v>382000</v>
          </cell>
          <cell r="BM90903" t="str">
            <v>003</v>
          </cell>
          <cell r="BN90903" t="str">
            <v>01</v>
          </cell>
          <cell r="BQ90903" t="str">
            <v>KHI/HO/D/MO/MC COMP/P/100466/10/2024</v>
          </cell>
        </row>
        <row r="90904">
          <cell r="W90904" t="str">
            <v>PKG30093267</v>
          </cell>
          <cell r="X90904" t="str">
            <v>GS150PK30093267</v>
          </cell>
          <cell r="Y90904">
            <v>382000</v>
          </cell>
          <cell r="Z90904" t="str">
            <v>37405-8520411-1</v>
          </cell>
          <cell r="AC90904">
            <v>3148887</v>
          </cell>
          <cell r="AD90904" t="str">
            <v>02</v>
          </cell>
          <cell r="AE90904" t="str">
            <v>MOTOR</v>
          </cell>
          <cell r="AF90904">
            <v>7802</v>
          </cell>
          <cell r="AG90904">
            <v>0</v>
          </cell>
          <cell r="AH90904">
            <v>0</v>
          </cell>
          <cell r="AI90904">
            <v>0</v>
          </cell>
          <cell r="AJ90904">
            <v>9550</v>
          </cell>
          <cell r="AK90904">
            <v>0</v>
          </cell>
          <cell r="AL90904">
            <v>780</v>
          </cell>
          <cell r="AM90904" t="str">
            <v>2024</v>
          </cell>
          <cell r="AN90904" t="str">
            <v>202410</v>
          </cell>
          <cell r="AO90904" t="str">
            <v>202410</v>
          </cell>
          <cell r="AP90904" t="str">
            <v>202410</v>
          </cell>
          <cell r="AQ90904" t="str">
            <v>31000405</v>
          </cell>
          <cell r="AR90904" t="str">
            <v>1998741</v>
          </cell>
          <cell r="AS90904" t="str">
            <v>D</v>
          </cell>
          <cell r="AU90904" t="str">
            <v>30000002</v>
          </cell>
          <cell r="AV90904" t="str">
            <v>RETAIL</v>
          </cell>
          <cell r="AW90904" t="str">
            <v>31000405</v>
          </cell>
          <cell r="AX90904" t="str">
            <v>MR Suzuki</v>
          </cell>
          <cell r="AY90904" t="str">
            <v>KHI/HO/D/MO/MC COMP/P/101022/10/2024</v>
          </cell>
          <cell r="BA90904" t="str">
            <v>ISLAMABAD</v>
          </cell>
          <cell r="BB90904" t="str">
            <v xml:space="preserve">St 24-a phase 4-a, ghouri town house a-617, Islamabad </v>
          </cell>
          <cell r="BC90904" t="str">
            <v>BLACK</v>
          </cell>
          <cell r="BH90904" t="str">
            <v>Pak Suzuki</v>
          </cell>
          <cell r="BI90904" t="str">
            <v>N</v>
          </cell>
          <cell r="BJ90904" t="str">
            <v xml:space="preserve">	Rameez Haji Mehboob</v>
          </cell>
          <cell r="BK90904">
            <v>45596</v>
          </cell>
          <cell r="BL90904" t="str">
            <v>382000</v>
          </cell>
          <cell r="BM90904" t="str">
            <v>004</v>
          </cell>
          <cell r="BN90904" t="str">
            <v>01</v>
          </cell>
          <cell r="BQ90904" t="str">
            <v>KHI/HO/D/MO/MC COMP/P/101022/10/2024</v>
          </cell>
        </row>
        <row r="90905">
          <cell r="W90905" t="str">
            <v>30093306</v>
          </cell>
          <cell r="X90905" t="str">
            <v>30093306</v>
          </cell>
          <cell r="Y90905">
            <v>382000</v>
          </cell>
          <cell r="Z90905" t="str">
            <v>3520247588843</v>
          </cell>
          <cell r="AC90905">
            <v>3156369</v>
          </cell>
          <cell r="AD90905" t="str">
            <v>02</v>
          </cell>
          <cell r="AE90905" t="str">
            <v>MOTOR</v>
          </cell>
          <cell r="AF90905">
            <v>7802</v>
          </cell>
          <cell r="AG90905">
            <v>0</v>
          </cell>
          <cell r="AH90905">
            <v>0</v>
          </cell>
          <cell r="AI90905">
            <v>0</v>
          </cell>
          <cell r="AJ90905">
            <v>9550</v>
          </cell>
          <cell r="AK90905">
            <v>0</v>
          </cell>
          <cell r="AL90905">
            <v>780</v>
          </cell>
          <cell r="AM90905" t="str">
            <v>2024</v>
          </cell>
          <cell r="AN90905" t="str">
            <v>202411</v>
          </cell>
          <cell r="AO90905" t="str">
            <v>202411</v>
          </cell>
          <cell r="AP90905" t="str">
            <v>202411</v>
          </cell>
          <cell r="AQ90905" t="str">
            <v>31000395</v>
          </cell>
          <cell r="AR90905" t="str">
            <v>2000096</v>
          </cell>
          <cell r="AS90905" t="str">
            <v>D</v>
          </cell>
          <cell r="AU90905" t="str">
            <v>30000002</v>
          </cell>
          <cell r="AV90905" t="str">
            <v>RETAIL</v>
          </cell>
          <cell r="AW90905" t="str">
            <v>31000395</v>
          </cell>
          <cell r="AX90905" t="str">
            <v>TS Suzuki</v>
          </cell>
          <cell r="AY90905" t="str">
            <v>KHI/HO/D/MO/MC COMP/P/101153/11/2024</v>
          </cell>
          <cell r="BA90905" t="str">
            <v>LAHORE</v>
          </cell>
          <cell r="BB90905" t="str">
            <v xml:space="preserve">H # 50-A, St # 47-E, Muhallah Islamia Colony 1, Sham Nagar Chuburji, Lahore </v>
          </cell>
          <cell r="BC90905" t="str">
            <v>PEARL BLACK</v>
          </cell>
          <cell r="BH90905" t="str">
            <v>Pak Suzuki</v>
          </cell>
          <cell r="BI90905" t="str">
            <v>N</v>
          </cell>
          <cell r="BJ90905" t="str">
            <v xml:space="preserve">	Rameez Haji Mehboob</v>
          </cell>
          <cell r="BK90905">
            <v>45597</v>
          </cell>
          <cell r="BL90905" t="str">
            <v>382000</v>
          </cell>
          <cell r="BM90905" t="str">
            <v>406</v>
          </cell>
          <cell r="BN90905" t="str">
            <v>01</v>
          </cell>
          <cell r="BQ90905" t="str">
            <v>KHI/HO/D/MO/MC COMP/P/101153/11/2024</v>
          </cell>
        </row>
        <row r="90906">
          <cell r="W90906" t="str">
            <v>30093683</v>
          </cell>
          <cell r="X90906" t="str">
            <v>30093683</v>
          </cell>
          <cell r="Y90906">
            <v>382000</v>
          </cell>
          <cell r="Z90906" t="str">
            <v>35200-1476400-3</v>
          </cell>
          <cell r="AC90906">
            <v>3195872</v>
          </cell>
          <cell r="AD90906" t="str">
            <v>02</v>
          </cell>
          <cell r="AE90906" t="str">
            <v>MOTOR</v>
          </cell>
          <cell r="AF90906">
            <v>7802</v>
          </cell>
          <cell r="AG90906">
            <v>0</v>
          </cell>
          <cell r="AH90906">
            <v>0</v>
          </cell>
          <cell r="AI90906">
            <v>0</v>
          </cell>
          <cell r="AJ90906">
            <v>9550</v>
          </cell>
          <cell r="AK90906">
            <v>0</v>
          </cell>
          <cell r="AL90906">
            <v>780</v>
          </cell>
          <cell r="AM90906" t="str">
            <v>2024</v>
          </cell>
          <cell r="AN90906" t="str">
            <v>202411</v>
          </cell>
          <cell r="AO90906" t="str">
            <v>202411</v>
          </cell>
          <cell r="AP90906" t="str">
            <v>202411</v>
          </cell>
          <cell r="AQ90906" t="str">
            <v>31000399</v>
          </cell>
          <cell r="AR90906" t="str">
            <v>2019011</v>
          </cell>
          <cell r="AS90906" t="str">
            <v>D</v>
          </cell>
          <cell r="AU90906" t="str">
            <v>30000002</v>
          </cell>
          <cell r="AV90906" t="str">
            <v>RETAIL</v>
          </cell>
          <cell r="AW90906" t="str">
            <v>31000399</v>
          </cell>
          <cell r="AX90906" t="str">
            <v>CR Suzuki</v>
          </cell>
          <cell r="AY90906" t="str">
            <v>KHI/HO/D/MO/MC COMP/P/102786/11/2024</v>
          </cell>
          <cell r="BA90906" t="str">
            <v>LAHORE</v>
          </cell>
          <cell r="BB90906" t="str">
            <v>HOUSE NO 9 STREET NO 10-S-6 AREA BABA SHAH DORGHA WALA LAHORE</v>
          </cell>
          <cell r="BC90906" t="str">
            <v>BLACK</v>
          </cell>
          <cell r="BH90906" t="str">
            <v>Pak Suzuki</v>
          </cell>
          <cell r="BI90906" t="str">
            <v>N</v>
          </cell>
          <cell r="BJ90906" t="str">
            <v xml:space="preserve">	Rameez Haji Mehboob</v>
          </cell>
          <cell r="BK90906">
            <v>45623</v>
          </cell>
          <cell r="BL90906" t="str">
            <v>382000</v>
          </cell>
          <cell r="BM90906" t="str">
            <v>004</v>
          </cell>
          <cell r="BN90906" t="str">
            <v>01</v>
          </cell>
          <cell r="BQ90906" t="str">
            <v>KHI/HO/D/MO/MC COMP/P/102786/11/2024</v>
          </cell>
        </row>
        <row r="90907">
          <cell r="W90907" t="str">
            <v>30093775</v>
          </cell>
          <cell r="X90907" t="str">
            <v>30093775</v>
          </cell>
          <cell r="Y90907">
            <v>389000</v>
          </cell>
          <cell r="Z90907" t="str">
            <v>16202-5352256-3</v>
          </cell>
          <cell r="AC90907">
            <v>3207799</v>
          </cell>
          <cell r="AD90907" t="str">
            <v>02</v>
          </cell>
          <cell r="AE90907" t="str">
            <v>MOTOR</v>
          </cell>
          <cell r="AF90907">
            <v>7953</v>
          </cell>
          <cell r="AG90907">
            <v>0</v>
          </cell>
          <cell r="AH90907">
            <v>0</v>
          </cell>
          <cell r="AI90907">
            <v>0</v>
          </cell>
          <cell r="AJ90907">
            <v>9725</v>
          </cell>
          <cell r="AK90907">
            <v>0</v>
          </cell>
          <cell r="AL90907">
            <v>795</v>
          </cell>
          <cell r="AM90907" t="str">
            <v>2024</v>
          </cell>
          <cell r="AN90907" t="str">
            <v>202412</v>
          </cell>
          <cell r="AO90907" t="str">
            <v>202412</v>
          </cell>
          <cell r="AP90907" t="str">
            <v>202412</v>
          </cell>
          <cell r="AQ90907" t="str">
            <v>31000415</v>
          </cell>
          <cell r="AR90907" t="str">
            <v>2025009</v>
          </cell>
          <cell r="AS90907" t="str">
            <v>D</v>
          </cell>
          <cell r="AU90907" t="str">
            <v>30000002</v>
          </cell>
          <cell r="AV90907" t="str">
            <v>RETAIL</v>
          </cell>
          <cell r="AW90907" t="str">
            <v>31000415</v>
          </cell>
          <cell r="AX90907" t="str">
            <v>Gujrat Suzuki</v>
          </cell>
          <cell r="AY90907" t="str">
            <v>KHI/HO/D/MO/MC COMP/P/103326/12/2024</v>
          </cell>
          <cell r="BA90907" t="str">
            <v>GUJRAT</v>
          </cell>
          <cell r="BB90907" t="str">
            <v>HOUSE # 8 NSMC TOWER UNIVERSITY GUJRAT .</v>
          </cell>
          <cell r="BC90907" t="str">
            <v>BLACK</v>
          </cell>
          <cell r="BH90907" t="str">
            <v>Pak Suzuki</v>
          </cell>
          <cell r="BI90907" t="str">
            <v>N</v>
          </cell>
          <cell r="BJ90907" t="str">
            <v xml:space="preserve">	Rameez Haji Mehboob</v>
          </cell>
          <cell r="BK90907">
            <v>45630</v>
          </cell>
          <cell r="BL90907" t="str">
            <v>389000</v>
          </cell>
          <cell r="BM90907" t="str">
            <v>004</v>
          </cell>
          <cell r="BN90907" t="str">
            <v>01</v>
          </cell>
          <cell r="BQ90907" t="str">
            <v>KHI/HO/D/MO/MC COMP/P/103326/12/2024</v>
          </cell>
        </row>
        <row r="90908">
          <cell r="W90908" t="str">
            <v>30094108</v>
          </cell>
          <cell r="X90908" t="str">
            <v>30094108</v>
          </cell>
          <cell r="Y90908">
            <v>389000</v>
          </cell>
          <cell r="Z90908" t="str">
            <v>35201-4654346-3</v>
          </cell>
          <cell r="AC90908">
            <v>3234585</v>
          </cell>
          <cell r="AD90908" t="str">
            <v>02</v>
          </cell>
          <cell r="AE90908" t="str">
            <v>MOTOR</v>
          </cell>
          <cell r="AF90908">
            <v>7953</v>
          </cell>
          <cell r="AG90908">
            <v>0</v>
          </cell>
          <cell r="AH90908">
            <v>0</v>
          </cell>
          <cell r="AI90908">
            <v>0</v>
          </cell>
          <cell r="AJ90908">
            <v>9725.48</v>
          </cell>
          <cell r="AK90908">
            <v>0</v>
          </cell>
          <cell r="AL90908">
            <v>795</v>
          </cell>
          <cell r="AM90908" t="str">
            <v>2024</v>
          </cell>
          <cell r="AN90908" t="str">
            <v>202412</v>
          </cell>
          <cell r="AO90908" t="str">
            <v>202412</v>
          </cell>
          <cell r="AP90908" t="str">
            <v>202412</v>
          </cell>
          <cell r="AQ90908" t="str">
            <v>31000396</v>
          </cell>
          <cell r="AR90908" t="str">
            <v>2039585</v>
          </cell>
          <cell r="AS90908" t="str">
            <v>D</v>
          </cell>
          <cell r="AU90908" t="str">
            <v>30000002</v>
          </cell>
          <cell r="AV90908" t="str">
            <v>RETAIL</v>
          </cell>
          <cell r="AW90908" t="str">
            <v>31000396</v>
          </cell>
          <cell r="AX90908" t="str">
            <v>SG Suzuki</v>
          </cell>
          <cell r="AY90908" t="str">
            <v>KHI/HO/D/MO/MC COMP/P/104478/12/2024</v>
          </cell>
          <cell r="BA90908" t="str">
            <v>LAHORE</v>
          </cell>
          <cell r="BB90908" t="str">
            <v>AREA TOUHEED BLOCK NAI ABADI HOUSE NO 29 P/O BATA PUR RAM PUR JAGEER SHAHLIMAR LAHORE</v>
          </cell>
          <cell r="BC90908" t="str">
            <v>BLACK</v>
          </cell>
          <cell r="BH90908" t="str">
            <v>Pak Suzuki</v>
          </cell>
          <cell r="BI90908" t="str">
            <v>N</v>
          </cell>
          <cell r="BJ90908" t="str">
            <v xml:space="preserve">	Rameez Haji Mehboob</v>
          </cell>
          <cell r="BK90908">
            <v>45646</v>
          </cell>
          <cell r="BL90908" t="str">
            <v>389000</v>
          </cell>
          <cell r="BM90908" t="str">
            <v>004</v>
          </cell>
          <cell r="BN90908" t="str">
            <v>01</v>
          </cell>
          <cell r="BQ90908" t="str">
            <v>KHI/HO/D/MO/MC COMP/P/104478/12/2024</v>
          </cell>
        </row>
        <row r="90909">
          <cell r="W90909" t="str">
            <v>30079422</v>
          </cell>
          <cell r="X90909" t="str">
            <v>30079422</v>
          </cell>
          <cell r="Y90909">
            <v>360000</v>
          </cell>
          <cell r="AC90909">
            <v>2994908</v>
          </cell>
          <cell r="AD90909" t="str">
            <v>02</v>
          </cell>
          <cell r="AE90909" t="str">
            <v>MOTOR</v>
          </cell>
          <cell r="AF90909">
            <v>19742</v>
          </cell>
          <cell r="AG90909">
            <v>0</v>
          </cell>
          <cell r="AH90909">
            <v>0</v>
          </cell>
          <cell r="AI90909">
            <v>0</v>
          </cell>
          <cell r="AJ90909">
            <v>23400</v>
          </cell>
          <cell r="AK90909">
            <v>0</v>
          </cell>
          <cell r="AL90909">
            <v>3125</v>
          </cell>
          <cell r="AM90909" t="str">
            <v>2024</v>
          </cell>
          <cell r="AN90909" t="str">
            <v>202409</v>
          </cell>
          <cell r="AO90909" t="str">
            <v>202409</v>
          </cell>
          <cell r="AP90909" t="str">
            <v>202409</v>
          </cell>
          <cell r="AQ90909" t="str">
            <v>HASSANSALEEM</v>
          </cell>
          <cell r="AR90909" t="str">
            <v>1950870</v>
          </cell>
          <cell r="AS90909" t="str">
            <v>D</v>
          </cell>
          <cell r="AT90909" t="str">
            <v>001</v>
          </cell>
          <cell r="AU90909" t="str">
            <v>30000002</v>
          </cell>
          <cell r="AV90909" t="str">
            <v>RETAIL</v>
          </cell>
          <cell r="AW90909" t="str">
            <v>31000167</v>
          </cell>
          <cell r="AX90909" t="str">
            <v>Nawab Autos</v>
          </cell>
          <cell r="AY90909" t="str">
            <v>KHI/AR/AR/D/MO/MC TTT/P/96945/09/2024</v>
          </cell>
          <cell r="BA90909" t="str">
            <v>KARACHI</v>
          </cell>
          <cell r="BB90909" t="str">
            <v>House No. 4/1049, Street Shah Faisal Colony 04, Karachi.</v>
          </cell>
          <cell r="BC90909" t="str">
            <v>BLACK</v>
          </cell>
          <cell r="BH90909" t="str">
            <v>N/A</v>
          </cell>
          <cell r="BI90909" t="str">
            <v>N</v>
          </cell>
          <cell r="BJ90909" t="str">
            <v>Shafiq Saeed</v>
          </cell>
          <cell r="BK90909">
            <v>45544</v>
          </cell>
          <cell r="BL90909" t="str">
            <v>360000</v>
          </cell>
          <cell r="BM90909" t="str">
            <v>004</v>
          </cell>
          <cell r="BN90909" t="str">
            <v>17</v>
          </cell>
          <cell r="BQ90909" t="str">
            <v>KHI/AR/AR/D/MO/MC TTT/P/96945/09/2024</v>
          </cell>
        </row>
        <row r="90910">
          <cell r="W90910" t="str">
            <v>30092822</v>
          </cell>
          <cell r="X90910" t="str">
            <v>30092822</v>
          </cell>
          <cell r="Y90910">
            <v>382000</v>
          </cell>
          <cell r="Z90910" t="str">
            <v>42101-1951954-7</v>
          </cell>
          <cell r="AC90910">
            <v>3005449</v>
          </cell>
          <cell r="AD90910" t="str">
            <v>02</v>
          </cell>
          <cell r="AE90910" t="str">
            <v>MOTOR</v>
          </cell>
          <cell r="AF90910">
            <v>13565</v>
          </cell>
          <cell r="AG90910">
            <v>0</v>
          </cell>
          <cell r="AH90910">
            <v>0</v>
          </cell>
          <cell r="AI90910">
            <v>0</v>
          </cell>
          <cell r="AJ90910">
            <v>16235</v>
          </cell>
          <cell r="AK90910">
            <v>0</v>
          </cell>
          <cell r="AL90910">
            <v>1357</v>
          </cell>
          <cell r="AM90910" t="str">
            <v>2024</v>
          </cell>
          <cell r="AN90910" t="str">
            <v>202409</v>
          </cell>
          <cell r="AO90910" t="str">
            <v>202409</v>
          </cell>
          <cell r="AP90910" t="str">
            <v>202409</v>
          </cell>
          <cell r="AQ90910" t="str">
            <v>31000391</v>
          </cell>
          <cell r="AR90910" t="str">
            <v>1954257</v>
          </cell>
          <cell r="AS90910" t="str">
            <v>D</v>
          </cell>
          <cell r="AU90910" t="str">
            <v>30000002</v>
          </cell>
          <cell r="AV90910" t="str">
            <v>RETAIL</v>
          </cell>
          <cell r="AW90910" t="str">
            <v>31000391</v>
          </cell>
          <cell r="AX90910" t="str">
            <v>UR Suzuki</v>
          </cell>
          <cell r="AY90910" t="str">
            <v>KHI/HO/D/MO/MC COMP/P/97379/09/2024</v>
          </cell>
          <cell r="BA90910" t="str">
            <v>KARACHI</v>
          </cell>
          <cell r="BB90910" t="str">
            <v>H.NO# L-505 SEC#5A/4 NORTH  KARACHI</v>
          </cell>
          <cell r="BC90910" t="str">
            <v>BLACK</v>
          </cell>
          <cell r="BH90910" t="str">
            <v>Pak Suzuki</v>
          </cell>
          <cell r="BI90910" t="str">
            <v>N</v>
          </cell>
          <cell r="BJ90910" t="str">
            <v xml:space="preserve">	Rameez Haji Mehboob</v>
          </cell>
          <cell r="BK90910">
            <v>45549</v>
          </cell>
          <cell r="BL90910" t="str">
            <v>382000</v>
          </cell>
          <cell r="BM90910" t="str">
            <v>004</v>
          </cell>
          <cell r="BN90910" t="str">
            <v>01</v>
          </cell>
          <cell r="BQ90910" t="str">
            <v>KHI/HO/D/MO/MC COMP/P/97379/09/2024</v>
          </cell>
        </row>
        <row r="90911">
          <cell r="W90911" t="str">
            <v>30092525</v>
          </cell>
          <cell r="X90911" t="str">
            <v>30092525</v>
          </cell>
          <cell r="Y90911">
            <v>382000</v>
          </cell>
          <cell r="Z90911" t="str">
            <v>35202-6982095-3</v>
          </cell>
          <cell r="AC90911">
            <v>3026022</v>
          </cell>
          <cell r="AD90911" t="str">
            <v>02</v>
          </cell>
          <cell r="AE90911" t="str">
            <v>MOTOR</v>
          </cell>
          <cell r="AF90911">
            <v>7802</v>
          </cell>
          <cell r="AG90911">
            <v>0</v>
          </cell>
          <cell r="AH90911">
            <v>0</v>
          </cell>
          <cell r="AI90911">
            <v>0</v>
          </cell>
          <cell r="AJ90911">
            <v>9550</v>
          </cell>
          <cell r="AK90911">
            <v>0</v>
          </cell>
          <cell r="AL90911">
            <v>780</v>
          </cell>
          <cell r="AM90911" t="str">
            <v>2024</v>
          </cell>
          <cell r="AN90911" t="str">
            <v>202409</v>
          </cell>
          <cell r="AO90911" t="str">
            <v>202409</v>
          </cell>
          <cell r="AP90911" t="str">
            <v>202409</v>
          </cell>
          <cell r="AQ90911" t="str">
            <v>31000395</v>
          </cell>
          <cell r="AR90911" t="str">
            <v>1958520</v>
          </cell>
          <cell r="AS90911" t="str">
            <v>D</v>
          </cell>
          <cell r="AU90911" t="str">
            <v>30000002</v>
          </cell>
          <cell r="AV90911" t="str">
            <v>RETAIL</v>
          </cell>
          <cell r="AW90911" t="str">
            <v>31000395</v>
          </cell>
          <cell r="AX90911" t="str">
            <v>TS Suzuki</v>
          </cell>
          <cell r="AY90911" t="str">
            <v>KHI/HO/D/MO/MC COMP/P/97804/09/2024</v>
          </cell>
          <cell r="BA90911" t="str">
            <v>LAHORE</v>
          </cell>
          <cell r="BB90911" t="str">
            <v>House # 949 Q block Johar town  
Lahore</v>
          </cell>
          <cell r="BC90911" t="str">
            <v>BLACK</v>
          </cell>
          <cell r="BH90911" t="str">
            <v>Pak Suzuki</v>
          </cell>
          <cell r="BI90911" t="str">
            <v>N</v>
          </cell>
          <cell r="BJ90911" t="str">
            <v xml:space="preserve">	Rameez Haji Mehboob</v>
          </cell>
          <cell r="BK90911">
            <v>45555</v>
          </cell>
          <cell r="BL90911" t="str">
            <v>382000</v>
          </cell>
          <cell r="BM90911" t="str">
            <v>004</v>
          </cell>
          <cell r="BN90911" t="str">
            <v>01</v>
          </cell>
          <cell r="BQ90911" t="str">
            <v>KHI/HO/D/MO/MC COMP/P/97804/09/2024</v>
          </cell>
        </row>
        <row r="90912">
          <cell r="W90912" t="str">
            <v>30092074</v>
          </cell>
          <cell r="X90912" t="str">
            <v>30092074</v>
          </cell>
          <cell r="Y90912">
            <v>382000</v>
          </cell>
          <cell r="Z90912" t="str">
            <v>35202-1524444-9</v>
          </cell>
          <cell r="AC90912">
            <v>3045043</v>
          </cell>
          <cell r="AD90912" t="str">
            <v>02</v>
          </cell>
          <cell r="AE90912" t="str">
            <v>MOTOR</v>
          </cell>
          <cell r="AF90912">
            <v>7802</v>
          </cell>
          <cell r="AG90912">
            <v>0</v>
          </cell>
          <cell r="AH90912">
            <v>0</v>
          </cell>
          <cell r="AI90912">
            <v>0</v>
          </cell>
          <cell r="AJ90912">
            <v>9550</v>
          </cell>
          <cell r="AK90912">
            <v>0</v>
          </cell>
          <cell r="AL90912">
            <v>780</v>
          </cell>
          <cell r="AM90912" t="str">
            <v>2024</v>
          </cell>
          <cell r="AN90912" t="str">
            <v>202409</v>
          </cell>
          <cell r="AO90912" t="str">
            <v>202409</v>
          </cell>
          <cell r="AP90912" t="str">
            <v>202409</v>
          </cell>
          <cell r="AQ90912" t="str">
            <v>31000398</v>
          </cell>
          <cell r="AR90912" t="str">
            <v>1960889</v>
          </cell>
          <cell r="AS90912" t="str">
            <v>D</v>
          </cell>
          <cell r="AU90912" t="str">
            <v>30000002</v>
          </cell>
          <cell r="AV90912" t="str">
            <v>RETAIL</v>
          </cell>
          <cell r="AW90912" t="str">
            <v>31000398</v>
          </cell>
          <cell r="AX90912" t="str">
            <v>GR Suzuki</v>
          </cell>
          <cell r="AY90912" t="str">
            <v>KHI/HO/D/MO/MC COMP/P/98059/09/2024</v>
          </cell>
          <cell r="BA90912" t="str">
            <v>LAHORE</v>
          </cell>
          <cell r="BB90912" t="str">
            <v>HOUSE NO 19 STREET NO 14 AREA SODI WAL MULTAN ROAD LAHORE</v>
          </cell>
          <cell r="BC90912" t="str">
            <v>BLACK</v>
          </cell>
          <cell r="BH90912" t="str">
            <v>Pak Suzuki</v>
          </cell>
          <cell r="BI90912" t="str">
            <v>N</v>
          </cell>
          <cell r="BJ90912" t="str">
            <v xml:space="preserve">	Rameez Haji Mehboob</v>
          </cell>
          <cell r="BK90912">
            <v>45558</v>
          </cell>
          <cell r="BL90912" t="str">
            <v>382000</v>
          </cell>
          <cell r="BM90912" t="str">
            <v>004</v>
          </cell>
          <cell r="BN90912" t="str">
            <v>01</v>
          </cell>
          <cell r="BQ90912" t="str">
            <v>KHI/HO/D/MO/MC COMP/P/98059/09/2024</v>
          </cell>
        </row>
        <row r="90913">
          <cell r="W90913" t="str">
            <v>30093872</v>
          </cell>
          <cell r="X90913" t="str">
            <v>30093872</v>
          </cell>
          <cell r="Y90913">
            <v>389000</v>
          </cell>
          <cell r="Z90913" t="str">
            <v>42401-7014871-5</v>
          </cell>
          <cell r="AC90913">
            <v>3195917</v>
          </cell>
          <cell r="AD90913" t="str">
            <v>02</v>
          </cell>
          <cell r="AE90913" t="str">
            <v>MOTOR</v>
          </cell>
          <cell r="AF90913">
            <v>13821</v>
          </cell>
          <cell r="AG90913">
            <v>0</v>
          </cell>
          <cell r="AH90913">
            <v>0</v>
          </cell>
          <cell r="AI90913">
            <v>0</v>
          </cell>
          <cell r="AJ90913">
            <v>16533</v>
          </cell>
          <cell r="AK90913">
            <v>0</v>
          </cell>
          <cell r="AL90913">
            <v>1382</v>
          </cell>
          <cell r="AM90913" t="str">
            <v>2024</v>
          </cell>
          <cell r="AN90913" t="str">
            <v>202411</v>
          </cell>
          <cell r="AO90913" t="str">
            <v>202411</v>
          </cell>
          <cell r="AP90913" t="str">
            <v>202411</v>
          </cell>
          <cell r="AQ90913" t="str">
            <v>31000393</v>
          </cell>
          <cell r="AR90913" t="str">
            <v>2019732</v>
          </cell>
          <cell r="AS90913" t="str">
            <v>D</v>
          </cell>
          <cell r="AU90913" t="str">
            <v>30000002</v>
          </cell>
          <cell r="AV90913" t="str">
            <v>RETAIL</v>
          </cell>
          <cell r="AW90913" t="str">
            <v>31000393</v>
          </cell>
          <cell r="AX90913" t="str">
            <v>TR Suzuki</v>
          </cell>
          <cell r="AY90913" t="str">
            <v>KHI/HO/D/MO/MC COMP/P/102859/11/2024</v>
          </cell>
          <cell r="BA90913" t="str">
            <v>KARACHI</v>
          </cell>
          <cell r="BB90913" t="str">
            <v>HOUSE#282,SECTOR #1-D,MOHALLA ORANGI TOWN,KARACHI.</v>
          </cell>
          <cell r="BC90913" t="str">
            <v>BLACK</v>
          </cell>
          <cell r="BH90913" t="str">
            <v>Pak Suzuki</v>
          </cell>
          <cell r="BI90913" t="str">
            <v>N</v>
          </cell>
          <cell r="BJ90913" t="str">
            <v xml:space="preserve">	Rameez Haji Mehboob</v>
          </cell>
          <cell r="BK90913">
            <v>45624</v>
          </cell>
          <cell r="BL90913" t="str">
            <v>389000</v>
          </cell>
          <cell r="BM90913" t="str">
            <v>004</v>
          </cell>
          <cell r="BN90913" t="str">
            <v>01</v>
          </cell>
          <cell r="BQ90913" t="str">
            <v>KHI/HO/D/MO/MC COMP/P/102859/11/2024</v>
          </cell>
        </row>
        <row r="90914">
          <cell r="W90914" t="str">
            <v>30093872</v>
          </cell>
          <cell r="X90914" t="str">
            <v>30093872</v>
          </cell>
          <cell r="Y90914">
            <v>389000</v>
          </cell>
          <cell r="Z90914" t="str">
            <v>42401-7014871-5</v>
          </cell>
          <cell r="AC90914">
            <v>3195918</v>
          </cell>
          <cell r="AD90914" t="str">
            <v>02</v>
          </cell>
          <cell r="AE90914" t="str">
            <v>MOTOR</v>
          </cell>
          <cell r="AF90914">
            <v>13821</v>
          </cell>
          <cell r="AG90914">
            <v>0</v>
          </cell>
          <cell r="AH90914">
            <v>0</v>
          </cell>
          <cell r="AI90914">
            <v>0</v>
          </cell>
          <cell r="AJ90914">
            <v>16533</v>
          </cell>
          <cell r="AK90914">
            <v>0</v>
          </cell>
          <cell r="AL90914">
            <v>1382</v>
          </cell>
          <cell r="AM90914" t="str">
            <v>2024</v>
          </cell>
          <cell r="AN90914" t="str">
            <v>202411</v>
          </cell>
          <cell r="AO90914" t="str">
            <v>202411</v>
          </cell>
          <cell r="AP90914" t="str">
            <v>202411</v>
          </cell>
          <cell r="AQ90914" t="str">
            <v>31000393</v>
          </cell>
          <cell r="AR90914" t="str">
            <v>2019733</v>
          </cell>
          <cell r="AS90914" t="str">
            <v>D</v>
          </cell>
          <cell r="AU90914" t="str">
            <v>30000002</v>
          </cell>
          <cell r="AV90914" t="str">
            <v>RETAIL</v>
          </cell>
          <cell r="AW90914" t="str">
            <v>31000393</v>
          </cell>
          <cell r="AX90914" t="str">
            <v>TR Suzuki</v>
          </cell>
          <cell r="AY90914" t="str">
            <v>KHI/HO/D/MO/MC COMP/P/102860/11/2024</v>
          </cell>
          <cell r="BA90914" t="str">
            <v>KARACHI</v>
          </cell>
          <cell r="BB90914" t="str">
            <v>HOUSE#282,SECTOR #1-D,MOHALLA ORANGI TOWN,KARACHI.</v>
          </cell>
          <cell r="BC90914" t="str">
            <v>BLACK</v>
          </cell>
          <cell r="BH90914" t="str">
            <v>Pak Suzuki</v>
          </cell>
          <cell r="BI90914" t="str">
            <v>N</v>
          </cell>
          <cell r="BJ90914" t="str">
            <v xml:space="preserve">	Rameez Haji Mehboob</v>
          </cell>
          <cell r="BK90914">
            <v>45624</v>
          </cell>
          <cell r="BL90914" t="str">
            <v>389000</v>
          </cell>
          <cell r="BM90914" t="str">
            <v>004</v>
          </cell>
          <cell r="BN90914" t="str">
            <v>01</v>
          </cell>
          <cell r="BQ90914" t="str">
            <v>KHI/HO/D/MO/MC COMP/P/102860/11/2024</v>
          </cell>
        </row>
        <row r="90915">
          <cell r="W90915" t="str">
            <v>30093691</v>
          </cell>
          <cell r="X90915" t="str">
            <v>30093691</v>
          </cell>
          <cell r="Y90915">
            <v>389000</v>
          </cell>
          <cell r="Z90915" t="str">
            <v>35202-3373752-9</v>
          </cell>
          <cell r="AC90915">
            <v>3200528</v>
          </cell>
          <cell r="AD90915" t="str">
            <v>02</v>
          </cell>
          <cell r="AE90915" t="str">
            <v>MOTOR</v>
          </cell>
          <cell r="AF90915">
            <v>7953</v>
          </cell>
          <cell r="AG90915">
            <v>0</v>
          </cell>
          <cell r="AH90915">
            <v>0</v>
          </cell>
          <cell r="AI90915">
            <v>0</v>
          </cell>
          <cell r="AJ90915">
            <v>9725</v>
          </cell>
          <cell r="AK90915">
            <v>0</v>
          </cell>
          <cell r="AL90915">
            <v>795</v>
          </cell>
          <cell r="AM90915" t="str">
            <v>2024</v>
          </cell>
          <cell r="AN90915" t="str">
            <v>202411</v>
          </cell>
          <cell r="AO90915" t="str">
            <v>202411</v>
          </cell>
          <cell r="AP90915" t="str">
            <v>202411</v>
          </cell>
          <cell r="AQ90915" t="str">
            <v>31000399</v>
          </cell>
          <cell r="AR90915" t="str">
            <v>2020936</v>
          </cell>
          <cell r="AS90915" t="str">
            <v>D</v>
          </cell>
          <cell r="AU90915" t="str">
            <v>30000002</v>
          </cell>
          <cell r="AV90915" t="str">
            <v>RETAIL</v>
          </cell>
          <cell r="AW90915" t="str">
            <v>31000399</v>
          </cell>
          <cell r="AX90915" t="str">
            <v>CR Suzuki</v>
          </cell>
          <cell r="AY90915" t="str">
            <v>KHI/HO/D/MO/MC COMP/P/103036/11/2024</v>
          </cell>
          <cell r="BA90915" t="str">
            <v>LAHORE</v>
          </cell>
          <cell r="BB90915" t="str">
            <v xml:space="preserve">GARHI SHAHU HOUSE NO 84/K AREA MOOSA PARK ALLAMA IQBAL ROAD LAHORE </v>
          </cell>
          <cell r="BC90915" t="str">
            <v>BLACK</v>
          </cell>
          <cell r="BH90915" t="str">
            <v>Pak Suzuki</v>
          </cell>
          <cell r="BI90915" t="str">
            <v>N</v>
          </cell>
          <cell r="BJ90915" t="str">
            <v xml:space="preserve">	Rameez Haji Mehboob</v>
          </cell>
          <cell r="BK90915">
            <v>45625</v>
          </cell>
          <cell r="BL90915" t="str">
            <v>389000</v>
          </cell>
          <cell r="BM90915" t="str">
            <v>004</v>
          </cell>
          <cell r="BN90915" t="str">
            <v>01</v>
          </cell>
          <cell r="BQ90915" t="str">
            <v>KHI/HO/D/MO/MC COMP/P/103036/11/2024</v>
          </cell>
        </row>
        <row r="90916">
          <cell r="W90916" t="str">
            <v>151370</v>
          </cell>
          <cell r="X90916" t="str">
            <v>151364</v>
          </cell>
          <cell r="Y90916">
            <v>359000</v>
          </cell>
          <cell r="Z90916" t="str">
            <v>42101-9449026-5</v>
          </cell>
          <cell r="AC90916">
            <v>3200529</v>
          </cell>
          <cell r="AD90916" t="str">
            <v>02</v>
          </cell>
          <cell r="AE90916" t="str">
            <v>MOTOR</v>
          </cell>
          <cell r="AF90916">
            <v>12722</v>
          </cell>
          <cell r="AG90916">
            <v>0</v>
          </cell>
          <cell r="AH90916">
            <v>0</v>
          </cell>
          <cell r="AI90916">
            <v>0</v>
          </cell>
          <cell r="AJ90916">
            <v>15258</v>
          </cell>
          <cell r="AK90916">
            <v>0</v>
          </cell>
          <cell r="AL90916">
            <v>1272</v>
          </cell>
          <cell r="AM90916" t="str">
            <v>2024</v>
          </cell>
          <cell r="AN90916" t="str">
            <v>202411</v>
          </cell>
          <cell r="AO90916" t="str">
            <v>202411</v>
          </cell>
          <cell r="AP90916" t="str">
            <v>202411</v>
          </cell>
          <cell r="AQ90916" t="str">
            <v>31000408</v>
          </cell>
          <cell r="AR90916" t="str">
            <v>2020941</v>
          </cell>
          <cell r="AS90916" t="str">
            <v>D</v>
          </cell>
          <cell r="AU90916" t="str">
            <v>30000002</v>
          </cell>
          <cell r="AV90916" t="str">
            <v>RETAIL</v>
          </cell>
          <cell r="AW90916" t="str">
            <v>31000408</v>
          </cell>
          <cell r="AX90916" t="str">
            <v>Suzuki Mandviwalla Motors</v>
          </cell>
          <cell r="AY90916" t="str">
            <v>KHI/HO/D/MO/MC COMP/P/103037/11/2024</v>
          </cell>
          <cell r="BA90916" t="str">
            <v>KARACHI</v>
          </cell>
          <cell r="BB90916" t="str">
            <v>H#B-4/42 BARECK N0 21 JUTT LINE KARACHI</v>
          </cell>
          <cell r="BC90916" t="str">
            <v>G. GREY</v>
          </cell>
          <cell r="BH90916" t="str">
            <v>Pak Suzuki</v>
          </cell>
          <cell r="BI90916" t="str">
            <v>N</v>
          </cell>
          <cell r="BJ90916" t="str">
            <v xml:space="preserve">	Rameez Haji Mehboob</v>
          </cell>
          <cell r="BK90916">
            <v>45625</v>
          </cell>
          <cell r="BL90916" t="str">
            <v>359000</v>
          </cell>
          <cell r="BM90916" t="str">
            <v>154</v>
          </cell>
          <cell r="BN90916" t="str">
            <v>01</v>
          </cell>
          <cell r="BQ90916" t="str">
            <v>KHI/HO/D/MO/MC COMP/P/103037/11/2024</v>
          </cell>
        </row>
        <row r="90917">
          <cell r="W90917" t="str">
            <v>151370</v>
          </cell>
          <cell r="X90917" t="str">
            <v>151364</v>
          </cell>
          <cell r="Y90917">
            <v>359000</v>
          </cell>
          <cell r="Z90917" t="str">
            <v>42101-9449026-5</v>
          </cell>
          <cell r="AC90917">
            <v>3200530</v>
          </cell>
          <cell r="AD90917" t="str">
            <v>02</v>
          </cell>
          <cell r="AE90917" t="str">
            <v>MOTOR</v>
          </cell>
          <cell r="AF90917">
            <v>12722</v>
          </cell>
          <cell r="AG90917">
            <v>0</v>
          </cell>
          <cell r="AH90917">
            <v>0</v>
          </cell>
          <cell r="AI90917">
            <v>0</v>
          </cell>
          <cell r="AJ90917">
            <v>15258</v>
          </cell>
          <cell r="AK90917">
            <v>0</v>
          </cell>
          <cell r="AL90917">
            <v>1272</v>
          </cell>
          <cell r="AM90917" t="str">
            <v>2024</v>
          </cell>
          <cell r="AN90917" t="str">
            <v>202411</v>
          </cell>
          <cell r="AO90917" t="str">
            <v>202411</v>
          </cell>
          <cell r="AP90917" t="str">
            <v>202411</v>
          </cell>
          <cell r="AQ90917" t="str">
            <v>31000408</v>
          </cell>
          <cell r="AR90917" t="str">
            <v>2020942</v>
          </cell>
          <cell r="AS90917" t="str">
            <v>D</v>
          </cell>
          <cell r="AU90917" t="str">
            <v>30000002</v>
          </cell>
          <cell r="AV90917" t="str">
            <v>RETAIL</v>
          </cell>
          <cell r="AW90917" t="str">
            <v>31000408</v>
          </cell>
          <cell r="AX90917" t="str">
            <v>Suzuki Mandviwalla Motors</v>
          </cell>
          <cell r="AY90917" t="str">
            <v>KHI/HO/D/MO/MC COMP/P/103038/11/2024</v>
          </cell>
          <cell r="BA90917" t="str">
            <v>KARACHI</v>
          </cell>
          <cell r="BB90917" t="str">
            <v>H#B-4/42 BARECK N0 21 JUTT LINE KARACHI</v>
          </cell>
          <cell r="BC90917" t="str">
            <v>G. GREY</v>
          </cell>
          <cell r="BH90917" t="str">
            <v>Pak Suzuki</v>
          </cell>
          <cell r="BI90917" t="str">
            <v>N</v>
          </cell>
          <cell r="BJ90917" t="str">
            <v xml:space="preserve">	Rameez Haji Mehboob</v>
          </cell>
          <cell r="BK90917">
            <v>45625</v>
          </cell>
          <cell r="BL90917" t="str">
            <v>359000</v>
          </cell>
          <cell r="BM90917" t="str">
            <v>154</v>
          </cell>
          <cell r="BN90917" t="str">
            <v>01</v>
          </cell>
          <cell r="BQ90917" t="str">
            <v>KHI/HO/D/MO/MC COMP/P/103038/11/2024</v>
          </cell>
        </row>
        <row r="90918">
          <cell r="W90918" t="str">
            <v>30093618</v>
          </cell>
          <cell r="X90918" t="str">
            <v>30093618</v>
          </cell>
          <cell r="Y90918">
            <v>389000</v>
          </cell>
          <cell r="Z90918" t="str">
            <v>35201-5066749-7</v>
          </cell>
          <cell r="AC90918">
            <v>3200534</v>
          </cell>
          <cell r="AD90918" t="str">
            <v>02</v>
          </cell>
          <cell r="AE90918" t="str">
            <v>MOTOR</v>
          </cell>
          <cell r="AF90918">
            <v>7953</v>
          </cell>
          <cell r="AG90918">
            <v>0</v>
          </cell>
          <cell r="AH90918">
            <v>0</v>
          </cell>
          <cell r="AI90918">
            <v>0</v>
          </cell>
          <cell r="AJ90918">
            <v>9725</v>
          </cell>
          <cell r="AK90918">
            <v>0</v>
          </cell>
          <cell r="AL90918">
            <v>795</v>
          </cell>
          <cell r="AM90918" t="str">
            <v>2024</v>
          </cell>
          <cell r="AN90918" t="str">
            <v>202411</v>
          </cell>
          <cell r="AO90918" t="str">
            <v>202411</v>
          </cell>
          <cell r="AP90918" t="str">
            <v>202411</v>
          </cell>
          <cell r="AQ90918" t="str">
            <v>31000399</v>
          </cell>
          <cell r="AR90918" t="str">
            <v>2020945</v>
          </cell>
          <cell r="AS90918" t="str">
            <v>D</v>
          </cell>
          <cell r="AU90918" t="str">
            <v>30000002</v>
          </cell>
          <cell r="AV90918" t="str">
            <v>RETAIL</v>
          </cell>
          <cell r="AW90918" t="str">
            <v>31000399</v>
          </cell>
          <cell r="AX90918" t="str">
            <v>CR Suzuki</v>
          </cell>
          <cell r="AY90918" t="str">
            <v>KHI/HO/D/MO/MC COMP/P/103039/11/2024</v>
          </cell>
          <cell r="BA90918" t="str">
            <v>LAHORE</v>
          </cell>
          <cell r="BB90918" t="str">
            <v xml:space="preserve">BEDIAN ROAD MOZA LIDHER PO KHAS LAHORE </v>
          </cell>
          <cell r="BC90918" t="str">
            <v>RED</v>
          </cell>
          <cell r="BH90918" t="str">
            <v>Pak Suzuki</v>
          </cell>
          <cell r="BI90918" t="str">
            <v>N</v>
          </cell>
          <cell r="BJ90918" t="str">
            <v xml:space="preserve">	Rameez Haji Mehboob</v>
          </cell>
          <cell r="BK90918">
            <v>45625</v>
          </cell>
          <cell r="BL90918" t="str">
            <v>389000</v>
          </cell>
          <cell r="BM90918" t="str">
            <v>003</v>
          </cell>
          <cell r="BN90918" t="str">
            <v>01</v>
          </cell>
          <cell r="BQ90918" t="str">
            <v>KHI/HO/D/MO/MC COMP/P/103039/11/2024</v>
          </cell>
        </row>
        <row r="90919">
          <cell r="W90919" t="str">
            <v>30093853</v>
          </cell>
          <cell r="X90919" t="str">
            <v>30093853</v>
          </cell>
          <cell r="Y90919">
            <v>382000</v>
          </cell>
          <cell r="Z90919" t="str">
            <v>3520014950087</v>
          </cell>
          <cell r="AC90919">
            <v>3205394</v>
          </cell>
          <cell r="AD90919" t="str">
            <v>02</v>
          </cell>
          <cell r="AE90919" t="str">
            <v>MOTOR</v>
          </cell>
          <cell r="AF90919">
            <v>7802</v>
          </cell>
          <cell r="AG90919">
            <v>0</v>
          </cell>
          <cell r="AH90919">
            <v>0</v>
          </cell>
          <cell r="AI90919">
            <v>0</v>
          </cell>
          <cell r="AJ90919">
            <v>9550</v>
          </cell>
          <cell r="AK90919">
            <v>0</v>
          </cell>
          <cell r="AL90919">
            <v>780</v>
          </cell>
          <cell r="AM90919" t="str">
            <v>2024</v>
          </cell>
          <cell r="AN90919" t="str">
            <v>202412</v>
          </cell>
          <cell r="AO90919" t="str">
            <v>202412</v>
          </cell>
          <cell r="AP90919" t="str">
            <v>202412</v>
          </cell>
          <cell r="AQ90919" t="str">
            <v>31000395</v>
          </cell>
          <cell r="AR90919" t="str">
            <v>2022054</v>
          </cell>
          <cell r="AS90919" t="str">
            <v>D</v>
          </cell>
          <cell r="AU90919" t="str">
            <v>30000002</v>
          </cell>
          <cell r="AV90919" t="str">
            <v>RETAIL</v>
          </cell>
          <cell r="AW90919" t="str">
            <v>31000395</v>
          </cell>
          <cell r="AX90919" t="str">
            <v>TS Suzuki</v>
          </cell>
          <cell r="AY90919" t="str">
            <v>KHI/HO/D/MO/MC COMP/P/103257/12/2024</v>
          </cell>
          <cell r="BA90919" t="str">
            <v>LAHORE</v>
          </cell>
          <cell r="BB90919" t="str">
            <v xml:space="preserve">H # 204, Block 2 Sector C1 Township,Lahore </v>
          </cell>
          <cell r="BC90919" t="str">
            <v>PEARL BLACK</v>
          </cell>
          <cell r="BH90919" t="str">
            <v>Pak Suzuki</v>
          </cell>
          <cell r="BI90919" t="str">
            <v>N</v>
          </cell>
          <cell r="BJ90919" t="str">
            <v xml:space="preserve">	Rameez Haji Mehboob</v>
          </cell>
          <cell r="BK90919">
            <v>45628</v>
          </cell>
          <cell r="BL90919" t="str">
            <v>382000</v>
          </cell>
          <cell r="BM90919" t="str">
            <v>406</v>
          </cell>
          <cell r="BN90919" t="str">
            <v>01</v>
          </cell>
          <cell r="BQ90919" t="str">
            <v>KHI/HO/D/MO/MC COMP/P/103257/12/2024</v>
          </cell>
        </row>
        <row r="90920">
          <cell r="W90920" t="str">
            <v>30091906</v>
          </cell>
          <cell r="X90920" t="str">
            <v>30091906</v>
          </cell>
          <cell r="Y90920">
            <v>382000</v>
          </cell>
          <cell r="Z90920" t="str">
            <v>35201-0938489-7</v>
          </cell>
          <cell r="AC90920">
            <v>3223923</v>
          </cell>
          <cell r="AD90920" t="str">
            <v>02</v>
          </cell>
          <cell r="AE90920" t="str">
            <v>MOTOR</v>
          </cell>
          <cell r="AF90920">
            <v>7802</v>
          </cell>
          <cell r="AG90920">
            <v>0</v>
          </cell>
          <cell r="AH90920">
            <v>0</v>
          </cell>
          <cell r="AI90920">
            <v>0</v>
          </cell>
          <cell r="AJ90920">
            <v>9550</v>
          </cell>
          <cell r="AK90920">
            <v>0</v>
          </cell>
          <cell r="AL90920">
            <v>780</v>
          </cell>
          <cell r="AM90920" t="str">
            <v>2024</v>
          </cell>
          <cell r="AN90920" t="str">
            <v>202412</v>
          </cell>
          <cell r="AO90920" t="str">
            <v>202412</v>
          </cell>
          <cell r="AP90920" t="str">
            <v>202412</v>
          </cell>
          <cell r="AQ90920" t="str">
            <v>31000399</v>
          </cell>
          <cell r="AR90920" t="str">
            <v>2035003</v>
          </cell>
          <cell r="AS90920" t="str">
            <v>D</v>
          </cell>
          <cell r="AU90920" t="str">
            <v>30000002</v>
          </cell>
          <cell r="AV90920" t="str">
            <v>RETAIL</v>
          </cell>
          <cell r="AW90920" t="str">
            <v>31000399</v>
          </cell>
          <cell r="AX90920" t="str">
            <v>CR Suzuki</v>
          </cell>
          <cell r="AY90920" t="str">
            <v>KHI/HO/D/MO/MC COMP/P/103953/12/2024</v>
          </cell>
          <cell r="BA90920" t="str">
            <v>LAHORE</v>
          </cell>
          <cell r="BB90920" t="str">
            <v>HOUSE NO 226-B AREA ASKARI BAZAR SADAR LAHORE CANTT</v>
          </cell>
          <cell r="BC90920" t="str">
            <v>BLACK</v>
          </cell>
          <cell r="BH90920" t="str">
            <v>Pak Suzuki</v>
          </cell>
          <cell r="BI90920" t="str">
            <v>N</v>
          </cell>
          <cell r="BJ90920" t="str">
            <v xml:space="preserve">	Rameez Haji Mehboob</v>
          </cell>
          <cell r="BK90920">
            <v>45639</v>
          </cell>
          <cell r="BL90920" t="str">
            <v>382000</v>
          </cell>
          <cell r="BM90920" t="str">
            <v>004</v>
          </cell>
          <cell r="BN90920" t="str">
            <v>01</v>
          </cell>
          <cell r="BQ90920" t="str">
            <v>KHI/HO/D/MO/MC COMP/P/103953/12/2024</v>
          </cell>
        </row>
        <row r="90921">
          <cell r="W90921" t="str">
            <v>30094206</v>
          </cell>
          <cell r="X90921" t="str">
            <v>30094206</v>
          </cell>
          <cell r="Y90921">
            <v>389000</v>
          </cell>
          <cell r="Z90921" t="str">
            <v>3520136765161</v>
          </cell>
          <cell r="AC90921">
            <v>3253595</v>
          </cell>
          <cell r="AD90921" t="str">
            <v>02</v>
          </cell>
          <cell r="AE90921" t="str">
            <v>MOTOR</v>
          </cell>
          <cell r="AF90921">
            <v>7953</v>
          </cell>
          <cell r="AG90921">
            <v>0</v>
          </cell>
          <cell r="AH90921">
            <v>0</v>
          </cell>
          <cell r="AI90921">
            <v>0</v>
          </cell>
          <cell r="AJ90921">
            <v>9725</v>
          </cell>
          <cell r="AK90921">
            <v>0</v>
          </cell>
          <cell r="AL90921">
            <v>795</v>
          </cell>
          <cell r="AM90921" t="str">
            <v>2024</v>
          </cell>
          <cell r="AN90921" t="str">
            <v>202412</v>
          </cell>
          <cell r="AO90921" t="str">
            <v>202412</v>
          </cell>
          <cell r="AP90921" t="str">
            <v>202412</v>
          </cell>
          <cell r="AQ90921" t="str">
            <v>31000395</v>
          </cell>
          <cell r="AR90921" t="str">
            <v>2044181</v>
          </cell>
          <cell r="AS90921" t="str">
            <v>D</v>
          </cell>
          <cell r="AU90921" t="str">
            <v>30000002</v>
          </cell>
          <cell r="AV90921" t="str">
            <v>RETAIL</v>
          </cell>
          <cell r="AW90921" t="str">
            <v>31000395</v>
          </cell>
          <cell r="AX90921" t="str">
            <v>TS Suzuki</v>
          </cell>
          <cell r="AY90921" t="str">
            <v>KHI/HO/D/MO/MC COMP/P/105008/12/2024</v>
          </cell>
          <cell r="BA90921" t="str">
            <v>LAHORE</v>
          </cell>
          <cell r="BB90921" t="str">
            <v xml:space="preserve">Berlab Nehar sitara colony chungi amar sadhu,Lahore </v>
          </cell>
          <cell r="BC90921" t="str">
            <v>PEARL BLACK</v>
          </cell>
          <cell r="BH90921" t="str">
            <v>Pak Suzuki</v>
          </cell>
          <cell r="BI90921" t="str">
            <v>N</v>
          </cell>
          <cell r="BJ90921" t="str">
            <v xml:space="preserve">	Rameez Haji Mehboob</v>
          </cell>
          <cell r="BK90921">
            <v>45657</v>
          </cell>
          <cell r="BL90921" t="str">
            <v>389000</v>
          </cell>
          <cell r="BM90921" t="str">
            <v>406</v>
          </cell>
          <cell r="BN90921" t="str">
            <v>01</v>
          </cell>
          <cell r="BQ90921" t="str">
            <v>KHI/HO/D/MO/MC COMP/P/105008/12/2024</v>
          </cell>
        </row>
        <row r="90922">
          <cell r="W90922" t="str">
            <v>30092587</v>
          </cell>
          <cell r="X90922" t="str">
            <v>30092587</v>
          </cell>
          <cell r="Y90922">
            <v>382000</v>
          </cell>
          <cell r="Z90922" t="str">
            <v>35201-9765829-1</v>
          </cell>
          <cell r="AC90922">
            <v>2963749</v>
          </cell>
          <cell r="AD90922" t="str">
            <v>02</v>
          </cell>
          <cell r="AE90922" t="str">
            <v>MOTOR</v>
          </cell>
          <cell r="AF90922">
            <v>7802</v>
          </cell>
          <cell r="AG90922">
            <v>0</v>
          </cell>
          <cell r="AH90922">
            <v>0</v>
          </cell>
          <cell r="AI90922">
            <v>0</v>
          </cell>
          <cell r="AJ90922">
            <v>9550</v>
          </cell>
          <cell r="AK90922">
            <v>0</v>
          </cell>
          <cell r="AL90922">
            <v>780</v>
          </cell>
          <cell r="AM90922" t="str">
            <v>2024</v>
          </cell>
          <cell r="AN90922" t="str">
            <v>202408</v>
          </cell>
          <cell r="AO90922" t="str">
            <v>202408</v>
          </cell>
          <cell r="AP90922" t="str">
            <v>202408</v>
          </cell>
          <cell r="AQ90922" t="str">
            <v>31000396</v>
          </cell>
          <cell r="AR90922" t="str">
            <v>1939180</v>
          </cell>
          <cell r="AS90922" t="str">
            <v>D</v>
          </cell>
          <cell r="AU90922" t="str">
            <v>30000002</v>
          </cell>
          <cell r="AV90922" t="str">
            <v>RETAIL</v>
          </cell>
          <cell r="AW90922" t="str">
            <v>31000396</v>
          </cell>
          <cell r="AX90922" t="str">
            <v>SG Suzuki</v>
          </cell>
          <cell r="AY90922" t="str">
            <v>KHI/HO/D/MO/MC COMP/P/96034/08/2024</v>
          </cell>
          <cell r="BA90922" t="str">
            <v>LAHORE</v>
          </cell>
          <cell r="BB90922" t="str">
            <v>LINK BAND ROAD BAGHBANPURA HOUSE NO 293 STREET NO 188 AREA DEPTY YAQOOB COLONY LAHORE</v>
          </cell>
          <cell r="BC90922" t="str">
            <v>BLACK</v>
          </cell>
          <cell r="BH90922" t="str">
            <v>Pak Suzuki</v>
          </cell>
          <cell r="BI90922" t="str">
            <v>N</v>
          </cell>
          <cell r="BJ90922" t="str">
            <v xml:space="preserve">	Rameez Haji Mehboob</v>
          </cell>
          <cell r="BK90922">
            <v>45530</v>
          </cell>
          <cell r="BL90922" t="str">
            <v>382000</v>
          </cell>
          <cell r="BM90922" t="str">
            <v>004</v>
          </cell>
          <cell r="BN90922" t="str">
            <v>01</v>
          </cell>
          <cell r="BQ90922" t="str">
            <v>KHI/HO/D/MO/MC COMP/P/96034/08/2024</v>
          </cell>
        </row>
        <row r="90923">
          <cell r="W90923" t="str">
            <v>30092381</v>
          </cell>
          <cell r="X90923" t="str">
            <v>30092381</v>
          </cell>
          <cell r="Y90923">
            <v>382000</v>
          </cell>
          <cell r="Z90923" t="str">
            <v>35201-0983343-7</v>
          </cell>
          <cell r="AC90923">
            <v>2963754</v>
          </cell>
          <cell r="AD90923" t="str">
            <v>02</v>
          </cell>
          <cell r="AE90923" t="str">
            <v>MOTOR</v>
          </cell>
          <cell r="AF90923">
            <v>7802</v>
          </cell>
          <cell r="AG90923">
            <v>0</v>
          </cell>
          <cell r="AH90923">
            <v>0</v>
          </cell>
          <cell r="AI90923">
            <v>0</v>
          </cell>
          <cell r="AJ90923">
            <v>9550</v>
          </cell>
          <cell r="AK90923">
            <v>0</v>
          </cell>
          <cell r="AL90923">
            <v>780</v>
          </cell>
          <cell r="AM90923" t="str">
            <v>2024</v>
          </cell>
          <cell r="AN90923" t="str">
            <v>202408</v>
          </cell>
          <cell r="AO90923" t="str">
            <v>202408</v>
          </cell>
          <cell r="AP90923" t="str">
            <v>202408</v>
          </cell>
          <cell r="AQ90923" t="str">
            <v>31000399</v>
          </cell>
          <cell r="AR90923" t="str">
            <v>1939189</v>
          </cell>
          <cell r="AS90923" t="str">
            <v>D</v>
          </cell>
          <cell r="AU90923" t="str">
            <v>30000002</v>
          </cell>
          <cell r="AV90923" t="str">
            <v>RETAIL</v>
          </cell>
          <cell r="AW90923" t="str">
            <v>31000399</v>
          </cell>
          <cell r="AX90923" t="str">
            <v>CR Suzuki</v>
          </cell>
          <cell r="AY90923" t="str">
            <v>KHI/HO/D/MO/MC COMP/P/96040/08/2024</v>
          </cell>
          <cell r="BA90923" t="str">
            <v>LAHORE</v>
          </cell>
          <cell r="BB90923" t="str">
            <v>HOUSE NO 20 STREET NO 28 AREA GANJ MUGHAL PURA LAHORE</v>
          </cell>
          <cell r="BC90923" t="str">
            <v>BLACK</v>
          </cell>
          <cell r="BH90923" t="str">
            <v>Pak Suzuki</v>
          </cell>
          <cell r="BI90923" t="str">
            <v>N</v>
          </cell>
          <cell r="BJ90923" t="str">
            <v xml:space="preserve">	Rameez Haji Mehboob</v>
          </cell>
          <cell r="BK90923">
            <v>45530</v>
          </cell>
          <cell r="BL90923" t="str">
            <v>382000</v>
          </cell>
          <cell r="BM90923" t="str">
            <v>004</v>
          </cell>
          <cell r="BN90923" t="str">
            <v>01</v>
          </cell>
          <cell r="BQ90923" t="str">
            <v>KHI/HO/D/MO/MC COMP/P/96040/08/2024</v>
          </cell>
        </row>
        <row r="90924">
          <cell r="W90924" t="str">
            <v>30092878</v>
          </cell>
          <cell r="X90924" t="str">
            <v>30092878</v>
          </cell>
          <cell r="Y90924">
            <v>382000</v>
          </cell>
          <cell r="Z90924" t="str">
            <v>35201-4635532-1</v>
          </cell>
          <cell r="AC90924">
            <v>3023355</v>
          </cell>
          <cell r="AD90924" t="str">
            <v>02</v>
          </cell>
          <cell r="AE90924" t="str">
            <v>MOTOR</v>
          </cell>
          <cell r="AF90924">
            <v>7802</v>
          </cell>
          <cell r="AG90924">
            <v>0</v>
          </cell>
          <cell r="AH90924">
            <v>0</v>
          </cell>
          <cell r="AI90924">
            <v>0</v>
          </cell>
          <cell r="AJ90924">
            <v>9550</v>
          </cell>
          <cell r="AK90924">
            <v>0</v>
          </cell>
          <cell r="AL90924">
            <v>780</v>
          </cell>
          <cell r="AM90924" t="str">
            <v>2024</v>
          </cell>
          <cell r="AN90924" t="str">
            <v>202409</v>
          </cell>
          <cell r="AO90924" t="str">
            <v>202409</v>
          </cell>
          <cell r="AP90924" t="str">
            <v>202409</v>
          </cell>
          <cell r="AQ90924" t="str">
            <v>31000396</v>
          </cell>
          <cell r="AR90924" t="str">
            <v>1955177</v>
          </cell>
          <cell r="AS90924" t="str">
            <v>D</v>
          </cell>
          <cell r="AU90924" t="str">
            <v>30000002</v>
          </cell>
          <cell r="AV90924" t="str">
            <v>RETAIL</v>
          </cell>
          <cell r="AW90924" t="str">
            <v>31000396</v>
          </cell>
          <cell r="AX90924" t="str">
            <v>SG Suzuki</v>
          </cell>
          <cell r="AY90924" t="str">
            <v>KHI/HO/D/MO/MC COMP/P/97613/09/2024</v>
          </cell>
          <cell r="BA90924" t="str">
            <v>LAHORE</v>
          </cell>
          <cell r="BB90924" t="str">
            <v>AREA ALI MUHAMMAD PARK TAJPURA LAHORE</v>
          </cell>
          <cell r="BC90924" t="str">
            <v>BLACK</v>
          </cell>
          <cell r="BH90924" t="str">
            <v>Pak Suzuki</v>
          </cell>
          <cell r="BI90924" t="str">
            <v>N</v>
          </cell>
          <cell r="BJ90924" t="str">
            <v xml:space="preserve">	Rameez Haji Mehboob</v>
          </cell>
          <cell r="BK90924">
            <v>45553</v>
          </cell>
          <cell r="BL90924" t="str">
            <v>382000</v>
          </cell>
          <cell r="BM90924" t="str">
            <v>004</v>
          </cell>
          <cell r="BN90924" t="str">
            <v>01</v>
          </cell>
          <cell r="BQ90924" t="str">
            <v>KHI/HO/D/MO/MC COMP/P/97613/09/2024</v>
          </cell>
        </row>
        <row r="90925">
          <cell r="W90925" t="str">
            <v>PKC30092942</v>
          </cell>
          <cell r="X90925" t="str">
            <v>30092942</v>
          </cell>
          <cell r="Y90925">
            <v>382000</v>
          </cell>
          <cell r="Z90925" t="str">
            <v>35202-3460927-1</v>
          </cell>
          <cell r="AC90925">
            <v>3045027</v>
          </cell>
          <cell r="AD90925" t="str">
            <v>02</v>
          </cell>
          <cell r="AE90925" t="str">
            <v>MOTOR</v>
          </cell>
          <cell r="AF90925">
            <v>7802</v>
          </cell>
          <cell r="AG90925">
            <v>0</v>
          </cell>
          <cell r="AH90925">
            <v>0</v>
          </cell>
          <cell r="AI90925">
            <v>0</v>
          </cell>
          <cell r="AJ90925">
            <v>9550</v>
          </cell>
          <cell r="AK90925">
            <v>0</v>
          </cell>
          <cell r="AL90925">
            <v>780</v>
          </cell>
          <cell r="AM90925" t="str">
            <v>2024</v>
          </cell>
          <cell r="AN90925" t="str">
            <v>202409</v>
          </cell>
          <cell r="AO90925" t="str">
            <v>202409</v>
          </cell>
          <cell r="AP90925" t="str">
            <v>202409</v>
          </cell>
          <cell r="AQ90925" t="str">
            <v>31000398</v>
          </cell>
          <cell r="AR90925" t="str">
            <v>1960794</v>
          </cell>
          <cell r="AS90925" t="str">
            <v>D</v>
          </cell>
          <cell r="AU90925" t="str">
            <v>30000002</v>
          </cell>
          <cell r="AV90925" t="str">
            <v>RETAIL</v>
          </cell>
          <cell r="AW90925" t="str">
            <v>31000398</v>
          </cell>
          <cell r="AX90925" t="str">
            <v>GR Suzuki</v>
          </cell>
          <cell r="AY90925" t="str">
            <v>KHI/HO/D/MO/MC COMP/P/98043/09/2024</v>
          </cell>
          <cell r="BA90925" t="str">
            <v>LAHORE</v>
          </cell>
          <cell r="BB90925" t="str">
            <v>HOUSE NO 16 STREET NO 2 B AREA ZAMAN ROAD SANDA KLAN LAHORE</v>
          </cell>
          <cell r="BC90925" t="str">
            <v>BLACK</v>
          </cell>
          <cell r="BH90925" t="str">
            <v>Pak Suzuki</v>
          </cell>
          <cell r="BI90925" t="str">
            <v>N</v>
          </cell>
          <cell r="BJ90925" t="str">
            <v xml:space="preserve">	Rameez Haji Mehboob</v>
          </cell>
          <cell r="BK90925">
            <v>45558</v>
          </cell>
          <cell r="BL90925" t="str">
            <v>382000</v>
          </cell>
          <cell r="BM90925" t="str">
            <v>004</v>
          </cell>
          <cell r="BN90925" t="str">
            <v>01</v>
          </cell>
          <cell r="BQ90925" t="str">
            <v>KHI/HO/D/MO/MC COMP/P/98043/09/2024</v>
          </cell>
        </row>
        <row r="90926">
          <cell r="W90926" t="str">
            <v>30092953</v>
          </cell>
          <cell r="X90926" t="str">
            <v>30092953</v>
          </cell>
          <cell r="Y90926">
            <v>382000</v>
          </cell>
          <cell r="Z90926" t="str">
            <v>35202-4321555-3</v>
          </cell>
          <cell r="AC90926">
            <v>3045029</v>
          </cell>
          <cell r="AD90926" t="str">
            <v>02</v>
          </cell>
          <cell r="AE90926" t="str">
            <v>MOTOR</v>
          </cell>
          <cell r="AF90926">
            <v>7802</v>
          </cell>
          <cell r="AG90926">
            <v>0</v>
          </cell>
          <cell r="AH90926">
            <v>0</v>
          </cell>
          <cell r="AI90926">
            <v>0</v>
          </cell>
          <cell r="AJ90926">
            <v>9550</v>
          </cell>
          <cell r="AK90926">
            <v>0</v>
          </cell>
          <cell r="AL90926">
            <v>780</v>
          </cell>
          <cell r="AM90926" t="str">
            <v>2024</v>
          </cell>
          <cell r="AN90926" t="str">
            <v>202409</v>
          </cell>
          <cell r="AO90926" t="str">
            <v>202409</v>
          </cell>
          <cell r="AP90926" t="str">
            <v>202409</v>
          </cell>
          <cell r="AQ90926" t="str">
            <v>31000398</v>
          </cell>
          <cell r="AR90926" t="str">
            <v>1960797</v>
          </cell>
          <cell r="AS90926" t="str">
            <v>D</v>
          </cell>
          <cell r="AU90926" t="str">
            <v>30000002</v>
          </cell>
          <cell r="AV90926" t="str">
            <v>RETAIL</v>
          </cell>
          <cell r="AW90926" t="str">
            <v>31000398</v>
          </cell>
          <cell r="AX90926" t="str">
            <v>GR Suzuki</v>
          </cell>
          <cell r="AY90926" t="str">
            <v>KHI/HO/D/MO/MC COMP/P/98045/09/2024</v>
          </cell>
          <cell r="BA90926" t="str">
            <v>LAHORE</v>
          </cell>
          <cell r="BB90926" t="str">
            <v>HOUSE NO 3 STREET NO 33 AREA SODI WAL COLONY LAHORE</v>
          </cell>
          <cell r="BC90926" t="str">
            <v>BLACK</v>
          </cell>
          <cell r="BH90926" t="str">
            <v>Pak Suzuki</v>
          </cell>
          <cell r="BI90926" t="str">
            <v>N</v>
          </cell>
          <cell r="BJ90926" t="str">
            <v xml:space="preserve">	Rameez Haji Mehboob</v>
          </cell>
          <cell r="BK90926">
            <v>45558</v>
          </cell>
          <cell r="BL90926" t="str">
            <v>382000</v>
          </cell>
          <cell r="BM90926" t="str">
            <v>004</v>
          </cell>
          <cell r="BN90926" t="str">
            <v>01</v>
          </cell>
          <cell r="BQ90926" t="str">
            <v>KHI/HO/D/MO/MC COMP/P/98045/09/2024</v>
          </cell>
        </row>
        <row r="90927">
          <cell r="W90927" t="str">
            <v>30092953</v>
          </cell>
          <cell r="X90927" t="str">
            <v>30092953</v>
          </cell>
          <cell r="Y90927">
            <v>382000</v>
          </cell>
          <cell r="Z90927" t="str">
            <v>35202-4321555-3</v>
          </cell>
          <cell r="AC90927">
            <v>3045030</v>
          </cell>
          <cell r="AD90927" t="str">
            <v>02</v>
          </cell>
          <cell r="AE90927" t="str">
            <v>MOTOR</v>
          </cell>
          <cell r="AF90927">
            <v>7802</v>
          </cell>
          <cell r="AG90927">
            <v>0</v>
          </cell>
          <cell r="AH90927">
            <v>0</v>
          </cell>
          <cell r="AI90927">
            <v>0</v>
          </cell>
          <cell r="AJ90927">
            <v>9550</v>
          </cell>
          <cell r="AK90927">
            <v>0</v>
          </cell>
          <cell r="AL90927">
            <v>780</v>
          </cell>
          <cell r="AM90927" t="str">
            <v>2024</v>
          </cell>
          <cell r="AN90927" t="str">
            <v>202409</v>
          </cell>
          <cell r="AO90927" t="str">
            <v>202409</v>
          </cell>
          <cell r="AP90927" t="str">
            <v>202409</v>
          </cell>
          <cell r="AQ90927" t="str">
            <v>31000398</v>
          </cell>
          <cell r="AR90927" t="str">
            <v>1960798</v>
          </cell>
          <cell r="AS90927" t="str">
            <v>D</v>
          </cell>
          <cell r="AU90927" t="str">
            <v>30000002</v>
          </cell>
          <cell r="AV90927" t="str">
            <v>RETAIL</v>
          </cell>
          <cell r="AW90927" t="str">
            <v>31000398</v>
          </cell>
          <cell r="AX90927" t="str">
            <v>GR Suzuki</v>
          </cell>
          <cell r="AY90927" t="str">
            <v>KHI/HO/D/MO/MC COMP/P/98046/09/2024</v>
          </cell>
          <cell r="BA90927" t="str">
            <v>LAHORE</v>
          </cell>
          <cell r="BB90927" t="str">
            <v>HOUSE NO 3 STREET NO 33 AREA SODI WAL COLONY LAHORE</v>
          </cell>
          <cell r="BC90927" t="str">
            <v>BLACK</v>
          </cell>
          <cell r="BH90927" t="str">
            <v>Pak Suzuki</v>
          </cell>
          <cell r="BI90927" t="str">
            <v>N</v>
          </cell>
          <cell r="BJ90927" t="str">
            <v xml:space="preserve">	Rameez Haji Mehboob</v>
          </cell>
          <cell r="BK90927">
            <v>45558</v>
          </cell>
          <cell r="BL90927" t="str">
            <v>382000</v>
          </cell>
          <cell r="BM90927" t="str">
            <v>004</v>
          </cell>
          <cell r="BN90927" t="str">
            <v>01</v>
          </cell>
          <cell r="BQ90927" t="str">
            <v>KHI/HO/D/MO/MC COMP/P/98046/09/2024</v>
          </cell>
        </row>
        <row r="90928">
          <cell r="W90928" t="str">
            <v>300929667</v>
          </cell>
          <cell r="X90928" t="str">
            <v>30092967</v>
          </cell>
          <cell r="Y90928">
            <v>382000</v>
          </cell>
          <cell r="Z90928" t="str">
            <v>42401-8780129-9</v>
          </cell>
          <cell r="AC90928">
            <v>3073365</v>
          </cell>
          <cell r="AD90928" t="str">
            <v>02</v>
          </cell>
          <cell r="AE90928" t="str">
            <v>MOTOR</v>
          </cell>
          <cell r="AF90928">
            <v>13565</v>
          </cell>
          <cell r="AG90928">
            <v>0</v>
          </cell>
          <cell r="AH90928">
            <v>0</v>
          </cell>
          <cell r="AI90928">
            <v>0</v>
          </cell>
          <cell r="AJ90928">
            <v>16235</v>
          </cell>
          <cell r="AK90928">
            <v>0</v>
          </cell>
          <cell r="AL90928">
            <v>1357</v>
          </cell>
          <cell r="AM90928" t="str">
            <v>2024</v>
          </cell>
          <cell r="AN90928" t="str">
            <v>202410</v>
          </cell>
          <cell r="AO90928" t="str">
            <v>202410</v>
          </cell>
          <cell r="AP90928" t="str">
            <v>202410</v>
          </cell>
          <cell r="AQ90928" t="str">
            <v>31000408</v>
          </cell>
          <cell r="AR90928" t="str">
            <v>1969653</v>
          </cell>
          <cell r="AS90928" t="str">
            <v>D</v>
          </cell>
          <cell r="AU90928" t="str">
            <v>30000002</v>
          </cell>
          <cell r="AV90928" t="str">
            <v>RETAIL</v>
          </cell>
          <cell r="AW90928" t="str">
            <v>31000408</v>
          </cell>
          <cell r="AX90928" t="str">
            <v>Suzuki Mandviwalla Motors</v>
          </cell>
          <cell r="AY90928" t="str">
            <v>KHI/HO/D/MO/MC COMP/P/98836/10/2024</v>
          </cell>
          <cell r="BA90928" t="str">
            <v>KARACHI</v>
          </cell>
          <cell r="BB90928" t="str">
            <v>HOUSE # R-59, BLOCK A BAGH E MALIR KARACHI.</v>
          </cell>
          <cell r="BC90928" t="str">
            <v>BLACK</v>
          </cell>
          <cell r="BH90928" t="str">
            <v>Pak Suzuki</v>
          </cell>
          <cell r="BI90928" t="str">
            <v>N</v>
          </cell>
          <cell r="BJ90928" t="str">
            <v xml:space="preserve">	Rameez Haji Mehboob</v>
          </cell>
          <cell r="BK90928">
            <v>45567</v>
          </cell>
          <cell r="BL90928" t="str">
            <v>382000</v>
          </cell>
          <cell r="BM90928" t="str">
            <v>004</v>
          </cell>
          <cell r="BN90928" t="str">
            <v>01</v>
          </cell>
          <cell r="BQ90928" t="str">
            <v>KHI/HO/D/MO/MC COMP/P/98836/10/2024</v>
          </cell>
        </row>
        <row r="90929">
          <cell r="W90929" t="str">
            <v>300929667</v>
          </cell>
          <cell r="X90929" t="str">
            <v>30092967</v>
          </cell>
          <cell r="Y90929">
            <v>382000</v>
          </cell>
          <cell r="Z90929" t="str">
            <v>42401-8780129-9</v>
          </cell>
          <cell r="AC90929">
            <v>3073366</v>
          </cell>
          <cell r="AD90929" t="str">
            <v>02</v>
          </cell>
          <cell r="AE90929" t="str">
            <v>MOTOR</v>
          </cell>
          <cell r="AF90929">
            <v>13565</v>
          </cell>
          <cell r="AG90929">
            <v>0</v>
          </cell>
          <cell r="AH90929">
            <v>0</v>
          </cell>
          <cell r="AI90929">
            <v>0</v>
          </cell>
          <cell r="AJ90929">
            <v>16235</v>
          </cell>
          <cell r="AK90929">
            <v>0</v>
          </cell>
          <cell r="AL90929">
            <v>1357</v>
          </cell>
          <cell r="AM90929" t="str">
            <v>2024</v>
          </cell>
          <cell r="AN90929" t="str">
            <v>202410</v>
          </cell>
          <cell r="AO90929" t="str">
            <v>202410</v>
          </cell>
          <cell r="AP90929" t="str">
            <v>202410</v>
          </cell>
          <cell r="AQ90929" t="str">
            <v>31000408</v>
          </cell>
          <cell r="AR90929" t="str">
            <v>1969654</v>
          </cell>
          <cell r="AS90929" t="str">
            <v>D</v>
          </cell>
          <cell r="AU90929" t="str">
            <v>30000002</v>
          </cell>
          <cell r="AV90929" t="str">
            <v>RETAIL</v>
          </cell>
          <cell r="AW90929" t="str">
            <v>31000408</v>
          </cell>
          <cell r="AX90929" t="str">
            <v>Suzuki Mandviwalla Motors</v>
          </cell>
          <cell r="AY90929" t="str">
            <v>KHI/HO/D/MO/MC COMP/P/98837/10/2024</v>
          </cell>
          <cell r="BA90929" t="str">
            <v>KARACHI</v>
          </cell>
          <cell r="BB90929" t="str">
            <v>HOUSE # R-59, BLOCK A BAGH E MALIR KARACHI.</v>
          </cell>
          <cell r="BC90929" t="str">
            <v>BLACK</v>
          </cell>
          <cell r="BH90929" t="str">
            <v>Pak Suzuki</v>
          </cell>
          <cell r="BI90929" t="str">
            <v>N</v>
          </cell>
          <cell r="BJ90929" t="str">
            <v xml:space="preserve">	Rameez Haji Mehboob</v>
          </cell>
          <cell r="BK90929">
            <v>45567</v>
          </cell>
          <cell r="BL90929" t="str">
            <v>382000</v>
          </cell>
          <cell r="BM90929" t="str">
            <v>004</v>
          </cell>
          <cell r="BN90929" t="str">
            <v>01</v>
          </cell>
          <cell r="BQ90929" t="str">
            <v>KHI/HO/D/MO/MC COMP/P/98837/10/2024</v>
          </cell>
        </row>
        <row r="90930">
          <cell r="W90930" t="str">
            <v>30092599</v>
          </cell>
          <cell r="X90930" t="str">
            <v>30092599</v>
          </cell>
          <cell r="Y90930">
            <v>382000</v>
          </cell>
          <cell r="Z90930" t="str">
            <v>35202-6562284-3</v>
          </cell>
          <cell r="AC90930">
            <v>2963805</v>
          </cell>
          <cell r="AD90930" t="str">
            <v>02</v>
          </cell>
          <cell r="AE90930" t="str">
            <v>MOTOR</v>
          </cell>
          <cell r="AF90930">
            <v>7802</v>
          </cell>
          <cell r="AG90930">
            <v>0</v>
          </cell>
          <cell r="AH90930">
            <v>0</v>
          </cell>
          <cell r="AI90930">
            <v>0</v>
          </cell>
          <cell r="AJ90930">
            <v>9550</v>
          </cell>
          <cell r="AK90930">
            <v>0</v>
          </cell>
          <cell r="AL90930">
            <v>780</v>
          </cell>
          <cell r="AM90930" t="str">
            <v>2024</v>
          </cell>
          <cell r="AN90930" t="str">
            <v>202408</v>
          </cell>
          <cell r="AO90930" t="str">
            <v>202408</v>
          </cell>
          <cell r="AP90930" t="str">
            <v>202408</v>
          </cell>
          <cell r="AQ90930" t="str">
            <v>31000398</v>
          </cell>
          <cell r="AR90930" t="str">
            <v>1939950</v>
          </cell>
          <cell r="AS90930" t="str">
            <v>D</v>
          </cell>
          <cell r="AU90930" t="str">
            <v>30000002</v>
          </cell>
          <cell r="AV90930" t="str">
            <v>RETAIL</v>
          </cell>
          <cell r="AW90930" t="str">
            <v>31000398</v>
          </cell>
          <cell r="AX90930" t="str">
            <v>GR Suzuki</v>
          </cell>
          <cell r="AY90930" t="str">
            <v>KHI/HO/D/MO/MC COMP/P/96150/08/2024</v>
          </cell>
          <cell r="BA90930" t="str">
            <v>LAHORE</v>
          </cell>
          <cell r="BB90930" t="str">
            <v>HOUSE NO 889-A BLOCK A AREA SABZAZAR SCKEME MULTAN ROAD LAHORE</v>
          </cell>
          <cell r="BC90930" t="str">
            <v>BLACK</v>
          </cell>
          <cell r="BH90930" t="str">
            <v>Pak Suzuki</v>
          </cell>
          <cell r="BI90930" t="str">
            <v>N</v>
          </cell>
          <cell r="BJ90930" t="str">
            <v xml:space="preserve">	Rameez Haji Mehboob</v>
          </cell>
          <cell r="BK90930">
            <v>45531</v>
          </cell>
          <cell r="BL90930" t="str">
            <v>382000</v>
          </cell>
          <cell r="BM90930" t="str">
            <v>004</v>
          </cell>
          <cell r="BN90930" t="str">
            <v>01</v>
          </cell>
          <cell r="BQ90930" t="str">
            <v>KHI/HO/D/MO/MC COMP/P/96150/08/2024</v>
          </cell>
        </row>
        <row r="90931">
          <cell r="W90931" t="str">
            <v>PKG30092306</v>
          </cell>
          <cell r="X90931" t="str">
            <v>GS150PK30092306</v>
          </cell>
          <cell r="Y90931">
            <v>382000</v>
          </cell>
          <cell r="AC90931">
            <v>2983105</v>
          </cell>
          <cell r="AD90931" t="str">
            <v>02</v>
          </cell>
          <cell r="AE90931" t="str">
            <v>MOTOR</v>
          </cell>
          <cell r="AF90931">
            <v>8146</v>
          </cell>
          <cell r="AG90931">
            <v>0</v>
          </cell>
          <cell r="AH90931">
            <v>0</v>
          </cell>
          <cell r="AI90931">
            <v>0</v>
          </cell>
          <cell r="AJ90931">
            <v>9550</v>
          </cell>
          <cell r="AK90931">
            <v>0</v>
          </cell>
          <cell r="AL90931">
            <v>1629</v>
          </cell>
          <cell r="AM90931" t="str">
            <v>2024</v>
          </cell>
          <cell r="AN90931" t="str">
            <v>202408</v>
          </cell>
          <cell r="AO90931" t="str">
            <v>202408</v>
          </cell>
          <cell r="AP90931" t="str">
            <v>202408</v>
          </cell>
          <cell r="AQ90931" t="str">
            <v>MZUBAIRIQBAL</v>
          </cell>
          <cell r="AR90931" t="str">
            <v>1942194</v>
          </cell>
          <cell r="AS90931" t="str">
            <v>D</v>
          </cell>
          <cell r="AT90931" t="str">
            <v>001</v>
          </cell>
          <cell r="AU90931" t="str">
            <v>30000002</v>
          </cell>
          <cell r="AV90931" t="str">
            <v>RETAIL</v>
          </cell>
          <cell r="AW90931" t="str">
            <v>31000412</v>
          </cell>
          <cell r="AX90931" t="str">
            <v>HS Traders</v>
          </cell>
          <cell r="AY90931" t="str">
            <v>LHR/LHR/D/MO/MC COMP/P/96438/08/2024</v>
          </cell>
          <cell r="BA90931" t="str">
            <v>RAWALPINDI</v>
          </cell>
          <cell r="BB90931" t="str">
            <v>House No. 573/A-/ B-III Street No. Ghosia Muhallah Khurram Colony Muslim Town, Rawalpindi</v>
          </cell>
          <cell r="BC90931" t="str">
            <v>BLACK</v>
          </cell>
          <cell r="BH90931" t="str">
            <v>N/A</v>
          </cell>
          <cell r="BI90931" t="str">
            <v>N</v>
          </cell>
          <cell r="BJ90931" t="str">
            <v>Nazir Ahmed</v>
          </cell>
          <cell r="BK90931">
            <v>45534</v>
          </cell>
          <cell r="BL90931" t="str">
            <v>382000</v>
          </cell>
          <cell r="BM90931" t="str">
            <v>004</v>
          </cell>
          <cell r="BN90931" t="str">
            <v>03</v>
          </cell>
          <cell r="BQ90931" t="str">
            <v>LHR/LHR/D/MO/MC COMP/P/96438/08/2024</v>
          </cell>
        </row>
        <row r="90932">
          <cell r="W90932" t="str">
            <v>30093152</v>
          </cell>
          <cell r="X90932" t="str">
            <v>30093152</v>
          </cell>
          <cell r="Y90932">
            <v>382000</v>
          </cell>
          <cell r="Z90932" t="str">
            <v>42201-7588829-7</v>
          </cell>
          <cell r="AC90932">
            <v>3049912</v>
          </cell>
          <cell r="AD90932" t="str">
            <v>02</v>
          </cell>
          <cell r="AE90932" t="str">
            <v>MOTOR</v>
          </cell>
          <cell r="AF90932">
            <v>13565</v>
          </cell>
          <cell r="AG90932">
            <v>0</v>
          </cell>
          <cell r="AH90932">
            <v>0</v>
          </cell>
          <cell r="AI90932">
            <v>0</v>
          </cell>
          <cell r="AJ90932">
            <v>16235</v>
          </cell>
          <cell r="AK90932">
            <v>0</v>
          </cell>
          <cell r="AL90932">
            <v>1357</v>
          </cell>
          <cell r="AM90932" t="str">
            <v>2024</v>
          </cell>
          <cell r="AN90932" t="str">
            <v>202409</v>
          </cell>
          <cell r="AO90932" t="str">
            <v>202409</v>
          </cell>
          <cell r="AP90932" t="str">
            <v>202409</v>
          </cell>
          <cell r="AQ90932" t="str">
            <v>31000393</v>
          </cell>
          <cell r="AR90932" t="str">
            <v>1964839</v>
          </cell>
          <cell r="AS90932" t="str">
            <v>D</v>
          </cell>
          <cell r="AU90932" t="str">
            <v>30000002</v>
          </cell>
          <cell r="AV90932" t="str">
            <v>RETAIL</v>
          </cell>
          <cell r="AW90932" t="str">
            <v>31000393</v>
          </cell>
          <cell r="AX90932" t="str">
            <v>TR Suzuki</v>
          </cell>
          <cell r="AY90932" t="str">
            <v>KHI/HO/D/MO/MC COMP/P/98496/09/2024</v>
          </cell>
          <cell r="BA90932" t="str">
            <v>KARACHI</v>
          </cell>
          <cell r="BB90932" t="str">
            <v>FLAT#209, MARYAM SQUARE KHALID BIN WALID ROAD PECHS KARACHI</v>
          </cell>
          <cell r="BC90932" t="str">
            <v>BLACK</v>
          </cell>
          <cell r="BH90932" t="str">
            <v>Pak Suzuki</v>
          </cell>
          <cell r="BI90932" t="str">
            <v>N</v>
          </cell>
          <cell r="BJ90932" t="str">
            <v xml:space="preserve">	Rameez Haji Mehboob</v>
          </cell>
          <cell r="BK90932">
            <v>45562</v>
          </cell>
          <cell r="BL90932" t="str">
            <v>382000</v>
          </cell>
          <cell r="BM90932" t="str">
            <v>004</v>
          </cell>
          <cell r="BN90932" t="str">
            <v>01</v>
          </cell>
          <cell r="BQ90932" t="str">
            <v>KHI/HO/D/MO/MC COMP/P/98496/09/2024</v>
          </cell>
        </row>
        <row r="90933">
          <cell r="W90933" t="str">
            <v>30093152</v>
          </cell>
          <cell r="X90933" t="str">
            <v>30093152</v>
          </cell>
          <cell r="Y90933">
            <v>382000</v>
          </cell>
          <cell r="Z90933" t="str">
            <v>42201-7588829-7</v>
          </cell>
          <cell r="AC90933">
            <v>3049914</v>
          </cell>
          <cell r="AD90933" t="str">
            <v>02</v>
          </cell>
          <cell r="AE90933" t="str">
            <v>MOTOR</v>
          </cell>
          <cell r="AF90933">
            <v>13565</v>
          </cell>
          <cell r="AG90933">
            <v>0</v>
          </cell>
          <cell r="AH90933">
            <v>0</v>
          </cell>
          <cell r="AI90933">
            <v>0</v>
          </cell>
          <cell r="AJ90933">
            <v>16235</v>
          </cell>
          <cell r="AK90933">
            <v>0</v>
          </cell>
          <cell r="AL90933">
            <v>1357</v>
          </cell>
          <cell r="AM90933" t="str">
            <v>2024</v>
          </cell>
          <cell r="AN90933" t="str">
            <v>202409</v>
          </cell>
          <cell r="AO90933" t="str">
            <v>202409</v>
          </cell>
          <cell r="AP90933" t="str">
            <v>202409</v>
          </cell>
          <cell r="AQ90933" t="str">
            <v>31000393</v>
          </cell>
          <cell r="AR90933" t="str">
            <v>1964840</v>
          </cell>
          <cell r="AS90933" t="str">
            <v>D</v>
          </cell>
          <cell r="AU90933" t="str">
            <v>30000002</v>
          </cell>
          <cell r="AV90933" t="str">
            <v>RETAIL</v>
          </cell>
          <cell r="AW90933" t="str">
            <v>31000393</v>
          </cell>
          <cell r="AX90933" t="str">
            <v>TR Suzuki</v>
          </cell>
          <cell r="AY90933" t="str">
            <v>KHI/HO/D/MO/MC COMP/P/98497/09/2024</v>
          </cell>
          <cell r="BA90933" t="str">
            <v>KARACHI</v>
          </cell>
          <cell r="BB90933" t="str">
            <v>FLAT#209, MARYAM SQUARE KHALID BIN WALID ROAD PECHS KARACHI</v>
          </cell>
          <cell r="BC90933" t="str">
            <v>BLACK</v>
          </cell>
          <cell r="BH90933" t="str">
            <v>Pak Suzuki</v>
          </cell>
          <cell r="BI90933" t="str">
            <v>N</v>
          </cell>
          <cell r="BJ90933" t="str">
            <v xml:space="preserve">	Rameez Haji Mehboob</v>
          </cell>
          <cell r="BK90933">
            <v>45562</v>
          </cell>
          <cell r="BL90933" t="str">
            <v>382000</v>
          </cell>
          <cell r="BM90933" t="str">
            <v>004</v>
          </cell>
          <cell r="BN90933" t="str">
            <v>01</v>
          </cell>
          <cell r="BQ90933" t="str">
            <v>KHI/HO/D/MO/MC COMP/P/98497/09/2024</v>
          </cell>
        </row>
        <row r="90934">
          <cell r="W90934" t="str">
            <v>30092890</v>
          </cell>
          <cell r="X90934" t="str">
            <v>30092890</v>
          </cell>
          <cell r="Y90934">
            <v>382000</v>
          </cell>
          <cell r="Z90934" t="str">
            <v>37405-2238116-7</v>
          </cell>
          <cell r="AC90934">
            <v>3073411</v>
          </cell>
          <cell r="AD90934" t="str">
            <v>02</v>
          </cell>
          <cell r="AE90934" t="str">
            <v>MOTOR</v>
          </cell>
          <cell r="AF90934">
            <v>7802</v>
          </cell>
          <cell r="AG90934">
            <v>0</v>
          </cell>
          <cell r="AH90934">
            <v>0</v>
          </cell>
          <cell r="AI90934">
            <v>0</v>
          </cell>
          <cell r="AJ90934">
            <v>9550</v>
          </cell>
          <cell r="AK90934">
            <v>0</v>
          </cell>
          <cell r="AL90934">
            <v>780</v>
          </cell>
          <cell r="AM90934" t="str">
            <v>2024</v>
          </cell>
          <cell r="AN90934" t="str">
            <v>202410</v>
          </cell>
          <cell r="AO90934" t="str">
            <v>202410</v>
          </cell>
          <cell r="AP90934" t="str">
            <v>202410</v>
          </cell>
          <cell r="AQ90934" t="str">
            <v>31000412</v>
          </cell>
          <cell r="AR90934" t="str">
            <v>1970320</v>
          </cell>
          <cell r="AS90934" t="str">
            <v>D</v>
          </cell>
          <cell r="AU90934" t="str">
            <v>30000002</v>
          </cell>
          <cell r="AV90934" t="str">
            <v>RETAIL</v>
          </cell>
          <cell r="AW90934" t="str">
            <v>31000412</v>
          </cell>
          <cell r="AX90934" t="str">
            <v>HS Traders</v>
          </cell>
          <cell r="AY90934" t="str">
            <v>KHI/HO/D/MO/MC COMP/P/98925/10/2024</v>
          </cell>
          <cell r="BA90934" t="str">
            <v>RAWALPINDI</v>
          </cell>
          <cell r="BB90934" t="str">
            <v>FAROOQIA DHOK MATKIYAL H#ZA-564 ST#31 RAWALPINDI</v>
          </cell>
          <cell r="BC90934" t="str">
            <v>BLACK</v>
          </cell>
          <cell r="BH90934" t="str">
            <v>Pak Suzuki</v>
          </cell>
          <cell r="BI90934" t="str">
            <v>N</v>
          </cell>
          <cell r="BJ90934" t="str">
            <v xml:space="preserve">	Rameez Haji Mehboob</v>
          </cell>
          <cell r="BK90934">
            <v>45568</v>
          </cell>
          <cell r="BL90934" t="str">
            <v>382000</v>
          </cell>
          <cell r="BM90934" t="str">
            <v>004</v>
          </cell>
          <cell r="BN90934" t="str">
            <v>01</v>
          </cell>
          <cell r="BQ90934" t="str">
            <v>KHI/HO/D/MO/MC COMP/P/98925/10/2024</v>
          </cell>
        </row>
        <row r="90935">
          <cell r="W90935" t="str">
            <v>30093315</v>
          </cell>
          <cell r="X90935" t="str">
            <v>30093315</v>
          </cell>
          <cell r="Y90935">
            <v>382000</v>
          </cell>
          <cell r="Z90935" t="str">
            <v>4130668711607</v>
          </cell>
          <cell r="AC90935">
            <v>3127843</v>
          </cell>
          <cell r="AD90935" t="str">
            <v>02</v>
          </cell>
          <cell r="AE90935" t="str">
            <v>MOTOR</v>
          </cell>
          <cell r="AF90935">
            <v>13565</v>
          </cell>
          <cell r="AG90935">
            <v>0</v>
          </cell>
          <cell r="AH90935">
            <v>0</v>
          </cell>
          <cell r="AI90935">
            <v>0</v>
          </cell>
          <cell r="AJ90935">
            <v>16235</v>
          </cell>
          <cell r="AK90935">
            <v>0</v>
          </cell>
          <cell r="AL90935">
            <v>1357</v>
          </cell>
          <cell r="AM90935" t="str">
            <v>2024</v>
          </cell>
          <cell r="AN90935" t="str">
            <v>202410</v>
          </cell>
          <cell r="AO90935" t="str">
            <v>202410</v>
          </cell>
          <cell r="AP90935" t="str">
            <v>202410</v>
          </cell>
          <cell r="AQ90935" t="str">
            <v>31000409</v>
          </cell>
          <cell r="AR90935" t="str">
            <v>1997342</v>
          </cell>
          <cell r="AS90935" t="str">
            <v>D</v>
          </cell>
          <cell r="AU90935" t="str">
            <v>30000002</v>
          </cell>
          <cell r="AV90935" t="str">
            <v>RETAIL</v>
          </cell>
          <cell r="AW90935" t="str">
            <v>31000409</v>
          </cell>
          <cell r="AX90935" t="str">
            <v>Suzuki Zeeshan Autos</v>
          </cell>
          <cell r="AY90935" t="str">
            <v>KHI/HO/D/MO/MC COMP/P/100714/10/2024</v>
          </cell>
          <cell r="BA90935" t="str">
            <v>HYDERABAD</v>
          </cell>
          <cell r="BB90935" t="str">
            <v xml:space="preserve">Bung# A-64, Ink City phase-2, bypass road, Hyderabad </v>
          </cell>
          <cell r="BC90935" t="str">
            <v>BLACK</v>
          </cell>
          <cell r="BH90935" t="str">
            <v>Pak Suzuki</v>
          </cell>
          <cell r="BI90935" t="str">
            <v>N</v>
          </cell>
          <cell r="BJ90935" t="str">
            <v xml:space="preserve">	Rameez Haji Mehboob</v>
          </cell>
          <cell r="BK90935">
            <v>45594</v>
          </cell>
          <cell r="BL90935" t="str">
            <v>382000</v>
          </cell>
          <cell r="BM90935" t="str">
            <v>004</v>
          </cell>
          <cell r="BN90935" t="str">
            <v>01</v>
          </cell>
          <cell r="BQ90935" t="str">
            <v>KHI/HO/D/MO/MC COMP/P/100714/10/2024</v>
          </cell>
        </row>
        <row r="90936">
          <cell r="W90936" t="str">
            <v>PKG-30092961</v>
          </cell>
          <cell r="X90936" t="str">
            <v>GS150PK3C092961</v>
          </cell>
          <cell r="Y90936">
            <v>350000</v>
          </cell>
          <cell r="AC90936">
            <v>3148708</v>
          </cell>
          <cell r="AD90936" t="str">
            <v>02</v>
          </cell>
          <cell r="AE90936" t="str">
            <v>MOTOR</v>
          </cell>
          <cell r="AF90936">
            <v>19181</v>
          </cell>
          <cell r="AG90936">
            <v>0</v>
          </cell>
          <cell r="AH90936">
            <v>0</v>
          </cell>
          <cell r="AI90936">
            <v>0</v>
          </cell>
          <cell r="AJ90936">
            <v>22750</v>
          </cell>
          <cell r="AK90936">
            <v>0</v>
          </cell>
          <cell r="AL90936">
            <v>1630</v>
          </cell>
          <cell r="AM90936" t="str">
            <v>2024</v>
          </cell>
          <cell r="AN90936" t="str">
            <v>202410</v>
          </cell>
          <cell r="AO90936" t="str">
            <v>202410</v>
          </cell>
          <cell r="AP90936" t="str">
            <v>202410</v>
          </cell>
          <cell r="AQ90936" t="str">
            <v>SHOUKATALI</v>
          </cell>
          <cell r="AR90936" t="str">
            <v>1997547</v>
          </cell>
          <cell r="AS90936" t="str">
            <v>D</v>
          </cell>
          <cell r="AT90936" t="str">
            <v>001</v>
          </cell>
          <cell r="AU90936" t="str">
            <v>30000001</v>
          </cell>
          <cell r="AV90936" t="str">
            <v>DIRECT</v>
          </cell>
          <cell r="AW90936" t="str">
            <v>31000001</v>
          </cell>
          <cell r="AX90936" t="str">
            <v>Direct</v>
          </cell>
          <cell r="AY90936" t="str">
            <v>KHI/HO/D/MO/MC TTT/P/100761/10/2024</v>
          </cell>
          <cell r="BB90936" t="str">
            <v>Flat N.O B-3/16 Muhalla M.Y, Garden, Gulistan Johar Block 6, Karachi.</v>
          </cell>
          <cell r="BC90936" t="str">
            <v>BLACK</v>
          </cell>
          <cell r="BH90936" t="str">
            <v>N/A</v>
          </cell>
          <cell r="BI90936" t="str">
            <v>N</v>
          </cell>
          <cell r="BJ90936" t="str">
            <v xml:space="preserve">	Rameez Haji Mehboob</v>
          </cell>
          <cell r="BK90936">
            <v>45594</v>
          </cell>
          <cell r="BL90936" t="str">
            <v>350000</v>
          </cell>
          <cell r="BM90936" t="str">
            <v>004</v>
          </cell>
          <cell r="BN90936" t="str">
            <v>01</v>
          </cell>
          <cell r="BQ90936" t="str">
            <v>KHI/HO/D/MO/MC TTT/P/100761/10/2024</v>
          </cell>
        </row>
        <row r="90937">
          <cell r="W90937" t="str">
            <v>30093383</v>
          </cell>
          <cell r="X90937" t="str">
            <v>30093383</v>
          </cell>
          <cell r="Y90937">
            <v>389000</v>
          </cell>
          <cell r="Z90937" t="str">
            <v>42201-6347449-9</v>
          </cell>
          <cell r="AC90937">
            <v>3140179</v>
          </cell>
          <cell r="AD90937" t="str">
            <v>02</v>
          </cell>
          <cell r="AE90937" t="str">
            <v>MOTOR</v>
          </cell>
          <cell r="AF90937">
            <v>13821</v>
          </cell>
          <cell r="AG90937">
            <v>0</v>
          </cell>
          <cell r="AH90937">
            <v>0</v>
          </cell>
          <cell r="AI90937">
            <v>0</v>
          </cell>
          <cell r="AJ90937">
            <v>16533</v>
          </cell>
          <cell r="AK90937">
            <v>0</v>
          </cell>
          <cell r="AL90937">
            <v>1382</v>
          </cell>
          <cell r="AM90937" t="str">
            <v>2024</v>
          </cell>
          <cell r="AN90937" t="str">
            <v>202410</v>
          </cell>
          <cell r="AO90937" t="str">
            <v>202410</v>
          </cell>
          <cell r="AP90937" t="str">
            <v>202410</v>
          </cell>
          <cell r="AQ90937" t="str">
            <v>31000318</v>
          </cell>
          <cell r="AR90937" t="str">
            <v>1997551</v>
          </cell>
          <cell r="AS90937" t="str">
            <v>D</v>
          </cell>
          <cell r="AU90937" t="str">
            <v>30000002</v>
          </cell>
          <cell r="AV90937" t="str">
            <v>RETAIL</v>
          </cell>
          <cell r="AW90937" t="str">
            <v>31000318</v>
          </cell>
          <cell r="AX90937" t="str">
            <v xml:space="preserve">	Suzuki Defence Motors</v>
          </cell>
          <cell r="AY90937" t="str">
            <v>KHI/HO/D/MO/MC COMP/P/100764/10/2024</v>
          </cell>
          <cell r="BA90937" t="str">
            <v>KARACHI</v>
          </cell>
          <cell r="BB90937" t="str">
            <v>HS#147, MOINABAD 01, MODEL COLONY, KARACHI.</v>
          </cell>
          <cell r="BC90937" t="str">
            <v>BLACK</v>
          </cell>
          <cell r="BH90937" t="str">
            <v>Pak Suzuki</v>
          </cell>
          <cell r="BI90937" t="str">
            <v>N</v>
          </cell>
          <cell r="BJ90937" t="str">
            <v xml:space="preserve">	Rameez Haji Mehboob</v>
          </cell>
          <cell r="BK90937">
            <v>45594</v>
          </cell>
          <cell r="BL90937" t="str">
            <v>389000</v>
          </cell>
          <cell r="BM90937" t="str">
            <v>004</v>
          </cell>
          <cell r="BN90937" t="str">
            <v>01</v>
          </cell>
          <cell r="BQ90937" t="str">
            <v>KHI/HO/D/MO/MC COMP/P/100764/10/2024</v>
          </cell>
        </row>
        <row r="90938">
          <cell r="W90938" t="str">
            <v>30093309</v>
          </cell>
          <cell r="X90938" t="str">
            <v>30093309</v>
          </cell>
          <cell r="Y90938">
            <v>382000</v>
          </cell>
          <cell r="Z90938" t="str">
            <v>34201-7057209-1</v>
          </cell>
          <cell r="AC90938">
            <v>3167476</v>
          </cell>
          <cell r="AD90938" t="str">
            <v>02</v>
          </cell>
          <cell r="AE90938" t="str">
            <v>MOTOR</v>
          </cell>
          <cell r="AF90938">
            <v>7802</v>
          </cell>
          <cell r="AG90938">
            <v>0</v>
          </cell>
          <cell r="AH90938">
            <v>0</v>
          </cell>
          <cell r="AI90938">
            <v>0</v>
          </cell>
          <cell r="AJ90938">
            <v>9550</v>
          </cell>
          <cell r="AK90938">
            <v>0</v>
          </cell>
          <cell r="AL90938">
            <v>780</v>
          </cell>
          <cell r="AM90938" t="str">
            <v>2024</v>
          </cell>
          <cell r="AN90938" t="str">
            <v>202411</v>
          </cell>
          <cell r="AO90938" t="str">
            <v>202411</v>
          </cell>
          <cell r="AP90938" t="str">
            <v>202411</v>
          </cell>
          <cell r="AQ90938" t="str">
            <v>31000415</v>
          </cell>
          <cell r="AR90938" t="str">
            <v>2009564</v>
          </cell>
          <cell r="AS90938" t="str">
            <v>D</v>
          </cell>
          <cell r="AU90938" t="str">
            <v>30000002</v>
          </cell>
          <cell r="AV90938" t="str">
            <v>RETAIL</v>
          </cell>
          <cell r="AW90938" t="str">
            <v>31000415</v>
          </cell>
          <cell r="AX90938" t="str">
            <v>Gujrat Suzuki</v>
          </cell>
          <cell r="AY90938" t="str">
            <v>KHI/HO/D/MO/MC COMP/P/101638/11/2024</v>
          </cell>
          <cell r="BA90938" t="str">
            <v>GUJRAT</v>
          </cell>
          <cell r="BB90938" t="str">
            <v>NEAR JAMIA HOUSE # 437/25 P.O KHAS SOOK KALAN TEHSIL &amp; DISTT GUJRAT .</v>
          </cell>
          <cell r="BC90938" t="str">
            <v>BLACK</v>
          </cell>
          <cell r="BH90938" t="str">
            <v>Pak Suzuki</v>
          </cell>
          <cell r="BI90938" t="str">
            <v>N</v>
          </cell>
          <cell r="BJ90938" t="str">
            <v xml:space="preserve">	Rameez Haji Mehboob</v>
          </cell>
          <cell r="BK90938">
            <v>45607</v>
          </cell>
          <cell r="BL90938" t="str">
            <v>382000</v>
          </cell>
          <cell r="BM90938" t="str">
            <v>004</v>
          </cell>
          <cell r="BN90938" t="str">
            <v>01</v>
          </cell>
          <cell r="BQ90938" t="str">
            <v>KHI/HO/D/MO/MC COMP/P/101638/11/2024</v>
          </cell>
        </row>
        <row r="90939">
          <cell r="W90939" t="str">
            <v>30093562</v>
          </cell>
          <cell r="X90939" t="str">
            <v>30093562</v>
          </cell>
          <cell r="Y90939">
            <v>389000</v>
          </cell>
          <cell r="Z90939" t="str">
            <v>42101-7296256-9</v>
          </cell>
          <cell r="AC90939">
            <v>3167481</v>
          </cell>
          <cell r="AD90939" t="str">
            <v>02</v>
          </cell>
          <cell r="AE90939" t="str">
            <v>MOTOR</v>
          </cell>
          <cell r="AF90939">
            <v>13821</v>
          </cell>
          <cell r="AG90939">
            <v>0</v>
          </cell>
          <cell r="AH90939">
            <v>0</v>
          </cell>
          <cell r="AI90939">
            <v>0</v>
          </cell>
          <cell r="AJ90939">
            <v>16533</v>
          </cell>
          <cell r="AK90939">
            <v>0</v>
          </cell>
          <cell r="AL90939">
            <v>1382</v>
          </cell>
          <cell r="AM90939" t="str">
            <v>2024</v>
          </cell>
          <cell r="AN90939" t="str">
            <v>202411</v>
          </cell>
          <cell r="AO90939" t="str">
            <v>202411</v>
          </cell>
          <cell r="AP90939" t="str">
            <v>202411</v>
          </cell>
          <cell r="AQ90939" t="str">
            <v>31000392</v>
          </cell>
          <cell r="AR90939" t="str">
            <v>2009592</v>
          </cell>
          <cell r="AS90939" t="str">
            <v>D</v>
          </cell>
          <cell r="AU90939" t="str">
            <v>30000002</v>
          </cell>
          <cell r="AV90939" t="str">
            <v>RETAIL</v>
          </cell>
          <cell r="AW90939" t="str">
            <v>31000392</v>
          </cell>
          <cell r="AX90939" t="str">
            <v>UP Suzuki</v>
          </cell>
          <cell r="AY90939" t="str">
            <v>KHI/HO/D/MO/MC COMP/P/101652/11/2024</v>
          </cell>
          <cell r="BA90939" t="str">
            <v>KARACHI</v>
          </cell>
          <cell r="BB90939" t="str">
            <v>H#R-529 SECTOR,10, NORTH KARACHI</v>
          </cell>
          <cell r="BC90939" t="str">
            <v>BLACK</v>
          </cell>
          <cell r="BH90939" t="str">
            <v>Pak Suzuki</v>
          </cell>
          <cell r="BI90939" t="str">
            <v>N</v>
          </cell>
          <cell r="BJ90939" t="str">
            <v xml:space="preserve">	Rameez Haji Mehboob</v>
          </cell>
          <cell r="BK90939">
            <v>45607</v>
          </cell>
          <cell r="BL90939" t="str">
            <v>389000</v>
          </cell>
          <cell r="BM90939" t="str">
            <v>004</v>
          </cell>
          <cell r="BN90939" t="str">
            <v>01</v>
          </cell>
          <cell r="BQ90939" t="str">
            <v>KHI/HO/D/MO/MC COMP/P/101652/11/2024</v>
          </cell>
        </row>
        <row r="90940">
          <cell r="W90940" t="str">
            <v>30093562</v>
          </cell>
          <cell r="X90940" t="str">
            <v>30093562</v>
          </cell>
          <cell r="Y90940">
            <v>389000</v>
          </cell>
          <cell r="Z90940" t="str">
            <v>42101-7296256-9</v>
          </cell>
          <cell r="AC90940">
            <v>3167482</v>
          </cell>
          <cell r="AD90940" t="str">
            <v>02</v>
          </cell>
          <cell r="AE90940" t="str">
            <v>MOTOR</v>
          </cell>
          <cell r="AF90940">
            <v>13821</v>
          </cell>
          <cell r="AG90940">
            <v>0</v>
          </cell>
          <cell r="AH90940">
            <v>0</v>
          </cell>
          <cell r="AI90940">
            <v>0</v>
          </cell>
          <cell r="AJ90940">
            <v>16533</v>
          </cell>
          <cell r="AK90940">
            <v>0</v>
          </cell>
          <cell r="AL90940">
            <v>1382</v>
          </cell>
          <cell r="AM90940" t="str">
            <v>2024</v>
          </cell>
          <cell r="AN90940" t="str">
            <v>202411</v>
          </cell>
          <cell r="AO90940" t="str">
            <v>202411</v>
          </cell>
          <cell r="AP90940" t="str">
            <v>202411</v>
          </cell>
          <cell r="AQ90940" t="str">
            <v>31000392</v>
          </cell>
          <cell r="AR90940" t="str">
            <v>2009593</v>
          </cell>
          <cell r="AS90940" t="str">
            <v>D</v>
          </cell>
          <cell r="AU90940" t="str">
            <v>30000002</v>
          </cell>
          <cell r="AV90940" t="str">
            <v>RETAIL</v>
          </cell>
          <cell r="AW90940" t="str">
            <v>31000392</v>
          </cell>
          <cell r="AX90940" t="str">
            <v>UP Suzuki</v>
          </cell>
          <cell r="AY90940" t="str">
            <v>KHI/HO/D/MO/MC COMP/P/101653/11/2024</v>
          </cell>
          <cell r="BA90940" t="str">
            <v>KARACHI</v>
          </cell>
          <cell r="BB90940" t="str">
            <v>H#R-529 SECTOR,10, NORTH KARACHI</v>
          </cell>
          <cell r="BC90940" t="str">
            <v>BLACK</v>
          </cell>
          <cell r="BH90940" t="str">
            <v>Pak Suzuki</v>
          </cell>
          <cell r="BI90940" t="str">
            <v>N</v>
          </cell>
          <cell r="BJ90940" t="str">
            <v xml:space="preserve">	Rameez Haji Mehboob</v>
          </cell>
          <cell r="BK90940">
            <v>45607</v>
          </cell>
          <cell r="BL90940" t="str">
            <v>389000</v>
          </cell>
          <cell r="BM90940" t="str">
            <v>004</v>
          </cell>
          <cell r="BN90940" t="str">
            <v>01</v>
          </cell>
          <cell r="BQ90940" t="str">
            <v>KHI/HO/D/MO/MC COMP/P/101653/11/2024</v>
          </cell>
        </row>
        <row r="90941">
          <cell r="W90941" t="str">
            <v>30093417</v>
          </cell>
          <cell r="X90941" t="str">
            <v>30093417</v>
          </cell>
          <cell r="Y90941">
            <v>389000</v>
          </cell>
          <cell r="Z90941" t="str">
            <v>42101-7065857-1</v>
          </cell>
          <cell r="AC90941">
            <v>3172193</v>
          </cell>
          <cell r="AD90941" t="str">
            <v>02</v>
          </cell>
          <cell r="AE90941" t="str">
            <v>MOTOR</v>
          </cell>
          <cell r="AF90941">
            <v>13821</v>
          </cell>
          <cell r="AG90941">
            <v>0</v>
          </cell>
          <cell r="AH90941">
            <v>0</v>
          </cell>
          <cell r="AI90941">
            <v>0</v>
          </cell>
          <cell r="AJ90941">
            <v>16533</v>
          </cell>
          <cell r="AK90941">
            <v>0</v>
          </cell>
          <cell r="AL90941">
            <v>1382</v>
          </cell>
          <cell r="AM90941" t="str">
            <v>2024</v>
          </cell>
          <cell r="AN90941" t="str">
            <v>202411</v>
          </cell>
          <cell r="AO90941" t="str">
            <v>202411</v>
          </cell>
          <cell r="AP90941" t="str">
            <v>202411</v>
          </cell>
          <cell r="AQ90941" t="str">
            <v>31000391</v>
          </cell>
          <cell r="AR90941" t="str">
            <v>2013258</v>
          </cell>
          <cell r="AS90941" t="str">
            <v>D</v>
          </cell>
          <cell r="AU90941" t="str">
            <v>30000002</v>
          </cell>
          <cell r="AV90941" t="str">
            <v>RETAIL</v>
          </cell>
          <cell r="AW90941" t="str">
            <v>31000391</v>
          </cell>
          <cell r="AX90941" t="str">
            <v>UR Suzuki</v>
          </cell>
          <cell r="AY90941" t="str">
            <v>KHI/HO/D/MO/MC COMP/P/101922/11/2024</v>
          </cell>
          <cell r="BA90941" t="str">
            <v>KARACHI</v>
          </cell>
          <cell r="BB90941" t="str">
            <v>H.NO# R-10 SEC Q-3 GULSHAN-E-MAYMAR KARACHI</v>
          </cell>
          <cell r="BC90941" t="str">
            <v>RED</v>
          </cell>
          <cell r="BH90941" t="str">
            <v>Pak Suzuki</v>
          </cell>
          <cell r="BI90941" t="str">
            <v>N</v>
          </cell>
          <cell r="BJ90941" t="str">
            <v xml:space="preserve">	Rameez Haji Mehboob</v>
          </cell>
          <cell r="BK90941">
            <v>45610</v>
          </cell>
          <cell r="BL90941" t="str">
            <v>389000</v>
          </cell>
          <cell r="BM90941" t="str">
            <v>003</v>
          </cell>
          <cell r="BN90941" t="str">
            <v>01</v>
          </cell>
          <cell r="BQ90941" t="str">
            <v>KHI/HO/D/MO/MC COMP/P/101922/11/2024</v>
          </cell>
        </row>
        <row r="90942">
          <cell r="W90942" t="str">
            <v>30093417</v>
          </cell>
          <cell r="X90942" t="str">
            <v>30093417</v>
          </cell>
          <cell r="Y90942">
            <v>389000</v>
          </cell>
          <cell r="Z90942" t="str">
            <v>42101-7065857-1</v>
          </cell>
          <cell r="AC90942">
            <v>3172194</v>
          </cell>
          <cell r="AD90942" t="str">
            <v>02</v>
          </cell>
          <cell r="AE90942" t="str">
            <v>MOTOR</v>
          </cell>
          <cell r="AF90942">
            <v>13821</v>
          </cell>
          <cell r="AG90942">
            <v>0</v>
          </cell>
          <cell r="AH90942">
            <v>0</v>
          </cell>
          <cell r="AI90942">
            <v>0</v>
          </cell>
          <cell r="AJ90942">
            <v>16533</v>
          </cell>
          <cell r="AK90942">
            <v>0</v>
          </cell>
          <cell r="AL90942">
            <v>1382</v>
          </cell>
          <cell r="AM90942" t="str">
            <v>2024</v>
          </cell>
          <cell r="AN90942" t="str">
            <v>202411</v>
          </cell>
          <cell r="AO90942" t="str">
            <v>202411</v>
          </cell>
          <cell r="AP90942" t="str">
            <v>202411</v>
          </cell>
          <cell r="AQ90942" t="str">
            <v>31000391</v>
          </cell>
          <cell r="AR90942" t="str">
            <v>2013259</v>
          </cell>
          <cell r="AS90942" t="str">
            <v>D</v>
          </cell>
          <cell r="AU90942" t="str">
            <v>30000002</v>
          </cell>
          <cell r="AV90942" t="str">
            <v>RETAIL</v>
          </cell>
          <cell r="AW90942" t="str">
            <v>31000391</v>
          </cell>
          <cell r="AX90942" t="str">
            <v>UR Suzuki</v>
          </cell>
          <cell r="AY90942" t="str">
            <v>KHI/HO/D/MO/MC COMP/P/101923/11/2024</v>
          </cell>
          <cell r="BA90942" t="str">
            <v>KARACHI</v>
          </cell>
          <cell r="BB90942" t="str">
            <v>H.NO# R-10 SEC Q-3 GULSHAN-E-MAYMAR KARACHI</v>
          </cell>
          <cell r="BC90942" t="str">
            <v>RED</v>
          </cell>
          <cell r="BH90942" t="str">
            <v>Pak Suzuki</v>
          </cell>
          <cell r="BI90942" t="str">
            <v>N</v>
          </cell>
          <cell r="BJ90942" t="str">
            <v xml:space="preserve">	Rameez Haji Mehboob</v>
          </cell>
          <cell r="BK90942">
            <v>45610</v>
          </cell>
          <cell r="BL90942" t="str">
            <v>389000</v>
          </cell>
          <cell r="BM90942" t="str">
            <v>003</v>
          </cell>
          <cell r="BN90942" t="str">
            <v>01</v>
          </cell>
          <cell r="BQ90942" t="str">
            <v>KHI/HO/D/MO/MC COMP/P/101923/11/2024</v>
          </cell>
        </row>
        <row r="90943">
          <cell r="W90943" t="str">
            <v>30093628</v>
          </cell>
          <cell r="X90943" t="str">
            <v>30093628</v>
          </cell>
          <cell r="Y90943">
            <v>389000</v>
          </cell>
          <cell r="Z90943" t="str">
            <v>35202-0844332-9</v>
          </cell>
          <cell r="AC90943">
            <v>3201769</v>
          </cell>
          <cell r="AD90943" t="str">
            <v>02</v>
          </cell>
          <cell r="AE90943" t="str">
            <v>MOTOR</v>
          </cell>
          <cell r="AF90943">
            <v>7953</v>
          </cell>
          <cell r="AG90943">
            <v>0</v>
          </cell>
          <cell r="AH90943">
            <v>0</v>
          </cell>
          <cell r="AI90943">
            <v>0</v>
          </cell>
          <cell r="AJ90943">
            <v>9725</v>
          </cell>
          <cell r="AK90943">
            <v>0</v>
          </cell>
          <cell r="AL90943">
            <v>795</v>
          </cell>
          <cell r="AM90943" t="str">
            <v>2024</v>
          </cell>
          <cell r="AN90943" t="str">
            <v>202411</v>
          </cell>
          <cell r="AO90943" t="str">
            <v>202411</v>
          </cell>
          <cell r="AP90943" t="str">
            <v>202411</v>
          </cell>
          <cell r="AQ90943" t="str">
            <v>31000399</v>
          </cell>
          <cell r="AR90943" t="str">
            <v>2021465</v>
          </cell>
          <cell r="AS90943" t="str">
            <v>D</v>
          </cell>
          <cell r="AU90943" t="str">
            <v>30000002</v>
          </cell>
          <cell r="AV90943" t="str">
            <v>RETAIL</v>
          </cell>
          <cell r="AW90943" t="str">
            <v>31000399</v>
          </cell>
          <cell r="AX90943" t="str">
            <v>CR Suzuki</v>
          </cell>
          <cell r="AY90943" t="str">
            <v>KHI/HO/D/MO/MC COMP/P/103135/11/2024</v>
          </cell>
          <cell r="BA90943" t="str">
            <v>LAHORE</v>
          </cell>
          <cell r="BB90943" t="str">
            <v>HOUSE NO 15 BLOCK B AREA FLOOR MILLS AREA SHAHDRA LAHORE</v>
          </cell>
          <cell r="BC90943" t="str">
            <v>RED</v>
          </cell>
          <cell r="BH90943" t="str">
            <v>Pak Suzuki</v>
          </cell>
          <cell r="BI90943" t="str">
            <v>N</v>
          </cell>
          <cell r="BJ90943" t="str">
            <v xml:space="preserve">	Rameez Haji Mehboob</v>
          </cell>
          <cell r="BK90943">
            <v>45626</v>
          </cell>
          <cell r="BL90943" t="str">
            <v>389000</v>
          </cell>
          <cell r="BM90943" t="str">
            <v>003</v>
          </cell>
          <cell r="BN90943" t="str">
            <v>01</v>
          </cell>
          <cell r="BQ90943" t="str">
            <v>KHI/HO/D/MO/MC COMP/P/103135/11/2024</v>
          </cell>
        </row>
        <row r="90944">
          <cell r="W90944" t="str">
            <v>30093852</v>
          </cell>
          <cell r="X90944" t="str">
            <v>30093852</v>
          </cell>
          <cell r="Y90944">
            <v>389000</v>
          </cell>
          <cell r="Z90944" t="str">
            <v>35401-0742653-3</v>
          </cell>
          <cell r="AC90944">
            <v>3203214</v>
          </cell>
          <cell r="AD90944" t="str">
            <v>02</v>
          </cell>
          <cell r="AE90944" t="str">
            <v>MOTOR</v>
          </cell>
          <cell r="AF90944">
            <v>7953</v>
          </cell>
          <cell r="AG90944">
            <v>0</v>
          </cell>
          <cell r="AH90944">
            <v>0</v>
          </cell>
          <cell r="AI90944">
            <v>0</v>
          </cell>
          <cell r="AJ90944">
            <v>9725</v>
          </cell>
          <cell r="AK90944">
            <v>0</v>
          </cell>
          <cell r="AL90944">
            <v>795</v>
          </cell>
          <cell r="AM90944" t="str">
            <v>2024</v>
          </cell>
          <cell r="AN90944" t="str">
            <v>202411</v>
          </cell>
          <cell r="AO90944" t="str">
            <v>202411</v>
          </cell>
          <cell r="AP90944" t="str">
            <v>202411</v>
          </cell>
          <cell r="AQ90944" t="str">
            <v>31000399</v>
          </cell>
          <cell r="AR90944" t="str">
            <v>2021477</v>
          </cell>
          <cell r="AS90944" t="str">
            <v>D</v>
          </cell>
          <cell r="AU90944" t="str">
            <v>30000002</v>
          </cell>
          <cell r="AV90944" t="str">
            <v>RETAIL</v>
          </cell>
          <cell r="AW90944" t="str">
            <v>31000399</v>
          </cell>
          <cell r="AX90944" t="str">
            <v>CR Suzuki</v>
          </cell>
          <cell r="AY90944" t="str">
            <v>KHI/HO/D/MO/MC COMP/P/103144/11/2024</v>
          </cell>
          <cell r="BA90944" t="str">
            <v>LAHORE</v>
          </cell>
          <cell r="BB90944" t="str">
            <v>LAAL PULL HOUSE NO 14-A STREET NO 21 AREA MIAN COLONY NABI PURA FATHA GARH</v>
          </cell>
          <cell r="BC90944" t="str">
            <v>BLACK</v>
          </cell>
          <cell r="BH90944" t="str">
            <v>Pak Suzuki</v>
          </cell>
          <cell r="BI90944" t="str">
            <v>N</v>
          </cell>
          <cell r="BJ90944" t="str">
            <v xml:space="preserve">	Rameez Haji Mehboob</v>
          </cell>
          <cell r="BK90944">
            <v>45626</v>
          </cell>
          <cell r="BL90944" t="str">
            <v>389000</v>
          </cell>
          <cell r="BM90944" t="str">
            <v>004</v>
          </cell>
          <cell r="BN90944" t="str">
            <v>01</v>
          </cell>
          <cell r="BQ90944" t="str">
            <v>KHI/HO/D/MO/MC COMP/P/103144/11/2024</v>
          </cell>
        </row>
        <row r="90945">
          <cell r="W90945" t="str">
            <v>30093913</v>
          </cell>
          <cell r="X90945" t="str">
            <v>30093913</v>
          </cell>
          <cell r="Y90945">
            <v>389000</v>
          </cell>
          <cell r="Z90945" t="str">
            <v>42201-1975798-5</v>
          </cell>
          <cell r="AC90945">
            <v>3203215</v>
          </cell>
          <cell r="AD90945" t="str">
            <v>02</v>
          </cell>
          <cell r="AE90945" t="str">
            <v>MOTOR</v>
          </cell>
          <cell r="AF90945">
            <v>13821</v>
          </cell>
          <cell r="AG90945">
            <v>0</v>
          </cell>
          <cell r="AH90945">
            <v>0</v>
          </cell>
          <cell r="AI90945">
            <v>0</v>
          </cell>
          <cell r="AJ90945">
            <v>16533</v>
          </cell>
          <cell r="AK90945">
            <v>0</v>
          </cell>
          <cell r="AL90945">
            <v>1382</v>
          </cell>
          <cell r="AM90945" t="str">
            <v>2024</v>
          </cell>
          <cell r="AN90945" t="str">
            <v>202411</v>
          </cell>
          <cell r="AO90945" t="str">
            <v>202411</v>
          </cell>
          <cell r="AP90945" t="str">
            <v>202411</v>
          </cell>
          <cell r="AQ90945" t="str">
            <v>31000391</v>
          </cell>
          <cell r="AR90945" t="str">
            <v>2021478</v>
          </cell>
          <cell r="AS90945" t="str">
            <v>D</v>
          </cell>
          <cell r="AU90945" t="str">
            <v>30000002</v>
          </cell>
          <cell r="AV90945" t="str">
            <v>RETAIL</v>
          </cell>
          <cell r="AW90945" t="str">
            <v>31000391</v>
          </cell>
          <cell r="AX90945" t="str">
            <v>UR Suzuki</v>
          </cell>
          <cell r="AY90945" t="str">
            <v>KHI/HO/D/MO/MC COMP/P/103145/11/2024</v>
          </cell>
          <cell r="BA90945" t="str">
            <v>KARACHI</v>
          </cell>
          <cell r="BB90945" t="str">
            <v>H.NO# C-100 SEC 9 A 2 SCHEME 33 KARACHI</v>
          </cell>
          <cell r="BC90945" t="str">
            <v>BLACK</v>
          </cell>
          <cell r="BH90945" t="str">
            <v>Pak Suzuki</v>
          </cell>
          <cell r="BI90945" t="str">
            <v>N</v>
          </cell>
          <cell r="BJ90945" t="str">
            <v xml:space="preserve">	Rameez Haji Mehboob</v>
          </cell>
          <cell r="BK90945">
            <v>45626</v>
          </cell>
          <cell r="BL90945" t="str">
            <v>389000</v>
          </cell>
          <cell r="BM90945" t="str">
            <v>004</v>
          </cell>
          <cell r="BN90945" t="str">
            <v>01</v>
          </cell>
          <cell r="BQ90945" t="str">
            <v>KHI/HO/D/MO/MC COMP/P/103145/11/2024</v>
          </cell>
        </row>
        <row r="90946">
          <cell r="W90946" t="str">
            <v>30093913</v>
          </cell>
          <cell r="X90946" t="str">
            <v>30093913</v>
          </cell>
          <cell r="Y90946">
            <v>389000</v>
          </cell>
          <cell r="Z90946" t="str">
            <v>42201-1975798-5</v>
          </cell>
          <cell r="AC90946">
            <v>3203216</v>
          </cell>
          <cell r="AD90946" t="str">
            <v>02</v>
          </cell>
          <cell r="AE90946" t="str">
            <v>MOTOR</v>
          </cell>
          <cell r="AF90946">
            <v>13821</v>
          </cell>
          <cell r="AG90946">
            <v>0</v>
          </cell>
          <cell r="AH90946">
            <v>0</v>
          </cell>
          <cell r="AI90946">
            <v>0</v>
          </cell>
          <cell r="AJ90946">
            <v>16533</v>
          </cell>
          <cell r="AK90946">
            <v>0</v>
          </cell>
          <cell r="AL90946">
            <v>1382</v>
          </cell>
          <cell r="AM90946" t="str">
            <v>2024</v>
          </cell>
          <cell r="AN90946" t="str">
            <v>202411</v>
          </cell>
          <cell r="AO90946" t="str">
            <v>202411</v>
          </cell>
          <cell r="AP90946" t="str">
            <v>202411</v>
          </cell>
          <cell r="AQ90946" t="str">
            <v>31000391</v>
          </cell>
          <cell r="AR90946" t="str">
            <v>2021479</v>
          </cell>
          <cell r="AS90946" t="str">
            <v>D</v>
          </cell>
          <cell r="AU90946" t="str">
            <v>30000002</v>
          </cell>
          <cell r="AV90946" t="str">
            <v>RETAIL</v>
          </cell>
          <cell r="AW90946" t="str">
            <v>31000391</v>
          </cell>
          <cell r="AX90946" t="str">
            <v>UR Suzuki</v>
          </cell>
          <cell r="AY90946" t="str">
            <v>KHI/HO/D/MO/MC COMP/P/103146/11/2024</v>
          </cell>
          <cell r="BA90946" t="str">
            <v>KARACHI</v>
          </cell>
          <cell r="BB90946" t="str">
            <v>H.NO# C-100 SEC 9 A 2 SCHEME 33 KARACHI</v>
          </cell>
          <cell r="BC90946" t="str">
            <v>BLACK</v>
          </cell>
          <cell r="BH90946" t="str">
            <v>Pak Suzuki</v>
          </cell>
          <cell r="BI90946" t="str">
            <v>N</v>
          </cell>
          <cell r="BJ90946" t="str">
            <v xml:space="preserve">	Rameez Haji Mehboob</v>
          </cell>
          <cell r="BK90946">
            <v>45626</v>
          </cell>
          <cell r="BL90946" t="str">
            <v>389000</v>
          </cell>
          <cell r="BM90946" t="str">
            <v>004</v>
          </cell>
          <cell r="BN90946" t="str">
            <v>01</v>
          </cell>
          <cell r="BQ90946" t="str">
            <v>KHI/HO/D/MO/MC COMP/P/103146/11/2024</v>
          </cell>
        </row>
        <row r="90947">
          <cell r="W90947" t="str">
            <v>30093911</v>
          </cell>
          <cell r="X90947" t="str">
            <v>30093911</v>
          </cell>
          <cell r="Y90947">
            <v>389000</v>
          </cell>
          <cell r="Z90947" t="str">
            <v>42201-4111574-1</v>
          </cell>
          <cell r="AC90947">
            <v>3203218</v>
          </cell>
          <cell r="AD90947" t="str">
            <v>02</v>
          </cell>
          <cell r="AE90947" t="str">
            <v>MOTOR</v>
          </cell>
          <cell r="AF90947">
            <v>13821</v>
          </cell>
          <cell r="AG90947">
            <v>0</v>
          </cell>
          <cell r="AH90947">
            <v>0</v>
          </cell>
          <cell r="AI90947">
            <v>0</v>
          </cell>
          <cell r="AJ90947">
            <v>16533</v>
          </cell>
          <cell r="AK90947">
            <v>0</v>
          </cell>
          <cell r="AL90947">
            <v>1382</v>
          </cell>
          <cell r="AM90947" t="str">
            <v>2024</v>
          </cell>
          <cell r="AN90947" t="str">
            <v>202411</v>
          </cell>
          <cell r="AO90947" t="str">
            <v>202411</v>
          </cell>
          <cell r="AP90947" t="str">
            <v>202411</v>
          </cell>
          <cell r="AQ90947" t="str">
            <v>31000391</v>
          </cell>
          <cell r="AR90947" t="str">
            <v>2021481</v>
          </cell>
          <cell r="AS90947" t="str">
            <v>D</v>
          </cell>
          <cell r="AU90947" t="str">
            <v>30000002</v>
          </cell>
          <cell r="AV90947" t="str">
            <v>RETAIL</v>
          </cell>
          <cell r="AW90947" t="str">
            <v>31000391</v>
          </cell>
          <cell r="AX90947" t="str">
            <v>UR Suzuki</v>
          </cell>
          <cell r="AY90947" t="str">
            <v>KHI/HO/D/MO/MC COMP/P/103148/11/2024</v>
          </cell>
          <cell r="BA90947" t="str">
            <v>KARACHI</v>
          </cell>
          <cell r="BB90947" t="str">
            <v>H.NO# A-285 GULSHAN-E-IQBAL KARACHI</v>
          </cell>
          <cell r="BC90947" t="str">
            <v>BLACK</v>
          </cell>
          <cell r="BH90947" t="str">
            <v>Pak Suzuki</v>
          </cell>
          <cell r="BI90947" t="str">
            <v>N</v>
          </cell>
          <cell r="BJ90947" t="str">
            <v xml:space="preserve">	Rameez Haji Mehboob</v>
          </cell>
          <cell r="BK90947">
            <v>45626</v>
          </cell>
          <cell r="BL90947" t="str">
            <v>389000</v>
          </cell>
          <cell r="BM90947" t="str">
            <v>004</v>
          </cell>
          <cell r="BN90947" t="str">
            <v>01</v>
          </cell>
          <cell r="BQ90947" t="str">
            <v>KHI/HO/D/MO/MC COMP/P/103148/11/2024</v>
          </cell>
        </row>
        <row r="90948">
          <cell r="W90948" t="str">
            <v>30093911</v>
          </cell>
          <cell r="X90948" t="str">
            <v>30093911</v>
          </cell>
          <cell r="Y90948">
            <v>389000</v>
          </cell>
          <cell r="Z90948" t="str">
            <v>42201-4111574-1</v>
          </cell>
          <cell r="AC90948">
            <v>3203219</v>
          </cell>
          <cell r="AD90948" t="str">
            <v>02</v>
          </cell>
          <cell r="AE90948" t="str">
            <v>MOTOR</v>
          </cell>
          <cell r="AF90948">
            <v>13821</v>
          </cell>
          <cell r="AG90948">
            <v>0</v>
          </cell>
          <cell r="AH90948">
            <v>0</v>
          </cell>
          <cell r="AI90948">
            <v>0</v>
          </cell>
          <cell r="AJ90948">
            <v>16533</v>
          </cell>
          <cell r="AK90948">
            <v>0</v>
          </cell>
          <cell r="AL90948">
            <v>1382</v>
          </cell>
          <cell r="AM90948" t="str">
            <v>2024</v>
          </cell>
          <cell r="AN90948" t="str">
            <v>202411</v>
          </cell>
          <cell r="AO90948" t="str">
            <v>202411</v>
          </cell>
          <cell r="AP90948" t="str">
            <v>202411</v>
          </cell>
          <cell r="AQ90948" t="str">
            <v>31000391</v>
          </cell>
          <cell r="AR90948" t="str">
            <v>2021482</v>
          </cell>
          <cell r="AS90948" t="str">
            <v>D</v>
          </cell>
          <cell r="AU90948" t="str">
            <v>30000002</v>
          </cell>
          <cell r="AV90948" t="str">
            <v>RETAIL</v>
          </cell>
          <cell r="AW90948" t="str">
            <v>31000391</v>
          </cell>
          <cell r="AX90948" t="str">
            <v>UR Suzuki</v>
          </cell>
          <cell r="AY90948" t="str">
            <v>KHI/HO/D/MO/MC COMP/P/103149/11/2024</v>
          </cell>
          <cell r="BA90948" t="str">
            <v>KARACHI</v>
          </cell>
          <cell r="BB90948" t="str">
            <v>H.NO# A-285 GULSHAN-E-IQBAL KARACHI</v>
          </cell>
          <cell r="BC90948" t="str">
            <v>BLACK</v>
          </cell>
          <cell r="BH90948" t="str">
            <v>Pak Suzuki</v>
          </cell>
          <cell r="BI90948" t="str">
            <v>N</v>
          </cell>
          <cell r="BJ90948" t="str">
            <v xml:space="preserve">	Rameez Haji Mehboob</v>
          </cell>
          <cell r="BK90948">
            <v>45626</v>
          </cell>
          <cell r="BL90948" t="str">
            <v>389000</v>
          </cell>
          <cell r="BM90948" t="str">
            <v>004</v>
          </cell>
          <cell r="BN90948" t="str">
            <v>01</v>
          </cell>
          <cell r="BQ90948" t="str">
            <v>KHI/HO/D/MO/MC COMP/P/103149/11/2024</v>
          </cell>
        </row>
        <row r="90949">
          <cell r="W90949" t="str">
            <v>30093910</v>
          </cell>
          <cell r="X90949" t="str">
            <v>30093910</v>
          </cell>
          <cell r="Y90949">
            <v>389000</v>
          </cell>
          <cell r="Z90949" t="str">
            <v>42201-1638401-7</v>
          </cell>
          <cell r="AC90949">
            <v>3203220</v>
          </cell>
          <cell r="AD90949" t="str">
            <v>02</v>
          </cell>
          <cell r="AE90949" t="str">
            <v>MOTOR</v>
          </cell>
          <cell r="AF90949">
            <v>13821</v>
          </cell>
          <cell r="AG90949">
            <v>0</v>
          </cell>
          <cell r="AH90949">
            <v>0</v>
          </cell>
          <cell r="AI90949">
            <v>0</v>
          </cell>
          <cell r="AJ90949">
            <v>16533</v>
          </cell>
          <cell r="AK90949">
            <v>0</v>
          </cell>
          <cell r="AL90949">
            <v>1382</v>
          </cell>
          <cell r="AM90949" t="str">
            <v>2024</v>
          </cell>
          <cell r="AN90949" t="str">
            <v>202411</v>
          </cell>
          <cell r="AO90949" t="str">
            <v>202411</v>
          </cell>
          <cell r="AP90949" t="str">
            <v>202411</v>
          </cell>
          <cell r="AQ90949" t="str">
            <v>31000391</v>
          </cell>
          <cell r="AR90949" t="str">
            <v>2021483</v>
          </cell>
          <cell r="AS90949" t="str">
            <v>D</v>
          </cell>
          <cell r="AU90949" t="str">
            <v>30000002</v>
          </cell>
          <cell r="AV90949" t="str">
            <v>RETAIL</v>
          </cell>
          <cell r="AW90949" t="str">
            <v>31000391</v>
          </cell>
          <cell r="AX90949" t="str">
            <v>UR Suzuki</v>
          </cell>
          <cell r="AY90949" t="str">
            <v>KHI/HO/D/MO/MC COMP/P/103150/11/2024</v>
          </cell>
          <cell r="BA90949" t="str">
            <v>KARACHI</v>
          </cell>
          <cell r="BB90949" t="str">
            <v>F.NO# 809 GOLD FORNT APPT GULSHAN-E-IQBAL KARACHI</v>
          </cell>
          <cell r="BC90949" t="str">
            <v>BLACK</v>
          </cell>
          <cell r="BH90949" t="str">
            <v>Pak Suzuki</v>
          </cell>
          <cell r="BI90949" t="str">
            <v>N</v>
          </cell>
          <cell r="BJ90949" t="str">
            <v xml:space="preserve">	Rameez Haji Mehboob</v>
          </cell>
          <cell r="BK90949">
            <v>45626</v>
          </cell>
          <cell r="BL90949" t="str">
            <v>389000</v>
          </cell>
          <cell r="BM90949" t="str">
            <v>004</v>
          </cell>
          <cell r="BN90949" t="str">
            <v>01</v>
          </cell>
          <cell r="BQ90949" t="str">
            <v>KHI/HO/D/MO/MC COMP/P/103150/11/2024</v>
          </cell>
        </row>
        <row r="90950">
          <cell r="W90950" t="str">
            <v>30093910</v>
          </cell>
          <cell r="X90950" t="str">
            <v>30093910</v>
          </cell>
          <cell r="Y90950">
            <v>389000</v>
          </cell>
          <cell r="Z90950" t="str">
            <v>42201-1638401-7</v>
          </cell>
          <cell r="AC90950">
            <v>3203221</v>
          </cell>
          <cell r="AD90950" t="str">
            <v>02</v>
          </cell>
          <cell r="AE90950" t="str">
            <v>MOTOR</v>
          </cell>
          <cell r="AF90950">
            <v>13821</v>
          </cell>
          <cell r="AG90950">
            <v>0</v>
          </cell>
          <cell r="AH90950">
            <v>0</v>
          </cell>
          <cell r="AI90950">
            <v>0</v>
          </cell>
          <cell r="AJ90950">
            <v>16533</v>
          </cell>
          <cell r="AK90950">
            <v>0</v>
          </cell>
          <cell r="AL90950">
            <v>1382</v>
          </cell>
          <cell r="AM90950" t="str">
            <v>2024</v>
          </cell>
          <cell r="AN90950" t="str">
            <v>202411</v>
          </cell>
          <cell r="AO90950" t="str">
            <v>202411</v>
          </cell>
          <cell r="AP90950" t="str">
            <v>202411</v>
          </cell>
          <cell r="AQ90950" t="str">
            <v>31000391</v>
          </cell>
          <cell r="AR90950" t="str">
            <v>2021484</v>
          </cell>
          <cell r="AS90950" t="str">
            <v>D</v>
          </cell>
          <cell r="AU90950" t="str">
            <v>30000002</v>
          </cell>
          <cell r="AV90950" t="str">
            <v>RETAIL</v>
          </cell>
          <cell r="AW90950" t="str">
            <v>31000391</v>
          </cell>
          <cell r="AX90950" t="str">
            <v>UR Suzuki</v>
          </cell>
          <cell r="AY90950" t="str">
            <v>KHI/HO/D/MO/MC COMP/P/103151/11/2024</v>
          </cell>
          <cell r="BA90950" t="str">
            <v>KARACHI</v>
          </cell>
          <cell r="BB90950" t="str">
            <v>F.NO# 809 GOLD FORNT APPT GULSHAN-E-IQBAL KARACHI</v>
          </cell>
          <cell r="BC90950" t="str">
            <v>BLACK</v>
          </cell>
          <cell r="BH90950" t="str">
            <v>Pak Suzuki</v>
          </cell>
          <cell r="BI90950" t="str">
            <v>N</v>
          </cell>
          <cell r="BJ90950" t="str">
            <v xml:space="preserve">	Rameez Haji Mehboob</v>
          </cell>
          <cell r="BK90950">
            <v>45626</v>
          </cell>
          <cell r="BL90950" t="str">
            <v>389000</v>
          </cell>
          <cell r="BM90950" t="str">
            <v>004</v>
          </cell>
          <cell r="BN90950" t="str">
            <v>01</v>
          </cell>
          <cell r="BQ90950" t="str">
            <v>KHI/HO/D/MO/MC COMP/P/103151/11/2024</v>
          </cell>
        </row>
        <row r="90951">
          <cell r="W90951" t="str">
            <v>30093343</v>
          </cell>
          <cell r="X90951" t="str">
            <v>30093343</v>
          </cell>
          <cell r="Y90951">
            <v>389000</v>
          </cell>
          <cell r="Z90951" t="str">
            <v>42101-7004947-7</v>
          </cell>
          <cell r="AC90951">
            <v>3127851</v>
          </cell>
          <cell r="AD90951" t="str">
            <v>02</v>
          </cell>
          <cell r="AE90951" t="str">
            <v>MOTOR</v>
          </cell>
          <cell r="AF90951">
            <v>13821</v>
          </cell>
          <cell r="AG90951">
            <v>0</v>
          </cell>
          <cell r="AH90951">
            <v>0</v>
          </cell>
          <cell r="AI90951">
            <v>0</v>
          </cell>
          <cell r="AJ90951">
            <v>16533</v>
          </cell>
          <cell r="AK90951">
            <v>0</v>
          </cell>
          <cell r="AL90951">
            <v>1382</v>
          </cell>
          <cell r="AM90951" t="str">
            <v>2024</v>
          </cell>
          <cell r="AN90951" t="str">
            <v>202410</v>
          </cell>
          <cell r="AO90951" t="str">
            <v>202410</v>
          </cell>
          <cell r="AP90951" t="str">
            <v>202410</v>
          </cell>
          <cell r="AQ90951" t="str">
            <v>31000063</v>
          </cell>
          <cell r="AR90951" t="str">
            <v>1997466</v>
          </cell>
          <cell r="AS90951" t="str">
            <v>D</v>
          </cell>
          <cell r="AU90951" t="str">
            <v>30000002</v>
          </cell>
          <cell r="AV90951" t="str">
            <v>RETAIL</v>
          </cell>
          <cell r="AW90951" t="str">
            <v>31000063</v>
          </cell>
          <cell r="AX90951" t="str">
            <v>Khalil Motor</v>
          </cell>
          <cell r="AY90951" t="str">
            <v>KHI/HO/D/MO/MC COMP/P/100735/10/2024</v>
          </cell>
          <cell r="BA90951" t="str">
            <v>KARACHI</v>
          </cell>
          <cell r="BB90951" t="str">
            <v>HO # 3/17 AREA NAZIMABAD NO 1 KARACHI</v>
          </cell>
          <cell r="BC90951" t="str">
            <v>BLACK</v>
          </cell>
          <cell r="BH90951" t="str">
            <v>Pak Suzuki</v>
          </cell>
          <cell r="BI90951" t="str">
            <v>N</v>
          </cell>
          <cell r="BJ90951" t="str">
            <v xml:space="preserve">	Rameez Haji Mehboob</v>
          </cell>
          <cell r="BK90951">
            <v>45594</v>
          </cell>
          <cell r="BL90951" t="str">
            <v>389000</v>
          </cell>
          <cell r="BM90951" t="str">
            <v>004</v>
          </cell>
          <cell r="BN90951" t="str">
            <v>01</v>
          </cell>
          <cell r="BQ90951" t="str">
            <v>KHI/HO/D/MO/MC COMP/P/100735/10/2024</v>
          </cell>
        </row>
        <row r="90952">
          <cell r="W90952" t="str">
            <v>30092684</v>
          </cell>
          <cell r="X90952" t="str">
            <v>30092684</v>
          </cell>
          <cell r="Y90952">
            <v>382000</v>
          </cell>
          <cell r="Z90952" t="str">
            <v>38403-6658974-3</v>
          </cell>
          <cell r="AC90952">
            <v>3149234</v>
          </cell>
          <cell r="AD90952" t="str">
            <v>02</v>
          </cell>
          <cell r="AE90952" t="str">
            <v>MOTOR</v>
          </cell>
          <cell r="AF90952">
            <v>7802</v>
          </cell>
          <cell r="AG90952">
            <v>0</v>
          </cell>
          <cell r="AH90952">
            <v>0</v>
          </cell>
          <cell r="AI90952">
            <v>0</v>
          </cell>
          <cell r="AJ90952">
            <v>9550</v>
          </cell>
          <cell r="AK90952">
            <v>0</v>
          </cell>
          <cell r="AL90952">
            <v>780</v>
          </cell>
          <cell r="AM90952" t="str">
            <v>2024</v>
          </cell>
          <cell r="AN90952" t="str">
            <v>202410</v>
          </cell>
          <cell r="AO90952" t="str">
            <v>202410</v>
          </cell>
          <cell r="AP90952" t="str">
            <v>202410</v>
          </cell>
          <cell r="AQ90952" t="str">
            <v>31000416</v>
          </cell>
          <cell r="AR90952" t="str">
            <v>1998777</v>
          </cell>
          <cell r="AS90952" t="str">
            <v>D</v>
          </cell>
          <cell r="AU90952" t="str">
            <v>30000002</v>
          </cell>
          <cell r="AV90952" t="str">
            <v>RETAIL</v>
          </cell>
          <cell r="AW90952" t="str">
            <v>31000416</v>
          </cell>
          <cell r="AX90952" t="str">
            <v>Suzuki Falcon Motors</v>
          </cell>
          <cell r="AY90952" t="str">
            <v>KHI/HO/D/MO/MC COMP/P/101051/10/2024</v>
          </cell>
          <cell r="BA90952" t="str">
            <v>SARGODHA</v>
          </cell>
          <cell r="BB90952" t="str">
            <v>House No, 7, Street F, Block X, Muhallah New Setlite Town, Sargodha</v>
          </cell>
          <cell r="BC90952" t="str">
            <v>BLACK</v>
          </cell>
          <cell r="BH90952" t="str">
            <v>Pak Suzuki</v>
          </cell>
          <cell r="BI90952" t="str">
            <v>N</v>
          </cell>
          <cell r="BJ90952" t="str">
            <v xml:space="preserve">	Rameez Haji Mehboob</v>
          </cell>
          <cell r="BK90952">
            <v>45596</v>
          </cell>
          <cell r="BL90952" t="str">
            <v>382000</v>
          </cell>
          <cell r="BM90952" t="str">
            <v>004</v>
          </cell>
          <cell r="BN90952" t="str">
            <v>01</v>
          </cell>
          <cell r="BQ90952" t="str">
            <v>KHI/HO/D/MO/MC COMP/P/101051/10/2024</v>
          </cell>
        </row>
        <row r="90953">
          <cell r="W90953" t="str">
            <v>30093878</v>
          </cell>
          <cell r="X90953" t="str">
            <v>30093878</v>
          </cell>
          <cell r="Y90953">
            <v>389000</v>
          </cell>
          <cell r="Z90953" t="str">
            <v>35202-7699049-5</v>
          </cell>
          <cell r="AC90953">
            <v>3203225</v>
          </cell>
          <cell r="AD90953" t="str">
            <v>02</v>
          </cell>
          <cell r="AE90953" t="str">
            <v>MOTOR</v>
          </cell>
          <cell r="AF90953">
            <v>7953</v>
          </cell>
          <cell r="AG90953">
            <v>0</v>
          </cell>
          <cell r="AH90953">
            <v>0</v>
          </cell>
          <cell r="AI90953">
            <v>0</v>
          </cell>
          <cell r="AJ90953">
            <v>9725</v>
          </cell>
          <cell r="AK90953">
            <v>0</v>
          </cell>
          <cell r="AL90953">
            <v>795</v>
          </cell>
          <cell r="AM90953" t="str">
            <v>2024</v>
          </cell>
          <cell r="AN90953" t="str">
            <v>202411</v>
          </cell>
          <cell r="AO90953" t="str">
            <v>202411</v>
          </cell>
          <cell r="AP90953" t="str">
            <v>202411</v>
          </cell>
          <cell r="AQ90953" t="str">
            <v>31000399</v>
          </cell>
          <cell r="AR90953" t="str">
            <v>2021489</v>
          </cell>
          <cell r="AS90953" t="str">
            <v>D</v>
          </cell>
          <cell r="AU90953" t="str">
            <v>30000002</v>
          </cell>
          <cell r="AV90953" t="str">
            <v>RETAIL</v>
          </cell>
          <cell r="AW90953" t="str">
            <v>31000399</v>
          </cell>
          <cell r="AX90953" t="str">
            <v>CR Suzuki</v>
          </cell>
          <cell r="AY90953" t="str">
            <v>KHI/HO/D/MO/MC COMP/P/103155/11/2024</v>
          </cell>
          <cell r="BA90953" t="str">
            <v>LAHORE</v>
          </cell>
          <cell r="BB90953" t="str">
            <v xml:space="preserve">HOUSE NO 8 STREET NO 33 AREA QILA MUHAMMADI RAVI ROAD LAHORE </v>
          </cell>
          <cell r="BC90953" t="str">
            <v>BLACK</v>
          </cell>
          <cell r="BH90953" t="str">
            <v>Pak Suzuki</v>
          </cell>
          <cell r="BI90953" t="str">
            <v>N</v>
          </cell>
          <cell r="BJ90953" t="str">
            <v xml:space="preserve">	Rameez Haji Mehboob</v>
          </cell>
          <cell r="BK90953">
            <v>45626</v>
          </cell>
          <cell r="BL90953" t="str">
            <v>389000</v>
          </cell>
          <cell r="BM90953" t="str">
            <v>004</v>
          </cell>
          <cell r="BN90953" t="str">
            <v>01</v>
          </cell>
          <cell r="BQ90953" t="str">
            <v>KHI/HO/D/MO/MC COMP/P/103155/11/2024</v>
          </cell>
        </row>
        <row r="90954">
          <cell r="W90954" t="str">
            <v>30093772</v>
          </cell>
          <cell r="X90954" t="str">
            <v>30093772</v>
          </cell>
          <cell r="Y90954">
            <v>389000</v>
          </cell>
          <cell r="Z90954" t="str">
            <v>34101-2406000-5</v>
          </cell>
          <cell r="AC90954">
            <v>3225821</v>
          </cell>
          <cell r="AD90954" t="str">
            <v>02</v>
          </cell>
          <cell r="AE90954" t="str">
            <v>MOTOR</v>
          </cell>
          <cell r="AF90954">
            <v>7953</v>
          </cell>
          <cell r="AG90954">
            <v>0</v>
          </cell>
          <cell r="AH90954">
            <v>0</v>
          </cell>
          <cell r="AI90954">
            <v>0</v>
          </cell>
          <cell r="AJ90954">
            <v>9725</v>
          </cell>
          <cell r="AK90954">
            <v>0</v>
          </cell>
          <cell r="AL90954">
            <v>795</v>
          </cell>
          <cell r="AM90954" t="str">
            <v>2024</v>
          </cell>
          <cell r="AN90954" t="str">
            <v>202412</v>
          </cell>
          <cell r="AO90954" t="str">
            <v>202412</v>
          </cell>
          <cell r="AP90954" t="str">
            <v>202412</v>
          </cell>
          <cell r="AQ90954" t="str">
            <v>31000402</v>
          </cell>
          <cell r="AR90954" t="str">
            <v>2035881</v>
          </cell>
          <cell r="AS90954" t="str">
            <v>D</v>
          </cell>
          <cell r="AU90954" t="str">
            <v>30000002</v>
          </cell>
          <cell r="AV90954" t="str">
            <v>RETAIL</v>
          </cell>
          <cell r="AW90954" t="str">
            <v>31000402</v>
          </cell>
          <cell r="AX90954" t="str">
            <v>GT Suzuki</v>
          </cell>
          <cell r="AY90954" t="str">
            <v>KHI/HO/D/MO/MC COMP/P/104050/12/2024</v>
          </cell>
          <cell r="BA90954" t="str">
            <v>GUJRANWALA</v>
          </cell>
          <cell r="BB90954" t="str">
            <v>NEAR ALINA SHOPING MALL ST NO 1 MOHALLAH CLIMAX COLONY GUJRANWALA.</v>
          </cell>
          <cell r="BC90954" t="str">
            <v>BLACK</v>
          </cell>
          <cell r="BH90954" t="str">
            <v>Pak Suzuki</v>
          </cell>
          <cell r="BI90954" t="str">
            <v>N</v>
          </cell>
          <cell r="BJ90954" t="str">
            <v xml:space="preserve">	Rameez Haji Mehboob</v>
          </cell>
          <cell r="BK90954">
            <v>45642</v>
          </cell>
          <cell r="BL90954" t="str">
            <v>389000</v>
          </cell>
          <cell r="BM90954" t="str">
            <v>004</v>
          </cell>
          <cell r="BN90954" t="str">
            <v>01</v>
          </cell>
          <cell r="BQ90954" t="str">
            <v>KHI/HO/D/MO/MC COMP/P/104050/12/2024</v>
          </cell>
        </row>
        <row r="90955">
          <cell r="W90955" t="str">
            <v>30093558</v>
          </cell>
          <cell r="X90955" t="str">
            <v>30093558</v>
          </cell>
          <cell r="Y90955">
            <v>382000</v>
          </cell>
          <cell r="Z90955" t="str">
            <v>42101-8126859-7</v>
          </cell>
          <cell r="AC90955">
            <v>3172200</v>
          </cell>
          <cell r="AD90955" t="str">
            <v>02</v>
          </cell>
          <cell r="AE90955" t="str">
            <v>MOTOR</v>
          </cell>
          <cell r="AF90955">
            <v>13565</v>
          </cell>
          <cell r="AG90955">
            <v>0</v>
          </cell>
          <cell r="AH90955">
            <v>0</v>
          </cell>
          <cell r="AI90955">
            <v>0</v>
          </cell>
          <cell r="AJ90955">
            <v>16235</v>
          </cell>
          <cell r="AK90955">
            <v>0</v>
          </cell>
          <cell r="AL90955">
            <v>1357</v>
          </cell>
          <cell r="AM90955" t="str">
            <v>2024</v>
          </cell>
          <cell r="AN90955" t="str">
            <v>202411</v>
          </cell>
          <cell r="AO90955" t="str">
            <v>202411</v>
          </cell>
          <cell r="AP90955" t="str">
            <v>202411</v>
          </cell>
          <cell r="AQ90955" t="str">
            <v>31000391</v>
          </cell>
          <cell r="AR90955" t="str">
            <v>2013927</v>
          </cell>
          <cell r="AS90955" t="str">
            <v>D</v>
          </cell>
          <cell r="AU90955" t="str">
            <v>30000002</v>
          </cell>
          <cell r="AV90955" t="str">
            <v>RETAIL</v>
          </cell>
          <cell r="AW90955" t="str">
            <v>31000391</v>
          </cell>
          <cell r="AX90955" t="str">
            <v>UR Suzuki</v>
          </cell>
          <cell r="AY90955" t="str">
            <v>KHI/HO/D/MO/MC COMP/P/101970/11/2024</v>
          </cell>
          <cell r="BA90955" t="str">
            <v>KARACHI</v>
          </cell>
          <cell r="BB90955" t="str">
            <v>H.NO# A1-507,2ND FLOOR NORTH WAY TOWER SEC 11 A NORTH KARACHI</v>
          </cell>
          <cell r="BC90955" t="str">
            <v>BLACK</v>
          </cell>
          <cell r="BH90955" t="str">
            <v>Pak Suzuki</v>
          </cell>
          <cell r="BI90955" t="str">
            <v>N</v>
          </cell>
          <cell r="BJ90955" t="str">
            <v xml:space="preserve">	Rameez Haji Mehboob</v>
          </cell>
          <cell r="BK90955">
            <v>45611</v>
          </cell>
          <cell r="BL90955" t="str">
            <v>382000</v>
          </cell>
          <cell r="BM90955" t="str">
            <v>004</v>
          </cell>
          <cell r="BN90955" t="str">
            <v>01</v>
          </cell>
          <cell r="BQ90955" t="str">
            <v>KHI/HO/D/MO/MC COMP/P/101970/11/2024</v>
          </cell>
        </row>
        <row r="90956">
          <cell r="W90956" t="str">
            <v>30093558</v>
          </cell>
          <cell r="X90956" t="str">
            <v>30093558</v>
          </cell>
          <cell r="Y90956">
            <v>382000</v>
          </cell>
          <cell r="Z90956" t="str">
            <v>42101-8126859-7</v>
          </cell>
          <cell r="AC90956">
            <v>3172201</v>
          </cell>
          <cell r="AD90956" t="str">
            <v>02</v>
          </cell>
          <cell r="AE90956" t="str">
            <v>MOTOR</v>
          </cell>
          <cell r="AF90956">
            <v>13565</v>
          </cell>
          <cell r="AG90956">
            <v>0</v>
          </cell>
          <cell r="AH90956">
            <v>0</v>
          </cell>
          <cell r="AI90956">
            <v>0</v>
          </cell>
          <cell r="AJ90956">
            <v>16235</v>
          </cell>
          <cell r="AK90956">
            <v>0</v>
          </cell>
          <cell r="AL90956">
            <v>1357</v>
          </cell>
          <cell r="AM90956" t="str">
            <v>2024</v>
          </cell>
          <cell r="AN90956" t="str">
            <v>202411</v>
          </cell>
          <cell r="AO90956" t="str">
            <v>202411</v>
          </cell>
          <cell r="AP90956" t="str">
            <v>202411</v>
          </cell>
          <cell r="AQ90956" t="str">
            <v>31000391</v>
          </cell>
          <cell r="AR90956" t="str">
            <v>2013928</v>
          </cell>
          <cell r="AS90956" t="str">
            <v>D</v>
          </cell>
          <cell r="AU90956" t="str">
            <v>30000002</v>
          </cell>
          <cell r="AV90956" t="str">
            <v>RETAIL</v>
          </cell>
          <cell r="AW90956" t="str">
            <v>31000391</v>
          </cell>
          <cell r="AX90956" t="str">
            <v>UR Suzuki</v>
          </cell>
          <cell r="AY90956" t="str">
            <v>KHI/HO/D/MO/MC COMP/P/101971/11/2024</v>
          </cell>
          <cell r="BA90956" t="str">
            <v>KARACHI</v>
          </cell>
          <cell r="BB90956" t="str">
            <v>H.NO# A1-507,2ND FLOOR NORTH WAY TOWER SEC 11 A NORTH KARACHI</v>
          </cell>
          <cell r="BC90956" t="str">
            <v>BLACK</v>
          </cell>
          <cell r="BH90956" t="str">
            <v>Pak Suzuki</v>
          </cell>
          <cell r="BI90956" t="str">
            <v>N</v>
          </cell>
          <cell r="BJ90956" t="str">
            <v xml:space="preserve">	Rameez Haji Mehboob</v>
          </cell>
          <cell r="BK90956">
            <v>45611</v>
          </cell>
          <cell r="BL90956" t="str">
            <v>382000</v>
          </cell>
          <cell r="BM90956" t="str">
            <v>004</v>
          </cell>
          <cell r="BN90956" t="str">
            <v>01</v>
          </cell>
          <cell r="BQ90956" t="str">
            <v>KHI/HO/D/MO/MC COMP/P/101971/11/2024</v>
          </cell>
        </row>
        <row r="90957">
          <cell r="W90957" t="str">
            <v>30093399</v>
          </cell>
          <cell r="X90957" t="str">
            <v>30093399</v>
          </cell>
          <cell r="Y90957">
            <v>382000</v>
          </cell>
          <cell r="Z90957" t="str">
            <v>34101-6518910-1</v>
          </cell>
          <cell r="AC90957">
            <v>3172246</v>
          </cell>
          <cell r="AD90957" t="str">
            <v>02</v>
          </cell>
          <cell r="AE90957" t="str">
            <v>MOTOR</v>
          </cell>
          <cell r="AF90957">
            <v>7802</v>
          </cell>
          <cell r="AG90957">
            <v>0</v>
          </cell>
          <cell r="AH90957">
            <v>0</v>
          </cell>
          <cell r="AI90957">
            <v>0</v>
          </cell>
          <cell r="AJ90957">
            <v>9550</v>
          </cell>
          <cell r="AK90957">
            <v>0</v>
          </cell>
          <cell r="AL90957">
            <v>780</v>
          </cell>
          <cell r="AM90957" t="str">
            <v>2024</v>
          </cell>
          <cell r="AN90957" t="str">
            <v>202411</v>
          </cell>
          <cell r="AO90957" t="str">
            <v>202411</v>
          </cell>
          <cell r="AP90957" t="str">
            <v>202411</v>
          </cell>
          <cell r="AQ90957" t="str">
            <v>31000402</v>
          </cell>
          <cell r="AR90957" t="str">
            <v>2014100</v>
          </cell>
          <cell r="AS90957" t="str">
            <v>D</v>
          </cell>
          <cell r="AU90957" t="str">
            <v>30000002</v>
          </cell>
          <cell r="AV90957" t="str">
            <v>RETAIL</v>
          </cell>
          <cell r="AW90957" t="str">
            <v>31000402</v>
          </cell>
          <cell r="AX90957" t="str">
            <v>GT Suzuki</v>
          </cell>
          <cell r="AY90957" t="str">
            <v>KHI/HO/D/MO/MC COMP/P/102033/11/2024</v>
          </cell>
          <cell r="BA90957" t="str">
            <v>GUJRANWALA</v>
          </cell>
          <cell r="BB90957" t="str">
            <v>KACHI DILMIEER WALI HAIDRI ROAD ST NO 5 MOHALLAH MUJAHID PURA GUJRANWALA.</v>
          </cell>
          <cell r="BC90957" t="str">
            <v>RED</v>
          </cell>
          <cell r="BH90957" t="str">
            <v>Pak Suzuki</v>
          </cell>
          <cell r="BI90957" t="str">
            <v>N</v>
          </cell>
          <cell r="BJ90957" t="str">
            <v xml:space="preserve">	Rameez Haji Mehboob</v>
          </cell>
          <cell r="BK90957">
            <v>45612</v>
          </cell>
          <cell r="BL90957" t="str">
            <v>382000</v>
          </cell>
          <cell r="BM90957" t="str">
            <v>003</v>
          </cell>
          <cell r="BN90957" t="str">
            <v>01</v>
          </cell>
          <cell r="BQ90957" t="str">
            <v>KHI/HO/D/MO/MC COMP/P/102033/11/2024</v>
          </cell>
        </row>
        <row r="90958">
          <cell r="W90958" t="str">
            <v>30093692</v>
          </cell>
          <cell r="X90958" t="str">
            <v>30093692</v>
          </cell>
          <cell r="Y90958">
            <v>382000</v>
          </cell>
          <cell r="Z90958" t="str">
            <v>35202-4867231-9</v>
          </cell>
          <cell r="AC90958">
            <v>3200538</v>
          </cell>
          <cell r="AD90958" t="str">
            <v>02</v>
          </cell>
          <cell r="AE90958" t="str">
            <v>MOTOR</v>
          </cell>
          <cell r="AF90958">
            <v>7802</v>
          </cell>
          <cell r="AG90958">
            <v>0</v>
          </cell>
          <cell r="AH90958">
            <v>0</v>
          </cell>
          <cell r="AI90958">
            <v>0</v>
          </cell>
          <cell r="AJ90958">
            <v>9550</v>
          </cell>
          <cell r="AK90958">
            <v>0</v>
          </cell>
          <cell r="AL90958">
            <v>780</v>
          </cell>
          <cell r="AM90958" t="str">
            <v>2024</v>
          </cell>
          <cell r="AN90958" t="str">
            <v>202411</v>
          </cell>
          <cell r="AO90958" t="str">
            <v>202411</v>
          </cell>
          <cell r="AP90958" t="str">
            <v>202411</v>
          </cell>
          <cell r="AQ90958" t="str">
            <v>31000399</v>
          </cell>
          <cell r="AR90958" t="str">
            <v>2020955</v>
          </cell>
          <cell r="AS90958" t="str">
            <v>D</v>
          </cell>
          <cell r="AU90958" t="str">
            <v>30000002</v>
          </cell>
          <cell r="AV90958" t="str">
            <v>RETAIL</v>
          </cell>
          <cell r="AW90958" t="str">
            <v>31000399</v>
          </cell>
          <cell r="AX90958" t="str">
            <v>CR Suzuki</v>
          </cell>
          <cell r="AY90958" t="str">
            <v>KHI/HO/D/MO/MC COMP/P/103045/11/2024</v>
          </cell>
          <cell r="BA90958" t="str">
            <v>LAHORE</v>
          </cell>
          <cell r="BB90958" t="str">
            <v>SULTAN PURA HOUSE NO 2 STREET NO 2 AREA AHATA NAND LAAL CHAH MIRAN LAHORE</v>
          </cell>
          <cell r="BC90958" t="str">
            <v>BLACK</v>
          </cell>
          <cell r="BH90958" t="str">
            <v>Pak Suzuki</v>
          </cell>
          <cell r="BI90958" t="str">
            <v>N</v>
          </cell>
          <cell r="BJ90958" t="str">
            <v xml:space="preserve">	Rameez Haji Mehboob</v>
          </cell>
          <cell r="BK90958">
            <v>45625</v>
          </cell>
          <cell r="BL90958" t="str">
            <v>382000</v>
          </cell>
          <cell r="BM90958" t="str">
            <v>004</v>
          </cell>
          <cell r="BN90958" t="str">
            <v>01</v>
          </cell>
          <cell r="BQ90958" t="str">
            <v>KHI/HO/D/MO/MC COMP/P/103045/11/2024</v>
          </cell>
        </row>
        <row r="90959">
          <cell r="W90959" t="str">
            <v>30093914</v>
          </cell>
          <cell r="X90959" t="str">
            <v>30093914</v>
          </cell>
          <cell r="Y90959">
            <v>389000</v>
          </cell>
          <cell r="Z90959" t="str">
            <v>42201-0798663-3</v>
          </cell>
          <cell r="AC90959">
            <v>3200546</v>
          </cell>
          <cell r="AD90959" t="str">
            <v>02</v>
          </cell>
          <cell r="AE90959" t="str">
            <v>MOTOR</v>
          </cell>
          <cell r="AF90959">
            <v>13821</v>
          </cell>
          <cell r="AG90959">
            <v>0</v>
          </cell>
          <cell r="AH90959">
            <v>0</v>
          </cell>
          <cell r="AI90959">
            <v>0</v>
          </cell>
          <cell r="AJ90959">
            <v>16533</v>
          </cell>
          <cell r="AK90959">
            <v>0</v>
          </cell>
          <cell r="AL90959">
            <v>1382</v>
          </cell>
          <cell r="AM90959" t="str">
            <v>2024</v>
          </cell>
          <cell r="AN90959" t="str">
            <v>202411</v>
          </cell>
          <cell r="AO90959" t="str">
            <v>202411</v>
          </cell>
          <cell r="AP90959" t="str">
            <v>202411</v>
          </cell>
          <cell r="AQ90959" t="str">
            <v>31000391</v>
          </cell>
          <cell r="AR90959" t="str">
            <v>2021309</v>
          </cell>
          <cell r="AS90959" t="str">
            <v>D</v>
          </cell>
          <cell r="AU90959" t="str">
            <v>30000002</v>
          </cell>
          <cell r="AV90959" t="str">
            <v>RETAIL</v>
          </cell>
          <cell r="AW90959" t="str">
            <v>31000391</v>
          </cell>
          <cell r="AX90959" t="str">
            <v>UR Suzuki</v>
          </cell>
          <cell r="AY90959" t="str">
            <v>KHI/HO/D/MO/MC COMP/P/103055/11/2024</v>
          </cell>
          <cell r="BA90959" t="str">
            <v>KARACHI</v>
          </cell>
          <cell r="BB90959" t="str">
            <v>H.NO# C-333 BHINGO GABOL GOTH BLOCK-11 GULISTAN-E-JOHAR KARACHI</v>
          </cell>
          <cell r="BC90959" t="str">
            <v>BLACK</v>
          </cell>
          <cell r="BH90959" t="str">
            <v>Pak Suzuki</v>
          </cell>
          <cell r="BI90959" t="str">
            <v>N</v>
          </cell>
          <cell r="BJ90959" t="str">
            <v xml:space="preserve">	Rameez Haji Mehboob</v>
          </cell>
          <cell r="BK90959">
            <v>45625</v>
          </cell>
          <cell r="BL90959" t="str">
            <v>389000</v>
          </cell>
          <cell r="BM90959" t="str">
            <v>004</v>
          </cell>
          <cell r="BN90959" t="str">
            <v>01</v>
          </cell>
          <cell r="BQ90959" t="str">
            <v>KHI/HO/D/MO/MC COMP/P/103055/11/2024</v>
          </cell>
        </row>
        <row r="90960">
          <cell r="W90960" t="str">
            <v>30093861</v>
          </cell>
          <cell r="X90960" t="str">
            <v>30093861</v>
          </cell>
          <cell r="Y90960">
            <v>382000</v>
          </cell>
          <cell r="Z90960" t="str">
            <v>35201-4011584-3</v>
          </cell>
          <cell r="AC90960">
            <v>3201770</v>
          </cell>
          <cell r="AD90960" t="str">
            <v>02</v>
          </cell>
          <cell r="AE90960" t="str">
            <v>MOTOR</v>
          </cell>
          <cell r="AF90960">
            <v>7802</v>
          </cell>
          <cell r="AG90960">
            <v>0</v>
          </cell>
          <cell r="AH90960">
            <v>0</v>
          </cell>
          <cell r="AI90960">
            <v>0</v>
          </cell>
          <cell r="AJ90960">
            <v>9550</v>
          </cell>
          <cell r="AK90960">
            <v>0</v>
          </cell>
          <cell r="AL90960">
            <v>780</v>
          </cell>
          <cell r="AM90960" t="str">
            <v>2024</v>
          </cell>
          <cell r="AN90960" t="str">
            <v>202411</v>
          </cell>
          <cell r="AO90960" t="str">
            <v>202411</v>
          </cell>
          <cell r="AP90960" t="str">
            <v>202411</v>
          </cell>
          <cell r="AQ90960" t="str">
            <v>31000399</v>
          </cell>
          <cell r="AR90960" t="str">
            <v>2021467</v>
          </cell>
          <cell r="AS90960" t="str">
            <v>D</v>
          </cell>
          <cell r="AU90960" t="str">
            <v>30000002</v>
          </cell>
          <cell r="AV90960" t="str">
            <v>RETAIL</v>
          </cell>
          <cell r="AW90960" t="str">
            <v>31000399</v>
          </cell>
          <cell r="AX90960" t="str">
            <v>CR Suzuki</v>
          </cell>
          <cell r="AY90960" t="str">
            <v>KHI/HO/D/MO/MC COMP/P/103136/11/2024</v>
          </cell>
          <cell r="BA90960" t="str">
            <v>LAHORE</v>
          </cell>
          <cell r="BB90960" t="str">
            <v>STREET NO 3 AREA TAJ MAHAL PARK SALAMAT PURA LAHORE</v>
          </cell>
          <cell r="BC90960" t="str">
            <v>BLACK</v>
          </cell>
          <cell r="BH90960" t="str">
            <v>Pak Suzuki</v>
          </cell>
          <cell r="BI90960" t="str">
            <v>N</v>
          </cell>
          <cell r="BJ90960" t="str">
            <v xml:space="preserve">	Rameez Haji Mehboob</v>
          </cell>
          <cell r="BK90960">
            <v>45626</v>
          </cell>
          <cell r="BL90960" t="str">
            <v>382000</v>
          </cell>
          <cell r="BM90960" t="str">
            <v>004</v>
          </cell>
          <cell r="BN90960" t="str">
            <v>01</v>
          </cell>
          <cell r="BQ90960" t="str">
            <v>KHI/HO/D/MO/MC COMP/P/103136/11/2024</v>
          </cell>
        </row>
        <row r="90961">
          <cell r="W90961" t="str">
            <v>30093659</v>
          </cell>
          <cell r="X90961" t="str">
            <v>30093659</v>
          </cell>
          <cell r="Y90961">
            <v>382000</v>
          </cell>
          <cell r="Z90961" t="str">
            <v>3520227816675</v>
          </cell>
          <cell r="AC90961">
            <v>3205359</v>
          </cell>
          <cell r="AD90961" t="str">
            <v>02</v>
          </cell>
          <cell r="AE90961" t="str">
            <v>MOTOR</v>
          </cell>
          <cell r="AF90961">
            <v>7802</v>
          </cell>
          <cell r="AG90961">
            <v>0</v>
          </cell>
          <cell r="AH90961">
            <v>0</v>
          </cell>
          <cell r="AI90961">
            <v>0</v>
          </cell>
          <cell r="AJ90961">
            <v>9550</v>
          </cell>
          <cell r="AK90961">
            <v>0</v>
          </cell>
          <cell r="AL90961">
            <v>780</v>
          </cell>
          <cell r="AM90961" t="str">
            <v>2024</v>
          </cell>
          <cell r="AN90961" t="str">
            <v>202412</v>
          </cell>
          <cell r="AO90961" t="str">
            <v>202412</v>
          </cell>
          <cell r="AP90961" t="str">
            <v>202412</v>
          </cell>
          <cell r="AQ90961" t="str">
            <v>31000395</v>
          </cell>
          <cell r="AR90961" t="str">
            <v>2021561</v>
          </cell>
          <cell r="AS90961" t="str">
            <v>D</v>
          </cell>
          <cell r="AU90961" t="str">
            <v>30000002</v>
          </cell>
          <cell r="AV90961" t="str">
            <v>RETAIL</v>
          </cell>
          <cell r="AW90961" t="str">
            <v>31000395</v>
          </cell>
          <cell r="AX90961" t="str">
            <v>TS Suzuki</v>
          </cell>
          <cell r="AY90961" t="str">
            <v>KHI/HO/D/MO/MC COMP/P/103193/12/2024</v>
          </cell>
          <cell r="BA90961" t="str">
            <v>LAHORE</v>
          </cell>
          <cell r="BB90961" t="str">
            <v>H # 283 Block 3 Sector C1 Township,Lahore</v>
          </cell>
          <cell r="BC90961" t="str">
            <v>PEARL BLACK</v>
          </cell>
          <cell r="BH90961" t="str">
            <v>Pak Suzuki</v>
          </cell>
          <cell r="BI90961" t="str">
            <v>N</v>
          </cell>
          <cell r="BJ90961" t="str">
            <v xml:space="preserve">	Rameez Haji Mehboob</v>
          </cell>
          <cell r="BK90961">
            <v>45628</v>
          </cell>
          <cell r="BL90961" t="str">
            <v>382000</v>
          </cell>
          <cell r="BM90961" t="str">
            <v>406</v>
          </cell>
          <cell r="BN90961" t="str">
            <v>01</v>
          </cell>
          <cell r="BQ90961" t="str">
            <v>KHI/HO/D/MO/MC COMP/P/103193/12/2024</v>
          </cell>
        </row>
        <row r="90962">
          <cell r="W90962" t="str">
            <v>PKG30094226</v>
          </cell>
          <cell r="X90962" t="str">
            <v>GS150PK30094226</v>
          </cell>
          <cell r="Y90962">
            <v>389000</v>
          </cell>
          <cell r="AC90962">
            <v>3234929</v>
          </cell>
          <cell r="AD90962" t="str">
            <v>02</v>
          </cell>
          <cell r="AE90962" t="str">
            <v>MOTOR</v>
          </cell>
          <cell r="AF90962">
            <v>8295</v>
          </cell>
          <cell r="AG90962">
            <v>0</v>
          </cell>
          <cell r="AH90962">
            <v>0</v>
          </cell>
          <cell r="AI90962">
            <v>0</v>
          </cell>
          <cell r="AJ90962">
            <v>9725</v>
          </cell>
          <cell r="AK90962">
            <v>0</v>
          </cell>
          <cell r="AL90962">
            <v>1659</v>
          </cell>
          <cell r="AM90962" t="str">
            <v>2024</v>
          </cell>
          <cell r="AN90962" t="str">
            <v>202412</v>
          </cell>
          <cell r="AO90962" t="str">
            <v>202412</v>
          </cell>
          <cell r="AP90962" t="str">
            <v>202412</v>
          </cell>
          <cell r="AQ90962" t="str">
            <v>WAJID.HUSSAIN</v>
          </cell>
          <cell r="AR90962" t="str">
            <v>2039657</v>
          </cell>
          <cell r="AS90962" t="str">
            <v>D</v>
          </cell>
          <cell r="AT90962" t="str">
            <v>001</v>
          </cell>
          <cell r="AU90962" t="str">
            <v>30000002</v>
          </cell>
          <cell r="AV90962" t="str">
            <v>RETAIL</v>
          </cell>
          <cell r="AW90962" t="str">
            <v>31000398</v>
          </cell>
          <cell r="AX90962" t="str">
            <v>GR Suzuki</v>
          </cell>
          <cell r="AY90962" t="str">
            <v>LHR/LHR/D/MO/MC COMP/P/104527/12/2024</v>
          </cell>
          <cell r="BA90962" t="str">
            <v>LAHORE</v>
          </cell>
          <cell r="BB90962" t="str">
            <v>House No.128, Block 5, Sector C-2, Township, Lahore</v>
          </cell>
          <cell r="BC90962" t="str">
            <v>BLACK</v>
          </cell>
          <cell r="BH90962" t="str">
            <v>N/A</v>
          </cell>
          <cell r="BI90962" t="str">
            <v>N</v>
          </cell>
          <cell r="BJ90962" t="str">
            <v>Nazir Ahmed</v>
          </cell>
          <cell r="BK90962">
            <v>45647</v>
          </cell>
          <cell r="BL90962" t="str">
            <v>389000</v>
          </cell>
          <cell r="BM90962" t="str">
            <v>004</v>
          </cell>
          <cell r="BN90962" t="str">
            <v>03</v>
          </cell>
          <cell r="BQ90962" t="str">
            <v>LHR/LHR/D/MO/MC COMP/P/104527/12/2024</v>
          </cell>
        </row>
        <row r="90963">
          <cell r="W90963" t="str">
            <v>30092640</v>
          </cell>
          <cell r="X90963" t="str">
            <v>30092640</v>
          </cell>
          <cell r="Y90963">
            <v>382000</v>
          </cell>
          <cell r="Z90963" t="str">
            <v>35202-7329544-1</v>
          </cell>
          <cell r="AC90963">
            <v>3026012</v>
          </cell>
          <cell r="AD90963" t="str">
            <v>02</v>
          </cell>
          <cell r="AE90963" t="str">
            <v>MOTOR</v>
          </cell>
          <cell r="AF90963">
            <v>7802</v>
          </cell>
          <cell r="AG90963">
            <v>0</v>
          </cell>
          <cell r="AH90963">
            <v>0</v>
          </cell>
          <cell r="AI90963">
            <v>0</v>
          </cell>
          <cell r="AJ90963">
            <v>9550</v>
          </cell>
          <cell r="AK90963">
            <v>0</v>
          </cell>
          <cell r="AL90963">
            <v>780</v>
          </cell>
          <cell r="AM90963" t="str">
            <v>2024</v>
          </cell>
          <cell r="AN90963" t="str">
            <v>202409</v>
          </cell>
          <cell r="AO90963" t="str">
            <v>202409</v>
          </cell>
          <cell r="AP90963" t="str">
            <v>202409</v>
          </cell>
          <cell r="AQ90963" t="str">
            <v>31000395</v>
          </cell>
          <cell r="AR90963" t="str">
            <v>1958327</v>
          </cell>
          <cell r="AS90963" t="str">
            <v>D</v>
          </cell>
          <cell r="AU90963" t="str">
            <v>30000002</v>
          </cell>
          <cell r="AV90963" t="str">
            <v>RETAIL</v>
          </cell>
          <cell r="AW90963" t="str">
            <v>31000395</v>
          </cell>
          <cell r="AX90963" t="str">
            <v>TS Suzuki</v>
          </cell>
          <cell r="AY90963" t="str">
            <v>KHI/HO/D/MO/MC COMP/P/97789/09/2024</v>
          </cell>
          <cell r="BA90963" t="str">
            <v>LAHORE</v>
          </cell>
          <cell r="BB90963" t="str">
            <v>H # 808 block 3 sector d2 green town Lahore</v>
          </cell>
          <cell r="BC90963" t="str">
            <v>BLACK</v>
          </cell>
          <cell r="BH90963" t="str">
            <v>Pak Suzuki</v>
          </cell>
          <cell r="BI90963" t="str">
            <v>N</v>
          </cell>
          <cell r="BJ90963" t="str">
            <v xml:space="preserve">	Rameez Haji Mehboob</v>
          </cell>
          <cell r="BK90963">
            <v>45554</v>
          </cell>
          <cell r="BL90963" t="str">
            <v>382000</v>
          </cell>
          <cell r="BM90963" t="str">
            <v>004</v>
          </cell>
          <cell r="BN90963" t="str">
            <v>01</v>
          </cell>
          <cell r="BQ90963" t="str">
            <v>KHI/HO/D/MO/MC COMP/P/97789/09/2024</v>
          </cell>
        </row>
        <row r="90964">
          <cell r="W90964" t="str">
            <v>30093200</v>
          </cell>
          <cell r="X90964" t="str">
            <v>30093200</v>
          </cell>
          <cell r="Y90964">
            <v>367000</v>
          </cell>
          <cell r="Z90964" t="str">
            <v>42501-3686847-5</v>
          </cell>
          <cell r="AC90964">
            <v>3082354</v>
          </cell>
          <cell r="AD90964" t="str">
            <v>02</v>
          </cell>
          <cell r="AE90964" t="str">
            <v>MOTOR</v>
          </cell>
          <cell r="AF90964">
            <v>13015</v>
          </cell>
          <cell r="AG90964">
            <v>0</v>
          </cell>
          <cell r="AH90964">
            <v>0</v>
          </cell>
          <cell r="AI90964">
            <v>0</v>
          </cell>
          <cell r="AJ90964">
            <v>15598</v>
          </cell>
          <cell r="AK90964">
            <v>0</v>
          </cell>
          <cell r="AL90964">
            <v>1302</v>
          </cell>
          <cell r="AM90964" t="str">
            <v>2024</v>
          </cell>
          <cell r="AN90964" t="str">
            <v>202410</v>
          </cell>
          <cell r="AO90964" t="str">
            <v>202410</v>
          </cell>
          <cell r="AP90964" t="str">
            <v>202410</v>
          </cell>
          <cell r="AQ90964" t="str">
            <v>31000391</v>
          </cell>
          <cell r="AR90964" t="str">
            <v>1977022</v>
          </cell>
          <cell r="AS90964" t="str">
            <v>D</v>
          </cell>
          <cell r="AU90964" t="str">
            <v>30000002</v>
          </cell>
          <cell r="AV90964" t="str">
            <v>RETAIL</v>
          </cell>
          <cell r="AW90964" t="str">
            <v>31000391</v>
          </cell>
          <cell r="AX90964" t="str">
            <v>UR Suzuki</v>
          </cell>
          <cell r="AY90964" t="str">
            <v>KHI/HO/D/MO/MC COMP/P/99570/10/2024</v>
          </cell>
          <cell r="BA90964" t="str">
            <v>KARACHI</v>
          </cell>
          <cell r="BB90964" t="str">
            <v>H.NO# G-36/12 MALIR EXT COLONY KHOKARAPAR KARACHI</v>
          </cell>
          <cell r="BC90964" t="str">
            <v>BLACK</v>
          </cell>
          <cell r="BH90964" t="str">
            <v>Pak Suzuki</v>
          </cell>
          <cell r="BI90964" t="str">
            <v>N</v>
          </cell>
          <cell r="BJ90964" t="str">
            <v xml:space="preserve">	Rameez Haji Mehboob</v>
          </cell>
          <cell r="BK90964">
            <v>45577</v>
          </cell>
          <cell r="BL90964" t="str">
            <v>367000</v>
          </cell>
          <cell r="BM90964" t="str">
            <v>004</v>
          </cell>
          <cell r="BN90964" t="str">
            <v>01</v>
          </cell>
          <cell r="BQ90964" t="str">
            <v>KHI/HO/D/MO/MC COMP/P/99570/10/2024</v>
          </cell>
        </row>
        <row r="90965">
          <cell r="W90965" t="str">
            <v>PKG30093521</v>
          </cell>
          <cell r="X90965" t="str">
            <v>GS150PK30093521</v>
          </cell>
          <cell r="Y90965">
            <v>389000</v>
          </cell>
          <cell r="Z90965" t="str">
            <v>37405-3339591-9</v>
          </cell>
          <cell r="AC90965">
            <v>3200722</v>
          </cell>
          <cell r="AD90965" t="str">
            <v>02</v>
          </cell>
          <cell r="AE90965" t="str">
            <v>MOTOR</v>
          </cell>
          <cell r="AF90965">
            <v>7953</v>
          </cell>
          <cell r="AG90965">
            <v>0</v>
          </cell>
          <cell r="AH90965">
            <v>0</v>
          </cell>
          <cell r="AI90965">
            <v>0</v>
          </cell>
          <cell r="AJ90965">
            <v>9725</v>
          </cell>
          <cell r="AK90965">
            <v>0</v>
          </cell>
          <cell r="AL90965">
            <v>795</v>
          </cell>
          <cell r="AM90965" t="str">
            <v>2024</v>
          </cell>
          <cell r="AN90965" t="str">
            <v>202411</v>
          </cell>
          <cell r="AO90965" t="str">
            <v>202411</v>
          </cell>
          <cell r="AP90965" t="str">
            <v>202411</v>
          </cell>
          <cell r="AQ90965" t="str">
            <v>31000405</v>
          </cell>
          <cell r="AR90965" t="str">
            <v>2021395</v>
          </cell>
          <cell r="AS90965" t="str">
            <v>D</v>
          </cell>
          <cell r="AU90965" t="str">
            <v>30000002</v>
          </cell>
          <cell r="AV90965" t="str">
            <v>RETAIL</v>
          </cell>
          <cell r="AW90965" t="str">
            <v>31000405</v>
          </cell>
          <cell r="AX90965" t="str">
            <v>MR Suzuki</v>
          </cell>
          <cell r="AY90965" t="str">
            <v>KHI/HO/D/MO/MC COMP/P/103081/11/2024</v>
          </cell>
          <cell r="BA90965" t="str">
            <v>RAWALPINDI</v>
          </cell>
          <cell r="BB90965" t="str">
            <v xml:space="preserve">House sn-2004,st 6, moh model colony, shamsabad Rawalpindi </v>
          </cell>
          <cell r="BC90965" t="str">
            <v>BLACK</v>
          </cell>
          <cell r="BH90965" t="str">
            <v>Pak Suzuki</v>
          </cell>
          <cell r="BI90965" t="str">
            <v>N</v>
          </cell>
          <cell r="BJ90965" t="str">
            <v xml:space="preserve">	Rameez Haji Mehboob</v>
          </cell>
          <cell r="BK90965">
            <v>45626</v>
          </cell>
          <cell r="BL90965" t="str">
            <v>389000</v>
          </cell>
          <cell r="BM90965" t="str">
            <v>004</v>
          </cell>
          <cell r="BN90965" t="str">
            <v>01</v>
          </cell>
          <cell r="BQ90965" t="str">
            <v>KHI/HO/D/MO/MC COMP/P/103081/11/2024</v>
          </cell>
        </row>
        <row r="90966">
          <cell r="W90966" t="str">
            <v>30093832</v>
          </cell>
          <cell r="X90966" t="str">
            <v>30093832</v>
          </cell>
          <cell r="Y90966">
            <v>389000</v>
          </cell>
          <cell r="Z90966" t="str">
            <v>35201-5038869-5</v>
          </cell>
          <cell r="AC90966">
            <v>3203217</v>
          </cell>
          <cell r="AD90966" t="str">
            <v>02</v>
          </cell>
          <cell r="AE90966" t="str">
            <v>MOTOR</v>
          </cell>
          <cell r="AF90966">
            <v>7953</v>
          </cell>
          <cell r="AG90966">
            <v>0</v>
          </cell>
          <cell r="AH90966">
            <v>0</v>
          </cell>
          <cell r="AI90966">
            <v>0</v>
          </cell>
          <cell r="AJ90966">
            <v>9725</v>
          </cell>
          <cell r="AK90966">
            <v>0</v>
          </cell>
          <cell r="AL90966">
            <v>795</v>
          </cell>
          <cell r="AM90966" t="str">
            <v>2024</v>
          </cell>
          <cell r="AN90966" t="str">
            <v>202411</v>
          </cell>
          <cell r="AO90966" t="str">
            <v>202411</v>
          </cell>
          <cell r="AP90966" t="str">
            <v>202411</v>
          </cell>
          <cell r="AQ90966" t="str">
            <v>31000399</v>
          </cell>
          <cell r="AR90966" t="str">
            <v>2021480</v>
          </cell>
          <cell r="AS90966" t="str">
            <v>D</v>
          </cell>
          <cell r="AU90966" t="str">
            <v>30000002</v>
          </cell>
          <cell r="AV90966" t="str">
            <v>RETAIL</v>
          </cell>
          <cell r="AW90966" t="str">
            <v>31000399</v>
          </cell>
          <cell r="AX90966" t="str">
            <v>CR Suzuki</v>
          </cell>
          <cell r="AY90966" t="str">
            <v>KHI/HO/D/MO/MC COMP/P/103147/11/2024</v>
          </cell>
          <cell r="BA90966" t="str">
            <v>LAHORE</v>
          </cell>
          <cell r="BB90966" t="str">
            <v xml:space="preserve">HOUSE NO E-364/1-B STREET NO 12 AREA NISHAT COLONY LAHORE </v>
          </cell>
          <cell r="BC90966" t="str">
            <v>BLACK</v>
          </cell>
          <cell r="BH90966" t="str">
            <v>Pak Suzuki</v>
          </cell>
          <cell r="BI90966" t="str">
            <v>N</v>
          </cell>
          <cell r="BJ90966" t="str">
            <v xml:space="preserve">	Rameez Haji Mehboob</v>
          </cell>
          <cell r="BK90966">
            <v>45626</v>
          </cell>
          <cell r="BL90966" t="str">
            <v>389000</v>
          </cell>
          <cell r="BM90966" t="str">
            <v>004</v>
          </cell>
          <cell r="BN90966" t="str">
            <v>01</v>
          </cell>
          <cell r="BQ90966" t="str">
            <v>KHI/HO/D/MO/MC COMP/P/103147/11/2024</v>
          </cell>
        </row>
        <row r="90967">
          <cell r="W90967" t="str">
            <v>30093925</v>
          </cell>
          <cell r="X90967" t="str">
            <v>30093925</v>
          </cell>
          <cell r="Y90967">
            <v>389000</v>
          </cell>
          <cell r="Z90967" t="str">
            <v>36302-0936083-9</v>
          </cell>
          <cell r="AC90967">
            <v>3211646</v>
          </cell>
          <cell r="AD90967" t="str">
            <v>02</v>
          </cell>
          <cell r="AE90967" t="str">
            <v>MOTOR</v>
          </cell>
          <cell r="AF90967">
            <v>7953</v>
          </cell>
          <cell r="AG90967">
            <v>0</v>
          </cell>
          <cell r="AH90967">
            <v>0</v>
          </cell>
          <cell r="AI90967">
            <v>0</v>
          </cell>
          <cell r="AJ90967">
            <v>9725</v>
          </cell>
          <cell r="AK90967">
            <v>0</v>
          </cell>
          <cell r="AL90967">
            <v>795</v>
          </cell>
          <cell r="AM90967" t="str">
            <v>2024</v>
          </cell>
          <cell r="AN90967" t="str">
            <v>202412</v>
          </cell>
          <cell r="AO90967" t="str">
            <v>202412</v>
          </cell>
          <cell r="AP90967" t="str">
            <v>202412</v>
          </cell>
          <cell r="AQ90967" t="str">
            <v>31000404</v>
          </cell>
          <cell r="AR90967" t="str">
            <v>2026380</v>
          </cell>
          <cell r="AS90967" t="str">
            <v>D</v>
          </cell>
          <cell r="AU90967" t="str">
            <v>30000002</v>
          </cell>
          <cell r="AV90967" t="str">
            <v>RETAIL</v>
          </cell>
          <cell r="AW90967" t="str">
            <v>31000404</v>
          </cell>
          <cell r="AX90967" t="str">
            <v>KR Suzuki</v>
          </cell>
          <cell r="AY90967" t="str">
            <v>KHI/HO/D/MO/MC COMP/P/103398/12/2024</v>
          </cell>
          <cell r="BA90967" t="str">
            <v>MULTAN</v>
          </cell>
          <cell r="BB90967" t="str">
            <v>HOUSE NO 72/74 STREET NO 04 BLOCK T NOHALLAH NEW MULTAN MULTAN.</v>
          </cell>
          <cell r="BC90967" t="str">
            <v>BLACK</v>
          </cell>
          <cell r="BH90967" t="str">
            <v>Pak Suzuki</v>
          </cell>
          <cell r="BI90967" t="str">
            <v>N</v>
          </cell>
          <cell r="BJ90967" t="str">
            <v xml:space="preserve">	Rameez Haji Mehboob</v>
          </cell>
          <cell r="BK90967">
            <v>45630</v>
          </cell>
          <cell r="BL90967" t="str">
            <v>389000</v>
          </cell>
          <cell r="BM90967" t="str">
            <v>004</v>
          </cell>
          <cell r="BN90967" t="str">
            <v>01</v>
          </cell>
          <cell r="BQ90967" t="str">
            <v>KHI/HO/D/MO/MC COMP/P/103398/12/2024</v>
          </cell>
        </row>
        <row r="90968">
          <cell r="W90968" t="str">
            <v>PKG30061520</v>
          </cell>
          <cell r="X90968" t="str">
            <v>GS150PKG30061520</v>
          </cell>
          <cell r="Y90968">
            <v>320000</v>
          </cell>
          <cell r="AC90968">
            <v>2990370</v>
          </cell>
          <cell r="AD90968" t="str">
            <v>02</v>
          </cell>
          <cell r="AE90968" t="str">
            <v>MOTOR</v>
          </cell>
          <cell r="AF90968">
            <v>17500</v>
          </cell>
          <cell r="AG90968">
            <v>0</v>
          </cell>
          <cell r="AH90968">
            <v>0</v>
          </cell>
          <cell r="AI90968">
            <v>0</v>
          </cell>
          <cell r="AJ90968">
            <v>20800</v>
          </cell>
          <cell r="AK90968">
            <v>0</v>
          </cell>
          <cell r="AL90968">
            <v>3125</v>
          </cell>
          <cell r="AM90968" t="str">
            <v>2024</v>
          </cell>
          <cell r="AN90968" t="str">
            <v>202409</v>
          </cell>
          <cell r="AO90968" t="str">
            <v>202409</v>
          </cell>
          <cell r="AP90968" t="str">
            <v>202409</v>
          </cell>
          <cell r="AQ90968" t="str">
            <v>HASSANSALEEM</v>
          </cell>
          <cell r="AR90968" t="str">
            <v>1948439</v>
          </cell>
          <cell r="AS90968" t="str">
            <v>D</v>
          </cell>
          <cell r="AT90968" t="str">
            <v>001</v>
          </cell>
          <cell r="AU90968" t="str">
            <v>30000002</v>
          </cell>
          <cell r="AV90968" t="str">
            <v>RETAIL</v>
          </cell>
          <cell r="AW90968" t="str">
            <v>31000369</v>
          </cell>
          <cell r="AX90968" t="str">
            <v>A R Suzuki</v>
          </cell>
          <cell r="AY90968" t="str">
            <v>KHI/AR/AR/D/MO/MC TTT/P/96793/09/2024</v>
          </cell>
          <cell r="BA90968" t="str">
            <v>KARACHI</v>
          </cell>
          <cell r="BB90968" t="str">
            <v>Flat No. 11-F, Platinum Colony Nashtar Road, Garden, Karachi.</v>
          </cell>
          <cell r="BC90968" t="str">
            <v>BLACK</v>
          </cell>
          <cell r="BH90968" t="str">
            <v>N/A</v>
          </cell>
          <cell r="BI90968" t="str">
            <v>N</v>
          </cell>
          <cell r="BJ90968" t="str">
            <v>Asad Ali</v>
          </cell>
          <cell r="BK90968">
            <v>45540</v>
          </cell>
          <cell r="BL90968" t="str">
            <v>320000</v>
          </cell>
          <cell r="BM90968" t="str">
            <v>004</v>
          </cell>
          <cell r="BN90968" t="str">
            <v>17</v>
          </cell>
          <cell r="BQ90968" t="str">
            <v>KHI/AR/AR/D/MO/MC TTT/P/96793/09/2024</v>
          </cell>
        </row>
        <row r="90969">
          <cell r="W90969" t="str">
            <v>30092957</v>
          </cell>
          <cell r="X90969" t="str">
            <v>92957</v>
          </cell>
          <cell r="Y90969">
            <v>382000</v>
          </cell>
          <cell r="Z90969" t="str">
            <v>4170106016413</v>
          </cell>
          <cell r="AC90969">
            <v>3031271</v>
          </cell>
          <cell r="AD90969" t="str">
            <v>02</v>
          </cell>
          <cell r="AE90969" t="str">
            <v>MOTOR</v>
          </cell>
          <cell r="AF90969">
            <v>13565</v>
          </cell>
          <cell r="AG90969">
            <v>0</v>
          </cell>
          <cell r="AH90969">
            <v>0</v>
          </cell>
          <cell r="AI90969">
            <v>0</v>
          </cell>
          <cell r="AJ90969">
            <v>16235</v>
          </cell>
          <cell r="AK90969">
            <v>0</v>
          </cell>
          <cell r="AL90969">
            <v>1357</v>
          </cell>
          <cell r="AM90969" t="str">
            <v>2024</v>
          </cell>
          <cell r="AN90969" t="str">
            <v>202409</v>
          </cell>
          <cell r="AO90969" t="str">
            <v>202409</v>
          </cell>
          <cell r="AP90969" t="str">
            <v>202409</v>
          </cell>
          <cell r="AQ90969" t="str">
            <v>31000409</v>
          </cell>
          <cell r="AR90969" t="str">
            <v>1959836</v>
          </cell>
          <cell r="AS90969" t="str">
            <v>D</v>
          </cell>
          <cell r="AU90969" t="str">
            <v>30000002</v>
          </cell>
          <cell r="AV90969" t="str">
            <v>RETAIL</v>
          </cell>
          <cell r="AW90969" t="str">
            <v>31000409</v>
          </cell>
          <cell r="AX90969" t="str">
            <v>Suzuki Zeeshan Autos</v>
          </cell>
          <cell r="AY90969" t="str">
            <v>KHI/HO/D/MO/MC COMP/P/97971/09/2024</v>
          </cell>
          <cell r="BA90969" t="str">
            <v>TandoAllahyar</v>
          </cell>
          <cell r="BB90969" t="str">
            <v xml:space="preserve">H no:820, Mohalla Khatri Para, TandoAllahyar </v>
          </cell>
          <cell r="BC90969" t="str">
            <v>BLACK</v>
          </cell>
          <cell r="BH90969" t="str">
            <v>Pak Suzuki</v>
          </cell>
          <cell r="BI90969" t="str">
            <v>N</v>
          </cell>
          <cell r="BJ90969" t="str">
            <v xml:space="preserve">	Rameez Haji Mehboob</v>
          </cell>
          <cell r="BK90969">
            <v>45557</v>
          </cell>
          <cell r="BL90969" t="str">
            <v>382000</v>
          </cell>
          <cell r="BM90969" t="str">
            <v>004</v>
          </cell>
          <cell r="BN90969" t="str">
            <v>01</v>
          </cell>
          <cell r="BQ90969" t="str">
            <v>KHI/HO/D/MO/MC COMP/P/97971/09/2024</v>
          </cell>
        </row>
        <row r="90970">
          <cell r="W90970" t="str">
            <v>30092470</v>
          </cell>
          <cell r="X90970" t="str">
            <v>30092470</v>
          </cell>
          <cell r="Y90970">
            <v>382000</v>
          </cell>
          <cell r="Z90970" t="str">
            <v>31303-6141389-1</v>
          </cell>
          <cell r="AC90970">
            <v>3045066</v>
          </cell>
          <cell r="AD90970" t="str">
            <v>02</v>
          </cell>
          <cell r="AE90970" t="str">
            <v>MOTOR</v>
          </cell>
          <cell r="AF90970">
            <v>7802</v>
          </cell>
          <cell r="AG90970">
            <v>0</v>
          </cell>
          <cell r="AH90970">
            <v>0</v>
          </cell>
          <cell r="AI90970">
            <v>0</v>
          </cell>
          <cell r="AJ90970">
            <v>9550</v>
          </cell>
          <cell r="AK90970">
            <v>0</v>
          </cell>
          <cell r="AL90970">
            <v>780</v>
          </cell>
          <cell r="AM90970" t="str">
            <v>2024</v>
          </cell>
          <cell r="AN90970" t="str">
            <v>202409</v>
          </cell>
          <cell r="AO90970" t="str">
            <v>202409</v>
          </cell>
          <cell r="AP90970" t="str">
            <v>202409</v>
          </cell>
          <cell r="AQ90970" t="str">
            <v>31000413</v>
          </cell>
          <cell r="AR90970" t="str">
            <v>1961493</v>
          </cell>
          <cell r="AS90970" t="str">
            <v>D</v>
          </cell>
          <cell r="AU90970" t="str">
            <v>30000002</v>
          </cell>
          <cell r="AV90970" t="str">
            <v>RETAIL</v>
          </cell>
          <cell r="AW90970" t="str">
            <v>31000413</v>
          </cell>
          <cell r="AX90970" t="str">
            <v>Suzuki R.Y.Khan</v>
          </cell>
          <cell r="AY90970" t="str">
            <v>KHI/HO/D/MO/MC COMP/P/98125/09/2024</v>
          </cell>
          <cell r="BA90970" t="str">
            <v>Rahim Yar Khan</v>
          </cell>
          <cell r="BB90970" t="str">
            <v>House#69 Muhallah Qamarabad Rahim Yar Khan.</v>
          </cell>
          <cell r="BC90970" t="str">
            <v>BLACK</v>
          </cell>
          <cell r="BH90970" t="str">
            <v>Pak Suzuki</v>
          </cell>
          <cell r="BI90970" t="str">
            <v>N</v>
          </cell>
          <cell r="BJ90970" t="str">
            <v xml:space="preserve">	Rameez Haji Mehboob</v>
          </cell>
          <cell r="BK90970">
            <v>45559</v>
          </cell>
          <cell r="BL90970" t="str">
            <v>382000</v>
          </cell>
          <cell r="BM90970" t="str">
            <v>004</v>
          </cell>
          <cell r="BN90970" t="str">
            <v>01</v>
          </cell>
          <cell r="BQ90970" t="str">
            <v>KHI/HO/D/MO/MC COMP/P/98125/09/2024</v>
          </cell>
        </row>
        <row r="90971">
          <cell r="W90971" t="str">
            <v>30092990</v>
          </cell>
          <cell r="X90971" t="str">
            <v>30092990</v>
          </cell>
          <cell r="Y90971">
            <v>382000</v>
          </cell>
          <cell r="Z90971" t="str">
            <v>42101-6964677</v>
          </cell>
          <cell r="AC90971">
            <v>3045071</v>
          </cell>
          <cell r="AD90971" t="str">
            <v>02</v>
          </cell>
          <cell r="AE90971" t="str">
            <v>MOTOR</v>
          </cell>
          <cell r="AF90971">
            <v>13565</v>
          </cell>
          <cell r="AG90971">
            <v>0</v>
          </cell>
          <cell r="AH90971">
            <v>0</v>
          </cell>
          <cell r="AI90971">
            <v>0</v>
          </cell>
          <cell r="AJ90971">
            <v>16235</v>
          </cell>
          <cell r="AK90971">
            <v>0</v>
          </cell>
          <cell r="AL90971">
            <v>1357</v>
          </cell>
          <cell r="AM90971" t="str">
            <v>2024</v>
          </cell>
          <cell r="AN90971" t="str">
            <v>202409</v>
          </cell>
          <cell r="AO90971" t="str">
            <v>202409</v>
          </cell>
          <cell r="AP90971" t="str">
            <v>202409</v>
          </cell>
          <cell r="AQ90971" t="str">
            <v>31000063</v>
          </cell>
          <cell r="AR90971" t="str">
            <v>1961542</v>
          </cell>
          <cell r="AS90971" t="str">
            <v>D</v>
          </cell>
          <cell r="AU90971" t="str">
            <v>30000002</v>
          </cell>
          <cell r="AV90971" t="str">
            <v>RETAIL</v>
          </cell>
          <cell r="AW90971" t="str">
            <v>31000063</v>
          </cell>
          <cell r="AX90971" t="str">
            <v>Khalil Motor</v>
          </cell>
          <cell r="AY90971" t="str">
            <v>KHI/HO/D/MO/MC COMP/P/98131/09/2024</v>
          </cell>
          <cell r="BA90971" t="str">
            <v>KARACHI</v>
          </cell>
          <cell r="BB90971" t="str">
            <v xml:space="preserve">HO # 1474 BLOCK 18 SAMNABAD FEDRAL B AREA KHI </v>
          </cell>
          <cell r="BC90971" t="str">
            <v>RED</v>
          </cell>
          <cell r="BH90971" t="str">
            <v>Pak Suzuki</v>
          </cell>
          <cell r="BI90971" t="str">
            <v>N</v>
          </cell>
          <cell r="BJ90971" t="str">
            <v xml:space="preserve">	Rameez Haji Mehboob</v>
          </cell>
          <cell r="BK90971">
            <v>45559</v>
          </cell>
          <cell r="BL90971" t="str">
            <v>382000</v>
          </cell>
          <cell r="BM90971" t="str">
            <v>003</v>
          </cell>
          <cell r="BN90971" t="str">
            <v>01</v>
          </cell>
          <cell r="BQ90971" t="str">
            <v>KHI/HO/D/MO/MC COMP/P/98131/09/2024</v>
          </cell>
        </row>
        <row r="90972">
          <cell r="W90972" t="str">
            <v>30092990</v>
          </cell>
          <cell r="X90972" t="str">
            <v>30092990</v>
          </cell>
          <cell r="Y90972">
            <v>382000</v>
          </cell>
          <cell r="Z90972" t="str">
            <v>42101-6964677</v>
          </cell>
          <cell r="AC90972">
            <v>3045072</v>
          </cell>
          <cell r="AD90972" t="str">
            <v>02</v>
          </cell>
          <cell r="AE90972" t="str">
            <v>MOTOR</v>
          </cell>
          <cell r="AF90972">
            <v>13565</v>
          </cell>
          <cell r="AG90972">
            <v>0</v>
          </cell>
          <cell r="AH90972">
            <v>0</v>
          </cell>
          <cell r="AI90972">
            <v>0</v>
          </cell>
          <cell r="AJ90972">
            <v>16235</v>
          </cell>
          <cell r="AK90972">
            <v>0</v>
          </cell>
          <cell r="AL90972">
            <v>1357</v>
          </cell>
          <cell r="AM90972" t="str">
            <v>2024</v>
          </cell>
          <cell r="AN90972" t="str">
            <v>202409</v>
          </cell>
          <cell r="AO90972" t="str">
            <v>202409</v>
          </cell>
          <cell r="AP90972" t="str">
            <v>202409</v>
          </cell>
          <cell r="AQ90972" t="str">
            <v>31000063</v>
          </cell>
          <cell r="AR90972" t="str">
            <v>1961543</v>
          </cell>
          <cell r="AS90972" t="str">
            <v>D</v>
          </cell>
          <cell r="AU90972" t="str">
            <v>30000002</v>
          </cell>
          <cell r="AV90972" t="str">
            <v>RETAIL</v>
          </cell>
          <cell r="AW90972" t="str">
            <v>31000063</v>
          </cell>
          <cell r="AX90972" t="str">
            <v>Khalil Motor</v>
          </cell>
          <cell r="AY90972" t="str">
            <v>KHI/HO/D/MO/MC COMP/P/98132/09/2024</v>
          </cell>
          <cell r="BA90972" t="str">
            <v>KARACHI</v>
          </cell>
          <cell r="BB90972" t="str">
            <v xml:space="preserve">HO # 1474 BLOCK 18 SAMNABAD FEDRAL B AREA KHI </v>
          </cell>
          <cell r="BC90972" t="str">
            <v>RED</v>
          </cell>
          <cell r="BH90972" t="str">
            <v>Pak Suzuki</v>
          </cell>
          <cell r="BI90972" t="str">
            <v>N</v>
          </cell>
          <cell r="BJ90972" t="str">
            <v xml:space="preserve">	Rameez Haji Mehboob</v>
          </cell>
          <cell r="BK90972">
            <v>45559</v>
          </cell>
          <cell r="BL90972" t="str">
            <v>382000</v>
          </cell>
          <cell r="BM90972" t="str">
            <v>003</v>
          </cell>
          <cell r="BN90972" t="str">
            <v>01</v>
          </cell>
          <cell r="BQ90972" t="str">
            <v>KHI/HO/D/MO/MC COMP/P/98132/09/2024</v>
          </cell>
        </row>
        <row r="90973">
          <cell r="W90973" t="str">
            <v>30093382</v>
          </cell>
          <cell r="X90973" t="str">
            <v>30093382</v>
          </cell>
          <cell r="Y90973">
            <v>389000</v>
          </cell>
          <cell r="Z90973" t="str">
            <v>42201-2817929-5</v>
          </cell>
          <cell r="AC90973">
            <v>3127779</v>
          </cell>
          <cell r="AD90973" t="str">
            <v>02</v>
          </cell>
          <cell r="AE90973" t="str">
            <v>MOTOR</v>
          </cell>
          <cell r="AF90973">
            <v>13821</v>
          </cell>
          <cell r="AG90973">
            <v>0</v>
          </cell>
          <cell r="AH90973">
            <v>0</v>
          </cell>
          <cell r="AI90973">
            <v>0</v>
          </cell>
          <cell r="AJ90973">
            <v>16533</v>
          </cell>
          <cell r="AK90973">
            <v>0</v>
          </cell>
          <cell r="AL90973">
            <v>1382</v>
          </cell>
          <cell r="AM90973" t="str">
            <v>2024</v>
          </cell>
          <cell r="AN90973" t="str">
            <v>202410</v>
          </cell>
          <cell r="AO90973" t="str">
            <v>202410</v>
          </cell>
          <cell r="AP90973" t="str">
            <v>202410</v>
          </cell>
          <cell r="AQ90973" t="str">
            <v>31000318</v>
          </cell>
          <cell r="AR90973" t="str">
            <v>1996516</v>
          </cell>
          <cell r="AS90973" t="str">
            <v>D</v>
          </cell>
          <cell r="AU90973" t="str">
            <v>30000002</v>
          </cell>
          <cell r="AV90973" t="str">
            <v>RETAIL</v>
          </cell>
          <cell r="AW90973" t="str">
            <v>31000318</v>
          </cell>
          <cell r="AX90973" t="str">
            <v xml:space="preserve">	Suzuki Defence Motors</v>
          </cell>
          <cell r="AY90973" t="str">
            <v>KHI/HO/D/MO/MC COMP/P/100605/10/2024</v>
          </cell>
          <cell r="BA90973" t="str">
            <v>KARACHI</v>
          </cell>
          <cell r="BB90973" t="str">
            <v>HS#24/8, AREA 5D-LANDHI 06, KARACHI.</v>
          </cell>
          <cell r="BC90973" t="str">
            <v>BLACK</v>
          </cell>
          <cell r="BH90973" t="str">
            <v>Pak Suzuki</v>
          </cell>
          <cell r="BI90973" t="str">
            <v>N</v>
          </cell>
          <cell r="BJ90973" t="str">
            <v xml:space="preserve">	Rameez Haji Mehboob</v>
          </cell>
          <cell r="BK90973">
            <v>45591</v>
          </cell>
          <cell r="BL90973" t="str">
            <v>389000</v>
          </cell>
          <cell r="BM90973" t="str">
            <v>004</v>
          </cell>
          <cell r="BN90973" t="str">
            <v>01</v>
          </cell>
          <cell r="BQ90973" t="str">
            <v>KHI/HO/D/MO/MC COMP/P/100605/10/2024</v>
          </cell>
        </row>
        <row r="90974">
          <cell r="W90974" t="str">
            <v>30092430</v>
          </cell>
          <cell r="X90974" t="str">
            <v>30092430</v>
          </cell>
          <cell r="Y90974">
            <v>382000</v>
          </cell>
          <cell r="Z90974" t="str">
            <v>42301-5029321-1</v>
          </cell>
          <cell r="AC90974">
            <v>2935099</v>
          </cell>
          <cell r="AD90974" t="str">
            <v>02</v>
          </cell>
          <cell r="AE90974" t="str">
            <v>MOTOR</v>
          </cell>
          <cell r="AF90974">
            <v>13565</v>
          </cell>
          <cell r="AG90974">
            <v>0</v>
          </cell>
          <cell r="AH90974">
            <v>0</v>
          </cell>
          <cell r="AI90974">
            <v>0</v>
          </cell>
          <cell r="AJ90974">
            <v>16235</v>
          </cell>
          <cell r="AK90974">
            <v>0</v>
          </cell>
          <cell r="AL90974">
            <v>1357</v>
          </cell>
          <cell r="AM90974" t="str">
            <v>2024</v>
          </cell>
          <cell r="AN90974" t="str">
            <v>202408</v>
          </cell>
          <cell r="AO90974" t="str">
            <v>202408</v>
          </cell>
          <cell r="AP90974" t="str">
            <v>202408</v>
          </cell>
          <cell r="AQ90974" t="str">
            <v>31000318</v>
          </cell>
          <cell r="AR90974" t="str">
            <v>1931536</v>
          </cell>
          <cell r="AS90974" t="str">
            <v>D</v>
          </cell>
          <cell r="AU90974" t="str">
            <v>30000002</v>
          </cell>
          <cell r="AV90974" t="str">
            <v>RETAIL</v>
          </cell>
          <cell r="AW90974" t="str">
            <v>31000318</v>
          </cell>
          <cell r="AX90974" t="str">
            <v xml:space="preserve">	Suzuki Defence Motors</v>
          </cell>
          <cell r="AY90974" t="str">
            <v>KHI/HO/D/MO/MC COMP/P/95149/08/2024</v>
          </cell>
          <cell r="BA90974" t="str">
            <v>KARACHI</v>
          </cell>
          <cell r="BB90974" t="str">
            <v>PLT#59-B, GULSHAN-E-FAISAL CO SOCIETY, BATH ISLAND CLIFTON, KARACHI.</v>
          </cell>
          <cell r="BC90974" t="str">
            <v>BLACK</v>
          </cell>
          <cell r="BH90974" t="str">
            <v>Pak Suzuki</v>
          </cell>
          <cell r="BI90974" t="str">
            <v>N</v>
          </cell>
          <cell r="BJ90974" t="str">
            <v xml:space="preserve">	Rameez Haji Mehboob</v>
          </cell>
          <cell r="BK90974">
            <v>45516</v>
          </cell>
          <cell r="BL90974" t="str">
            <v>382000</v>
          </cell>
          <cell r="BM90974" t="str">
            <v>004</v>
          </cell>
          <cell r="BN90974" t="str">
            <v>01</v>
          </cell>
          <cell r="BQ90974" t="str">
            <v>KHI/HO/D/MO/MC COMP/P/95149/08/2024</v>
          </cell>
        </row>
        <row r="90975">
          <cell r="W90975" t="str">
            <v>30092430</v>
          </cell>
          <cell r="X90975" t="str">
            <v>30092430</v>
          </cell>
          <cell r="Y90975">
            <v>382000</v>
          </cell>
          <cell r="Z90975" t="str">
            <v>42301-5029321-1</v>
          </cell>
          <cell r="AC90975">
            <v>2935100</v>
          </cell>
          <cell r="AD90975" t="str">
            <v>02</v>
          </cell>
          <cell r="AE90975" t="str">
            <v>MOTOR</v>
          </cell>
          <cell r="AF90975">
            <v>13565</v>
          </cell>
          <cell r="AG90975">
            <v>0</v>
          </cell>
          <cell r="AH90975">
            <v>0</v>
          </cell>
          <cell r="AI90975">
            <v>0</v>
          </cell>
          <cell r="AJ90975">
            <v>16235</v>
          </cell>
          <cell r="AK90975">
            <v>0</v>
          </cell>
          <cell r="AL90975">
            <v>1357</v>
          </cell>
          <cell r="AM90975" t="str">
            <v>2024</v>
          </cell>
          <cell r="AN90975" t="str">
            <v>202408</v>
          </cell>
          <cell r="AO90975" t="str">
            <v>202408</v>
          </cell>
          <cell r="AP90975" t="str">
            <v>202408</v>
          </cell>
          <cell r="AQ90975" t="str">
            <v>31000318</v>
          </cell>
          <cell r="AR90975" t="str">
            <v>1931537</v>
          </cell>
          <cell r="AS90975" t="str">
            <v>D</v>
          </cell>
          <cell r="AU90975" t="str">
            <v>30000002</v>
          </cell>
          <cell r="AV90975" t="str">
            <v>RETAIL</v>
          </cell>
          <cell r="AW90975" t="str">
            <v>31000318</v>
          </cell>
          <cell r="AX90975" t="str">
            <v xml:space="preserve">	Suzuki Defence Motors</v>
          </cell>
          <cell r="AY90975" t="str">
            <v>KHI/HO/D/MO/MC COMP/P/95150/08/2024</v>
          </cell>
          <cell r="BA90975" t="str">
            <v>KARACHI</v>
          </cell>
          <cell r="BB90975" t="str">
            <v>PLT#59-B, GULSHAN-E-FAISAL CO SOCIETY, BATH ISLAND CLIFTON, KARACHI.</v>
          </cell>
          <cell r="BC90975" t="str">
            <v>BLACK</v>
          </cell>
          <cell r="BH90975" t="str">
            <v>Pak Suzuki</v>
          </cell>
          <cell r="BI90975" t="str">
            <v>N</v>
          </cell>
          <cell r="BJ90975" t="str">
            <v xml:space="preserve">	Rameez Haji Mehboob</v>
          </cell>
          <cell r="BK90975">
            <v>45516</v>
          </cell>
          <cell r="BL90975" t="str">
            <v>382000</v>
          </cell>
          <cell r="BM90975" t="str">
            <v>004</v>
          </cell>
          <cell r="BN90975" t="str">
            <v>01</v>
          </cell>
          <cell r="BQ90975" t="str">
            <v>KHI/HO/D/MO/MC COMP/P/95150/08/2024</v>
          </cell>
        </row>
        <row r="90976">
          <cell r="W90976" t="str">
            <v>30092410</v>
          </cell>
          <cell r="X90976" t="str">
            <v>30092410</v>
          </cell>
          <cell r="Y90976">
            <v>382000</v>
          </cell>
          <cell r="Z90976" t="str">
            <v>33103-5797523-5</v>
          </cell>
          <cell r="AC90976">
            <v>2951355</v>
          </cell>
          <cell r="AD90976" t="str">
            <v>02</v>
          </cell>
          <cell r="AE90976" t="str">
            <v>MOTOR</v>
          </cell>
          <cell r="AF90976">
            <v>7802</v>
          </cell>
          <cell r="AG90976">
            <v>0</v>
          </cell>
          <cell r="AH90976">
            <v>0</v>
          </cell>
          <cell r="AI90976">
            <v>0</v>
          </cell>
          <cell r="AJ90976">
            <v>9550</v>
          </cell>
          <cell r="AK90976">
            <v>0</v>
          </cell>
          <cell r="AL90976">
            <v>780</v>
          </cell>
          <cell r="AM90976" t="str">
            <v>2024</v>
          </cell>
          <cell r="AN90976" t="str">
            <v>202408</v>
          </cell>
          <cell r="AO90976" t="str">
            <v>202408</v>
          </cell>
          <cell r="AP90976" t="str">
            <v>202408</v>
          </cell>
          <cell r="AQ90976" t="str">
            <v>31000400</v>
          </cell>
          <cell r="AR90976" t="str">
            <v>1937636</v>
          </cell>
          <cell r="AS90976" t="str">
            <v>D</v>
          </cell>
          <cell r="AU90976" t="str">
            <v>30000002</v>
          </cell>
          <cell r="AV90976" t="str">
            <v>RETAIL</v>
          </cell>
          <cell r="AW90976" t="str">
            <v>31000400</v>
          </cell>
          <cell r="AX90976" t="str">
            <v>FSD Suzuki</v>
          </cell>
          <cell r="AY90976" t="str">
            <v>KHI/HO/D/MO/MC COMP/P/95763/08/2024</v>
          </cell>
          <cell r="BA90976" t="str">
            <v>FAISALABAD</v>
          </cell>
          <cell r="BB90976" t="str">
            <v>CHAK NO 199 RB GATWALA FSD</v>
          </cell>
          <cell r="BC90976" t="str">
            <v>BLACK</v>
          </cell>
          <cell r="BH90976" t="str">
            <v>Pak Suzuki</v>
          </cell>
          <cell r="BI90976" t="str">
            <v>N</v>
          </cell>
          <cell r="BJ90976" t="str">
            <v xml:space="preserve">	Rameez Haji Mehboob</v>
          </cell>
          <cell r="BK90976">
            <v>45526</v>
          </cell>
          <cell r="BL90976" t="str">
            <v>382000</v>
          </cell>
          <cell r="BM90976" t="str">
            <v>004</v>
          </cell>
          <cell r="BN90976" t="str">
            <v>01</v>
          </cell>
          <cell r="BQ90976" t="str">
            <v>KHI/HO/D/MO/MC COMP/P/95763/08/2024</v>
          </cell>
        </row>
        <row r="90977">
          <cell r="W90977" t="str">
            <v>30092402</v>
          </cell>
          <cell r="X90977" t="str">
            <v>30092402</v>
          </cell>
          <cell r="Y90977">
            <v>382000</v>
          </cell>
          <cell r="Z90977" t="str">
            <v>33102-1384596-7</v>
          </cell>
          <cell r="AC90977">
            <v>2951361</v>
          </cell>
          <cell r="AD90977" t="str">
            <v>02</v>
          </cell>
          <cell r="AE90977" t="str">
            <v>MOTOR</v>
          </cell>
          <cell r="AF90977">
            <v>7802</v>
          </cell>
          <cell r="AG90977">
            <v>0</v>
          </cell>
          <cell r="AH90977">
            <v>0</v>
          </cell>
          <cell r="AI90977">
            <v>0</v>
          </cell>
          <cell r="AJ90977">
            <v>9550</v>
          </cell>
          <cell r="AK90977">
            <v>0</v>
          </cell>
          <cell r="AL90977">
            <v>780</v>
          </cell>
          <cell r="AM90977" t="str">
            <v>2024</v>
          </cell>
          <cell r="AN90977" t="str">
            <v>202408</v>
          </cell>
          <cell r="AO90977" t="str">
            <v>202408</v>
          </cell>
          <cell r="AP90977" t="str">
            <v>202408</v>
          </cell>
          <cell r="AQ90977" t="str">
            <v>31000400</v>
          </cell>
          <cell r="AR90977" t="str">
            <v>1937645</v>
          </cell>
          <cell r="AS90977" t="str">
            <v>D</v>
          </cell>
          <cell r="AU90977" t="str">
            <v>30000002</v>
          </cell>
          <cell r="AV90977" t="str">
            <v>RETAIL</v>
          </cell>
          <cell r="AW90977" t="str">
            <v>31000400</v>
          </cell>
          <cell r="AX90977" t="str">
            <v>FSD Suzuki</v>
          </cell>
          <cell r="AY90977" t="str">
            <v>KHI/HO/D/MO/MC COMP/P/95769/08/2024</v>
          </cell>
          <cell r="BA90977" t="str">
            <v>FAISALABAD</v>
          </cell>
          <cell r="BB90977" t="str">
            <v>PO KHAS CHAK NO 67 JB SADHAR FSD</v>
          </cell>
          <cell r="BC90977" t="str">
            <v>BLACK</v>
          </cell>
          <cell r="BH90977" t="str">
            <v>Pak Suzuki</v>
          </cell>
          <cell r="BI90977" t="str">
            <v>N</v>
          </cell>
          <cell r="BJ90977" t="str">
            <v xml:space="preserve">	Rameez Haji Mehboob</v>
          </cell>
          <cell r="BK90977">
            <v>45526</v>
          </cell>
          <cell r="BL90977" t="str">
            <v>382000</v>
          </cell>
          <cell r="BM90977" t="str">
            <v>004</v>
          </cell>
          <cell r="BN90977" t="str">
            <v>01</v>
          </cell>
          <cell r="BQ90977" t="str">
            <v>KHI/HO/D/MO/MC COMP/P/95769/08/2024</v>
          </cell>
        </row>
        <row r="90978">
          <cell r="W90978" t="str">
            <v>30092557</v>
          </cell>
          <cell r="X90978" t="str">
            <v>30092557</v>
          </cell>
          <cell r="Y90978">
            <v>382000</v>
          </cell>
          <cell r="Z90978" t="str">
            <v>35201-6457731-1</v>
          </cell>
          <cell r="AC90978">
            <v>2963764</v>
          </cell>
          <cell r="AD90978" t="str">
            <v>02</v>
          </cell>
          <cell r="AE90978" t="str">
            <v>MOTOR</v>
          </cell>
          <cell r="AF90978">
            <v>7802</v>
          </cell>
          <cell r="AG90978">
            <v>0</v>
          </cell>
          <cell r="AH90978">
            <v>0</v>
          </cell>
          <cell r="AI90978">
            <v>0</v>
          </cell>
          <cell r="AJ90978">
            <v>9550</v>
          </cell>
          <cell r="AK90978">
            <v>0</v>
          </cell>
          <cell r="AL90978">
            <v>780</v>
          </cell>
          <cell r="AM90978" t="str">
            <v>2024</v>
          </cell>
          <cell r="AN90978" t="str">
            <v>202408</v>
          </cell>
          <cell r="AO90978" t="str">
            <v>202408</v>
          </cell>
          <cell r="AP90978" t="str">
            <v>202408</v>
          </cell>
          <cell r="AQ90978" t="str">
            <v>31000399</v>
          </cell>
          <cell r="AR90978" t="str">
            <v>1939504</v>
          </cell>
          <cell r="AS90978" t="str">
            <v>D</v>
          </cell>
          <cell r="AU90978" t="str">
            <v>30000002</v>
          </cell>
          <cell r="AV90978" t="str">
            <v>RETAIL</v>
          </cell>
          <cell r="AW90978" t="str">
            <v>31000399</v>
          </cell>
          <cell r="AX90978" t="str">
            <v>CR Suzuki</v>
          </cell>
          <cell r="AY90978" t="str">
            <v>KHI/HO/D/MO/MC COMP/P/96052/08/2024</v>
          </cell>
          <cell r="BA90978" t="str">
            <v>LAHORE</v>
          </cell>
          <cell r="BB90978" t="str">
            <v>HOUSE NO 161-STREET NO 20 AREA SHALIMAR PARK BAGHBANPURA LAHORE</v>
          </cell>
          <cell r="BC90978" t="str">
            <v>RED</v>
          </cell>
          <cell r="BH90978" t="str">
            <v>Pak Suzuki</v>
          </cell>
          <cell r="BI90978" t="str">
            <v>N</v>
          </cell>
          <cell r="BJ90978" t="str">
            <v xml:space="preserve">	Rameez Haji Mehboob</v>
          </cell>
          <cell r="BK90978">
            <v>45530</v>
          </cell>
          <cell r="BL90978" t="str">
            <v>382000</v>
          </cell>
          <cell r="BM90978" t="str">
            <v>003</v>
          </cell>
          <cell r="BN90978" t="str">
            <v>01</v>
          </cell>
          <cell r="BQ90978" t="str">
            <v>KHI/HO/D/MO/MC COMP/P/96052/08/2024</v>
          </cell>
        </row>
        <row r="90979">
          <cell r="W90979" t="str">
            <v>30092583</v>
          </cell>
          <cell r="X90979" t="str">
            <v>30092583</v>
          </cell>
          <cell r="Y90979">
            <v>382000</v>
          </cell>
          <cell r="Z90979" t="str">
            <v>35202-6989589-3</v>
          </cell>
          <cell r="AC90979">
            <v>2979284</v>
          </cell>
          <cell r="AD90979" t="str">
            <v>02</v>
          </cell>
          <cell r="AE90979" t="str">
            <v>MOTOR</v>
          </cell>
          <cell r="AF90979">
            <v>7802</v>
          </cell>
          <cell r="AG90979">
            <v>0</v>
          </cell>
          <cell r="AH90979">
            <v>0</v>
          </cell>
          <cell r="AI90979">
            <v>0</v>
          </cell>
          <cell r="AJ90979">
            <v>9550</v>
          </cell>
          <cell r="AK90979">
            <v>0</v>
          </cell>
          <cell r="AL90979">
            <v>780</v>
          </cell>
          <cell r="AM90979" t="str">
            <v>2024</v>
          </cell>
          <cell r="AN90979" t="str">
            <v>202408</v>
          </cell>
          <cell r="AO90979" t="str">
            <v>202408</v>
          </cell>
          <cell r="AP90979" t="str">
            <v>202408</v>
          </cell>
          <cell r="AQ90979" t="str">
            <v>31000397</v>
          </cell>
          <cell r="AR90979" t="str">
            <v>1940702</v>
          </cell>
          <cell r="AS90979" t="str">
            <v>D</v>
          </cell>
          <cell r="AU90979" t="str">
            <v>30000002</v>
          </cell>
          <cell r="AV90979" t="str">
            <v>RETAIL</v>
          </cell>
          <cell r="AW90979" t="str">
            <v>31000397</v>
          </cell>
          <cell r="AX90979" t="str">
            <v>WR Suzuki</v>
          </cell>
          <cell r="AY90979" t="str">
            <v>KHI/HO/D/MO/MC COMP/P/96289/08/2024</v>
          </cell>
          <cell r="BA90979" t="str">
            <v>LAHORE</v>
          </cell>
          <cell r="BB90979" t="str">
            <v>70 B Model Town Lahore</v>
          </cell>
          <cell r="BC90979" t="str">
            <v>BLACK</v>
          </cell>
          <cell r="BH90979" t="str">
            <v>Pak Suzuki</v>
          </cell>
          <cell r="BI90979" t="str">
            <v>N</v>
          </cell>
          <cell r="BJ90979" t="str">
            <v xml:space="preserve">	Rameez Haji Mehboob</v>
          </cell>
          <cell r="BK90979">
            <v>45532</v>
          </cell>
          <cell r="BL90979" t="str">
            <v>382000</v>
          </cell>
          <cell r="BM90979" t="str">
            <v>004</v>
          </cell>
          <cell r="BN90979" t="str">
            <v>01</v>
          </cell>
          <cell r="BQ90979" t="str">
            <v>KHI/HO/D/MO/MC COMP/P/96289/08/2024</v>
          </cell>
        </row>
        <row r="90980">
          <cell r="W90980" t="str">
            <v>30092741</v>
          </cell>
          <cell r="X90980" t="str">
            <v>30092741</v>
          </cell>
          <cell r="Y90980">
            <v>382000</v>
          </cell>
          <cell r="Z90980" t="str">
            <v>36104-1975734-9</v>
          </cell>
          <cell r="AC90980">
            <v>2988764</v>
          </cell>
          <cell r="AD90980" t="str">
            <v>02</v>
          </cell>
          <cell r="AE90980" t="str">
            <v>MOTOR</v>
          </cell>
          <cell r="AF90980">
            <v>7802</v>
          </cell>
          <cell r="AG90980">
            <v>0</v>
          </cell>
          <cell r="AH90980">
            <v>0</v>
          </cell>
          <cell r="AI90980">
            <v>0</v>
          </cell>
          <cell r="AJ90980">
            <v>9550</v>
          </cell>
          <cell r="AK90980">
            <v>0</v>
          </cell>
          <cell r="AL90980">
            <v>780</v>
          </cell>
          <cell r="AM90980" t="str">
            <v>2024</v>
          </cell>
          <cell r="AN90980" t="str">
            <v>202409</v>
          </cell>
          <cell r="AO90980" t="str">
            <v>202409</v>
          </cell>
          <cell r="AP90980" t="str">
            <v>202409</v>
          </cell>
          <cell r="AQ90980" t="str">
            <v>31000397</v>
          </cell>
          <cell r="AR90980" t="str">
            <v>1946414</v>
          </cell>
          <cell r="AS90980" t="str">
            <v>D</v>
          </cell>
          <cell r="AU90980" t="str">
            <v>30000002</v>
          </cell>
          <cell r="AV90980" t="str">
            <v>RETAIL</v>
          </cell>
          <cell r="AW90980" t="str">
            <v>31000397</v>
          </cell>
          <cell r="AX90980" t="str">
            <v>WR Suzuki</v>
          </cell>
          <cell r="AY90980" t="str">
            <v>KHI/HO/D/MO/MC COMP/P/96680/09/2024</v>
          </cell>
          <cell r="BA90980" t="str">
            <v>LAHORE</v>
          </cell>
          <cell r="BB90980" t="str">
            <v>461 ST 3 Rabani St Nishat Colony Lahore</v>
          </cell>
          <cell r="BC90980" t="str">
            <v>BLACK</v>
          </cell>
          <cell r="BH90980" t="str">
            <v>Pak Suzuki</v>
          </cell>
          <cell r="BI90980" t="str">
            <v>N</v>
          </cell>
          <cell r="BJ90980" t="str">
            <v xml:space="preserve">	Rameez Haji Mehboob</v>
          </cell>
          <cell r="BK90980">
            <v>45538</v>
          </cell>
          <cell r="BL90980" t="str">
            <v>382000</v>
          </cell>
          <cell r="BM90980" t="str">
            <v>004</v>
          </cell>
          <cell r="BN90980" t="str">
            <v>01</v>
          </cell>
          <cell r="BQ90980" t="str">
            <v>KHI/HO/D/MO/MC COMP/P/96680/09/2024</v>
          </cell>
        </row>
        <row r="90981">
          <cell r="W90981" t="str">
            <v>30092745</v>
          </cell>
          <cell r="X90981" t="str">
            <v>30092745</v>
          </cell>
          <cell r="Y90981">
            <v>382000</v>
          </cell>
          <cell r="Z90981" t="str">
            <v>35202-8514652-1</v>
          </cell>
          <cell r="AC90981">
            <v>2988774</v>
          </cell>
          <cell r="AD90981" t="str">
            <v>02</v>
          </cell>
          <cell r="AE90981" t="str">
            <v>MOTOR</v>
          </cell>
          <cell r="AF90981">
            <v>7802</v>
          </cell>
          <cell r="AG90981">
            <v>0</v>
          </cell>
          <cell r="AH90981">
            <v>0</v>
          </cell>
          <cell r="AI90981">
            <v>0</v>
          </cell>
          <cell r="AJ90981">
            <v>9550</v>
          </cell>
          <cell r="AK90981">
            <v>0</v>
          </cell>
          <cell r="AL90981">
            <v>780</v>
          </cell>
          <cell r="AM90981" t="str">
            <v>2024</v>
          </cell>
          <cell r="AN90981" t="str">
            <v>202409</v>
          </cell>
          <cell r="AO90981" t="str">
            <v>202409</v>
          </cell>
          <cell r="AP90981" t="str">
            <v>202409</v>
          </cell>
          <cell r="AQ90981" t="str">
            <v>31000397</v>
          </cell>
          <cell r="AR90981" t="str">
            <v>1946435</v>
          </cell>
          <cell r="AS90981" t="str">
            <v>D</v>
          </cell>
          <cell r="AU90981" t="str">
            <v>30000002</v>
          </cell>
          <cell r="AV90981" t="str">
            <v>RETAIL</v>
          </cell>
          <cell r="AW90981" t="str">
            <v>31000397</v>
          </cell>
          <cell r="AX90981" t="str">
            <v>WR Suzuki</v>
          </cell>
          <cell r="AY90981" t="str">
            <v>KHI/HO/D/MO/MC COMP/P/96697/09/2024</v>
          </cell>
          <cell r="BA90981" t="str">
            <v>LAHORE</v>
          </cell>
          <cell r="BB90981" t="str">
            <v>H 49 St 18 Hiader Block Bismillah Housing Scheem Lahore</v>
          </cell>
          <cell r="BC90981" t="str">
            <v>BLACK</v>
          </cell>
          <cell r="BH90981" t="str">
            <v>Pak Suzuki</v>
          </cell>
          <cell r="BI90981" t="str">
            <v>N</v>
          </cell>
          <cell r="BJ90981" t="str">
            <v xml:space="preserve">	Rameez Haji Mehboob</v>
          </cell>
          <cell r="BK90981">
            <v>45538</v>
          </cell>
          <cell r="BL90981" t="str">
            <v>382000</v>
          </cell>
          <cell r="BM90981" t="str">
            <v>004</v>
          </cell>
          <cell r="BN90981" t="str">
            <v>01</v>
          </cell>
          <cell r="BQ90981" t="str">
            <v>KHI/HO/D/MO/MC COMP/P/96697/09/2024</v>
          </cell>
        </row>
        <row r="90982">
          <cell r="W90982" t="str">
            <v>30094157</v>
          </cell>
          <cell r="X90982" t="str">
            <v>30094157</v>
          </cell>
          <cell r="Y90982">
            <v>389000</v>
          </cell>
          <cell r="Z90982" t="str">
            <v>42201-2364296-9</v>
          </cell>
          <cell r="AC90982">
            <v>3223841</v>
          </cell>
          <cell r="AD90982" t="str">
            <v>02</v>
          </cell>
          <cell r="AE90982" t="str">
            <v>MOTOR</v>
          </cell>
          <cell r="AF90982">
            <v>13821</v>
          </cell>
          <cell r="AG90982">
            <v>0</v>
          </cell>
          <cell r="AH90982">
            <v>0</v>
          </cell>
          <cell r="AI90982">
            <v>0</v>
          </cell>
          <cell r="AJ90982">
            <v>16533</v>
          </cell>
          <cell r="AK90982">
            <v>0</v>
          </cell>
          <cell r="AL90982">
            <v>1382</v>
          </cell>
          <cell r="AM90982" t="str">
            <v>2024</v>
          </cell>
          <cell r="AN90982" t="str">
            <v>202412</v>
          </cell>
          <cell r="AO90982" t="str">
            <v>202412</v>
          </cell>
          <cell r="AP90982" t="str">
            <v>202412</v>
          </cell>
          <cell r="AQ90982" t="str">
            <v>31000393</v>
          </cell>
          <cell r="AR90982" t="str">
            <v>2034949</v>
          </cell>
          <cell r="AS90982" t="str">
            <v>D</v>
          </cell>
          <cell r="AU90982" t="str">
            <v>30000002</v>
          </cell>
          <cell r="AV90982" t="str">
            <v>RETAIL</v>
          </cell>
          <cell r="AW90982" t="str">
            <v>31000393</v>
          </cell>
          <cell r="AX90982" t="str">
            <v>TR Suzuki</v>
          </cell>
          <cell r="AY90982" t="str">
            <v>KHI/HO/D/MO/MC COMP/P/103938/12/2024</v>
          </cell>
          <cell r="BA90982" t="str">
            <v>KARACHI</v>
          </cell>
          <cell r="BB90982" t="str">
            <v>FLAT#A-29,BLOCK-2,SOCIETY APPARTMENT,MOHALLA PECHS,KARACHI.</v>
          </cell>
          <cell r="BC90982" t="str">
            <v>BLACK</v>
          </cell>
          <cell r="BH90982" t="str">
            <v>Pak Suzuki</v>
          </cell>
          <cell r="BI90982" t="str">
            <v>N</v>
          </cell>
          <cell r="BJ90982" t="str">
            <v xml:space="preserve">	Rameez Haji Mehboob</v>
          </cell>
          <cell r="BK90982">
            <v>45639</v>
          </cell>
          <cell r="BL90982" t="str">
            <v>389000</v>
          </cell>
          <cell r="BM90982" t="str">
            <v>004</v>
          </cell>
          <cell r="BN90982" t="str">
            <v>01</v>
          </cell>
          <cell r="BQ90982" t="str">
            <v>KHI/HO/D/MO/MC COMP/P/103938/12/2024</v>
          </cell>
        </row>
        <row r="90983">
          <cell r="W90983" t="str">
            <v>30094157</v>
          </cell>
          <cell r="X90983" t="str">
            <v>30094157</v>
          </cell>
          <cell r="Y90983">
            <v>389000</v>
          </cell>
          <cell r="Z90983" t="str">
            <v>42201-2364296-9</v>
          </cell>
          <cell r="AC90983">
            <v>3223842</v>
          </cell>
          <cell r="AD90983" t="str">
            <v>02</v>
          </cell>
          <cell r="AE90983" t="str">
            <v>MOTOR</v>
          </cell>
          <cell r="AF90983">
            <v>13821</v>
          </cell>
          <cell r="AG90983">
            <v>0</v>
          </cell>
          <cell r="AH90983">
            <v>0</v>
          </cell>
          <cell r="AI90983">
            <v>0</v>
          </cell>
          <cell r="AJ90983">
            <v>16533</v>
          </cell>
          <cell r="AK90983">
            <v>0</v>
          </cell>
          <cell r="AL90983">
            <v>1382</v>
          </cell>
          <cell r="AM90983" t="str">
            <v>2024</v>
          </cell>
          <cell r="AN90983" t="str">
            <v>202412</v>
          </cell>
          <cell r="AO90983" t="str">
            <v>202412</v>
          </cell>
          <cell r="AP90983" t="str">
            <v>202412</v>
          </cell>
          <cell r="AQ90983" t="str">
            <v>31000393</v>
          </cell>
          <cell r="AR90983" t="str">
            <v>2034950</v>
          </cell>
          <cell r="AS90983" t="str">
            <v>D</v>
          </cell>
          <cell r="AU90983" t="str">
            <v>30000002</v>
          </cell>
          <cell r="AV90983" t="str">
            <v>RETAIL</v>
          </cell>
          <cell r="AW90983" t="str">
            <v>31000393</v>
          </cell>
          <cell r="AX90983" t="str">
            <v>TR Suzuki</v>
          </cell>
          <cell r="AY90983" t="str">
            <v>KHI/HO/D/MO/MC COMP/P/103939/12/2024</v>
          </cell>
          <cell r="BA90983" t="str">
            <v>KARACHI</v>
          </cell>
          <cell r="BB90983" t="str">
            <v>FLAT#A-29,BLOCK-2,SOCIETY APPARTMENT,MOHALLA PECHS,KARACHI.</v>
          </cell>
          <cell r="BC90983" t="str">
            <v>BLACK</v>
          </cell>
          <cell r="BH90983" t="str">
            <v>Pak Suzuki</v>
          </cell>
          <cell r="BI90983" t="str">
            <v>N</v>
          </cell>
          <cell r="BJ90983" t="str">
            <v xml:space="preserve">	Rameez Haji Mehboob</v>
          </cell>
          <cell r="BK90983">
            <v>45639</v>
          </cell>
          <cell r="BL90983" t="str">
            <v>389000</v>
          </cell>
          <cell r="BM90983" t="str">
            <v>004</v>
          </cell>
          <cell r="BN90983" t="str">
            <v>01</v>
          </cell>
          <cell r="BQ90983" t="str">
            <v>KHI/HO/D/MO/MC COMP/P/103939/12/2024</v>
          </cell>
        </row>
        <row r="90984">
          <cell r="W90984" t="str">
            <v>PKG30092297</v>
          </cell>
          <cell r="X90984" t="str">
            <v>GS150PK30092297</v>
          </cell>
          <cell r="Y90984">
            <v>382000</v>
          </cell>
          <cell r="Z90984" t="str">
            <v>37405-5754137-7</v>
          </cell>
          <cell r="AC90984">
            <v>3025920</v>
          </cell>
          <cell r="AD90984" t="str">
            <v>02</v>
          </cell>
          <cell r="AE90984" t="str">
            <v>MOTOR</v>
          </cell>
          <cell r="AF90984">
            <v>7802</v>
          </cell>
          <cell r="AG90984">
            <v>0</v>
          </cell>
          <cell r="AH90984">
            <v>0</v>
          </cell>
          <cell r="AI90984">
            <v>0</v>
          </cell>
          <cell r="AJ90984">
            <v>9550</v>
          </cell>
          <cell r="AK90984">
            <v>0</v>
          </cell>
          <cell r="AL90984">
            <v>780</v>
          </cell>
          <cell r="AM90984" t="str">
            <v>2024</v>
          </cell>
          <cell r="AN90984" t="str">
            <v>202409</v>
          </cell>
          <cell r="AO90984" t="str">
            <v>202409</v>
          </cell>
          <cell r="AP90984" t="str">
            <v>202409</v>
          </cell>
          <cell r="AQ90984" t="str">
            <v>31000405</v>
          </cell>
          <cell r="AR90984" t="str">
            <v>1957741</v>
          </cell>
          <cell r="AS90984" t="str">
            <v>D</v>
          </cell>
          <cell r="AU90984" t="str">
            <v>30000002</v>
          </cell>
          <cell r="AV90984" t="str">
            <v>RETAIL</v>
          </cell>
          <cell r="AW90984" t="str">
            <v>31000405</v>
          </cell>
          <cell r="AX90984" t="str">
            <v>MR Suzuki</v>
          </cell>
          <cell r="AY90984" t="str">
            <v>KHI/HO/D/MO/MC COMP/P/97699/09/2024</v>
          </cell>
          <cell r="BA90984" t="str">
            <v>RAWALPINDI</v>
          </cell>
          <cell r="BB90984" t="str">
            <v xml:space="preserve">HOUSE NK-362, MOH NEW KATARIYAN, SATELLITE TOWN RAWALPINDI </v>
          </cell>
          <cell r="BC90984" t="str">
            <v>BLACK</v>
          </cell>
          <cell r="BH90984" t="str">
            <v>Pak Suzuki</v>
          </cell>
          <cell r="BI90984" t="str">
            <v>N</v>
          </cell>
          <cell r="BJ90984" t="str">
            <v xml:space="preserve">	Rameez Haji Mehboob</v>
          </cell>
          <cell r="BK90984">
            <v>45554</v>
          </cell>
          <cell r="BL90984" t="str">
            <v>382000</v>
          </cell>
          <cell r="BM90984" t="str">
            <v>004</v>
          </cell>
          <cell r="BN90984" t="str">
            <v>01</v>
          </cell>
          <cell r="BQ90984" t="str">
            <v>KHI/HO/D/MO/MC COMP/P/97699/09/2024</v>
          </cell>
        </row>
        <row r="90985">
          <cell r="W90985" t="str">
            <v>PKG30092269</v>
          </cell>
          <cell r="X90985" t="str">
            <v>GS150PK30092269</v>
          </cell>
          <cell r="Y90985">
            <v>382000</v>
          </cell>
          <cell r="Z90985" t="str">
            <v>37405-4468000-9</v>
          </cell>
          <cell r="AC90985">
            <v>3025923</v>
          </cell>
          <cell r="AD90985" t="str">
            <v>02</v>
          </cell>
          <cell r="AE90985" t="str">
            <v>MOTOR</v>
          </cell>
          <cell r="AF90985">
            <v>7802</v>
          </cell>
          <cell r="AG90985">
            <v>0</v>
          </cell>
          <cell r="AH90985">
            <v>0</v>
          </cell>
          <cell r="AI90985">
            <v>0</v>
          </cell>
          <cell r="AJ90985">
            <v>9550</v>
          </cell>
          <cell r="AK90985">
            <v>0</v>
          </cell>
          <cell r="AL90985">
            <v>780</v>
          </cell>
          <cell r="AM90985" t="str">
            <v>2024</v>
          </cell>
          <cell r="AN90985" t="str">
            <v>202409</v>
          </cell>
          <cell r="AO90985" t="str">
            <v>202409</v>
          </cell>
          <cell r="AP90985" t="str">
            <v>202409</v>
          </cell>
          <cell r="AQ90985" t="str">
            <v>31000405</v>
          </cell>
          <cell r="AR90985" t="str">
            <v>1957748</v>
          </cell>
          <cell r="AS90985" t="str">
            <v>D</v>
          </cell>
          <cell r="AU90985" t="str">
            <v>30000002</v>
          </cell>
          <cell r="AV90985" t="str">
            <v>RETAIL</v>
          </cell>
          <cell r="AW90985" t="str">
            <v>31000405</v>
          </cell>
          <cell r="AX90985" t="str">
            <v>MR Suzuki</v>
          </cell>
          <cell r="AY90985" t="str">
            <v>KHI/HO/D/MO/MC COMP/P/97704/09/2024</v>
          </cell>
          <cell r="BA90985" t="str">
            <v>RAWALPINDI</v>
          </cell>
          <cell r="BB90985" t="str">
            <v xml:space="preserve">House 55, st 4, moh rahim town Shakrial RAWALPINDI </v>
          </cell>
          <cell r="BC90985" t="str">
            <v>BLACK</v>
          </cell>
          <cell r="BH90985" t="str">
            <v>Pak Suzuki</v>
          </cell>
          <cell r="BI90985" t="str">
            <v>N</v>
          </cell>
          <cell r="BJ90985" t="str">
            <v xml:space="preserve">	Rameez Haji Mehboob</v>
          </cell>
          <cell r="BK90985">
            <v>45554</v>
          </cell>
          <cell r="BL90985" t="str">
            <v>382000</v>
          </cell>
          <cell r="BM90985" t="str">
            <v>004</v>
          </cell>
          <cell r="BN90985" t="str">
            <v>01</v>
          </cell>
          <cell r="BQ90985" t="str">
            <v>KHI/HO/D/MO/MC COMP/P/97704/09/2024</v>
          </cell>
        </row>
        <row r="90986">
          <cell r="W90986" t="str">
            <v>30092930</v>
          </cell>
          <cell r="X90986" t="str">
            <v>30092930</v>
          </cell>
          <cell r="Y90986">
            <v>382000</v>
          </cell>
          <cell r="Z90986" t="str">
            <v>35202-4181100-3</v>
          </cell>
          <cell r="AC90986">
            <v>3121105</v>
          </cell>
          <cell r="AD90986" t="str">
            <v>02</v>
          </cell>
          <cell r="AE90986" t="str">
            <v>MOTOR</v>
          </cell>
          <cell r="AF90986">
            <v>7802</v>
          </cell>
          <cell r="AG90986">
            <v>0</v>
          </cell>
          <cell r="AH90986">
            <v>0</v>
          </cell>
          <cell r="AI90986">
            <v>0</v>
          </cell>
          <cell r="AJ90986">
            <v>9550</v>
          </cell>
          <cell r="AK90986">
            <v>0</v>
          </cell>
          <cell r="AL90986">
            <v>780</v>
          </cell>
          <cell r="AM90986" t="str">
            <v>2024</v>
          </cell>
          <cell r="AN90986" t="str">
            <v>202410</v>
          </cell>
          <cell r="AO90986" t="str">
            <v>202410</v>
          </cell>
          <cell r="AP90986" t="str">
            <v>202410</v>
          </cell>
          <cell r="AQ90986" t="str">
            <v>31000417</v>
          </cell>
          <cell r="AR90986" t="str">
            <v>1995189</v>
          </cell>
          <cell r="AS90986" t="str">
            <v>D</v>
          </cell>
          <cell r="AU90986" t="str">
            <v>30000002</v>
          </cell>
          <cell r="AV90986" t="str">
            <v>RETAIL</v>
          </cell>
          <cell r="AW90986" t="str">
            <v>31000417</v>
          </cell>
          <cell r="AX90986" t="str">
            <v>Suzuki Ravi Motors</v>
          </cell>
          <cell r="AY90986" t="str">
            <v>KHI/HO/D/MO/MC COMP/P/100409/10/2024</v>
          </cell>
          <cell r="BA90986" t="str">
            <v>LAHORE</v>
          </cell>
          <cell r="BB90986" t="str">
            <v>JUBLY TOWN CANAL ROAD HOUSE NO 267-E LAHORE</v>
          </cell>
          <cell r="BC90986" t="str">
            <v>BLACK</v>
          </cell>
          <cell r="BH90986" t="str">
            <v>Pak Suzuki</v>
          </cell>
          <cell r="BI90986" t="str">
            <v>N</v>
          </cell>
          <cell r="BJ90986" t="str">
            <v xml:space="preserve">	Rameez Haji Mehboob</v>
          </cell>
          <cell r="BK90986">
            <v>45589</v>
          </cell>
          <cell r="BL90986" t="str">
            <v>382000</v>
          </cell>
          <cell r="BM90986" t="str">
            <v>004</v>
          </cell>
          <cell r="BN90986" t="str">
            <v>01</v>
          </cell>
          <cell r="BQ90986" t="str">
            <v>KHI/HO/D/MO/MC COMP/P/100409/10/2024</v>
          </cell>
        </row>
        <row r="90987">
          <cell r="W90987" t="str">
            <v>30093342</v>
          </cell>
          <cell r="X90987" t="str">
            <v>30093342</v>
          </cell>
          <cell r="Y90987">
            <v>382000</v>
          </cell>
          <cell r="Z90987" t="str">
            <v>35202-8570835-5</v>
          </cell>
          <cell r="AC90987">
            <v>3159068</v>
          </cell>
          <cell r="AD90987" t="str">
            <v>02</v>
          </cell>
          <cell r="AE90987" t="str">
            <v>MOTOR</v>
          </cell>
          <cell r="AF90987">
            <v>7802</v>
          </cell>
          <cell r="AG90987">
            <v>0</v>
          </cell>
          <cell r="AH90987">
            <v>0</v>
          </cell>
          <cell r="AI90987">
            <v>0</v>
          </cell>
          <cell r="AJ90987">
            <v>9550</v>
          </cell>
          <cell r="AK90987">
            <v>0</v>
          </cell>
          <cell r="AL90987">
            <v>780</v>
          </cell>
          <cell r="AM90987" t="str">
            <v>2024</v>
          </cell>
          <cell r="AN90987" t="str">
            <v>202411</v>
          </cell>
          <cell r="AO90987" t="str">
            <v>202411</v>
          </cell>
          <cell r="AP90987" t="str">
            <v>202411</v>
          </cell>
          <cell r="AQ90987" t="str">
            <v>31000396</v>
          </cell>
          <cell r="AR90987" t="str">
            <v>2007577</v>
          </cell>
          <cell r="AS90987" t="str">
            <v>D</v>
          </cell>
          <cell r="AU90987" t="str">
            <v>30000002</v>
          </cell>
          <cell r="AV90987" t="str">
            <v>RETAIL</v>
          </cell>
          <cell r="AW90987" t="str">
            <v>31000396</v>
          </cell>
          <cell r="AX90987" t="str">
            <v>SG Suzuki</v>
          </cell>
          <cell r="AY90987" t="str">
            <v>KHI/HO/D/MO/MC COMP/P/101437/11/2024</v>
          </cell>
          <cell r="BA90987" t="str">
            <v>LAHORE</v>
          </cell>
          <cell r="BB90987" t="str">
            <v>HOUSE NO 630 SECTOR A-1 TOWN SHIP LAHORE</v>
          </cell>
          <cell r="BC90987" t="str">
            <v>BLACK</v>
          </cell>
          <cell r="BH90987" t="str">
            <v>Pak Suzuki</v>
          </cell>
          <cell r="BI90987" t="str">
            <v>N</v>
          </cell>
          <cell r="BJ90987" t="str">
            <v xml:space="preserve">	Rameez Haji Mehboob</v>
          </cell>
          <cell r="BK90987">
            <v>45602</v>
          </cell>
          <cell r="BL90987" t="str">
            <v>382000</v>
          </cell>
          <cell r="BM90987" t="str">
            <v>004</v>
          </cell>
          <cell r="BN90987" t="str">
            <v>01</v>
          </cell>
          <cell r="BQ90987" t="str">
            <v>KHI/HO/D/MO/MC COMP/P/101437/11/2024</v>
          </cell>
        </row>
        <row r="90988">
          <cell r="W90988" t="str">
            <v>30093418</v>
          </cell>
          <cell r="X90988" t="str">
            <v>30093418</v>
          </cell>
          <cell r="Y90988">
            <v>382000</v>
          </cell>
          <cell r="Z90988" t="str">
            <v>35201-5716303-7</v>
          </cell>
          <cell r="AC90988">
            <v>3159069</v>
          </cell>
          <cell r="AD90988" t="str">
            <v>02</v>
          </cell>
          <cell r="AE90988" t="str">
            <v>MOTOR</v>
          </cell>
          <cell r="AF90988">
            <v>7802</v>
          </cell>
          <cell r="AG90988">
            <v>0</v>
          </cell>
          <cell r="AH90988">
            <v>0</v>
          </cell>
          <cell r="AI90988">
            <v>0</v>
          </cell>
          <cell r="AJ90988">
            <v>9550</v>
          </cell>
          <cell r="AK90988">
            <v>0</v>
          </cell>
          <cell r="AL90988">
            <v>780</v>
          </cell>
          <cell r="AM90988" t="str">
            <v>2024</v>
          </cell>
          <cell r="AN90988" t="str">
            <v>202411</v>
          </cell>
          <cell r="AO90988" t="str">
            <v>202411</v>
          </cell>
          <cell r="AP90988" t="str">
            <v>202411</v>
          </cell>
          <cell r="AQ90988" t="str">
            <v>31000396</v>
          </cell>
          <cell r="AR90988" t="str">
            <v>2007582</v>
          </cell>
          <cell r="AS90988" t="str">
            <v>D</v>
          </cell>
          <cell r="AU90988" t="str">
            <v>30000002</v>
          </cell>
          <cell r="AV90988" t="str">
            <v>RETAIL</v>
          </cell>
          <cell r="AW90988" t="str">
            <v>31000396</v>
          </cell>
          <cell r="AX90988" t="str">
            <v>SG Suzuki</v>
          </cell>
          <cell r="AY90988" t="str">
            <v>KHI/HO/D/MO/MC COMP/P/101440/11/2024</v>
          </cell>
          <cell r="BA90988" t="str">
            <v>LAHORE</v>
          </cell>
          <cell r="BB90988" t="str">
            <v>HOUSE NO 104/2/A AREA MIRAN KHAN ROAD G P O LAHORE</v>
          </cell>
          <cell r="BC90988" t="str">
            <v>RED</v>
          </cell>
          <cell r="BH90988" t="str">
            <v>Pak Suzuki</v>
          </cell>
          <cell r="BI90988" t="str">
            <v>N</v>
          </cell>
          <cell r="BJ90988" t="str">
            <v xml:space="preserve">	Rameez Haji Mehboob</v>
          </cell>
          <cell r="BK90988">
            <v>45602</v>
          </cell>
          <cell r="BL90988" t="str">
            <v>382000</v>
          </cell>
          <cell r="BM90988" t="str">
            <v>003</v>
          </cell>
          <cell r="BN90988" t="str">
            <v>01</v>
          </cell>
          <cell r="BQ90988" t="str">
            <v>KHI/HO/D/MO/MC COMP/P/101440/11/2024</v>
          </cell>
        </row>
        <row r="90989">
          <cell r="W90989" t="str">
            <v>30093281</v>
          </cell>
          <cell r="X90989" t="str">
            <v>30093281</v>
          </cell>
          <cell r="Y90989">
            <v>382000</v>
          </cell>
          <cell r="Z90989" t="str">
            <v>35202-5609405-5</v>
          </cell>
          <cell r="AC90989">
            <v>3159071</v>
          </cell>
          <cell r="AD90989" t="str">
            <v>02</v>
          </cell>
          <cell r="AE90989" t="str">
            <v>MOTOR</v>
          </cell>
          <cell r="AF90989">
            <v>7802</v>
          </cell>
          <cell r="AG90989">
            <v>0</v>
          </cell>
          <cell r="AH90989">
            <v>0</v>
          </cell>
          <cell r="AI90989">
            <v>0</v>
          </cell>
          <cell r="AJ90989">
            <v>9550</v>
          </cell>
          <cell r="AK90989">
            <v>0</v>
          </cell>
          <cell r="AL90989">
            <v>780</v>
          </cell>
          <cell r="AM90989" t="str">
            <v>2024</v>
          </cell>
          <cell r="AN90989" t="str">
            <v>202411</v>
          </cell>
          <cell r="AO90989" t="str">
            <v>202411</v>
          </cell>
          <cell r="AP90989" t="str">
            <v>202411</v>
          </cell>
          <cell r="AQ90989" t="str">
            <v>31000417</v>
          </cell>
          <cell r="AR90989" t="str">
            <v>2007587</v>
          </cell>
          <cell r="AS90989" t="str">
            <v>D</v>
          </cell>
          <cell r="AU90989" t="str">
            <v>30000002</v>
          </cell>
          <cell r="AV90989" t="str">
            <v>RETAIL</v>
          </cell>
          <cell r="AW90989" t="str">
            <v>31000417</v>
          </cell>
          <cell r="AX90989" t="str">
            <v>Suzuki Ravi Motors</v>
          </cell>
          <cell r="AY90989" t="str">
            <v>KHI/HO/D/MO/MC COMP/P/101443/11/2024</v>
          </cell>
          <cell r="BA90989" t="str">
            <v>LAHORE</v>
          </cell>
          <cell r="BB90989" t="str">
            <v>HOUSE NO 1 STREET NO 11 AREA MALIK PARK BARA DARI ROAD SHAHDARA LAHORE</v>
          </cell>
          <cell r="BC90989" t="str">
            <v>BLACK</v>
          </cell>
          <cell r="BH90989" t="str">
            <v>Pak Suzuki</v>
          </cell>
          <cell r="BI90989" t="str">
            <v>N</v>
          </cell>
          <cell r="BJ90989" t="str">
            <v xml:space="preserve">	Rameez Haji Mehboob</v>
          </cell>
          <cell r="BK90989">
            <v>45602</v>
          </cell>
          <cell r="BL90989" t="str">
            <v>382000</v>
          </cell>
          <cell r="BM90989" t="str">
            <v>004</v>
          </cell>
          <cell r="BN90989" t="str">
            <v>01</v>
          </cell>
          <cell r="BQ90989" t="str">
            <v>KHI/HO/D/MO/MC COMP/P/101443/11/2024</v>
          </cell>
        </row>
        <row r="90990">
          <cell r="W90990" t="str">
            <v>30093392</v>
          </cell>
          <cell r="X90990" t="str">
            <v>30093392</v>
          </cell>
          <cell r="Y90990">
            <v>382000</v>
          </cell>
          <cell r="Z90990" t="str">
            <v>34201-469188-1</v>
          </cell>
          <cell r="AC90990">
            <v>3163237</v>
          </cell>
          <cell r="AD90990" t="str">
            <v>02</v>
          </cell>
          <cell r="AE90990" t="str">
            <v>MOTOR</v>
          </cell>
          <cell r="AF90990">
            <v>7802</v>
          </cell>
          <cell r="AG90990">
            <v>0</v>
          </cell>
          <cell r="AH90990">
            <v>0</v>
          </cell>
          <cell r="AI90990">
            <v>0</v>
          </cell>
          <cell r="AJ90990">
            <v>9550</v>
          </cell>
          <cell r="AK90990">
            <v>0</v>
          </cell>
          <cell r="AL90990">
            <v>780</v>
          </cell>
          <cell r="AM90990" t="str">
            <v>2024</v>
          </cell>
          <cell r="AN90990" t="str">
            <v>202411</v>
          </cell>
          <cell r="AO90990" t="str">
            <v>202411</v>
          </cell>
          <cell r="AP90990" t="str">
            <v>202411</v>
          </cell>
          <cell r="AQ90990" t="str">
            <v>31000415</v>
          </cell>
          <cell r="AR90990" t="str">
            <v>2009170</v>
          </cell>
          <cell r="AS90990" t="str">
            <v>D</v>
          </cell>
          <cell r="AU90990" t="str">
            <v>30000002</v>
          </cell>
          <cell r="AV90990" t="str">
            <v>RETAIL</v>
          </cell>
          <cell r="AW90990" t="str">
            <v>31000415</v>
          </cell>
          <cell r="AX90990" t="str">
            <v>Gujrat Suzuki</v>
          </cell>
          <cell r="AY90990" t="str">
            <v>KHI/HO/D/MO/MC COMP/P/101552/11/2024</v>
          </cell>
          <cell r="BA90990" t="str">
            <v>GUJRAT</v>
          </cell>
          <cell r="BB90990" t="str">
            <v>MUH: AMIR COLONY GUJRAT.</v>
          </cell>
          <cell r="BC90990" t="str">
            <v>RED</v>
          </cell>
          <cell r="BH90990" t="str">
            <v>Pak Suzuki</v>
          </cell>
          <cell r="BI90990" t="str">
            <v>N</v>
          </cell>
          <cell r="BJ90990" t="str">
            <v xml:space="preserve">	Rameez Haji Mehboob</v>
          </cell>
          <cell r="BK90990">
            <v>45604</v>
          </cell>
          <cell r="BL90990" t="str">
            <v>382000</v>
          </cell>
          <cell r="BM90990" t="str">
            <v>003</v>
          </cell>
          <cell r="BN90990" t="str">
            <v>01</v>
          </cell>
          <cell r="BQ90990" t="str">
            <v>KHI/HO/D/MO/MC COMP/P/101552/11/2024</v>
          </cell>
        </row>
        <row r="90991">
          <cell r="W90991" t="str">
            <v>30093615</v>
          </cell>
          <cell r="X90991" t="str">
            <v>30093615</v>
          </cell>
          <cell r="Y90991">
            <v>382000</v>
          </cell>
          <cell r="Z90991" t="str">
            <v>33201-9562622-3</v>
          </cell>
          <cell r="AC90991">
            <v>3195942</v>
          </cell>
          <cell r="AD90991" t="str">
            <v>02</v>
          </cell>
          <cell r="AE90991" t="str">
            <v>MOTOR</v>
          </cell>
          <cell r="AF90991">
            <v>7802</v>
          </cell>
          <cell r="AG90991">
            <v>0</v>
          </cell>
          <cell r="AH90991">
            <v>0</v>
          </cell>
          <cell r="AI90991">
            <v>0</v>
          </cell>
          <cell r="AJ90991">
            <v>9550</v>
          </cell>
          <cell r="AK90991">
            <v>0</v>
          </cell>
          <cell r="AL90991">
            <v>780</v>
          </cell>
          <cell r="AM90991" t="str">
            <v>2024</v>
          </cell>
          <cell r="AN90991" t="str">
            <v>202411</v>
          </cell>
          <cell r="AO90991" t="str">
            <v>202411</v>
          </cell>
          <cell r="AP90991" t="str">
            <v>202411</v>
          </cell>
          <cell r="AQ90991" t="str">
            <v>31000400</v>
          </cell>
          <cell r="AR90991" t="str">
            <v>2020070</v>
          </cell>
          <cell r="AS90991" t="str">
            <v>D</v>
          </cell>
          <cell r="AU90991" t="str">
            <v>30000002</v>
          </cell>
          <cell r="AV90991" t="str">
            <v>RETAIL</v>
          </cell>
          <cell r="AW90991" t="str">
            <v>31000400</v>
          </cell>
          <cell r="AX90991" t="str">
            <v>FSD Suzuki</v>
          </cell>
          <cell r="AY90991" t="str">
            <v>KHI/HO/D/MO/MC COMP/P/102901/11/2024</v>
          </cell>
          <cell r="BA90991" t="str">
            <v>FAISALABAD</v>
          </cell>
          <cell r="BB90991" t="str">
            <v>HOUSE NO 129 STREET NO 4 AREA ASLAM GANJ FSD</v>
          </cell>
          <cell r="BC90991" t="str">
            <v>BLACK</v>
          </cell>
          <cell r="BH90991" t="str">
            <v>Pak Suzuki</v>
          </cell>
          <cell r="BI90991" t="str">
            <v>N</v>
          </cell>
          <cell r="BJ90991" t="str">
            <v xml:space="preserve">	Rameez Haji Mehboob</v>
          </cell>
          <cell r="BK90991">
            <v>45624</v>
          </cell>
          <cell r="BL90991" t="str">
            <v>382000</v>
          </cell>
          <cell r="BM90991" t="str">
            <v>004</v>
          </cell>
          <cell r="BN90991" t="str">
            <v>01</v>
          </cell>
          <cell r="BQ90991" t="str">
            <v>KHI/HO/D/MO/MC COMP/P/102901/11/2024</v>
          </cell>
        </row>
        <row r="90992">
          <cell r="W90992" t="str">
            <v>30094085</v>
          </cell>
          <cell r="X90992" t="str">
            <v>30094085</v>
          </cell>
          <cell r="Y90992">
            <v>389000</v>
          </cell>
          <cell r="Z90992" t="str">
            <v>42301-8884714-3</v>
          </cell>
          <cell r="AC90992">
            <v>3219071</v>
          </cell>
          <cell r="AD90992" t="str">
            <v>02</v>
          </cell>
          <cell r="AE90992" t="str">
            <v>MOTOR</v>
          </cell>
          <cell r="AF90992">
            <v>13821</v>
          </cell>
          <cell r="AG90992">
            <v>0</v>
          </cell>
          <cell r="AH90992">
            <v>0</v>
          </cell>
          <cell r="AI90992">
            <v>0</v>
          </cell>
          <cell r="AJ90992">
            <v>16533</v>
          </cell>
          <cell r="AK90992">
            <v>0</v>
          </cell>
          <cell r="AL90992">
            <v>1382</v>
          </cell>
          <cell r="AM90992" t="str">
            <v>2024</v>
          </cell>
          <cell r="AN90992" t="str">
            <v>202412</v>
          </cell>
          <cell r="AO90992" t="str">
            <v>202412</v>
          </cell>
          <cell r="AP90992" t="str">
            <v>202412</v>
          </cell>
          <cell r="AQ90992" t="str">
            <v>31000369</v>
          </cell>
          <cell r="AR90992" t="str">
            <v>2032434</v>
          </cell>
          <cell r="AS90992" t="str">
            <v>D</v>
          </cell>
          <cell r="AU90992" t="str">
            <v>30000002</v>
          </cell>
          <cell r="AV90992" t="str">
            <v>RETAIL</v>
          </cell>
          <cell r="AW90992" t="str">
            <v>31000369</v>
          </cell>
          <cell r="AX90992" t="str">
            <v>A R Suzuki</v>
          </cell>
          <cell r="AY90992" t="str">
            <v>KHI/HO/D/MO/MC COMP/P/103749/12/2024</v>
          </cell>
          <cell r="BA90992" t="str">
            <v>KARACHI</v>
          </cell>
          <cell r="BB90992" t="str">
            <v>HOUSE#2401, BANK WALI GALI MOHALLAH GULISTAN COLONY TANNERY ROAD LYARI KARACHI</v>
          </cell>
          <cell r="BC90992" t="str">
            <v>BLACK</v>
          </cell>
          <cell r="BH90992" t="str">
            <v>Pak Suzuki</v>
          </cell>
          <cell r="BI90992" t="str">
            <v>N</v>
          </cell>
          <cell r="BJ90992" t="str">
            <v xml:space="preserve">	Rameez Haji Mehboob</v>
          </cell>
          <cell r="BK90992">
            <v>45636</v>
          </cell>
          <cell r="BL90992" t="str">
            <v>389000</v>
          </cell>
          <cell r="BM90992" t="str">
            <v>004</v>
          </cell>
          <cell r="BN90992" t="str">
            <v>01</v>
          </cell>
          <cell r="BQ90992" t="str">
            <v>KHI/HO/D/MO/MC COMP/P/103749/12/2024</v>
          </cell>
        </row>
        <row r="90993">
          <cell r="W90993" t="str">
            <v>30093647</v>
          </cell>
          <cell r="X90993" t="str">
            <v>30093647</v>
          </cell>
          <cell r="Y90993">
            <v>382000</v>
          </cell>
          <cell r="Z90993" t="str">
            <v>33102-8005561-9</v>
          </cell>
          <cell r="AC90993">
            <v>3230215</v>
          </cell>
          <cell r="AD90993" t="str">
            <v>02</v>
          </cell>
          <cell r="AE90993" t="str">
            <v>MOTOR</v>
          </cell>
          <cell r="AF90993">
            <v>7802</v>
          </cell>
          <cell r="AG90993">
            <v>0</v>
          </cell>
          <cell r="AH90993">
            <v>0</v>
          </cell>
          <cell r="AI90993">
            <v>0</v>
          </cell>
          <cell r="AJ90993">
            <v>9550</v>
          </cell>
          <cell r="AK90993">
            <v>0</v>
          </cell>
          <cell r="AL90993">
            <v>780</v>
          </cell>
          <cell r="AM90993" t="str">
            <v>2024</v>
          </cell>
          <cell r="AN90993" t="str">
            <v>202412</v>
          </cell>
          <cell r="AO90993" t="str">
            <v>202412</v>
          </cell>
          <cell r="AP90993" t="str">
            <v>202412</v>
          </cell>
          <cell r="AQ90993" t="str">
            <v>31000400</v>
          </cell>
          <cell r="AR90993" t="str">
            <v>2037952</v>
          </cell>
          <cell r="AS90993" t="str">
            <v>D</v>
          </cell>
          <cell r="AU90993" t="str">
            <v>30000002</v>
          </cell>
          <cell r="AV90993" t="str">
            <v>RETAIL</v>
          </cell>
          <cell r="AW90993" t="str">
            <v>31000400</v>
          </cell>
          <cell r="AX90993" t="str">
            <v>FSD Suzuki</v>
          </cell>
          <cell r="AY90993" t="str">
            <v>KHI/HO/D/MO/MC COMP/P/104254/12/2024</v>
          </cell>
          <cell r="BA90993" t="str">
            <v>FAISALABAD</v>
          </cell>
          <cell r="BB90993" t="str">
            <v>Chak No. 122 GB, House No. 1035/26, Muhallah Noor Pur, Faisalabad</v>
          </cell>
          <cell r="BC90993" t="str">
            <v>RED</v>
          </cell>
          <cell r="BH90993" t="str">
            <v>Pak Suzuki</v>
          </cell>
          <cell r="BI90993" t="str">
            <v>N</v>
          </cell>
          <cell r="BJ90993" t="str">
            <v xml:space="preserve">	Rameez Haji Mehboob</v>
          </cell>
          <cell r="BK90993">
            <v>45644</v>
          </cell>
          <cell r="BL90993" t="str">
            <v>382000</v>
          </cell>
          <cell r="BM90993" t="str">
            <v>003</v>
          </cell>
          <cell r="BN90993" t="str">
            <v>01</v>
          </cell>
          <cell r="BQ90993" t="str">
            <v>KHI/HO/D/MO/MC COMP/P/104254/12/2024</v>
          </cell>
        </row>
        <row r="90994">
          <cell r="W90994" t="str">
            <v>30093118</v>
          </cell>
          <cell r="X90994" t="str">
            <v>30093118</v>
          </cell>
          <cell r="Y90994">
            <v>382000</v>
          </cell>
          <cell r="Z90994" t="str">
            <v>42101-1719611-1</v>
          </cell>
          <cell r="AC90994">
            <v>3049728</v>
          </cell>
          <cell r="AD90994" t="str">
            <v>02</v>
          </cell>
          <cell r="AE90994" t="str">
            <v>MOTOR</v>
          </cell>
          <cell r="AF90994">
            <v>13565</v>
          </cell>
          <cell r="AG90994">
            <v>0</v>
          </cell>
          <cell r="AH90994">
            <v>0</v>
          </cell>
          <cell r="AI90994">
            <v>0</v>
          </cell>
          <cell r="AJ90994">
            <v>16235</v>
          </cell>
          <cell r="AK90994">
            <v>0</v>
          </cell>
          <cell r="AL90994">
            <v>1357</v>
          </cell>
          <cell r="AM90994" t="str">
            <v>2024</v>
          </cell>
          <cell r="AN90994" t="str">
            <v>202409</v>
          </cell>
          <cell r="AO90994" t="str">
            <v>202409</v>
          </cell>
          <cell r="AP90994" t="str">
            <v>202409</v>
          </cell>
          <cell r="AQ90994" t="str">
            <v>31000391</v>
          </cell>
          <cell r="AR90994" t="str">
            <v>1963987</v>
          </cell>
          <cell r="AS90994" t="str">
            <v>D</v>
          </cell>
          <cell r="AU90994" t="str">
            <v>30000002</v>
          </cell>
          <cell r="AV90994" t="str">
            <v>RETAIL</v>
          </cell>
          <cell r="AW90994" t="str">
            <v>31000391</v>
          </cell>
          <cell r="AX90994" t="str">
            <v>UR Suzuki</v>
          </cell>
          <cell r="AY90994" t="str">
            <v>KHI/HO/D/MO/MC COMP/P/98348/09/2024</v>
          </cell>
          <cell r="BA90994" t="str">
            <v>KARACHI</v>
          </cell>
          <cell r="BB90994" t="str">
            <v>H# 8A SAGA ONE RESIDANCY BLK 2 CILIFTON KARACHI</v>
          </cell>
          <cell r="BC90994" t="str">
            <v>BLACK</v>
          </cell>
          <cell r="BH90994" t="str">
            <v>Pak Suzuki</v>
          </cell>
          <cell r="BI90994" t="str">
            <v>N</v>
          </cell>
          <cell r="BJ90994" t="str">
            <v xml:space="preserve">	Rameez Haji Mehboob</v>
          </cell>
          <cell r="BK90994">
            <v>45561</v>
          </cell>
          <cell r="BL90994" t="str">
            <v>382000</v>
          </cell>
          <cell r="BM90994" t="str">
            <v>004</v>
          </cell>
          <cell r="BN90994" t="str">
            <v>01</v>
          </cell>
          <cell r="BQ90994" t="str">
            <v>KHI/HO/D/MO/MC COMP/P/98348/09/2024</v>
          </cell>
        </row>
        <row r="90995">
          <cell r="W90995" t="str">
            <v>30093119</v>
          </cell>
          <cell r="X90995" t="str">
            <v>30093119</v>
          </cell>
          <cell r="Y90995">
            <v>382000</v>
          </cell>
          <cell r="Z90995" t="str">
            <v>42201-0852806-3</v>
          </cell>
          <cell r="AC90995">
            <v>3049846</v>
          </cell>
          <cell r="AD90995" t="str">
            <v>02</v>
          </cell>
          <cell r="AE90995" t="str">
            <v>MOTOR</v>
          </cell>
          <cell r="AF90995">
            <v>13565</v>
          </cell>
          <cell r="AG90995">
            <v>0</v>
          </cell>
          <cell r="AH90995">
            <v>0</v>
          </cell>
          <cell r="AI90995">
            <v>0</v>
          </cell>
          <cell r="AJ90995">
            <v>16235</v>
          </cell>
          <cell r="AK90995">
            <v>0</v>
          </cell>
          <cell r="AL90995">
            <v>1357</v>
          </cell>
          <cell r="AM90995" t="str">
            <v>2024</v>
          </cell>
          <cell r="AN90995" t="str">
            <v>202409</v>
          </cell>
          <cell r="AO90995" t="str">
            <v>202409</v>
          </cell>
          <cell r="AP90995" t="str">
            <v>202409</v>
          </cell>
          <cell r="AQ90995" t="str">
            <v>31000391</v>
          </cell>
          <cell r="AR90995" t="str">
            <v>1964198</v>
          </cell>
          <cell r="AS90995" t="str">
            <v>D</v>
          </cell>
          <cell r="AU90995" t="str">
            <v>30000002</v>
          </cell>
          <cell r="AV90995" t="str">
            <v>RETAIL</v>
          </cell>
          <cell r="AW90995" t="str">
            <v>31000391</v>
          </cell>
          <cell r="AX90995" t="str">
            <v>UR Suzuki</v>
          </cell>
          <cell r="AY90995" t="str">
            <v>KHI/HO/D/MO/MC COMP/P/98435/09/2024</v>
          </cell>
          <cell r="BA90995" t="str">
            <v>KARACHI</v>
          </cell>
          <cell r="BB90995" t="str">
            <v>H.NO# 18 MODEL COLONY SHEET 15  KARACHI</v>
          </cell>
          <cell r="BC90995" t="str">
            <v>BLACK</v>
          </cell>
          <cell r="BH90995" t="str">
            <v>Pak Suzuki</v>
          </cell>
          <cell r="BI90995" t="str">
            <v>N</v>
          </cell>
          <cell r="BJ90995" t="str">
            <v xml:space="preserve">	Rameez Haji Mehboob</v>
          </cell>
          <cell r="BK90995">
            <v>45561</v>
          </cell>
          <cell r="BL90995" t="str">
            <v>382000</v>
          </cell>
          <cell r="BM90995" t="str">
            <v>004</v>
          </cell>
          <cell r="BN90995" t="str">
            <v>01</v>
          </cell>
          <cell r="BQ90995" t="str">
            <v>KHI/HO/D/MO/MC COMP/P/98435/09/2024</v>
          </cell>
        </row>
        <row r="90996">
          <cell r="W90996" t="str">
            <v>30093113</v>
          </cell>
          <cell r="X90996" t="str">
            <v>30093113</v>
          </cell>
          <cell r="Y90996">
            <v>382000</v>
          </cell>
          <cell r="Z90996" t="str">
            <v>42501-1597976-7</v>
          </cell>
          <cell r="AC90996">
            <v>3049850</v>
          </cell>
          <cell r="AD90996" t="str">
            <v>02</v>
          </cell>
          <cell r="AE90996" t="str">
            <v>MOTOR</v>
          </cell>
          <cell r="AF90996">
            <v>13565</v>
          </cell>
          <cell r="AG90996">
            <v>0</v>
          </cell>
          <cell r="AH90996">
            <v>0</v>
          </cell>
          <cell r="AI90996">
            <v>0</v>
          </cell>
          <cell r="AJ90996">
            <v>16235</v>
          </cell>
          <cell r="AK90996">
            <v>0</v>
          </cell>
          <cell r="AL90996">
            <v>1357</v>
          </cell>
          <cell r="AM90996" t="str">
            <v>2024</v>
          </cell>
          <cell r="AN90996" t="str">
            <v>202409</v>
          </cell>
          <cell r="AO90996" t="str">
            <v>202409</v>
          </cell>
          <cell r="AP90996" t="str">
            <v>202409</v>
          </cell>
          <cell r="AQ90996" t="str">
            <v>31000391</v>
          </cell>
          <cell r="AR90996" t="str">
            <v>1964200</v>
          </cell>
          <cell r="AS90996" t="str">
            <v>D</v>
          </cell>
          <cell r="AU90996" t="str">
            <v>30000002</v>
          </cell>
          <cell r="AV90996" t="str">
            <v>RETAIL</v>
          </cell>
          <cell r="AW90996" t="str">
            <v>31000391</v>
          </cell>
          <cell r="AX90996" t="str">
            <v>UR Suzuki</v>
          </cell>
          <cell r="AY90996" t="str">
            <v>KHI/HO/D/MO/MC COMP/P/98437/09/2024</v>
          </cell>
          <cell r="BA90996" t="str">
            <v>KARACHI</v>
          </cell>
          <cell r="BB90996" t="str">
            <v>H.NO#E-72 KOSAR TOWN MODEL COLONY KARACHI</v>
          </cell>
          <cell r="BC90996" t="str">
            <v>BLACK</v>
          </cell>
          <cell r="BH90996" t="str">
            <v>Pak Suzuki</v>
          </cell>
          <cell r="BI90996" t="str">
            <v>N</v>
          </cell>
          <cell r="BJ90996" t="str">
            <v xml:space="preserve">	Rameez Haji Mehboob</v>
          </cell>
          <cell r="BK90996">
            <v>45561</v>
          </cell>
          <cell r="BL90996" t="str">
            <v>382000</v>
          </cell>
          <cell r="BM90996" t="str">
            <v>004</v>
          </cell>
          <cell r="BN90996" t="str">
            <v>01</v>
          </cell>
          <cell r="BQ90996" t="str">
            <v>KHI/HO/D/MO/MC COMP/P/98437/09/2024</v>
          </cell>
        </row>
        <row r="90997">
          <cell r="W90997" t="str">
            <v>30093154</v>
          </cell>
          <cell r="X90997" t="str">
            <v>30093154</v>
          </cell>
          <cell r="Y90997">
            <v>382000</v>
          </cell>
          <cell r="Z90997" t="str">
            <v>42201-4189934-3</v>
          </cell>
          <cell r="AC90997">
            <v>3073300</v>
          </cell>
          <cell r="AD90997" t="str">
            <v>02</v>
          </cell>
          <cell r="AE90997" t="str">
            <v>MOTOR</v>
          </cell>
          <cell r="AF90997">
            <v>13565</v>
          </cell>
          <cell r="AG90997">
            <v>0</v>
          </cell>
          <cell r="AH90997">
            <v>0</v>
          </cell>
          <cell r="AI90997">
            <v>0</v>
          </cell>
          <cell r="AJ90997">
            <v>16235</v>
          </cell>
          <cell r="AK90997">
            <v>0</v>
          </cell>
          <cell r="AL90997">
            <v>1357</v>
          </cell>
          <cell r="AM90997" t="str">
            <v>2024</v>
          </cell>
          <cell r="AN90997" t="str">
            <v>202410</v>
          </cell>
          <cell r="AO90997" t="str">
            <v>202410</v>
          </cell>
          <cell r="AP90997" t="str">
            <v>202410</v>
          </cell>
          <cell r="AQ90997" t="str">
            <v>31000391</v>
          </cell>
          <cell r="AR90997" t="str">
            <v>1968324</v>
          </cell>
          <cell r="AS90997" t="str">
            <v>D</v>
          </cell>
          <cell r="AU90997" t="str">
            <v>30000002</v>
          </cell>
          <cell r="AV90997" t="str">
            <v>RETAIL</v>
          </cell>
          <cell r="AW90997" t="str">
            <v>31000391</v>
          </cell>
          <cell r="AX90997" t="str">
            <v>UR Suzuki</v>
          </cell>
          <cell r="AY90997" t="str">
            <v>KHI/HO/D/MO/MC COMP/P/98773/10/2024</v>
          </cell>
          <cell r="BA90997" t="str">
            <v>KARACHI</v>
          </cell>
          <cell r="BB90997" t="str">
            <v>H.NO# C-333 BHINGO GABOL GOTH BLOCK-11 GULISTAN-E-JOHAR KARACHI</v>
          </cell>
          <cell r="BC90997" t="str">
            <v>BLACK</v>
          </cell>
          <cell r="BH90997" t="str">
            <v>Pak Suzuki</v>
          </cell>
          <cell r="BI90997" t="str">
            <v>N</v>
          </cell>
          <cell r="BJ90997" t="str">
            <v xml:space="preserve">	Rameez Haji Mehboob</v>
          </cell>
          <cell r="BK90997">
            <v>45566</v>
          </cell>
          <cell r="BL90997" t="str">
            <v>382000</v>
          </cell>
          <cell r="BM90997" t="str">
            <v>004</v>
          </cell>
          <cell r="BN90997" t="str">
            <v>01</v>
          </cell>
          <cell r="BQ90997" t="str">
            <v>KHI/HO/D/MO/MC COMP/P/98773/10/2024</v>
          </cell>
        </row>
        <row r="90998">
          <cell r="W90998" t="str">
            <v>30093154</v>
          </cell>
          <cell r="X90998" t="str">
            <v>30093154</v>
          </cell>
          <cell r="Y90998">
            <v>382000</v>
          </cell>
          <cell r="Z90998" t="str">
            <v>42201-4189934-3</v>
          </cell>
          <cell r="AC90998">
            <v>3073301</v>
          </cell>
          <cell r="AD90998" t="str">
            <v>02</v>
          </cell>
          <cell r="AE90998" t="str">
            <v>MOTOR</v>
          </cell>
          <cell r="AF90998">
            <v>13565</v>
          </cell>
          <cell r="AG90998">
            <v>0</v>
          </cell>
          <cell r="AH90998">
            <v>0</v>
          </cell>
          <cell r="AI90998">
            <v>0</v>
          </cell>
          <cell r="AJ90998">
            <v>16235</v>
          </cell>
          <cell r="AK90998">
            <v>0</v>
          </cell>
          <cell r="AL90998">
            <v>1357</v>
          </cell>
          <cell r="AM90998" t="str">
            <v>2024</v>
          </cell>
          <cell r="AN90998" t="str">
            <v>202410</v>
          </cell>
          <cell r="AO90998" t="str">
            <v>202410</v>
          </cell>
          <cell r="AP90998" t="str">
            <v>202410</v>
          </cell>
          <cell r="AQ90998" t="str">
            <v>31000391</v>
          </cell>
          <cell r="AR90998" t="str">
            <v>1968325</v>
          </cell>
          <cell r="AS90998" t="str">
            <v>D</v>
          </cell>
          <cell r="AU90998" t="str">
            <v>30000002</v>
          </cell>
          <cell r="AV90998" t="str">
            <v>RETAIL</v>
          </cell>
          <cell r="AW90998" t="str">
            <v>31000391</v>
          </cell>
          <cell r="AX90998" t="str">
            <v>UR Suzuki</v>
          </cell>
          <cell r="AY90998" t="str">
            <v>KHI/HO/D/MO/MC COMP/P/98774/10/2024</v>
          </cell>
          <cell r="BA90998" t="str">
            <v>KARACHI</v>
          </cell>
          <cell r="BB90998" t="str">
            <v>H.NO# C-333 BHINGO GABOL GOTH BLOCK-11 GULISTAN-E-JOHAR KARACHI</v>
          </cell>
          <cell r="BC90998" t="str">
            <v>BLACK</v>
          </cell>
          <cell r="BH90998" t="str">
            <v>Pak Suzuki</v>
          </cell>
          <cell r="BI90998" t="str">
            <v>N</v>
          </cell>
          <cell r="BJ90998" t="str">
            <v xml:space="preserve">	Rameez Haji Mehboob</v>
          </cell>
          <cell r="BK90998">
            <v>45566</v>
          </cell>
          <cell r="BL90998" t="str">
            <v>382000</v>
          </cell>
          <cell r="BM90998" t="str">
            <v>004</v>
          </cell>
          <cell r="BN90998" t="str">
            <v>01</v>
          </cell>
          <cell r="BQ90998" t="str">
            <v>KHI/HO/D/MO/MC COMP/P/98774/10/2024</v>
          </cell>
        </row>
        <row r="90999">
          <cell r="W90999" t="str">
            <v>30093464</v>
          </cell>
          <cell r="X90999" t="str">
            <v>30093464</v>
          </cell>
          <cell r="Y90999">
            <v>389000</v>
          </cell>
          <cell r="Z90999" t="str">
            <v>42101-1740972-7</v>
          </cell>
          <cell r="AC90999">
            <v>3140389</v>
          </cell>
          <cell r="AD90999" t="str">
            <v>02</v>
          </cell>
          <cell r="AE90999" t="str">
            <v>MOTOR</v>
          </cell>
          <cell r="AF90999">
            <v>13821</v>
          </cell>
          <cell r="AG90999">
            <v>0</v>
          </cell>
          <cell r="AH90999">
            <v>0</v>
          </cell>
          <cell r="AI90999">
            <v>0</v>
          </cell>
          <cell r="AJ90999">
            <v>16533</v>
          </cell>
          <cell r="AK90999">
            <v>0</v>
          </cell>
          <cell r="AL90999">
            <v>1382</v>
          </cell>
          <cell r="AM90999" t="str">
            <v>2024</v>
          </cell>
          <cell r="AN90999" t="str">
            <v>202410</v>
          </cell>
          <cell r="AO90999" t="str">
            <v>202410</v>
          </cell>
          <cell r="AP90999" t="str">
            <v>202410</v>
          </cell>
          <cell r="AQ90999" t="str">
            <v>31000391</v>
          </cell>
          <cell r="AR90999" t="str">
            <v>1997841</v>
          </cell>
          <cell r="AS90999" t="str">
            <v>D</v>
          </cell>
          <cell r="AU90999" t="str">
            <v>30000002</v>
          </cell>
          <cell r="AV90999" t="str">
            <v>RETAIL</v>
          </cell>
          <cell r="AW90999" t="str">
            <v>31000391</v>
          </cell>
          <cell r="AX90999" t="str">
            <v>UR Suzuki</v>
          </cell>
          <cell r="AY90999" t="str">
            <v>KHI/HO/D/MO/MC COMP/P/100845/10/2024</v>
          </cell>
          <cell r="BA90999" t="str">
            <v>KARACHI</v>
          </cell>
          <cell r="BB90999" t="str">
            <v>HOUSE#R-555, BLOCK -20 F.B AREA KARACHI.</v>
          </cell>
          <cell r="BC90999" t="str">
            <v>BLACK</v>
          </cell>
          <cell r="BH90999" t="str">
            <v>Pak Suzuki</v>
          </cell>
          <cell r="BI90999" t="str">
            <v>N</v>
          </cell>
          <cell r="BJ90999" t="str">
            <v xml:space="preserve">	Rameez Haji Mehboob</v>
          </cell>
          <cell r="BK90999">
            <v>45594</v>
          </cell>
          <cell r="BL90999" t="str">
            <v>389000</v>
          </cell>
          <cell r="BM90999" t="str">
            <v>004</v>
          </cell>
          <cell r="BN90999" t="str">
            <v>01</v>
          </cell>
          <cell r="BQ90999" t="str">
            <v>KHI/HO/D/MO/MC COMP/P/100845/10/2024</v>
          </cell>
        </row>
        <row r="91000">
          <cell r="W91000" t="str">
            <v>30093464</v>
          </cell>
          <cell r="X91000" t="str">
            <v>30093464</v>
          </cell>
          <cell r="Y91000">
            <v>389000</v>
          </cell>
          <cell r="Z91000" t="str">
            <v>42101-1740972-7</v>
          </cell>
          <cell r="AC91000">
            <v>3140392</v>
          </cell>
          <cell r="AD91000" t="str">
            <v>02</v>
          </cell>
          <cell r="AE91000" t="str">
            <v>MOTOR</v>
          </cell>
          <cell r="AF91000">
            <v>13821</v>
          </cell>
          <cell r="AG91000">
            <v>0</v>
          </cell>
          <cell r="AH91000">
            <v>0</v>
          </cell>
          <cell r="AI91000">
            <v>0</v>
          </cell>
          <cell r="AJ91000">
            <v>16533</v>
          </cell>
          <cell r="AK91000">
            <v>0</v>
          </cell>
          <cell r="AL91000">
            <v>1382</v>
          </cell>
          <cell r="AM91000" t="str">
            <v>2024</v>
          </cell>
          <cell r="AN91000" t="str">
            <v>202410</v>
          </cell>
          <cell r="AO91000" t="str">
            <v>202410</v>
          </cell>
          <cell r="AP91000" t="str">
            <v>202410</v>
          </cell>
          <cell r="AQ91000" t="str">
            <v>31000391</v>
          </cell>
          <cell r="AR91000" t="str">
            <v>1997842</v>
          </cell>
          <cell r="AS91000" t="str">
            <v>D</v>
          </cell>
          <cell r="AU91000" t="str">
            <v>30000002</v>
          </cell>
          <cell r="AV91000" t="str">
            <v>RETAIL</v>
          </cell>
          <cell r="AW91000" t="str">
            <v>31000391</v>
          </cell>
          <cell r="AX91000" t="str">
            <v>UR Suzuki</v>
          </cell>
          <cell r="AY91000" t="str">
            <v>KHI/HO/D/MO/MC COMP/P/100846/10/2024</v>
          </cell>
          <cell r="BA91000" t="str">
            <v>KARACHI</v>
          </cell>
          <cell r="BB91000" t="str">
            <v>HOUSE#R-555, BLOCK -20 F.B AREA KARACHI.</v>
          </cell>
          <cell r="BC91000" t="str">
            <v>BLACK</v>
          </cell>
          <cell r="BH91000" t="str">
            <v>Pak Suzuki</v>
          </cell>
          <cell r="BI91000" t="str">
            <v>N</v>
          </cell>
          <cell r="BJ91000" t="str">
            <v xml:space="preserve">	Rameez Haji Mehboob</v>
          </cell>
          <cell r="BK91000">
            <v>45594</v>
          </cell>
          <cell r="BL91000" t="str">
            <v>389000</v>
          </cell>
          <cell r="BM91000" t="str">
            <v>004</v>
          </cell>
          <cell r="BN91000" t="str">
            <v>01</v>
          </cell>
          <cell r="BQ91000" t="str">
            <v>KHI/HO/D/MO/MC COMP/P/100846/10/2024</v>
          </cell>
        </row>
        <row r="91001">
          <cell r="W91001" t="str">
            <v>30093546</v>
          </cell>
          <cell r="X91001" t="str">
            <v>30093546</v>
          </cell>
          <cell r="Y91001">
            <v>389000</v>
          </cell>
          <cell r="Z91001" t="str">
            <v>42201-4250026-1</v>
          </cell>
          <cell r="AC91001">
            <v>3163246</v>
          </cell>
          <cell r="AD91001" t="str">
            <v>02</v>
          </cell>
          <cell r="AE91001" t="str">
            <v>MOTOR</v>
          </cell>
          <cell r="AF91001">
            <v>13821</v>
          </cell>
          <cell r="AG91001">
            <v>0</v>
          </cell>
          <cell r="AH91001">
            <v>0</v>
          </cell>
          <cell r="AI91001">
            <v>0</v>
          </cell>
          <cell r="AJ91001">
            <v>16533</v>
          </cell>
          <cell r="AK91001">
            <v>0</v>
          </cell>
          <cell r="AL91001">
            <v>1382</v>
          </cell>
          <cell r="AM91001" t="str">
            <v>2024</v>
          </cell>
          <cell r="AN91001" t="str">
            <v>202411</v>
          </cell>
          <cell r="AO91001" t="str">
            <v>202411</v>
          </cell>
          <cell r="AP91001" t="str">
            <v>202411</v>
          </cell>
          <cell r="AQ91001" t="str">
            <v>31000391</v>
          </cell>
          <cell r="AR91001" t="str">
            <v>2009218</v>
          </cell>
          <cell r="AS91001" t="str">
            <v>D</v>
          </cell>
          <cell r="AU91001" t="str">
            <v>30000002</v>
          </cell>
          <cell r="AV91001" t="str">
            <v>RETAIL</v>
          </cell>
          <cell r="AW91001" t="str">
            <v>31000391</v>
          </cell>
          <cell r="AX91001" t="str">
            <v>UR Suzuki</v>
          </cell>
          <cell r="AY91001" t="str">
            <v>KHI/HO/D/MO/MC COMP/P/101574/11/2024</v>
          </cell>
          <cell r="BA91001" t="str">
            <v>KARACHI</v>
          </cell>
          <cell r="BB91001" t="str">
            <v>HOUSE#R-25, F-L 2, TARIQ BIN ZIYAD MALIR HALT KARACHI.</v>
          </cell>
          <cell r="BC91001" t="str">
            <v>BLACK</v>
          </cell>
          <cell r="BH91001" t="str">
            <v>Pak Suzuki</v>
          </cell>
          <cell r="BI91001" t="str">
            <v>N</v>
          </cell>
          <cell r="BJ91001" t="str">
            <v xml:space="preserve">	Rameez Haji Mehboob</v>
          </cell>
          <cell r="BK91001">
            <v>45604</v>
          </cell>
          <cell r="BL91001" t="str">
            <v>389000</v>
          </cell>
          <cell r="BM91001" t="str">
            <v>004</v>
          </cell>
          <cell r="BN91001" t="str">
            <v>01</v>
          </cell>
          <cell r="BQ91001" t="str">
            <v>KHI/HO/D/MO/MC COMP/P/101574/11/2024</v>
          </cell>
        </row>
        <row r="91002">
          <cell r="W91002" t="str">
            <v>30093546</v>
          </cell>
          <cell r="X91002" t="str">
            <v>30093546</v>
          </cell>
          <cell r="Y91002">
            <v>389000</v>
          </cell>
          <cell r="Z91002" t="str">
            <v>42201-4250026-1</v>
          </cell>
          <cell r="AC91002">
            <v>3163247</v>
          </cell>
          <cell r="AD91002" t="str">
            <v>02</v>
          </cell>
          <cell r="AE91002" t="str">
            <v>MOTOR</v>
          </cell>
          <cell r="AF91002">
            <v>13821</v>
          </cell>
          <cell r="AG91002">
            <v>0</v>
          </cell>
          <cell r="AH91002">
            <v>0</v>
          </cell>
          <cell r="AI91002">
            <v>0</v>
          </cell>
          <cell r="AJ91002">
            <v>16533</v>
          </cell>
          <cell r="AK91002">
            <v>0</v>
          </cell>
          <cell r="AL91002">
            <v>1382</v>
          </cell>
          <cell r="AM91002" t="str">
            <v>2024</v>
          </cell>
          <cell r="AN91002" t="str">
            <v>202411</v>
          </cell>
          <cell r="AO91002" t="str">
            <v>202411</v>
          </cell>
          <cell r="AP91002" t="str">
            <v>202411</v>
          </cell>
          <cell r="AQ91002" t="str">
            <v>31000391</v>
          </cell>
          <cell r="AR91002" t="str">
            <v>2009219</v>
          </cell>
          <cell r="AS91002" t="str">
            <v>D</v>
          </cell>
          <cell r="AU91002" t="str">
            <v>30000002</v>
          </cell>
          <cell r="AV91002" t="str">
            <v>RETAIL</v>
          </cell>
          <cell r="AW91002" t="str">
            <v>31000391</v>
          </cell>
          <cell r="AX91002" t="str">
            <v>UR Suzuki</v>
          </cell>
          <cell r="AY91002" t="str">
            <v>KHI/HO/D/MO/MC COMP/P/101575/11/2024</v>
          </cell>
          <cell r="BA91002" t="str">
            <v>KARACHI</v>
          </cell>
          <cell r="BB91002" t="str">
            <v>HOUSE#R-25, F-L 2, TARIQ BIN ZIYAD MALIR HALT KARACHI.</v>
          </cell>
          <cell r="BC91002" t="str">
            <v>BLACK</v>
          </cell>
          <cell r="BH91002" t="str">
            <v>Pak Suzuki</v>
          </cell>
          <cell r="BI91002" t="str">
            <v>N</v>
          </cell>
          <cell r="BJ91002" t="str">
            <v xml:space="preserve">	Rameez Haji Mehboob</v>
          </cell>
          <cell r="BK91002">
            <v>45604</v>
          </cell>
          <cell r="BL91002" t="str">
            <v>389000</v>
          </cell>
          <cell r="BM91002" t="str">
            <v>004</v>
          </cell>
          <cell r="BN91002" t="str">
            <v>01</v>
          </cell>
          <cell r="BQ91002" t="str">
            <v>KHI/HO/D/MO/MC COMP/P/101575/11/2024</v>
          </cell>
        </row>
        <row r="91003">
          <cell r="W91003" t="str">
            <v>30093341</v>
          </cell>
          <cell r="X91003" t="str">
            <v>30093341</v>
          </cell>
          <cell r="Y91003">
            <v>382000</v>
          </cell>
          <cell r="Z91003" t="str">
            <v>35201-6751668-3</v>
          </cell>
          <cell r="AC91003">
            <v>3163248</v>
          </cell>
          <cell r="AD91003" t="str">
            <v>02</v>
          </cell>
          <cell r="AE91003" t="str">
            <v>MOTOR</v>
          </cell>
          <cell r="AF91003">
            <v>7802</v>
          </cell>
          <cell r="AG91003">
            <v>0</v>
          </cell>
          <cell r="AH91003">
            <v>0</v>
          </cell>
          <cell r="AI91003">
            <v>0</v>
          </cell>
          <cell r="AJ91003">
            <v>9550</v>
          </cell>
          <cell r="AK91003">
            <v>0</v>
          </cell>
          <cell r="AL91003">
            <v>780</v>
          </cell>
          <cell r="AM91003" t="str">
            <v>2024</v>
          </cell>
          <cell r="AN91003" t="str">
            <v>202411</v>
          </cell>
          <cell r="AO91003" t="str">
            <v>202411</v>
          </cell>
          <cell r="AP91003" t="str">
            <v>202411</v>
          </cell>
          <cell r="AQ91003" t="str">
            <v>31000399</v>
          </cell>
          <cell r="AR91003" t="str">
            <v>2009220</v>
          </cell>
          <cell r="AS91003" t="str">
            <v>D</v>
          </cell>
          <cell r="AU91003" t="str">
            <v>30000002</v>
          </cell>
          <cell r="AV91003" t="str">
            <v>RETAIL</v>
          </cell>
          <cell r="AW91003" t="str">
            <v>31000399</v>
          </cell>
          <cell r="AX91003" t="str">
            <v>CR Suzuki</v>
          </cell>
          <cell r="AY91003" t="str">
            <v>KHI/HO/D/MO/MC COMP/P/101576/11/2024</v>
          </cell>
          <cell r="BA91003" t="str">
            <v>LAHORE</v>
          </cell>
          <cell r="BB91003" t="str">
            <v>HOUSE NO 17 STREET NO 13 AREA FAISAL PARK KOTLI PEER ABDUL REHMAN LAHORE</v>
          </cell>
          <cell r="BC91003" t="str">
            <v>BLACK</v>
          </cell>
          <cell r="BH91003" t="str">
            <v>Pak Suzuki</v>
          </cell>
          <cell r="BI91003" t="str">
            <v>N</v>
          </cell>
          <cell r="BJ91003" t="str">
            <v xml:space="preserve">	Rameez Haji Mehboob</v>
          </cell>
          <cell r="BK91003">
            <v>45604</v>
          </cell>
          <cell r="BL91003" t="str">
            <v>382000</v>
          </cell>
          <cell r="BM91003" t="str">
            <v>004</v>
          </cell>
          <cell r="BN91003" t="str">
            <v>01</v>
          </cell>
          <cell r="BQ91003" t="str">
            <v>KHI/HO/D/MO/MC COMP/P/101576/11/2024</v>
          </cell>
        </row>
        <row r="91004">
          <cell r="W91004" t="str">
            <v>30093476</v>
          </cell>
          <cell r="X91004" t="str">
            <v>30093476</v>
          </cell>
          <cell r="Y91004">
            <v>382000</v>
          </cell>
          <cell r="Z91004" t="str">
            <v>34102-5649779-1</v>
          </cell>
          <cell r="AC91004">
            <v>3172250</v>
          </cell>
          <cell r="AD91004" t="str">
            <v>02</v>
          </cell>
          <cell r="AE91004" t="str">
            <v>MOTOR</v>
          </cell>
          <cell r="AF91004">
            <v>7802</v>
          </cell>
          <cell r="AG91004">
            <v>0</v>
          </cell>
          <cell r="AH91004">
            <v>0</v>
          </cell>
          <cell r="AI91004">
            <v>0</v>
          </cell>
          <cell r="AJ91004">
            <v>9550</v>
          </cell>
          <cell r="AK91004">
            <v>0</v>
          </cell>
          <cell r="AL91004">
            <v>780</v>
          </cell>
          <cell r="AM91004" t="str">
            <v>2024</v>
          </cell>
          <cell r="AN91004" t="str">
            <v>202411</v>
          </cell>
          <cell r="AO91004" t="str">
            <v>202411</v>
          </cell>
          <cell r="AP91004" t="str">
            <v>202411</v>
          </cell>
          <cell r="AQ91004" t="str">
            <v>31000402</v>
          </cell>
          <cell r="AR91004" t="str">
            <v>2014112</v>
          </cell>
          <cell r="AS91004" t="str">
            <v>D</v>
          </cell>
          <cell r="AU91004" t="str">
            <v>30000002</v>
          </cell>
          <cell r="AV91004" t="str">
            <v>RETAIL</v>
          </cell>
          <cell r="AW91004" t="str">
            <v>31000402</v>
          </cell>
          <cell r="AX91004" t="str">
            <v>GT Suzuki</v>
          </cell>
          <cell r="AY91004" t="str">
            <v>KHI/HO/D/MO/MC COMP/P/102038/11/2024</v>
          </cell>
          <cell r="BA91004" t="str">
            <v>GUJRANWALA</v>
          </cell>
          <cell r="BB91004" t="str">
            <v>BHUTTA TOWN NEAR SAHIAN TAWKAL WALA QABARSTAN MOHALLAH ISLAM PURA KAMOKI DIST. GUJRANWALA.</v>
          </cell>
          <cell r="BC91004" t="str">
            <v>BLACK</v>
          </cell>
          <cell r="BH91004" t="str">
            <v>Pak Suzuki</v>
          </cell>
          <cell r="BI91004" t="str">
            <v>N</v>
          </cell>
          <cell r="BJ91004" t="str">
            <v xml:space="preserve">	Rameez Haji Mehboob</v>
          </cell>
          <cell r="BK91004">
            <v>45612</v>
          </cell>
          <cell r="BL91004" t="str">
            <v>382000</v>
          </cell>
          <cell r="BM91004" t="str">
            <v>004</v>
          </cell>
          <cell r="BN91004" t="str">
            <v>01</v>
          </cell>
          <cell r="BQ91004" t="str">
            <v>KHI/HO/D/MO/MC COMP/P/102038/11/2024</v>
          </cell>
        </row>
        <row r="91005">
          <cell r="W91005" t="str">
            <v>30093938</v>
          </cell>
          <cell r="X91005" t="str">
            <v>30093938</v>
          </cell>
          <cell r="Y91005">
            <v>389000</v>
          </cell>
          <cell r="Z91005" t="str">
            <v>42101-2074144-9</v>
          </cell>
          <cell r="AC91005">
            <v>3195955</v>
          </cell>
          <cell r="AD91005" t="str">
            <v>02</v>
          </cell>
          <cell r="AE91005" t="str">
            <v>MOTOR</v>
          </cell>
          <cell r="AF91005">
            <v>13821</v>
          </cell>
          <cell r="AG91005">
            <v>0</v>
          </cell>
          <cell r="AH91005">
            <v>0</v>
          </cell>
          <cell r="AI91005">
            <v>0</v>
          </cell>
          <cell r="AJ91005">
            <v>16533</v>
          </cell>
          <cell r="AK91005">
            <v>0</v>
          </cell>
          <cell r="AL91005">
            <v>1382</v>
          </cell>
          <cell r="AM91005" t="str">
            <v>2024</v>
          </cell>
          <cell r="AN91005" t="str">
            <v>202411</v>
          </cell>
          <cell r="AO91005" t="str">
            <v>202411</v>
          </cell>
          <cell r="AP91005" t="str">
            <v>202411</v>
          </cell>
          <cell r="AQ91005" t="str">
            <v>31000392</v>
          </cell>
          <cell r="AR91005" t="str">
            <v>2020099</v>
          </cell>
          <cell r="AS91005" t="str">
            <v>D</v>
          </cell>
          <cell r="AU91005" t="str">
            <v>30000002</v>
          </cell>
          <cell r="AV91005" t="str">
            <v>RETAIL</v>
          </cell>
          <cell r="AW91005" t="str">
            <v>31000392</v>
          </cell>
          <cell r="AX91005" t="str">
            <v>UP Suzuki</v>
          </cell>
          <cell r="AY91005" t="str">
            <v>KHI/HO/D/MO/MC COMP/P/102915/11/2024</v>
          </cell>
          <cell r="BA91005" t="str">
            <v>KARACHI</v>
          </cell>
          <cell r="BB91005" t="str">
            <v>FLAT#D-14 FIRST FLOOR MADIHA HIGHTS SEC 5-I NORTH KARACHI</v>
          </cell>
          <cell r="BC91005" t="str">
            <v>BLACK</v>
          </cell>
          <cell r="BH91005" t="str">
            <v>Pak Suzuki</v>
          </cell>
          <cell r="BI91005" t="str">
            <v>N</v>
          </cell>
          <cell r="BJ91005" t="str">
            <v xml:space="preserve">	Rameez Haji Mehboob</v>
          </cell>
          <cell r="BK91005">
            <v>45624</v>
          </cell>
          <cell r="BL91005" t="str">
            <v>389000</v>
          </cell>
          <cell r="BM91005" t="str">
            <v>004</v>
          </cell>
          <cell r="BN91005" t="str">
            <v>01</v>
          </cell>
          <cell r="BQ91005" t="str">
            <v>KHI/HO/D/MO/MC COMP/P/102915/11/2024</v>
          </cell>
        </row>
        <row r="91006">
          <cell r="W91006" t="str">
            <v>30094143</v>
          </cell>
          <cell r="X91006" t="str">
            <v>30094143</v>
          </cell>
          <cell r="Y91006">
            <v>389000</v>
          </cell>
          <cell r="Z91006" t="str">
            <v>32303-8477388-7</v>
          </cell>
          <cell r="AC91006">
            <v>3230270</v>
          </cell>
          <cell r="AD91006" t="str">
            <v>02</v>
          </cell>
          <cell r="AE91006" t="str">
            <v>MOTOR</v>
          </cell>
          <cell r="AF91006">
            <v>7953</v>
          </cell>
          <cell r="AG91006">
            <v>0</v>
          </cell>
          <cell r="AH91006">
            <v>0</v>
          </cell>
          <cell r="AI91006">
            <v>0</v>
          </cell>
          <cell r="AJ91006">
            <v>9725</v>
          </cell>
          <cell r="AK91006">
            <v>0</v>
          </cell>
          <cell r="AL91006">
            <v>795</v>
          </cell>
          <cell r="AM91006" t="str">
            <v>2024</v>
          </cell>
          <cell r="AN91006" t="str">
            <v>202412</v>
          </cell>
          <cell r="AO91006" t="str">
            <v>202412</v>
          </cell>
          <cell r="AP91006" t="str">
            <v>202412</v>
          </cell>
          <cell r="AQ91006" t="str">
            <v>31000410</v>
          </cell>
          <cell r="AR91006" t="str">
            <v>2039158</v>
          </cell>
          <cell r="AS91006" t="str">
            <v>D</v>
          </cell>
          <cell r="AU91006" t="str">
            <v>30000002</v>
          </cell>
          <cell r="AV91006" t="str">
            <v>RETAIL</v>
          </cell>
          <cell r="AW91006" t="str">
            <v>31000410</v>
          </cell>
          <cell r="AX91006" t="str">
            <v>Sethi Motors</v>
          </cell>
          <cell r="AY91006" t="str">
            <v>KHI/HO/D/MO/MC COMP/P/104358/12/2024</v>
          </cell>
          <cell r="BA91006" t="str">
            <v>LAHORE</v>
          </cell>
          <cell r="BB91006" t="str">
            <v>AHMAD PARK BADAMI BAGH LAHORE</v>
          </cell>
          <cell r="BC91006" t="str">
            <v>BLACK</v>
          </cell>
          <cell r="BH91006" t="str">
            <v>Pak Suzuki</v>
          </cell>
          <cell r="BI91006" t="str">
            <v>N</v>
          </cell>
          <cell r="BJ91006" t="str">
            <v xml:space="preserve">	Rameez Haji Mehboob</v>
          </cell>
          <cell r="BK91006">
            <v>45645</v>
          </cell>
          <cell r="BL91006" t="str">
            <v>389000</v>
          </cell>
          <cell r="BM91006" t="str">
            <v>004</v>
          </cell>
          <cell r="BN91006" t="str">
            <v>01</v>
          </cell>
          <cell r="BQ91006" t="str">
            <v>KHI/HO/D/MO/MC COMP/P/104358/12/2024</v>
          </cell>
        </row>
        <row r="91007">
          <cell r="W91007" t="str">
            <v>30092726</v>
          </cell>
          <cell r="X91007" t="str">
            <v>30092726</v>
          </cell>
          <cell r="Y91007">
            <v>382000</v>
          </cell>
          <cell r="Z91007" t="str">
            <v>42201-8225839-9</v>
          </cell>
          <cell r="AC91007">
            <v>2984997</v>
          </cell>
          <cell r="AD91007" t="str">
            <v>02</v>
          </cell>
          <cell r="AE91007" t="str">
            <v>MOTOR</v>
          </cell>
          <cell r="AF91007">
            <v>13565</v>
          </cell>
          <cell r="AG91007">
            <v>0</v>
          </cell>
          <cell r="AH91007">
            <v>0</v>
          </cell>
          <cell r="AI91007">
            <v>0</v>
          </cell>
          <cell r="AJ91007">
            <v>16235</v>
          </cell>
          <cell r="AK91007">
            <v>0</v>
          </cell>
          <cell r="AL91007">
            <v>1357</v>
          </cell>
          <cell r="AM91007" t="str">
            <v>2024</v>
          </cell>
          <cell r="AN91007" t="str">
            <v>202408</v>
          </cell>
          <cell r="AO91007" t="str">
            <v>202408</v>
          </cell>
          <cell r="AP91007" t="str">
            <v>202408</v>
          </cell>
          <cell r="AQ91007" t="str">
            <v>31000391</v>
          </cell>
          <cell r="AR91007" t="str">
            <v>1942387</v>
          </cell>
          <cell r="AS91007" t="str">
            <v>D</v>
          </cell>
          <cell r="AU91007" t="str">
            <v>30000002</v>
          </cell>
          <cell r="AV91007" t="str">
            <v>RETAIL</v>
          </cell>
          <cell r="AW91007" t="str">
            <v>31000391</v>
          </cell>
          <cell r="AX91007" t="str">
            <v>UR Suzuki</v>
          </cell>
          <cell r="AY91007" t="str">
            <v>KHI/HO/D/MO/MC COMP/P/96530/08/2024</v>
          </cell>
          <cell r="BA91007" t="str">
            <v>KARACHI</v>
          </cell>
          <cell r="BB91007" t="str">
            <v>H.NO# B-12 NASRA SCHOOL HANSABAD MALIR HALT KARACHI</v>
          </cell>
          <cell r="BC91007" t="str">
            <v>BLACK</v>
          </cell>
          <cell r="BH91007" t="str">
            <v>Pak Suzuki</v>
          </cell>
          <cell r="BI91007" t="str">
            <v>N</v>
          </cell>
          <cell r="BJ91007" t="str">
            <v xml:space="preserve">	Rameez Haji Mehboob</v>
          </cell>
          <cell r="BK91007">
            <v>45535</v>
          </cell>
          <cell r="BL91007" t="str">
            <v>382000</v>
          </cell>
          <cell r="BM91007" t="str">
            <v>004</v>
          </cell>
          <cell r="BN91007" t="str">
            <v>01</v>
          </cell>
          <cell r="BQ91007" t="str">
            <v>KHI/HO/D/MO/MC COMP/P/96530/08/2024</v>
          </cell>
        </row>
        <row r="91008">
          <cell r="W91008" t="str">
            <v>30092726</v>
          </cell>
          <cell r="X91008" t="str">
            <v>30092726</v>
          </cell>
          <cell r="Y91008">
            <v>382000</v>
          </cell>
          <cell r="Z91008" t="str">
            <v>42201-8225839-9</v>
          </cell>
          <cell r="AC91008">
            <v>2984998</v>
          </cell>
          <cell r="AD91008" t="str">
            <v>02</v>
          </cell>
          <cell r="AE91008" t="str">
            <v>MOTOR</v>
          </cell>
          <cell r="AF91008">
            <v>13565</v>
          </cell>
          <cell r="AG91008">
            <v>0</v>
          </cell>
          <cell r="AH91008">
            <v>0</v>
          </cell>
          <cell r="AI91008">
            <v>0</v>
          </cell>
          <cell r="AJ91008">
            <v>16235</v>
          </cell>
          <cell r="AK91008">
            <v>0</v>
          </cell>
          <cell r="AL91008">
            <v>1357</v>
          </cell>
          <cell r="AM91008" t="str">
            <v>2024</v>
          </cell>
          <cell r="AN91008" t="str">
            <v>202408</v>
          </cell>
          <cell r="AO91008" t="str">
            <v>202408</v>
          </cell>
          <cell r="AP91008" t="str">
            <v>202408</v>
          </cell>
          <cell r="AQ91008" t="str">
            <v>31000391</v>
          </cell>
          <cell r="AR91008" t="str">
            <v>1942388</v>
          </cell>
          <cell r="AS91008" t="str">
            <v>D</v>
          </cell>
          <cell r="AU91008" t="str">
            <v>30000002</v>
          </cell>
          <cell r="AV91008" t="str">
            <v>RETAIL</v>
          </cell>
          <cell r="AW91008" t="str">
            <v>31000391</v>
          </cell>
          <cell r="AX91008" t="str">
            <v>UR Suzuki</v>
          </cell>
          <cell r="AY91008" t="str">
            <v>KHI/HO/D/MO/MC COMP/P/96531/08/2024</v>
          </cell>
          <cell r="BA91008" t="str">
            <v>KARACHI</v>
          </cell>
          <cell r="BB91008" t="str">
            <v>H.NO# B-12 NASRA SCHOOL HANSABAD MALIR HALT KARACHI</v>
          </cell>
          <cell r="BC91008" t="str">
            <v>BLACK</v>
          </cell>
          <cell r="BH91008" t="str">
            <v>Pak Suzuki</v>
          </cell>
          <cell r="BI91008" t="str">
            <v>N</v>
          </cell>
          <cell r="BJ91008" t="str">
            <v xml:space="preserve">	Rameez Haji Mehboob</v>
          </cell>
          <cell r="BK91008">
            <v>45535</v>
          </cell>
          <cell r="BL91008" t="str">
            <v>382000</v>
          </cell>
          <cell r="BM91008" t="str">
            <v>004</v>
          </cell>
          <cell r="BN91008" t="str">
            <v>01</v>
          </cell>
          <cell r="BQ91008" t="str">
            <v>KHI/HO/D/MO/MC COMP/P/96531/08/2024</v>
          </cell>
        </row>
        <row r="91009">
          <cell r="W91009" t="str">
            <v>PKG30093008</v>
          </cell>
          <cell r="X91009" t="str">
            <v>GS150PK30093008</v>
          </cell>
          <cell r="Y91009">
            <v>367000</v>
          </cell>
          <cell r="AC91009">
            <v>3121520</v>
          </cell>
          <cell r="AD91009" t="str">
            <v>02</v>
          </cell>
          <cell r="AE91009" t="str">
            <v>MOTOR</v>
          </cell>
          <cell r="AF91009">
            <v>13016</v>
          </cell>
          <cell r="AG91009">
            <v>0</v>
          </cell>
          <cell r="AH91009">
            <v>0</v>
          </cell>
          <cell r="AI91009">
            <v>0</v>
          </cell>
          <cell r="AJ91009">
            <v>15598</v>
          </cell>
          <cell r="AK91009">
            <v>0</v>
          </cell>
          <cell r="AL91009">
            <v>1301</v>
          </cell>
          <cell r="AM91009" t="str">
            <v>2024</v>
          </cell>
          <cell r="AN91009" t="str">
            <v>202410</v>
          </cell>
          <cell r="AO91009" t="str">
            <v>202410</v>
          </cell>
          <cell r="AP91009" t="str">
            <v>202410</v>
          </cell>
          <cell r="AQ91009" t="str">
            <v>HASSANSALEEM</v>
          </cell>
          <cell r="AR91009" t="str">
            <v>1995435</v>
          </cell>
          <cell r="AS91009" t="str">
            <v>D</v>
          </cell>
          <cell r="AT91009" t="str">
            <v>001</v>
          </cell>
          <cell r="AU91009" t="str">
            <v>30000002</v>
          </cell>
          <cell r="AV91009" t="str">
            <v>RETAIL</v>
          </cell>
          <cell r="AW91009" t="str">
            <v>31000284</v>
          </cell>
          <cell r="AX91009" t="str">
            <v>Pak Suzuki Motor Co Ltd</v>
          </cell>
          <cell r="AY91009" t="str">
            <v>KHI/AR/AR/D/MO/MC COMP/P/100420/10/2024</v>
          </cell>
          <cell r="BA91009" t="str">
            <v>KARACHI</v>
          </cell>
          <cell r="BB91009" t="str">
            <v>House No. 6, Sector 5-E, Block 139, New Karachi, Karachi.</v>
          </cell>
          <cell r="BC91009" t="str">
            <v>BLACK</v>
          </cell>
          <cell r="BH91009" t="str">
            <v>Pak Suzuki</v>
          </cell>
          <cell r="BI91009" t="str">
            <v>N</v>
          </cell>
          <cell r="BJ91009" t="str">
            <v xml:space="preserve">	Rameez Haji Mehboob</v>
          </cell>
          <cell r="BK91009">
            <v>45589</v>
          </cell>
          <cell r="BL91009" t="str">
            <v>367000</v>
          </cell>
          <cell r="BM91009" t="str">
            <v>004</v>
          </cell>
          <cell r="BN91009" t="str">
            <v>17</v>
          </cell>
          <cell r="BQ91009" t="str">
            <v>KHI/AR/AR/D/MO/MC COMP/P/100420/10/2024</v>
          </cell>
        </row>
        <row r="91010">
          <cell r="W91010" t="str">
            <v>30092083</v>
          </cell>
          <cell r="X91010" t="str">
            <v>30092083</v>
          </cell>
          <cell r="Y91010">
            <v>382000</v>
          </cell>
          <cell r="Z91010" t="str">
            <v>42101-5983187-7</v>
          </cell>
          <cell r="AC91010">
            <v>2902683</v>
          </cell>
          <cell r="AD91010" t="str">
            <v>02</v>
          </cell>
          <cell r="AE91010" t="str">
            <v>MOTOR</v>
          </cell>
          <cell r="AF91010">
            <v>11095</v>
          </cell>
          <cell r="AG91010">
            <v>0</v>
          </cell>
          <cell r="AH91010">
            <v>0</v>
          </cell>
          <cell r="AI91010">
            <v>0</v>
          </cell>
          <cell r="AJ91010">
            <v>13370</v>
          </cell>
          <cell r="AK91010">
            <v>0</v>
          </cell>
          <cell r="AL91010">
            <v>1110</v>
          </cell>
          <cell r="AM91010" t="str">
            <v>2024</v>
          </cell>
          <cell r="AN91010" t="str">
            <v>202407</v>
          </cell>
          <cell r="AO91010" t="str">
            <v>202407</v>
          </cell>
          <cell r="AP91010" t="str">
            <v>202407</v>
          </cell>
          <cell r="AQ91010" t="str">
            <v>31000392</v>
          </cell>
          <cell r="AR91010" t="str">
            <v>1906094</v>
          </cell>
          <cell r="AS91010" t="str">
            <v>D</v>
          </cell>
          <cell r="AU91010" t="str">
            <v>30000002</v>
          </cell>
          <cell r="AV91010" t="str">
            <v>RETAIL</v>
          </cell>
          <cell r="AW91010" t="str">
            <v>31000392</v>
          </cell>
          <cell r="AX91010" t="str">
            <v>UP Suzuki</v>
          </cell>
          <cell r="AY91010" t="str">
            <v>KHI/HO/D/MO/MC COMP/P/92606/07/2024</v>
          </cell>
          <cell r="BA91010" t="str">
            <v>KARACHI</v>
          </cell>
          <cell r="BB91010" t="str">
            <v>HOUSE# R-331, SEC 6-C, ABDULLAH BANGLOWS, SURJANI TOWN, KARACHI</v>
          </cell>
          <cell r="BC91010" t="str">
            <v>BLACK</v>
          </cell>
          <cell r="BH91010" t="str">
            <v>Pak Suzuki</v>
          </cell>
          <cell r="BI91010" t="str">
            <v>N</v>
          </cell>
          <cell r="BJ91010" t="str">
            <v xml:space="preserve">	Rameez Haji Mehboob</v>
          </cell>
          <cell r="BK91010">
            <v>45482</v>
          </cell>
          <cell r="BL91010" t="str">
            <v>382000</v>
          </cell>
          <cell r="BM91010" t="str">
            <v>004</v>
          </cell>
          <cell r="BN91010" t="str">
            <v>01</v>
          </cell>
          <cell r="BQ91010" t="str">
            <v>KHI/HO/D/MO/MC COMP/P/92606/07/2024</v>
          </cell>
        </row>
        <row r="91011">
          <cell r="W91011" t="str">
            <v>30092083</v>
          </cell>
          <cell r="X91011" t="str">
            <v>30092083</v>
          </cell>
          <cell r="Y91011">
            <v>382000</v>
          </cell>
          <cell r="Z91011" t="str">
            <v>42101-5983187-7</v>
          </cell>
          <cell r="AC91011">
            <v>2902684</v>
          </cell>
          <cell r="AD91011" t="str">
            <v>02</v>
          </cell>
          <cell r="AE91011" t="str">
            <v>MOTOR</v>
          </cell>
          <cell r="AF91011">
            <v>11095</v>
          </cell>
          <cell r="AG91011">
            <v>0</v>
          </cell>
          <cell r="AH91011">
            <v>0</v>
          </cell>
          <cell r="AI91011">
            <v>0</v>
          </cell>
          <cell r="AJ91011">
            <v>13370</v>
          </cell>
          <cell r="AK91011">
            <v>0</v>
          </cell>
          <cell r="AL91011">
            <v>1110</v>
          </cell>
          <cell r="AM91011" t="str">
            <v>2024</v>
          </cell>
          <cell r="AN91011" t="str">
            <v>202407</v>
          </cell>
          <cell r="AO91011" t="str">
            <v>202407</v>
          </cell>
          <cell r="AP91011" t="str">
            <v>202407</v>
          </cell>
          <cell r="AQ91011" t="str">
            <v>31000392</v>
          </cell>
          <cell r="AR91011" t="str">
            <v>1906095</v>
          </cell>
          <cell r="AS91011" t="str">
            <v>D</v>
          </cell>
          <cell r="AU91011" t="str">
            <v>30000002</v>
          </cell>
          <cell r="AV91011" t="str">
            <v>RETAIL</v>
          </cell>
          <cell r="AW91011" t="str">
            <v>31000392</v>
          </cell>
          <cell r="AX91011" t="str">
            <v>UP Suzuki</v>
          </cell>
          <cell r="AY91011" t="str">
            <v>KHI/HO/D/MO/MC COMP/P/92607/07/2024</v>
          </cell>
          <cell r="BA91011" t="str">
            <v>KARACHI</v>
          </cell>
          <cell r="BB91011" t="str">
            <v>HOUSE# R-331, SEC 6-C, ABDULLAH BANGLOWS, SURJANI TOWN, KARACHI</v>
          </cell>
          <cell r="BC91011" t="str">
            <v>BLACK</v>
          </cell>
          <cell r="BH91011" t="str">
            <v>Pak Suzuki</v>
          </cell>
          <cell r="BI91011" t="str">
            <v>N</v>
          </cell>
          <cell r="BJ91011" t="str">
            <v xml:space="preserve">	Rameez Haji Mehboob</v>
          </cell>
          <cell r="BK91011">
            <v>45482</v>
          </cell>
          <cell r="BL91011" t="str">
            <v>382000</v>
          </cell>
          <cell r="BM91011" t="str">
            <v>004</v>
          </cell>
          <cell r="BN91011" t="str">
            <v>01</v>
          </cell>
          <cell r="BQ91011" t="str">
            <v>KHI/HO/D/MO/MC COMP/P/92607/07/2024</v>
          </cell>
        </row>
        <row r="91012">
          <cell r="W91012" t="str">
            <v>30092735</v>
          </cell>
          <cell r="X91012" t="str">
            <v>30092735</v>
          </cell>
          <cell r="Y91012">
            <v>382000</v>
          </cell>
          <cell r="Z91012" t="str">
            <v>42201-8053678-5</v>
          </cell>
          <cell r="AC91012">
            <v>2979234</v>
          </cell>
          <cell r="AD91012" t="str">
            <v>02</v>
          </cell>
          <cell r="AE91012" t="str">
            <v>MOTOR</v>
          </cell>
          <cell r="AF91012">
            <v>13565</v>
          </cell>
          <cell r="AG91012">
            <v>0</v>
          </cell>
          <cell r="AH91012">
            <v>0</v>
          </cell>
          <cell r="AI91012">
            <v>0</v>
          </cell>
          <cell r="AJ91012">
            <v>16235</v>
          </cell>
          <cell r="AK91012">
            <v>0</v>
          </cell>
          <cell r="AL91012">
            <v>1357</v>
          </cell>
          <cell r="AM91012" t="str">
            <v>2024</v>
          </cell>
          <cell r="AN91012" t="str">
            <v>202408</v>
          </cell>
          <cell r="AO91012" t="str">
            <v>202408</v>
          </cell>
          <cell r="AP91012" t="str">
            <v>202408</v>
          </cell>
          <cell r="AQ91012" t="str">
            <v>31000391</v>
          </cell>
          <cell r="AR91012" t="str">
            <v>1940659</v>
          </cell>
          <cell r="AS91012" t="str">
            <v>D</v>
          </cell>
          <cell r="AU91012" t="str">
            <v>30000002</v>
          </cell>
          <cell r="AV91012" t="str">
            <v>RETAIL</v>
          </cell>
          <cell r="AW91012" t="str">
            <v>31000391</v>
          </cell>
          <cell r="AX91012" t="str">
            <v>UR Suzuki</v>
          </cell>
          <cell r="AY91012" t="str">
            <v>KHI/HO/D/MO/MC COMP/P/96264/08/2024</v>
          </cell>
          <cell r="BA91012" t="str">
            <v>KARACHI</v>
          </cell>
          <cell r="BB91012" t="str">
            <v>H.NO#A-77 AL FALAH SHAH FAISAL COLONY KARACHI</v>
          </cell>
          <cell r="BC91012" t="str">
            <v>BLACK</v>
          </cell>
          <cell r="BH91012" t="str">
            <v>Pak Suzuki</v>
          </cell>
          <cell r="BI91012" t="str">
            <v>N</v>
          </cell>
          <cell r="BJ91012" t="str">
            <v xml:space="preserve">	Rameez Haji Mehboob</v>
          </cell>
          <cell r="BK91012">
            <v>45532</v>
          </cell>
          <cell r="BL91012" t="str">
            <v>382000</v>
          </cell>
          <cell r="BM91012" t="str">
            <v>004</v>
          </cell>
          <cell r="BN91012" t="str">
            <v>01</v>
          </cell>
          <cell r="BQ91012" t="str">
            <v>KHI/HO/D/MO/MC COMP/P/96264/08/2024</v>
          </cell>
        </row>
        <row r="91013">
          <cell r="W91013" t="str">
            <v>30092735</v>
          </cell>
          <cell r="X91013" t="str">
            <v>30092735</v>
          </cell>
          <cell r="Y91013">
            <v>382000</v>
          </cell>
          <cell r="Z91013" t="str">
            <v>42201-8053678-5</v>
          </cell>
          <cell r="AC91013">
            <v>2979238</v>
          </cell>
          <cell r="AD91013" t="str">
            <v>02</v>
          </cell>
          <cell r="AE91013" t="str">
            <v>MOTOR</v>
          </cell>
          <cell r="AF91013">
            <v>13565</v>
          </cell>
          <cell r="AG91013">
            <v>0</v>
          </cell>
          <cell r="AH91013">
            <v>0</v>
          </cell>
          <cell r="AI91013">
            <v>0</v>
          </cell>
          <cell r="AJ91013">
            <v>16235</v>
          </cell>
          <cell r="AK91013">
            <v>0</v>
          </cell>
          <cell r="AL91013">
            <v>1357</v>
          </cell>
          <cell r="AM91013" t="str">
            <v>2024</v>
          </cell>
          <cell r="AN91013" t="str">
            <v>202408</v>
          </cell>
          <cell r="AO91013" t="str">
            <v>202408</v>
          </cell>
          <cell r="AP91013" t="str">
            <v>202408</v>
          </cell>
          <cell r="AQ91013" t="str">
            <v>31000391</v>
          </cell>
          <cell r="AR91013" t="str">
            <v>1940660</v>
          </cell>
          <cell r="AS91013" t="str">
            <v>D</v>
          </cell>
          <cell r="AU91013" t="str">
            <v>30000002</v>
          </cell>
          <cell r="AV91013" t="str">
            <v>RETAIL</v>
          </cell>
          <cell r="AW91013" t="str">
            <v>31000391</v>
          </cell>
          <cell r="AX91013" t="str">
            <v>UR Suzuki</v>
          </cell>
          <cell r="AY91013" t="str">
            <v>KHI/HO/D/MO/MC COMP/P/96265/08/2024</v>
          </cell>
          <cell r="BA91013" t="str">
            <v>KARACHI</v>
          </cell>
          <cell r="BB91013" t="str">
            <v>H.NO#A-77 AL FALAH SHAH FAISAL COLONY KARACHI</v>
          </cell>
          <cell r="BC91013" t="str">
            <v>BLACK</v>
          </cell>
          <cell r="BH91013" t="str">
            <v>Pak Suzuki</v>
          </cell>
          <cell r="BI91013" t="str">
            <v>N</v>
          </cell>
          <cell r="BJ91013" t="str">
            <v xml:space="preserve">	Rameez Haji Mehboob</v>
          </cell>
          <cell r="BK91013">
            <v>45532</v>
          </cell>
          <cell r="BL91013" t="str">
            <v>382000</v>
          </cell>
          <cell r="BM91013" t="str">
            <v>004</v>
          </cell>
          <cell r="BN91013" t="str">
            <v>01</v>
          </cell>
          <cell r="BQ91013" t="str">
            <v>KHI/HO/D/MO/MC COMP/P/96265/08/2024</v>
          </cell>
        </row>
        <row r="91014">
          <cell r="W91014" t="str">
            <v>30092393</v>
          </cell>
          <cell r="X91014" t="str">
            <v>30092393</v>
          </cell>
          <cell r="Y91014">
            <v>382000</v>
          </cell>
          <cell r="Z91014" t="str">
            <v>4130399560703</v>
          </cell>
          <cell r="AC91014">
            <v>2929593</v>
          </cell>
          <cell r="AD91014" t="str">
            <v>02</v>
          </cell>
          <cell r="AE91014" t="str">
            <v>MOTOR</v>
          </cell>
          <cell r="AF91014">
            <v>13565</v>
          </cell>
          <cell r="AG91014">
            <v>0</v>
          </cell>
          <cell r="AH91014">
            <v>0</v>
          </cell>
          <cell r="AI91014">
            <v>0</v>
          </cell>
          <cell r="AJ91014">
            <v>16235</v>
          </cell>
          <cell r="AK91014">
            <v>0</v>
          </cell>
          <cell r="AL91014">
            <v>1357</v>
          </cell>
          <cell r="AM91014" t="str">
            <v>2024</v>
          </cell>
          <cell r="AN91014" t="str">
            <v>202408</v>
          </cell>
          <cell r="AO91014" t="str">
            <v>202408</v>
          </cell>
          <cell r="AP91014" t="str">
            <v>202408</v>
          </cell>
          <cell r="AQ91014" t="str">
            <v>31000409</v>
          </cell>
          <cell r="AR91014" t="str">
            <v>1927584</v>
          </cell>
          <cell r="AS91014" t="str">
            <v>D</v>
          </cell>
          <cell r="AU91014" t="str">
            <v>30000002</v>
          </cell>
          <cell r="AV91014" t="str">
            <v>RETAIL</v>
          </cell>
          <cell r="AW91014" t="str">
            <v>31000409</v>
          </cell>
          <cell r="AX91014" t="str">
            <v>Suzuki Zeeshan Autos</v>
          </cell>
          <cell r="AY91014" t="str">
            <v>KHI/HO/D/MO/MC COMP/P/94775/08/2024</v>
          </cell>
          <cell r="BA91014" t="str">
            <v>HYDERABAD</v>
          </cell>
          <cell r="BB91014" t="str">
            <v xml:space="preserve">H no:E/2856, Mohalla Fort Area, hyderabad </v>
          </cell>
          <cell r="BC91014" t="str">
            <v>BLACK</v>
          </cell>
          <cell r="BH91014" t="str">
            <v>Pak Suzuki</v>
          </cell>
          <cell r="BI91014" t="str">
            <v>N</v>
          </cell>
          <cell r="BJ91014" t="str">
            <v xml:space="preserve">	Rameez Haji Mehboob</v>
          </cell>
          <cell r="BK91014">
            <v>45510</v>
          </cell>
          <cell r="BL91014" t="str">
            <v>382000</v>
          </cell>
          <cell r="BM91014" t="str">
            <v>004</v>
          </cell>
          <cell r="BN91014" t="str">
            <v>01</v>
          </cell>
          <cell r="BQ91014" t="str">
            <v>KHI/HO/D/MO/MC COMP/P/94775/08/2024</v>
          </cell>
        </row>
        <row r="91015">
          <cell r="W91015" t="str">
            <v>30091925</v>
          </cell>
          <cell r="X91015" t="str">
            <v>30091925</v>
          </cell>
          <cell r="Y91015">
            <v>382000</v>
          </cell>
          <cell r="Z91015" t="str">
            <v>35201-2207198-9</v>
          </cell>
          <cell r="AC91015">
            <v>3072372</v>
          </cell>
          <cell r="AD91015" t="str">
            <v>02</v>
          </cell>
          <cell r="AE91015" t="str">
            <v>MOTOR</v>
          </cell>
          <cell r="AF91015">
            <v>-7802</v>
          </cell>
          <cell r="AG91015">
            <v>0</v>
          </cell>
          <cell r="AH91015">
            <v>0</v>
          </cell>
          <cell r="AI91015">
            <v>0</v>
          </cell>
          <cell r="AJ91015">
            <v>-9550</v>
          </cell>
          <cell r="AK91015">
            <v>0</v>
          </cell>
          <cell r="AL91015">
            <v>-780</v>
          </cell>
          <cell r="AM91015" t="str">
            <v>2024</v>
          </cell>
          <cell r="AN91015" t="str">
            <v>202410</v>
          </cell>
          <cell r="AO91015" t="str">
            <v>202408</v>
          </cell>
          <cell r="AP91015" t="str">
            <v>202410</v>
          </cell>
          <cell r="AQ91015" t="str">
            <v>HASSANSALEEM</v>
          </cell>
          <cell r="AR91015" t="str">
            <v>1973482</v>
          </cell>
          <cell r="AS91015" t="str">
            <v>D</v>
          </cell>
          <cell r="AU91015" t="str">
            <v>30000002</v>
          </cell>
          <cell r="AV91015" t="str">
            <v>RETAIL</v>
          </cell>
          <cell r="AW91015" t="str">
            <v>31000395</v>
          </cell>
          <cell r="AX91015" t="str">
            <v>TS Suzuki</v>
          </cell>
          <cell r="AY91015" t="str">
            <v>KHI/HO/D/MO/MC COMP/P/95024/08/2024</v>
          </cell>
          <cell r="AZ91015" t="str">
            <v>KHI/HO/D/MO/MC COMP/E/46464/10/2024</v>
          </cell>
          <cell r="BA91015" t="str">
            <v>KARACHI</v>
          </cell>
          <cell r="BB91015" t="str">
            <v>HOUSE # 2 ST # 3 IQBAL STREET MUHAMMAD PURA SHALIMAR TOWN LAHORE</v>
          </cell>
          <cell r="BC91015" t="str">
            <v>BLACK</v>
          </cell>
          <cell r="BF91015" t="str">
            <v>T IS HEREBY DECLARED THAT THE ABOVE MENTIONED VEHICLE IS HEREBY EXCLUDED FROM THE SCHEDULE OF THE ABOVE MENTIONED POLICY  DUE TO DUPLICATE OF CONTRIBUTION w.e.f. 30/09/2024.</v>
          </cell>
          <cell r="BG91015" t="str">
            <v>Remove</v>
          </cell>
          <cell r="BH91015" t="str">
            <v>Pak Suzuki</v>
          </cell>
          <cell r="BI91015" t="str">
            <v>N</v>
          </cell>
          <cell r="BJ91015" t="str">
            <v xml:space="preserve">	Rameez Haji Mehboob</v>
          </cell>
          <cell r="BK91015">
            <v>45543</v>
          </cell>
          <cell r="BL91015" t="str">
            <v>-1</v>
          </cell>
          <cell r="BM91015" t="str">
            <v>004</v>
          </cell>
          <cell r="BN91015" t="str">
            <v>01</v>
          </cell>
          <cell r="BQ91015" t="str">
            <v>KHI/HO/D/MO/MC COMP/P/95024/08/2024</v>
          </cell>
        </row>
        <row r="91016">
          <cell r="W91016" t="str">
            <v>30091925</v>
          </cell>
          <cell r="X91016" t="str">
            <v>30091925</v>
          </cell>
          <cell r="Y91016">
            <v>382000</v>
          </cell>
          <cell r="Z91016" t="str">
            <v>35201-2207198-9</v>
          </cell>
          <cell r="AC91016">
            <v>2935001</v>
          </cell>
          <cell r="AD91016" t="str">
            <v>02</v>
          </cell>
          <cell r="AE91016" t="str">
            <v>MOTOR</v>
          </cell>
          <cell r="AF91016">
            <v>7802</v>
          </cell>
          <cell r="AG91016">
            <v>0</v>
          </cell>
          <cell r="AH91016">
            <v>0</v>
          </cell>
          <cell r="AI91016">
            <v>0</v>
          </cell>
          <cell r="AJ91016">
            <v>9550</v>
          </cell>
          <cell r="AK91016">
            <v>0</v>
          </cell>
          <cell r="AL91016">
            <v>780</v>
          </cell>
          <cell r="AM91016" t="str">
            <v>2024</v>
          </cell>
          <cell r="AN91016" t="str">
            <v>202408</v>
          </cell>
          <cell r="AO91016" t="str">
            <v>202408</v>
          </cell>
          <cell r="AP91016" t="str">
            <v>202408</v>
          </cell>
          <cell r="AQ91016" t="str">
            <v>31000395</v>
          </cell>
          <cell r="AR91016" t="str">
            <v>1930455</v>
          </cell>
          <cell r="AS91016" t="str">
            <v>D</v>
          </cell>
          <cell r="AU91016" t="str">
            <v>30000002</v>
          </cell>
          <cell r="AV91016" t="str">
            <v>RETAIL</v>
          </cell>
          <cell r="AW91016" t="str">
            <v>31000395</v>
          </cell>
          <cell r="AX91016" t="str">
            <v>TS Suzuki</v>
          </cell>
          <cell r="AY91016" t="str">
            <v>KHI/HO/D/MO/MC COMP/P/95022/08/2024</v>
          </cell>
          <cell r="BA91016" t="str">
            <v>LAHORE</v>
          </cell>
          <cell r="BB91016" t="str">
            <v>HOUSE # 2 ST # 3 IQBAL STREET MUHAMMAD PURA SHALIMAR TOWN LAHORE</v>
          </cell>
          <cell r="BC91016" t="str">
            <v>BLACK</v>
          </cell>
          <cell r="BH91016" t="str">
            <v>Pak Suzuki</v>
          </cell>
          <cell r="BI91016" t="str">
            <v>N</v>
          </cell>
          <cell r="BJ91016" t="str">
            <v xml:space="preserve">	Rameez Haji Mehboob</v>
          </cell>
          <cell r="BK91016">
            <v>45513</v>
          </cell>
          <cell r="BL91016" t="str">
            <v>382000</v>
          </cell>
          <cell r="BM91016" t="str">
            <v>004</v>
          </cell>
          <cell r="BN91016" t="str">
            <v>01</v>
          </cell>
          <cell r="BQ91016" t="str">
            <v>KHI/HO/D/MO/MC COMP/P/95022/08/2024</v>
          </cell>
        </row>
        <row r="91017">
          <cell r="W91017" t="str">
            <v>30091925</v>
          </cell>
          <cell r="X91017" t="str">
            <v>30091925</v>
          </cell>
          <cell r="Y91017">
            <v>382000</v>
          </cell>
          <cell r="Z91017" t="str">
            <v>35201-2207198-9</v>
          </cell>
          <cell r="AC91017">
            <v>2935002</v>
          </cell>
          <cell r="AD91017" t="str">
            <v>02</v>
          </cell>
          <cell r="AE91017" t="str">
            <v>MOTOR</v>
          </cell>
          <cell r="AF91017">
            <v>7802</v>
          </cell>
          <cell r="AG91017">
            <v>0</v>
          </cell>
          <cell r="AH91017">
            <v>0</v>
          </cell>
          <cell r="AI91017">
            <v>0</v>
          </cell>
          <cell r="AJ91017">
            <v>9550</v>
          </cell>
          <cell r="AK91017">
            <v>0</v>
          </cell>
          <cell r="AL91017">
            <v>780</v>
          </cell>
          <cell r="AM91017" t="str">
            <v>2024</v>
          </cell>
          <cell r="AN91017" t="str">
            <v>202408</v>
          </cell>
          <cell r="AO91017" t="str">
            <v>202408</v>
          </cell>
          <cell r="AP91017" t="str">
            <v>202408</v>
          </cell>
          <cell r="AQ91017" t="str">
            <v>31000395</v>
          </cell>
          <cell r="AR91017" t="str">
            <v>1930458</v>
          </cell>
          <cell r="AS91017" t="str">
            <v>D</v>
          </cell>
          <cell r="AU91017" t="str">
            <v>30000002</v>
          </cell>
          <cell r="AV91017" t="str">
            <v>RETAIL</v>
          </cell>
          <cell r="AW91017" t="str">
            <v>31000395</v>
          </cell>
          <cell r="AX91017" t="str">
            <v>TS Suzuki</v>
          </cell>
          <cell r="AY91017" t="str">
            <v>KHI/HO/D/MO/MC COMP/P/95023/08/2024</v>
          </cell>
          <cell r="BA91017" t="str">
            <v>LAHORE</v>
          </cell>
          <cell r="BB91017" t="str">
            <v>HOUSE # 2 ST # 3 IQBAL STREET MUHAMMAD PURA SHALIMAR TOWN LAHORE</v>
          </cell>
          <cell r="BC91017" t="str">
            <v>BLACK</v>
          </cell>
          <cell r="BH91017" t="str">
            <v>Pak Suzuki</v>
          </cell>
          <cell r="BI91017" t="str">
            <v>N</v>
          </cell>
          <cell r="BJ91017" t="str">
            <v xml:space="preserve">	Rameez Haji Mehboob</v>
          </cell>
          <cell r="BK91017">
            <v>45513</v>
          </cell>
          <cell r="BL91017" t="str">
            <v>382000</v>
          </cell>
          <cell r="BM91017" t="str">
            <v>004</v>
          </cell>
          <cell r="BN91017" t="str">
            <v>01</v>
          </cell>
          <cell r="BQ91017" t="str">
            <v>KHI/HO/D/MO/MC COMP/P/95023/08/2024</v>
          </cell>
        </row>
        <row r="91018">
          <cell r="W91018" t="str">
            <v>30091925</v>
          </cell>
          <cell r="X91018" t="str">
            <v>30091925</v>
          </cell>
          <cell r="Y91018">
            <v>382000</v>
          </cell>
          <cell r="Z91018" t="str">
            <v>35201-2207198-9</v>
          </cell>
          <cell r="AC91018">
            <v>2935003</v>
          </cell>
          <cell r="AD91018" t="str">
            <v>02</v>
          </cell>
          <cell r="AE91018" t="str">
            <v>MOTOR</v>
          </cell>
          <cell r="AF91018">
            <v>7802</v>
          </cell>
          <cell r="AG91018">
            <v>0</v>
          </cell>
          <cell r="AH91018">
            <v>0</v>
          </cell>
          <cell r="AI91018">
            <v>0</v>
          </cell>
          <cell r="AJ91018">
            <v>9550</v>
          </cell>
          <cell r="AK91018">
            <v>0</v>
          </cell>
          <cell r="AL91018">
            <v>780</v>
          </cell>
          <cell r="AM91018" t="str">
            <v>2024</v>
          </cell>
          <cell r="AN91018" t="str">
            <v>202408</v>
          </cell>
          <cell r="AO91018" t="str">
            <v>202408</v>
          </cell>
          <cell r="AP91018" t="str">
            <v>202408</v>
          </cell>
          <cell r="AQ91018" t="str">
            <v>31000395</v>
          </cell>
          <cell r="AR91018" t="str">
            <v>1930459</v>
          </cell>
          <cell r="AS91018" t="str">
            <v>D</v>
          </cell>
          <cell r="AU91018" t="str">
            <v>30000002</v>
          </cell>
          <cell r="AV91018" t="str">
            <v>RETAIL</v>
          </cell>
          <cell r="AW91018" t="str">
            <v>31000395</v>
          </cell>
          <cell r="AX91018" t="str">
            <v>TS Suzuki</v>
          </cell>
          <cell r="AY91018" t="str">
            <v>KHI/HO/D/MO/MC COMP/P/95024/08/2024</v>
          </cell>
          <cell r="BA91018" t="str">
            <v>LAHORE</v>
          </cell>
          <cell r="BB91018" t="str">
            <v>HOUSE # 2 ST # 3 IQBAL STREET MUHAMMAD PURA SHALIMAR TOWN LAHORE</v>
          </cell>
          <cell r="BC91018" t="str">
            <v>BLACK</v>
          </cell>
          <cell r="BH91018" t="str">
            <v>Pak Suzuki</v>
          </cell>
          <cell r="BI91018" t="str">
            <v>N</v>
          </cell>
          <cell r="BJ91018" t="str">
            <v xml:space="preserve">	Rameez Haji Mehboob</v>
          </cell>
          <cell r="BK91018">
            <v>45513</v>
          </cell>
          <cell r="BL91018" t="str">
            <v>-1</v>
          </cell>
          <cell r="BM91018" t="str">
            <v>004</v>
          </cell>
          <cell r="BN91018" t="str">
            <v>01</v>
          </cell>
          <cell r="BQ91018" t="str">
            <v>KHI/HO/D/MO/MC COMP/P/95024/08/2024</v>
          </cell>
        </row>
        <row r="91019">
          <cell r="W91019" t="str">
            <v>30091925</v>
          </cell>
          <cell r="X91019" t="str">
            <v>30091925</v>
          </cell>
          <cell r="Y91019">
            <v>382000</v>
          </cell>
          <cell r="Z91019" t="str">
            <v>35201-2207198-9</v>
          </cell>
          <cell r="AC91019">
            <v>2935004</v>
          </cell>
          <cell r="AD91019" t="str">
            <v>02</v>
          </cell>
          <cell r="AE91019" t="str">
            <v>MOTOR</v>
          </cell>
          <cell r="AF91019">
            <v>7802</v>
          </cell>
          <cell r="AG91019">
            <v>0</v>
          </cell>
          <cell r="AH91019">
            <v>0</v>
          </cell>
          <cell r="AI91019">
            <v>0</v>
          </cell>
          <cell r="AJ91019">
            <v>9550</v>
          </cell>
          <cell r="AK91019">
            <v>0</v>
          </cell>
          <cell r="AL91019">
            <v>780</v>
          </cell>
          <cell r="AM91019" t="str">
            <v>2024</v>
          </cell>
          <cell r="AN91019" t="str">
            <v>202408</v>
          </cell>
          <cell r="AO91019" t="str">
            <v>202408</v>
          </cell>
          <cell r="AP91019" t="str">
            <v>202408</v>
          </cell>
          <cell r="AQ91019" t="str">
            <v>31000395</v>
          </cell>
          <cell r="AR91019" t="str">
            <v>1930460</v>
          </cell>
          <cell r="AS91019" t="str">
            <v>D</v>
          </cell>
          <cell r="AU91019" t="str">
            <v>30000002</v>
          </cell>
          <cell r="AV91019" t="str">
            <v>RETAIL</v>
          </cell>
          <cell r="AW91019" t="str">
            <v>31000395</v>
          </cell>
          <cell r="AX91019" t="str">
            <v>TS Suzuki</v>
          </cell>
          <cell r="AY91019" t="str">
            <v>KHI/HO/D/MO/MC COMP/P/95025/08/2024</v>
          </cell>
          <cell r="BA91019" t="str">
            <v>LAHORE</v>
          </cell>
          <cell r="BB91019" t="str">
            <v>HOUSE # 2 ST # 3 IQBAL STREET MUHAMMAD PURA SHALIMAR TOWN LAHORE</v>
          </cell>
          <cell r="BC91019" t="str">
            <v>BLACK</v>
          </cell>
          <cell r="BH91019" t="str">
            <v>Pak Suzuki</v>
          </cell>
          <cell r="BI91019" t="str">
            <v>N</v>
          </cell>
          <cell r="BJ91019" t="str">
            <v xml:space="preserve">	Rameez Haji Mehboob</v>
          </cell>
          <cell r="BK91019">
            <v>45513</v>
          </cell>
          <cell r="BL91019" t="str">
            <v>-1</v>
          </cell>
          <cell r="BM91019" t="str">
            <v>004</v>
          </cell>
          <cell r="BN91019" t="str">
            <v>01</v>
          </cell>
          <cell r="BQ91019" t="str">
            <v>KHI/HO/D/MO/MC COMP/P/95025/08/2024</v>
          </cell>
        </row>
        <row r="91020">
          <cell r="W91020" t="str">
            <v>30091925</v>
          </cell>
          <cell r="X91020" t="str">
            <v>30091925</v>
          </cell>
          <cell r="Y91020">
            <v>382000</v>
          </cell>
          <cell r="Z91020" t="str">
            <v>35201-2207198-9</v>
          </cell>
          <cell r="AC91020">
            <v>3118520</v>
          </cell>
          <cell r="AD91020" t="str">
            <v>02</v>
          </cell>
          <cell r="AE91020" t="str">
            <v>MOTOR</v>
          </cell>
          <cell r="AF91020">
            <v>-7802</v>
          </cell>
          <cell r="AG91020">
            <v>0</v>
          </cell>
          <cell r="AH91020">
            <v>0</v>
          </cell>
          <cell r="AI91020">
            <v>0</v>
          </cell>
          <cell r="AJ91020">
            <v>-9550</v>
          </cell>
          <cell r="AK91020">
            <v>0</v>
          </cell>
          <cell r="AL91020">
            <v>-780</v>
          </cell>
          <cell r="AM91020" t="str">
            <v>2024</v>
          </cell>
          <cell r="AN91020" t="str">
            <v>202410</v>
          </cell>
          <cell r="AO91020" t="str">
            <v>202408</v>
          </cell>
          <cell r="AP91020" t="str">
            <v>202410</v>
          </cell>
          <cell r="AQ91020" t="str">
            <v>KHALIDMEHMOOD</v>
          </cell>
          <cell r="AR91020" t="str">
            <v>1973483</v>
          </cell>
          <cell r="AS91020" t="str">
            <v>D</v>
          </cell>
          <cell r="AU91020" t="str">
            <v>30000002</v>
          </cell>
          <cell r="AV91020" t="str">
            <v>RETAIL</v>
          </cell>
          <cell r="AW91020" t="str">
            <v>31000395</v>
          </cell>
          <cell r="AX91020" t="str">
            <v>TS Suzuki</v>
          </cell>
          <cell r="AY91020" t="str">
            <v>KHI/HO/D/MO/MC COMP/P/95025/08/2024</v>
          </cell>
          <cell r="AZ91020" t="str">
            <v>KHI/HO/D/MO/MC COMP/E/46465/10/2024</v>
          </cell>
          <cell r="BA91020" t="str">
            <v>KARACHI</v>
          </cell>
          <cell r="BB91020" t="str">
            <v>HOUSE # 2 ST # 3 IQBAL STREET MUHAMMAD PURA SHALIMAR TOWN LAHORE</v>
          </cell>
          <cell r="BC91020" t="str">
            <v>BLACK</v>
          </cell>
          <cell r="BF91020" t="str">
            <v>T IS HEREBY DECLARED THAT THE ABOVE MENTIONED VEHICLE IS HEREBY EXCLUDED FROM THE SCHEDULE OF THE ABOVE MENTIONED POLICY  DUE TO DUPLICATE OF CONTRIBUTION w.e.f. 30/09/2024.</v>
          </cell>
          <cell r="BG91020" t="str">
            <v>Remove</v>
          </cell>
          <cell r="BH91020" t="str">
            <v>Pak Suzuki</v>
          </cell>
          <cell r="BI91020" t="str">
            <v>N</v>
          </cell>
          <cell r="BJ91020" t="str">
            <v xml:space="preserve">	Rameez Haji Mehboob</v>
          </cell>
          <cell r="BK91020">
            <v>45513</v>
          </cell>
          <cell r="BL91020" t="str">
            <v>-1</v>
          </cell>
          <cell r="BM91020" t="str">
            <v>004</v>
          </cell>
          <cell r="BN91020" t="str">
            <v>01</v>
          </cell>
          <cell r="BQ91020" t="str">
            <v>KHI/HO/D/MO/MC COMP/P/95025/08/2024</v>
          </cell>
        </row>
        <row r="91021">
          <cell r="W91021" t="str">
            <v>30092542</v>
          </cell>
          <cell r="X91021" t="str">
            <v>30092542</v>
          </cell>
          <cell r="Y91021">
            <v>382000</v>
          </cell>
          <cell r="Z91021" t="str">
            <v>42101-5769738-5</v>
          </cell>
          <cell r="AC91021">
            <v>2935029</v>
          </cell>
          <cell r="AD91021" t="str">
            <v>02</v>
          </cell>
          <cell r="AE91021" t="str">
            <v>MOTOR</v>
          </cell>
          <cell r="AF91021">
            <v>13565</v>
          </cell>
          <cell r="AG91021">
            <v>0</v>
          </cell>
          <cell r="AH91021">
            <v>0</v>
          </cell>
          <cell r="AI91021">
            <v>0</v>
          </cell>
          <cell r="AJ91021">
            <v>16235</v>
          </cell>
          <cell r="AK91021">
            <v>0</v>
          </cell>
          <cell r="AL91021">
            <v>1357</v>
          </cell>
          <cell r="AM91021" t="str">
            <v>2024</v>
          </cell>
          <cell r="AN91021" t="str">
            <v>202408</v>
          </cell>
          <cell r="AO91021" t="str">
            <v>202408</v>
          </cell>
          <cell r="AP91021" t="str">
            <v>202408</v>
          </cell>
          <cell r="AQ91021" t="str">
            <v>31000391</v>
          </cell>
          <cell r="AR91021" t="str">
            <v>1930754</v>
          </cell>
          <cell r="AS91021" t="str">
            <v>D</v>
          </cell>
          <cell r="AU91021" t="str">
            <v>30000002</v>
          </cell>
          <cell r="AV91021" t="str">
            <v>RETAIL</v>
          </cell>
          <cell r="AW91021" t="str">
            <v>31000391</v>
          </cell>
          <cell r="AX91021" t="str">
            <v>UR Suzuki</v>
          </cell>
          <cell r="AY91021" t="str">
            <v>KHI/HO/D/MO/MC COMP/P/95048/08/2024</v>
          </cell>
          <cell r="BA91021" t="str">
            <v>KARACHI</v>
          </cell>
          <cell r="BB91021" t="str">
            <v>H.NO# A-16 SADABAD SOCIETY BLOCK 4 GULISTAN-E-JOHAR KARACHI</v>
          </cell>
          <cell r="BC91021" t="str">
            <v>BLACK</v>
          </cell>
          <cell r="BH91021" t="str">
            <v>Pak Suzuki</v>
          </cell>
          <cell r="BI91021" t="str">
            <v>N</v>
          </cell>
          <cell r="BJ91021" t="str">
            <v xml:space="preserve">	Rameez Haji Mehboob</v>
          </cell>
          <cell r="BK91021">
            <v>45514</v>
          </cell>
          <cell r="BL91021" t="str">
            <v>382000</v>
          </cell>
          <cell r="BM91021" t="str">
            <v>004</v>
          </cell>
          <cell r="BN91021" t="str">
            <v>01</v>
          </cell>
          <cell r="BQ91021" t="str">
            <v>KHI/HO/D/MO/MC COMP/P/95048/08/2024</v>
          </cell>
        </row>
        <row r="91022">
          <cell r="W91022" t="str">
            <v>30092542</v>
          </cell>
          <cell r="X91022" t="str">
            <v>30092542</v>
          </cell>
          <cell r="Y91022">
            <v>382000</v>
          </cell>
          <cell r="Z91022" t="str">
            <v>42101-5769738-5</v>
          </cell>
          <cell r="AC91022">
            <v>2985643</v>
          </cell>
          <cell r="AD91022" t="str">
            <v>02</v>
          </cell>
          <cell r="AE91022" t="str">
            <v>MOTOR</v>
          </cell>
          <cell r="AF91022">
            <v>13565</v>
          </cell>
          <cell r="AG91022">
            <v>0</v>
          </cell>
          <cell r="AH91022">
            <v>0</v>
          </cell>
          <cell r="AI91022">
            <v>0</v>
          </cell>
          <cell r="AJ91022">
            <v>16235</v>
          </cell>
          <cell r="AK91022">
            <v>0</v>
          </cell>
          <cell r="AL91022">
            <v>1357</v>
          </cell>
          <cell r="AM91022" t="str">
            <v>2024</v>
          </cell>
          <cell r="AN91022" t="str">
            <v>202408</v>
          </cell>
          <cell r="AO91022" t="str">
            <v>202408</v>
          </cell>
          <cell r="AP91022" t="str">
            <v>202408</v>
          </cell>
          <cell r="AQ91022" t="str">
            <v>31000391</v>
          </cell>
          <cell r="AR91022" t="str">
            <v>1930755</v>
          </cell>
          <cell r="AS91022" t="str">
            <v>D</v>
          </cell>
          <cell r="AU91022" t="str">
            <v>30000002</v>
          </cell>
          <cell r="AV91022" t="str">
            <v>RETAIL</v>
          </cell>
          <cell r="AW91022" t="str">
            <v>31000391</v>
          </cell>
          <cell r="AX91022" t="str">
            <v>UR Suzuki</v>
          </cell>
          <cell r="AY91022" t="str">
            <v>KHI/HO/D/MO/MC COMP/P/95049/08/2024</v>
          </cell>
          <cell r="BA91022" t="str">
            <v>KARACHI</v>
          </cell>
          <cell r="BB91022" t="str">
            <v>H.NO# A-16 SADABAD SOCIETY BLOCK 4 GULISTAN-E-JOHAR KARACHI</v>
          </cell>
          <cell r="BC91022" t="str">
            <v>BLACK</v>
          </cell>
          <cell r="BH91022" t="str">
            <v>Pak Suzuki</v>
          </cell>
          <cell r="BI91022" t="str">
            <v>N</v>
          </cell>
          <cell r="BJ91022" t="str">
            <v xml:space="preserve">	Rameez Haji Mehboob</v>
          </cell>
          <cell r="BK91022">
            <v>45514</v>
          </cell>
          <cell r="BL91022" t="str">
            <v>382000</v>
          </cell>
          <cell r="BM91022" t="str">
            <v>004</v>
          </cell>
          <cell r="BN91022" t="str">
            <v>01</v>
          </cell>
          <cell r="BQ91022" t="str">
            <v>KHI/HO/D/MO/MC COMP/P/95049/08/2024</v>
          </cell>
        </row>
        <row r="91023">
          <cell r="W91023" t="str">
            <v>30092159</v>
          </cell>
          <cell r="X91023" t="str">
            <v>30092159</v>
          </cell>
          <cell r="Y91023">
            <v>382000</v>
          </cell>
          <cell r="Z91023" t="str">
            <v>35201-4973792-7</v>
          </cell>
          <cell r="AC91023">
            <v>2935032</v>
          </cell>
          <cell r="AD91023" t="str">
            <v>02</v>
          </cell>
          <cell r="AE91023" t="str">
            <v>MOTOR</v>
          </cell>
          <cell r="AF91023">
            <v>7802</v>
          </cell>
          <cell r="AG91023">
            <v>0</v>
          </cell>
          <cell r="AH91023">
            <v>0</v>
          </cell>
          <cell r="AI91023">
            <v>0</v>
          </cell>
          <cell r="AJ91023">
            <v>9550</v>
          </cell>
          <cell r="AK91023">
            <v>0</v>
          </cell>
          <cell r="AL91023">
            <v>780</v>
          </cell>
          <cell r="AM91023" t="str">
            <v>2024</v>
          </cell>
          <cell r="AN91023" t="str">
            <v>202408</v>
          </cell>
          <cell r="AO91023" t="str">
            <v>202408</v>
          </cell>
          <cell r="AP91023" t="str">
            <v>202408</v>
          </cell>
          <cell r="AQ91023" t="str">
            <v>31000395</v>
          </cell>
          <cell r="AR91023" t="str">
            <v>1930756</v>
          </cell>
          <cell r="AS91023" t="str">
            <v>D</v>
          </cell>
          <cell r="AU91023" t="str">
            <v>30000002</v>
          </cell>
          <cell r="AV91023" t="str">
            <v>RETAIL</v>
          </cell>
          <cell r="AW91023" t="str">
            <v>31000395</v>
          </cell>
          <cell r="AX91023" t="str">
            <v>TS Suzuki</v>
          </cell>
          <cell r="AY91023" t="str">
            <v>KHI/HO/D/MO/MC COMP/P/95050/08/2024</v>
          </cell>
          <cell r="BA91023" t="str">
            <v>LAHORE</v>
          </cell>
          <cell r="BB91023" t="str">
            <v>HOUSE # 1 ST # 12 MOHALLA QUAID E MILLAT COLONY CHUNGI AMAR SADHU LAHORE</v>
          </cell>
          <cell r="BC91023" t="str">
            <v>BLACK</v>
          </cell>
          <cell r="BH91023" t="str">
            <v>Pak Suzuki</v>
          </cell>
          <cell r="BI91023" t="str">
            <v>N</v>
          </cell>
          <cell r="BJ91023" t="str">
            <v xml:space="preserve">	Rameez Haji Mehboob</v>
          </cell>
          <cell r="BK91023">
            <v>45514</v>
          </cell>
          <cell r="BL91023" t="str">
            <v>382000</v>
          </cell>
          <cell r="BM91023" t="str">
            <v>004</v>
          </cell>
          <cell r="BN91023" t="str">
            <v>01</v>
          </cell>
          <cell r="BQ91023" t="str">
            <v>KHI/HO/D/MO/MC COMP/P/95050/08/2024</v>
          </cell>
        </row>
        <row r="91024">
          <cell r="W91024" t="str">
            <v>30093868</v>
          </cell>
          <cell r="X91024" t="str">
            <v>30093868</v>
          </cell>
          <cell r="Y91024">
            <v>389000</v>
          </cell>
          <cell r="Z91024" t="str">
            <v>42401-5067335-9</v>
          </cell>
          <cell r="AC91024">
            <v>3195889</v>
          </cell>
          <cell r="AD91024" t="str">
            <v>02</v>
          </cell>
          <cell r="AE91024" t="str">
            <v>MOTOR</v>
          </cell>
          <cell r="AF91024">
            <v>13821</v>
          </cell>
          <cell r="AG91024">
            <v>0</v>
          </cell>
          <cell r="AH91024">
            <v>0</v>
          </cell>
          <cell r="AI91024">
            <v>0</v>
          </cell>
          <cell r="AJ91024">
            <v>16533</v>
          </cell>
          <cell r="AK91024">
            <v>0</v>
          </cell>
          <cell r="AL91024">
            <v>1382</v>
          </cell>
          <cell r="AM91024" t="str">
            <v>2024</v>
          </cell>
          <cell r="AN91024" t="str">
            <v>202411</v>
          </cell>
          <cell r="AO91024" t="str">
            <v>202411</v>
          </cell>
          <cell r="AP91024" t="str">
            <v>202411</v>
          </cell>
          <cell r="AQ91024" t="str">
            <v>31000393</v>
          </cell>
          <cell r="AR91024" t="str">
            <v>2019273</v>
          </cell>
          <cell r="AS91024" t="str">
            <v>D</v>
          </cell>
          <cell r="AU91024" t="str">
            <v>30000002</v>
          </cell>
          <cell r="AV91024" t="str">
            <v>RETAIL</v>
          </cell>
          <cell r="AW91024" t="str">
            <v>31000393</v>
          </cell>
          <cell r="AX91024" t="str">
            <v>TR Suzuki</v>
          </cell>
          <cell r="AY91024" t="str">
            <v>KHI/HO/D/MO/MC COMP/P/102812/11/2024</v>
          </cell>
          <cell r="BA91024" t="str">
            <v>KARACHI</v>
          </cell>
          <cell r="BB91024" t="str">
            <v>HOUSE#D-24 SECTOR 11/1,ISLAM NAGAR NEAR MASJID QUBA,ORANGI TOWN,KARACHI.</v>
          </cell>
          <cell r="BC91024" t="str">
            <v>BLACK</v>
          </cell>
          <cell r="BH91024" t="str">
            <v>Pak Suzuki</v>
          </cell>
          <cell r="BI91024" t="str">
            <v>N</v>
          </cell>
          <cell r="BJ91024" t="str">
            <v xml:space="preserve">	Rameez Haji Mehboob</v>
          </cell>
          <cell r="BK91024">
            <v>45623</v>
          </cell>
          <cell r="BL91024" t="str">
            <v>389000</v>
          </cell>
          <cell r="BM91024" t="str">
            <v>004</v>
          </cell>
          <cell r="BN91024" t="str">
            <v>01</v>
          </cell>
          <cell r="BQ91024" t="str">
            <v>KHI/HO/D/MO/MC COMP/P/102812/11/2024</v>
          </cell>
        </row>
        <row r="91025">
          <cell r="W91025" t="str">
            <v>30093668</v>
          </cell>
          <cell r="X91025" t="str">
            <v>30093668</v>
          </cell>
          <cell r="Y91025">
            <v>382000</v>
          </cell>
          <cell r="Z91025" t="str">
            <v>3520255014357</v>
          </cell>
          <cell r="AC91025">
            <v>3195953</v>
          </cell>
          <cell r="AD91025" t="str">
            <v>02</v>
          </cell>
          <cell r="AE91025" t="str">
            <v>MOTOR</v>
          </cell>
          <cell r="AF91025">
            <v>7802</v>
          </cell>
          <cell r="AG91025">
            <v>0</v>
          </cell>
          <cell r="AH91025">
            <v>0</v>
          </cell>
          <cell r="AI91025">
            <v>0</v>
          </cell>
          <cell r="AJ91025">
            <v>9550</v>
          </cell>
          <cell r="AK91025">
            <v>0</v>
          </cell>
          <cell r="AL91025">
            <v>780</v>
          </cell>
          <cell r="AM91025" t="str">
            <v>2024</v>
          </cell>
          <cell r="AN91025" t="str">
            <v>202411</v>
          </cell>
          <cell r="AO91025" t="str">
            <v>202411</v>
          </cell>
          <cell r="AP91025" t="str">
            <v>202411</v>
          </cell>
          <cell r="AQ91025" t="str">
            <v>31000395</v>
          </cell>
          <cell r="AR91025" t="str">
            <v>2020098</v>
          </cell>
          <cell r="AS91025" t="str">
            <v>D</v>
          </cell>
          <cell r="AU91025" t="str">
            <v>30000002</v>
          </cell>
          <cell r="AV91025" t="str">
            <v>RETAIL</v>
          </cell>
          <cell r="AW91025" t="str">
            <v>31000395</v>
          </cell>
          <cell r="AX91025" t="str">
            <v>TS Suzuki</v>
          </cell>
          <cell r="AY91025" t="str">
            <v>KHI/HO/D/MO/MC COMP/P/102914/11/2024</v>
          </cell>
          <cell r="BA91025" t="str">
            <v>LAHORE</v>
          </cell>
          <cell r="BB91025" t="str">
            <v xml:space="preserve">H # 49, Abubakar Block New Garden Town Lahore </v>
          </cell>
          <cell r="BC91025" t="str">
            <v>PEARL BLACK</v>
          </cell>
          <cell r="BH91025" t="str">
            <v>Pak Suzuki</v>
          </cell>
          <cell r="BI91025" t="str">
            <v>N</v>
          </cell>
          <cell r="BJ91025" t="str">
            <v xml:space="preserve">	Rameez Haji Mehboob</v>
          </cell>
          <cell r="BK91025">
            <v>45624</v>
          </cell>
          <cell r="BL91025" t="str">
            <v>382000</v>
          </cell>
          <cell r="BM91025" t="str">
            <v>406</v>
          </cell>
          <cell r="BN91025" t="str">
            <v>01</v>
          </cell>
          <cell r="BQ91025" t="str">
            <v>KHI/HO/D/MO/MC COMP/P/102914/11/2024</v>
          </cell>
        </row>
        <row r="91026">
          <cell r="W91026" t="str">
            <v>30093653</v>
          </cell>
          <cell r="X91026" t="str">
            <v>30093653</v>
          </cell>
          <cell r="Y91026">
            <v>382000</v>
          </cell>
          <cell r="Z91026" t="str">
            <v>3540155696851</v>
          </cell>
          <cell r="AC91026">
            <v>3195958</v>
          </cell>
          <cell r="AD91026" t="str">
            <v>02</v>
          </cell>
          <cell r="AE91026" t="str">
            <v>MOTOR</v>
          </cell>
          <cell r="AF91026">
            <v>7802</v>
          </cell>
          <cell r="AG91026">
            <v>0</v>
          </cell>
          <cell r="AH91026">
            <v>0</v>
          </cell>
          <cell r="AI91026">
            <v>0</v>
          </cell>
          <cell r="AJ91026">
            <v>9550</v>
          </cell>
          <cell r="AK91026">
            <v>0</v>
          </cell>
          <cell r="AL91026">
            <v>780</v>
          </cell>
          <cell r="AM91026" t="str">
            <v>2024</v>
          </cell>
          <cell r="AN91026" t="str">
            <v>202411</v>
          </cell>
          <cell r="AO91026" t="str">
            <v>202411</v>
          </cell>
          <cell r="AP91026" t="str">
            <v>202411</v>
          </cell>
          <cell r="AQ91026" t="str">
            <v>31000395</v>
          </cell>
          <cell r="AR91026" t="str">
            <v>2020102</v>
          </cell>
          <cell r="AS91026" t="str">
            <v>D</v>
          </cell>
          <cell r="AU91026" t="str">
            <v>30000002</v>
          </cell>
          <cell r="AV91026" t="str">
            <v>RETAIL</v>
          </cell>
          <cell r="AW91026" t="str">
            <v>31000395</v>
          </cell>
          <cell r="AX91026" t="str">
            <v>TS Suzuki</v>
          </cell>
          <cell r="AY91026" t="str">
            <v>KHI/HO/D/MO/MC COMP/P/102918/11/2024</v>
          </cell>
          <cell r="BA91026" t="str">
            <v>LAHORE</v>
          </cell>
          <cell r="BB91026" t="str">
            <v>H # 9 Mustafa Town College Road Near Nlamat Chowk C Block PGEHS phase 2 Lahore</v>
          </cell>
          <cell r="BC91026" t="str">
            <v>PEARL BLACK</v>
          </cell>
          <cell r="BH91026" t="str">
            <v>Pak Suzuki</v>
          </cell>
          <cell r="BI91026" t="str">
            <v>N</v>
          </cell>
          <cell r="BJ91026" t="str">
            <v xml:space="preserve">	Rameez Haji Mehboob</v>
          </cell>
          <cell r="BK91026">
            <v>45624</v>
          </cell>
          <cell r="BL91026" t="str">
            <v>382000</v>
          </cell>
          <cell r="BM91026" t="str">
            <v>406</v>
          </cell>
          <cell r="BN91026" t="str">
            <v>01</v>
          </cell>
          <cell r="BQ91026" t="str">
            <v>KHI/HO/D/MO/MC COMP/P/102918/11/2024</v>
          </cell>
        </row>
        <row r="91027">
          <cell r="W91027" t="str">
            <v>30093621</v>
          </cell>
          <cell r="X91027" t="str">
            <v>30093621</v>
          </cell>
          <cell r="Y91027">
            <v>389000</v>
          </cell>
          <cell r="Z91027" t="str">
            <v>35202-5106578-3</v>
          </cell>
          <cell r="AC91027">
            <v>3207786</v>
          </cell>
          <cell r="AD91027" t="str">
            <v>02</v>
          </cell>
          <cell r="AE91027" t="str">
            <v>MOTOR</v>
          </cell>
          <cell r="AF91027">
            <v>7953</v>
          </cell>
          <cell r="AG91027">
            <v>0</v>
          </cell>
          <cell r="AH91027">
            <v>0</v>
          </cell>
          <cell r="AI91027">
            <v>0</v>
          </cell>
          <cell r="AJ91027">
            <v>9725</v>
          </cell>
          <cell r="AK91027">
            <v>0</v>
          </cell>
          <cell r="AL91027">
            <v>795</v>
          </cell>
          <cell r="AM91027" t="str">
            <v>2024</v>
          </cell>
          <cell r="AN91027" t="str">
            <v>202412</v>
          </cell>
          <cell r="AO91027" t="str">
            <v>202412</v>
          </cell>
          <cell r="AP91027" t="str">
            <v>202412</v>
          </cell>
          <cell r="AQ91027" t="str">
            <v>31000410</v>
          </cell>
          <cell r="AR91027" t="str">
            <v>2024416</v>
          </cell>
          <cell r="AS91027" t="str">
            <v>D</v>
          </cell>
          <cell r="AU91027" t="str">
            <v>30000002</v>
          </cell>
          <cell r="AV91027" t="str">
            <v>RETAIL</v>
          </cell>
          <cell r="AW91027" t="str">
            <v>31000410</v>
          </cell>
          <cell r="AX91027" t="str">
            <v>Sethi Motors</v>
          </cell>
          <cell r="AY91027" t="str">
            <v>KHI/HO/D/MO/MC COMP/P/103293/12/2024</v>
          </cell>
          <cell r="BA91027" t="str">
            <v>LAHORE</v>
          </cell>
          <cell r="BB91027" t="str">
            <v>HOUSE NO 130 AREA ISLAM BLOCK AZAM GARDEN MULTAN ROAD LAHORE</v>
          </cell>
          <cell r="BC91027" t="str">
            <v>RED</v>
          </cell>
          <cell r="BH91027" t="str">
            <v>Pak Suzuki</v>
          </cell>
          <cell r="BI91027" t="str">
            <v>N</v>
          </cell>
          <cell r="BJ91027" t="str">
            <v xml:space="preserve">	Rameez Haji Mehboob</v>
          </cell>
          <cell r="BK91027">
            <v>45629</v>
          </cell>
          <cell r="BL91027" t="str">
            <v>389000</v>
          </cell>
          <cell r="BM91027" t="str">
            <v>003</v>
          </cell>
          <cell r="BN91027" t="str">
            <v>01</v>
          </cell>
          <cell r="BQ91027" t="str">
            <v>KHI/HO/D/MO/MC COMP/P/103293/12/2024</v>
          </cell>
        </row>
        <row r="91028">
          <cell r="W91028" t="str">
            <v>30091755</v>
          </cell>
          <cell r="X91028" t="str">
            <v>30091755</v>
          </cell>
          <cell r="Y91028">
            <v>382000</v>
          </cell>
          <cell r="Z91028" t="str">
            <v>2490868-1</v>
          </cell>
          <cell r="AC91028">
            <v>2906999</v>
          </cell>
          <cell r="AD91028" t="str">
            <v>02</v>
          </cell>
          <cell r="AE91028" t="str">
            <v>MOTOR</v>
          </cell>
          <cell r="AF91028">
            <v>11095</v>
          </cell>
          <cell r="AG91028">
            <v>0</v>
          </cell>
          <cell r="AH91028">
            <v>0</v>
          </cell>
          <cell r="AI91028">
            <v>0</v>
          </cell>
          <cell r="AJ91028">
            <v>13370</v>
          </cell>
          <cell r="AK91028">
            <v>0</v>
          </cell>
          <cell r="AL91028">
            <v>1110</v>
          </cell>
          <cell r="AM91028" t="str">
            <v>2024</v>
          </cell>
          <cell r="AN91028" t="str">
            <v>202407</v>
          </cell>
          <cell r="AO91028" t="str">
            <v>202407</v>
          </cell>
          <cell r="AP91028" t="str">
            <v>202407</v>
          </cell>
          <cell r="AQ91028" t="str">
            <v>31000391</v>
          </cell>
          <cell r="AR91028" t="str">
            <v>1913677</v>
          </cell>
          <cell r="AS91028" t="str">
            <v>D</v>
          </cell>
          <cell r="AU91028" t="str">
            <v>30000002</v>
          </cell>
          <cell r="AV91028" t="str">
            <v>RETAIL</v>
          </cell>
          <cell r="AW91028" t="str">
            <v>31000391</v>
          </cell>
          <cell r="AX91028" t="str">
            <v>UR Suzuki</v>
          </cell>
          <cell r="AY91028" t="str">
            <v>KHI/HO/D/MO/MC COMP/P/93299/07/2024</v>
          </cell>
          <cell r="BA91028" t="str">
            <v>KARACHI</v>
          </cell>
          <cell r="BB91028" t="str">
            <v>H.NO#C-14 BLOCK 05 GULSHAN-E-IQBAL KARACHI</v>
          </cell>
          <cell r="BC91028" t="str">
            <v>BLACK</v>
          </cell>
          <cell r="BH91028" t="str">
            <v>Pak Suzuki</v>
          </cell>
          <cell r="BI91028" t="str">
            <v>N</v>
          </cell>
          <cell r="BJ91028" t="str">
            <v xml:space="preserve">	Rameez Haji Mehboob</v>
          </cell>
          <cell r="BK91028">
            <v>45491</v>
          </cell>
          <cell r="BL91028" t="str">
            <v>382000</v>
          </cell>
          <cell r="BM91028" t="str">
            <v>004</v>
          </cell>
          <cell r="BN91028" t="str">
            <v>01</v>
          </cell>
          <cell r="BQ91028" t="str">
            <v>KHI/HO/D/MO/MC COMP/P/93299/07/2024</v>
          </cell>
        </row>
        <row r="91029">
          <cell r="W91029" t="str">
            <v>30091755</v>
          </cell>
          <cell r="X91029" t="str">
            <v>30091755</v>
          </cell>
          <cell r="Y91029">
            <v>382000</v>
          </cell>
          <cell r="Z91029" t="str">
            <v>2490868-1</v>
          </cell>
          <cell r="AC91029">
            <v>2907000</v>
          </cell>
          <cell r="AD91029" t="str">
            <v>02</v>
          </cell>
          <cell r="AE91029" t="str">
            <v>MOTOR</v>
          </cell>
          <cell r="AF91029">
            <v>11095</v>
          </cell>
          <cell r="AG91029">
            <v>0</v>
          </cell>
          <cell r="AH91029">
            <v>0</v>
          </cell>
          <cell r="AI91029">
            <v>0</v>
          </cell>
          <cell r="AJ91029">
            <v>13370</v>
          </cell>
          <cell r="AK91029">
            <v>0</v>
          </cell>
          <cell r="AL91029">
            <v>1110</v>
          </cell>
          <cell r="AM91029" t="str">
            <v>2024</v>
          </cell>
          <cell r="AN91029" t="str">
            <v>202407</v>
          </cell>
          <cell r="AO91029" t="str">
            <v>202407</v>
          </cell>
          <cell r="AP91029" t="str">
            <v>202407</v>
          </cell>
          <cell r="AQ91029" t="str">
            <v>31000391</v>
          </cell>
          <cell r="AR91029" t="str">
            <v>1913678</v>
          </cell>
          <cell r="AS91029" t="str">
            <v>D</v>
          </cell>
          <cell r="AU91029" t="str">
            <v>30000002</v>
          </cell>
          <cell r="AV91029" t="str">
            <v>RETAIL</v>
          </cell>
          <cell r="AW91029" t="str">
            <v>31000391</v>
          </cell>
          <cell r="AX91029" t="str">
            <v>UR Suzuki</v>
          </cell>
          <cell r="AY91029" t="str">
            <v>KHI/HO/D/MO/MC COMP/P/93300/07/2024</v>
          </cell>
          <cell r="BA91029" t="str">
            <v>KARACHI</v>
          </cell>
          <cell r="BB91029" t="str">
            <v>H.NO#C-14 BLOCK 05 GULSHAN-E-IQBAL KARACHI</v>
          </cell>
          <cell r="BC91029" t="str">
            <v>BLACK</v>
          </cell>
          <cell r="BH91029" t="str">
            <v>Pak Suzuki</v>
          </cell>
          <cell r="BI91029" t="str">
            <v>N</v>
          </cell>
          <cell r="BJ91029" t="str">
            <v xml:space="preserve">	Rameez Haji Mehboob</v>
          </cell>
          <cell r="BK91029">
            <v>45491</v>
          </cell>
          <cell r="BL91029" t="str">
            <v>382000</v>
          </cell>
          <cell r="BM91029" t="str">
            <v>004</v>
          </cell>
          <cell r="BN91029" t="str">
            <v>01</v>
          </cell>
          <cell r="BQ91029" t="str">
            <v>KHI/HO/D/MO/MC COMP/P/93300/07/2024</v>
          </cell>
        </row>
        <row r="91030">
          <cell r="W91030" t="str">
            <v>30091756</v>
          </cell>
          <cell r="X91030" t="str">
            <v>30091756</v>
          </cell>
          <cell r="Y91030">
            <v>382000</v>
          </cell>
          <cell r="Z91030" t="str">
            <v>2490868-1</v>
          </cell>
          <cell r="AC91030">
            <v>2907001</v>
          </cell>
          <cell r="AD91030" t="str">
            <v>02</v>
          </cell>
          <cell r="AE91030" t="str">
            <v>MOTOR</v>
          </cell>
          <cell r="AF91030">
            <v>11095</v>
          </cell>
          <cell r="AG91030">
            <v>0</v>
          </cell>
          <cell r="AH91030">
            <v>0</v>
          </cell>
          <cell r="AI91030">
            <v>0</v>
          </cell>
          <cell r="AJ91030">
            <v>13370</v>
          </cell>
          <cell r="AK91030">
            <v>0</v>
          </cell>
          <cell r="AL91030">
            <v>1110</v>
          </cell>
          <cell r="AM91030" t="str">
            <v>2024</v>
          </cell>
          <cell r="AN91030" t="str">
            <v>202407</v>
          </cell>
          <cell r="AO91030" t="str">
            <v>202407</v>
          </cell>
          <cell r="AP91030" t="str">
            <v>202407</v>
          </cell>
          <cell r="AQ91030" t="str">
            <v>31000391</v>
          </cell>
          <cell r="AR91030" t="str">
            <v>1913681</v>
          </cell>
          <cell r="AS91030" t="str">
            <v>D</v>
          </cell>
          <cell r="AU91030" t="str">
            <v>30000002</v>
          </cell>
          <cell r="AV91030" t="str">
            <v>RETAIL</v>
          </cell>
          <cell r="AW91030" t="str">
            <v>31000391</v>
          </cell>
          <cell r="AX91030" t="str">
            <v>UR Suzuki</v>
          </cell>
          <cell r="AY91030" t="str">
            <v>KHI/HO/D/MO/MC COMP/P/93302/07/2024</v>
          </cell>
          <cell r="BA91030" t="str">
            <v>KARACHI</v>
          </cell>
          <cell r="BB91030" t="str">
            <v>H.NO#C-14 BLOCK 05 GULSHAN-E-IQBAL KARACHI</v>
          </cell>
          <cell r="BC91030" t="str">
            <v>BLACK</v>
          </cell>
          <cell r="BH91030" t="str">
            <v>Pak Suzuki</v>
          </cell>
          <cell r="BI91030" t="str">
            <v>N</v>
          </cell>
          <cell r="BJ91030" t="str">
            <v xml:space="preserve">	Rameez Haji Mehboob</v>
          </cell>
          <cell r="BK91030">
            <v>45491</v>
          </cell>
          <cell r="BL91030" t="str">
            <v>382000</v>
          </cell>
          <cell r="BM91030" t="str">
            <v>004</v>
          </cell>
          <cell r="BN91030" t="str">
            <v>01</v>
          </cell>
          <cell r="BQ91030" t="str">
            <v>KHI/HO/D/MO/MC COMP/P/93302/07/2024</v>
          </cell>
        </row>
        <row r="91031">
          <cell r="W91031" t="str">
            <v>30091756</v>
          </cell>
          <cell r="X91031" t="str">
            <v>30091756</v>
          </cell>
          <cell r="Y91031">
            <v>382000</v>
          </cell>
          <cell r="Z91031" t="str">
            <v>2490868-1</v>
          </cell>
          <cell r="AC91031">
            <v>2907002</v>
          </cell>
          <cell r="AD91031" t="str">
            <v>02</v>
          </cell>
          <cell r="AE91031" t="str">
            <v>MOTOR</v>
          </cell>
          <cell r="AF91031">
            <v>11095</v>
          </cell>
          <cell r="AG91031">
            <v>0</v>
          </cell>
          <cell r="AH91031">
            <v>0</v>
          </cell>
          <cell r="AI91031">
            <v>0</v>
          </cell>
          <cell r="AJ91031">
            <v>13370</v>
          </cell>
          <cell r="AK91031">
            <v>0</v>
          </cell>
          <cell r="AL91031">
            <v>1110</v>
          </cell>
          <cell r="AM91031" t="str">
            <v>2024</v>
          </cell>
          <cell r="AN91031" t="str">
            <v>202407</v>
          </cell>
          <cell r="AO91031" t="str">
            <v>202407</v>
          </cell>
          <cell r="AP91031" t="str">
            <v>202407</v>
          </cell>
          <cell r="AQ91031" t="str">
            <v>31000391</v>
          </cell>
          <cell r="AR91031" t="str">
            <v>1913682</v>
          </cell>
          <cell r="AS91031" t="str">
            <v>D</v>
          </cell>
          <cell r="AU91031" t="str">
            <v>30000002</v>
          </cell>
          <cell r="AV91031" t="str">
            <v>RETAIL</v>
          </cell>
          <cell r="AW91031" t="str">
            <v>31000391</v>
          </cell>
          <cell r="AX91031" t="str">
            <v>UR Suzuki</v>
          </cell>
          <cell r="AY91031" t="str">
            <v>KHI/HO/D/MO/MC COMP/P/93303/07/2024</v>
          </cell>
          <cell r="BA91031" t="str">
            <v>KARACHI</v>
          </cell>
          <cell r="BB91031" t="str">
            <v>H.NO#C-14 BLOCK 05 GULSHAN-E-IQBAL KARACHI</v>
          </cell>
          <cell r="BC91031" t="str">
            <v>BLACK</v>
          </cell>
          <cell r="BH91031" t="str">
            <v>Pak Suzuki</v>
          </cell>
          <cell r="BI91031" t="str">
            <v>N</v>
          </cell>
          <cell r="BJ91031" t="str">
            <v xml:space="preserve">	Rameez Haji Mehboob</v>
          </cell>
          <cell r="BK91031">
            <v>45491</v>
          </cell>
          <cell r="BL91031" t="str">
            <v>382000</v>
          </cell>
          <cell r="BM91031" t="str">
            <v>004</v>
          </cell>
          <cell r="BN91031" t="str">
            <v>01</v>
          </cell>
          <cell r="BQ91031" t="str">
            <v>KHI/HO/D/MO/MC COMP/P/93303/07/2024</v>
          </cell>
        </row>
        <row r="91032">
          <cell r="W91032" t="str">
            <v>30091754</v>
          </cell>
          <cell r="X91032" t="str">
            <v>30091754</v>
          </cell>
          <cell r="Y91032">
            <v>382000</v>
          </cell>
          <cell r="Z91032" t="str">
            <v>2490868-1</v>
          </cell>
          <cell r="AC91032">
            <v>2906996</v>
          </cell>
          <cell r="AD91032" t="str">
            <v>02</v>
          </cell>
          <cell r="AE91032" t="str">
            <v>MOTOR</v>
          </cell>
          <cell r="AF91032">
            <v>11095</v>
          </cell>
          <cell r="AG91032">
            <v>0</v>
          </cell>
          <cell r="AH91032">
            <v>0</v>
          </cell>
          <cell r="AI91032">
            <v>0</v>
          </cell>
          <cell r="AJ91032">
            <v>13370</v>
          </cell>
          <cell r="AK91032">
            <v>0</v>
          </cell>
          <cell r="AL91032">
            <v>1110</v>
          </cell>
          <cell r="AM91032" t="str">
            <v>2024</v>
          </cell>
          <cell r="AN91032" t="str">
            <v>202407</v>
          </cell>
          <cell r="AO91032" t="str">
            <v>202407</v>
          </cell>
          <cell r="AP91032" t="str">
            <v>202407</v>
          </cell>
          <cell r="AQ91032" t="str">
            <v>31000391</v>
          </cell>
          <cell r="AR91032" t="str">
            <v>1913673</v>
          </cell>
          <cell r="AS91032" t="str">
            <v>D</v>
          </cell>
          <cell r="AU91032" t="str">
            <v>30000002</v>
          </cell>
          <cell r="AV91032" t="str">
            <v>RETAIL</v>
          </cell>
          <cell r="AW91032" t="str">
            <v>31000391</v>
          </cell>
          <cell r="AX91032" t="str">
            <v>UR Suzuki</v>
          </cell>
          <cell r="AY91032" t="str">
            <v>KHI/HO/D/MO/MC COMP/P/93295/07/2024</v>
          </cell>
          <cell r="BA91032" t="str">
            <v>KARACHI</v>
          </cell>
          <cell r="BB91032" t="str">
            <v>H.NO#C-14 BLOCK 05 GULSHAN-E-IQBAL KARACHI</v>
          </cell>
          <cell r="BC91032" t="str">
            <v>BLACK</v>
          </cell>
          <cell r="BH91032" t="str">
            <v>Pak Suzuki</v>
          </cell>
          <cell r="BI91032" t="str">
            <v>N</v>
          </cell>
          <cell r="BJ91032" t="str">
            <v xml:space="preserve">	Rameez Haji Mehboob</v>
          </cell>
          <cell r="BK91032">
            <v>45491</v>
          </cell>
          <cell r="BL91032" t="str">
            <v>382000</v>
          </cell>
          <cell r="BM91032" t="str">
            <v>004</v>
          </cell>
          <cell r="BN91032" t="str">
            <v>01</v>
          </cell>
          <cell r="BQ91032" t="str">
            <v>KHI/HO/D/MO/MC COMP/P/93295/07/2024</v>
          </cell>
        </row>
        <row r="91033">
          <cell r="W91033" t="str">
            <v>30091754</v>
          </cell>
          <cell r="X91033" t="str">
            <v>30091754</v>
          </cell>
          <cell r="Y91033">
            <v>382000</v>
          </cell>
          <cell r="Z91033" t="str">
            <v>2490868-1</v>
          </cell>
          <cell r="AC91033">
            <v>2906997</v>
          </cell>
          <cell r="AD91033" t="str">
            <v>02</v>
          </cell>
          <cell r="AE91033" t="str">
            <v>MOTOR</v>
          </cell>
          <cell r="AF91033">
            <v>11095</v>
          </cell>
          <cell r="AG91033">
            <v>0</v>
          </cell>
          <cell r="AH91033">
            <v>0</v>
          </cell>
          <cell r="AI91033">
            <v>0</v>
          </cell>
          <cell r="AJ91033">
            <v>13370</v>
          </cell>
          <cell r="AK91033">
            <v>0</v>
          </cell>
          <cell r="AL91033">
            <v>1110</v>
          </cell>
          <cell r="AM91033" t="str">
            <v>2024</v>
          </cell>
          <cell r="AN91033" t="str">
            <v>202407</v>
          </cell>
          <cell r="AO91033" t="str">
            <v>202407</v>
          </cell>
          <cell r="AP91033" t="str">
            <v>202407</v>
          </cell>
          <cell r="AQ91033" t="str">
            <v>31000391</v>
          </cell>
          <cell r="AR91033" t="str">
            <v>1913674</v>
          </cell>
          <cell r="AS91033" t="str">
            <v>D</v>
          </cell>
          <cell r="AU91033" t="str">
            <v>30000002</v>
          </cell>
          <cell r="AV91033" t="str">
            <v>RETAIL</v>
          </cell>
          <cell r="AW91033" t="str">
            <v>31000391</v>
          </cell>
          <cell r="AX91033" t="str">
            <v>UR Suzuki</v>
          </cell>
          <cell r="AY91033" t="str">
            <v>KHI/HO/D/MO/MC COMP/P/93296/07/2024</v>
          </cell>
          <cell r="BA91033" t="str">
            <v>KARACHI</v>
          </cell>
          <cell r="BB91033" t="str">
            <v>H.NO#C-14 BLOCK 05 GULSHAN-E-IQBAL KARACHI</v>
          </cell>
          <cell r="BC91033" t="str">
            <v>BLACK</v>
          </cell>
          <cell r="BH91033" t="str">
            <v>Pak Suzuki</v>
          </cell>
          <cell r="BI91033" t="str">
            <v>N</v>
          </cell>
          <cell r="BJ91033" t="str">
            <v xml:space="preserve">	Rameez Haji Mehboob</v>
          </cell>
          <cell r="BK91033">
            <v>45491</v>
          </cell>
          <cell r="BL91033" t="str">
            <v>382000</v>
          </cell>
          <cell r="BM91033" t="str">
            <v>004</v>
          </cell>
          <cell r="BN91033" t="str">
            <v>01</v>
          </cell>
          <cell r="BQ91033" t="str">
            <v>KHI/HO/D/MO/MC COMP/P/93296/07/2024</v>
          </cell>
        </row>
        <row r="91034">
          <cell r="W91034" t="str">
            <v>30091767</v>
          </cell>
          <cell r="X91034" t="str">
            <v>30091767</v>
          </cell>
          <cell r="Y91034">
            <v>382000</v>
          </cell>
          <cell r="Z91034" t="str">
            <v>42101-3301542-3</v>
          </cell>
          <cell r="AC91034">
            <v>2907184</v>
          </cell>
          <cell r="AD91034" t="str">
            <v>02</v>
          </cell>
          <cell r="AE91034" t="str">
            <v>MOTOR</v>
          </cell>
          <cell r="AF91034">
            <v>11095</v>
          </cell>
          <cell r="AG91034">
            <v>0</v>
          </cell>
          <cell r="AH91034">
            <v>0</v>
          </cell>
          <cell r="AI91034">
            <v>0</v>
          </cell>
          <cell r="AJ91034">
            <v>13370</v>
          </cell>
          <cell r="AK91034">
            <v>0</v>
          </cell>
          <cell r="AL91034">
            <v>1110</v>
          </cell>
          <cell r="AM91034" t="str">
            <v>2024</v>
          </cell>
          <cell r="AN91034" t="str">
            <v>202407</v>
          </cell>
          <cell r="AO91034" t="str">
            <v>202407</v>
          </cell>
          <cell r="AP91034" t="str">
            <v>202407</v>
          </cell>
          <cell r="AQ91034" t="str">
            <v>31000391</v>
          </cell>
          <cell r="AR91034" t="str">
            <v>1916162</v>
          </cell>
          <cell r="AS91034" t="str">
            <v>D</v>
          </cell>
          <cell r="AU91034" t="str">
            <v>30000002</v>
          </cell>
          <cell r="AV91034" t="str">
            <v>RETAIL</v>
          </cell>
          <cell r="AW91034" t="str">
            <v>31000391</v>
          </cell>
          <cell r="AX91034" t="str">
            <v>UR Suzuki</v>
          </cell>
          <cell r="AY91034" t="str">
            <v>KHI/HO/D/MO/MC COMP/P/93555/07/2024</v>
          </cell>
          <cell r="BA91034" t="str">
            <v>KARACHI</v>
          </cell>
          <cell r="BB91034" t="str">
            <v>F.NO#B-67 NOMAN AVNUE BLOCK 20 RASHID MINHAS ROAD  KARACHI</v>
          </cell>
          <cell r="BC91034" t="str">
            <v>RED</v>
          </cell>
          <cell r="BH91034" t="str">
            <v>Pak Suzuki</v>
          </cell>
          <cell r="BI91034" t="str">
            <v>N</v>
          </cell>
          <cell r="BJ91034" t="str">
            <v xml:space="preserve">	Rameez Haji Mehboob</v>
          </cell>
          <cell r="BK91034">
            <v>45495</v>
          </cell>
          <cell r="BL91034" t="str">
            <v>382000</v>
          </cell>
          <cell r="BM91034" t="str">
            <v>003</v>
          </cell>
          <cell r="BN91034" t="str">
            <v>01</v>
          </cell>
          <cell r="BQ91034" t="str">
            <v>KHI/HO/D/MO/MC COMP/P/93555/07/2024</v>
          </cell>
        </row>
        <row r="91035">
          <cell r="W91035" t="str">
            <v>30091767</v>
          </cell>
          <cell r="X91035" t="str">
            <v>30091767</v>
          </cell>
          <cell r="Y91035">
            <v>382000</v>
          </cell>
          <cell r="Z91035" t="str">
            <v>42101-3301542-3</v>
          </cell>
          <cell r="AC91035">
            <v>2907183</v>
          </cell>
          <cell r="AD91035" t="str">
            <v>02</v>
          </cell>
          <cell r="AE91035" t="str">
            <v>MOTOR</v>
          </cell>
          <cell r="AF91035">
            <v>11095</v>
          </cell>
          <cell r="AG91035">
            <v>0</v>
          </cell>
          <cell r="AH91035">
            <v>0</v>
          </cell>
          <cell r="AI91035">
            <v>0</v>
          </cell>
          <cell r="AJ91035">
            <v>13370</v>
          </cell>
          <cell r="AK91035">
            <v>0</v>
          </cell>
          <cell r="AL91035">
            <v>1110</v>
          </cell>
          <cell r="AM91035" t="str">
            <v>2024</v>
          </cell>
          <cell r="AN91035" t="str">
            <v>202407</v>
          </cell>
          <cell r="AO91035" t="str">
            <v>202407</v>
          </cell>
          <cell r="AP91035" t="str">
            <v>202407</v>
          </cell>
          <cell r="AQ91035" t="str">
            <v>31000391</v>
          </cell>
          <cell r="AR91035" t="str">
            <v>1916161</v>
          </cell>
          <cell r="AS91035" t="str">
            <v>D</v>
          </cell>
          <cell r="AU91035" t="str">
            <v>30000002</v>
          </cell>
          <cell r="AV91035" t="str">
            <v>RETAIL</v>
          </cell>
          <cell r="AW91035" t="str">
            <v>31000391</v>
          </cell>
          <cell r="AX91035" t="str">
            <v>UR Suzuki</v>
          </cell>
          <cell r="AY91035" t="str">
            <v>KHI/HO/D/MO/MC COMP/P/93554/07/2024</v>
          </cell>
          <cell r="BA91035" t="str">
            <v>KARACHI</v>
          </cell>
          <cell r="BB91035" t="str">
            <v>F.NO#B-67 NOMAN AVNUE BLOCK 20 RASHID MINHAS ROAD  KARACHI</v>
          </cell>
          <cell r="BC91035" t="str">
            <v>RED</v>
          </cell>
          <cell r="BH91035" t="str">
            <v>Pak Suzuki</v>
          </cell>
          <cell r="BI91035" t="str">
            <v>N</v>
          </cell>
          <cell r="BJ91035" t="str">
            <v xml:space="preserve">	Rameez Haji Mehboob</v>
          </cell>
          <cell r="BK91035">
            <v>45495</v>
          </cell>
          <cell r="BL91035" t="str">
            <v>382000</v>
          </cell>
          <cell r="BM91035" t="str">
            <v>003</v>
          </cell>
          <cell r="BN91035" t="str">
            <v>01</v>
          </cell>
          <cell r="BQ91035" t="str">
            <v>KHI/HO/D/MO/MC COMP/P/93554/07/2024</v>
          </cell>
        </row>
        <row r="91036">
          <cell r="W91036" t="str">
            <v>300092273</v>
          </cell>
          <cell r="X91036" t="str">
            <v>300092273</v>
          </cell>
          <cell r="Y91036">
            <v>382000</v>
          </cell>
          <cell r="Z91036" t="str">
            <v>45504-1132776-9</v>
          </cell>
          <cell r="AC91036">
            <v>2910764</v>
          </cell>
          <cell r="AD91036" t="str">
            <v>02</v>
          </cell>
          <cell r="AE91036" t="str">
            <v>MOTOR</v>
          </cell>
          <cell r="AF91036">
            <v>11095</v>
          </cell>
          <cell r="AG91036">
            <v>0</v>
          </cell>
          <cell r="AH91036">
            <v>0</v>
          </cell>
          <cell r="AI91036">
            <v>0</v>
          </cell>
          <cell r="AJ91036">
            <v>13370</v>
          </cell>
          <cell r="AK91036">
            <v>0</v>
          </cell>
          <cell r="AL91036">
            <v>1110</v>
          </cell>
          <cell r="AM91036" t="str">
            <v>2024</v>
          </cell>
          <cell r="AN91036" t="str">
            <v>202407</v>
          </cell>
          <cell r="AO91036" t="str">
            <v>202407</v>
          </cell>
          <cell r="AP91036" t="str">
            <v>202407</v>
          </cell>
          <cell r="AQ91036" t="str">
            <v>31000369</v>
          </cell>
          <cell r="AR91036" t="str">
            <v>1919032</v>
          </cell>
          <cell r="AS91036" t="str">
            <v>D</v>
          </cell>
          <cell r="AU91036" t="str">
            <v>30000002</v>
          </cell>
          <cell r="AV91036" t="str">
            <v>RETAIL</v>
          </cell>
          <cell r="AW91036" t="str">
            <v>31000369</v>
          </cell>
          <cell r="AX91036" t="str">
            <v>A R Suzuki</v>
          </cell>
          <cell r="AY91036" t="str">
            <v>KHI/HO/D/MO/MC COMP/P/93860/07/2024</v>
          </cell>
          <cell r="BA91036" t="str">
            <v>KARACHI</v>
          </cell>
          <cell r="BB91036" t="str">
            <v>PLOT # L-31 SECTOR 48-C MOHALLA KORANGI 1/2-2 KARACHI.</v>
          </cell>
          <cell r="BC91036" t="str">
            <v>BLACK</v>
          </cell>
          <cell r="BH91036" t="str">
            <v>Pak Suzuki</v>
          </cell>
          <cell r="BI91036" t="str">
            <v>N</v>
          </cell>
          <cell r="BJ91036" t="str">
            <v xml:space="preserve">	Rameez Haji Mehboob</v>
          </cell>
          <cell r="BK91036">
            <v>45499</v>
          </cell>
          <cell r="BL91036" t="str">
            <v>382000</v>
          </cell>
          <cell r="BM91036" t="str">
            <v>004</v>
          </cell>
          <cell r="BN91036" t="str">
            <v>01</v>
          </cell>
          <cell r="BQ91036" t="str">
            <v>KHI/HO/D/MO/MC COMP/P/93860/07/2024</v>
          </cell>
        </row>
        <row r="91037">
          <cell r="W91037" t="str">
            <v>300092273</v>
          </cell>
          <cell r="X91037" t="str">
            <v>300092273</v>
          </cell>
          <cell r="Y91037">
            <v>382000</v>
          </cell>
          <cell r="Z91037" t="str">
            <v>45504-1132776-9</v>
          </cell>
          <cell r="AC91037">
            <v>2910763</v>
          </cell>
          <cell r="AD91037" t="str">
            <v>02</v>
          </cell>
          <cell r="AE91037" t="str">
            <v>MOTOR</v>
          </cell>
          <cell r="AF91037">
            <v>11095</v>
          </cell>
          <cell r="AG91037">
            <v>0</v>
          </cell>
          <cell r="AH91037">
            <v>0</v>
          </cell>
          <cell r="AI91037">
            <v>0</v>
          </cell>
          <cell r="AJ91037">
            <v>13370</v>
          </cell>
          <cell r="AK91037">
            <v>0</v>
          </cell>
          <cell r="AL91037">
            <v>1110</v>
          </cell>
          <cell r="AM91037" t="str">
            <v>2024</v>
          </cell>
          <cell r="AN91037" t="str">
            <v>202407</v>
          </cell>
          <cell r="AO91037" t="str">
            <v>202407</v>
          </cell>
          <cell r="AP91037" t="str">
            <v>202407</v>
          </cell>
          <cell r="AQ91037" t="str">
            <v>31000369</v>
          </cell>
          <cell r="AR91037" t="str">
            <v>1919031</v>
          </cell>
          <cell r="AS91037" t="str">
            <v>D</v>
          </cell>
          <cell r="AU91037" t="str">
            <v>30000002</v>
          </cell>
          <cell r="AV91037" t="str">
            <v>RETAIL</v>
          </cell>
          <cell r="AW91037" t="str">
            <v>31000369</v>
          </cell>
          <cell r="AX91037" t="str">
            <v>A R Suzuki</v>
          </cell>
          <cell r="AY91037" t="str">
            <v>KHI/HO/D/MO/MC COMP/P/93859/07/2024</v>
          </cell>
          <cell r="BA91037" t="str">
            <v>KARACHI</v>
          </cell>
          <cell r="BB91037" t="str">
            <v>PLOT # L-31 SECTOR 48-C MOHALLA KORANGI 1/2-2 KARACHI.</v>
          </cell>
          <cell r="BC91037" t="str">
            <v>BLACK</v>
          </cell>
          <cell r="BH91037" t="str">
            <v>Pak Suzuki</v>
          </cell>
          <cell r="BI91037" t="str">
            <v>N</v>
          </cell>
          <cell r="BJ91037" t="str">
            <v xml:space="preserve">	Rameez Haji Mehboob</v>
          </cell>
          <cell r="BK91037">
            <v>45499</v>
          </cell>
          <cell r="BL91037" t="str">
            <v>382000</v>
          </cell>
          <cell r="BM91037" t="str">
            <v>004</v>
          </cell>
          <cell r="BN91037" t="str">
            <v>01</v>
          </cell>
          <cell r="BQ91037" t="str">
            <v>KHI/HO/D/MO/MC COMP/P/93859/07/2024</v>
          </cell>
        </row>
        <row r="91038">
          <cell r="W91038" t="str">
            <v>30092030</v>
          </cell>
          <cell r="X91038" t="str">
            <v>30092030</v>
          </cell>
          <cell r="Y91038">
            <v>382000</v>
          </cell>
          <cell r="Z91038" t="str">
            <v>33104-2220875-3</v>
          </cell>
          <cell r="AC91038">
            <v>2910765</v>
          </cell>
          <cell r="AD91038" t="str">
            <v>02</v>
          </cell>
          <cell r="AE91038" t="str">
            <v>MOTOR</v>
          </cell>
          <cell r="AF91038">
            <v>7802</v>
          </cell>
          <cell r="AG91038">
            <v>0</v>
          </cell>
          <cell r="AH91038">
            <v>0</v>
          </cell>
          <cell r="AI91038">
            <v>0</v>
          </cell>
          <cell r="AJ91038">
            <v>9550</v>
          </cell>
          <cell r="AK91038">
            <v>0</v>
          </cell>
          <cell r="AL91038">
            <v>780</v>
          </cell>
          <cell r="AM91038" t="str">
            <v>2024</v>
          </cell>
          <cell r="AN91038" t="str">
            <v>202407</v>
          </cell>
          <cell r="AO91038" t="str">
            <v>202407</v>
          </cell>
          <cell r="AP91038" t="str">
            <v>202407</v>
          </cell>
          <cell r="AQ91038" t="str">
            <v>31000137</v>
          </cell>
          <cell r="AR91038" t="str">
            <v>1919039</v>
          </cell>
          <cell r="AS91038" t="str">
            <v>D</v>
          </cell>
          <cell r="AU91038" t="str">
            <v>30000002</v>
          </cell>
          <cell r="AV91038" t="str">
            <v>RETAIL</v>
          </cell>
          <cell r="AW91038" t="str">
            <v>31000137</v>
          </cell>
          <cell r="AX91038" t="str">
            <v xml:space="preserve">Suzuki Canal Motors Faisalabad Branch </v>
          </cell>
          <cell r="AY91038" t="str">
            <v>KHI/HO/D/MO/MC COMP/P/93864/07/2024</v>
          </cell>
          <cell r="BA91038" t="str">
            <v>FAISALABAD</v>
          </cell>
          <cell r="BB91038" t="str">
            <v>NAI ABADI CHAK NO 591 GB , POST OFFICE KHAS JARANWALA DIST. FAISALABAD</v>
          </cell>
          <cell r="BC91038" t="str">
            <v>BLACK</v>
          </cell>
          <cell r="BH91038" t="str">
            <v>Pak Suzuki</v>
          </cell>
          <cell r="BI91038" t="str">
            <v>N</v>
          </cell>
          <cell r="BJ91038" t="str">
            <v xml:space="preserve">	Rameez Haji Mehboob</v>
          </cell>
          <cell r="BK91038">
            <v>45499</v>
          </cell>
          <cell r="BL91038" t="str">
            <v>382000</v>
          </cell>
          <cell r="BM91038" t="str">
            <v>004</v>
          </cell>
          <cell r="BN91038" t="str">
            <v>01</v>
          </cell>
          <cell r="BQ91038" t="str">
            <v>KHI/HO/D/MO/MC COMP/P/93864/07/2024</v>
          </cell>
        </row>
        <row r="91039">
          <cell r="W91039" t="str">
            <v>30092689</v>
          </cell>
          <cell r="X91039" t="str">
            <v>30092689</v>
          </cell>
          <cell r="Y91039">
            <v>382000</v>
          </cell>
          <cell r="Z91039" t="str">
            <v>34101-5732497-1</v>
          </cell>
          <cell r="AC91039">
            <v>2994973</v>
          </cell>
          <cell r="AD91039" t="str">
            <v>02</v>
          </cell>
          <cell r="AE91039" t="str">
            <v>MOTOR</v>
          </cell>
          <cell r="AF91039">
            <v>7802</v>
          </cell>
          <cell r="AG91039">
            <v>0</v>
          </cell>
          <cell r="AH91039">
            <v>0</v>
          </cell>
          <cell r="AI91039">
            <v>0</v>
          </cell>
          <cell r="AJ91039">
            <v>9550</v>
          </cell>
          <cell r="AK91039">
            <v>0</v>
          </cell>
          <cell r="AL91039">
            <v>780</v>
          </cell>
          <cell r="AM91039" t="str">
            <v>2024</v>
          </cell>
          <cell r="AN91039" t="str">
            <v>202409</v>
          </cell>
          <cell r="AO91039" t="str">
            <v>202409</v>
          </cell>
          <cell r="AP91039" t="str">
            <v>202409</v>
          </cell>
          <cell r="AQ91039" t="str">
            <v>31000402</v>
          </cell>
          <cell r="AR91039" t="str">
            <v>1950566</v>
          </cell>
          <cell r="AS91039" t="str">
            <v>D</v>
          </cell>
          <cell r="AU91039" t="str">
            <v>30000002</v>
          </cell>
          <cell r="AV91039" t="str">
            <v>RETAIL</v>
          </cell>
          <cell r="AW91039" t="str">
            <v>31000402</v>
          </cell>
          <cell r="AX91039" t="str">
            <v>GT Suzuki</v>
          </cell>
          <cell r="AY91039" t="str">
            <v>KHI/HO/D/MO/MC COMP/P/96906/09/2024</v>
          </cell>
          <cell r="BA91039" t="str">
            <v>GUJRANWALA</v>
          </cell>
          <cell r="BB91039" t="str">
            <v>CHAHAL KALAN POB  KHAS GUJRANWALA.</v>
          </cell>
          <cell r="BC91039" t="str">
            <v>BLACK</v>
          </cell>
          <cell r="BH91039" t="str">
            <v>Pak Suzuki</v>
          </cell>
          <cell r="BI91039" t="str">
            <v>N</v>
          </cell>
          <cell r="BJ91039" t="str">
            <v xml:space="preserve">	Rameez Haji Mehboob</v>
          </cell>
          <cell r="BK91039">
            <v>45542</v>
          </cell>
          <cell r="BL91039" t="str">
            <v>382000</v>
          </cell>
          <cell r="BM91039" t="str">
            <v>004</v>
          </cell>
          <cell r="BN91039" t="str">
            <v>01</v>
          </cell>
          <cell r="BQ91039" t="str">
            <v>KHI/HO/D/MO/MC COMP/P/96906/09/2024</v>
          </cell>
        </row>
        <row r="91040">
          <cell r="W91040" t="str">
            <v>PKG30092919</v>
          </cell>
          <cell r="X91040" t="str">
            <v>GS150PK30092919</v>
          </cell>
          <cell r="Y91040">
            <v>382000</v>
          </cell>
          <cell r="AC91040">
            <v>3043667</v>
          </cell>
          <cell r="AD91040" t="str">
            <v>02</v>
          </cell>
          <cell r="AE91040" t="str">
            <v>MOTOR</v>
          </cell>
          <cell r="AF91040">
            <v>8146</v>
          </cell>
          <cell r="AG91040">
            <v>0</v>
          </cell>
          <cell r="AH91040">
            <v>0</v>
          </cell>
          <cell r="AI91040">
            <v>0</v>
          </cell>
          <cell r="AJ91040">
            <v>9550</v>
          </cell>
          <cell r="AK91040">
            <v>0</v>
          </cell>
          <cell r="AL91040">
            <v>1629</v>
          </cell>
          <cell r="AM91040" t="str">
            <v>2024</v>
          </cell>
          <cell r="AN91040" t="str">
            <v>202409</v>
          </cell>
          <cell r="AO91040" t="str">
            <v>202409</v>
          </cell>
          <cell r="AP91040" t="str">
            <v>202409</v>
          </cell>
          <cell r="AQ91040" t="str">
            <v>ABRAHAMBHATTI</v>
          </cell>
          <cell r="AR91040" t="str">
            <v>1958059</v>
          </cell>
          <cell r="AS91040" t="str">
            <v>D</v>
          </cell>
          <cell r="AT91040" t="str">
            <v>001</v>
          </cell>
          <cell r="AU91040" t="str">
            <v>30000002</v>
          </cell>
          <cell r="AV91040" t="str">
            <v>RETAIL</v>
          </cell>
          <cell r="AW91040" t="str">
            <v>31000395</v>
          </cell>
          <cell r="AX91040" t="str">
            <v>TS Suzuki</v>
          </cell>
          <cell r="AY91040" t="str">
            <v>LHR/LHR/D/MO/MC COMP/P/97743/09/2024</v>
          </cell>
          <cell r="BA91040" t="str">
            <v>LAHORE</v>
          </cell>
          <cell r="BB91040" t="str">
            <v>House No. 50-B, Muhalla Model Colony, Pindi Rajputan, Lahore</v>
          </cell>
          <cell r="BC91040" t="str">
            <v>BLACK PEARL</v>
          </cell>
          <cell r="BH91040" t="str">
            <v>N/A</v>
          </cell>
          <cell r="BI91040" t="str">
            <v>N</v>
          </cell>
          <cell r="BJ91040" t="str">
            <v>Nazir Ahmed</v>
          </cell>
          <cell r="BK91040">
            <v>45554</v>
          </cell>
          <cell r="BL91040" t="str">
            <v>382000</v>
          </cell>
          <cell r="BM91040" t="str">
            <v>025</v>
          </cell>
          <cell r="BN91040" t="str">
            <v>03</v>
          </cell>
          <cell r="BQ91040" t="str">
            <v>LHR/LHR/D/MO/MC COMP/P/97743/09/2024</v>
          </cell>
        </row>
        <row r="91041">
          <cell r="W91041" t="str">
            <v>30093916</v>
          </cell>
          <cell r="X91041" t="str">
            <v>30093916</v>
          </cell>
          <cell r="Y91041">
            <v>389000</v>
          </cell>
          <cell r="Z91041" t="str">
            <v>42101-11111601</v>
          </cell>
          <cell r="AC91041">
            <v>3216533</v>
          </cell>
          <cell r="AD91041" t="str">
            <v>02</v>
          </cell>
          <cell r="AE91041" t="str">
            <v>MOTOR</v>
          </cell>
          <cell r="AF91041">
            <v>13821</v>
          </cell>
          <cell r="AG91041">
            <v>0</v>
          </cell>
          <cell r="AH91041">
            <v>0</v>
          </cell>
          <cell r="AI91041">
            <v>0</v>
          </cell>
          <cell r="AJ91041">
            <v>16533</v>
          </cell>
          <cell r="AK91041">
            <v>0</v>
          </cell>
          <cell r="AL91041">
            <v>1382</v>
          </cell>
          <cell r="AM91041" t="str">
            <v>2024</v>
          </cell>
          <cell r="AN91041" t="str">
            <v>202412</v>
          </cell>
          <cell r="AO91041" t="str">
            <v>202412</v>
          </cell>
          <cell r="AP91041" t="str">
            <v>202412</v>
          </cell>
          <cell r="AQ91041" t="str">
            <v>31000392</v>
          </cell>
          <cell r="AR91041" t="str">
            <v>2030365</v>
          </cell>
          <cell r="AS91041" t="str">
            <v>D</v>
          </cell>
          <cell r="AU91041" t="str">
            <v>30000002</v>
          </cell>
          <cell r="AV91041" t="str">
            <v>RETAIL</v>
          </cell>
          <cell r="AW91041" t="str">
            <v>31000392</v>
          </cell>
          <cell r="AX91041" t="str">
            <v>UP Suzuki</v>
          </cell>
          <cell r="AY91041" t="str">
            <v>KHI/HO/D/MO/MC COMP/P/103712/12/2024</v>
          </cell>
          <cell r="BA91041" t="str">
            <v>KARACHI</v>
          </cell>
          <cell r="BB91041" t="str">
            <v>H#839/2 AZIZABAD BLOCK#2</v>
          </cell>
          <cell r="BC91041" t="str">
            <v>BLACK</v>
          </cell>
          <cell r="BH91041" t="str">
            <v>Pak Suzuki</v>
          </cell>
          <cell r="BI91041" t="str">
            <v>N</v>
          </cell>
          <cell r="BJ91041" t="str">
            <v xml:space="preserve">	Rameez Haji Mehboob</v>
          </cell>
          <cell r="BK91041">
            <v>45636</v>
          </cell>
          <cell r="BL91041" t="str">
            <v>389000</v>
          </cell>
          <cell r="BM91041" t="str">
            <v>004</v>
          </cell>
          <cell r="BN91041" t="str">
            <v>01</v>
          </cell>
          <cell r="BQ91041" t="str">
            <v>KHI/HO/D/MO/MC COMP/P/103712/12/2024</v>
          </cell>
        </row>
        <row r="91042">
          <cell r="W91042" t="str">
            <v>30093916</v>
          </cell>
          <cell r="X91042" t="str">
            <v>30093916</v>
          </cell>
          <cell r="Y91042">
            <v>389000</v>
          </cell>
          <cell r="Z91042" t="str">
            <v>42101-11111601</v>
          </cell>
          <cell r="AC91042">
            <v>3216534</v>
          </cell>
          <cell r="AD91042" t="str">
            <v>02</v>
          </cell>
          <cell r="AE91042" t="str">
            <v>MOTOR</v>
          </cell>
          <cell r="AF91042">
            <v>13821</v>
          </cell>
          <cell r="AG91042">
            <v>0</v>
          </cell>
          <cell r="AH91042">
            <v>0</v>
          </cell>
          <cell r="AI91042">
            <v>0</v>
          </cell>
          <cell r="AJ91042">
            <v>16533</v>
          </cell>
          <cell r="AK91042">
            <v>0</v>
          </cell>
          <cell r="AL91042">
            <v>1382</v>
          </cell>
          <cell r="AM91042" t="str">
            <v>2024</v>
          </cell>
          <cell r="AN91042" t="str">
            <v>202412</v>
          </cell>
          <cell r="AO91042" t="str">
            <v>202412</v>
          </cell>
          <cell r="AP91042" t="str">
            <v>202412</v>
          </cell>
          <cell r="AQ91042" t="str">
            <v>31000392</v>
          </cell>
          <cell r="AR91042" t="str">
            <v>2030366</v>
          </cell>
          <cell r="AS91042" t="str">
            <v>D</v>
          </cell>
          <cell r="AU91042" t="str">
            <v>30000002</v>
          </cell>
          <cell r="AV91042" t="str">
            <v>RETAIL</v>
          </cell>
          <cell r="AW91042" t="str">
            <v>31000392</v>
          </cell>
          <cell r="AX91042" t="str">
            <v>UP Suzuki</v>
          </cell>
          <cell r="AY91042" t="str">
            <v>KHI/HO/D/MO/MC COMP/P/103713/12/2024</v>
          </cell>
          <cell r="BA91042" t="str">
            <v>KARACHI</v>
          </cell>
          <cell r="BB91042" t="str">
            <v>H#839/2 AZIZABAD BLOCK#2</v>
          </cell>
          <cell r="BC91042" t="str">
            <v>BLACK</v>
          </cell>
          <cell r="BH91042" t="str">
            <v>Pak Suzuki</v>
          </cell>
          <cell r="BI91042" t="str">
            <v>N</v>
          </cell>
          <cell r="BJ91042" t="str">
            <v xml:space="preserve">	Rameez Haji Mehboob</v>
          </cell>
          <cell r="BK91042">
            <v>45636</v>
          </cell>
          <cell r="BL91042" t="str">
            <v>389000</v>
          </cell>
          <cell r="BM91042" t="str">
            <v>004</v>
          </cell>
          <cell r="BN91042" t="str">
            <v>01</v>
          </cell>
          <cell r="BQ91042" t="str">
            <v>KHI/HO/D/MO/MC COMP/P/103713/12/2024</v>
          </cell>
        </row>
        <row r="91043">
          <cell r="W91043" t="str">
            <v>30093148</v>
          </cell>
          <cell r="X91043" t="str">
            <v>30093148</v>
          </cell>
          <cell r="Y91043">
            <v>389000</v>
          </cell>
          <cell r="Z91043" t="str">
            <v>42000-0560057-9</v>
          </cell>
          <cell r="AC91043">
            <v>3223828</v>
          </cell>
          <cell r="AD91043" t="str">
            <v>02</v>
          </cell>
          <cell r="AE91043" t="str">
            <v>MOTOR</v>
          </cell>
          <cell r="AF91043">
            <v>13821</v>
          </cell>
          <cell r="AG91043">
            <v>0</v>
          </cell>
          <cell r="AH91043">
            <v>0</v>
          </cell>
          <cell r="AI91043">
            <v>0</v>
          </cell>
          <cell r="AJ91043">
            <v>16533</v>
          </cell>
          <cell r="AK91043">
            <v>0</v>
          </cell>
          <cell r="AL91043">
            <v>1382</v>
          </cell>
          <cell r="AM91043" t="str">
            <v>2024</v>
          </cell>
          <cell r="AN91043" t="str">
            <v>202412</v>
          </cell>
          <cell r="AO91043" t="str">
            <v>202412</v>
          </cell>
          <cell r="AP91043" t="str">
            <v>202412</v>
          </cell>
          <cell r="AQ91043" t="str">
            <v>31000063</v>
          </cell>
          <cell r="AR91043" t="str">
            <v>2034879</v>
          </cell>
          <cell r="AS91043" t="str">
            <v>D</v>
          </cell>
          <cell r="AU91043" t="str">
            <v>30000002</v>
          </cell>
          <cell r="AV91043" t="str">
            <v>RETAIL</v>
          </cell>
          <cell r="AW91043" t="str">
            <v>31000063</v>
          </cell>
          <cell r="AX91043" t="str">
            <v>Khalil Motor</v>
          </cell>
          <cell r="AY91043" t="str">
            <v>KHI/HO/D/MO/MC COMP/P/103900/12/2024</v>
          </cell>
          <cell r="BA91043" t="str">
            <v>KARACHI</v>
          </cell>
          <cell r="BB91043" t="str">
            <v xml:space="preserve">HO # AS 14 ST # 3 BLOCK 10 A GULSHAN E IQBAL KHI </v>
          </cell>
          <cell r="BC91043" t="str">
            <v>BLACK</v>
          </cell>
          <cell r="BH91043" t="str">
            <v>Pak Suzuki</v>
          </cell>
          <cell r="BI91043" t="str">
            <v>N</v>
          </cell>
          <cell r="BJ91043" t="str">
            <v xml:space="preserve">	Rameez Haji Mehboob</v>
          </cell>
          <cell r="BK91043">
            <v>45638</v>
          </cell>
          <cell r="BL91043" t="str">
            <v>389000</v>
          </cell>
          <cell r="BM91043" t="str">
            <v>004</v>
          </cell>
          <cell r="BN91043" t="str">
            <v>01</v>
          </cell>
          <cell r="BQ91043" t="str">
            <v>KHI/HO/D/MO/MC COMP/P/103900/12/2024</v>
          </cell>
        </row>
        <row r="91044">
          <cell r="W91044" t="str">
            <v>30093148</v>
          </cell>
          <cell r="X91044" t="str">
            <v>30093148</v>
          </cell>
          <cell r="Y91044">
            <v>389000</v>
          </cell>
          <cell r="Z91044" t="str">
            <v>42000-0560057-9</v>
          </cell>
          <cell r="AC91044">
            <v>3223829</v>
          </cell>
          <cell r="AD91044" t="str">
            <v>02</v>
          </cell>
          <cell r="AE91044" t="str">
            <v>MOTOR</v>
          </cell>
          <cell r="AF91044">
            <v>13821</v>
          </cell>
          <cell r="AG91044">
            <v>0</v>
          </cell>
          <cell r="AH91044">
            <v>0</v>
          </cell>
          <cell r="AI91044">
            <v>0</v>
          </cell>
          <cell r="AJ91044">
            <v>16533</v>
          </cell>
          <cell r="AK91044">
            <v>0</v>
          </cell>
          <cell r="AL91044">
            <v>1382</v>
          </cell>
          <cell r="AM91044" t="str">
            <v>2024</v>
          </cell>
          <cell r="AN91044" t="str">
            <v>202412</v>
          </cell>
          <cell r="AO91044" t="str">
            <v>202412</v>
          </cell>
          <cell r="AP91044" t="str">
            <v>202412</v>
          </cell>
          <cell r="AQ91044" t="str">
            <v>31000063</v>
          </cell>
          <cell r="AR91044" t="str">
            <v>2034880</v>
          </cell>
          <cell r="AS91044" t="str">
            <v>D</v>
          </cell>
          <cell r="AU91044" t="str">
            <v>30000002</v>
          </cell>
          <cell r="AV91044" t="str">
            <v>RETAIL</v>
          </cell>
          <cell r="AW91044" t="str">
            <v>31000063</v>
          </cell>
          <cell r="AX91044" t="str">
            <v>Khalil Motor</v>
          </cell>
          <cell r="AY91044" t="str">
            <v>KHI/HO/D/MO/MC COMP/P/103901/12/2024</v>
          </cell>
          <cell r="BA91044" t="str">
            <v>KARACHI</v>
          </cell>
          <cell r="BB91044" t="str">
            <v xml:space="preserve">HO # AS 14 ST # 3 BLOCK 10 A GULSHAN E IQBAL KHI </v>
          </cell>
          <cell r="BC91044" t="str">
            <v>BLACK</v>
          </cell>
          <cell r="BH91044" t="str">
            <v>Pak Suzuki</v>
          </cell>
          <cell r="BI91044" t="str">
            <v>N</v>
          </cell>
          <cell r="BJ91044" t="str">
            <v xml:space="preserve">	Rameez Haji Mehboob</v>
          </cell>
          <cell r="BK91044">
            <v>45638</v>
          </cell>
          <cell r="BL91044" t="str">
            <v>389000</v>
          </cell>
          <cell r="BM91044" t="str">
            <v>004</v>
          </cell>
          <cell r="BN91044" t="str">
            <v>01</v>
          </cell>
          <cell r="BQ91044" t="str">
            <v>KHI/HO/D/MO/MC COMP/P/103901/12/2024</v>
          </cell>
        </row>
        <row r="91045">
          <cell r="W91045" t="str">
            <v>30094070</v>
          </cell>
          <cell r="X91045" t="str">
            <v>30094070</v>
          </cell>
          <cell r="Y91045">
            <v>389000</v>
          </cell>
          <cell r="Z91045" t="str">
            <v>42301-5013185-9</v>
          </cell>
          <cell r="AC91045">
            <v>3223991</v>
          </cell>
          <cell r="AD91045" t="str">
            <v>02</v>
          </cell>
          <cell r="AE91045" t="str">
            <v>MOTOR</v>
          </cell>
          <cell r="AF91045">
            <v>13821</v>
          </cell>
          <cell r="AG91045">
            <v>0</v>
          </cell>
          <cell r="AH91045">
            <v>0</v>
          </cell>
          <cell r="AI91045">
            <v>0</v>
          </cell>
          <cell r="AJ91045">
            <v>16533</v>
          </cell>
          <cell r="AK91045">
            <v>0</v>
          </cell>
          <cell r="AL91045">
            <v>1382</v>
          </cell>
          <cell r="AM91045" t="str">
            <v>2024</v>
          </cell>
          <cell r="AN91045" t="str">
            <v>202412</v>
          </cell>
          <cell r="AO91045" t="str">
            <v>202412</v>
          </cell>
          <cell r="AP91045" t="str">
            <v>202412</v>
          </cell>
          <cell r="AQ91045" t="str">
            <v>31000408</v>
          </cell>
          <cell r="AR91045" t="str">
            <v>2035847</v>
          </cell>
          <cell r="AS91045" t="str">
            <v>D</v>
          </cell>
          <cell r="AU91045" t="str">
            <v>30000002</v>
          </cell>
          <cell r="AV91045" t="str">
            <v>RETAIL</v>
          </cell>
          <cell r="AW91045" t="str">
            <v>31000408</v>
          </cell>
          <cell r="AX91045" t="str">
            <v>Suzuki Mandviwalla Motors</v>
          </cell>
          <cell r="AY91045" t="str">
            <v>KHI/HO/D/MO/MC COMP/P/104032/12/2024</v>
          </cell>
          <cell r="BA91045" t="str">
            <v>KARACHI</v>
          </cell>
          <cell r="BB91045" t="str">
            <v>FLAT 3/3 3RD FLOOR BLOCK B PLOT LY 4/16 MEMON SOCIETY M KHAN ROAD KHADDA KHI</v>
          </cell>
          <cell r="BC91045" t="str">
            <v>BLACK</v>
          </cell>
          <cell r="BH91045" t="str">
            <v>Pak Suzuki</v>
          </cell>
          <cell r="BI91045" t="str">
            <v>N</v>
          </cell>
          <cell r="BJ91045" t="str">
            <v xml:space="preserve">	Rameez Haji Mehboob</v>
          </cell>
          <cell r="BK91045">
            <v>45642</v>
          </cell>
          <cell r="BL91045" t="str">
            <v>389000</v>
          </cell>
          <cell r="BM91045" t="str">
            <v>004</v>
          </cell>
          <cell r="BN91045" t="str">
            <v>01</v>
          </cell>
          <cell r="BQ91045" t="str">
            <v>KHI/HO/D/MO/MC COMP/P/104032/12/2024</v>
          </cell>
        </row>
        <row r="91046">
          <cell r="W91046" t="str">
            <v>30094070</v>
          </cell>
          <cell r="X91046" t="str">
            <v>30094070</v>
          </cell>
          <cell r="Y91046">
            <v>389000</v>
          </cell>
          <cell r="Z91046" t="str">
            <v>42301-5013185-9</v>
          </cell>
          <cell r="AC91046">
            <v>3223992</v>
          </cell>
          <cell r="AD91046" t="str">
            <v>02</v>
          </cell>
          <cell r="AE91046" t="str">
            <v>MOTOR</v>
          </cell>
          <cell r="AF91046">
            <v>13821</v>
          </cell>
          <cell r="AG91046">
            <v>0</v>
          </cell>
          <cell r="AH91046">
            <v>0</v>
          </cell>
          <cell r="AI91046">
            <v>0</v>
          </cell>
          <cell r="AJ91046">
            <v>16533</v>
          </cell>
          <cell r="AK91046">
            <v>0</v>
          </cell>
          <cell r="AL91046">
            <v>1382</v>
          </cell>
          <cell r="AM91046" t="str">
            <v>2024</v>
          </cell>
          <cell r="AN91046" t="str">
            <v>202412</v>
          </cell>
          <cell r="AO91046" t="str">
            <v>202412</v>
          </cell>
          <cell r="AP91046" t="str">
            <v>202412</v>
          </cell>
          <cell r="AQ91046" t="str">
            <v>31000408</v>
          </cell>
          <cell r="AR91046" t="str">
            <v>2035848</v>
          </cell>
          <cell r="AS91046" t="str">
            <v>D</v>
          </cell>
          <cell r="AU91046" t="str">
            <v>30000002</v>
          </cell>
          <cell r="AV91046" t="str">
            <v>RETAIL</v>
          </cell>
          <cell r="AW91046" t="str">
            <v>31000408</v>
          </cell>
          <cell r="AX91046" t="str">
            <v>Suzuki Mandviwalla Motors</v>
          </cell>
          <cell r="AY91046" t="str">
            <v>KHI/HO/D/MO/MC COMP/P/104033/12/2024</v>
          </cell>
          <cell r="BA91046" t="str">
            <v>KARACHI</v>
          </cell>
          <cell r="BB91046" t="str">
            <v>FLAT 3/3 3RD FLOOR BLOCK B PLOT LY 4/16 MEMON SOCIETY M KHAN ROAD KHADDA KHI</v>
          </cell>
          <cell r="BC91046" t="str">
            <v>BLACK</v>
          </cell>
          <cell r="BH91046" t="str">
            <v>Pak Suzuki</v>
          </cell>
          <cell r="BI91046" t="str">
            <v>N</v>
          </cell>
          <cell r="BJ91046" t="str">
            <v xml:space="preserve">	Rameez Haji Mehboob</v>
          </cell>
          <cell r="BK91046">
            <v>45642</v>
          </cell>
          <cell r="BL91046" t="str">
            <v>389000</v>
          </cell>
          <cell r="BM91046" t="str">
            <v>004</v>
          </cell>
          <cell r="BN91046" t="str">
            <v>01</v>
          </cell>
          <cell r="BQ91046" t="str">
            <v>KHI/HO/D/MO/MC COMP/P/104033/12/2024</v>
          </cell>
        </row>
        <row r="91047">
          <cell r="W91047" t="str">
            <v>30094116</v>
          </cell>
          <cell r="X91047" t="str">
            <v>30094116</v>
          </cell>
          <cell r="Y91047">
            <v>389000</v>
          </cell>
          <cell r="Z91047" t="str">
            <v>36303-6168862-9</v>
          </cell>
          <cell r="AC91047">
            <v>3235047</v>
          </cell>
          <cell r="AD91047" t="str">
            <v>02</v>
          </cell>
          <cell r="AE91047" t="str">
            <v>MOTOR</v>
          </cell>
          <cell r="AF91047">
            <v>7953</v>
          </cell>
          <cell r="AG91047">
            <v>0</v>
          </cell>
          <cell r="AH91047">
            <v>0</v>
          </cell>
          <cell r="AI91047">
            <v>0</v>
          </cell>
          <cell r="AJ91047">
            <v>9725</v>
          </cell>
          <cell r="AK91047">
            <v>0</v>
          </cell>
          <cell r="AL91047">
            <v>795</v>
          </cell>
          <cell r="AM91047" t="str">
            <v>2024</v>
          </cell>
          <cell r="AN91047" t="str">
            <v>202412</v>
          </cell>
          <cell r="AO91047" t="str">
            <v>202412</v>
          </cell>
          <cell r="AP91047" t="str">
            <v>202412</v>
          </cell>
          <cell r="AQ91047" t="str">
            <v>31000404</v>
          </cell>
          <cell r="AR91047" t="str">
            <v>2039679</v>
          </cell>
          <cell r="AS91047" t="str">
            <v>D</v>
          </cell>
          <cell r="AU91047" t="str">
            <v>30000002</v>
          </cell>
          <cell r="AV91047" t="str">
            <v>RETAIL</v>
          </cell>
          <cell r="AW91047" t="str">
            <v>31000404</v>
          </cell>
          <cell r="AX91047" t="str">
            <v>KR Suzuki</v>
          </cell>
          <cell r="AY91047" t="str">
            <v>KHI/HO/D/MO/MC COMP/P/104545/12/2024</v>
          </cell>
          <cell r="BA91047" t="str">
            <v>MULTAN</v>
          </cell>
          <cell r="BB91047" t="str">
            <v>CHAH OKANWALA CHAK NO 8 F POST OFFICE LARR MULTAN.</v>
          </cell>
          <cell r="BC91047" t="str">
            <v>BLACK</v>
          </cell>
          <cell r="BH91047" t="str">
            <v>Pak Suzuki</v>
          </cell>
          <cell r="BI91047" t="str">
            <v>N</v>
          </cell>
          <cell r="BJ91047" t="str">
            <v xml:space="preserve">	Rameez Haji Mehboob</v>
          </cell>
          <cell r="BK91047">
            <v>45647</v>
          </cell>
          <cell r="BL91047" t="str">
            <v>389000</v>
          </cell>
          <cell r="BM91047" t="str">
            <v>004</v>
          </cell>
          <cell r="BN91047" t="str">
            <v>01</v>
          </cell>
          <cell r="BQ91047" t="str">
            <v>KHI/HO/D/MO/MC COMP/P/104545/12/2024</v>
          </cell>
        </row>
        <row r="91048">
          <cell r="W91048" t="str">
            <v>30092742</v>
          </cell>
          <cell r="X91048" t="str">
            <v>30092742</v>
          </cell>
          <cell r="Y91048">
            <v>382000</v>
          </cell>
          <cell r="Z91048" t="str">
            <v>36302-6777626-7</v>
          </cell>
          <cell r="AC91048">
            <v>2994954</v>
          </cell>
          <cell r="AD91048" t="str">
            <v>02</v>
          </cell>
          <cell r="AE91048" t="str">
            <v>MOTOR</v>
          </cell>
          <cell r="AF91048">
            <v>7802</v>
          </cell>
          <cell r="AG91048">
            <v>0</v>
          </cell>
          <cell r="AH91048">
            <v>0</v>
          </cell>
          <cell r="AI91048">
            <v>0</v>
          </cell>
          <cell r="AJ91048">
            <v>9550</v>
          </cell>
          <cell r="AK91048">
            <v>0</v>
          </cell>
          <cell r="AL91048">
            <v>780</v>
          </cell>
          <cell r="AM91048" t="str">
            <v>2024</v>
          </cell>
          <cell r="AN91048" t="str">
            <v>202409</v>
          </cell>
          <cell r="AO91048" t="str">
            <v>202409</v>
          </cell>
          <cell r="AP91048" t="str">
            <v>202409</v>
          </cell>
          <cell r="AQ91048" t="str">
            <v>31000403</v>
          </cell>
          <cell r="AR91048" t="str">
            <v>1949657</v>
          </cell>
          <cell r="AS91048" t="str">
            <v>D</v>
          </cell>
          <cell r="AU91048" t="str">
            <v>30000002</v>
          </cell>
          <cell r="AV91048" t="str">
            <v>RETAIL</v>
          </cell>
          <cell r="AW91048" t="str">
            <v>31000403</v>
          </cell>
          <cell r="AX91048" t="str">
            <v>MS Suzuki</v>
          </cell>
          <cell r="AY91048" t="str">
            <v>KHI/HO/D/MO/MC COMP/P/96852/09/2024</v>
          </cell>
          <cell r="BA91048" t="str">
            <v>MULTAN</v>
          </cell>
          <cell r="BB91048" t="str">
            <v>BASTI DAIRA , H # 131, ISMAIL ABAD MULTAN.</v>
          </cell>
          <cell r="BC91048" t="str">
            <v>BLACK</v>
          </cell>
          <cell r="BH91048" t="str">
            <v>Pak Suzuki</v>
          </cell>
          <cell r="BI91048" t="str">
            <v>N</v>
          </cell>
          <cell r="BJ91048" t="str">
            <v xml:space="preserve">	Rameez Haji Mehboob</v>
          </cell>
          <cell r="BK91048">
            <v>45541</v>
          </cell>
          <cell r="BL91048" t="str">
            <v>382000</v>
          </cell>
          <cell r="BM91048" t="str">
            <v>004</v>
          </cell>
          <cell r="BN91048" t="str">
            <v>01</v>
          </cell>
          <cell r="BQ91048" t="str">
            <v>KHI/HO/D/MO/MC COMP/P/96852/09/2024</v>
          </cell>
        </row>
        <row r="91049">
          <cell r="W91049" t="str">
            <v>30093169</v>
          </cell>
          <cell r="X91049" t="str">
            <v>30093169</v>
          </cell>
          <cell r="Y91049">
            <v>382000</v>
          </cell>
          <cell r="Z91049" t="str">
            <v>42301-4559030-3</v>
          </cell>
          <cell r="AC91049">
            <v>3049942</v>
          </cell>
          <cell r="AD91049" t="str">
            <v>02</v>
          </cell>
          <cell r="AE91049" t="str">
            <v>MOTOR</v>
          </cell>
          <cell r="AF91049">
            <v>13565</v>
          </cell>
          <cell r="AG91049">
            <v>0</v>
          </cell>
          <cell r="AH91049">
            <v>0</v>
          </cell>
          <cell r="AI91049">
            <v>0</v>
          </cell>
          <cell r="AJ91049">
            <v>16235</v>
          </cell>
          <cell r="AK91049">
            <v>0</v>
          </cell>
          <cell r="AL91049">
            <v>1357</v>
          </cell>
          <cell r="AM91049" t="str">
            <v>2024</v>
          </cell>
          <cell r="AN91049" t="str">
            <v>202409</v>
          </cell>
          <cell r="AO91049" t="str">
            <v>202409</v>
          </cell>
          <cell r="AP91049" t="str">
            <v>202409</v>
          </cell>
          <cell r="AQ91049" t="str">
            <v>31000393</v>
          </cell>
          <cell r="AR91049" t="str">
            <v>1965103</v>
          </cell>
          <cell r="AS91049" t="str">
            <v>D</v>
          </cell>
          <cell r="AU91049" t="str">
            <v>30000002</v>
          </cell>
          <cell r="AV91049" t="str">
            <v>RETAIL</v>
          </cell>
          <cell r="AW91049" t="str">
            <v>31000393</v>
          </cell>
          <cell r="AX91049" t="str">
            <v>TR Suzuki</v>
          </cell>
          <cell r="AY91049" t="str">
            <v>KHI/HO/D/MO/MC COMP/P/98518/09/2024</v>
          </cell>
          <cell r="BA91049" t="str">
            <v>KARACHI</v>
          </cell>
          <cell r="BB91049" t="str">
            <v>HOUSE # D-56, STREET # 10, NAVY HOUSING SCHEME, PHASE-1, KARSAZ, KARACHI.</v>
          </cell>
          <cell r="BC91049" t="str">
            <v>BLACK</v>
          </cell>
          <cell r="BH91049" t="str">
            <v>Pak Suzuki</v>
          </cell>
          <cell r="BI91049" t="str">
            <v>N</v>
          </cell>
          <cell r="BJ91049" t="str">
            <v xml:space="preserve">	Rameez Haji Mehboob</v>
          </cell>
          <cell r="BK91049">
            <v>45562</v>
          </cell>
          <cell r="BL91049" t="str">
            <v>382000</v>
          </cell>
          <cell r="BM91049" t="str">
            <v>004</v>
          </cell>
          <cell r="BN91049" t="str">
            <v>01</v>
          </cell>
          <cell r="BQ91049" t="str">
            <v>KHI/HO/D/MO/MC COMP/P/98518/09/2024</v>
          </cell>
        </row>
        <row r="91050">
          <cell r="W91050" t="str">
            <v>30093429</v>
          </cell>
          <cell r="X91050" t="str">
            <v>30093429</v>
          </cell>
          <cell r="Y91050">
            <v>389000</v>
          </cell>
          <cell r="Z91050" t="str">
            <v>42401-7902188-7</v>
          </cell>
          <cell r="AC91050">
            <v>3172187</v>
          </cell>
          <cell r="AD91050" t="str">
            <v>02</v>
          </cell>
          <cell r="AE91050" t="str">
            <v>MOTOR</v>
          </cell>
          <cell r="AF91050">
            <v>13821</v>
          </cell>
          <cell r="AG91050">
            <v>0</v>
          </cell>
          <cell r="AH91050">
            <v>0</v>
          </cell>
          <cell r="AI91050">
            <v>0</v>
          </cell>
          <cell r="AJ91050">
            <v>16533</v>
          </cell>
          <cell r="AK91050">
            <v>0</v>
          </cell>
          <cell r="AL91050">
            <v>1382</v>
          </cell>
          <cell r="AM91050" t="str">
            <v>2024</v>
          </cell>
          <cell r="AN91050" t="str">
            <v>202411</v>
          </cell>
          <cell r="AO91050" t="str">
            <v>202411</v>
          </cell>
          <cell r="AP91050" t="str">
            <v>202411</v>
          </cell>
          <cell r="AQ91050" t="str">
            <v>31000391</v>
          </cell>
          <cell r="AR91050" t="str">
            <v>2012620</v>
          </cell>
          <cell r="AS91050" t="str">
            <v>D</v>
          </cell>
          <cell r="AU91050" t="str">
            <v>30000002</v>
          </cell>
          <cell r="AV91050" t="str">
            <v>RETAIL</v>
          </cell>
          <cell r="AW91050" t="str">
            <v>31000391</v>
          </cell>
          <cell r="AX91050" t="str">
            <v>UR Suzuki</v>
          </cell>
          <cell r="AY91050" t="str">
            <v>KHI/HO/D/MO/MC COMP/P/101907/11/2024</v>
          </cell>
          <cell r="BA91050" t="str">
            <v>KARACHI</v>
          </cell>
          <cell r="BB91050" t="str">
            <v>H.NO# 372 SEC 1 D ORANGI TOWN KARACHI</v>
          </cell>
          <cell r="BC91050" t="str">
            <v>BLACK</v>
          </cell>
          <cell r="BH91050" t="str">
            <v>Pak Suzuki</v>
          </cell>
          <cell r="BI91050" t="str">
            <v>N</v>
          </cell>
          <cell r="BJ91050" t="str">
            <v xml:space="preserve">	Rameez Haji Mehboob</v>
          </cell>
          <cell r="BK91050">
            <v>45610</v>
          </cell>
          <cell r="BL91050" t="str">
            <v>389000</v>
          </cell>
          <cell r="BM91050" t="str">
            <v>004</v>
          </cell>
          <cell r="BN91050" t="str">
            <v>01</v>
          </cell>
          <cell r="BQ91050" t="str">
            <v>KHI/HO/D/MO/MC COMP/P/101907/11/2024</v>
          </cell>
        </row>
        <row r="91051">
          <cell r="W91051" t="str">
            <v>30093699</v>
          </cell>
          <cell r="X91051" t="str">
            <v>30093699</v>
          </cell>
          <cell r="Y91051">
            <v>389000</v>
          </cell>
          <cell r="Z91051" t="str">
            <v>35202-4009940-3</v>
          </cell>
          <cell r="AC91051">
            <v>3200521</v>
          </cell>
          <cell r="AD91051" t="str">
            <v>02</v>
          </cell>
          <cell r="AE91051" t="str">
            <v>MOTOR</v>
          </cell>
          <cell r="AF91051">
            <v>7953</v>
          </cell>
          <cell r="AG91051">
            <v>0</v>
          </cell>
          <cell r="AH91051">
            <v>0</v>
          </cell>
          <cell r="AI91051">
            <v>0</v>
          </cell>
          <cell r="AJ91051">
            <v>9725</v>
          </cell>
          <cell r="AK91051">
            <v>0</v>
          </cell>
          <cell r="AL91051">
            <v>795</v>
          </cell>
          <cell r="AM91051" t="str">
            <v>2024</v>
          </cell>
          <cell r="AN91051" t="str">
            <v>202411</v>
          </cell>
          <cell r="AO91051" t="str">
            <v>202411</v>
          </cell>
          <cell r="AP91051" t="str">
            <v>202411</v>
          </cell>
          <cell r="AQ91051" t="str">
            <v>31000397</v>
          </cell>
          <cell r="AR91051" t="str">
            <v>2020920</v>
          </cell>
          <cell r="AS91051" t="str">
            <v>D</v>
          </cell>
          <cell r="AU91051" t="str">
            <v>30000002</v>
          </cell>
          <cell r="AV91051" t="str">
            <v>RETAIL</v>
          </cell>
          <cell r="AW91051" t="str">
            <v>31000397</v>
          </cell>
          <cell r="AX91051" t="str">
            <v>WR Suzuki</v>
          </cell>
          <cell r="AY91051" t="str">
            <v>KHI/HO/D/MO/MC COMP/P/103026/11/2024</v>
          </cell>
          <cell r="BA91051" t="str">
            <v>LAHORE</v>
          </cell>
          <cell r="BB91051" t="str">
            <v>HOUSE NO 42 STREET NO 4 AREA YASEEN TOWN MILLAT ROAD GAZI ROAD LAHORE</v>
          </cell>
          <cell r="BC91051" t="str">
            <v>BLACK</v>
          </cell>
          <cell r="BH91051" t="str">
            <v>Pak Suzuki</v>
          </cell>
          <cell r="BI91051" t="str">
            <v>N</v>
          </cell>
          <cell r="BJ91051" t="str">
            <v xml:space="preserve">	Rameez Haji Mehboob</v>
          </cell>
          <cell r="BK91051">
            <v>45625</v>
          </cell>
          <cell r="BL91051" t="str">
            <v>389000</v>
          </cell>
          <cell r="BM91051" t="str">
            <v>004</v>
          </cell>
          <cell r="BN91051" t="str">
            <v>01</v>
          </cell>
          <cell r="BQ91051" t="str">
            <v>KHI/HO/D/MO/MC COMP/P/103026/11/2024</v>
          </cell>
        </row>
        <row r="91052">
          <cell r="W91052" t="str">
            <v>30093717</v>
          </cell>
          <cell r="X91052" t="str">
            <v>30093717</v>
          </cell>
          <cell r="Y91052">
            <v>359000</v>
          </cell>
          <cell r="Z91052" t="str">
            <v>34101-8277188-3</v>
          </cell>
          <cell r="AC91052">
            <v>3223825</v>
          </cell>
          <cell r="AD91052" t="str">
            <v>02</v>
          </cell>
          <cell r="AE91052" t="str">
            <v>MOTOR</v>
          </cell>
          <cell r="AF91052">
            <v>7306</v>
          </cell>
          <cell r="AG91052">
            <v>0</v>
          </cell>
          <cell r="AH91052">
            <v>0</v>
          </cell>
          <cell r="AI91052">
            <v>0</v>
          </cell>
          <cell r="AJ91052">
            <v>8975</v>
          </cell>
          <cell r="AK91052">
            <v>0</v>
          </cell>
          <cell r="AL91052">
            <v>731</v>
          </cell>
          <cell r="AM91052" t="str">
            <v>2024</v>
          </cell>
          <cell r="AN91052" t="str">
            <v>202412</v>
          </cell>
          <cell r="AO91052" t="str">
            <v>202412</v>
          </cell>
          <cell r="AP91052" t="str">
            <v>202412</v>
          </cell>
          <cell r="AQ91052" t="str">
            <v>31000402</v>
          </cell>
          <cell r="AR91052" t="str">
            <v>2034876</v>
          </cell>
          <cell r="AS91052" t="str">
            <v>D</v>
          </cell>
          <cell r="AU91052" t="str">
            <v>30000002</v>
          </cell>
          <cell r="AV91052" t="str">
            <v>RETAIL</v>
          </cell>
          <cell r="AW91052" t="str">
            <v>31000402</v>
          </cell>
          <cell r="AX91052" t="str">
            <v>GT Suzuki</v>
          </cell>
          <cell r="AY91052" t="str">
            <v>KHI/HO/D/MO/MC COMP/P/103897/12/2024</v>
          </cell>
          <cell r="BA91052" t="str">
            <v>GUJRANWALA</v>
          </cell>
          <cell r="BB91052" t="str">
            <v>BAZAR NO 2 ST NO27 IRFAT COLONY GUJRANWALA.</v>
          </cell>
          <cell r="BC91052" t="str">
            <v>BLACK</v>
          </cell>
          <cell r="BH91052" t="str">
            <v>Pak Suzuki</v>
          </cell>
          <cell r="BI91052" t="str">
            <v>N</v>
          </cell>
          <cell r="BJ91052" t="str">
            <v xml:space="preserve">	Rameez Haji Mehboob</v>
          </cell>
          <cell r="BK91052">
            <v>45638</v>
          </cell>
          <cell r="BL91052" t="str">
            <v>359000</v>
          </cell>
          <cell r="BM91052" t="str">
            <v>004</v>
          </cell>
          <cell r="BN91052" t="str">
            <v>01</v>
          </cell>
          <cell r="BQ91052" t="str">
            <v>KHI/HO/D/MO/MC COMP/P/103897/12/2024</v>
          </cell>
        </row>
        <row r="91053">
          <cell r="W91053" t="str">
            <v>PKG30092593</v>
          </cell>
          <cell r="X91053" t="str">
            <v>GS150PK30092593</v>
          </cell>
          <cell r="Y91053">
            <v>382000</v>
          </cell>
          <cell r="Z91053" t="str">
            <v>37406-2947348-7</v>
          </cell>
          <cell r="AC91053">
            <v>3030739</v>
          </cell>
          <cell r="AD91053" t="str">
            <v>02</v>
          </cell>
          <cell r="AE91053" t="str">
            <v>MOTOR</v>
          </cell>
          <cell r="AF91053">
            <v>7802</v>
          </cell>
          <cell r="AG91053">
            <v>0</v>
          </cell>
          <cell r="AH91053">
            <v>0</v>
          </cell>
          <cell r="AI91053">
            <v>0</v>
          </cell>
          <cell r="AJ91053">
            <v>9550</v>
          </cell>
          <cell r="AK91053">
            <v>0</v>
          </cell>
          <cell r="AL91053">
            <v>780</v>
          </cell>
          <cell r="AM91053" t="str">
            <v>2024</v>
          </cell>
          <cell r="AN91053" t="str">
            <v>202409</v>
          </cell>
          <cell r="AO91053" t="str">
            <v>202409</v>
          </cell>
          <cell r="AP91053" t="str">
            <v>202409</v>
          </cell>
          <cell r="AQ91053" t="str">
            <v>31000405</v>
          </cell>
          <cell r="AR91053" t="str">
            <v>1959710</v>
          </cell>
          <cell r="AS91053" t="str">
            <v>D</v>
          </cell>
          <cell r="AU91053" t="str">
            <v>30000002</v>
          </cell>
          <cell r="AV91053" t="str">
            <v>RETAIL</v>
          </cell>
          <cell r="AW91053" t="str">
            <v>31000405</v>
          </cell>
          <cell r="AX91053" t="str">
            <v>MR Suzuki</v>
          </cell>
          <cell r="AY91053" t="str">
            <v>KHI/HO/D/MO/MC COMP/P/97876/09/2024</v>
          </cell>
          <cell r="BA91053" t="str">
            <v>RAWALPINDI</v>
          </cell>
          <cell r="BB91053" t="str">
            <v xml:space="preserve">House cbt 174, moh muslim colony Taxila cantt RAWALPINDI </v>
          </cell>
          <cell r="BC91053" t="str">
            <v>BLACK</v>
          </cell>
          <cell r="BH91053" t="str">
            <v>Pak Suzuki</v>
          </cell>
          <cell r="BI91053" t="str">
            <v>N</v>
          </cell>
          <cell r="BJ91053" t="str">
            <v xml:space="preserve">	Rameez Haji Mehboob</v>
          </cell>
          <cell r="BK91053">
            <v>45555</v>
          </cell>
          <cell r="BL91053" t="str">
            <v>382000</v>
          </cell>
          <cell r="BM91053" t="str">
            <v>004</v>
          </cell>
          <cell r="BN91053" t="str">
            <v>01</v>
          </cell>
          <cell r="BQ91053" t="str">
            <v>KHI/HO/D/MO/MC COMP/P/97876/09/2024</v>
          </cell>
        </row>
        <row r="91054">
          <cell r="W91054" t="str">
            <v>30093114</v>
          </cell>
          <cell r="X91054" t="str">
            <v>30093114</v>
          </cell>
          <cell r="Y91054">
            <v>382000</v>
          </cell>
          <cell r="Z91054" t="str">
            <v>42201-3799583-5</v>
          </cell>
          <cell r="AC91054">
            <v>3049732</v>
          </cell>
          <cell r="AD91054" t="str">
            <v>02</v>
          </cell>
          <cell r="AE91054" t="str">
            <v>MOTOR</v>
          </cell>
          <cell r="AF91054">
            <v>13565</v>
          </cell>
          <cell r="AG91054">
            <v>0</v>
          </cell>
          <cell r="AH91054">
            <v>0</v>
          </cell>
          <cell r="AI91054">
            <v>0</v>
          </cell>
          <cell r="AJ91054">
            <v>16235</v>
          </cell>
          <cell r="AK91054">
            <v>0</v>
          </cell>
          <cell r="AL91054">
            <v>1357</v>
          </cell>
          <cell r="AM91054" t="str">
            <v>2024</v>
          </cell>
          <cell r="AN91054" t="str">
            <v>202409</v>
          </cell>
          <cell r="AO91054" t="str">
            <v>202409</v>
          </cell>
          <cell r="AP91054" t="str">
            <v>202409</v>
          </cell>
          <cell r="AQ91054" t="str">
            <v>31000391</v>
          </cell>
          <cell r="AR91054" t="str">
            <v>1963991</v>
          </cell>
          <cell r="AS91054" t="str">
            <v>D</v>
          </cell>
          <cell r="AU91054" t="str">
            <v>30000002</v>
          </cell>
          <cell r="AV91054" t="str">
            <v>RETAIL</v>
          </cell>
          <cell r="AW91054" t="str">
            <v>31000391</v>
          </cell>
          <cell r="AX91054" t="str">
            <v>UR Suzuki</v>
          </cell>
          <cell r="AY91054" t="str">
            <v>KHI/HO/D/MO/MC COMP/P/98351/09/2024</v>
          </cell>
          <cell r="BA91054" t="str">
            <v>KARACHI</v>
          </cell>
          <cell r="BB91054" t="str">
            <v>H.NO# A-241 BLOCK 3 GULSHAN-E-IQBAL KARACHI</v>
          </cell>
          <cell r="BC91054" t="str">
            <v>BLACK</v>
          </cell>
          <cell r="BH91054" t="str">
            <v>Pak Suzuki</v>
          </cell>
          <cell r="BI91054" t="str">
            <v>N</v>
          </cell>
          <cell r="BJ91054" t="str">
            <v xml:space="preserve">	Rameez Haji Mehboob</v>
          </cell>
          <cell r="BK91054">
            <v>45561</v>
          </cell>
          <cell r="BL91054" t="str">
            <v>382000</v>
          </cell>
          <cell r="BM91054" t="str">
            <v>004</v>
          </cell>
          <cell r="BN91054" t="str">
            <v>01</v>
          </cell>
          <cell r="BQ91054" t="str">
            <v>KHI/HO/D/MO/MC COMP/P/98351/09/2024</v>
          </cell>
        </row>
        <row r="91055">
          <cell r="W91055" t="str">
            <v>30092354</v>
          </cell>
          <cell r="X91055" t="str">
            <v>30092354</v>
          </cell>
          <cell r="Y91055">
            <v>382000</v>
          </cell>
          <cell r="Z91055" t="str">
            <v>42201-0249867-3</v>
          </cell>
          <cell r="AC91055">
            <v>2920885</v>
          </cell>
          <cell r="AD91055" t="str">
            <v>02</v>
          </cell>
          <cell r="AE91055" t="str">
            <v>MOTOR</v>
          </cell>
          <cell r="AF91055">
            <v>11095</v>
          </cell>
          <cell r="AG91055">
            <v>0</v>
          </cell>
          <cell r="AH91055">
            <v>0</v>
          </cell>
          <cell r="AI91055">
            <v>0</v>
          </cell>
          <cell r="AJ91055">
            <v>13370</v>
          </cell>
          <cell r="AK91055">
            <v>0</v>
          </cell>
          <cell r="AL91055">
            <v>1110</v>
          </cell>
          <cell r="AM91055" t="str">
            <v>2024</v>
          </cell>
          <cell r="AN91055" t="str">
            <v>202407</v>
          </cell>
          <cell r="AO91055" t="str">
            <v>202407</v>
          </cell>
          <cell r="AP91055" t="str">
            <v>202407</v>
          </cell>
          <cell r="AQ91055" t="str">
            <v>31000393</v>
          </cell>
          <cell r="AR91055" t="str">
            <v>1921791</v>
          </cell>
          <cell r="AS91055" t="str">
            <v>D</v>
          </cell>
          <cell r="AU91055" t="str">
            <v>30000002</v>
          </cell>
          <cell r="AV91055" t="str">
            <v>RETAIL</v>
          </cell>
          <cell r="AW91055" t="str">
            <v>31000393</v>
          </cell>
          <cell r="AX91055" t="str">
            <v>TR Suzuki</v>
          </cell>
          <cell r="AY91055" t="str">
            <v>KHI/HO/D/MO/MC COMP/P/94316/07/2024</v>
          </cell>
          <cell r="BA91055" t="str">
            <v>KARACHI</v>
          </cell>
          <cell r="BB91055" t="str">
            <v>PLOT#16-D,BLOCK-2,MOHALLA P.E.C.H.S,KARACHI</v>
          </cell>
          <cell r="BC91055" t="str">
            <v>BLACK</v>
          </cell>
          <cell r="BH91055" t="str">
            <v>Pak Suzuki</v>
          </cell>
          <cell r="BI91055" t="str">
            <v>N</v>
          </cell>
          <cell r="BJ91055" t="str">
            <v xml:space="preserve">	Rameez Haji Mehboob</v>
          </cell>
          <cell r="BK91055">
            <v>45504</v>
          </cell>
          <cell r="BL91055" t="str">
            <v>382000</v>
          </cell>
          <cell r="BM91055" t="str">
            <v>004</v>
          </cell>
          <cell r="BN91055" t="str">
            <v>01</v>
          </cell>
          <cell r="BQ91055" t="str">
            <v>KHI/HO/D/MO/MC COMP/P/94316/07/2024</v>
          </cell>
        </row>
        <row r="91056">
          <cell r="W91056" t="str">
            <v>30092354</v>
          </cell>
          <cell r="X91056" t="str">
            <v>30092354</v>
          </cell>
          <cell r="Y91056">
            <v>382000</v>
          </cell>
          <cell r="Z91056" t="str">
            <v>42201-0249867-3</v>
          </cell>
          <cell r="AC91056">
            <v>2920887</v>
          </cell>
          <cell r="AD91056" t="str">
            <v>02</v>
          </cell>
          <cell r="AE91056" t="str">
            <v>MOTOR</v>
          </cell>
          <cell r="AF91056">
            <v>11095</v>
          </cell>
          <cell r="AG91056">
            <v>0</v>
          </cell>
          <cell r="AH91056">
            <v>0</v>
          </cell>
          <cell r="AI91056">
            <v>0</v>
          </cell>
          <cell r="AJ91056">
            <v>13370</v>
          </cell>
          <cell r="AK91056">
            <v>0</v>
          </cell>
          <cell r="AL91056">
            <v>1110</v>
          </cell>
          <cell r="AM91056" t="str">
            <v>2024</v>
          </cell>
          <cell r="AN91056" t="str">
            <v>202407</v>
          </cell>
          <cell r="AO91056" t="str">
            <v>202407</v>
          </cell>
          <cell r="AP91056" t="str">
            <v>202407</v>
          </cell>
          <cell r="AQ91056" t="str">
            <v>31000393</v>
          </cell>
          <cell r="AR91056" t="str">
            <v>1921792</v>
          </cell>
          <cell r="AS91056" t="str">
            <v>D</v>
          </cell>
          <cell r="AU91056" t="str">
            <v>30000002</v>
          </cell>
          <cell r="AV91056" t="str">
            <v>RETAIL</v>
          </cell>
          <cell r="AW91056" t="str">
            <v>31000393</v>
          </cell>
          <cell r="AX91056" t="str">
            <v>TR Suzuki</v>
          </cell>
          <cell r="AY91056" t="str">
            <v>KHI/HO/D/MO/MC COMP/P/94317/07/2024</v>
          </cell>
          <cell r="BA91056" t="str">
            <v>KARACHI</v>
          </cell>
          <cell r="BB91056" t="str">
            <v>PLOT#16-D,BLOCK-2,MOHALLA P.E.C.H.S,KARACHI</v>
          </cell>
          <cell r="BC91056" t="str">
            <v>BLACK</v>
          </cell>
          <cell r="BH91056" t="str">
            <v>Pak Suzuki</v>
          </cell>
          <cell r="BI91056" t="str">
            <v>N</v>
          </cell>
          <cell r="BJ91056" t="str">
            <v xml:space="preserve">	Rameez Haji Mehboob</v>
          </cell>
          <cell r="BK91056">
            <v>45504</v>
          </cell>
          <cell r="BL91056" t="str">
            <v>382000</v>
          </cell>
          <cell r="BM91056" t="str">
            <v>004</v>
          </cell>
          <cell r="BN91056" t="str">
            <v>01</v>
          </cell>
          <cell r="BQ91056" t="str">
            <v>KHI/HO/D/MO/MC COMP/P/94317/07/2024</v>
          </cell>
        </row>
        <row r="91057">
          <cell r="W91057" t="str">
            <v>30091942</v>
          </cell>
          <cell r="X91057" t="str">
            <v>30091942</v>
          </cell>
          <cell r="Y91057">
            <v>382000</v>
          </cell>
          <cell r="Z91057" t="str">
            <v>42501-1570320-9</v>
          </cell>
          <cell r="AC91057">
            <v>2917650</v>
          </cell>
          <cell r="AD91057" t="str">
            <v>02</v>
          </cell>
          <cell r="AE91057" t="str">
            <v>MOTOR</v>
          </cell>
          <cell r="AF91057">
            <v>11684</v>
          </cell>
          <cell r="AG91057">
            <v>0</v>
          </cell>
          <cell r="AH91057">
            <v>0</v>
          </cell>
          <cell r="AI91057">
            <v>0</v>
          </cell>
          <cell r="AJ91057">
            <v>13370</v>
          </cell>
          <cell r="AK91057">
            <v>0</v>
          </cell>
          <cell r="AL91057">
            <v>1110</v>
          </cell>
          <cell r="AM91057" t="str">
            <v>2024</v>
          </cell>
          <cell r="AN91057" t="str">
            <v>202407</v>
          </cell>
          <cell r="AO91057" t="str">
            <v>202407</v>
          </cell>
          <cell r="AP91057" t="str">
            <v>202407</v>
          </cell>
          <cell r="AQ91057" t="str">
            <v>31000407</v>
          </cell>
          <cell r="AR91057" t="str">
            <v>1899227</v>
          </cell>
          <cell r="AS91057" t="str">
            <v>D</v>
          </cell>
          <cell r="AU91057" t="str">
            <v>30000002</v>
          </cell>
          <cell r="AV91057" t="str">
            <v>RETAIL</v>
          </cell>
          <cell r="AW91057" t="str">
            <v>31000407</v>
          </cell>
          <cell r="AX91057" t="str">
            <v>South</v>
          </cell>
          <cell r="AY91057" t="str">
            <v>KHI/HO/D/MO/MC COMP/P/92133/07/2024</v>
          </cell>
          <cell r="BA91057" t="str">
            <v>KARACHI</v>
          </cell>
          <cell r="BB91057" t="str">
            <v>HOUSE NO R-11 BLOCK-7 ZAFAR TOWN QUAIDABAD KARACHI.</v>
          </cell>
          <cell r="BC91057" t="str">
            <v>BLACK</v>
          </cell>
          <cell r="BH91057" t="str">
            <v>Pak Suzuki</v>
          </cell>
          <cell r="BI91057" t="str">
            <v>N</v>
          </cell>
          <cell r="BJ91057" t="str">
            <v xml:space="preserve">	Rameez Haji Mehboob</v>
          </cell>
          <cell r="BK91057">
            <v>45475</v>
          </cell>
          <cell r="BL91057" t="str">
            <v>382000</v>
          </cell>
          <cell r="BM91057" t="str">
            <v>004</v>
          </cell>
          <cell r="BN91057" t="str">
            <v>01</v>
          </cell>
          <cell r="BQ91057" t="str">
            <v>KHI/HO/D/MO/MC COMP/P/92133/07/2024</v>
          </cell>
        </row>
        <row r="91058">
          <cell r="W91058" t="str">
            <v>30091942</v>
          </cell>
          <cell r="X91058" t="str">
            <v>30091942</v>
          </cell>
          <cell r="Y91058">
            <v>382000</v>
          </cell>
          <cell r="Z91058" t="str">
            <v>42501-1570320-9</v>
          </cell>
          <cell r="AC91058">
            <v>2917651</v>
          </cell>
          <cell r="AD91058" t="str">
            <v>02</v>
          </cell>
          <cell r="AE91058" t="str">
            <v>MOTOR</v>
          </cell>
          <cell r="AF91058">
            <v>11684</v>
          </cell>
          <cell r="AG91058">
            <v>0</v>
          </cell>
          <cell r="AH91058">
            <v>0</v>
          </cell>
          <cell r="AI91058">
            <v>0</v>
          </cell>
          <cell r="AJ91058">
            <v>13370</v>
          </cell>
          <cell r="AK91058">
            <v>0</v>
          </cell>
          <cell r="AL91058">
            <v>1110</v>
          </cell>
          <cell r="AM91058" t="str">
            <v>2024</v>
          </cell>
          <cell r="AN91058" t="str">
            <v>202407</v>
          </cell>
          <cell r="AO91058" t="str">
            <v>202407</v>
          </cell>
          <cell r="AP91058" t="str">
            <v>202407</v>
          </cell>
          <cell r="AQ91058" t="str">
            <v>31000407</v>
          </cell>
          <cell r="AR91058" t="str">
            <v>1899228</v>
          </cell>
          <cell r="AS91058" t="str">
            <v>D</v>
          </cell>
          <cell r="AU91058" t="str">
            <v>30000002</v>
          </cell>
          <cell r="AV91058" t="str">
            <v>RETAIL</v>
          </cell>
          <cell r="AW91058" t="str">
            <v>31000407</v>
          </cell>
          <cell r="AX91058" t="str">
            <v>South</v>
          </cell>
          <cell r="AY91058" t="str">
            <v>KHI/HO/D/MO/MC COMP/P/92134/07/2024</v>
          </cell>
          <cell r="BA91058" t="str">
            <v>KARACHI</v>
          </cell>
          <cell r="BB91058" t="str">
            <v>HOUSE NO R-11 BLOCK-7 ZAFAR TOWN QUAIDABAD KARACHI.</v>
          </cell>
          <cell r="BC91058" t="str">
            <v>BLACK</v>
          </cell>
          <cell r="BH91058" t="str">
            <v>Pak Suzuki</v>
          </cell>
          <cell r="BI91058" t="str">
            <v>N</v>
          </cell>
          <cell r="BJ91058" t="str">
            <v xml:space="preserve">	Rameez Haji Mehboob</v>
          </cell>
          <cell r="BK91058">
            <v>45475</v>
          </cell>
          <cell r="BL91058" t="str">
            <v>382000</v>
          </cell>
          <cell r="BM91058" t="str">
            <v>004</v>
          </cell>
          <cell r="BN91058" t="str">
            <v>01</v>
          </cell>
          <cell r="BQ91058" t="str">
            <v>KHI/HO/D/MO/MC COMP/P/92134/07/2024</v>
          </cell>
        </row>
        <row r="91059">
          <cell r="W91059" t="str">
            <v>30091824</v>
          </cell>
          <cell r="X91059" t="str">
            <v>30091824</v>
          </cell>
          <cell r="Y91059">
            <v>382001</v>
          </cell>
          <cell r="Z91059" t="str">
            <v>35202-6510364-9</v>
          </cell>
          <cell r="AC91059">
            <v>2902648</v>
          </cell>
          <cell r="AD91059" t="str">
            <v>02</v>
          </cell>
          <cell r="AE91059" t="str">
            <v>MOTOR</v>
          </cell>
          <cell r="AF91059">
            <v>7802</v>
          </cell>
          <cell r="AG91059">
            <v>0</v>
          </cell>
          <cell r="AH91059">
            <v>0</v>
          </cell>
          <cell r="AI91059">
            <v>0</v>
          </cell>
          <cell r="AJ91059">
            <v>9550</v>
          </cell>
          <cell r="AK91059">
            <v>0</v>
          </cell>
          <cell r="AL91059">
            <v>780</v>
          </cell>
          <cell r="AM91059" t="str">
            <v>2024</v>
          </cell>
          <cell r="AN91059" t="str">
            <v>202407</v>
          </cell>
          <cell r="AO91059" t="str">
            <v>202407</v>
          </cell>
          <cell r="AP91059" t="str">
            <v>202407</v>
          </cell>
          <cell r="AQ91059" t="str">
            <v>31000417</v>
          </cell>
          <cell r="AR91059" t="str">
            <v>1903156</v>
          </cell>
          <cell r="AS91059" t="str">
            <v>D</v>
          </cell>
          <cell r="AU91059" t="str">
            <v>30000002</v>
          </cell>
          <cell r="AV91059" t="str">
            <v>RETAIL</v>
          </cell>
          <cell r="AW91059" t="str">
            <v>31000417</v>
          </cell>
          <cell r="AX91059" t="str">
            <v>Suzuki Ravi Motors</v>
          </cell>
          <cell r="AY91059" t="str">
            <v>KHI/HO/D/MO/MC COMP/P/92505/07/2024</v>
          </cell>
          <cell r="BA91059" t="str">
            <v>LAHORE</v>
          </cell>
          <cell r="BB91059" t="str">
            <v>House# 08 street# 02, Block - A Mohalla Islam Nagar, Shahadara, Lahore</v>
          </cell>
          <cell r="BC91059" t="str">
            <v>BLACK</v>
          </cell>
          <cell r="BH91059" t="str">
            <v>Pak Suzuki</v>
          </cell>
          <cell r="BI91059" t="str">
            <v>N</v>
          </cell>
          <cell r="BJ91059" t="str">
            <v xml:space="preserve">	Rameez Haji Mehboob</v>
          </cell>
          <cell r="BK91059">
            <v>45481</v>
          </cell>
          <cell r="BL91059" t="str">
            <v>382001</v>
          </cell>
          <cell r="BM91059" t="str">
            <v>004</v>
          </cell>
          <cell r="BN91059" t="str">
            <v>01</v>
          </cell>
          <cell r="BQ91059" t="str">
            <v>KHI/HO/D/MO/MC COMP/P/92505/07/2024</v>
          </cell>
        </row>
        <row r="91060">
          <cell r="W91060" t="str">
            <v>30093391</v>
          </cell>
          <cell r="X91060" t="str">
            <v>30093391</v>
          </cell>
          <cell r="Y91060">
            <v>382000</v>
          </cell>
          <cell r="Z91060" t="str">
            <v>36602-4407037-7</v>
          </cell>
          <cell r="AC91060">
            <v>3200537</v>
          </cell>
          <cell r="AD91060" t="str">
            <v>02</v>
          </cell>
          <cell r="AE91060" t="str">
            <v>MOTOR</v>
          </cell>
          <cell r="AF91060">
            <v>7802</v>
          </cell>
          <cell r="AG91060">
            <v>0</v>
          </cell>
          <cell r="AH91060">
            <v>0</v>
          </cell>
          <cell r="AI91060">
            <v>0</v>
          </cell>
          <cell r="AJ91060">
            <v>9550</v>
          </cell>
          <cell r="AK91060">
            <v>0</v>
          </cell>
          <cell r="AL91060">
            <v>780</v>
          </cell>
          <cell r="AM91060" t="str">
            <v>2024</v>
          </cell>
          <cell r="AN91060" t="str">
            <v>202411</v>
          </cell>
          <cell r="AO91060" t="str">
            <v>202411</v>
          </cell>
          <cell r="AP91060" t="str">
            <v>202411</v>
          </cell>
          <cell r="AQ91060" t="str">
            <v>31000399</v>
          </cell>
          <cell r="AR91060" t="str">
            <v>2020950</v>
          </cell>
          <cell r="AS91060" t="str">
            <v>D</v>
          </cell>
          <cell r="AU91060" t="str">
            <v>30000002</v>
          </cell>
          <cell r="AV91060" t="str">
            <v>RETAIL</v>
          </cell>
          <cell r="AW91060" t="str">
            <v>31000399</v>
          </cell>
          <cell r="AX91060" t="str">
            <v>CR Suzuki</v>
          </cell>
          <cell r="AY91060" t="str">
            <v>KHI/HO/D/MO/MC COMP/P/103042/11/2024</v>
          </cell>
          <cell r="BA91060" t="str">
            <v>LAHORE</v>
          </cell>
          <cell r="BB91060" t="str">
            <v>HOUSE NO 64 AREA FEROZ PARK PHASE 1 BAGRIAN LAHORE</v>
          </cell>
          <cell r="BC91060" t="str">
            <v>RED</v>
          </cell>
          <cell r="BH91060" t="str">
            <v>Pak Suzuki</v>
          </cell>
          <cell r="BI91060" t="str">
            <v>N</v>
          </cell>
          <cell r="BJ91060" t="str">
            <v xml:space="preserve">	Rameez Haji Mehboob</v>
          </cell>
          <cell r="BK91060">
            <v>45625</v>
          </cell>
          <cell r="BL91060" t="str">
            <v>382000</v>
          </cell>
          <cell r="BM91060" t="str">
            <v>003</v>
          </cell>
          <cell r="BN91060" t="str">
            <v>01</v>
          </cell>
          <cell r="BQ91060" t="str">
            <v>KHI/HO/D/MO/MC COMP/P/103042/11/2024</v>
          </cell>
        </row>
        <row r="91061">
          <cell r="W91061" t="str">
            <v>30094192</v>
          </cell>
          <cell r="X91061" t="str">
            <v>30094192</v>
          </cell>
          <cell r="Y91061">
            <v>389000</v>
          </cell>
          <cell r="Z91061" t="str">
            <v>352015-114976-1</v>
          </cell>
          <cell r="AC91061">
            <v>3254764</v>
          </cell>
          <cell r="AD91061" t="str">
            <v>02</v>
          </cell>
          <cell r="AE91061" t="str">
            <v>MOTOR</v>
          </cell>
          <cell r="AF91061">
            <v>7953</v>
          </cell>
          <cell r="AG91061">
            <v>0</v>
          </cell>
          <cell r="AH91061">
            <v>0</v>
          </cell>
          <cell r="AI91061">
            <v>0</v>
          </cell>
          <cell r="AJ91061">
            <v>9725</v>
          </cell>
          <cell r="AK91061">
            <v>0</v>
          </cell>
          <cell r="AL91061">
            <v>795</v>
          </cell>
          <cell r="AM91061" t="str">
            <v>2024</v>
          </cell>
          <cell r="AN91061" t="str">
            <v>202412</v>
          </cell>
          <cell r="AO91061" t="str">
            <v>202412</v>
          </cell>
          <cell r="AP91061" t="str">
            <v>202412</v>
          </cell>
          <cell r="AQ91061" t="str">
            <v>31000399</v>
          </cell>
          <cell r="AR91061" t="str">
            <v>2044584</v>
          </cell>
          <cell r="AS91061" t="str">
            <v>D</v>
          </cell>
          <cell r="AU91061" t="str">
            <v>30000002</v>
          </cell>
          <cell r="AV91061" t="str">
            <v>RETAIL</v>
          </cell>
          <cell r="AW91061" t="str">
            <v>31000399</v>
          </cell>
          <cell r="AX91061" t="str">
            <v>CR Suzuki</v>
          </cell>
          <cell r="AY91061" t="str">
            <v>KHI/HO/D/MO/MC COMP/P/105046/12/2024</v>
          </cell>
          <cell r="BA91061" t="str">
            <v>LAHORE</v>
          </cell>
          <cell r="BB91061" t="str">
            <v>HOUSE NO 4 STREET NO 8 SALAMATPURA BAGHBANPURA LAHORE</v>
          </cell>
          <cell r="BC91061" t="str">
            <v>BLACK</v>
          </cell>
          <cell r="BH91061" t="str">
            <v>Pak Suzuki</v>
          </cell>
          <cell r="BI91061" t="str">
            <v>N</v>
          </cell>
          <cell r="BJ91061" t="str">
            <v xml:space="preserve">	Rameez Haji Mehboob</v>
          </cell>
          <cell r="BK91061">
            <v>45657</v>
          </cell>
          <cell r="BL91061" t="str">
            <v>389000</v>
          </cell>
          <cell r="BM91061" t="str">
            <v>004</v>
          </cell>
          <cell r="BN91061" t="str">
            <v>01</v>
          </cell>
          <cell r="BQ91061" t="str">
            <v>KHI/HO/D/MO/MC COMP/P/105046/12/2024</v>
          </cell>
        </row>
        <row r="91062">
          <cell r="W91062" t="str">
            <v>30091697</v>
          </cell>
          <cell r="X91062" t="str">
            <v>30091697</v>
          </cell>
          <cell r="Y91062">
            <v>382000</v>
          </cell>
          <cell r="Z91062" t="str">
            <v>35202-9216403-9</v>
          </cell>
          <cell r="AC91062">
            <v>2940438</v>
          </cell>
          <cell r="AD91062" t="str">
            <v>02</v>
          </cell>
          <cell r="AE91062" t="str">
            <v>MOTOR</v>
          </cell>
          <cell r="AF91062">
            <v>7802</v>
          </cell>
          <cell r="AG91062">
            <v>0</v>
          </cell>
          <cell r="AH91062">
            <v>0</v>
          </cell>
          <cell r="AI91062">
            <v>0</v>
          </cell>
          <cell r="AJ91062">
            <v>9550</v>
          </cell>
          <cell r="AK91062">
            <v>0</v>
          </cell>
          <cell r="AL91062">
            <v>780</v>
          </cell>
          <cell r="AM91062" t="str">
            <v>2024</v>
          </cell>
          <cell r="AN91062" t="str">
            <v>202408</v>
          </cell>
          <cell r="AO91062" t="str">
            <v>202408</v>
          </cell>
          <cell r="AP91062" t="str">
            <v>202408</v>
          </cell>
          <cell r="AQ91062" t="str">
            <v>31000399</v>
          </cell>
          <cell r="AR91062" t="str">
            <v>1933668</v>
          </cell>
          <cell r="AS91062" t="str">
            <v>D</v>
          </cell>
          <cell r="AU91062" t="str">
            <v>30000002</v>
          </cell>
          <cell r="AV91062" t="str">
            <v>RETAIL</v>
          </cell>
          <cell r="AW91062" t="str">
            <v>31000399</v>
          </cell>
          <cell r="AX91062" t="str">
            <v>CR Suzuki</v>
          </cell>
          <cell r="AY91062" t="str">
            <v>KHI/HO/D/MO/MC COMP/P/95253/08/2024</v>
          </cell>
          <cell r="BA91062" t="str">
            <v>LAHORE</v>
          </cell>
          <cell r="BB91062" t="str">
            <v>House# 117 Mohalla 2 -GS-1, Garhi Shaho, Lahore</v>
          </cell>
          <cell r="BC91062" t="str">
            <v>BLACK</v>
          </cell>
          <cell r="BH91062" t="str">
            <v>Pak Suzuki</v>
          </cell>
          <cell r="BI91062" t="str">
            <v>N</v>
          </cell>
          <cell r="BJ91062" t="str">
            <v xml:space="preserve">	Rameez Haji Mehboob</v>
          </cell>
          <cell r="BK91062">
            <v>45519</v>
          </cell>
          <cell r="BL91062" t="str">
            <v>382000</v>
          </cell>
          <cell r="BM91062" t="str">
            <v>004</v>
          </cell>
          <cell r="BN91062" t="str">
            <v>01</v>
          </cell>
          <cell r="BQ91062" t="str">
            <v>KHI/HO/D/MO/MC COMP/P/95253/08/2024</v>
          </cell>
        </row>
        <row r="91063">
          <cell r="W91063" t="str">
            <v>30091978</v>
          </cell>
          <cell r="X91063" t="str">
            <v>30091978</v>
          </cell>
          <cell r="Y91063">
            <v>382000</v>
          </cell>
          <cell r="Z91063" t="str">
            <v>36302-7595897-1</v>
          </cell>
          <cell r="AC91063">
            <v>2902689</v>
          </cell>
          <cell r="AD91063" t="str">
            <v>02</v>
          </cell>
          <cell r="AE91063" t="str">
            <v>MOTOR</v>
          </cell>
          <cell r="AF91063">
            <v>7802</v>
          </cell>
          <cell r="AG91063">
            <v>0</v>
          </cell>
          <cell r="AH91063">
            <v>0</v>
          </cell>
          <cell r="AI91063">
            <v>0</v>
          </cell>
          <cell r="AJ91063">
            <v>9550</v>
          </cell>
          <cell r="AK91063">
            <v>0</v>
          </cell>
          <cell r="AL91063">
            <v>780</v>
          </cell>
          <cell r="AM91063" t="str">
            <v>2024</v>
          </cell>
          <cell r="AN91063" t="str">
            <v>202407</v>
          </cell>
          <cell r="AO91063" t="str">
            <v>202407</v>
          </cell>
          <cell r="AP91063" t="str">
            <v>202407</v>
          </cell>
          <cell r="AQ91063" t="str">
            <v>31000404</v>
          </cell>
          <cell r="AR91063" t="str">
            <v>1906445</v>
          </cell>
          <cell r="AS91063" t="str">
            <v>D</v>
          </cell>
          <cell r="AU91063" t="str">
            <v>30000002</v>
          </cell>
          <cell r="AV91063" t="str">
            <v>RETAIL</v>
          </cell>
          <cell r="AW91063" t="str">
            <v>31000404</v>
          </cell>
          <cell r="AX91063" t="str">
            <v>KR Suzuki</v>
          </cell>
          <cell r="AY91063" t="str">
            <v>KHI/HO/D/MO/MC COMP/P/92631/07/2024</v>
          </cell>
          <cell r="BA91063" t="str">
            <v>MULTAN</v>
          </cell>
          <cell r="BB91063" t="str">
            <v>SHAH FAISAL COLONY,HNO:2,STNO:3,MOHALLAH GHOUS PURA MULTAN</v>
          </cell>
          <cell r="BC91063" t="str">
            <v>BLACK</v>
          </cell>
          <cell r="BH91063" t="str">
            <v>Pak Suzuki</v>
          </cell>
          <cell r="BI91063" t="str">
            <v>N</v>
          </cell>
          <cell r="BJ91063" t="str">
            <v xml:space="preserve">	Rameez Haji Mehboob</v>
          </cell>
          <cell r="BK91063">
            <v>45482</v>
          </cell>
          <cell r="BL91063" t="str">
            <v>382000</v>
          </cell>
          <cell r="BM91063" t="str">
            <v>004</v>
          </cell>
          <cell r="BN91063" t="str">
            <v>01</v>
          </cell>
          <cell r="BQ91063" t="str">
            <v>KHI/HO/D/MO/MC COMP/P/92631/07/2024</v>
          </cell>
        </row>
        <row r="91064">
          <cell r="W91064" t="str">
            <v>30091489</v>
          </cell>
          <cell r="X91064" t="str">
            <v>30091489</v>
          </cell>
          <cell r="Y91064">
            <v>382000</v>
          </cell>
          <cell r="Z91064" t="str">
            <v>35202-2131958-3</v>
          </cell>
          <cell r="AC91064">
            <v>2902703</v>
          </cell>
          <cell r="AD91064" t="str">
            <v>02</v>
          </cell>
          <cell r="AE91064" t="str">
            <v>MOTOR</v>
          </cell>
          <cell r="AF91064">
            <v>7802</v>
          </cell>
          <cell r="AG91064">
            <v>0</v>
          </cell>
          <cell r="AH91064">
            <v>0</v>
          </cell>
          <cell r="AI91064">
            <v>0</v>
          </cell>
          <cell r="AJ91064">
            <v>9550</v>
          </cell>
          <cell r="AK91064">
            <v>0</v>
          </cell>
          <cell r="AL91064">
            <v>780</v>
          </cell>
          <cell r="AM91064" t="str">
            <v>2024</v>
          </cell>
          <cell r="AN91064" t="str">
            <v>202407</v>
          </cell>
          <cell r="AO91064" t="str">
            <v>202407</v>
          </cell>
          <cell r="AP91064" t="str">
            <v>202407</v>
          </cell>
          <cell r="AQ91064" t="str">
            <v>31000395</v>
          </cell>
          <cell r="AR91064" t="str">
            <v>1907183</v>
          </cell>
          <cell r="AS91064" t="str">
            <v>D</v>
          </cell>
          <cell r="AU91064" t="str">
            <v>30000002</v>
          </cell>
          <cell r="AV91064" t="str">
            <v>RETAIL</v>
          </cell>
          <cell r="AW91064" t="str">
            <v>31000395</v>
          </cell>
          <cell r="AX91064" t="str">
            <v>TS Suzuki</v>
          </cell>
          <cell r="AY91064" t="str">
            <v>KHI/HO/D/MO/MC COMP/P/92660/07/2024</v>
          </cell>
          <cell r="BA91064" t="str">
            <v>LAHORE</v>
          </cell>
          <cell r="BB91064" t="str">
            <v xml:space="preserve">HOUSE # 196 C PGECHS PH # 2 COLLEGE ROAD LAHORE
</v>
          </cell>
          <cell r="BC91064" t="str">
            <v>BLACK</v>
          </cell>
          <cell r="BH91064" t="str">
            <v>Pak Suzuki</v>
          </cell>
          <cell r="BI91064" t="str">
            <v>N</v>
          </cell>
          <cell r="BJ91064" t="str">
            <v xml:space="preserve">	Rameez Haji Mehboob</v>
          </cell>
          <cell r="BK91064">
            <v>45482</v>
          </cell>
          <cell r="BL91064" t="str">
            <v>382000</v>
          </cell>
          <cell r="BM91064" t="str">
            <v>004</v>
          </cell>
          <cell r="BN91064" t="str">
            <v>01</v>
          </cell>
          <cell r="BQ91064" t="str">
            <v>KHI/HO/D/MO/MC COMP/P/92660/07/2024</v>
          </cell>
        </row>
        <row r="91065">
          <cell r="W91065" t="str">
            <v>30091825</v>
          </cell>
          <cell r="X91065" t="str">
            <v>30091825</v>
          </cell>
          <cell r="Y91065">
            <v>382000</v>
          </cell>
          <cell r="Z91065" t="str">
            <v>33103-5803571-1</v>
          </cell>
          <cell r="AC91065">
            <v>2902704</v>
          </cell>
          <cell r="AD91065" t="str">
            <v>02</v>
          </cell>
          <cell r="AE91065" t="str">
            <v>MOTOR</v>
          </cell>
          <cell r="AF91065">
            <v>7802</v>
          </cell>
          <cell r="AG91065">
            <v>0</v>
          </cell>
          <cell r="AH91065">
            <v>0</v>
          </cell>
          <cell r="AI91065">
            <v>0</v>
          </cell>
          <cell r="AJ91065">
            <v>9550</v>
          </cell>
          <cell r="AK91065">
            <v>0</v>
          </cell>
          <cell r="AL91065">
            <v>780</v>
          </cell>
          <cell r="AM91065" t="str">
            <v>2024</v>
          </cell>
          <cell r="AN91065" t="str">
            <v>202407</v>
          </cell>
          <cell r="AO91065" t="str">
            <v>202407</v>
          </cell>
          <cell r="AP91065" t="str">
            <v>202407</v>
          </cell>
          <cell r="AQ91065" t="str">
            <v>31000395</v>
          </cell>
          <cell r="AR91065" t="str">
            <v>1907184</v>
          </cell>
          <cell r="AS91065" t="str">
            <v>D</v>
          </cell>
          <cell r="AU91065" t="str">
            <v>30000002</v>
          </cell>
          <cell r="AV91065" t="str">
            <v>RETAIL</v>
          </cell>
          <cell r="AW91065" t="str">
            <v>31000395</v>
          </cell>
          <cell r="AX91065" t="str">
            <v>TS Suzuki</v>
          </cell>
          <cell r="AY91065" t="str">
            <v>KHI/HO/D/MO/MC COMP/P/92661/07/2024</v>
          </cell>
          <cell r="BA91065" t="str">
            <v>LAHORE</v>
          </cell>
          <cell r="BB91065" t="str">
            <v>SHAHID MAJEED STREET MOHALLA LIAQATABAD KOT LAKHPAT LAHORE</v>
          </cell>
          <cell r="BC91065" t="str">
            <v>BLACK</v>
          </cell>
          <cell r="BH91065" t="str">
            <v>Pak Suzuki</v>
          </cell>
          <cell r="BI91065" t="str">
            <v>N</v>
          </cell>
          <cell r="BJ91065" t="str">
            <v xml:space="preserve">	Rameez Haji Mehboob</v>
          </cell>
          <cell r="BK91065">
            <v>45482</v>
          </cell>
          <cell r="BL91065" t="str">
            <v>382000</v>
          </cell>
          <cell r="BM91065" t="str">
            <v>004</v>
          </cell>
          <cell r="BN91065" t="str">
            <v>01</v>
          </cell>
          <cell r="BQ91065" t="str">
            <v>KHI/HO/D/MO/MC COMP/P/92661/07/2024</v>
          </cell>
        </row>
        <row r="91066">
          <cell r="W91066" t="str">
            <v>30091817</v>
          </cell>
          <cell r="X91066" t="str">
            <v>30091817</v>
          </cell>
          <cell r="Y91066">
            <v>382000</v>
          </cell>
          <cell r="Z91066" t="str">
            <v>35201-8519202-3</v>
          </cell>
          <cell r="AC91066">
            <v>2902727</v>
          </cell>
          <cell r="AD91066" t="str">
            <v>02</v>
          </cell>
          <cell r="AE91066" t="str">
            <v>MOTOR</v>
          </cell>
          <cell r="AF91066">
            <v>7802</v>
          </cell>
          <cell r="AG91066">
            <v>0</v>
          </cell>
          <cell r="AH91066">
            <v>0</v>
          </cell>
          <cell r="AI91066">
            <v>0</v>
          </cell>
          <cell r="AJ91066">
            <v>9550</v>
          </cell>
          <cell r="AK91066">
            <v>0</v>
          </cell>
          <cell r="AL91066">
            <v>780</v>
          </cell>
          <cell r="AM91066" t="str">
            <v>2024</v>
          </cell>
          <cell r="AN91066" t="str">
            <v>202407</v>
          </cell>
          <cell r="AO91066" t="str">
            <v>202407</v>
          </cell>
          <cell r="AP91066" t="str">
            <v>202407</v>
          </cell>
          <cell r="AQ91066" t="str">
            <v>31000397</v>
          </cell>
          <cell r="AR91066" t="str">
            <v>1908377</v>
          </cell>
          <cell r="AS91066" t="str">
            <v>D</v>
          </cell>
          <cell r="AU91066" t="str">
            <v>30000002</v>
          </cell>
          <cell r="AV91066" t="str">
            <v>RETAIL</v>
          </cell>
          <cell r="AW91066" t="str">
            <v>31000397</v>
          </cell>
          <cell r="AX91066" t="str">
            <v>WR Suzuki</v>
          </cell>
          <cell r="AY91066" t="str">
            <v>KHI/HO/D/MO/MC COMP/P/92733/07/2024</v>
          </cell>
          <cell r="BA91066" t="str">
            <v>LAHORE</v>
          </cell>
          <cell r="BB91066" t="str">
            <v>H * St 1 Manwala Stop Bedeyan Road Lahore</v>
          </cell>
          <cell r="BC91066" t="str">
            <v>BLACK</v>
          </cell>
          <cell r="BH91066" t="str">
            <v>Pak Suzuki</v>
          </cell>
          <cell r="BI91066" t="str">
            <v>N</v>
          </cell>
          <cell r="BJ91066" t="str">
            <v xml:space="preserve">	Rameez Haji Mehboob</v>
          </cell>
          <cell r="BK91066">
            <v>45483</v>
          </cell>
          <cell r="BL91066" t="str">
            <v>382000</v>
          </cell>
          <cell r="BM91066" t="str">
            <v>004</v>
          </cell>
          <cell r="BN91066" t="str">
            <v>01</v>
          </cell>
          <cell r="BQ91066" t="str">
            <v>KHI/HO/D/MO/MC COMP/P/92733/07/2024</v>
          </cell>
        </row>
        <row r="91067">
          <cell r="W91067" t="str">
            <v>30091880</v>
          </cell>
          <cell r="X91067" t="str">
            <v>30091880</v>
          </cell>
          <cell r="Y91067">
            <v>382000</v>
          </cell>
          <cell r="Z91067" t="str">
            <v>42101-1727389-1</v>
          </cell>
          <cell r="AC91067">
            <v>2902788</v>
          </cell>
          <cell r="AD91067" t="str">
            <v>02</v>
          </cell>
          <cell r="AE91067" t="str">
            <v>MOTOR</v>
          </cell>
          <cell r="AF91067">
            <v>11095</v>
          </cell>
          <cell r="AG91067">
            <v>0</v>
          </cell>
          <cell r="AH91067">
            <v>0</v>
          </cell>
          <cell r="AI91067">
            <v>0</v>
          </cell>
          <cell r="AJ91067">
            <v>13370</v>
          </cell>
          <cell r="AK91067">
            <v>0</v>
          </cell>
          <cell r="AL91067">
            <v>1110</v>
          </cell>
          <cell r="AM91067" t="str">
            <v>2024</v>
          </cell>
          <cell r="AN91067" t="str">
            <v>202407</v>
          </cell>
          <cell r="AO91067" t="str">
            <v>202407</v>
          </cell>
          <cell r="AP91067" t="str">
            <v>202407</v>
          </cell>
          <cell r="AQ91067" t="str">
            <v>31000393</v>
          </cell>
          <cell r="AR91067" t="str">
            <v>1908831</v>
          </cell>
          <cell r="AS91067" t="str">
            <v>D</v>
          </cell>
          <cell r="AU91067" t="str">
            <v>30000002</v>
          </cell>
          <cell r="AV91067" t="str">
            <v>RETAIL</v>
          </cell>
          <cell r="AW91067" t="str">
            <v>31000393</v>
          </cell>
          <cell r="AX91067" t="str">
            <v>TR Suzuki</v>
          </cell>
          <cell r="AY91067" t="str">
            <v>KHI/HO/D/MO/MC COMP/P/92852/07/2024</v>
          </cell>
          <cell r="BA91067" t="str">
            <v>KARACHI</v>
          </cell>
          <cell r="BB91067" t="str">
            <v>HOUSE#F-124, OPPOSITE KUTIYANA MEMON COMPLEX, NEAR IQBAL HOTEL, TEEN HATTI NISHTER ROAD KARACHI.</v>
          </cell>
          <cell r="BC91067" t="str">
            <v>BLACK</v>
          </cell>
          <cell r="BH91067" t="str">
            <v>Pak Suzuki</v>
          </cell>
          <cell r="BI91067" t="str">
            <v>N</v>
          </cell>
          <cell r="BJ91067" t="str">
            <v xml:space="preserve">	Rameez Haji Mehboob</v>
          </cell>
          <cell r="BK91067">
            <v>45484</v>
          </cell>
          <cell r="BL91067" t="str">
            <v>382000</v>
          </cell>
          <cell r="BM91067" t="str">
            <v>004</v>
          </cell>
          <cell r="BN91067" t="str">
            <v>01</v>
          </cell>
          <cell r="BQ91067" t="str">
            <v>KHI/HO/D/MO/MC COMP/P/92852/07/2024</v>
          </cell>
        </row>
        <row r="91068">
          <cell r="W91068" t="str">
            <v>30092158</v>
          </cell>
          <cell r="X91068" t="str">
            <v>30092158</v>
          </cell>
          <cell r="Y91068">
            <v>382000</v>
          </cell>
          <cell r="Z91068" t="str">
            <v>31301-6167396-1</v>
          </cell>
          <cell r="AC91068">
            <v>2907049</v>
          </cell>
          <cell r="AD91068" t="str">
            <v>02</v>
          </cell>
          <cell r="AE91068" t="str">
            <v>MOTOR</v>
          </cell>
          <cell r="AF91068">
            <v>11095</v>
          </cell>
          <cell r="AG91068">
            <v>0</v>
          </cell>
          <cell r="AH91068">
            <v>0</v>
          </cell>
          <cell r="AI91068">
            <v>0</v>
          </cell>
          <cell r="AJ91068">
            <v>13370</v>
          </cell>
          <cell r="AK91068">
            <v>0</v>
          </cell>
          <cell r="AL91068">
            <v>1110</v>
          </cell>
          <cell r="AM91068" t="str">
            <v>2024</v>
          </cell>
          <cell r="AN91068" t="str">
            <v>202407</v>
          </cell>
          <cell r="AO91068" t="str">
            <v>202407</v>
          </cell>
          <cell r="AP91068" t="str">
            <v>202407</v>
          </cell>
          <cell r="AQ91068" t="str">
            <v>31000391</v>
          </cell>
          <cell r="AR91068" t="str">
            <v>1914596</v>
          </cell>
          <cell r="AS91068" t="str">
            <v>D</v>
          </cell>
          <cell r="AU91068" t="str">
            <v>30000002</v>
          </cell>
          <cell r="AV91068" t="str">
            <v>RETAIL</v>
          </cell>
          <cell r="AW91068" t="str">
            <v>31000391</v>
          </cell>
          <cell r="AX91068" t="str">
            <v>UR Suzuki</v>
          </cell>
          <cell r="AY91068" t="str">
            <v>KHI/HO/D/MO/MC COMP/P/93382/07/2024</v>
          </cell>
          <cell r="BA91068" t="str">
            <v>KARACHI</v>
          </cell>
          <cell r="BB91068" t="str">
            <v>H.NO# C-333 BHINGO GABOL GOTH BLOCK-11 GULISTAN-E-JOHAR KARACHI</v>
          </cell>
          <cell r="BC91068" t="str">
            <v>BLACK</v>
          </cell>
          <cell r="BH91068" t="str">
            <v>Pak Suzuki</v>
          </cell>
          <cell r="BI91068" t="str">
            <v>N</v>
          </cell>
          <cell r="BJ91068" t="str">
            <v xml:space="preserve">	Rameez Haji Mehboob</v>
          </cell>
          <cell r="BK91068">
            <v>45492</v>
          </cell>
          <cell r="BL91068" t="str">
            <v>382000</v>
          </cell>
          <cell r="BM91068" t="str">
            <v>004</v>
          </cell>
          <cell r="BN91068" t="str">
            <v>01</v>
          </cell>
          <cell r="BQ91068" t="str">
            <v>KHI/HO/D/MO/MC COMP/P/93382/07/2024</v>
          </cell>
        </row>
        <row r="91069">
          <cell r="W91069" t="str">
            <v>30092158</v>
          </cell>
          <cell r="X91069" t="str">
            <v>30092158</v>
          </cell>
          <cell r="Y91069">
            <v>382000</v>
          </cell>
          <cell r="Z91069" t="str">
            <v>31301-6167396-1</v>
          </cell>
          <cell r="AC91069">
            <v>2907050</v>
          </cell>
          <cell r="AD91069" t="str">
            <v>02</v>
          </cell>
          <cell r="AE91069" t="str">
            <v>MOTOR</v>
          </cell>
          <cell r="AF91069">
            <v>11095</v>
          </cell>
          <cell r="AG91069">
            <v>0</v>
          </cell>
          <cell r="AH91069">
            <v>0</v>
          </cell>
          <cell r="AI91069">
            <v>0</v>
          </cell>
          <cell r="AJ91069">
            <v>13370</v>
          </cell>
          <cell r="AK91069">
            <v>0</v>
          </cell>
          <cell r="AL91069">
            <v>1110</v>
          </cell>
          <cell r="AM91069" t="str">
            <v>2024</v>
          </cell>
          <cell r="AN91069" t="str">
            <v>202407</v>
          </cell>
          <cell r="AO91069" t="str">
            <v>202407</v>
          </cell>
          <cell r="AP91069" t="str">
            <v>202407</v>
          </cell>
          <cell r="AQ91069" t="str">
            <v>31000391</v>
          </cell>
          <cell r="AR91069" t="str">
            <v>1914597</v>
          </cell>
          <cell r="AS91069" t="str">
            <v>D</v>
          </cell>
          <cell r="AU91069" t="str">
            <v>30000002</v>
          </cell>
          <cell r="AV91069" t="str">
            <v>RETAIL</v>
          </cell>
          <cell r="AW91069" t="str">
            <v>31000391</v>
          </cell>
          <cell r="AX91069" t="str">
            <v>UR Suzuki</v>
          </cell>
          <cell r="AY91069" t="str">
            <v>KHI/HO/D/MO/MC COMP/P/93383/07/2024</v>
          </cell>
          <cell r="BA91069" t="str">
            <v>KARACHI</v>
          </cell>
          <cell r="BB91069" t="str">
            <v>H.NO# C-333 BHINGO GABOL GOTH BLOCK-11 GULISTAN-E-JOHAR KARACHI</v>
          </cell>
          <cell r="BC91069" t="str">
            <v>BLACK</v>
          </cell>
          <cell r="BH91069" t="str">
            <v>Pak Suzuki</v>
          </cell>
          <cell r="BI91069" t="str">
            <v>N</v>
          </cell>
          <cell r="BJ91069" t="str">
            <v xml:space="preserve">	Rameez Haji Mehboob</v>
          </cell>
          <cell r="BK91069">
            <v>45492</v>
          </cell>
          <cell r="BL91069" t="str">
            <v>382000</v>
          </cell>
          <cell r="BM91069" t="str">
            <v>004</v>
          </cell>
          <cell r="BN91069" t="str">
            <v>01</v>
          </cell>
          <cell r="BQ91069" t="str">
            <v>KHI/HO/D/MO/MC COMP/P/93383/07/2024</v>
          </cell>
        </row>
        <row r="91070">
          <cell r="W91070" t="str">
            <v>30091930</v>
          </cell>
          <cell r="X91070" t="str">
            <v>30091930</v>
          </cell>
          <cell r="Y91070">
            <v>382000</v>
          </cell>
          <cell r="Z91070" t="str">
            <v>42401-3485567-3</v>
          </cell>
          <cell r="AC91070">
            <v>2903103</v>
          </cell>
          <cell r="AD91070" t="str">
            <v>02</v>
          </cell>
          <cell r="AE91070" t="str">
            <v>MOTOR</v>
          </cell>
          <cell r="AF91070">
            <v>11095</v>
          </cell>
          <cell r="AG91070">
            <v>0</v>
          </cell>
          <cell r="AH91070">
            <v>0</v>
          </cell>
          <cell r="AI91070">
            <v>0</v>
          </cell>
          <cell r="AJ91070">
            <v>13370</v>
          </cell>
          <cell r="AK91070">
            <v>0</v>
          </cell>
          <cell r="AL91070">
            <v>1110</v>
          </cell>
          <cell r="AM91070" t="str">
            <v>2024</v>
          </cell>
          <cell r="AN91070" t="str">
            <v>202407</v>
          </cell>
          <cell r="AO91070" t="str">
            <v>202407</v>
          </cell>
          <cell r="AP91070" t="str">
            <v>202407</v>
          </cell>
          <cell r="AQ91070" t="str">
            <v>31000391</v>
          </cell>
          <cell r="AR91070" t="str">
            <v>1913585</v>
          </cell>
          <cell r="AS91070" t="str">
            <v>D</v>
          </cell>
          <cell r="AU91070" t="str">
            <v>30000002</v>
          </cell>
          <cell r="AV91070" t="str">
            <v>RETAIL</v>
          </cell>
          <cell r="AW91070" t="str">
            <v>31000391</v>
          </cell>
          <cell r="AX91070" t="str">
            <v>UR Suzuki</v>
          </cell>
          <cell r="AY91070" t="str">
            <v>KHI/HO/D/MO/MC COMP/P/93254/07/2024</v>
          </cell>
          <cell r="BA91070" t="str">
            <v>KARACHI</v>
          </cell>
          <cell r="BB91070" t="str">
            <v>H.NO# 688 BLOCK J SECTOR 11 BABA WILAYAT ALI SHAH COLONY ORANGI TOWN KARACHI</v>
          </cell>
          <cell r="BC91070" t="str">
            <v>BLACK</v>
          </cell>
          <cell r="BH91070" t="str">
            <v>Pak Suzuki</v>
          </cell>
          <cell r="BI91070" t="str">
            <v>N</v>
          </cell>
          <cell r="BJ91070" t="str">
            <v xml:space="preserve">	Rameez Haji Mehboob</v>
          </cell>
          <cell r="BK91070">
            <v>45491</v>
          </cell>
          <cell r="BL91070" t="str">
            <v>382000</v>
          </cell>
          <cell r="BM91070" t="str">
            <v>004</v>
          </cell>
          <cell r="BN91070" t="str">
            <v>01</v>
          </cell>
          <cell r="BQ91070" t="str">
            <v>KHI/HO/D/MO/MC COMP/P/93254/07/2024</v>
          </cell>
        </row>
        <row r="91071">
          <cell r="W91071" t="str">
            <v>30091930</v>
          </cell>
          <cell r="X91071" t="str">
            <v>30091930</v>
          </cell>
          <cell r="Y91071">
            <v>382000</v>
          </cell>
          <cell r="Z91071" t="str">
            <v>42401-3485567-3</v>
          </cell>
          <cell r="AC91071">
            <v>2903105</v>
          </cell>
          <cell r="AD91071" t="str">
            <v>02</v>
          </cell>
          <cell r="AE91071" t="str">
            <v>MOTOR</v>
          </cell>
          <cell r="AF91071">
            <v>11095</v>
          </cell>
          <cell r="AG91071">
            <v>0</v>
          </cell>
          <cell r="AH91071">
            <v>0</v>
          </cell>
          <cell r="AI91071">
            <v>0</v>
          </cell>
          <cell r="AJ91071">
            <v>13370</v>
          </cell>
          <cell r="AK91071">
            <v>0</v>
          </cell>
          <cell r="AL91071">
            <v>1110</v>
          </cell>
          <cell r="AM91071" t="str">
            <v>2024</v>
          </cell>
          <cell r="AN91071" t="str">
            <v>202407</v>
          </cell>
          <cell r="AO91071" t="str">
            <v>202407</v>
          </cell>
          <cell r="AP91071" t="str">
            <v>202407</v>
          </cell>
          <cell r="AQ91071" t="str">
            <v>31000391</v>
          </cell>
          <cell r="AR91071" t="str">
            <v>1913586</v>
          </cell>
          <cell r="AS91071" t="str">
            <v>D</v>
          </cell>
          <cell r="AU91071" t="str">
            <v>30000002</v>
          </cell>
          <cell r="AV91071" t="str">
            <v>RETAIL</v>
          </cell>
          <cell r="AW91071" t="str">
            <v>31000391</v>
          </cell>
          <cell r="AX91071" t="str">
            <v>UR Suzuki</v>
          </cell>
          <cell r="AY91071" t="str">
            <v>KHI/HO/D/MO/MC COMP/P/93255/07/2024</v>
          </cell>
          <cell r="BA91071" t="str">
            <v>KARACHI</v>
          </cell>
          <cell r="BB91071" t="str">
            <v>H.NO# 688 BLOCK J SECTOR 11 BABA WILAYAT ALI SHAH COLONY ORANGI TOWN KARACHI</v>
          </cell>
          <cell r="BC91071" t="str">
            <v>BLACK</v>
          </cell>
          <cell r="BH91071" t="str">
            <v>Pak Suzuki</v>
          </cell>
          <cell r="BI91071" t="str">
            <v>N</v>
          </cell>
          <cell r="BJ91071" t="str">
            <v xml:space="preserve">	Rameez Haji Mehboob</v>
          </cell>
          <cell r="BK91071">
            <v>45491</v>
          </cell>
          <cell r="BL91071" t="str">
            <v>382000</v>
          </cell>
          <cell r="BM91071" t="str">
            <v>004</v>
          </cell>
          <cell r="BN91071" t="str">
            <v>01</v>
          </cell>
          <cell r="BQ91071" t="str">
            <v>KHI/HO/D/MO/MC COMP/P/93255/07/2024</v>
          </cell>
        </row>
        <row r="91072">
          <cell r="W91072" t="str">
            <v>30092331</v>
          </cell>
          <cell r="X91072" t="str">
            <v>30092331</v>
          </cell>
          <cell r="Y91072">
            <v>382000</v>
          </cell>
          <cell r="Z91072" t="str">
            <v>42201-0797455-9</v>
          </cell>
          <cell r="AC91072">
            <v>3148937</v>
          </cell>
          <cell r="AD91072" t="str">
            <v>02</v>
          </cell>
          <cell r="AE91072" t="str">
            <v>MOTOR</v>
          </cell>
          <cell r="AF91072">
            <v>2470</v>
          </cell>
          <cell r="AG91072">
            <v>0</v>
          </cell>
          <cell r="AH91072">
            <v>0</v>
          </cell>
          <cell r="AI91072">
            <v>0</v>
          </cell>
          <cell r="AJ91072">
            <v>2865</v>
          </cell>
          <cell r="AK91072">
            <v>0</v>
          </cell>
          <cell r="AL91072">
            <v>247</v>
          </cell>
          <cell r="AM91072" t="str">
            <v>2024</v>
          </cell>
          <cell r="AN91072" t="str">
            <v>202410</v>
          </cell>
          <cell r="AO91072" t="str">
            <v>202508</v>
          </cell>
          <cell r="AP91072" t="str">
            <v>202410</v>
          </cell>
          <cell r="AQ91072" t="str">
            <v>SHOUKATALI</v>
          </cell>
          <cell r="AR91072" t="str">
            <v>1976800</v>
          </cell>
          <cell r="AS91072" t="str">
            <v>D</v>
          </cell>
          <cell r="AU91072" t="str">
            <v>30000002</v>
          </cell>
          <cell r="AV91072" t="str">
            <v>RETAIL</v>
          </cell>
          <cell r="AW91072" t="str">
            <v>31000391</v>
          </cell>
          <cell r="AX91072" t="str">
            <v>UR Suzuki</v>
          </cell>
          <cell r="AY91072" t="str">
            <v>KHI/HO/D/MO/MC COMP/P/94398/08/2024</v>
          </cell>
          <cell r="AZ91072" t="str">
            <v>KHI/HO/D/MO/MC COMP/E/46923/10/2024</v>
          </cell>
          <cell r="BB91072" t="str">
            <v>H.NO# 19 BLOCK 4/A GULISTAN-E-JOHAR KARACHI</v>
          </cell>
          <cell r="BC91072" t="str">
            <v>BLACK</v>
          </cell>
          <cell r="BF91072"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2" t="str">
            <v>Pak Suzuki</v>
          </cell>
          <cell r="BI91072" t="str">
            <v>N</v>
          </cell>
          <cell r="BJ91072" t="str">
            <v xml:space="preserve">	Rameez Haji Mehboob</v>
          </cell>
          <cell r="BK91072">
            <v>45871</v>
          </cell>
          <cell r="BL91072" t="str">
            <v>382000</v>
          </cell>
          <cell r="BM91072" t="str">
            <v>004</v>
          </cell>
          <cell r="BN91072" t="str">
            <v>01</v>
          </cell>
          <cell r="BQ91072" t="str">
            <v>KHI/HO/D/MO/MC COMP/P/94398/08/2024</v>
          </cell>
        </row>
        <row r="91073">
          <cell r="W91073" t="str">
            <v>30092331</v>
          </cell>
          <cell r="X91073" t="str">
            <v>30092331</v>
          </cell>
          <cell r="Y91073">
            <v>382000</v>
          </cell>
          <cell r="Z91073" t="str">
            <v>42201-0797455-9</v>
          </cell>
          <cell r="AC91073">
            <v>2929382</v>
          </cell>
          <cell r="AD91073" t="str">
            <v>02</v>
          </cell>
          <cell r="AE91073" t="str">
            <v>MOTOR</v>
          </cell>
          <cell r="AF91073">
            <v>11095</v>
          </cell>
          <cell r="AG91073">
            <v>0</v>
          </cell>
          <cell r="AH91073">
            <v>0</v>
          </cell>
          <cell r="AI91073">
            <v>0</v>
          </cell>
          <cell r="AJ91073">
            <v>13370</v>
          </cell>
          <cell r="AK91073">
            <v>0</v>
          </cell>
          <cell r="AL91073">
            <v>1110</v>
          </cell>
          <cell r="AM91073" t="str">
            <v>2024</v>
          </cell>
          <cell r="AN91073" t="str">
            <v>202408</v>
          </cell>
          <cell r="AO91073" t="str">
            <v>202408</v>
          </cell>
          <cell r="AP91073" t="str">
            <v>202408</v>
          </cell>
          <cell r="AQ91073" t="str">
            <v>31000391</v>
          </cell>
          <cell r="AR91073" t="str">
            <v>1923008</v>
          </cell>
          <cell r="AS91073" t="str">
            <v>D</v>
          </cell>
          <cell r="AU91073" t="str">
            <v>30000002</v>
          </cell>
          <cell r="AV91073" t="str">
            <v>RETAIL</v>
          </cell>
          <cell r="AW91073" t="str">
            <v>31000391</v>
          </cell>
          <cell r="AX91073" t="str">
            <v>UR Suzuki</v>
          </cell>
          <cell r="AY91073" t="str">
            <v>KHI/HO/D/MO/MC COMP/P/94397/08/2024</v>
          </cell>
          <cell r="BA91073" t="str">
            <v>KARACHI</v>
          </cell>
          <cell r="BB91073" t="str">
            <v>H.NO# 19 BLOCK 4/A GULISTAN-E-JOHAR KARACHI</v>
          </cell>
          <cell r="BC91073" t="str">
            <v>BLACK</v>
          </cell>
          <cell r="BH91073" t="str">
            <v>Pak Suzuki</v>
          </cell>
          <cell r="BI91073" t="str">
            <v>N</v>
          </cell>
          <cell r="BJ91073" t="str">
            <v xml:space="preserve">	Rameez Haji Mehboob</v>
          </cell>
          <cell r="BK91073">
            <v>45505</v>
          </cell>
          <cell r="BL91073" t="str">
            <v>382000</v>
          </cell>
          <cell r="BM91073" t="str">
            <v>004</v>
          </cell>
          <cell r="BN91073" t="str">
            <v>01</v>
          </cell>
          <cell r="BQ91073" t="str">
            <v>KHI/HO/D/MO/MC COMP/P/94397/08/2024</v>
          </cell>
        </row>
        <row r="91074">
          <cell r="W91074" t="str">
            <v>30092331</v>
          </cell>
          <cell r="X91074" t="str">
            <v>30092331</v>
          </cell>
          <cell r="Y91074">
            <v>382000</v>
          </cell>
          <cell r="Z91074" t="str">
            <v>42201-0797455-9</v>
          </cell>
          <cell r="AC91074">
            <v>2929383</v>
          </cell>
          <cell r="AD91074" t="str">
            <v>02</v>
          </cell>
          <cell r="AE91074" t="str">
            <v>MOTOR</v>
          </cell>
          <cell r="AF91074">
            <v>11095</v>
          </cell>
          <cell r="AG91074">
            <v>0</v>
          </cell>
          <cell r="AH91074">
            <v>0</v>
          </cell>
          <cell r="AI91074">
            <v>0</v>
          </cell>
          <cell r="AJ91074">
            <v>13370</v>
          </cell>
          <cell r="AK91074">
            <v>0</v>
          </cell>
          <cell r="AL91074">
            <v>1110</v>
          </cell>
          <cell r="AM91074" t="str">
            <v>2024</v>
          </cell>
          <cell r="AN91074" t="str">
            <v>202408</v>
          </cell>
          <cell r="AO91074" t="str">
            <v>202408</v>
          </cell>
          <cell r="AP91074" t="str">
            <v>202408</v>
          </cell>
          <cell r="AQ91074" t="str">
            <v>31000391</v>
          </cell>
          <cell r="AR91074" t="str">
            <v>1923009</v>
          </cell>
          <cell r="AS91074" t="str">
            <v>D</v>
          </cell>
          <cell r="AU91074" t="str">
            <v>30000002</v>
          </cell>
          <cell r="AV91074" t="str">
            <v>RETAIL</v>
          </cell>
          <cell r="AW91074" t="str">
            <v>31000391</v>
          </cell>
          <cell r="AX91074" t="str">
            <v>UR Suzuki</v>
          </cell>
          <cell r="AY91074" t="str">
            <v>KHI/HO/D/MO/MC COMP/P/94398/08/2024</v>
          </cell>
          <cell r="BA91074" t="str">
            <v>KARACHI</v>
          </cell>
          <cell r="BB91074" t="str">
            <v>H.NO# 19 BLOCK 4/A GULISTAN-E-JOHAR KARACHI</v>
          </cell>
          <cell r="BC91074" t="str">
            <v>BLACK</v>
          </cell>
          <cell r="BH91074" t="str">
            <v>Pak Suzuki</v>
          </cell>
          <cell r="BI91074" t="str">
            <v>N</v>
          </cell>
          <cell r="BJ91074" t="str">
            <v xml:space="preserve">	Rameez Haji Mehboob</v>
          </cell>
          <cell r="BK91074">
            <v>45505</v>
          </cell>
          <cell r="BL91074" t="str">
            <v>382000</v>
          </cell>
          <cell r="BM91074" t="str">
            <v>004</v>
          </cell>
          <cell r="BN91074" t="str">
            <v>01</v>
          </cell>
          <cell r="BQ91074" t="str">
            <v>KHI/HO/D/MO/MC COMP/P/94398/08/2024</v>
          </cell>
        </row>
        <row r="91075">
          <cell r="W91075" t="str">
            <v>30092331</v>
          </cell>
          <cell r="X91075" t="str">
            <v>30092331</v>
          </cell>
          <cell r="Y91075">
            <v>382000</v>
          </cell>
          <cell r="Z91075" t="str">
            <v>42201-0797455-9</v>
          </cell>
          <cell r="AC91075">
            <v>3148935</v>
          </cell>
          <cell r="AD91075" t="str">
            <v>02</v>
          </cell>
          <cell r="AE91075" t="str">
            <v>MOTOR</v>
          </cell>
          <cell r="AF91075">
            <v>2470</v>
          </cell>
          <cell r="AG91075">
            <v>0</v>
          </cell>
          <cell r="AH91075">
            <v>0</v>
          </cell>
          <cell r="AI91075">
            <v>0</v>
          </cell>
          <cell r="AJ91075">
            <v>2865</v>
          </cell>
          <cell r="AK91075">
            <v>0</v>
          </cell>
          <cell r="AL91075">
            <v>247</v>
          </cell>
          <cell r="AM91075" t="str">
            <v>2024</v>
          </cell>
          <cell r="AN91075" t="str">
            <v>202410</v>
          </cell>
          <cell r="AO91075" t="str">
            <v>202408</v>
          </cell>
          <cell r="AP91075" t="str">
            <v>202410</v>
          </cell>
          <cell r="AQ91075" t="str">
            <v>SHOUKATALI</v>
          </cell>
          <cell r="AR91075" t="str">
            <v>1976797</v>
          </cell>
          <cell r="AS91075" t="str">
            <v>D</v>
          </cell>
          <cell r="AU91075" t="str">
            <v>30000002</v>
          </cell>
          <cell r="AV91075" t="str">
            <v>RETAIL</v>
          </cell>
          <cell r="AW91075" t="str">
            <v>31000391</v>
          </cell>
          <cell r="AX91075" t="str">
            <v>UR Suzuki</v>
          </cell>
          <cell r="AY91075" t="str">
            <v>KHI/HO/D/MO/MC COMP/P/94397/08/2024</v>
          </cell>
          <cell r="AZ91075" t="str">
            <v>KHI/HO/D/MO/MC COMP/E/46921/10/2024</v>
          </cell>
          <cell r="BB91075" t="str">
            <v>H.NO# 19 BLOCK 4/A GULISTAN-E-JOHAR KARACHI</v>
          </cell>
          <cell r="BC91075" t="str">
            <v>BLACK</v>
          </cell>
          <cell r="BF91075"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5" t="str">
            <v>Pak Suzuki</v>
          </cell>
          <cell r="BI91075" t="str">
            <v>N</v>
          </cell>
          <cell r="BJ91075" t="str">
            <v xml:space="preserve">	Rameez Haji Mehboob</v>
          </cell>
          <cell r="BK91075">
            <v>45505</v>
          </cell>
          <cell r="BL91075" t="str">
            <v>382000</v>
          </cell>
          <cell r="BM91075" t="str">
            <v>004</v>
          </cell>
          <cell r="BN91075" t="str">
            <v>01</v>
          </cell>
          <cell r="BQ91075" t="str">
            <v>KHI/HO/D/MO/MC COMP/P/94397/08/2024</v>
          </cell>
        </row>
        <row r="91076">
          <cell r="W91076" t="str">
            <v>30092316</v>
          </cell>
          <cell r="X91076" t="str">
            <v>30092316</v>
          </cell>
          <cell r="Y91076">
            <v>382000</v>
          </cell>
          <cell r="Z91076" t="str">
            <v>42101-8061096-1</v>
          </cell>
          <cell r="AC91076">
            <v>3148923</v>
          </cell>
          <cell r="AD91076" t="str">
            <v>02</v>
          </cell>
          <cell r="AE91076" t="str">
            <v>MOTOR</v>
          </cell>
          <cell r="AF91076">
            <v>2470</v>
          </cell>
          <cell r="AG91076">
            <v>0</v>
          </cell>
          <cell r="AH91076">
            <v>0</v>
          </cell>
          <cell r="AI91076">
            <v>0</v>
          </cell>
          <cell r="AJ91076">
            <v>2865</v>
          </cell>
          <cell r="AK91076">
            <v>0</v>
          </cell>
          <cell r="AL91076">
            <v>247</v>
          </cell>
          <cell r="AM91076" t="str">
            <v>2024</v>
          </cell>
          <cell r="AN91076" t="str">
            <v>202410</v>
          </cell>
          <cell r="AO91076" t="str">
            <v>202408</v>
          </cell>
          <cell r="AP91076" t="str">
            <v>202410</v>
          </cell>
          <cell r="AQ91076" t="str">
            <v>SHOUKATALI</v>
          </cell>
          <cell r="AR91076" t="str">
            <v>1976787</v>
          </cell>
          <cell r="AS91076" t="str">
            <v>D</v>
          </cell>
          <cell r="AU91076" t="str">
            <v>30000002</v>
          </cell>
          <cell r="AV91076" t="str">
            <v>RETAIL</v>
          </cell>
          <cell r="AW91076" t="str">
            <v>31000391</v>
          </cell>
          <cell r="AX91076" t="str">
            <v>UR Suzuki</v>
          </cell>
          <cell r="AY91076" t="str">
            <v>KHI/HO/D/MO/MC COMP/P/94432/08/2024</v>
          </cell>
          <cell r="AZ91076" t="str">
            <v>KHI/HO/D/MO/MC COMP/E/46913/10/2024</v>
          </cell>
          <cell r="BB91076" t="str">
            <v>H.NO#A-61 SHEET 71 BLOCK-G SAIMA ARABIAN VILLAS NEAR 4-K CHOWRANGI NORTH KARACHI</v>
          </cell>
          <cell r="BC91076" t="str">
            <v>BLACK</v>
          </cell>
          <cell r="BF91076"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6" t="str">
            <v>Pak Suzuki</v>
          </cell>
          <cell r="BI91076" t="str">
            <v>N</v>
          </cell>
          <cell r="BJ91076" t="str">
            <v xml:space="preserve">	Rameez Haji Mehboob</v>
          </cell>
          <cell r="BK91076">
            <v>45505</v>
          </cell>
          <cell r="BL91076" t="str">
            <v>382000</v>
          </cell>
          <cell r="BM91076" t="str">
            <v>004</v>
          </cell>
          <cell r="BN91076" t="str">
            <v>01</v>
          </cell>
          <cell r="BQ91076" t="str">
            <v>KHI/HO/D/MO/MC COMP/P/94432/08/2024</v>
          </cell>
        </row>
        <row r="91077">
          <cell r="W91077" t="str">
            <v>30092316</v>
          </cell>
          <cell r="X91077" t="str">
            <v>30092316</v>
          </cell>
          <cell r="Y91077">
            <v>382000</v>
          </cell>
          <cell r="Z91077" t="str">
            <v>42101-8061096-1</v>
          </cell>
          <cell r="AC91077">
            <v>3148925</v>
          </cell>
          <cell r="AD91077" t="str">
            <v>02</v>
          </cell>
          <cell r="AE91077" t="str">
            <v>MOTOR</v>
          </cell>
          <cell r="AF91077">
            <v>2470</v>
          </cell>
          <cell r="AG91077">
            <v>0</v>
          </cell>
          <cell r="AH91077">
            <v>0</v>
          </cell>
          <cell r="AI91077">
            <v>0</v>
          </cell>
          <cell r="AJ91077">
            <v>2865</v>
          </cell>
          <cell r="AK91077">
            <v>0</v>
          </cell>
          <cell r="AL91077">
            <v>247</v>
          </cell>
          <cell r="AM91077" t="str">
            <v>2024</v>
          </cell>
          <cell r="AN91077" t="str">
            <v>202410</v>
          </cell>
          <cell r="AO91077" t="str">
            <v>202508</v>
          </cell>
          <cell r="AP91077" t="str">
            <v>202410</v>
          </cell>
          <cell r="AQ91077" t="str">
            <v>SHOUKATALI</v>
          </cell>
          <cell r="AR91077" t="str">
            <v>1976788</v>
          </cell>
          <cell r="AS91077" t="str">
            <v>D</v>
          </cell>
          <cell r="AU91077" t="str">
            <v>30000002</v>
          </cell>
          <cell r="AV91077" t="str">
            <v>RETAIL</v>
          </cell>
          <cell r="AW91077" t="str">
            <v>31000391</v>
          </cell>
          <cell r="AX91077" t="str">
            <v>UR Suzuki</v>
          </cell>
          <cell r="AY91077" t="str">
            <v>KHI/HO/D/MO/MC COMP/P/94433/08/2024</v>
          </cell>
          <cell r="AZ91077" t="str">
            <v>KHI/HO/D/MO/MC COMP/E/46914/10/2024</v>
          </cell>
          <cell r="BB91077" t="str">
            <v>H.NO#A-61 SHEET 71 BLOCK-G SAIMA ARABIAN VILLAS NEAR 4-K CHOWRANGI NORTH KARACHI</v>
          </cell>
          <cell r="BC91077" t="str">
            <v>BLACK</v>
          </cell>
          <cell r="BF9107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77" t="str">
            <v>Pak Suzuki</v>
          </cell>
          <cell r="BI91077" t="str">
            <v>N</v>
          </cell>
          <cell r="BJ91077" t="str">
            <v xml:space="preserve">	Rameez Haji Mehboob</v>
          </cell>
          <cell r="BK91077">
            <v>45871</v>
          </cell>
          <cell r="BL91077" t="str">
            <v>382000</v>
          </cell>
          <cell r="BM91077" t="str">
            <v>004</v>
          </cell>
          <cell r="BN91077" t="str">
            <v>01</v>
          </cell>
          <cell r="BQ91077" t="str">
            <v>KHI/HO/D/MO/MC COMP/P/94433/08/2024</v>
          </cell>
        </row>
        <row r="91078">
          <cell r="W91078" t="str">
            <v>30092316</v>
          </cell>
          <cell r="X91078" t="str">
            <v>30092316</v>
          </cell>
          <cell r="Y91078">
            <v>382000</v>
          </cell>
          <cell r="Z91078" t="str">
            <v>42101-8061096-1</v>
          </cell>
          <cell r="AC91078">
            <v>2929390</v>
          </cell>
          <cell r="AD91078" t="str">
            <v>02</v>
          </cell>
          <cell r="AE91078" t="str">
            <v>MOTOR</v>
          </cell>
          <cell r="AF91078">
            <v>11095</v>
          </cell>
          <cell r="AG91078">
            <v>0</v>
          </cell>
          <cell r="AH91078">
            <v>0</v>
          </cell>
          <cell r="AI91078">
            <v>0</v>
          </cell>
          <cell r="AJ91078">
            <v>13370</v>
          </cell>
          <cell r="AK91078">
            <v>0</v>
          </cell>
          <cell r="AL91078">
            <v>1110</v>
          </cell>
          <cell r="AM91078" t="str">
            <v>2024</v>
          </cell>
          <cell r="AN91078" t="str">
            <v>202408</v>
          </cell>
          <cell r="AO91078" t="str">
            <v>202408</v>
          </cell>
          <cell r="AP91078" t="str">
            <v>202408</v>
          </cell>
          <cell r="AQ91078" t="str">
            <v>31000391</v>
          </cell>
          <cell r="AR91078" t="str">
            <v>1923289</v>
          </cell>
          <cell r="AS91078" t="str">
            <v>D</v>
          </cell>
          <cell r="AU91078" t="str">
            <v>30000002</v>
          </cell>
          <cell r="AV91078" t="str">
            <v>RETAIL</v>
          </cell>
          <cell r="AW91078" t="str">
            <v>31000391</v>
          </cell>
          <cell r="AX91078" t="str">
            <v>UR Suzuki</v>
          </cell>
          <cell r="AY91078" t="str">
            <v>KHI/HO/D/MO/MC COMP/P/94432/08/2024</v>
          </cell>
          <cell r="BA91078" t="str">
            <v>KARACHI</v>
          </cell>
          <cell r="BB91078" t="str">
            <v>H.NO#A-61 SHEET 71 BLOCK-G SAIMA ARABIAN VILLAS NEAR 4-K CHOWRANGI NORTH KARACHI</v>
          </cell>
          <cell r="BC91078" t="str">
            <v>BLACK</v>
          </cell>
          <cell r="BH91078" t="str">
            <v>Pak Suzuki</v>
          </cell>
          <cell r="BI91078" t="str">
            <v>N</v>
          </cell>
          <cell r="BJ91078" t="str">
            <v xml:space="preserve">	Rameez Haji Mehboob</v>
          </cell>
          <cell r="BK91078">
            <v>45505</v>
          </cell>
          <cell r="BL91078" t="str">
            <v>382000</v>
          </cell>
          <cell r="BM91078" t="str">
            <v>004</v>
          </cell>
          <cell r="BN91078" t="str">
            <v>01</v>
          </cell>
          <cell r="BQ91078" t="str">
            <v>KHI/HO/D/MO/MC COMP/P/94432/08/2024</v>
          </cell>
        </row>
        <row r="91079">
          <cell r="W91079" t="str">
            <v>30092316</v>
          </cell>
          <cell r="X91079" t="str">
            <v>30092316</v>
          </cell>
          <cell r="Y91079">
            <v>382000</v>
          </cell>
          <cell r="Z91079" t="str">
            <v>42101-8061096-1</v>
          </cell>
          <cell r="AC91079">
            <v>2929392</v>
          </cell>
          <cell r="AD91079" t="str">
            <v>02</v>
          </cell>
          <cell r="AE91079" t="str">
            <v>MOTOR</v>
          </cell>
          <cell r="AF91079">
            <v>11095</v>
          </cell>
          <cell r="AG91079">
            <v>0</v>
          </cell>
          <cell r="AH91079">
            <v>0</v>
          </cell>
          <cell r="AI91079">
            <v>0</v>
          </cell>
          <cell r="AJ91079">
            <v>13370</v>
          </cell>
          <cell r="AK91079">
            <v>0</v>
          </cell>
          <cell r="AL91079">
            <v>1110</v>
          </cell>
          <cell r="AM91079" t="str">
            <v>2024</v>
          </cell>
          <cell r="AN91079" t="str">
            <v>202408</v>
          </cell>
          <cell r="AO91079" t="str">
            <v>202408</v>
          </cell>
          <cell r="AP91079" t="str">
            <v>202408</v>
          </cell>
          <cell r="AQ91079" t="str">
            <v>31000391</v>
          </cell>
          <cell r="AR91079" t="str">
            <v>1923290</v>
          </cell>
          <cell r="AS91079" t="str">
            <v>D</v>
          </cell>
          <cell r="AU91079" t="str">
            <v>30000002</v>
          </cell>
          <cell r="AV91079" t="str">
            <v>RETAIL</v>
          </cell>
          <cell r="AW91079" t="str">
            <v>31000391</v>
          </cell>
          <cell r="AX91079" t="str">
            <v>UR Suzuki</v>
          </cell>
          <cell r="AY91079" t="str">
            <v>KHI/HO/D/MO/MC COMP/P/94433/08/2024</v>
          </cell>
          <cell r="BA91079" t="str">
            <v>KARACHI</v>
          </cell>
          <cell r="BB91079" t="str">
            <v>H.NO#A-61 SHEET 71 BLOCK-G SAIMA ARABIAN VILLAS NEAR 4-K CHOWRANGI NORTH KARACHI</v>
          </cell>
          <cell r="BC91079" t="str">
            <v>BLACK</v>
          </cell>
          <cell r="BH91079" t="str">
            <v>Pak Suzuki</v>
          </cell>
          <cell r="BI91079" t="str">
            <v>N</v>
          </cell>
          <cell r="BJ91079" t="str">
            <v xml:space="preserve">	Rameez Haji Mehboob</v>
          </cell>
          <cell r="BK91079">
            <v>45505</v>
          </cell>
          <cell r="BL91079" t="str">
            <v>382000</v>
          </cell>
          <cell r="BM91079" t="str">
            <v>004</v>
          </cell>
          <cell r="BN91079" t="str">
            <v>01</v>
          </cell>
          <cell r="BQ91079" t="str">
            <v>KHI/HO/D/MO/MC COMP/P/94433/08/2024</v>
          </cell>
        </row>
        <row r="91080">
          <cell r="W91080" t="str">
            <v>30092356</v>
          </cell>
          <cell r="X91080" t="str">
            <v>30092356</v>
          </cell>
          <cell r="Y91080">
            <v>382000</v>
          </cell>
          <cell r="Z91080" t="str">
            <v>42101-8197063-9</v>
          </cell>
          <cell r="AC91080">
            <v>3148998</v>
          </cell>
          <cell r="AD91080" t="str">
            <v>02</v>
          </cell>
          <cell r="AE91080" t="str">
            <v>MOTOR</v>
          </cell>
          <cell r="AF91080">
            <v>2470</v>
          </cell>
          <cell r="AG91080">
            <v>0</v>
          </cell>
          <cell r="AH91080">
            <v>0</v>
          </cell>
          <cell r="AI91080">
            <v>0</v>
          </cell>
          <cell r="AJ91080">
            <v>2865</v>
          </cell>
          <cell r="AK91080">
            <v>0</v>
          </cell>
          <cell r="AL91080">
            <v>247</v>
          </cell>
          <cell r="AM91080" t="str">
            <v>2024</v>
          </cell>
          <cell r="AN91080" t="str">
            <v>202410</v>
          </cell>
          <cell r="AO91080" t="str">
            <v>202508</v>
          </cell>
          <cell r="AP91080" t="str">
            <v>202410</v>
          </cell>
          <cell r="AQ91080" t="str">
            <v>SHOUKATALI</v>
          </cell>
          <cell r="AR91080" t="str">
            <v>1976830</v>
          </cell>
          <cell r="AS91080" t="str">
            <v>D</v>
          </cell>
          <cell r="AU91080" t="str">
            <v>30000002</v>
          </cell>
          <cell r="AV91080" t="str">
            <v>RETAIL</v>
          </cell>
          <cell r="AW91080" t="str">
            <v>31000392</v>
          </cell>
          <cell r="AX91080" t="str">
            <v>UP Suzuki</v>
          </cell>
          <cell r="AY91080" t="str">
            <v>KHI/HO/D/MO/MC COMP/P/94549/08/2024</v>
          </cell>
          <cell r="AZ91080" t="str">
            <v>KHI/HO/D/MO/MC COMP/E/46936/10/2024</v>
          </cell>
          <cell r="BB91080" t="str">
            <v>H#L-289 SEC# 2 NORTH KARACHI</v>
          </cell>
          <cell r="BC91080" t="str">
            <v>BLACK</v>
          </cell>
          <cell r="BF9108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80" t="str">
            <v>Pak Suzuki</v>
          </cell>
          <cell r="BI91080" t="str">
            <v>N</v>
          </cell>
          <cell r="BJ91080" t="str">
            <v xml:space="preserve">	Rameez Haji Mehboob</v>
          </cell>
          <cell r="BK91080">
            <v>45873</v>
          </cell>
          <cell r="BL91080" t="str">
            <v>382000</v>
          </cell>
          <cell r="BM91080" t="str">
            <v>004</v>
          </cell>
          <cell r="BN91080" t="str">
            <v>01</v>
          </cell>
          <cell r="BQ91080" t="str">
            <v>KHI/HO/D/MO/MC COMP/P/94549/08/2024</v>
          </cell>
        </row>
        <row r="91081">
          <cell r="W91081" t="str">
            <v>30092356</v>
          </cell>
          <cell r="X91081" t="str">
            <v>30092356</v>
          </cell>
          <cell r="Y91081">
            <v>382000</v>
          </cell>
          <cell r="Z91081" t="str">
            <v>42101-8197063-9</v>
          </cell>
          <cell r="AC91081">
            <v>2929474</v>
          </cell>
          <cell r="AD91081" t="str">
            <v>02</v>
          </cell>
          <cell r="AE91081" t="str">
            <v>MOTOR</v>
          </cell>
          <cell r="AF91081">
            <v>11095</v>
          </cell>
          <cell r="AG91081">
            <v>0</v>
          </cell>
          <cell r="AH91081">
            <v>0</v>
          </cell>
          <cell r="AI91081">
            <v>0</v>
          </cell>
          <cell r="AJ91081">
            <v>13370</v>
          </cell>
          <cell r="AK91081">
            <v>0</v>
          </cell>
          <cell r="AL91081">
            <v>1110</v>
          </cell>
          <cell r="AM91081" t="str">
            <v>2024</v>
          </cell>
          <cell r="AN91081" t="str">
            <v>202408</v>
          </cell>
          <cell r="AO91081" t="str">
            <v>202408</v>
          </cell>
          <cell r="AP91081" t="str">
            <v>202408</v>
          </cell>
          <cell r="AQ91081" t="str">
            <v>31000392</v>
          </cell>
          <cell r="AR91081" t="str">
            <v>1925153</v>
          </cell>
          <cell r="AS91081" t="str">
            <v>D</v>
          </cell>
          <cell r="AU91081" t="str">
            <v>30000002</v>
          </cell>
          <cell r="AV91081" t="str">
            <v>RETAIL</v>
          </cell>
          <cell r="AW91081" t="str">
            <v>31000392</v>
          </cell>
          <cell r="AX91081" t="str">
            <v>UP Suzuki</v>
          </cell>
          <cell r="AY91081" t="str">
            <v>KHI/HO/D/MO/MC COMP/P/94549/08/2024</v>
          </cell>
          <cell r="BA91081" t="str">
            <v>KARACHI</v>
          </cell>
          <cell r="BB91081" t="str">
            <v>H#L-289 SEC# 2 NORTH KARACHI</v>
          </cell>
          <cell r="BC91081" t="str">
            <v>BLACK</v>
          </cell>
          <cell r="BH91081" t="str">
            <v>Pak Suzuki</v>
          </cell>
          <cell r="BI91081" t="str">
            <v>N</v>
          </cell>
          <cell r="BJ91081" t="str">
            <v xml:space="preserve">	Rameez Haji Mehboob</v>
          </cell>
          <cell r="BK91081">
            <v>45507</v>
          </cell>
          <cell r="BL91081" t="str">
            <v>382000</v>
          </cell>
          <cell r="BM91081" t="str">
            <v>004</v>
          </cell>
          <cell r="BN91081" t="str">
            <v>01</v>
          </cell>
          <cell r="BQ91081" t="str">
            <v>KHI/HO/D/MO/MC COMP/P/94549/08/2024</v>
          </cell>
        </row>
        <row r="91082">
          <cell r="W91082" t="str">
            <v>30092356</v>
          </cell>
          <cell r="X91082" t="str">
            <v>30092356</v>
          </cell>
          <cell r="Y91082">
            <v>382000</v>
          </cell>
          <cell r="Z91082" t="str">
            <v>42101-8197063-9</v>
          </cell>
          <cell r="AC91082">
            <v>2929471</v>
          </cell>
          <cell r="AD91082" t="str">
            <v>02</v>
          </cell>
          <cell r="AE91082" t="str">
            <v>MOTOR</v>
          </cell>
          <cell r="AF91082">
            <v>11095</v>
          </cell>
          <cell r="AG91082">
            <v>0</v>
          </cell>
          <cell r="AH91082">
            <v>0</v>
          </cell>
          <cell r="AI91082">
            <v>0</v>
          </cell>
          <cell r="AJ91082">
            <v>13370</v>
          </cell>
          <cell r="AK91082">
            <v>0</v>
          </cell>
          <cell r="AL91082">
            <v>1110</v>
          </cell>
          <cell r="AM91082" t="str">
            <v>2024</v>
          </cell>
          <cell r="AN91082" t="str">
            <v>202408</v>
          </cell>
          <cell r="AO91082" t="str">
            <v>202408</v>
          </cell>
          <cell r="AP91082" t="str">
            <v>202408</v>
          </cell>
          <cell r="AQ91082" t="str">
            <v>31000392</v>
          </cell>
          <cell r="AR91082" t="str">
            <v>1925152</v>
          </cell>
          <cell r="AS91082" t="str">
            <v>D</v>
          </cell>
          <cell r="AU91082" t="str">
            <v>30000002</v>
          </cell>
          <cell r="AV91082" t="str">
            <v>RETAIL</v>
          </cell>
          <cell r="AW91082" t="str">
            <v>31000392</v>
          </cell>
          <cell r="AX91082" t="str">
            <v>UP Suzuki</v>
          </cell>
          <cell r="AY91082" t="str">
            <v>KHI/HO/D/MO/MC COMP/P/94548/08/2024</v>
          </cell>
          <cell r="BA91082" t="str">
            <v>KARACHI</v>
          </cell>
          <cell r="BB91082" t="str">
            <v>H#L-289 SEC# 2 NORTH KARACHI</v>
          </cell>
          <cell r="BC91082" t="str">
            <v>BLACK</v>
          </cell>
          <cell r="BH91082" t="str">
            <v>Pak Suzuki</v>
          </cell>
          <cell r="BI91082" t="str">
            <v>N</v>
          </cell>
          <cell r="BJ91082" t="str">
            <v xml:space="preserve">	Rameez Haji Mehboob</v>
          </cell>
          <cell r="BK91082">
            <v>45507</v>
          </cell>
          <cell r="BL91082" t="str">
            <v>382000</v>
          </cell>
          <cell r="BM91082" t="str">
            <v>004</v>
          </cell>
          <cell r="BN91082" t="str">
            <v>01</v>
          </cell>
          <cell r="BQ91082" t="str">
            <v>KHI/HO/D/MO/MC COMP/P/94548/08/2024</v>
          </cell>
        </row>
        <row r="91083">
          <cell r="W91083" t="str">
            <v>30092356</v>
          </cell>
          <cell r="X91083" t="str">
            <v>30092356</v>
          </cell>
          <cell r="Y91083">
            <v>382000</v>
          </cell>
          <cell r="Z91083" t="str">
            <v>42101-8197063-9</v>
          </cell>
          <cell r="AC91083">
            <v>3148996</v>
          </cell>
          <cell r="AD91083" t="str">
            <v>02</v>
          </cell>
          <cell r="AE91083" t="str">
            <v>MOTOR</v>
          </cell>
          <cell r="AF91083">
            <v>2470</v>
          </cell>
          <cell r="AG91083">
            <v>0</v>
          </cell>
          <cell r="AH91083">
            <v>0</v>
          </cell>
          <cell r="AI91083">
            <v>0</v>
          </cell>
          <cell r="AJ91083">
            <v>2865</v>
          </cell>
          <cell r="AK91083">
            <v>0</v>
          </cell>
          <cell r="AL91083">
            <v>247</v>
          </cell>
          <cell r="AM91083" t="str">
            <v>2024</v>
          </cell>
          <cell r="AN91083" t="str">
            <v>202410</v>
          </cell>
          <cell r="AO91083" t="str">
            <v>202408</v>
          </cell>
          <cell r="AP91083" t="str">
            <v>202410</v>
          </cell>
          <cell r="AQ91083" t="str">
            <v>SHOUKATALI</v>
          </cell>
          <cell r="AR91083" t="str">
            <v>1976828</v>
          </cell>
          <cell r="AS91083" t="str">
            <v>D</v>
          </cell>
          <cell r="AU91083" t="str">
            <v>30000002</v>
          </cell>
          <cell r="AV91083" t="str">
            <v>RETAIL</v>
          </cell>
          <cell r="AW91083" t="str">
            <v>31000392</v>
          </cell>
          <cell r="AX91083" t="str">
            <v>UP Suzuki</v>
          </cell>
          <cell r="AY91083" t="str">
            <v>KHI/HO/D/MO/MC COMP/P/94548/08/2024</v>
          </cell>
          <cell r="AZ91083" t="str">
            <v>KHI/HO/D/MO/MC COMP/E/46935/10/2024</v>
          </cell>
          <cell r="BB91083" t="str">
            <v>H#L-289 SEC# 2 NORTH KARACHI</v>
          </cell>
          <cell r="BC91083" t="str">
            <v>BLACK</v>
          </cell>
          <cell r="BF9108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083" t="str">
            <v>Pak Suzuki</v>
          </cell>
          <cell r="BI91083" t="str">
            <v>N</v>
          </cell>
          <cell r="BJ91083" t="str">
            <v xml:space="preserve">	Rameez Haji Mehboob</v>
          </cell>
          <cell r="BK91083">
            <v>45507</v>
          </cell>
          <cell r="BL91083" t="str">
            <v>382000</v>
          </cell>
          <cell r="BM91083" t="str">
            <v>004</v>
          </cell>
          <cell r="BN91083" t="str">
            <v>01</v>
          </cell>
          <cell r="BQ91083" t="str">
            <v>KHI/HO/D/MO/MC COMP/P/94548/08/2024</v>
          </cell>
        </row>
        <row r="91084">
          <cell r="W91084" t="str">
            <v>30092403</v>
          </cell>
          <cell r="X91084" t="str">
            <v>30092403</v>
          </cell>
          <cell r="Y91084">
            <v>382000</v>
          </cell>
          <cell r="Z91084" t="str">
            <v>4130305508303</v>
          </cell>
          <cell r="AC91084">
            <v>2929594</v>
          </cell>
          <cell r="AD91084" t="str">
            <v>02</v>
          </cell>
          <cell r="AE91084" t="str">
            <v>MOTOR</v>
          </cell>
          <cell r="AF91084">
            <v>13565</v>
          </cell>
          <cell r="AG91084">
            <v>0</v>
          </cell>
          <cell r="AH91084">
            <v>0</v>
          </cell>
          <cell r="AI91084">
            <v>0</v>
          </cell>
          <cell r="AJ91084">
            <v>16235</v>
          </cell>
          <cell r="AK91084">
            <v>0</v>
          </cell>
          <cell r="AL91084">
            <v>1357</v>
          </cell>
          <cell r="AM91084" t="str">
            <v>2024</v>
          </cell>
          <cell r="AN91084" t="str">
            <v>202408</v>
          </cell>
          <cell r="AO91084" t="str">
            <v>202408</v>
          </cell>
          <cell r="AP91084" t="str">
            <v>202408</v>
          </cell>
          <cell r="AQ91084" t="str">
            <v>31000409</v>
          </cell>
          <cell r="AR91084" t="str">
            <v>1927585</v>
          </cell>
          <cell r="AS91084" t="str">
            <v>D</v>
          </cell>
          <cell r="AU91084" t="str">
            <v>30000002</v>
          </cell>
          <cell r="AV91084" t="str">
            <v>RETAIL</v>
          </cell>
          <cell r="AW91084" t="str">
            <v>31000409</v>
          </cell>
          <cell r="AX91084" t="str">
            <v>Suzuki Zeeshan Autos</v>
          </cell>
          <cell r="AY91084" t="str">
            <v>KHI/HO/D/MO/MC COMP/P/94776/08/2024</v>
          </cell>
          <cell r="BA91084" t="str">
            <v>HYDERABAD</v>
          </cell>
          <cell r="BB91084" t="str">
            <v>H no:192-4, Sarfraz Colony , Hyderabad</v>
          </cell>
          <cell r="BC91084" t="str">
            <v>BLACK</v>
          </cell>
          <cell r="BH91084" t="str">
            <v>Pak Suzuki</v>
          </cell>
          <cell r="BI91084" t="str">
            <v>N</v>
          </cell>
          <cell r="BJ91084" t="str">
            <v xml:space="preserve">	Rameez Haji Mehboob</v>
          </cell>
          <cell r="BK91084">
            <v>45510</v>
          </cell>
          <cell r="BL91084" t="str">
            <v>382000</v>
          </cell>
          <cell r="BM91084" t="str">
            <v>004</v>
          </cell>
          <cell r="BN91084" t="str">
            <v>01</v>
          </cell>
          <cell r="BQ91084" t="str">
            <v>KHI/HO/D/MO/MC COMP/P/94776/08/2024</v>
          </cell>
        </row>
        <row r="91085">
          <cell r="W91085" t="str">
            <v>30093475</v>
          </cell>
          <cell r="X91085" t="str">
            <v>30093475</v>
          </cell>
          <cell r="Y91085">
            <v>389000</v>
          </cell>
          <cell r="Z91085" t="str">
            <v>42201-0889085-3</v>
          </cell>
          <cell r="AC91085">
            <v>3140388</v>
          </cell>
          <cell r="AD91085" t="str">
            <v>02</v>
          </cell>
          <cell r="AE91085" t="str">
            <v>MOTOR</v>
          </cell>
          <cell r="AF91085">
            <v>13821</v>
          </cell>
          <cell r="AG91085">
            <v>0</v>
          </cell>
          <cell r="AH91085">
            <v>0</v>
          </cell>
          <cell r="AI91085">
            <v>0</v>
          </cell>
          <cell r="AJ91085">
            <v>16533</v>
          </cell>
          <cell r="AK91085">
            <v>0</v>
          </cell>
          <cell r="AL91085">
            <v>1382</v>
          </cell>
          <cell r="AM91085" t="str">
            <v>2024</v>
          </cell>
          <cell r="AN91085" t="str">
            <v>202410</v>
          </cell>
          <cell r="AO91085" t="str">
            <v>202410</v>
          </cell>
          <cell r="AP91085" t="str">
            <v>202410</v>
          </cell>
          <cell r="AQ91085" t="str">
            <v>31000391</v>
          </cell>
          <cell r="AR91085" t="str">
            <v>1997840</v>
          </cell>
          <cell r="AS91085" t="str">
            <v>D</v>
          </cell>
          <cell r="AU91085" t="str">
            <v>30000002</v>
          </cell>
          <cell r="AV91085" t="str">
            <v>RETAIL</v>
          </cell>
          <cell r="AW91085" t="str">
            <v>31000391</v>
          </cell>
          <cell r="AX91085" t="str">
            <v>UR Suzuki</v>
          </cell>
          <cell r="AY91085" t="str">
            <v>KHI/HO/D/MO/MC COMP/P/100844/10/2024</v>
          </cell>
          <cell r="BA91085" t="str">
            <v>KARACHI</v>
          </cell>
          <cell r="BB91085" t="str">
            <v>HOUSE#R-27 BLOCK-18, RABIA BANGLOS GULISTAN-E-JOHAR KARACHI.</v>
          </cell>
          <cell r="BC91085" t="str">
            <v>BLACK</v>
          </cell>
          <cell r="BH91085" t="str">
            <v>Pak Suzuki</v>
          </cell>
          <cell r="BI91085" t="str">
            <v>N</v>
          </cell>
          <cell r="BJ91085" t="str">
            <v xml:space="preserve">	Rameez Haji Mehboob</v>
          </cell>
          <cell r="BK91085">
            <v>45594</v>
          </cell>
          <cell r="BL91085" t="str">
            <v>389000</v>
          </cell>
          <cell r="BM91085" t="str">
            <v>004</v>
          </cell>
          <cell r="BN91085" t="str">
            <v>01</v>
          </cell>
          <cell r="BQ91085" t="str">
            <v>KHI/HO/D/MO/MC COMP/P/100844/10/2024</v>
          </cell>
        </row>
        <row r="91086">
          <cell r="W91086" t="str">
            <v>30093475</v>
          </cell>
          <cell r="X91086" t="str">
            <v>30093475</v>
          </cell>
          <cell r="Y91086">
            <v>389000</v>
          </cell>
          <cell r="Z91086" t="str">
            <v>42201-0889085-3</v>
          </cell>
          <cell r="AC91086">
            <v>3140382</v>
          </cell>
          <cell r="AD91086" t="str">
            <v>02</v>
          </cell>
          <cell r="AE91086" t="str">
            <v>MOTOR</v>
          </cell>
          <cell r="AF91086">
            <v>13821</v>
          </cell>
          <cell r="AG91086">
            <v>0</v>
          </cell>
          <cell r="AH91086">
            <v>0</v>
          </cell>
          <cell r="AI91086">
            <v>0</v>
          </cell>
          <cell r="AJ91086">
            <v>16533</v>
          </cell>
          <cell r="AK91086">
            <v>0</v>
          </cell>
          <cell r="AL91086">
            <v>1382</v>
          </cell>
          <cell r="AM91086" t="str">
            <v>2024</v>
          </cell>
          <cell r="AN91086" t="str">
            <v>202410</v>
          </cell>
          <cell r="AO91086" t="str">
            <v>202410</v>
          </cell>
          <cell r="AP91086" t="str">
            <v>202410</v>
          </cell>
          <cell r="AQ91086" t="str">
            <v>31000391</v>
          </cell>
          <cell r="AR91086" t="str">
            <v>1997839</v>
          </cell>
          <cell r="AS91086" t="str">
            <v>D</v>
          </cell>
          <cell r="AU91086" t="str">
            <v>30000002</v>
          </cell>
          <cell r="AV91086" t="str">
            <v>RETAIL</v>
          </cell>
          <cell r="AW91086" t="str">
            <v>31000391</v>
          </cell>
          <cell r="AX91086" t="str">
            <v>UR Suzuki</v>
          </cell>
          <cell r="AY91086" t="str">
            <v>KHI/HO/D/MO/MC COMP/P/100843/10/2024</v>
          </cell>
          <cell r="BA91086" t="str">
            <v>KARACHI</v>
          </cell>
          <cell r="BB91086" t="str">
            <v>HOUSE#R-27 BLOCK-18, RABIA BANGLOS GULISTAN-E-JOHAR KARACHI.</v>
          </cell>
          <cell r="BC91086" t="str">
            <v>BLACK</v>
          </cell>
          <cell r="BH91086" t="str">
            <v>Pak Suzuki</v>
          </cell>
          <cell r="BI91086" t="str">
            <v>N</v>
          </cell>
          <cell r="BJ91086" t="str">
            <v xml:space="preserve">	Rameez Haji Mehboob</v>
          </cell>
          <cell r="BK91086">
            <v>45594</v>
          </cell>
          <cell r="BL91086" t="str">
            <v>389000</v>
          </cell>
          <cell r="BM91086" t="str">
            <v>004</v>
          </cell>
          <cell r="BN91086" t="str">
            <v>01</v>
          </cell>
          <cell r="BQ91086" t="str">
            <v>KHI/HO/D/MO/MC COMP/P/100843/10/2024</v>
          </cell>
        </row>
        <row r="91087">
          <cell r="W91087" t="str">
            <v>30091972</v>
          </cell>
          <cell r="X91087" t="str">
            <v>30091972</v>
          </cell>
          <cell r="Y91087">
            <v>382000</v>
          </cell>
          <cell r="Z91087" t="str">
            <v>42501-9260103-5</v>
          </cell>
          <cell r="AC91087">
            <v>2902878</v>
          </cell>
          <cell r="AD91087" t="str">
            <v>02</v>
          </cell>
          <cell r="AE91087" t="str">
            <v>MOTOR</v>
          </cell>
          <cell r="AF91087">
            <v>11095</v>
          </cell>
          <cell r="AG91087">
            <v>0</v>
          </cell>
          <cell r="AH91087">
            <v>0</v>
          </cell>
          <cell r="AI91087">
            <v>0</v>
          </cell>
          <cell r="AJ91087">
            <v>13370</v>
          </cell>
          <cell r="AK91087">
            <v>0</v>
          </cell>
          <cell r="AL91087">
            <v>1110</v>
          </cell>
          <cell r="AM91087" t="str">
            <v>2024</v>
          </cell>
          <cell r="AN91087" t="str">
            <v>202407</v>
          </cell>
          <cell r="AO91087" t="str">
            <v>202407</v>
          </cell>
          <cell r="AP91087" t="str">
            <v>202407</v>
          </cell>
          <cell r="AQ91087" t="str">
            <v>31000393</v>
          </cell>
          <cell r="AR91087" t="str">
            <v>1909750</v>
          </cell>
          <cell r="AS91087" t="str">
            <v>D</v>
          </cell>
          <cell r="AU91087" t="str">
            <v>30000002</v>
          </cell>
          <cell r="AV91087" t="str">
            <v>RETAIL</v>
          </cell>
          <cell r="AW91087" t="str">
            <v>31000393</v>
          </cell>
          <cell r="AX91087" t="str">
            <v>TR Suzuki</v>
          </cell>
          <cell r="AY91087" t="str">
            <v>KHI/HO/D/MO/MC COMP/P/92961/07/2024</v>
          </cell>
          <cell r="BA91087" t="str">
            <v>KARACHI</v>
          </cell>
          <cell r="BB91087" t="str">
            <v>HOUSE#L-2/8, SECTOR 11-A, NORTH KARACHI.</v>
          </cell>
          <cell r="BC91087" t="str">
            <v>BLACK</v>
          </cell>
          <cell r="BH91087" t="str">
            <v>Pak Suzuki</v>
          </cell>
          <cell r="BI91087" t="str">
            <v>N</v>
          </cell>
          <cell r="BJ91087" t="str">
            <v xml:space="preserve">	Rameez Haji Mehboob</v>
          </cell>
          <cell r="BK91087">
            <v>45485</v>
          </cell>
          <cell r="BL91087" t="str">
            <v>382000</v>
          </cell>
          <cell r="BM91087" t="str">
            <v>004</v>
          </cell>
          <cell r="BN91087" t="str">
            <v>01</v>
          </cell>
          <cell r="BQ91087" t="str">
            <v>KHI/HO/D/MO/MC COMP/P/92961/07/2024</v>
          </cell>
        </row>
        <row r="91088">
          <cell r="W91088" t="str">
            <v>30091764</v>
          </cell>
          <cell r="X91088" t="str">
            <v>30091764</v>
          </cell>
          <cell r="Y91088">
            <v>382000</v>
          </cell>
          <cell r="Z91088" t="str">
            <v>34603-9803412-9</v>
          </cell>
          <cell r="AC91088">
            <v>2903041</v>
          </cell>
          <cell r="AD91088" t="str">
            <v>02</v>
          </cell>
          <cell r="AE91088" t="str">
            <v>MOTOR</v>
          </cell>
          <cell r="AF91088">
            <v>7802</v>
          </cell>
          <cell r="AG91088">
            <v>0</v>
          </cell>
          <cell r="AH91088">
            <v>0</v>
          </cell>
          <cell r="AI91088">
            <v>0</v>
          </cell>
          <cell r="AJ91088">
            <v>9550</v>
          </cell>
          <cell r="AK91088">
            <v>0</v>
          </cell>
          <cell r="AL91088">
            <v>780</v>
          </cell>
          <cell r="AM91088" t="str">
            <v>2024</v>
          </cell>
          <cell r="AN91088" t="str">
            <v>202407</v>
          </cell>
          <cell r="AO91088" t="str">
            <v>202407</v>
          </cell>
          <cell r="AP91088" t="str">
            <v>202407</v>
          </cell>
          <cell r="AQ91088" t="str">
            <v>31000401</v>
          </cell>
          <cell r="AR91088" t="str">
            <v>1912369</v>
          </cell>
          <cell r="AS91088" t="str">
            <v>D</v>
          </cell>
          <cell r="AU91088" t="str">
            <v>30000002</v>
          </cell>
          <cell r="AV91088" t="str">
            <v>RETAIL</v>
          </cell>
          <cell r="AW91088" t="str">
            <v>31000401</v>
          </cell>
          <cell r="AX91088" t="str">
            <v>SR Suzuki</v>
          </cell>
          <cell r="AY91088" t="str">
            <v>KHI/HO/D/MO/MC COMP/P/93160/07/2024</v>
          </cell>
          <cell r="BA91088" t="str">
            <v>SIALKOT</v>
          </cell>
          <cell r="BB91088" t="str">
            <v>AREA DARS PURA KOTLI LOHARAN SIALKOT</v>
          </cell>
          <cell r="BC91088" t="str">
            <v>BLACK</v>
          </cell>
          <cell r="BH91088" t="str">
            <v>Pak Suzuki</v>
          </cell>
          <cell r="BI91088" t="str">
            <v>N</v>
          </cell>
          <cell r="BJ91088" t="str">
            <v xml:space="preserve">	Rameez Haji Mehboob</v>
          </cell>
          <cell r="BK91088">
            <v>45488</v>
          </cell>
          <cell r="BL91088" t="str">
            <v>382000</v>
          </cell>
          <cell r="BM91088" t="str">
            <v>004</v>
          </cell>
          <cell r="BN91088" t="str">
            <v>01</v>
          </cell>
          <cell r="BQ91088" t="str">
            <v>KHI/HO/D/MO/MC COMP/P/93160/07/2024</v>
          </cell>
        </row>
        <row r="91089">
          <cell r="W91089" t="str">
            <v>30091991</v>
          </cell>
          <cell r="X91089" t="str">
            <v>30091991</v>
          </cell>
          <cell r="Y91089">
            <v>382000</v>
          </cell>
          <cell r="Z91089" t="str">
            <v>33102-5949151-5</v>
          </cell>
          <cell r="AC91089">
            <v>2910702</v>
          </cell>
          <cell r="AD91089" t="str">
            <v>02</v>
          </cell>
          <cell r="AE91089" t="str">
            <v>MOTOR</v>
          </cell>
          <cell r="AF91089">
            <v>7802</v>
          </cell>
          <cell r="AG91089">
            <v>0</v>
          </cell>
          <cell r="AH91089">
            <v>0</v>
          </cell>
          <cell r="AI91089">
            <v>0</v>
          </cell>
          <cell r="AJ91089">
            <v>9550</v>
          </cell>
          <cell r="AK91089">
            <v>0</v>
          </cell>
          <cell r="AL91089">
            <v>780</v>
          </cell>
          <cell r="AM91089" t="str">
            <v>2024</v>
          </cell>
          <cell r="AN91089" t="str">
            <v>202407</v>
          </cell>
          <cell r="AO91089" t="str">
            <v>202407</v>
          </cell>
          <cell r="AP91089" t="str">
            <v>202407</v>
          </cell>
          <cell r="AQ91089" t="str">
            <v>31000400</v>
          </cell>
          <cell r="AR91089" t="str">
            <v>1918133</v>
          </cell>
          <cell r="AS91089" t="str">
            <v>D</v>
          </cell>
          <cell r="AU91089" t="str">
            <v>30000002</v>
          </cell>
          <cell r="AV91089" t="str">
            <v>RETAIL</v>
          </cell>
          <cell r="AW91089" t="str">
            <v>31000400</v>
          </cell>
          <cell r="AX91089" t="str">
            <v>FSD Suzuki</v>
          </cell>
          <cell r="AY91089" t="str">
            <v>KHI/HO/D/MO/MC COMP/P/93693/07/2024</v>
          </cell>
          <cell r="BA91089" t="str">
            <v>FAISALABAD</v>
          </cell>
          <cell r="BB91089" t="str">
            <v>HOUSE NO 5-F MILLAT TOWN FSD</v>
          </cell>
          <cell r="BC91089" t="str">
            <v>BLACK</v>
          </cell>
          <cell r="BH91089" t="str">
            <v>Pak Suzuki</v>
          </cell>
          <cell r="BI91089" t="str">
            <v>N</v>
          </cell>
          <cell r="BJ91089" t="str">
            <v xml:space="preserve">	Rameez Haji Mehboob</v>
          </cell>
          <cell r="BK91089">
            <v>45497</v>
          </cell>
          <cell r="BL91089" t="str">
            <v>382000</v>
          </cell>
          <cell r="BM91089" t="str">
            <v>004</v>
          </cell>
          <cell r="BN91089" t="str">
            <v>01</v>
          </cell>
          <cell r="BQ91089" t="str">
            <v>KHI/HO/D/MO/MC COMP/P/93693/07/2024</v>
          </cell>
        </row>
        <row r="91090">
          <cell r="W91090" t="str">
            <v>30091566</v>
          </cell>
          <cell r="X91090" t="str">
            <v>30091566</v>
          </cell>
          <cell r="Y91090">
            <v>382000</v>
          </cell>
          <cell r="Z91090" t="str">
            <v>34603-9369170-3</v>
          </cell>
          <cell r="AC91090">
            <v>2920300</v>
          </cell>
          <cell r="AD91090" t="str">
            <v>02</v>
          </cell>
          <cell r="AE91090" t="str">
            <v>MOTOR</v>
          </cell>
          <cell r="AF91090">
            <v>7802</v>
          </cell>
          <cell r="AG91090">
            <v>0</v>
          </cell>
          <cell r="AH91090">
            <v>0</v>
          </cell>
          <cell r="AI91090">
            <v>0</v>
          </cell>
          <cell r="AJ91090">
            <v>9550</v>
          </cell>
          <cell r="AK91090">
            <v>0</v>
          </cell>
          <cell r="AL91090">
            <v>780</v>
          </cell>
          <cell r="AM91090" t="str">
            <v>2024</v>
          </cell>
          <cell r="AN91090" t="str">
            <v>202407</v>
          </cell>
          <cell r="AO91090" t="str">
            <v>202407</v>
          </cell>
          <cell r="AP91090" t="str">
            <v>202407</v>
          </cell>
          <cell r="AQ91090" t="str">
            <v>31000401</v>
          </cell>
          <cell r="AR91090" t="str">
            <v>1921676</v>
          </cell>
          <cell r="AS91090" t="str">
            <v>D</v>
          </cell>
          <cell r="AU91090" t="str">
            <v>30000002</v>
          </cell>
          <cell r="AV91090" t="str">
            <v>RETAIL</v>
          </cell>
          <cell r="AW91090" t="str">
            <v>31000401</v>
          </cell>
          <cell r="AX91090" t="str">
            <v>SR Suzuki</v>
          </cell>
          <cell r="AY91090" t="str">
            <v>KHI/HO/D/MO/MC COMP/P/94287/07/2024</v>
          </cell>
          <cell r="BA91090" t="str">
            <v>SIALKOT</v>
          </cell>
          <cell r="BB91090" t="str">
            <v>CENTER PURA AREA MUSLIM PURA SIALKOT</v>
          </cell>
          <cell r="BC91090" t="str">
            <v>BLACK</v>
          </cell>
          <cell r="BH91090" t="str">
            <v>Pak Suzuki</v>
          </cell>
          <cell r="BI91090" t="str">
            <v>N</v>
          </cell>
          <cell r="BJ91090" t="str">
            <v xml:space="preserve">	Rameez Haji Mehboob</v>
          </cell>
          <cell r="BK91090">
            <v>45504</v>
          </cell>
          <cell r="BL91090" t="str">
            <v>382000</v>
          </cell>
          <cell r="BM91090" t="str">
            <v>004</v>
          </cell>
          <cell r="BN91090" t="str">
            <v>01</v>
          </cell>
          <cell r="BQ91090" t="str">
            <v>KHI/HO/D/MO/MC COMP/P/94287/07/2024</v>
          </cell>
        </row>
        <row r="91091">
          <cell r="W91091" t="str">
            <v>30091798</v>
          </cell>
          <cell r="X91091" t="str">
            <v>30091798</v>
          </cell>
          <cell r="Y91091">
            <v>382000</v>
          </cell>
          <cell r="Z91091" t="str">
            <v>42501-6111788-1</v>
          </cell>
          <cell r="AC91091">
            <v>2902615</v>
          </cell>
          <cell r="AD91091" t="str">
            <v>02</v>
          </cell>
          <cell r="AE91091" t="str">
            <v>MOTOR</v>
          </cell>
          <cell r="AF91091">
            <v>11095</v>
          </cell>
          <cell r="AG91091">
            <v>0</v>
          </cell>
          <cell r="AH91091">
            <v>0</v>
          </cell>
          <cell r="AI91091">
            <v>0</v>
          </cell>
          <cell r="AJ91091">
            <v>13370</v>
          </cell>
          <cell r="AK91091">
            <v>0</v>
          </cell>
          <cell r="AL91091">
            <v>1110</v>
          </cell>
          <cell r="AM91091" t="str">
            <v>2024</v>
          </cell>
          <cell r="AN91091" t="str">
            <v>202407</v>
          </cell>
          <cell r="AO91091" t="str">
            <v>202407</v>
          </cell>
          <cell r="AP91091" t="str">
            <v>202407</v>
          </cell>
          <cell r="AQ91091" t="str">
            <v>31000407</v>
          </cell>
          <cell r="AR91091" t="str">
            <v>1901953</v>
          </cell>
          <cell r="AS91091" t="str">
            <v>D</v>
          </cell>
          <cell r="AU91091" t="str">
            <v>30000002</v>
          </cell>
          <cell r="AV91091" t="str">
            <v>RETAIL</v>
          </cell>
          <cell r="AW91091" t="str">
            <v>31000407</v>
          </cell>
          <cell r="AX91091" t="str">
            <v>South</v>
          </cell>
          <cell r="AY91091" t="str">
            <v>KHI/HO/D/MO/MC COMP/P/92454/07/2024</v>
          </cell>
          <cell r="BA91091" t="str">
            <v>KARACHI</v>
          </cell>
          <cell r="BB91091" t="str">
            <v>HOUSE NO 737-A BLOCK-B MANSEHRA COLONY LANDHI KARACHI.</v>
          </cell>
          <cell r="BC91091" t="str">
            <v>BLACK</v>
          </cell>
          <cell r="BH91091" t="str">
            <v>Pak Suzuki</v>
          </cell>
          <cell r="BI91091" t="str">
            <v>N</v>
          </cell>
          <cell r="BJ91091" t="str">
            <v xml:space="preserve">	Rameez Haji Mehboob</v>
          </cell>
          <cell r="BK91091">
            <v>45479</v>
          </cell>
          <cell r="BL91091" t="str">
            <v>382000</v>
          </cell>
          <cell r="BM91091" t="str">
            <v>004</v>
          </cell>
          <cell r="BN91091" t="str">
            <v>01</v>
          </cell>
          <cell r="BQ91091" t="str">
            <v>KHI/HO/D/MO/MC COMP/P/92454/07/2024</v>
          </cell>
        </row>
        <row r="91092">
          <cell r="W91092" t="str">
            <v>30091798</v>
          </cell>
          <cell r="X91092" t="str">
            <v>30091798</v>
          </cell>
          <cell r="Y91092">
            <v>382000</v>
          </cell>
          <cell r="Z91092" t="str">
            <v>42501-6111788-1</v>
          </cell>
          <cell r="AC91092">
            <v>2902616</v>
          </cell>
          <cell r="AD91092" t="str">
            <v>02</v>
          </cell>
          <cell r="AE91092" t="str">
            <v>MOTOR</v>
          </cell>
          <cell r="AF91092">
            <v>11095</v>
          </cell>
          <cell r="AG91092">
            <v>0</v>
          </cell>
          <cell r="AH91092">
            <v>0</v>
          </cell>
          <cell r="AI91092">
            <v>0</v>
          </cell>
          <cell r="AJ91092">
            <v>13370</v>
          </cell>
          <cell r="AK91092">
            <v>0</v>
          </cell>
          <cell r="AL91092">
            <v>1110</v>
          </cell>
          <cell r="AM91092" t="str">
            <v>2024</v>
          </cell>
          <cell r="AN91092" t="str">
            <v>202407</v>
          </cell>
          <cell r="AO91092" t="str">
            <v>202407</v>
          </cell>
          <cell r="AP91092" t="str">
            <v>202407</v>
          </cell>
          <cell r="AQ91092" t="str">
            <v>31000407</v>
          </cell>
          <cell r="AR91092" t="str">
            <v>1901954</v>
          </cell>
          <cell r="AS91092" t="str">
            <v>D</v>
          </cell>
          <cell r="AU91092" t="str">
            <v>30000002</v>
          </cell>
          <cell r="AV91092" t="str">
            <v>RETAIL</v>
          </cell>
          <cell r="AW91092" t="str">
            <v>31000407</v>
          </cell>
          <cell r="AX91092" t="str">
            <v>South</v>
          </cell>
          <cell r="AY91092" t="str">
            <v>KHI/HO/D/MO/MC COMP/P/92455/07/2024</v>
          </cell>
          <cell r="BA91092" t="str">
            <v>KARACHI</v>
          </cell>
          <cell r="BB91092" t="str">
            <v>HOUSE NO 737-A BLOCK-B MANSEHRA COLONY LANDHI KARACHI.</v>
          </cell>
          <cell r="BC91092" t="str">
            <v>BLACK</v>
          </cell>
          <cell r="BH91092" t="str">
            <v>Pak Suzuki</v>
          </cell>
          <cell r="BI91092" t="str">
            <v>N</v>
          </cell>
          <cell r="BJ91092" t="str">
            <v xml:space="preserve">	Rameez Haji Mehboob</v>
          </cell>
          <cell r="BK91092">
            <v>45479</v>
          </cell>
          <cell r="BL91092" t="str">
            <v>382000</v>
          </cell>
          <cell r="BM91092" t="str">
            <v>004</v>
          </cell>
          <cell r="BN91092" t="str">
            <v>01</v>
          </cell>
          <cell r="BQ91092" t="str">
            <v>KHI/HO/D/MO/MC COMP/P/92455/07/2024</v>
          </cell>
        </row>
        <row r="91093">
          <cell r="W91093" t="str">
            <v>30092488</v>
          </cell>
          <cell r="X91093" t="str">
            <v>30092488</v>
          </cell>
          <cell r="Y91093">
            <v>382000</v>
          </cell>
          <cell r="Z91093" t="str">
            <v>61101-2205475-9</v>
          </cell>
          <cell r="AC91093">
            <v>3023345</v>
          </cell>
          <cell r="AD91093" t="str">
            <v>02</v>
          </cell>
          <cell r="AE91093" t="str">
            <v>MOTOR</v>
          </cell>
          <cell r="AF91093">
            <v>7802</v>
          </cell>
          <cell r="AG91093">
            <v>0</v>
          </cell>
          <cell r="AH91093">
            <v>0</v>
          </cell>
          <cell r="AI91093">
            <v>0</v>
          </cell>
          <cell r="AJ91093">
            <v>9550</v>
          </cell>
          <cell r="AK91093">
            <v>0</v>
          </cell>
          <cell r="AL91093">
            <v>780</v>
          </cell>
          <cell r="AM91093" t="str">
            <v>2024</v>
          </cell>
          <cell r="AN91093" t="str">
            <v>202409</v>
          </cell>
          <cell r="AO91093" t="str">
            <v>202409</v>
          </cell>
          <cell r="AP91093" t="str">
            <v>202409</v>
          </cell>
          <cell r="AQ91093" t="str">
            <v>31000411</v>
          </cell>
          <cell r="AR91093" t="str">
            <v>1955040</v>
          </cell>
          <cell r="AS91093" t="str">
            <v>D</v>
          </cell>
          <cell r="AU91093" t="str">
            <v>30000002</v>
          </cell>
          <cell r="AV91093" t="str">
            <v>RETAIL</v>
          </cell>
          <cell r="AW91093" t="str">
            <v>31000411</v>
          </cell>
          <cell r="AX91093" t="str">
            <v>Islamabad Motors</v>
          </cell>
          <cell r="AY91093" t="str">
            <v>KHI/HO/D/MO/MC COMP/P/97584/09/2024</v>
          </cell>
          <cell r="BA91093" t="str">
            <v>ISLAMABAD</v>
          </cell>
          <cell r="BB91093" t="str">
            <v>Near Uni Council P/o Khass Koral Islamabad</v>
          </cell>
          <cell r="BC91093" t="str">
            <v>BLACK</v>
          </cell>
          <cell r="BH91093" t="str">
            <v>Pak Suzuki</v>
          </cell>
          <cell r="BI91093" t="str">
            <v>N</v>
          </cell>
          <cell r="BJ91093" t="str">
            <v xml:space="preserve">	Rameez Haji Mehboob</v>
          </cell>
          <cell r="BK91093">
            <v>45553</v>
          </cell>
          <cell r="BL91093" t="str">
            <v>382000</v>
          </cell>
          <cell r="BM91093" t="str">
            <v>004</v>
          </cell>
          <cell r="BN91093" t="str">
            <v>01</v>
          </cell>
          <cell r="BQ91093" t="str">
            <v>KHI/HO/D/MO/MC COMP/P/97584/09/2024</v>
          </cell>
        </row>
        <row r="91094">
          <cell r="W91094" t="str">
            <v>PKG30093015</v>
          </cell>
          <cell r="X91094" t="str">
            <v>GS150PK30093015</v>
          </cell>
          <cell r="Y91094">
            <v>382000</v>
          </cell>
          <cell r="Z91094" t="str">
            <v>61101-3838407-5</v>
          </cell>
          <cell r="AC91094">
            <v>3148891</v>
          </cell>
          <cell r="AD91094" t="str">
            <v>02</v>
          </cell>
          <cell r="AE91094" t="str">
            <v>MOTOR</v>
          </cell>
          <cell r="AF91094">
            <v>7802</v>
          </cell>
          <cell r="AG91094">
            <v>0</v>
          </cell>
          <cell r="AH91094">
            <v>0</v>
          </cell>
          <cell r="AI91094">
            <v>0</v>
          </cell>
          <cell r="AJ91094">
            <v>9550</v>
          </cell>
          <cell r="AK91094">
            <v>0</v>
          </cell>
          <cell r="AL91094">
            <v>780</v>
          </cell>
          <cell r="AM91094" t="str">
            <v>2024</v>
          </cell>
          <cell r="AN91094" t="str">
            <v>202410</v>
          </cell>
          <cell r="AO91094" t="str">
            <v>202410</v>
          </cell>
          <cell r="AP91094" t="str">
            <v>202410</v>
          </cell>
          <cell r="AQ91094" t="str">
            <v>31000405</v>
          </cell>
          <cell r="AR91094" t="str">
            <v>1998747</v>
          </cell>
          <cell r="AS91094" t="str">
            <v>D</v>
          </cell>
          <cell r="AU91094" t="str">
            <v>30000002</v>
          </cell>
          <cell r="AV91094" t="str">
            <v>RETAIL</v>
          </cell>
          <cell r="AW91094" t="str">
            <v>31000405</v>
          </cell>
          <cell r="AX91094" t="str">
            <v>MR Suzuki</v>
          </cell>
          <cell r="AY91094" t="str">
            <v>KHI/HO/D/MO/MC COMP/P/101026/10/2024</v>
          </cell>
          <cell r="BA91094" t="str">
            <v>ISLAMABAD</v>
          </cell>
          <cell r="BB91094" t="str">
            <v xml:space="preserve">Beri po golra sharif Islamabad </v>
          </cell>
          <cell r="BC91094" t="str">
            <v>BLACK</v>
          </cell>
          <cell r="BH91094" t="str">
            <v>Pak Suzuki</v>
          </cell>
          <cell r="BI91094" t="str">
            <v>N</v>
          </cell>
          <cell r="BJ91094" t="str">
            <v xml:space="preserve">	Rameez Haji Mehboob</v>
          </cell>
          <cell r="BK91094">
            <v>45596</v>
          </cell>
          <cell r="BL91094" t="str">
            <v>382000</v>
          </cell>
          <cell r="BM91094" t="str">
            <v>004</v>
          </cell>
          <cell r="BN91094" t="str">
            <v>01</v>
          </cell>
          <cell r="BQ91094" t="str">
            <v>KHI/HO/D/MO/MC COMP/P/101026/10/2024</v>
          </cell>
        </row>
        <row r="91095">
          <cell r="W91095" t="str">
            <v>30093840</v>
          </cell>
          <cell r="X91095" t="str">
            <v>30093840</v>
          </cell>
          <cell r="Y91095">
            <v>382000</v>
          </cell>
          <cell r="Z91095" t="str">
            <v>3330349623531</v>
          </cell>
          <cell r="AC91095">
            <v>3205393</v>
          </cell>
          <cell r="AD91095" t="str">
            <v>02</v>
          </cell>
          <cell r="AE91095" t="str">
            <v>MOTOR</v>
          </cell>
          <cell r="AF91095">
            <v>7802</v>
          </cell>
          <cell r="AG91095">
            <v>0</v>
          </cell>
          <cell r="AH91095">
            <v>0</v>
          </cell>
          <cell r="AI91095">
            <v>0</v>
          </cell>
          <cell r="AJ91095">
            <v>9550</v>
          </cell>
          <cell r="AK91095">
            <v>0</v>
          </cell>
          <cell r="AL91095">
            <v>780</v>
          </cell>
          <cell r="AM91095" t="str">
            <v>2024</v>
          </cell>
          <cell r="AN91095" t="str">
            <v>202412</v>
          </cell>
          <cell r="AO91095" t="str">
            <v>202412</v>
          </cell>
          <cell r="AP91095" t="str">
            <v>202412</v>
          </cell>
          <cell r="AQ91095" t="str">
            <v>31000395</v>
          </cell>
          <cell r="AR91095" t="str">
            <v>2022051</v>
          </cell>
          <cell r="AS91095" t="str">
            <v>D</v>
          </cell>
          <cell r="AU91095" t="str">
            <v>30000002</v>
          </cell>
          <cell r="AV91095" t="str">
            <v>RETAIL</v>
          </cell>
          <cell r="AW91095" t="str">
            <v>31000395</v>
          </cell>
          <cell r="AX91095" t="str">
            <v>TS Suzuki</v>
          </cell>
          <cell r="AY91095" t="str">
            <v>KHI/HO/D/MO/MC COMP/P/103255/12/2024</v>
          </cell>
          <cell r="BA91095" t="str">
            <v>LAHORE</v>
          </cell>
          <cell r="BB91095" t="str">
            <v>Muneer Garden Housing Scheme H # 121 Thokar Niaz Baig Lahore</v>
          </cell>
          <cell r="BC91095" t="str">
            <v>PEARL BLACK</v>
          </cell>
          <cell r="BH91095" t="str">
            <v>Pak Suzuki</v>
          </cell>
          <cell r="BI91095" t="str">
            <v>N</v>
          </cell>
          <cell r="BJ91095" t="str">
            <v xml:space="preserve">	Rameez Haji Mehboob</v>
          </cell>
          <cell r="BK91095">
            <v>45628</v>
          </cell>
          <cell r="BL91095" t="str">
            <v>382000</v>
          </cell>
          <cell r="BM91095" t="str">
            <v>406</v>
          </cell>
          <cell r="BN91095" t="str">
            <v>01</v>
          </cell>
          <cell r="BQ91095" t="str">
            <v>KHI/HO/D/MO/MC COMP/P/103255/12/2024</v>
          </cell>
        </row>
        <row r="91096">
          <cell r="W91096" t="str">
            <v>30091728</v>
          </cell>
          <cell r="X91096" t="str">
            <v>30091728</v>
          </cell>
          <cell r="Y91096">
            <v>382000</v>
          </cell>
          <cell r="Z91096" t="str">
            <v>42201-5496986-5</v>
          </cell>
          <cell r="AC91096">
            <v>2907053</v>
          </cell>
          <cell r="AD91096" t="str">
            <v>02</v>
          </cell>
          <cell r="AE91096" t="str">
            <v>MOTOR</v>
          </cell>
          <cell r="AF91096">
            <v>11095</v>
          </cell>
          <cell r="AG91096">
            <v>0</v>
          </cell>
          <cell r="AH91096">
            <v>0</v>
          </cell>
          <cell r="AI91096">
            <v>0</v>
          </cell>
          <cell r="AJ91096">
            <v>13370</v>
          </cell>
          <cell r="AK91096">
            <v>0</v>
          </cell>
          <cell r="AL91096">
            <v>1110</v>
          </cell>
          <cell r="AM91096" t="str">
            <v>2024</v>
          </cell>
          <cell r="AN91096" t="str">
            <v>202407</v>
          </cell>
          <cell r="AO91096" t="str">
            <v>202407</v>
          </cell>
          <cell r="AP91096" t="str">
            <v>202407</v>
          </cell>
          <cell r="AQ91096" t="str">
            <v>31000407</v>
          </cell>
          <cell r="AR91096" t="str">
            <v>1914599</v>
          </cell>
          <cell r="AS91096" t="str">
            <v>D</v>
          </cell>
          <cell r="AU91096" t="str">
            <v>30000002</v>
          </cell>
          <cell r="AV91096" t="str">
            <v>RETAIL</v>
          </cell>
          <cell r="AW91096" t="str">
            <v>31000407</v>
          </cell>
          <cell r="AX91096" t="str">
            <v>South</v>
          </cell>
          <cell r="AY91096" t="str">
            <v>KHI/HO/D/MO/MC COMP/P/93385/07/2024</v>
          </cell>
          <cell r="BA91096" t="str">
            <v>KARACHI</v>
          </cell>
          <cell r="BB91096" t="str">
            <v>HOUSE NO 645 SECTOR 32-B KORANGI 1  1/2 KARACHI</v>
          </cell>
          <cell r="BC91096" t="str">
            <v>BLACK</v>
          </cell>
          <cell r="BH91096" t="str">
            <v>Pak Suzuki</v>
          </cell>
          <cell r="BI91096" t="str">
            <v>N</v>
          </cell>
          <cell r="BJ91096" t="str">
            <v xml:space="preserve">	Rameez Haji Mehboob</v>
          </cell>
          <cell r="BK91096">
            <v>45492</v>
          </cell>
          <cell r="BL91096" t="str">
            <v>382000</v>
          </cell>
          <cell r="BM91096" t="str">
            <v>004</v>
          </cell>
          <cell r="BN91096" t="str">
            <v>01</v>
          </cell>
          <cell r="BQ91096" t="str">
            <v>KHI/HO/D/MO/MC COMP/P/93385/07/2024</v>
          </cell>
        </row>
        <row r="91097">
          <cell r="W91097" t="str">
            <v>30092025</v>
          </cell>
          <cell r="X91097" t="str">
            <v>30092025</v>
          </cell>
          <cell r="Y91097">
            <v>382000</v>
          </cell>
          <cell r="Z91097" t="str">
            <v>35404-6281318-9</v>
          </cell>
          <cell r="AC91097">
            <v>2907060</v>
          </cell>
          <cell r="AD91097" t="str">
            <v>02</v>
          </cell>
          <cell r="AE91097" t="str">
            <v>MOTOR</v>
          </cell>
          <cell r="AF91097">
            <v>7802</v>
          </cell>
          <cell r="AG91097">
            <v>0</v>
          </cell>
          <cell r="AH91097">
            <v>0</v>
          </cell>
          <cell r="AI91097">
            <v>0</v>
          </cell>
          <cell r="AJ91097">
            <v>9550</v>
          </cell>
          <cell r="AK91097">
            <v>0</v>
          </cell>
          <cell r="AL91097">
            <v>780</v>
          </cell>
          <cell r="AM91097" t="str">
            <v>2024</v>
          </cell>
          <cell r="AN91097" t="str">
            <v>202407</v>
          </cell>
          <cell r="AO91097" t="str">
            <v>202407</v>
          </cell>
          <cell r="AP91097" t="str">
            <v>202407</v>
          </cell>
          <cell r="AQ91097" t="str">
            <v>31000413</v>
          </cell>
          <cell r="AR91097" t="str">
            <v>1914650</v>
          </cell>
          <cell r="AS91097" t="str">
            <v>D</v>
          </cell>
          <cell r="AU91097" t="str">
            <v>30000002</v>
          </cell>
          <cell r="AV91097" t="str">
            <v>RETAIL</v>
          </cell>
          <cell r="AW91097" t="str">
            <v>31000413</v>
          </cell>
          <cell r="AX91097" t="str">
            <v>Suzuki R.Y.Khan</v>
          </cell>
          <cell r="AY91097" t="str">
            <v>KHI/HO/D/MO/MC COMP/P/93400/07/2024</v>
          </cell>
          <cell r="BA91097" t="str">
            <v>Rahim Yar Khan</v>
          </cell>
          <cell r="BB91097" t="str">
            <v>House#541-D Satellite Town Rahim Yar Khan.</v>
          </cell>
          <cell r="BC91097" t="str">
            <v>BLACK</v>
          </cell>
          <cell r="BH91097" t="str">
            <v>Pak Suzuki</v>
          </cell>
          <cell r="BI91097" t="str">
            <v>N</v>
          </cell>
          <cell r="BJ91097" t="str">
            <v xml:space="preserve">	Rameez Haji Mehboob</v>
          </cell>
          <cell r="BK91097">
            <v>45493</v>
          </cell>
          <cell r="BL91097" t="str">
            <v>382000</v>
          </cell>
          <cell r="BM91097" t="str">
            <v>004</v>
          </cell>
          <cell r="BN91097" t="str">
            <v>01</v>
          </cell>
          <cell r="BQ91097" t="str">
            <v>KHI/HO/D/MO/MC COMP/P/93400/07/2024</v>
          </cell>
        </row>
        <row r="91098">
          <cell r="W91098" t="str">
            <v>30091415</v>
          </cell>
          <cell r="X91098" t="str">
            <v>30091415</v>
          </cell>
          <cell r="Y91098">
            <v>382000</v>
          </cell>
          <cell r="Z91098" t="str">
            <v>35202-7360344-5</v>
          </cell>
          <cell r="AC91098">
            <v>2902774</v>
          </cell>
          <cell r="AD91098" t="str">
            <v>02</v>
          </cell>
          <cell r="AE91098" t="str">
            <v>MOTOR</v>
          </cell>
          <cell r="AF91098">
            <v>7802</v>
          </cell>
          <cell r="AG91098">
            <v>0</v>
          </cell>
          <cell r="AH91098">
            <v>0</v>
          </cell>
          <cell r="AI91098">
            <v>0</v>
          </cell>
          <cell r="AJ91098">
            <v>9550</v>
          </cell>
          <cell r="AK91098">
            <v>0</v>
          </cell>
          <cell r="AL91098">
            <v>780</v>
          </cell>
          <cell r="AM91098" t="str">
            <v>2024</v>
          </cell>
          <cell r="AN91098" t="str">
            <v>202407</v>
          </cell>
          <cell r="AO91098" t="str">
            <v>202407</v>
          </cell>
          <cell r="AP91098" t="str">
            <v>202407</v>
          </cell>
          <cell r="AQ91098" t="str">
            <v>31000395</v>
          </cell>
          <cell r="AR91098" t="str">
            <v>1908780</v>
          </cell>
          <cell r="AS91098" t="str">
            <v>D</v>
          </cell>
          <cell r="AU91098" t="str">
            <v>30000002</v>
          </cell>
          <cell r="AV91098" t="str">
            <v>RETAIL</v>
          </cell>
          <cell r="AW91098" t="str">
            <v>31000395</v>
          </cell>
          <cell r="AX91098" t="str">
            <v>TS Suzuki</v>
          </cell>
          <cell r="AY91098" t="str">
            <v>KHI/HO/D/MO/MC COMP/P/92841/07/2024</v>
          </cell>
          <cell r="BA91098" t="str">
            <v>LAHORE</v>
          </cell>
          <cell r="BB91098" t="str">
            <v>HOUSE # 50-22/1 ITEHAD COLONY GURUMANGAT ROAD LAHORE</v>
          </cell>
          <cell r="BC91098" t="str">
            <v>BLACK</v>
          </cell>
          <cell r="BH91098" t="str">
            <v>Pak Suzuki</v>
          </cell>
          <cell r="BI91098" t="str">
            <v>N</v>
          </cell>
          <cell r="BJ91098" t="str">
            <v xml:space="preserve">	Rameez Haji Mehboob</v>
          </cell>
          <cell r="BK91098">
            <v>45484</v>
          </cell>
          <cell r="BL91098" t="str">
            <v>382000</v>
          </cell>
          <cell r="BM91098" t="str">
            <v>004</v>
          </cell>
          <cell r="BN91098" t="str">
            <v>01</v>
          </cell>
          <cell r="BQ91098" t="str">
            <v>KHI/HO/D/MO/MC COMP/P/92841/07/2024</v>
          </cell>
        </row>
        <row r="91099">
          <cell r="W91099" t="str">
            <v>PKG30091021</v>
          </cell>
          <cell r="X91099" t="str">
            <v>GS150PK30091021</v>
          </cell>
          <cell r="Y91099">
            <v>382000</v>
          </cell>
          <cell r="Z91099" t="str">
            <v>37405-9525511-9</v>
          </cell>
          <cell r="AC91099">
            <v>2907087</v>
          </cell>
          <cell r="AD91099" t="str">
            <v>02</v>
          </cell>
          <cell r="AE91099" t="str">
            <v>MOTOR</v>
          </cell>
          <cell r="AF91099">
            <v>7802</v>
          </cell>
          <cell r="AG91099">
            <v>0</v>
          </cell>
          <cell r="AH91099">
            <v>0</v>
          </cell>
          <cell r="AI91099">
            <v>0</v>
          </cell>
          <cell r="AJ91099">
            <v>9550</v>
          </cell>
          <cell r="AK91099">
            <v>0</v>
          </cell>
          <cell r="AL91099">
            <v>780</v>
          </cell>
          <cell r="AM91099" t="str">
            <v>2024</v>
          </cell>
          <cell r="AN91099" t="str">
            <v>202407</v>
          </cell>
          <cell r="AO91099" t="str">
            <v>202407</v>
          </cell>
          <cell r="AP91099" t="str">
            <v>202407</v>
          </cell>
          <cell r="AQ91099" t="str">
            <v>31000405</v>
          </cell>
          <cell r="AR91099" t="str">
            <v>1914680</v>
          </cell>
          <cell r="AS91099" t="str">
            <v>D</v>
          </cell>
          <cell r="AU91099" t="str">
            <v>30000002</v>
          </cell>
          <cell r="AV91099" t="str">
            <v>RETAIL</v>
          </cell>
          <cell r="AW91099" t="str">
            <v>31000405</v>
          </cell>
          <cell r="AX91099" t="str">
            <v>MR Suzuki</v>
          </cell>
          <cell r="AY91099" t="str">
            <v>KHI/HO/D/MO/MC COMP/P/93427/07/2024</v>
          </cell>
          <cell r="BA91099" t="str">
            <v>RAWALPINDI</v>
          </cell>
          <cell r="BB91099" t="str">
            <v>H#F/15, ST#1, MOH: PTCL COLONY, SADDAR, CANTT, RAWALPINDI</v>
          </cell>
          <cell r="BC91099" t="str">
            <v>BLACK</v>
          </cell>
          <cell r="BH91099" t="str">
            <v>Pak Suzuki</v>
          </cell>
          <cell r="BI91099" t="str">
            <v>N</v>
          </cell>
          <cell r="BJ91099" t="str">
            <v xml:space="preserve">	Rameez Haji Mehboob</v>
          </cell>
          <cell r="BK91099">
            <v>45493</v>
          </cell>
          <cell r="BL91099" t="str">
            <v>382000</v>
          </cell>
          <cell r="BM91099" t="str">
            <v>004</v>
          </cell>
          <cell r="BN91099" t="str">
            <v>01</v>
          </cell>
          <cell r="BQ91099" t="str">
            <v>KHI/HO/D/MO/MC COMP/P/93427/07/2024</v>
          </cell>
        </row>
        <row r="91100">
          <cell r="W91100" t="str">
            <v>PKG30091722</v>
          </cell>
          <cell r="X91100" t="str">
            <v>GS150PK30091722</v>
          </cell>
          <cell r="Y91100">
            <v>382000</v>
          </cell>
          <cell r="Z91100" t="str">
            <v>37405-4017867-1</v>
          </cell>
          <cell r="AC91100">
            <v>2907092</v>
          </cell>
          <cell r="AD91100" t="str">
            <v>02</v>
          </cell>
          <cell r="AE91100" t="str">
            <v>MOTOR</v>
          </cell>
          <cell r="AF91100">
            <v>7802</v>
          </cell>
          <cell r="AG91100">
            <v>0</v>
          </cell>
          <cell r="AH91100">
            <v>0</v>
          </cell>
          <cell r="AI91100">
            <v>0</v>
          </cell>
          <cell r="AJ91100">
            <v>9550</v>
          </cell>
          <cell r="AK91100">
            <v>0</v>
          </cell>
          <cell r="AL91100">
            <v>780</v>
          </cell>
          <cell r="AM91100" t="str">
            <v>2024</v>
          </cell>
          <cell r="AN91100" t="str">
            <v>202407</v>
          </cell>
          <cell r="AO91100" t="str">
            <v>202407</v>
          </cell>
          <cell r="AP91100" t="str">
            <v>202407</v>
          </cell>
          <cell r="AQ91100" t="str">
            <v>31000405</v>
          </cell>
          <cell r="AR91100" t="str">
            <v>1914683</v>
          </cell>
          <cell r="AS91100" t="str">
            <v>D</v>
          </cell>
          <cell r="AU91100" t="str">
            <v>30000002</v>
          </cell>
          <cell r="AV91100" t="str">
            <v>RETAIL</v>
          </cell>
          <cell r="AW91100" t="str">
            <v>31000405</v>
          </cell>
          <cell r="AX91100" t="str">
            <v>MR Suzuki</v>
          </cell>
          <cell r="AY91100" t="str">
            <v>KHI/HO/D/MO/MC COMP/P/93430/07/2024</v>
          </cell>
          <cell r="BA91100" t="str">
            <v>ISLAMABAD</v>
          </cell>
          <cell r="BB91100" t="str">
            <v>H#528, ST#11, SEC: G-8/2, ISLAMABAD</v>
          </cell>
          <cell r="BC91100" t="str">
            <v>BLACK</v>
          </cell>
          <cell r="BH91100" t="str">
            <v>Pak Suzuki</v>
          </cell>
          <cell r="BI91100" t="str">
            <v>N</v>
          </cell>
          <cell r="BJ91100" t="str">
            <v xml:space="preserve">	Rameez Haji Mehboob</v>
          </cell>
          <cell r="BK91100">
            <v>45493</v>
          </cell>
          <cell r="BL91100" t="str">
            <v>382000</v>
          </cell>
          <cell r="BM91100" t="str">
            <v>004</v>
          </cell>
          <cell r="BN91100" t="str">
            <v>01</v>
          </cell>
          <cell r="BQ91100" t="str">
            <v>KHI/HO/D/MO/MC COMP/P/93430/07/2024</v>
          </cell>
        </row>
        <row r="91101">
          <cell r="W91101" t="str">
            <v>30091852</v>
          </cell>
          <cell r="X91101" t="str">
            <v>30091852</v>
          </cell>
          <cell r="Y91101">
            <v>382000</v>
          </cell>
          <cell r="Z91101" t="str">
            <v>42301-5500310-9</v>
          </cell>
          <cell r="AC91101">
            <v>2907093</v>
          </cell>
          <cell r="AD91101" t="str">
            <v>02</v>
          </cell>
          <cell r="AE91101" t="str">
            <v>MOTOR</v>
          </cell>
          <cell r="AF91101">
            <v>11095</v>
          </cell>
          <cell r="AG91101">
            <v>0</v>
          </cell>
          <cell r="AH91101">
            <v>0</v>
          </cell>
          <cell r="AI91101">
            <v>0</v>
          </cell>
          <cell r="AJ91101">
            <v>13370</v>
          </cell>
          <cell r="AK91101">
            <v>0</v>
          </cell>
          <cell r="AL91101">
            <v>1110</v>
          </cell>
          <cell r="AM91101" t="str">
            <v>2024</v>
          </cell>
          <cell r="AN91101" t="str">
            <v>202407</v>
          </cell>
          <cell r="AO91101" t="str">
            <v>202407</v>
          </cell>
          <cell r="AP91101" t="str">
            <v>202407</v>
          </cell>
          <cell r="AQ91101" t="str">
            <v>31000318</v>
          </cell>
          <cell r="AR91101" t="str">
            <v>1914684</v>
          </cell>
          <cell r="AS91101" t="str">
            <v>D</v>
          </cell>
          <cell r="AU91101" t="str">
            <v>30000002</v>
          </cell>
          <cell r="AV91101" t="str">
            <v>RETAIL</v>
          </cell>
          <cell r="AW91101" t="str">
            <v>31000318</v>
          </cell>
          <cell r="AX91101" t="str">
            <v xml:space="preserve">	Suzuki Defence Motors</v>
          </cell>
          <cell r="AY91101" t="str">
            <v>KHI/HO/D/MO/MC COMP/P/93431/07/2024</v>
          </cell>
          <cell r="BA91101" t="str">
            <v>KARACHI</v>
          </cell>
          <cell r="BB91101" t="str">
            <v>HS# S-34, ST#08, PHASE 01, DHA,KARACHI.</v>
          </cell>
          <cell r="BC91101" t="str">
            <v>BLACK</v>
          </cell>
          <cell r="BH91101" t="str">
            <v>Pak Suzuki</v>
          </cell>
          <cell r="BI91101" t="str">
            <v>N</v>
          </cell>
          <cell r="BJ91101" t="str">
            <v xml:space="preserve">	Rameez Haji Mehboob</v>
          </cell>
          <cell r="BK91101">
            <v>45493</v>
          </cell>
          <cell r="BL91101" t="str">
            <v>382000</v>
          </cell>
          <cell r="BM91101" t="str">
            <v>004</v>
          </cell>
          <cell r="BN91101" t="str">
            <v>01</v>
          </cell>
          <cell r="BQ91101" t="str">
            <v>KHI/HO/D/MO/MC COMP/P/93431/07/2024</v>
          </cell>
        </row>
        <row r="91102">
          <cell r="W91102" t="str">
            <v>30091852</v>
          </cell>
          <cell r="X91102" t="str">
            <v>30091852</v>
          </cell>
          <cell r="Y91102">
            <v>382000</v>
          </cell>
          <cell r="Z91102" t="str">
            <v>42301-5500310-9</v>
          </cell>
          <cell r="AC91102">
            <v>2907094</v>
          </cell>
          <cell r="AD91102" t="str">
            <v>02</v>
          </cell>
          <cell r="AE91102" t="str">
            <v>MOTOR</v>
          </cell>
          <cell r="AF91102">
            <v>11095</v>
          </cell>
          <cell r="AG91102">
            <v>0</v>
          </cell>
          <cell r="AH91102">
            <v>0</v>
          </cell>
          <cell r="AI91102">
            <v>0</v>
          </cell>
          <cell r="AJ91102">
            <v>13370</v>
          </cell>
          <cell r="AK91102">
            <v>0</v>
          </cell>
          <cell r="AL91102">
            <v>1110</v>
          </cell>
          <cell r="AM91102" t="str">
            <v>2024</v>
          </cell>
          <cell r="AN91102" t="str">
            <v>202407</v>
          </cell>
          <cell r="AO91102" t="str">
            <v>202407</v>
          </cell>
          <cell r="AP91102" t="str">
            <v>202407</v>
          </cell>
          <cell r="AQ91102" t="str">
            <v>31000318</v>
          </cell>
          <cell r="AR91102" t="str">
            <v>1914685</v>
          </cell>
          <cell r="AS91102" t="str">
            <v>D</v>
          </cell>
          <cell r="AU91102" t="str">
            <v>30000002</v>
          </cell>
          <cell r="AV91102" t="str">
            <v>RETAIL</v>
          </cell>
          <cell r="AW91102" t="str">
            <v>31000318</v>
          </cell>
          <cell r="AX91102" t="str">
            <v xml:space="preserve">	Suzuki Defence Motors</v>
          </cell>
          <cell r="AY91102" t="str">
            <v>KHI/HO/D/MO/MC COMP/P/93432/07/2024</v>
          </cell>
          <cell r="BA91102" t="str">
            <v>KARACHI</v>
          </cell>
          <cell r="BB91102" t="str">
            <v>HS# S-34, ST#08, PHASE 01, DHA,KARACHI.</v>
          </cell>
          <cell r="BC91102" t="str">
            <v>BLACK</v>
          </cell>
          <cell r="BH91102" t="str">
            <v>Pak Suzuki</v>
          </cell>
          <cell r="BI91102" t="str">
            <v>N</v>
          </cell>
          <cell r="BJ91102" t="str">
            <v xml:space="preserve">	Rameez Haji Mehboob</v>
          </cell>
          <cell r="BK91102">
            <v>45493</v>
          </cell>
          <cell r="BL91102" t="str">
            <v>382000</v>
          </cell>
          <cell r="BM91102" t="str">
            <v>004</v>
          </cell>
          <cell r="BN91102" t="str">
            <v>01</v>
          </cell>
          <cell r="BQ91102" t="str">
            <v>KHI/HO/D/MO/MC COMP/P/93432/07/2024</v>
          </cell>
        </row>
        <row r="91103">
          <cell r="W91103" t="str">
            <v>30092435</v>
          </cell>
          <cell r="X91103" t="str">
            <v>30092435</v>
          </cell>
          <cell r="Y91103">
            <v>382000</v>
          </cell>
          <cell r="Z91103" t="str">
            <v>42101-1646756-3</v>
          </cell>
          <cell r="AC91103">
            <v>3149019</v>
          </cell>
          <cell r="AD91103" t="str">
            <v>02</v>
          </cell>
          <cell r="AE91103" t="str">
            <v>MOTOR</v>
          </cell>
          <cell r="AF91103">
            <v>2470</v>
          </cell>
          <cell r="AG91103">
            <v>0</v>
          </cell>
          <cell r="AH91103">
            <v>0</v>
          </cell>
          <cell r="AI91103">
            <v>0</v>
          </cell>
          <cell r="AJ91103">
            <v>2865</v>
          </cell>
          <cell r="AK91103">
            <v>0</v>
          </cell>
          <cell r="AL91103">
            <v>247</v>
          </cell>
          <cell r="AM91103" t="str">
            <v>2024</v>
          </cell>
          <cell r="AN91103" t="str">
            <v>202410</v>
          </cell>
          <cell r="AO91103" t="str">
            <v>202508</v>
          </cell>
          <cell r="AP91103" t="str">
            <v>202410</v>
          </cell>
          <cell r="AQ91103" t="str">
            <v>SHOUKATALI</v>
          </cell>
          <cell r="AR91103" t="str">
            <v>1977062</v>
          </cell>
          <cell r="AS91103" t="str">
            <v>D</v>
          </cell>
          <cell r="AU91103" t="str">
            <v>30000002</v>
          </cell>
          <cell r="AV91103" t="str">
            <v>RETAIL</v>
          </cell>
          <cell r="AW91103" t="str">
            <v>31000318</v>
          </cell>
          <cell r="AX91103" t="str">
            <v xml:space="preserve">	Suzuki Defence Motors</v>
          </cell>
          <cell r="AY91103" t="str">
            <v>KHI/HO/D/MO/MC COMP/P/94666/08/2024</v>
          </cell>
          <cell r="AZ91103" t="str">
            <v>KHI/HO/D/MO/MC COMP/E/46981/10/2024</v>
          </cell>
          <cell r="BB91103" t="str">
            <v>HS#A1-88, GULISTAN SOCIETY, SEC 19A/2,SCHEME#33,KARACHI.</v>
          </cell>
          <cell r="BC91103" t="str">
            <v>BLACK</v>
          </cell>
          <cell r="BF9110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3" t="str">
            <v>Pak Suzuki</v>
          </cell>
          <cell r="BI91103" t="str">
            <v>N</v>
          </cell>
          <cell r="BJ91103" t="str">
            <v xml:space="preserve">	Rameez Haji Mehboob</v>
          </cell>
          <cell r="BK91103">
            <v>45875</v>
          </cell>
          <cell r="BL91103" t="str">
            <v>382000</v>
          </cell>
          <cell r="BM91103" t="str">
            <v>004</v>
          </cell>
          <cell r="BN91103" t="str">
            <v>01</v>
          </cell>
          <cell r="BQ91103" t="str">
            <v>KHI/HO/D/MO/MC COMP/P/94666/08/2024</v>
          </cell>
        </row>
        <row r="91104">
          <cell r="W91104" t="str">
            <v>30092435</v>
          </cell>
          <cell r="X91104" t="str">
            <v>30092435</v>
          </cell>
          <cell r="Y91104">
            <v>382000</v>
          </cell>
          <cell r="Z91104" t="str">
            <v>42101-1646756-3</v>
          </cell>
          <cell r="AC91104">
            <v>3149017</v>
          </cell>
          <cell r="AD91104" t="str">
            <v>02</v>
          </cell>
          <cell r="AE91104" t="str">
            <v>MOTOR</v>
          </cell>
          <cell r="AF91104">
            <v>2470</v>
          </cell>
          <cell r="AG91104">
            <v>0</v>
          </cell>
          <cell r="AH91104">
            <v>0</v>
          </cell>
          <cell r="AI91104">
            <v>0</v>
          </cell>
          <cell r="AJ91104">
            <v>2865</v>
          </cell>
          <cell r="AK91104">
            <v>0</v>
          </cell>
          <cell r="AL91104">
            <v>247</v>
          </cell>
          <cell r="AM91104" t="str">
            <v>2024</v>
          </cell>
          <cell r="AN91104" t="str">
            <v>202410</v>
          </cell>
          <cell r="AO91104" t="str">
            <v>202408</v>
          </cell>
          <cell r="AP91104" t="str">
            <v>202410</v>
          </cell>
          <cell r="AQ91104" t="str">
            <v>SHOUKATALI</v>
          </cell>
          <cell r="AR91104" t="str">
            <v>1977061</v>
          </cell>
          <cell r="AS91104" t="str">
            <v>D</v>
          </cell>
          <cell r="AU91104" t="str">
            <v>30000002</v>
          </cell>
          <cell r="AV91104" t="str">
            <v>RETAIL</v>
          </cell>
          <cell r="AW91104" t="str">
            <v>31000318</v>
          </cell>
          <cell r="AX91104" t="str">
            <v xml:space="preserve">	Suzuki Defence Motors</v>
          </cell>
          <cell r="AY91104" t="str">
            <v>KHI/HO/D/MO/MC COMP/P/94665/08/2024</v>
          </cell>
          <cell r="AZ91104" t="str">
            <v>KHI/HO/D/MO/MC COMP/E/46980/10/2024</v>
          </cell>
          <cell r="BB91104" t="str">
            <v>HS#A1-88, GULISTAN SOCIETY, SEC 19A/2,SCHEME#33,KARACHI.</v>
          </cell>
          <cell r="BC91104" t="str">
            <v>BLACK</v>
          </cell>
          <cell r="BF91104"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4" t="str">
            <v>Pak Suzuki</v>
          </cell>
          <cell r="BI91104" t="str">
            <v>N</v>
          </cell>
          <cell r="BJ91104" t="str">
            <v xml:space="preserve">	Rameez Haji Mehboob</v>
          </cell>
          <cell r="BK91104">
            <v>45509</v>
          </cell>
          <cell r="BL91104" t="str">
            <v>382000</v>
          </cell>
          <cell r="BM91104" t="str">
            <v>004</v>
          </cell>
          <cell r="BN91104" t="str">
            <v>01</v>
          </cell>
          <cell r="BQ91104" t="str">
            <v>KHI/HO/D/MO/MC COMP/P/94665/08/2024</v>
          </cell>
        </row>
        <row r="91105">
          <cell r="W91105" t="str">
            <v>30092435</v>
          </cell>
          <cell r="X91105" t="str">
            <v>30092435</v>
          </cell>
          <cell r="Y91105">
            <v>382000</v>
          </cell>
          <cell r="Z91105" t="str">
            <v>42101-1646756-3</v>
          </cell>
          <cell r="AC91105">
            <v>2929703</v>
          </cell>
          <cell r="AD91105" t="str">
            <v>02</v>
          </cell>
          <cell r="AE91105" t="str">
            <v>MOTOR</v>
          </cell>
          <cell r="AF91105">
            <v>11095</v>
          </cell>
          <cell r="AG91105">
            <v>0</v>
          </cell>
          <cell r="AH91105">
            <v>0</v>
          </cell>
          <cell r="AI91105">
            <v>0</v>
          </cell>
          <cell r="AJ91105">
            <v>13370</v>
          </cell>
          <cell r="AK91105">
            <v>0</v>
          </cell>
          <cell r="AL91105">
            <v>1110</v>
          </cell>
          <cell r="AM91105" t="str">
            <v>2024</v>
          </cell>
          <cell r="AN91105" t="str">
            <v>202408</v>
          </cell>
          <cell r="AO91105" t="str">
            <v>202408</v>
          </cell>
          <cell r="AP91105" t="str">
            <v>202408</v>
          </cell>
          <cell r="AQ91105" t="str">
            <v>31000318</v>
          </cell>
          <cell r="AR91105" t="str">
            <v>1925516</v>
          </cell>
          <cell r="AS91105" t="str">
            <v>D</v>
          </cell>
          <cell r="AU91105" t="str">
            <v>30000002</v>
          </cell>
          <cell r="AV91105" t="str">
            <v>RETAIL</v>
          </cell>
          <cell r="AW91105" t="str">
            <v>31000318</v>
          </cell>
          <cell r="AX91105" t="str">
            <v xml:space="preserve">	Suzuki Defence Motors</v>
          </cell>
          <cell r="AY91105" t="str">
            <v>KHI/HO/D/MO/MC COMP/P/94665/08/2024</v>
          </cell>
          <cell r="BA91105" t="str">
            <v>KARACHI</v>
          </cell>
          <cell r="BB91105" t="str">
            <v>HS#A1-88, GULISTAN SOCIETY, SEC 19A/2,SCHEME#33,KARACHI.</v>
          </cell>
          <cell r="BC91105" t="str">
            <v>BLACK</v>
          </cell>
          <cell r="BH91105" t="str">
            <v>Pak Suzuki</v>
          </cell>
          <cell r="BI91105" t="str">
            <v>N</v>
          </cell>
          <cell r="BJ91105" t="str">
            <v xml:space="preserve">	Rameez Haji Mehboob</v>
          </cell>
          <cell r="BK91105">
            <v>45509</v>
          </cell>
          <cell r="BL91105" t="str">
            <v>382000</v>
          </cell>
          <cell r="BM91105" t="str">
            <v>004</v>
          </cell>
          <cell r="BN91105" t="str">
            <v>01</v>
          </cell>
          <cell r="BQ91105" t="str">
            <v>KHI/HO/D/MO/MC COMP/P/94665/08/2024</v>
          </cell>
        </row>
        <row r="91106">
          <cell r="W91106" t="str">
            <v>30092435</v>
          </cell>
          <cell r="X91106" t="str">
            <v>30092435</v>
          </cell>
          <cell r="Y91106">
            <v>382000</v>
          </cell>
          <cell r="Z91106" t="str">
            <v>42101-1646756-3</v>
          </cell>
          <cell r="AC91106">
            <v>2929704</v>
          </cell>
          <cell r="AD91106" t="str">
            <v>02</v>
          </cell>
          <cell r="AE91106" t="str">
            <v>MOTOR</v>
          </cell>
          <cell r="AF91106">
            <v>11095</v>
          </cell>
          <cell r="AG91106">
            <v>0</v>
          </cell>
          <cell r="AH91106">
            <v>0</v>
          </cell>
          <cell r="AI91106">
            <v>0</v>
          </cell>
          <cell r="AJ91106">
            <v>13370</v>
          </cell>
          <cell r="AK91106">
            <v>0</v>
          </cell>
          <cell r="AL91106">
            <v>1110</v>
          </cell>
          <cell r="AM91106" t="str">
            <v>2024</v>
          </cell>
          <cell r="AN91106" t="str">
            <v>202408</v>
          </cell>
          <cell r="AO91106" t="str">
            <v>202408</v>
          </cell>
          <cell r="AP91106" t="str">
            <v>202408</v>
          </cell>
          <cell r="AQ91106" t="str">
            <v>31000318</v>
          </cell>
          <cell r="AR91106" t="str">
            <v>1925517</v>
          </cell>
          <cell r="AS91106" t="str">
            <v>D</v>
          </cell>
          <cell r="AU91106" t="str">
            <v>30000002</v>
          </cell>
          <cell r="AV91106" t="str">
            <v>RETAIL</v>
          </cell>
          <cell r="AW91106" t="str">
            <v>31000318</v>
          </cell>
          <cell r="AX91106" t="str">
            <v xml:space="preserve">	Suzuki Defence Motors</v>
          </cell>
          <cell r="AY91106" t="str">
            <v>KHI/HO/D/MO/MC COMP/P/94666/08/2024</v>
          </cell>
          <cell r="BA91106" t="str">
            <v>KARACHI</v>
          </cell>
          <cell r="BB91106" t="str">
            <v>HS#A1-88, GULISTAN SOCIETY, SEC 19A/2,SCHEME#33,KARACHI.</v>
          </cell>
          <cell r="BC91106" t="str">
            <v>BLACK</v>
          </cell>
          <cell r="BH91106" t="str">
            <v>Pak Suzuki</v>
          </cell>
          <cell r="BI91106" t="str">
            <v>N</v>
          </cell>
          <cell r="BJ91106" t="str">
            <v xml:space="preserve">	Rameez Haji Mehboob</v>
          </cell>
          <cell r="BK91106">
            <v>45509</v>
          </cell>
          <cell r="BL91106" t="str">
            <v>382000</v>
          </cell>
          <cell r="BM91106" t="str">
            <v>004</v>
          </cell>
          <cell r="BN91106" t="str">
            <v>01</v>
          </cell>
          <cell r="BQ91106" t="str">
            <v>KHI/HO/D/MO/MC COMP/P/94666/08/2024</v>
          </cell>
        </row>
        <row r="91107">
          <cell r="W91107" t="str">
            <v>30092359</v>
          </cell>
          <cell r="X91107" t="str">
            <v>30092359</v>
          </cell>
          <cell r="Y91107">
            <v>382000</v>
          </cell>
          <cell r="Z91107" t="str">
            <v>42101-1362950-3</v>
          </cell>
          <cell r="AC91107">
            <v>3149009</v>
          </cell>
          <cell r="AD91107" t="str">
            <v>02</v>
          </cell>
          <cell r="AE91107" t="str">
            <v>MOTOR</v>
          </cell>
          <cell r="AF91107">
            <v>2470</v>
          </cell>
          <cell r="AG91107">
            <v>0</v>
          </cell>
          <cell r="AH91107">
            <v>0</v>
          </cell>
          <cell r="AI91107">
            <v>0</v>
          </cell>
          <cell r="AJ91107">
            <v>2865</v>
          </cell>
          <cell r="AK91107">
            <v>0</v>
          </cell>
          <cell r="AL91107">
            <v>247</v>
          </cell>
          <cell r="AM91107" t="str">
            <v>2024</v>
          </cell>
          <cell r="AN91107" t="str">
            <v>202410</v>
          </cell>
          <cell r="AO91107" t="str">
            <v>202408</v>
          </cell>
          <cell r="AP91107" t="str">
            <v>202410</v>
          </cell>
          <cell r="AQ91107" t="str">
            <v>SHOUKATALI</v>
          </cell>
          <cell r="AR91107" t="str">
            <v>1976839</v>
          </cell>
          <cell r="AS91107" t="str">
            <v>D</v>
          </cell>
          <cell r="AU91107" t="str">
            <v>30000002</v>
          </cell>
          <cell r="AV91107" t="str">
            <v>RETAIL</v>
          </cell>
          <cell r="AW91107" t="str">
            <v>31000392</v>
          </cell>
          <cell r="AX91107" t="str">
            <v>UP Suzuki</v>
          </cell>
          <cell r="AY91107" t="str">
            <v>KHI/HO/D/MO/MC COMP/P/94673/08/2024</v>
          </cell>
          <cell r="AZ91107" t="str">
            <v>KHI/HO/D/MO/MC COMP/E/46941/10/2024</v>
          </cell>
          <cell r="BB91107" t="str">
            <v>H# R-73 SEC # 8 NORTH KARACHI</v>
          </cell>
          <cell r="BC91107" t="str">
            <v>BLACK</v>
          </cell>
          <cell r="BF91107"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07" t="str">
            <v>Pak Suzuki</v>
          </cell>
          <cell r="BI91107" t="str">
            <v>N</v>
          </cell>
          <cell r="BJ91107" t="str">
            <v xml:space="preserve">	Rameez Haji Mehboob</v>
          </cell>
          <cell r="BK91107">
            <v>45509</v>
          </cell>
          <cell r="BL91107" t="str">
            <v>382000</v>
          </cell>
          <cell r="BM91107" t="str">
            <v>004</v>
          </cell>
          <cell r="BN91107" t="str">
            <v>01</v>
          </cell>
          <cell r="BQ91107" t="str">
            <v>KHI/HO/D/MO/MC COMP/P/94673/08/2024</v>
          </cell>
        </row>
        <row r="91108">
          <cell r="W91108" t="str">
            <v>30092359</v>
          </cell>
          <cell r="X91108" t="str">
            <v>30092359</v>
          </cell>
          <cell r="Y91108">
            <v>382000</v>
          </cell>
          <cell r="Z91108" t="str">
            <v>42101-1362950-3</v>
          </cell>
          <cell r="AC91108">
            <v>2929527</v>
          </cell>
          <cell r="AD91108" t="str">
            <v>02</v>
          </cell>
          <cell r="AE91108" t="str">
            <v>MOTOR</v>
          </cell>
          <cell r="AF91108">
            <v>11095</v>
          </cell>
          <cell r="AG91108">
            <v>0</v>
          </cell>
          <cell r="AH91108">
            <v>0</v>
          </cell>
          <cell r="AI91108">
            <v>0</v>
          </cell>
          <cell r="AJ91108">
            <v>13370</v>
          </cell>
          <cell r="AK91108">
            <v>0</v>
          </cell>
          <cell r="AL91108">
            <v>1110</v>
          </cell>
          <cell r="AM91108" t="str">
            <v>2024</v>
          </cell>
          <cell r="AN91108" t="str">
            <v>202408</v>
          </cell>
          <cell r="AO91108" t="str">
            <v>202408</v>
          </cell>
          <cell r="AP91108" t="str">
            <v>202408</v>
          </cell>
          <cell r="AQ91108" t="str">
            <v>31000392</v>
          </cell>
          <cell r="AR91108" t="str">
            <v>1925525</v>
          </cell>
          <cell r="AS91108" t="str">
            <v>D</v>
          </cell>
          <cell r="AU91108" t="str">
            <v>30000002</v>
          </cell>
          <cell r="AV91108" t="str">
            <v>RETAIL</v>
          </cell>
          <cell r="AW91108" t="str">
            <v>31000392</v>
          </cell>
          <cell r="AX91108" t="str">
            <v>UP Suzuki</v>
          </cell>
          <cell r="AY91108" t="str">
            <v>KHI/HO/D/MO/MC COMP/P/94673/08/2024</v>
          </cell>
          <cell r="BA91108" t="str">
            <v>KARACHI</v>
          </cell>
          <cell r="BB91108" t="str">
            <v>H# R-73 SEC # 8 NORTH KARACHI</v>
          </cell>
          <cell r="BC91108" t="str">
            <v>BLACK</v>
          </cell>
          <cell r="BH91108" t="str">
            <v>Pak Suzuki</v>
          </cell>
          <cell r="BI91108" t="str">
            <v>N</v>
          </cell>
          <cell r="BJ91108" t="str">
            <v xml:space="preserve">	Rameez Haji Mehboob</v>
          </cell>
          <cell r="BK91108">
            <v>45509</v>
          </cell>
          <cell r="BL91108" t="str">
            <v>382000</v>
          </cell>
          <cell r="BM91108" t="str">
            <v>004</v>
          </cell>
          <cell r="BN91108" t="str">
            <v>01</v>
          </cell>
          <cell r="BQ91108" t="str">
            <v>KHI/HO/D/MO/MC COMP/P/94673/08/2024</v>
          </cell>
        </row>
        <row r="91109">
          <cell r="W91109" t="str">
            <v>30092359</v>
          </cell>
          <cell r="X91109" t="str">
            <v>30092359</v>
          </cell>
          <cell r="Y91109">
            <v>382000</v>
          </cell>
          <cell r="Z91109" t="str">
            <v>42101-1362950-3</v>
          </cell>
          <cell r="AC91109">
            <v>2929528</v>
          </cell>
          <cell r="AD91109" t="str">
            <v>02</v>
          </cell>
          <cell r="AE91109" t="str">
            <v>MOTOR</v>
          </cell>
          <cell r="AF91109">
            <v>11095</v>
          </cell>
          <cell r="AG91109">
            <v>0</v>
          </cell>
          <cell r="AH91109">
            <v>0</v>
          </cell>
          <cell r="AI91109">
            <v>0</v>
          </cell>
          <cell r="AJ91109">
            <v>13370</v>
          </cell>
          <cell r="AK91109">
            <v>0</v>
          </cell>
          <cell r="AL91109">
            <v>1110</v>
          </cell>
          <cell r="AM91109" t="str">
            <v>2024</v>
          </cell>
          <cell r="AN91109" t="str">
            <v>202408</v>
          </cell>
          <cell r="AO91109" t="str">
            <v>202408</v>
          </cell>
          <cell r="AP91109" t="str">
            <v>202408</v>
          </cell>
          <cell r="AQ91109" t="str">
            <v>31000392</v>
          </cell>
          <cell r="AR91109" t="str">
            <v>1925526</v>
          </cell>
          <cell r="AS91109" t="str">
            <v>D</v>
          </cell>
          <cell r="AU91109" t="str">
            <v>30000002</v>
          </cell>
          <cell r="AV91109" t="str">
            <v>RETAIL</v>
          </cell>
          <cell r="AW91109" t="str">
            <v>31000392</v>
          </cell>
          <cell r="AX91109" t="str">
            <v>UP Suzuki</v>
          </cell>
          <cell r="AY91109" t="str">
            <v>KHI/HO/D/MO/MC COMP/P/94674/08/2024</v>
          </cell>
          <cell r="BA91109" t="str">
            <v>KARACHI</v>
          </cell>
          <cell r="BB91109" t="str">
            <v>H# R-73 SEC # 8 NORTH KARACHI</v>
          </cell>
          <cell r="BC91109" t="str">
            <v>BLACK</v>
          </cell>
          <cell r="BH91109" t="str">
            <v>Pak Suzuki</v>
          </cell>
          <cell r="BI91109" t="str">
            <v>N</v>
          </cell>
          <cell r="BJ91109" t="str">
            <v xml:space="preserve">	Rameez Haji Mehboob</v>
          </cell>
          <cell r="BK91109">
            <v>45509</v>
          </cell>
          <cell r="BL91109" t="str">
            <v>382000</v>
          </cell>
          <cell r="BM91109" t="str">
            <v>004</v>
          </cell>
          <cell r="BN91109" t="str">
            <v>01</v>
          </cell>
          <cell r="BQ91109" t="str">
            <v>KHI/HO/D/MO/MC COMP/P/94674/08/2024</v>
          </cell>
        </row>
        <row r="91110">
          <cell r="W91110" t="str">
            <v>30092359</v>
          </cell>
          <cell r="X91110" t="str">
            <v>30092359</v>
          </cell>
          <cell r="Y91110">
            <v>382000</v>
          </cell>
          <cell r="Z91110" t="str">
            <v>42101-1362950-3</v>
          </cell>
          <cell r="AC91110">
            <v>3149011</v>
          </cell>
          <cell r="AD91110" t="str">
            <v>02</v>
          </cell>
          <cell r="AE91110" t="str">
            <v>MOTOR</v>
          </cell>
          <cell r="AF91110">
            <v>2470</v>
          </cell>
          <cell r="AG91110">
            <v>0</v>
          </cell>
          <cell r="AH91110">
            <v>0</v>
          </cell>
          <cell r="AI91110">
            <v>0</v>
          </cell>
          <cell r="AJ91110">
            <v>2865</v>
          </cell>
          <cell r="AK91110">
            <v>0</v>
          </cell>
          <cell r="AL91110">
            <v>247</v>
          </cell>
          <cell r="AM91110" t="str">
            <v>2024</v>
          </cell>
          <cell r="AN91110" t="str">
            <v>202410</v>
          </cell>
          <cell r="AO91110" t="str">
            <v>202508</v>
          </cell>
          <cell r="AP91110" t="str">
            <v>202410</v>
          </cell>
          <cell r="AQ91110" t="str">
            <v>SHOUKATALI</v>
          </cell>
          <cell r="AR91110" t="str">
            <v>1976840</v>
          </cell>
          <cell r="AS91110" t="str">
            <v>D</v>
          </cell>
          <cell r="AU91110" t="str">
            <v>30000002</v>
          </cell>
          <cell r="AV91110" t="str">
            <v>RETAIL</v>
          </cell>
          <cell r="AW91110" t="str">
            <v>31000392</v>
          </cell>
          <cell r="AX91110" t="str">
            <v>UP Suzuki</v>
          </cell>
          <cell r="AY91110" t="str">
            <v>KHI/HO/D/MO/MC COMP/P/94674/08/2024</v>
          </cell>
          <cell r="AZ91110" t="str">
            <v>KHI/HO/D/MO/MC COMP/E/46942/10/2024</v>
          </cell>
          <cell r="BB91110" t="str">
            <v>H# R-73 SEC # 8 NORTH KARACHI</v>
          </cell>
          <cell r="BC91110" t="str">
            <v>BLACK</v>
          </cell>
          <cell r="BF9111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0" t="str">
            <v>Pak Suzuki</v>
          </cell>
          <cell r="BI91110" t="str">
            <v>N</v>
          </cell>
          <cell r="BJ91110" t="str">
            <v xml:space="preserve">	Rameez Haji Mehboob</v>
          </cell>
          <cell r="BK91110">
            <v>45875</v>
          </cell>
          <cell r="BL91110" t="str">
            <v>382000</v>
          </cell>
          <cell r="BM91110" t="str">
            <v>004</v>
          </cell>
          <cell r="BN91110" t="str">
            <v>01</v>
          </cell>
          <cell r="BQ91110" t="str">
            <v>KHI/HO/D/MO/MC COMP/P/94674/08/2024</v>
          </cell>
        </row>
        <row r="91111">
          <cell r="W91111" t="str">
            <v>30092274</v>
          </cell>
          <cell r="X91111" t="str">
            <v>30092274</v>
          </cell>
          <cell r="Y91111">
            <v>382000</v>
          </cell>
          <cell r="Z91111" t="str">
            <v>4130369357777</v>
          </cell>
          <cell r="AC91111">
            <v>3149072</v>
          </cell>
          <cell r="AD91111" t="str">
            <v>02</v>
          </cell>
          <cell r="AE91111" t="str">
            <v>MOTOR</v>
          </cell>
          <cell r="AF91111">
            <v>2470</v>
          </cell>
          <cell r="AG91111">
            <v>0</v>
          </cell>
          <cell r="AH91111">
            <v>0</v>
          </cell>
          <cell r="AI91111">
            <v>0</v>
          </cell>
          <cell r="AJ91111">
            <v>2865</v>
          </cell>
          <cell r="AK91111">
            <v>0</v>
          </cell>
          <cell r="AL91111">
            <v>247</v>
          </cell>
          <cell r="AM91111" t="str">
            <v>2024</v>
          </cell>
          <cell r="AN91111" t="str">
            <v>202410</v>
          </cell>
          <cell r="AO91111" t="str">
            <v>202408</v>
          </cell>
          <cell r="AP91111" t="str">
            <v>202410</v>
          </cell>
          <cell r="AQ91111" t="str">
            <v>SHOUKATALI</v>
          </cell>
          <cell r="AR91111" t="str">
            <v>1977090</v>
          </cell>
          <cell r="AS91111" t="str">
            <v>D</v>
          </cell>
          <cell r="AU91111" t="str">
            <v>30000002</v>
          </cell>
          <cell r="AV91111" t="str">
            <v>RETAIL</v>
          </cell>
          <cell r="AW91111" t="str">
            <v>31000409</v>
          </cell>
          <cell r="AX91111" t="str">
            <v>Suzuki Zeeshan Autos</v>
          </cell>
          <cell r="AY91111" t="str">
            <v>KHI/HO/D/MO/MC COMP/P/94675/08/2024</v>
          </cell>
          <cell r="AZ91111" t="str">
            <v>KHI/HO/D/MO/MC COMP/E/47008/10/2024</v>
          </cell>
          <cell r="BB91111" t="str">
            <v xml:space="preserve">Bunglow no:533, Isra Village ,Hyderabad </v>
          </cell>
          <cell r="BC91111" t="str">
            <v>BLACK</v>
          </cell>
          <cell r="BF9111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4,103/- AS FROM INCEPTION BEING THE ADDITIONAL CONTRIBUTION IS HEREBY CHARGED TO THE PARTICIPANT.
</v>
          </cell>
          <cell r="BH91111" t="str">
            <v>Pak Suzuki</v>
          </cell>
          <cell r="BI91111" t="str">
            <v>N</v>
          </cell>
          <cell r="BJ91111" t="str">
            <v xml:space="preserve">	Rameez Haji Mehboob</v>
          </cell>
          <cell r="BK91111">
            <v>45509</v>
          </cell>
          <cell r="BL91111" t="str">
            <v>382000</v>
          </cell>
          <cell r="BM91111" t="str">
            <v>004</v>
          </cell>
          <cell r="BN91111" t="str">
            <v>01</v>
          </cell>
          <cell r="BQ91111" t="str">
            <v>KHI/HO/D/MO/MC COMP/P/94675/08/2024</v>
          </cell>
        </row>
        <row r="91112">
          <cell r="W91112" t="str">
            <v>30092274</v>
          </cell>
          <cell r="X91112" t="str">
            <v>30092274</v>
          </cell>
          <cell r="Y91112">
            <v>382000</v>
          </cell>
          <cell r="Z91112" t="str">
            <v>4130369357777</v>
          </cell>
          <cell r="AC91112">
            <v>2929529</v>
          </cell>
          <cell r="AD91112" t="str">
            <v>02</v>
          </cell>
          <cell r="AE91112" t="str">
            <v>MOTOR</v>
          </cell>
          <cell r="AF91112">
            <v>11095</v>
          </cell>
          <cell r="AG91112">
            <v>0</v>
          </cell>
          <cell r="AH91112">
            <v>0</v>
          </cell>
          <cell r="AI91112">
            <v>0</v>
          </cell>
          <cell r="AJ91112">
            <v>13370</v>
          </cell>
          <cell r="AK91112">
            <v>0</v>
          </cell>
          <cell r="AL91112">
            <v>1110</v>
          </cell>
          <cell r="AM91112" t="str">
            <v>2024</v>
          </cell>
          <cell r="AN91112" t="str">
            <v>202408</v>
          </cell>
          <cell r="AO91112" t="str">
            <v>202408</v>
          </cell>
          <cell r="AP91112" t="str">
            <v>202408</v>
          </cell>
          <cell r="AQ91112" t="str">
            <v>31000409</v>
          </cell>
          <cell r="AR91112" t="str">
            <v>1925527</v>
          </cell>
          <cell r="AS91112" t="str">
            <v>D</v>
          </cell>
          <cell r="AU91112" t="str">
            <v>30000002</v>
          </cell>
          <cell r="AV91112" t="str">
            <v>RETAIL</v>
          </cell>
          <cell r="AW91112" t="str">
            <v>31000409</v>
          </cell>
          <cell r="AX91112" t="str">
            <v>Suzuki Zeeshan Autos</v>
          </cell>
          <cell r="AY91112" t="str">
            <v>KHI/HO/D/MO/MC COMP/P/94675/08/2024</v>
          </cell>
          <cell r="BA91112" t="str">
            <v>HYDERABAD</v>
          </cell>
          <cell r="BB91112" t="str">
            <v xml:space="preserve">Bunglow no:533, Isra Village ,Hyderabad </v>
          </cell>
          <cell r="BC91112" t="str">
            <v>BLACK</v>
          </cell>
          <cell r="BH91112" t="str">
            <v>Pak Suzuki</v>
          </cell>
          <cell r="BI91112" t="str">
            <v>N</v>
          </cell>
          <cell r="BJ91112" t="str">
            <v xml:space="preserve">	Rameez Haji Mehboob</v>
          </cell>
          <cell r="BK91112">
            <v>45509</v>
          </cell>
          <cell r="BL91112" t="str">
            <v>382000</v>
          </cell>
          <cell r="BM91112" t="str">
            <v>004</v>
          </cell>
          <cell r="BN91112" t="str">
            <v>01</v>
          </cell>
          <cell r="BQ91112" t="str">
            <v>KHI/HO/D/MO/MC COMP/P/94675/08/2024</v>
          </cell>
        </row>
        <row r="91113">
          <cell r="W91113" t="str">
            <v>30092342</v>
          </cell>
          <cell r="X91113" t="str">
            <v>30092342</v>
          </cell>
          <cell r="Y91113">
            <v>382000</v>
          </cell>
          <cell r="Z91113" t="str">
            <v>42201-3436409-1</v>
          </cell>
          <cell r="AC91113">
            <v>3148939</v>
          </cell>
          <cell r="AD91113" t="str">
            <v>02</v>
          </cell>
          <cell r="AE91113" t="str">
            <v>MOTOR</v>
          </cell>
          <cell r="AF91113">
            <v>2470</v>
          </cell>
          <cell r="AG91113">
            <v>0</v>
          </cell>
          <cell r="AH91113">
            <v>0</v>
          </cell>
          <cell r="AI91113">
            <v>0</v>
          </cell>
          <cell r="AJ91113">
            <v>2865</v>
          </cell>
          <cell r="AK91113">
            <v>0</v>
          </cell>
          <cell r="AL91113">
            <v>247</v>
          </cell>
          <cell r="AM91113" t="str">
            <v>2024</v>
          </cell>
          <cell r="AN91113" t="str">
            <v>202410</v>
          </cell>
          <cell r="AO91113" t="str">
            <v>202408</v>
          </cell>
          <cell r="AP91113" t="str">
            <v>202410</v>
          </cell>
          <cell r="AQ91113" t="str">
            <v>SHOUKATALI</v>
          </cell>
          <cell r="AR91113" t="str">
            <v>1976802</v>
          </cell>
          <cell r="AS91113" t="str">
            <v>D</v>
          </cell>
          <cell r="AU91113" t="str">
            <v>30000002</v>
          </cell>
          <cell r="AV91113" t="str">
            <v>RETAIL</v>
          </cell>
          <cell r="AW91113" t="str">
            <v>31000391</v>
          </cell>
          <cell r="AX91113" t="str">
            <v>UR Suzuki</v>
          </cell>
          <cell r="AY91113" t="str">
            <v>KHI/HO/D/MO/MC COMP/P/94688/08/2024</v>
          </cell>
          <cell r="AZ91113" t="str">
            <v>KHI/HO/D/MO/MC COMP/E/46925/10/2024</v>
          </cell>
          <cell r="BB91113" t="str">
            <v>F # C-3, G-E- JOHAR, KHI</v>
          </cell>
          <cell r="BC91113" t="str">
            <v>BLACK</v>
          </cell>
          <cell r="BF9111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3" t="str">
            <v>Pak Suzuki</v>
          </cell>
          <cell r="BI91113" t="str">
            <v>N</v>
          </cell>
          <cell r="BJ91113" t="str">
            <v xml:space="preserve">	Rameez Haji Mehboob</v>
          </cell>
          <cell r="BK91113">
            <v>45509</v>
          </cell>
          <cell r="BL91113" t="str">
            <v>382000</v>
          </cell>
          <cell r="BM91113" t="str">
            <v>004</v>
          </cell>
          <cell r="BN91113" t="str">
            <v>01</v>
          </cell>
          <cell r="BQ91113" t="str">
            <v>KHI/HO/D/MO/MC COMP/P/94688/08/2024</v>
          </cell>
        </row>
        <row r="91114">
          <cell r="W91114" t="str">
            <v>30092342</v>
          </cell>
          <cell r="X91114" t="str">
            <v>30092342</v>
          </cell>
          <cell r="Y91114">
            <v>382000</v>
          </cell>
          <cell r="Z91114" t="str">
            <v>42201-3436409-1</v>
          </cell>
          <cell r="AC91114">
            <v>3148941</v>
          </cell>
          <cell r="AD91114" t="str">
            <v>02</v>
          </cell>
          <cell r="AE91114" t="str">
            <v>MOTOR</v>
          </cell>
          <cell r="AF91114">
            <v>2470</v>
          </cell>
          <cell r="AG91114">
            <v>0</v>
          </cell>
          <cell r="AH91114">
            <v>0</v>
          </cell>
          <cell r="AI91114">
            <v>0</v>
          </cell>
          <cell r="AJ91114">
            <v>2865</v>
          </cell>
          <cell r="AK91114">
            <v>0</v>
          </cell>
          <cell r="AL91114">
            <v>247</v>
          </cell>
          <cell r="AM91114" t="str">
            <v>2024</v>
          </cell>
          <cell r="AN91114" t="str">
            <v>202410</v>
          </cell>
          <cell r="AO91114" t="str">
            <v>202508</v>
          </cell>
          <cell r="AP91114" t="str">
            <v>202410</v>
          </cell>
          <cell r="AQ91114" t="str">
            <v>SHOUKATALI</v>
          </cell>
          <cell r="AR91114" t="str">
            <v>1976812</v>
          </cell>
          <cell r="AS91114" t="str">
            <v>D</v>
          </cell>
          <cell r="AU91114" t="str">
            <v>30000002</v>
          </cell>
          <cell r="AV91114" t="str">
            <v>RETAIL</v>
          </cell>
          <cell r="AW91114" t="str">
            <v>31000391</v>
          </cell>
          <cell r="AX91114" t="str">
            <v>UR Suzuki</v>
          </cell>
          <cell r="AY91114" t="str">
            <v>KHI/HO/D/MO/MC COMP/P/94689/08/2024</v>
          </cell>
          <cell r="AZ91114" t="str">
            <v>KHI/HO/D/MO/MC COMP/E/46928/10/2024</v>
          </cell>
          <cell r="BB91114" t="str">
            <v>F # C-3, G-E- JOHAR, KHI</v>
          </cell>
          <cell r="BC91114" t="str">
            <v>BLACK</v>
          </cell>
          <cell r="BF91114"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4" t="str">
            <v>Pak Suzuki</v>
          </cell>
          <cell r="BI91114" t="str">
            <v>N</v>
          </cell>
          <cell r="BJ91114" t="str">
            <v xml:space="preserve">	Rameez Haji Mehboob</v>
          </cell>
          <cell r="BK91114">
            <v>45875</v>
          </cell>
          <cell r="BL91114" t="str">
            <v>382000</v>
          </cell>
          <cell r="BM91114" t="str">
            <v>004</v>
          </cell>
          <cell r="BN91114" t="str">
            <v>01</v>
          </cell>
          <cell r="BQ91114" t="str">
            <v>KHI/HO/D/MO/MC COMP/P/94689/08/2024</v>
          </cell>
        </row>
        <row r="91115">
          <cell r="W91115" t="str">
            <v>30092342</v>
          </cell>
          <cell r="X91115" t="str">
            <v>30092342</v>
          </cell>
          <cell r="Y91115">
            <v>382000</v>
          </cell>
          <cell r="Z91115" t="str">
            <v>42201-3436409-1</v>
          </cell>
          <cell r="AC91115">
            <v>2929546</v>
          </cell>
          <cell r="AD91115" t="str">
            <v>02</v>
          </cell>
          <cell r="AE91115" t="str">
            <v>MOTOR</v>
          </cell>
          <cell r="AF91115">
            <v>11095</v>
          </cell>
          <cell r="AG91115">
            <v>0</v>
          </cell>
          <cell r="AH91115">
            <v>0</v>
          </cell>
          <cell r="AI91115">
            <v>0</v>
          </cell>
          <cell r="AJ91115">
            <v>13370</v>
          </cell>
          <cell r="AK91115">
            <v>0</v>
          </cell>
          <cell r="AL91115">
            <v>1110</v>
          </cell>
          <cell r="AM91115" t="str">
            <v>2024</v>
          </cell>
          <cell r="AN91115" t="str">
            <v>202408</v>
          </cell>
          <cell r="AO91115" t="str">
            <v>202408</v>
          </cell>
          <cell r="AP91115" t="str">
            <v>202408</v>
          </cell>
          <cell r="AQ91115" t="str">
            <v>31000391</v>
          </cell>
          <cell r="AR91115" t="str">
            <v>1925540</v>
          </cell>
          <cell r="AS91115" t="str">
            <v>D</v>
          </cell>
          <cell r="AU91115" t="str">
            <v>30000002</v>
          </cell>
          <cell r="AV91115" t="str">
            <v>RETAIL</v>
          </cell>
          <cell r="AW91115" t="str">
            <v>31000391</v>
          </cell>
          <cell r="AX91115" t="str">
            <v>UR Suzuki</v>
          </cell>
          <cell r="AY91115" t="str">
            <v>KHI/HO/D/MO/MC COMP/P/94688/08/2024</v>
          </cell>
          <cell r="BA91115" t="str">
            <v>KARACHI</v>
          </cell>
          <cell r="BB91115" t="str">
            <v>F # C-3, G-E- JOHAR, KHI</v>
          </cell>
          <cell r="BC91115" t="str">
            <v>BLACK</v>
          </cell>
          <cell r="BH91115" t="str">
            <v>Pak Suzuki</v>
          </cell>
          <cell r="BI91115" t="str">
            <v>N</v>
          </cell>
          <cell r="BJ91115" t="str">
            <v xml:space="preserve">	Rameez Haji Mehboob</v>
          </cell>
          <cell r="BK91115">
            <v>45509</v>
          </cell>
          <cell r="BL91115" t="str">
            <v>382000</v>
          </cell>
          <cell r="BM91115" t="str">
            <v>004</v>
          </cell>
          <cell r="BN91115" t="str">
            <v>01</v>
          </cell>
          <cell r="BQ91115" t="str">
            <v>KHI/HO/D/MO/MC COMP/P/94688/08/2024</v>
          </cell>
        </row>
        <row r="91116">
          <cell r="W91116" t="str">
            <v>30092342</v>
          </cell>
          <cell r="X91116" t="str">
            <v>30092342</v>
          </cell>
          <cell r="Y91116">
            <v>382000</v>
          </cell>
          <cell r="Z91116" t="str">
            <v>42201-3436409-1</v>
          </cell>
          <cell r="AC91116">
            <v>2929547</v>
          </cell>
          <cell r="AD91116" t="str">
            <v>02</v>
          </cell>
          <cell r="AE91116" t="str">
            <v>MOTOR</v>
          </cell>
          <cell r="AF91116">
            <v>11095</v>
          </cell>
          <cell r="AG91116">
            <v>0</v>
          </cell>
          <cell r="AH91116">
            <v>0</v>
          </cell>
          <cell r="AI91116">
            <v>0</v>
          </cell>
          <cell r="AJ91116">
            <v>13370</v>
          </cell>
          <cell r="AK91116">
            <v>0</v>
          </cell>
          <cell r="AL91116">
            <v>1110</v>
          </cell>
          <cell r="AM91116" t="str">
            <v>2024</v>
          </cell>
          <cell r="AN91116" t="str">
            <v>202408</v>
          </cell>
          <cell r="AO91116" t="str">
            <v>202408</v>
          </cell>
          <cell r="AP91116" t="str">
            <v>202408</v>
          </cell>
          <cell r="AQ91116" t="str">
            <v>31000391</v>
          </cell>
          <cell r="AR91116" t="str">
            <v>1925541</v>
          </cell>
          <cell r="AS91116" t="str">
            <v>D</v>
          </cell>
          <cell r="AU91116" t="str">
            <v>30000002</v>
          </cell>
          <cell r="AV91116" t="str">
            <v>RETAIL</v>
          </cell>
          <cell r="AW91116" t="str">
            <v>31000391</v>
          </cell>
          <cell r="AX91116" t="str">
            <v>UR Suzuki</v>
          </cell>
          <cell r="AY91116" t="str">
            <v>KHI/HO/D/MO/MC COMP/P/94689/08/2024</v>
          </cell>
          <cell r="BA91116" t="str">
            <v>KARACHI</v>
          </cell>
          <cell r="BB91116" t="str">
            <v>F # C-3, G-E- JOHAR, KHI</v>
          </cell>
          <cell r="BC91116" t="str">
            <v>BLACK</v>
          </cell>
          <cell r="BH91116" t="str">
            <v>Pak Suzuki</v>
          </cell>
          <cell r="BI91116" t="str">
            <v>N</v>
          </cell>
          <cell r="BJ91116" t="str">
            <v xml:space="preserve">	Rameez Haji Mehboob</v>
          </cell>
          <cell r="BK91116">
            <v>45509</v>
          </cell>
          <cell r="BL91116" t="str">
            <v>382000</v>
          </cell>
          <cell r="BM91116" t="str">
            <v>004</v>
          </cell>
          <cell r="BN91116" t="str">
            <v>01</v>
          </cell>
          <cell r="BQ91116" t="str">
            <v>KHI/HO/D/MO/MC COMP/P/94689/08/2024</v>
          </cell>
        </row>
        <row r="91117">
          <cell r="W91117" t="str">
            <v>30091920</v>
          </cell>
          <cell r="X91117" t="str">
            <v>30091920</v>
          </cell>
          <cell r="Y91117">
            <v>382000</v>
          </cell>
          <cell r="Z91117" t="str">
            <v>42501-1470877-9</v>
          </cell>
          <cell r="AC91117">
            <v>3148916</v>
          </cell>
          <cell r="AD91117" t="str">
            <v>02</v>
          </cell>
          <cell r="AE91117" t="str">
            <v>MOTOR</v>
          </cell>
          <cell r="AF91117">
            <v>2470</v>
          </cell>
          <cell r="AG91117">
            <v>0</v>
          </cell>
          <cell r="AH91117">
            <v>0</v>
          </cell>
          <cell r="AI91117">
            <v>0</v>
          </cell>
          <cell r="AJ91117">
            <v>2865</v>
          </cell>
          <cell r="AK91117">
            <v>0</v>
          </cell>
          <cell r="AL91117">
            <v>247</v>
          </cell>
          <cell r="AM91117" t="str">
            <v>2024</v>
          </cell>
          <cell r="AN91117" t="str">
            <v>202410</v>
          </cell>
          <cell r="AO91117" t="str">
            <v>202508</v>
          </cell>
          <cell r="AP91117" t="str">
            <v>202410</v>
          </cell>
          <cell r="AQ91117" t="str">
            <v>SHOUKATALI</v>
          </cell>
          <cell r="AR91117" t="str">
            <v>1976431</v>
          </cell>
          <cell r="AS91117" t="str">
            <v>D</v>
          </cell>
          <cell r="AU91117" t="str">
            <v>30000002</v>
          </cell>
          <cell r="AV91117" t="str">
            <v>RETAIL</v>
          </cell>
          <cell r="AW91117" t="str">
            <v>31000408</v>
          </cell>
          <cell r="AX91117" t="str">
            <v>Suzuki Mandviwalla Motors</v>
          </cell>
          <cell r="AY91117" t="str">
            <v>KHI/HO/D/MO/MC COMP/P/94691/08/2024</v>
          </cell>
          <cell r="AZ91117" t="str">
            <v>KHI/HO/D/MO/MC COMP/E/46897/10/2024</v>
          </cell>
          <cell r="BB91117" t="str">
            <v>H, No. N-175 Sector 20-C Shah Latif Town Khi</v>
          </cell>
          <cell r="BC91117" t="str">
            <v>BLACK</v>
          </cell>
          <cell r="BF91117"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17" t="str">
            <v>Pak Suzuki</v>
          </cell>
          <cell r="BI91117" t="str">
            <v>N</v>
          </cell>
          <cell r="BJ91117" t="str">
            <v xml:space="preserve">	Rameez Haji Mehboob</v>
          </cell>
          <cell r="BK91117">
            <v>45875</v>
          </cell>
          <cell r="BL91117" t="str">
            <v>382000</v>
          </cell>
          <cell r="BM91117" t="str">
            <v>004</v>
          </cell>
          <cell r="BN91117" t="str">
            <v>01</v>
          </cell>
          <cell r="BQ91117" t="str">
            <v>KHI/HO/D/MO/MC COMP/P/94691/08/2024</v>
          </cell>
        </row>
        <row r="91118">
          <cell r="W91118" t="str">
            <v>30091920</v>
          </cell>
          <cell r="X91118" t="str">
            <v>30091920</v>
          </cell>
          <cell r="Y91118">
            <v>382000</v>
          </cell>
          <cell r="Z91118" t="str">
            <v>42501-1470877-9</v>
          </cell>
          <cell r="AC91118">
            <v>2929548</v>
          </cell>
          <cell r="AD91118" t="str">
            <v>02</v>
          </cell>
          <cell r="AE91118" t="str">
            <v>MOTOR</v>
          </cell>
          <cell r="AF91118">
            <v>11095</v>
          </cell>
          <cell r="AG91118">
            <v>0</v>
          </cell>
          <cell r="AH91118">
            <v>0</v>
          </cell>
          <cell r="AI91118">
            <v>0</v>
          </cell>
          <cell r="AJ91118">
            <v>13370</v>
          </cell>
          <cell r="AK91118">
            <v>0</v>
          </cell>
          <cell r="AL91118">
            <v>1110</v>
          </cell>
          <cell r="AM91118" t="str">
            <v>2024</v>
          </cell>
          <cell r="AN91118" t="str">
            <v>202408</v>
          </cell>
          <cell r="AO91118" t="str">
            <v>202408</v>
          </cell>
          <cell r="AP91118" t="str">
            <v>202408</v>
          </cell>
          <cell r="AQ91118" t="str">
            <v>31000408</v>
          </cell>
          <cell r="AR91118" t="str">
            <v>1925542</v>
          </cell>
          <cell r="AS91118" t="str">
            <v>D</v>
          </cell>
          <cell r="AU91118" t="str">
            <v>30000002</v>
          </cell>
          <cell r="AV91118" t="str">
            <v>RETAIL</v>
          </cell>
          <cell r="AW91118" t="str">
            <v>31000408</v>
          </cell>
          <cell r="AX91118" t="str">
            <v>Suzuki Mandviwalla Motors</v>
          </cell>
          <cell r="AY91118" t="str">
            <v>KHI/HO/D/MO/MC COMP/P/94690/08/2024</v>
          </cell>
          <cell r="BA91118" t="str">
            <v>KARACHI</v>
          </cell>
          <cell r="BB91118" t="str">
            <v>H, No. N-175 Sector 20-C Shah Latif Town Khi</v>
          </cell>
          <cell r="BC91118" t="str">
            <v>BLACK</v>
          </cell>
          <cell r="BH91118" t="str">
            <v>Pak Suzuki</v>
          </cell>
          <cell r="BI91118" t="str">
            <v>N</v>
          </cell>
          <cell r="BJ91118" t="str">
            <v xml:space="preserve">	Rameez Haji Mehboob</v>
          </cell>
          <cell r="BK91118">
            <v>45509</v>
          </cell>
          <cell r="BL91118" t="str">
            <v>382000</v>
          </cell>
          <cell r="BM91118" t="str">
            <v>004</v>
          </cell>
          <cell r="BN91118" t="str">
            <v>01</v>
          </cell>
          <cell r="BQ91118" t="str">
            <v>KHI/HO/D/MO/MC COMP/P/94690/08/2024</v>
          </cell>
        </row>
        <row r="91119">
          <cell r="W91119" t="str">
            <v>30091920</v>
          </cell>
          <cell r="X91119" t="str">
            <v>30091920</v>
          </cell>
          <cell r="Y91119">
            <v>382000</v>
          </cell>
          <cell r="Z91119" t="str">
            <v>42501-1470877-9</v>
          </cell>
          <cell r="AC91119">
            <v>2929549</v>
          </cell>
          <cell r="AD91119" t="str">
            <v>02</v>
          </cell>
          <cell r="AE91119" t="str">
            <v>MOTOR</v>
          </cell>
          <cell r="AF91119">
            <v>11095</v>
          </cell>
          <cell r="AG91119">
            <v>0</v>
          </cell>
          <cell r="AH91119">
            <v>0</v>
          </cell>
          <cell r="AI91119">
            <v>0</v>
          </cell>
          <cell r="AJ91119">
            <v>13370</v>
          </cell>
          <cell r="AK91119">
            <v>0</v>
          </cell>
          <cell r="AL91119">
            <v>1110</v>
          </cell>
          <cell r="AM91119" t="str">
            <v>2024</v>
          </cell>
          <cell r="AN91119" t="str">
            <v>202408</v>
          </cell>
          <cell r="AO91119" t="str">
            <v>202408</v>
          </cell>
          <cell r="AP91119" t="str">
            <v>202408</v>
          </cell>
          <cell r="AQ91119" t="str">
            <v>31000408</v>
          </cell>
          <cell r="AR91119" t="str">
            <v>1925543</v>
          </cell>
          <cell r="AS91119" t="str">
            <v>D</v>
          </cell>
          <cell r="AU91119" t="str">
            <v>30000002</v>
          </cell>
          <cell r="AV91119" t="str">
            <v>RETAIL</v>
          </cell>
          <cell r="AW91119" t="str">
            <v>31000408</v>
          </cell>
          <cell r="AX91119" t="str">
            <v>Suzuki Mandviwalla Motors</v>
          </cell>
          <cell r="AY91119" t="str">
            <v>KHI/HO/D/MO/MC COMP/P/94691/08/2024</v>
          </cell>
          <cell r="BA91119" t="str">
            <v>KARACHI</v>
          </cell>
          <cell r="BB91119" t="str">
            <v>H, No. N-175 Sector 20-C Shah Latif Town Khi</v>
          </cell>
          <cell r="BC91119" t="str">
            <v>BLACK</v>
          </cell>
          <cell r="BH91119" t="str">
            <v>Pak Suzuki</v>
          </cell>
          <cell r="BI91119" t="str">
            <v>N</v>
          </cell>
          <cell r="BJ91119" t="str">
            <v xml:space="preserve">	Rameez Haji Mehboob</v>
          </cell>
          <cell r="BK91119">
            <v>45509</v>
          </cell>
          <cell r="BL91119" t="str">
            <v>382000</v>
          </cell>
          <cell r="BM91119" t="str">
            <v>004</v>
          </cell>
          <cell r="BN91119" t="str">
            <v>01</v>
          </cell>
          <cell r="BQ91119" t="str">
            <v>KHI/HO/D/MO/MC COMP/P/94691/08/2024</v>
          </cell>
        </row>
        <row r="91120">
          <cell r="W91120" t="str">
            <v>30091920</v>
          </cell>
          <cell r="X91120" t="str">
            <v>30091920</v>
          </cell>
          <cell r="Y91120">
            <v>382000</v>
          </cell>
          <cell r="Z91120" t="str">
            <v>42501-1470877-9</v>
          </cell>
          <cell r="AC91120">
            <v>3148914</v>
          </cell>
          <cell r="AD91120" t="str">
            <v>02</v>
          </cell>
          <cell r="AE91120" t="str">
            <v>MOTOR</v>
          </cell>
          <cell r="AF91120">
            <v>2470</v>
          </cell>
          <cell r="AG91120">
            <v>0</v>
          </cell>
          <cell r="AH91120">
            <v>0</v>
          </cell>
          <cell r="AI91120">
            <v>0</v>
          </cell>
          <cell r="AJ91120">
            <v>2865</v>
          </cell>
          <cell r="AK91120">
            <v>0</v>
          </cell>
          <cell r="AL91120">
            <v>247</v>
          </cell>
          <cell r="AM91120" t="str">
            <v>2024</v>
          </cell>
          <cell r="AN91120" t="str">
            <v>202410</v>
          </cell>
          <cell r="AO91120" t="str">
            <v>202408</v>
          </cell>
          <cell r="AP91120" t="str">
            <v>202410</v>
          </cell>
          <cell r="AQ91120" t="str">
            <v>SHOUKATALI</v>
          </cell>
          <cell r="AR91120" t="str">
            <v>1976429</v>
          </cell>
          <cell r="AS91120" t="str">
            <v>D</v>
          </cell>
          <cell r="AU91120" t="str">
            <v>30000002</v>
          </cell>
          <cell r="AV91120" t="str">
            <v>RETAIL</v>
          </cell>
          <cell r="AW91120" t="str">
            <v>31000408</v>
          </cell>
          <cell r="AX91120" t="str">
            <v>Suzuki Mandviwalla Motors</v>
          </cell>
          <cell r="AY91120" t="str">
            <v>KHI/HO/D/MO/MC COMP/P/94690/08/2024</v>
          </cell>
          <cell r="AZ91120" t="str">
            <v>KHI/HO/D/MO/MC COMP/E/46895/10/2024</v>
          </cell>
          <cell r="BB91120" t="str">
            <v>H, No. N-175 Sector 20-C Shah Latif Town Khi</v>
          </cell>
          <cell r="BC91120" t="str">
            <v>BLACK</v>
          </cell>
          <cell r="BF9112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0" t="str">
            <v>Pak Suzuki</v>
          </cell>
          <cell r="BI91120" t="str">
            <v>N</v>
          </cell>
          <cell r="BJ91120" t="str">
            <v xml:space="preserve">	Rameez Haji Mehboob</v>
          </cell>
          <cell r="BK91120">
            <v>45509</v>
          </cell>
          <cell r="BL91120" t="str">
            <v>382000</v>
          </cell>
          <cell r="BM91120" t="str">
            <v>004</v>
          </cell>
          <cell r="BN91120" t="str">
            <v>01</v>
          </cell>
          <cell r="BQ91120" t="str">
            <v>KHI/HO/D/MO/MC COMP/P/94690/08/2024</v>
          </cell>
        </row>
        <row r="91121">
          <cell r="W91121" t="str">
            <v>30092438</v>
          </cell>
          <cell r="X91121" t="str">
            <v>30092438</v>
          </cell>
          <cell r="Y91121">
            <v>382000</v>
          </cell>
          <cell r="Z91121" t="str">
            <v>42301-1160421-5</v>
          </cell>
          <cell r="AC91121">
            <v>3149025</v>
          </cell>
          <cell r="AD91121" t="str">
            <v>02</v>
          </cell>
          <cell r="AE91121" t="str">
            <v>MOTOR</v>
          </cell>
          <cell r="AF91121">
            <v>2470</v>
          </cell>
          <cell r="AG91121">
            <v>0</v>
          </cell>
          <cell r="AH91121">
            <v>0</v>
          </cell>
          <cell r="AI91121">
            <v>0</v>
          </cell>
          <cell r="AJ91121">
            <v>2865</v>
          </cell>
          <cell r="AK91121">
            <v>0</v>
          </cell>
          <cell r="AL91121">
            <v>247</v>
          </cell>
          <cell r="AM91121" t="str">
            <v>2024</v>
          </cell>
          <cell r="AN91121" t="str">
            <v>202410</v>
          </cell>
          <cell r="AO91121" t="str">
            <v>202408</v>
          </cell>
          <cell r="AP91121" t="str">
            <v>202410</v>
          </cell>
          <cell r="AQ91121" t="str">
            <v>SHOUKATALI</v>
          </cell>
          <cell r="AR91121" t="str">
            <v>1977065</v>
          </cell>
          <cell r="AS91121" t="str">
            <v>D</v>
          </cell>
          <cell r="AU91121" t="str">
            <v>30000002</v>
          </cell>
          <cell r="AV91121" t="str">
            <v>RETAIL</v>
          </cell>
          <cell r="AW91121" t="str">
            <v>31000408</v>
          </cell>
          <cell r="AX91121" t="str">
            <v>Suzuki Mandviwalla Motors</v>
          </cell>
          <cell r="AY91121" t="str">
            <v>KHI/HO/D/MO/MC COMP/P/94692/08/2024</v>
          </cell>
          <cell r="AZ91121" t="str">
            <v>KHI/HO/D/MO/MC COMP/E/46984/10/2024</v>
          </cell>
          <cell r="BB91121" t="str">
            <v>H, No. 26 Sector D Hijrat Colony  khi</v>
          </cell>
          <cell r="BC91121" t="str">
            <v>BLACK</v>
          </cell>
          <cell r="BF9112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1" t="str">
            <v>Pak Suzuki</v>
          </cell>
          <cell r="BI91121" t="str">
            <v>N</v>
          </cell>
          <cell r="BJ91121" t="str">
            <v xml:space="preserve">	Rameez Haji Mehboob</v>
          </cell>
          <cell r="BK91121">
            <v>45509</v>
          </cell>
          <cell r="BL91121" t="str">
            <v>382000</v>
          </cell>
          <cell r="BM91121" t="str">
            <v>004</v>
          </cell>
          <cell r="BN91121" t="str">
            <v>01</v>
          </cell>
          <cell r="BQ91121" t="str">
            <v>KHI/HO/D/MO/MC COMP/P/94692/08/2024</v>
          </cell>
        </row>
        <row r="91122">
          <cell r="W91122" t="str">
            <v>30092438</v>
          </cell>
          <cell r="X91122" t="str">
            <v>30092438</v>
          </cell>
          <cell r="Y91122">
            <v>382000</v>
          </cell>
          <cell r="Z91122" t="str">
            <v>42301-1160421-5</v>
          </cell>
          <cell r="AC91122">
            <v>3149027</v>
          </cell>
          <cell r="AD91122" t="str">
            <v>02</v>
          </cell>
          <cell r="AE91122" t="str">
            <v>MOTOR</v>
          </cell>
          <cell r="AF91122">
            <v>2470</v>
          </cell>
          <cell r="AG91122">
            <v>0</v>
          </cell>
          <cell r="AH91122">
            <v>0</v>
          </cell>
          <cell r="AI91122">
            <v>0</v>
          </cell>
          <cell r="AJ91122">
            <v>2865</v>
          </cell>
          <cell r="AK91122">
            <v>0</v>
          </cell>
          <cell r="AL91122">
            <v>247</v>
          </cell>
          <cell r="AM91122" t="str">
            <v>2024</v>
          </cell>
          <cell r="AN91122" t="str">
            <v>202410</v>
          </cell>
          <cell r="AO91122" t="str">
            <v>202508</v>
          </cell>
          <cell r="AP91122" t="str">
            <v>202410</v>
          </cell>
          <cell r="AQ91122" t="str">
            <v>SHOUKATALI</v>
          </cell>
          <cell r="AR91122" t="str">
            <v>1977066</v>
          </cell>
          <cell r="AS91122" t="str">
            <v>D</v>
          </cell>
          <cell r="AU91122" t="str">
            <v>30000002</v>
          </cell>
          <cell r="AV91122" t="str">
            <v>RETAIL</v>
          </cell>
          <cell r="AW91122" t="str">
            <v>31000408</v>
          </cell>
          <cell r="AX91122" t="str">
            <v>Suzuki Mandviwalla Motors</v>
          </cell>
          <cell r="AY91122" t="str">
            <v>KHI/HO/D/MO/MC COMP/P/94693/08/2024</v>
          </cell>
          <cell r="AZ91122" t="str">
            <v>KHI/HO/D/MO/MC COMP/E/46985/10/2024</v>
          </cell>
          <cell r="BB91122" t="str">
            <v>H, No. 26 Sector D Hijrat Colony  khi</v>
          </cell>
          <cell r="BC91122" t="str">
            <v>BLACK</v>
          </cell>
          <cell r="BF91122"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22" t="str">
            <v>Pak Suzuki</v>
          </cell>
          <cell r="BI91122" t="str">
            <v>N</v>
          </cell>
          <cell r="BJ91122" t="str">
            <v xml:space="preserve">	Rameez Haji Mehboob</v>
          </cell>
          <cell r="BK91122">
            <v>45875</v>
          </cell>
          <cell r="BL91122" t="str">
            <v>382000</v>
          </cell>
          <cell r="BM91122" t="str">
            <v>004</v>
          </cell>
          <cell r="BN91122" t="str">
            <v>01</v>
          </cell>
          <cell r="BQ91122" t="str">
            <v>KHI/HO/D/MO/MC COMP/P/94693/08/2024</v>
          </cell>
        </row>
        <row r="91123">
          <cell r="W91123" t="str">
            <v>30092438</v>
          </cell>
          <cell r="X91123" t="str">
            <v>30092438</v>
          </cell>
          <cell r="Y91123">
            <v>382000</v>
          </cell>
          <cell r="Z91123" t="str">
            <v>42301-1160421-5</v>
          </cell>
          <cell r="AC91123">
            <v>2929550</v>
          </cell>
          <cell r="AD91123" t="str">
            <v>02</v>
          </cell>
          <cell r="AE91123" t="str">
            <v>MOTOR</v>
          </cell>
          <cell r="AF91123">
            <v>11095</v>
          </cell>
          <cell r="AG91123">
            <v>0</v>
          </cell>
          <cell r="AH91123">
            <v>0</v>
          </cell>
          <cell r="AI91123">
            <v>0</v>
          </cell>
          <cell r="AJ91123">
            <v>13370</v>
          </cell>
          <cell r="AK91123">
            <v>0</v>
          </cell>
          <cell r="AL91123">
            <v>1110</v>
          </cell>
          <cell r="AM91123" t="str">
            <v>2024</v>
          </cell>
          <cell r="AN91123" t="str">
            <v>202408</v>
          </cell>
          <cell r="AO91123" t="str">
            <v>202408</v>
          </cell>
          <cell r="AP91123" t="str">
            <v>202408</v>
          </cell>
          <cell r="AQ91123" t="str">
            <v>31000408</v>
          </cell>
          <cell r="AR91123" t="str">
            <v>1925544</v>
          </cell>
          <cell r="AS91123" t="str">
            <v>D</v>
          </cell>
          <cell r="AU91123" t="str">
            <v>30000002</v>
          </cell>
          <cell r="AV91123" t="str">
            <v>RETAIL</v>
          </cell>
          <cell r="AW91123" t="str">
            <v>31000408</v>
          </cell>
          <cell r="AX91123" t="str">
            <v>Suzuki Mandviwalla Motors</v>
          </cell>
          <cell r="AY91123" t="str">
            <v>KHI/HO/D/MO/MC COMP/P/94692/08/2024</v>
          </cell>
          <cell r="BA91123" t="str">
            <v>KARACHI</v>
          </cell>
          <cell r="BB91123" t="str">
            <v>H, No. 26 Sector D Hijrat Colony  khi</v>
          </cell>
          <cell r="BC91123" t="str">
            <v>BLACK</v>
          </cell>
          <cell r="BH91123" t="str">
            <v>Pak Suzuki</v>
          </cell>
          <cell r="BI91123" t="str">
            <v>N</v>
          </cell>
          <cell r="BJ91123" t="str">
            <v xml:space="preserve">	Rameez Haji Mehboob</v>
          </cell>
          <cell r="BK91123">
            <v>45509</v>
          </cell>
          <cell r="BL91123" t="str">
            <v>382000</v>
          </cell>
          <cell r="BM91123" t="str">
            <v>004</v>
          </cell>
          <cell r="BN91123" t="str">
            <v>01</v>
          </cell>
          <cell r="BQ91123" t="str">
            <v>KHI/HO/D/MO/MC COMP/P/94692/08/2024</v>
          </cell>
        </row>
        <row r="91124">
          <cell r="W91124" t="str">
            <v>30092438</v>
          </cell>
          <cell r="X91124" t="str">
            <v>30092438</v>
          </cell>
          <cell r="Y91124">
            <v>382000</v>
          </cell>
          <cell r="Z91124" t="str">
            <v>42301-1160421-5</v>
          </cell>
          <cell r="AC91124">
            <v>2929551</v>
          </cell>
          <cell r="AD91124" t="str">
            <v>02</v>
          </cell>
          <cell r="AE91124" t="str">
            <v>MOTOR</v>
          </cell>
          <cell r="AF91124">
            <v>11095</v>
          </cell>
          <cell r="AG91124">
            <v>0</v>
          </cell>
          <cell r="AH91124">
            <v>0</v>
          </cell>
          <cell r="AI91124">
            <v>0</v>
          </cell>
          <cell r="AJ91124">
            <v>13370</v>
          </cell>
          <cell r="AK91124">
            <v>0</v>
          </cell>
          <cell r="AL91124">
            <v>1110</v>
          </cell>
          <cell r="AM91124" t="str">
            <v>2024</v>
          </cell>
          <cell r="AN91124" t="str">
            <v>202408</v>
          </cell>
          <cell r="AO91124" t="str">
            <v>202408</v>
          </cell>
          <cell r="AP91124" t="str">
            <v>202408</v>
          </cell>
          <cell r="AQ91124" t="str">
            <v>31000408</v>
          </cell>
          <cell r="AR91124" t="str">
            <v>1925545</v>
          </cell>
          <cell r="AS91124" t="str">
            <v>D</v>
          </cell>
          <cell r="AU91124" t="str">
            <v>30000002</v>
          </cell>
          <cell r="AV91124" t="str">
            <v>RETAIL</v>
          </cell>
          <cell r="AW91124" t="str">
            <v>31000408</v>
          </cell>
          <cell r="AX91124" t="str">
            <v>Suzuki Mandviwalla Motors</v>
          </cell>
          <cell r="AY91124" t="str">
            <v>KHI/HO/D/MO/MC COMP/P/94693/08/2024</v>
          </cell>
          <cell r="BA91124" t="str">
            <v>KARACHI</v>
          </cell>
          <cell r="BB91124" t="str">
            <v>H, No. 26 Sector D Hijrat Colony  khi</v>
          </cell>
          <cell r="BC91124" t="str">
            <v>BLACK</v>
          </cell>
          <cell r="BH91124" t="str">
            <v>Pak Suzuki</v>
          </cell>
          <cell r="BI91124" t="str">
            <v>N</v>
          </cell>
          <cell r="BJ91124" t="str">
            <v xml:space="preserve">	Rameez Haji Mehboob</v>
          </cell>
          <cell r="BK91124">
            <v>45509</v>
          </cell>
          <cell r="BL91124" t="str">
            <v>382000</v>
          </cell>
          <cell r="BM91124" t="str">
            <v>004</v>
          </cell>
          <cell r="BN91124" t="str">
            <v>01</v>
          </cell>
          <cell r="BQ91124" t="str">
            <v>KHI/HO/D/MO/MC COMP/P/94693/08/2024</v>
          </cell>
        </row>
        <row r="91125">
          <cell r="W91125" t="str">
            <v>30091568</v>
          </cell>
          <cell r="X91125" t="str">
            <v>30091568</v>
          </cell>
          <cell r="Y91125">
            <v>382000</v>
          </cell>
          <cell r="Z91125" t="str">
            <v>42401-1787850-7</v>
          </cell>
          <cell r="AC91125">
            <v>2917624</v>
          </cell>
          <cell r="AD91125" t="str">
            <v>02</v>
          </cell>
          <cell r="AE91125" t="str">
            <v>MOTOR</v>
          </cell>
          <cell r="AF91125">
            <v>11684</v>
          </cell>
          <cell r="AG91125">
            <v>0</v>
          </cell>
          <cell r="AH91125">
            <v>0</v>
          </cell>
          <cell r="AI91125">
            <v>0</v>
          </cell>
          <cell r="AJ91125">
            <v>13370</v>
          </cell>
          <cell r="AK91125">
            <v>0</v>
          </cell>
          <cell r="AL91125">
            <v>1110</v>
          </cell>
          <cell r="AM91125" t="str">
            <v>2024</v>
          </cell>
          <cell r="AN91125" t="str">
            <v>202407</v>
          </cell>
          <cell r="AO91125" t="str">
            <v>202407</v>
          </cell>
          <cell r="AP91125" t="str">
            <v>202407</v>
          </cell>
          <cell r="AQ91125" t="str">
            <v>31000391</v>
          </cell>
          <cell r="AR91125" t="str">
            <v>1898886</v>
          </cell>
          <cell r="AS91125" t="str">
            <v>D</v>
          </cell>
          <cell r="AU91125" t="str">
            <v>30000002</v>
          </cell>
          <cell r="AV91125" t="str">
            <v>RETAIL</v>
          </cell>
          <cell r="AW91125" t="str">
            <v>31000391</v>
          </cell>
          <cell r="AX91125" t="str">
            <v>UR Suzuki</v>
          </cell>
          <cell r="AY91125" t="str">
            <v>KHI/HO/D/MO/MC COMP/P/92092/07/2024</v>
          </cell>
          <cell r="BA91125" t="str">
            <v>KARACHI</v>
          </cell>
          <cell r="BB91125" t="str">
            <v>H.NO# 200 SECTOR C-3 SAEEDABAD BALDIA TOWN KARACHI</v>
          </cell>
          <cell r="BC91125" t="str">
            <v>BLACK</v>
          </cell>
          <cell r="BH91125" t="str">
            <v>Pak Suzuki</v>
          </cell>
          <cell r="BI91125" t="str">
            <v>N</v>
          </cell>
          <cell r="BJ91125" t="str">
            <v xml:space="preserve">	Rameez Haji Mehboob</v>
          </cell>
          <cell r="BK91125">
            <v>45474</v>
          </cell>
          <cell r="BL91125" t="str">
            <v>382000</v>
          </cell>
          <cell r="BM91125" t="str">
            <v>004</v>
          </cell>
          <cell r="BN91125" t="str">
            <v>01</v>
          </cell>
          <cell r="BQ91125" t="str">
            <v>KHI/HO/D/MO/MC COMP/P/92092/07/2024</v>
          </cell>
        </row>
        <row r="91126">
          <cell r="W91126" t="str">
            <v>30091568</v>
          </cell>
          <cell r="X91126" t="str">
            <v>30091568</v>
          </cell>
          <cell r="Y91126">
            <v>382000</v>
          </cell>
          <cell r="Z91126" t="str">
            <v>42401-1787850-7</v>
          </cell>
          <cell r="AC91126">
            <v>2917625</v>
          </cell>
          <cell r="AD91126" t="str">
            <v>02</v>
          </cell>
          <cell r="AE91126" t="str">
            <v>MOTOR</v>
          </cell>
          <cell r="AF91126">
            <v>11684</v>
          </cell>
          <cell r="AG91126">
            <v>0</v>
          </cell>
          <cell r="AH91126">
            <v>0</v>
          </cell>
          <cell r="AI91126">
            <v>0</v>
          </cell>
          <cell r="AJ91126">
            <v>13370</v>
          </cell>
          <cell r="AK91126">
            <v>0</v>
          </cell>
          <cell r="AL91126">
            <v>1110</v>
          </cell>
          <cell r="AM91126" t="str">
            <v>2024</v>
          </cell>
          <cell r="AN91126" t="str">
            <v>202407</v>
          </cell>
          <cell r="AO91126" t="str">
            <v>202407</v>
          </cell>
          <cell r="AP91126" t="str">
            <v>202407</v>
          </cell>
          <cell r="AQ91126" t="str">
            <v>31000391</v>
          </cell>
          <cell r="AR91126" t="str">
            <v>1898887</v>
          </cell>
          <cell r="AS91126" t="str">
            <v>D</v>
          </cell>
          <cell r="AU91126" t="str">
            <v>30000002</v>
          </cell>
          <cell r="AV91126" t="str">
            <v>RETAIL</v>
          </cell>
          <cell r="AW91126" t="str">
            <v>31000391</v>
          </cell>
          <cell r="AX91126" t="str">
            <v>UR Suzuki</v>
          </cell>
          <cell r="AY91126" t="str">
            <v>KHI/HO/D/MO/MC COMP/P/92093/07/2024</v>
          </cell>
          <cell r="BA91126" t="str">
            <v>KARACHI</v>
          </cell>
          <cell r="BB91126" t="str">
            <v>H.NO# 200 SECTOR C-3 SAEEDABAD BALDIA TOWN KARACHI</v>
          </cell>
          <cell r="BC91126" t="str">
            <v>BLACK</v>
          </cell>
          <cell r="BH91126" t="str">
            <v>Pak Suzuki</v>
          </cell>
          <cell r="BI91126" t="str">
            <v>N</v>
          </cell>
          <cell r="BJ91126" t="str">
            <v xml:space="preserve">	Rameez Haji Mehboob</v>
          </cell>
          <cell r="BK91126">
            <v>45474</v>
          </cell>
          <cell r="BL91126" t="str">
            <v>382000</v>
          </cell>
          <cell r="BM91126" t="str">
            <v>004</v>
          </cell>
          <cell r="BN91126" t="str">
            <v>01</v>
          </cell>
          <cell r="BQ91126" t="str">
            <v>KHI/HO/D/MO/MC COMP/P/92093/07/2024</v>
          </cell>
        </row>
        <row r="91127">
          <cell r="W91127" t="str">
            <v>30091979</v>
          </cell>
          <cell r="X91127" t="str">
            <v>30091979</v>
          </cell>
          <cell r="Y91127">
            <v>382000</v>
          </cell>
          <cell r="Z91127" t="str">
            <v>36302-6284296-7</v>
          </cell>
          <cell r="AC91127">
            <v>2917706</v>
          </cell>
          <cell r="AD91127" t="str">
            <v>02</v>
          </cell>
          <cell r="AE91127" t="str">
            <v>MOTOR</v>
          </cell>
          <cell r="AF91127">
            <v>7802</v>
          </cell>
          <cell r="AG91127">
            <v>0</v>
          </cell>
          <cell r="AH91127">
            <v>0</v>
          </cell>
          <cell r="AI91127">
            <v>0</v>
          </cell>
          <cell r="AJ91127">
            <v>9550</v>
          </cell>
          <cell r="AK91127">
            <v>0</v>
          </cell>
          <cell r="AL91127">
            <v>780</v>
          </cell>
          <cell r="AM91127" t="str">
            <v>2024</v>
          </cell>
          <cell r="AN91127" t="str">
            <v>202407</v>
          </cell>
          <cell r="AO91127" t="str">
            <v>202407</v>
          </cell>
          <cell r="AP91127" t="str">
            <v>202407</v>
          </cell>
          <cell r="AQ91127" t="str">
            <v>31000403</v>
          </cell>
          <cell r="AR91127" t="str">
            <v>1899671</v>
          </cell>
          <cell r="AS91127" t="str">
            <v>D</v>
          </cell>
          <cell r="AU91127" t="str">
            <v>30000002</v>
          </cell>
          <cell r="AV91127" t="str">
            <v>RETAIL</v>
          </cell>
          <cell r="AW91127" t="str">
            <v>31000403</v>
          </cell>
          <cell r="AX91127" t="str">
            <v>MS Suzuki</v>
          </cell>
          <cell r="AY91127" t="str">
            <v>KHI/HO/D/MO/MC COMP/P/92245/07/2024</v>
          </cell>
          <cell r="BA91127" t="str">
            <v>MULTAN</v>
          </cell>
          <cell r="BB91127" t="str">
            <v>LODHI COLONY, OPP SCIENCE SCHOOL H# 170 KHAKIYAN STREET MULTAN.</v>
          </cell>
          <cell r="BC91127" t="str">
            <v>BLACK</v>
          </cell>
          <cell r="BH91127" t="str">
            <v>Pak Suzuki</v>
          </cell>
          <cell r="BI91127" t="str">
            <v>N</v>
          </cell>
          <cell r="BJ91127" t="str">
            <v xml:space="preserve">	Rameez Haji Mehboob</v>
          </cell>
          <cell r="BK91127">
            <v>45476</v>
          </cell>
          <cell r="BL91127" t="str">
            <v>382000</v>
          </cell>
          <cell r="BM91127" t="str">
            <v>004</v>
          </cell>
          <cell r="BN91127" t="str">
            <v>01</v>
          </cell>
          <cell r="BQ91127" t="str">
            <v>KHI/HO/D/MO/MC COMP/P/92245/07/2024</v>
          </cell>
        </row>
        <row r="91128">
          <cell r="W91128" t="str">
            <v>30090966</v>
          </cell>
          <cell r="X91128" t="str">
            <v>30090966</v>
          </cell>
          <cell r="Y91128">
            <v>382000</v>
          </cell>
          <cell r="Z91128" t="str">
            <v>33100-4873112-7</v>
          </cell>
          <cell r="AC91128">
            <v>2917721</v>
          </cell>
          <cell r="AD91128" t="str">
            <v>02</v>
          </cell>
          <cell r="AE91128" t="str">
            <v>MOTOR</v>
          </cell>
          <cell r="AF91128">
            <v>7802</v>
          </cell>
          <cell r="AG91128">
            <v>0</v>
          </cell>
          <cell r="AH91128">
            <v>0</v>
          </cell>
          <cell r="AI91128">
            <v>0</v>
          </cell>
          <cell r="AJ91128">
            <v>9550</v>
          </cell>
          <cell r="AK91128">
            <v>0</v>
          </cell>
          <cell r="AL91128">
            <v>780</v>
          </cell>
          <cell r="AM91128" t="str">
            <v>2024</v>
          </cell>
          <cell r="AN91128" t="str">
            <v>202407</v>
          </cell>
          <cell r="AO91128" t="str">
            <v>202407</v>
          </cell>
          <cell r="AP91128" t="str">
            <v>202407</v>
          </cell>
          <cell r="AQ91128" t="str">
            <v>31000400</v>
          </cell>
          <cell r="AR91128" t="str">
            <v>1900039</v>
          </cell>
          <cell r="AS91128" t="str">
            <v>D</v>
          </cell>
          <cell r="AU91128" t="str">
            <v>30000002</v>
          </cell>
          <cell r="AV91128" t="str">
            <v>RETAIL</v>
          </cell>
          <cell r="AW91128" t="str">
            <v>31000400</v>
          </cell>
          <cell r="AX91128" t="str">
            <v>FSD Suzuki</v>
          </cell>
          <cell r="AY91128" t="str">
            <v>KHI/HO/D/MO/MC COMP/P/92281/07/2024</v>
          </cell>
          <cell r="BA91128" t="str">
            <v>FAISALABAD</v>
          </cell>
          <cell r="BB91128" t="str">
            <v>HOUSE NO 100-P STREET NO 3 AREA CHISTIA PARK FSD</v>
          </cell>
          <cell r="BC91128" t="str">
            <v>RED</v>
          </cell>
          <cell r="BH91128" t="str">
            <v>Pak Suzuki</v>
          </cell>
          <cell r="BI91128" t="str">
            <v>N</v>
          </cell>
          <cell r="BJ91128" t="str">
            <v xml:space="preserve">	Rameez Haji Mehboob</v>
          </cell>
          <cell r="BK91128">
            <v>45476</v>
          </cell>
          <cell r="BL91128" t="str">
            <v>382000</v>
          </cell>
          <cell r="BM91128" t="str">
            <v>003</v>
          </cell>
          <cell r="BN91128" t="str">
            <v>01</v>
          </cell>
          <cell r="BQ91128" t="str">
            <v>KHI/HO/D/MO/MC COMP/P/92281/07/2024</v>
          </cell>
        </row>
        <row r="91129">
          <cell r="W91129" t="str">
            <v>30091189</v>
          </cell>
          <cell r="X91129" t="str">
            <v>30091189</v>
          </cell>
          <cell r="Y91129">
            <v>382001</v>
          </cell>
          <cell r="AC91129">
            <v>2891257</v>
          </cell>
          <cell r="AD91129" t="str">
            <v>02</v>
          </cell>
          <cell r="AE91129" t="str">
            <v>MOTOR</v>
          </cell>
          <cell r="AF91129">
            <v>8146</v>
          </cell>
          <cell r="AG91129">
            <v>0</v>
          </cell>
          <cell r="AH91129">
            <v>0</v>
          </cell>
          <cell r="AI91129">
            <v>0</v>
          </cell>
          <cell r="AJ91129">
            <v>9550</v>
          </cell>
          <cell r="AK91129">
            <v>0</v>
          </cell>
          <cell r="AL91129">
            <v>1629</v>
          </cell>
          <cell r="AM91129" t="str">
            <v>2024</v>
          </cell>
          <cell r="AN91129" t="str">
            <v>202407</v>
          </cell>
          <cell r="AO91129" t="str">
            <v>202407</v>
          </cell>
          <cell r="AP91129" t="str">
            <v>202407</v>
          </cell>
          <cell r="AQ91129" t="str">
            <v>MUHAMMADSAJJAD</v>
          </cell>
          <cell r="AR91129" t="str">
            <v>1902339</v>
          </cell>
          <cell r="AS91129" t="str">
            <v>D</v>
          </cell>
          <cell r="AT91129" t="str">
            <v>001</v>
          </cell>
          <cell r="AU91129" t="str">
            <v>30000002</v>
          </cell>
          <cell r="AV91129" t="str">
            <v>RETAIL</v>
          </cell>
          <cell r="AW91129" t="str">
            <v>31000284</v>
          </cell>
          <cell r="AX91129" t="str">
            <v>Pak Suzuki Motor Co Ltd</v>
          </cell>
          <cell r="AY91129" t="str">
            <v>LHR/LHR/D/MO/MC COMP/P/92495/07/2024</v>
          </cell>
          <cell r="BB91129" t="str">
            <v>House# 547, Block F-2 Wapda Town, Lahore</v>
          </cell>
          <cell r="BC91129" t="str">
            <v>BLACK</v>
          </cell>
          <cell r="BH91129" t="str">
            <v>N/A</v>
          </cell>
          <cell r="BI91129" t="str">
            <v>N</v>
          </cell>
          <cell r="BJ91129" t="str">
            <v>Nazir Ahmed</v>
          </cell>
          <cell r="BK91129">
            <v>45481</v>
          </cell>
          <cell r="BL91129" t="str">
            <v>382001</v>
          </cell>
          <cell r="BM91129" t="str">
            <v>004</v>
          </cell>
          <cell r="BN91129" t="str">
            <v>03</v>
          </cell>
          <cell r="BQ91129" t="str">
            <v>LHR/LHR/D/MO/MC COMP/P/92495/07/2024</v>
          </cell>
        </row>
        <row r="91130">
          <cell r="W91130" t="str">
            <v>30091688</v>
          </cell>
          <cell r="X91130" t="str">
            <v>30091688</v>
          </cell>
          <cell r="Y91130">
            <v>382000</v>
          </cell>
          <cell r="Z91130" t="str">
            <v>42101-3926116-1</v>
          </cell>
          <cell r="AC91130">
            <v>2902636</v>
          </cell>
          <cell r="AD91130" t="str">
            <v>02</v>
          </cell>
          <cell r="AE91130" t="str">
            <v>MOTOR</v>
          </cell>
          <cell r="AF91130">
            <v>11095</v>
          </cell>
          <cell r="AG91130">
            <v>0</v>
          </cell>
          <cell r="AH91130">
            <v>0</v>
          </cell>
          <cell r="AI91130">
            <v>0</v>
          </cell>
          <cell r="AJ91130">
            <v>13370</v>
          </cell>
          <cell r="AK91130">
            <v>0</v>
          </cell>
          <cell r="AL91130">
            <v>1110</v>
          </cell>
          <cell r="AM91130" t="str">
            <v>2024</v>
          </cell>
          <cell r="AN91130" t="str">
            <v>202407</v>
          </cell>
          <cell r="AO91130" t="str">
            <v>202407</v>
          </cell>
          <cell r="AP91130" t="str">
            <v>202407</v>
          </cell>
          <cell r="AQ91130" t="str">
            <v>31000392</v>
          </cell>
          <cell r="AR91130" t="str">
            <v>1901991</v>
          </cell>
          <cell r="AS91130" t="str">
            <v>D</v>
          </cell>
          <cell r="AU91130" t="str">
            <v>30000002</v>
          </cell>
          <cell r="AV91130" t="str">
            <v>RETAIL</v>
          </cell>
          <cell r="AW91130" t="str">
            <v>31000392</v>
          </cell>
          <cell r="AX91130" t="str">
            <v>UP Suzuki</v>
          </cell>
          <cell r="AY91130" t="str">
            <v>KHI/HO/D/MO/MC COMP/P/92480/07/2024</v>
          </cell>
          <cell r="BA91130" t="str">
            <v>KARACHI</v>
          </cell>
          <cell r="BB91130" t="str">
            <v>HOUSE# 125/18, SEC 5-E, NEW KARACHI, KARACHI</v>
          </cell>
          <cell r="BC91130" t="str">
            <v>BLACK</v>
          </cell>
          <cell r="BH91130" t="str">
            <v>Pak Suzuki</v>
          </cell>
          <cell r="BI91130" t="str">
            <v>N</v>
          </cell>
          <cell r="BJ91130" t="str">
            <v xml:space="preserve">	Rameez Haji Mehboob</v>
          </cell>
          <cell r="BK91130">
            <v>45479</v>
          </cell>
          <cell r="BL91130" t="str">
            <v>382000</v>
          </cell>
          <cell r="BM91130" t="str">
            <v>004</v>
          </cell>
          <cell r="BN91130" t="str">
            <v>01</v>
          </cell>
          <cell r="BQ91130" t="str">
            <v>KHI/HO/D/MO/MC COMP/P/92480/07/2024</v>
          </cell>
        </row>
        <row r="91131">
          <cell r="W91131" t="str">
            <v>30091688</v>
          </cell>
          <cell r="X91131" t="str">
            <v>30091688</v>
          </cell>
          <cell r="Y91131">
            <v>382000</v>
          </cell>
          <cell r="Z91131" t="str">
            <v>42101-3926116-1</v>
          </cell>
          <cell r="AC91131">
            <v>2902637</v>
          </cell>
          <cell r="AD91131" t="str">
            <v>02</v>
          </cell>
          <cell r="AE91131" t="str">
            <v>MOTOR</v>
          </cell>
          <cell r="AF91131">
            <v>11095</v>
          </cell>
          <cell r="AG91131">
            <v>0</v>
          </cell>
          <cell r="AH91131">
            <v>0</v>
          </cell>
          <cell r="AI91131">
            <v>0</v>
          </cell>
          <cell r="AJ91131">
            <v>13370</v>
          </cell>
          <cell r="AK91131">
            <v>0</v>
          </cell>
          <cell r="AL91131">
            <v>1110</v>
          </cell>
          <cell r="AM91131" t="str">
            <v>2024</v>
          </cell>
          <cell r="AN91131" t="str">
            <v>202407</v>
          </cell>
          <cell r="AO91131" t="str">
            <v>202407</v>
          </cell>
          <cell r="AP91131" t="str">
            <v>202407</v>
          </cell>
          <cell r="AQ91131" t="str">
            <v>31000392</v>
          </cell>
          <cell r="AR91131" t="str">
            <v>1901992</v>
          </cell>
          <cell r="AS91131" t="str">
            <v>D</v>
          </cell>
          <cell r="AU91131" t="str">
            <v>30000002</v>
          </cell>
          <cell r="AV91131" t="str">
            <v>RETAIL</v>
          </cell>
          <cell r="AW91131" t="str">
            <v>31000392</v>
          </cell>
          <cell r="AX91131" t="str">
            <v>UP Suzuki</v>
          </cell>
          <cell r="AY91131" t="str">
            <v>KHI/HO/D/MO/MC COMP/P/92481/07/2024</v>
          </cell>
          <cell r="BA91131" t="str">
            <v>KARACHI</v>
          </cell>
          <cell r="BB91131" t="str">
            <v>HOUSE# 125/18, SEC 5-E, NEW KARACHI, KARACHI</v>
          </cell>
          <cell r="BC91131" t="str">
            <v>BLACK</v>
          </cell>
          <cell r="BH91131" t="str">
            <v>Pak Suzuki</v>
          </cell>
          <cell r="BI91131" t="str">
            <v>N</v>
          </cell>
          <cell r="BJ91131" t="str">
            <v xml:space="preserve">	Rameez Haji Mehboob</v>
          </cell>
          <cell r="BK91131">
            <v>45479</v>
          </cell>
          <cell r="BL91131" t="str">
            <v>382000</v>
          </cell>
          <cell r="BM91131" t="str">
            <v>004</v>
          </cell>
          <cell r="BN91131" t="str">
            <v>01</v>
          </cell>
          <cell r="BQ91131" t="str">
            <v>KHI/HO/D/MO/MC COMP/P/92481/07/2024</v>
          </cell>
        </row>
        <row r="91132">
          <cell r="W91132" t="str">
            <v>30091943</v>
          </cell>
          <cell r="X91132" t="str">
            <v>30091943</v>
          </cell>
          <cell r="Y91132">
            <v>382000</v>
          </cell>
          <cell r="Z91132" t="str">
            <v>42501-8202779-5</v>
          </cell>
          <cell r="AC91132">
            <v>2917166</v>
          </cell>
          <cell r="AD91132" t="str">
            <v>02</v>
          </cell>
          <cell r="AE91132" t="str">
            <v>MOTOR</v>
          </cell>
          <cell r="AF91132">
            <v>11684</v>
          </cell>
          <cell r="AG91132">
            <v>0</v>
          </cell>
          <cell r="AH91132">
            <v>0</v>
          </cell>
          <cell r="AI91132">
            <v>0</v>
          </cell>
          <cell r="AJ91132">
            <v>13370</v>
          </cell>
          <cell r="AK91132">
            <v>0</v>
          </cell>
          <cell r="AL91132">
            <v>1110</v>
          </cell>
          <cell r="AM91132" t="str">
            <v>2024</v>
          </cell>
          <cell r="AN91132" t="str">
            <v>202407</v>
          </cell>
          <cell r="AO91132" t="str">
            <v>202407</v>
          </cell>
          <cell r="AP91132" t="str">
            <v>202407</v>
          </cell>
          <cell r="AQ91132" t="str">
            <v>31000407</v>
          </cell>
          <cell r="AR91132" t="str">
            <v>1898862</v>
          </cell>
          <cell r="AS91132" t="str">
            <v>D</v>
          </cell>
          <cell r="AU91132" t="str">
            <v>30000002</v>
          </cell>
          <cell r="AV91132" t="str">
            <v>RETAIL</v>
          </cell>
          <cell r="AW91132" t="str">
            <v>31000407</v>
          </cell>
          <cell r="AX91132" t="str">
            <v>South</v>
          </cell>
          <cell r="AY91132" t="str">
            <v>KHI/HO/D/MO/MC COMP/P/92074/07/2024</v>
          </cell>
          <cell r="BA91132" t="str">
            <v>KARACHI</v>
          </cell>
          <cell r="BB91132" t="str">
            <v>HOUSE NO R-8 STREET-03 BLOCK-07 ZAFAR TOWN QUAIBDABAD KARACHI.</v>
          </cell>
          <cell r="BC91132" t="str">
            <v>BLACK</v>
          </cell>
          <cell r="BH91132" t="str">
            <v>Pak Suzuki</v>
          </cell>
          <cell r="BI91132" t="str">
            <v>N</v>
          </cell>
          <cell r="BJ91132" t="str">
            <v xml:space="preserve">	Rameez Haji Mehboob</v>
          </cell>
          <cell r="BK91132">
            <v>45474</v>
          </cell>
          <cell r="BL91132" t="str">
            <v>382000</v>
          </cell>
          <cell r="BM91132" t="str">
            <v>004</v>
          </cell>
          <cell r="BN91132" t="str">
            <v>01</v>
          </cell>
          <cell r="BQ91132" t="str">
            <v>KHI/HO/D/MO/MC COMP/P/92074/07/2024</v>
          </cell>
        </row>
        <row r="91133">
          <cell r="W91133" t="str">
            <v>30091943</v>
          </cell>
          <cell r="X91133" t="str">
            <v>30091943</v>
          </cell>
          <cell r="Y91133">
            <v>382000</v>
          </cell>
          <cell r="Z91133" t="str">
            <v>42501-8202779-5</v>
          </cell>
          <cell r="AC91133">
            <v>2917169</v>
          </cell>
          <cell r="AD91133" t="str">
            <v>02</v>
          </cell>
          <cell r="AE91133" t="str">
            <v>MOTOR</v>
          </cell>
          <cell r="AF91133">
            <v>11684</v>
          </cell>
          <cell r="AG91133">
            <v>0</v>
          </cell>
          <cell r="AH91133">
            <v>0</v>
          </cell>
          <cell r="AI91133">
            <v>0</v>
          </cell>
          <cell r="AJ91133">
            <v>13370</v>
          </cell>
          <cell r="AK91133">
            <v>0</v>
          </cell>
          <cell r="AL91133">
            <v>1110</v>
          </cell>
          <cell r="AM91133" t="str">
            <v>2024</v>
          </cell>
          <cell r="AN91133" t="str">
            <v>202407</v>
          </cell>
          <cell r="AO91133" t="str">
            <v>202407</v>
          </cell>
          <cell r="AP91133" t="str">
            <v>202407</v>
          </cell>
          <cell r="AQ91133" t="str">
            <v>31000407</v>
          </cell>
          <cell r="AR91133" t="str">
            <v>1898863</v>
          </cell>
          <cell r="AS91133" t="str">
            <v>D</v>
          </cell>
          <cell r="AU91133" t="str">
            <v>30000002</v>
          </cell>
          <cell r="AV91133" t="str">
            <v>RETAIL</v>
          </cell>
          <cell r="AW91133" t="str">
            <v>31000407</v>
          </cell>
          <cell r="AX91133" t="str">
            <v>South</v>
          </cell>
          <cell r="AY91133" t="str">
            <v>KHI/HO/D/MO/MC COMP/P/92075/07/2024</v>
          </cell>
          <cell r="BA91133" t="str">
            <v>KARACHI</v>
          </cell>
          <cell r="BB91133" t="str">
            <v>HOUSE NO R-8 STREET-03 BLOCK-07 ZAFAR TOWN QUAIBDABAD KARACHI.</v>
          </cell>
          <cell r="BC91133" t="str">
            <v>BLACK</v>
          </cell>
          <cell r="BH91133" t="str">
            <v>Pak Suzuki</v>
          </cell>
          <cell r="BI91133" t="str">
            <v>N</v>
          </cell>
          <cell r="BJ91133" t="str">
            <v xml:space="preserve">	Rameez Haji Mehboob</v>
          </cell>
          <cell r="BK91133">
            <v>45474</v>
          </cell>
          <cell r="BL91133" t="str">
            <v>382000</v>
          </cell>
          <cell r="BM91133" t="str">
            <v>004</v>
          </cell>
          <cell r="BN91133" t="str">
            <v>01</v>
          </cell>
          <cell r="BQ91133" t="str">
            <v>KHI/HO/D/MO/MC COMP/P/92075/07/2024</v>
          </cell>
        </row>
        <row r="91134">
          <cell r="W91134" t="str">
            <v>30091879</v>
          </cell>
          <cell r="X91134" t="str">
            <v>30091879</v>
          </cell>
          <cell r="Y91134">
            <v>382001</v>
          </cell>
          <cell r="Z91134" t="str">
            <v>35202-8384792-7</v>
          </cell>
          <cell r="AC91134">
            <v>2907040</v>
          </cell>
          <cell r="AD91134" t="str">
            <v>02</v>
          </cell>
          <cell r="AE91134" t="str">
            <v>MOTOR</v>
          </cell>
          <cell r="AF91134">
            <v>7802</v>
          </cell>
          <cell r="AG91134">
            <v>0</v>
          </cell>
          <cell r="AH91134">
            <v>0</v>
          </cell>
          <cell r="AI91134">
            <v>0</v>
          </cell>
          <cell r="AJ91134">
            <v>9550</v>
          </cell>
          <cell r="AK91134">
            <v>0</v>
          </cell>
          <cell r="AL91134">
            <v>780</v>
          </cell>
          <cell r="AM91134" t="str">
            <v>2024</v>
          </cell>
          <cell r="AN91134" t="str">
            <v>202407</v>
          </cell>
          <cell r="AO91134" t="str">
            <v>202407</v>
          </cell>
          <cell r="AP91134" t="str">
            <v>202407</v>
          </cell>
          <cell r="AQ91134" t="str">
            <v>31000398</v>
          </cell>
          <cell r="AR91134" t="str">
            <v>1914340</v>
          </cell>
          <cell r="AS91134" t="str">
            <v>D</v>
          </cell>
          <cell r="AU91134" t="str">
            <v>30000002</v>
          </cell>
          <cell r="AV91134" t="str">
            <v>RETAIL</v>
          </cell>
          <cell r="AW91134" t="str">
            <v>31000399</v>
          </cell>
          <cell r="AX91134" t="str">
            <v>CR Suzuki</v>
          </cell>
          <cell r="AY91134" t="str">
            <v>KHI/HO/D/MO/MC COMP/P/93366/07/2024</v>
          </cell>
          <cell r="BA91134" t="str">
            <v>LAHORE</v>
          </cell>
          <cell r="BB91134" t="str">
            <v>House# 06 street# 21, Mohalla Shamas Abad Misri Shah, Lahore</v>
          </cell>
          <cell r="BC91134" t="str">
            <v>BLACK</v>
          </cell>
          <cell r="BH91134" t="str">
            <v>Pak Suzuki</v>
          </cell>
          <cell r="BI91134" t="str">
            <v>N</v>
          </cell>
          <cell r="BJ91134" t="str">
            <v xml:space="preserve">	Rameez Haji Mehboob</v>
          </cell>
          <cell r="BK91134">
            <v>45492</v>
          </cell>
          <cell r="BL91134" t="str">
            <v>382001</v>
          </cell>
          <cell r="BM91134" t="str">
            <v>004</v>
          </cell>
          <cell r="BN91134" t="str">
            <v>01</v>
          </cell>
          <cell r="BQ91134" t="str">
            <v>KHI/HO/D/MO/MC COMP/P/93366/07/2024</v>
          </cell>
        </row>
        <row r="91135">
          <cell r="W91135" t="str">
            <v>30091564</v>
          </cell>
          <cell r="X91135" t="str">
            <v>30091564</v>
          </cell>
          <cell r="Y91135">
            <v>382001</v>
          </cell>
          <cell r="Z91135" t="str">
            <v>34603-8323886-3</v>
          </cell>
          <cell r="AC91135">
            <v>2902558</v>
          </cell>
          <cell r="AD91135" t="str">
            <v>02</v>
          </cell>
          <cell r="AE91135" t="str">
            <v>MOTOR</v>
          </cell>
          <cell r="AF91135">
            <v>7802</v>
          </cell>
          <cell r="AG91135">
            <v>0</v>
          </cell>
          <cell r="AH91135">
            <v>0</v>
          </cell>
          <cell r="AI91135">
            <v>0</v>
          </cell>
          <cell r="AJ91135">
            <v>9550</v>
          </cell>
          <cell r="AK91135">
            <v>0</v>
          </cell>
          <cell r="AL91135">
            <v>780</v>
          </cell>
          <cell r="AM91135" t="str">
            <v>2024</v>
          </cell>
          <cell r="AN91135" t="str">
            <v>202407</v>
          </cell>
          <cell r="AO91135" t="str">
            <v>202407</v>
          </cell>
          <cell r="AP91135" t="str">
            <v>202407</v>
          </cell>
          <cell r="AQ91135" t="str">
            <v>31000401</v>
          </cell>
          <cell r="AR91135" t="str">
            <v>1900445</v>
          </cell>
          <cell r="AS91135" t="str">
            <v>D</v>
          </cell>
          <cell r="AU91135" t="str">
            <v>30000002</v>
          </cell>
          <cell r="AV91135" t="str">
            <v>RETAIL</v>
          </cell>
          <cell r="AW91135" t="str">
            <v>31000401</v>
          </cell>
          <cell r="AX91135" t="str">
            <v>SR Suzuki</v>
          </cell>
          <cell r="AY91135" t="str">
            <v>KHI/HO/D/MO/MC COMP/P/92362/07/2024</v>
          </cell>
          <cell r="BA91135" t="str">
            <v>SIALKOT</v>
          </cell>
          <cell r="BB91135" t="str">
            <v>Garden Town, Near Ayesha Mosque, PO KHAS Do Burji, Sialkot</v>
          </cell>
          <cell r="BC91135" t="str">
            <v>BLACK</v>
          </cell>
          <cell r="BH91135" t="str">
            <v>Pak Suzuki</v>
          </cell>
          <cell r="BI91135" t="str">
            <v>N</v>
          </cell>
          <cell r="BJ91135" t="str">
            <v xml:space="preserve">	Rameez Haji Mehboob</v>
          </cell>
          <cell r="BK91135">
            <v>45477</v>
          </cell>
          <cell r="BL91135" t="str">
            <v>382001</v>
          </cell>
          <cell r="BM91135" t="str">
            <v>004</v>
          </cell>
          <cell r="BN91135" t="str">
            <v>01</v>
          </cell>
          <cell r="BQ91135" t="str">
            <v>KHI/HO/D/MO/MC COMP/P/92362/07/2024</v>
          </cell>
        </row>
        <row r="91136">
          <cell r="W91136" t="str">
            <v>30091732</v>
          </cell>
          <cell r="X91136" t="str">
            <v>30091732</v>
          </cell>
          <cell r="Y91136">
            <v>382000</v>
          </cell>
          <cell r="Z91136" t="str">
            <v>42101-5153044-9</v>
          </cell>
          <cell r="AC91136">
            <v>2902816</v>
          </cell>
          <cell r="AD91136" t="str">
            <v>02</v>
          </cell>
          <cell r="AE91136" t="str">
            <v>MOTOR</v>
          </cell>
          <cell r="AF91136">
            <v>11095</v>
          </cell>
          <cell r="AG91136">
            <v>0</v>
          </cell>
          <cell r="AH91136">
            <v>0</v>
          </cell>
          <cell r="AI91136">
            <v>0</v>
          </cell>
          <cell r="AJ91136">
            <v>13370</v>
          </cell>
          <cell r="AK91136">
            <v>0</v>
          </cell>
          <cell r="AL91136">
            <v>1110</v>
          </cell>
          <cell r="AM91136" t="str">
            <v>2024</v>
          </cell>
          <cell r="AN91136" t="str">
            <v>202407</v>
          </cell>
          <cell r="AO91136" t="str">
            <v>202407</v>
          </cell>
          <cell r="AP91136" t="str">
            <v>202407</v>
          </cell>
          <cell r="AQ91136" t="str">
            <v>31000063</v>
          </cell>
          <cell r="AR91136" t="str">
            <v>1908900</v>
          </cell>
          <cell r="AS91136" t="str">
            <v>D</v>
          </cell>
          <cell r="AU91136" t="str">
            <v>30000002</v>
          </cell>
          <cell r="AV91136" t="str">
            <v>RETAIL</v>
          </cell>
          <cell r="AW91136" t="str">
            <v>31000063</v>
          </cell>
          <cell r="AX91136" t="str">
            <v>Khalil Motor</v>
          </cell>
          <cell r="AY91136" t="str">
            <v>KHI/HO/D/MO/MC COMP/P/92892/07/2024</v>
          </cell>
          <cell r="BA91136" t="str">
            <v>KARACHI</v>
          </cell>
          <cell r="BB91136" t="str">
            <v>HO # 4/ 532 LIAQUTABAD KARACHI</v>
          </cell>
          <cell r="BC91136" t="str">
            <v>BLACK</v>
          </cell>
          <cell r="BH91136" t="str">
            <v>Pak Suzuki</v>
          </cell>
          <cell r="BI91136" t="str">
            <v>N</v>
          </cell>
          <cell r="BJ91136" t="str">
            <v xml:space="preserve">	Rameez Haji Mehboob</v>
          </cell>
          <cell r="BK91136">
            <v>45484</v>
          </cell>
          <cell r="BL91136" t="str">
            <v>382000</v>
          </cell>
          <cell r="BM91136" t="str">
            <v>004</v>
          </cell>
          <cell r="BN91136" t="str">
            <v>01</v>
          </cell>
          <cell r="BQ91136" t="str">
            <v>KHI/HO/D/MO/MC COMP/P/92892/07/2024</v>
          </cell>
        </row>
        <row r="91137">
          <cell r="W91137" t="str">
            <v>30091732</v>
          </cell>
          <cell r="X91137" t="str">
            <v>30091732</v>
          </cell>
          <cell r="Y91137">
            <v>382000</v>
          </cell>
          <cell r="Z91137" t="str">
            <v>42101-5153044-9</v>
          </cell>
          <cell r="AC91137">
            <v>2902817</v>
          </cell>
          <cell r="AD91137" t="str">
            <v>02</v>
          </cell>
          <cell r="AE91137" t="str">
            <v>MOTOR</v>
          </cell>
          <cell r="AF91137">
            <v>11095</v>
          </cell>
          <cell r="AG91137">
            <v>0</v>
          </cell>
          <cell r="AH91137">
            <v>0</v>
          </cell>
          <cell r="AI91137">
            <v>0</v>
          </cell>
          <cell r="AJ91137">
            <v>13370</v>
          </cell>
          <cell r="AK91137">
            <v>0</v>
          </cell>
          <cell r="AL91137">
            <v>1110</v>
          </cell>
          <cell r="AM91137" t="str">
            <v>2024</v>
          </cell>
          <cell r="AN91137" t="str">
            <v>202407</v>
          </cell>
          <cell r="AO91137" t="str">
            <v>202407</v>
          </cell>
          <cell r="AP91137" t="str">
            <v>202407</v>
          </cell>
          <cell r="AQ91137" t="str">
            <v>31000063</v>
          </cell>
          <cell r="AR91137" t="str">
            <v>1908901</v>
          </cell>
          <cell r="AS91137" t="str">
            <v>D</v>
          </cell>
          <cell r="AU91137" t="str">
            <v>30000002</v>
          </cell>
          <cell r="AV91137" t="str">
            <v>RETAIL</v>
          </cell>
          <cell r="AW91137" t="str">
            <v>31000063</v>
          </cell>
          <cell r="AX91137" t="str">
            <v>Khalil Motor</v>
          </cell>
          <cell r="AY91137" t="str">
            <v>KHI/HO/D/MO/MC COMP/P/92893/07/2024</v>
          </cell>
          <cell r="BA91137" t="str">
            <v>KARACHI</v>
          </cell>
          <cell r="BB91137" t="str">
            <v>HO # 4/ 532 LIAQUTABAD KARACHI</v>
          </cell>
          <cell r="BC91137" t="str">
            <v>BLACK</v>
          </cell>
          <cell r="BH91137" t="str">
            <v>Pak Suzuki</v>
          </cell>
          <cell r="BI91137" t="str">
            <v>N</v>
          </cell>
          <cell r="BJ91137" t="str">
            <v xml:space="preserve">	Rameez Haji Mehboob</v>
          </cell>
          <cell r="BK91137">
            <v>45484</v>
          </cell>
          <cell r="BL91137" t="str">
            <v>382000</v>
          </cell>
          <cell r="BM91137" t="str">
            <v>004</v>
          </cell>
          <cell r="BN91137" t="str">
            <v>01</v>
          </cell>
          <cell r="BQ91137" t="str">
            <v>KHI/HO/D/MO/MC COMP/P/92893/07/2024</v>
          </cell>
        </row>
        <row r="91138">
          <cell r="W91138" t="str">
            <v>30091745</v>
          </cell>
          <cell r="X91138" t="str">
            <v>30091745</v>
          </cell>
          <cell r="Y91138">
            <v>382000</v>
          </cell>
          <cell r="Z91138" t="str">
            <v>43401-0357242-9</v>
          </cell>
          <cell r="AC91138">
            <v>2902822</v>
          </cell>
          <cell r="AD91138" t="str">
            <v>02</v>
          </cell>
          <cell r="AE91138" t="str">
            <v>MOTOR</v>
          </cell>
          <cell r="AF91138">
            <v>11095</v>
          </cell>
          <cell r="AG91138">
            <v>0</v>
          </cell>
          <cell r="AH91138">
            <v>0</v>
          </cell>
          <cell r="AI91138">
            <v>0</v>
          </cell>
          <cell r="AJ91138">
            <v>13370</v>
          </cell>
          <cell r="AK91138">
            <v>0</v>
          </cell>
          <cell r="AL91138">
            <v>1110</v>
          </cell>
          <cell r="AM91138" t="str">
            <v>2024</v>
          </cell>
          <cell r="AN91138" t="str">
            <v>202407</v>
          </cell>
          <cell r="AO91138" t="str">
            <v>202407</v>
          </cell>
          <cell r="AP91138" t="str">
            <v>202407</v>
          </cell>
          <cell r="AQ91138" t="str">
            <v>31000063</v>
          </cell>
          <cell r="AR91138" t="str">
            <v>1908906</v>
          </cell>
          <cell r="AS91138" t="str">
            <v>D</v>
          </cell>
          <cell r="AU91138" t="str">
            <v>30000002</v>
          </cell>
          <cell r="AV91138" t="str">
            <v>RETAIL</v>
          </cell>
          <cell r="AW91138" t="str">
            <v>31000063</v>
          </cell>
          <cell r="AX91138" t="str">
            <v>Khalil Motor</v>
          </cell>
          <cell r="AY91138" t="str">
            <v>KHI/HO/D/MO/MC COMP/P/92898/07/2024</v>
          </cell>
          <cell r="BA91138" t="str">
            <v>KARACHI</v>
          </cell>
          <cell r="BB91138" t="str">
            <v>HO # D 226 BILAWAL SPARCO RD KARACHI</v>
          </cell>
          <cell r="BC91138" t="str">
            <v>BLACK</v>
          </cell>
          <cell r="BH91138" t="str">
            <v>Pak Suzuki</v>
          </cell>
          <cell r="BI91138" t="str">
            <v>N</v>
          </cell>
          <cell r="BJ91138" t="str">
            <v xml:space="preserve">	Rameez Haji Mehboob</v>
          </cell>
          <cell r="BK91138">
            <v>45484</v>
          </cell>
          <cell r="BL91138" t="str">
            <v>382000</v>
          </cell>
          <cell r="BM91138" t="str">
            <v>004</v>
          </cell>
          <cell r="BN91138" t="str">
            <v>01</v>
          </cell>
          <cell r="BQ91138" t="str">
            <v>KHI/HO/D/MO/MC COMP/P/92898/07/2024</v>
          </cell>
        </row>
        <row r="91139">
          <cell r="W91139" t="str">
            <v>30091745</v>
          </cell>
          <cell r="X91139" t="str">
            <v>30091745</v>
          </cell>
          <cell r="Y91139">
            <v>382000</v>
          </cell>
          <cell r="Z91139" t="str">
            <v>43401-0357242-9</v>
          </cell>
          <cell r="AC91139">
            <v>2902823</v>
          </cell>
          <cell r="AD91139" t="str">
            <v>02</v>
          </cell>
          <cell r="AE91139" t="str">
            <v>MOTOR</v>
          </cell>
          <cell r="AF91139">
            <v>11095</v>
          </cell>
          <cell r="AG91139">
            <v>0</v>
          </cell>
          <cell r="AH91139">
            <v>0</v>
          </cell>
          <cell r="AI91139">
            <v>0</v>
          </cell>
          <cell r="AJ91139">
            <v>13370</v>
          </cell>
          <cell r="AK91139">
            <v>0</v>
          </cell>
          <cell r="AL91139">
            <v>1110</v>
          </cell>
          <cell r="AM91139" t="str">
            <v>2024</v>
          </cell>
          <cell r="AN91139" t="str">
            <v>202407</v>
          </cell>
          <cell r="AO91139" t="str">
            <v>202407</v>
          </cell>
          <cell r="AP91139" t="str">
            <v>202407</v>
          </cell>
          <cell r="AQ91139" t="str">
            <v>31000063</v>
          </cell>
          <cell r="AR91139" t="str">
            <v>1908907</v>
          </cell>
          <cell r="AS91139" t="str">
            <v>D</v>
          </cell>
          <cell r="AU91139" t="str">
            <v>30000002</v>
          </cell>
          <cell r="AV91139" t="str">
            <v>RETAIL</v>
          </cell>
          <cell r="AW91139" t="str">
            <v>31000063</v>
          </cell>
          <cell r="AX91139" t="str">
            <v>Khalil Motor</v>
          </cell>
          <cell r="AY91139" t="str">
            <v>KHI/HO/D/MO/MC COMP/P/92899/07/2024</v>
          </cell>
          <cell r="BA91139" t="str">
            <v>KARACHI</v>
          </cell>
          <cell r="BB91139" t="str">
            <v>HO # D 226 BILAWAL SPARCO RD KARACHI</v>
          </cell>
          <cell r="BC91139" t="str">
            <v>BLACK</v>
          </cell>
          <cell r="BH91139" t="str">
            <v>Pak Suzuki</v>
          </cell>
          <cell r="BI91139" t="str">
            <v>N</v>
          </cell>
          <cell r="BJ91139" t="str">
            <v xml:space="preserve">	Rameez Haji Mehboob</v>
          </cell>
          <cell r="BK91139">
            <v>45484</v>
          </cell>
          <cell r="BL91139" t="str">
            <v>382000</v>
          </cell>
          <cell r="BM91139" t="str">
            <v>004</v>
          </cell>
          <cell r="BN91139" t="str">
            <v>01</v>
          </cell>
          <cell r="BQ91139" t="str">
            <v>KHI/HO/D/MO/MC COMP/P/92899/07/2024</v>
          </cell>
        </row>
        <row r="91140">
          <cell r="W91140" t="str">
            <v>30092360</v>
          </cell>
          <cell r="X91140" t="str">
            <v>30092360</v>
          </cell>
          <cell r="Y91140">
            <v>382000</v>
          </cell>
          <cell r="Z91140" t="str">
            <v>42101-1545145-9</v>
          </cell>
          <cell r="AC91140">
            <v>3149013</v>
          </cell>
          <cell r="AD91140" t="str">
            <v>02</v>
          </cell>
          <cell r="AE91140" t="str">
            <v>MOTOR</v>
          </cell>
          <cell r="AF91140">
            <v>2470</v>
          </cell>
          <cell r="AG91140">
            <v>0</v>
          </cell>
          <cell r="AH91140">
            <v>0</v>
          </cell>
          <cell r="AI91140">
            <v>0</v>
          </cell>
          <cell r="AJ91140">
            <v>2865</v>
          </cell>
          <cell r="AK91140">
            <v>0</v>
          </cell>
          <cell r="AL91140">
            <v>247</v>
          </cell>
          <cell r="AM91140" t="str">
            <v>2024</v>
          </cell>
          <cell r="AN91140" t="str">
            <v>202410</v>
          </cell>
          <cell r="AO91140" t="str">
            <v>202408</v>
          </cell>
          <cell r="AP91140" t="str">
            <v>202410</v>
          </cell>
          <cell r="AQ91140" t="str">
            <v>SHOUKATALI</v>
          </cell>
          <cell r="AR91140" t="str">
            <v>1976841</v>
          </cell>
          <cell r="AS91140" t="str">
            <v>D</v>
          </cell>
          <cell r="AU91140" t="str">
            <v>30000002</v>
          </cell>
          <cell r="AV91140" t="str">
            <v>RETAIL</v>
          </cell>
          <cell r="AW91140" t="str">
            <v>31000063</v>
          </cell>
          <cell r="AX91140" t="str">
            <v>Khalil Motor</v>
          </cell>
          <cell r="AY91140" t="str">
            <v>KHI/HO/D/MO/MC COMP/P/94492/08/2024</v>
          </cell>
          <cell r="AZ91140" t="str">
            <v>KHI/HO/D/MO/MC COMP/E/46943/10/2024</v>
          </cell>
          <cell r="BB91140" t="str">
            <v>H # L 104 BK 12 GULBARG FB KARACHI</v>
          </cell>
          <cell r="BC91140" t="str">
            <v>BLACK</v>
          </cell>
          <cell r="BF91140"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40" t="str">
            <v>Pak Suzuki</v>
          </cell>
          <cell r="BI91140" t="str">
            <v>N</v>
          </cell>
          <cell r="BJ91140" t="str">
            <v xml:space="preserve">	Rameez Haji Mehboob</v>
          </cell>
          <cell r="BK91140">
            <v>45506</v>
          </cell>
          <cell r="BL91140" t="str">
            <v>382000</v>
          </cell>
          <cell r="BM91140" t="str">
            <v>004</v>
          </cell>
          <cell r="BN91140" t="str">
            <v>01</v>
          </cell>
          <cell r="BQ91140" t="str">
            <v>KHI/HO/D/MO/MC COMP/P/94492/08/2024</v>
          </cell>
        </row>
        <row r="91141">
          <cell r="W91141" t="str">
            <v>30092360</v>
          </cell>
          <cell r="X91141" t="str">
            <v>30092360</v>
          </cell>
          <cell r="Y91141">
            <v>382000</v>
          </cell>
          <cell r="Z91141" t="str">
            <v>42101-1545145-9</v>
          </cell>
          <cell r="AC91141">
            <v>3149015</v>
          </cell>
          <cell r="AD91141" t="str">
            <v>02</v>
          </cell>
          <cell r="AE91141" t="str">
            <v>MOTOR</v>
          </cell>
          <cell r="AF91141">
            <v>2470</v>
          </cell>
          <cell r="AG91141">
            <v>0</v>
          </cell>
          <cell r="AH91141">
            <v>0</v>
          </cell>
          <cell r="AI91141">
            <v>0</v>
          </cell>
          <cell r="AJ91141">
            <v>2865</v>
          </cell>
          <cell r="AK91141">
            <v>0</v>
          </cell>
          <cell r="AL91141">
            <v>247</v>
          </cell>
          <cell r="AM91141" t="str">
            <v>2024</v>
          </cell>
          <cell r="AN91141" t="str">
            <v>202410</v>
          </cell>
          <cell r="AO91141" t="str">
            <v>202508</v>
          </cell>
          <cell r="AP91141" t="str">
            <v>202410</v>
          </cell>
          <cell r="AQ91141" t="str">
            <v>SHOUKATALI</v>
          </cell>
          <cell r="AR91141" t="str">
            <v>1977060</v>
          </cell>
          <cell r="AS91141" t="str">
            <v>D</v>
          </cell>
          <cell r="AU91141" t="str">
            <v>30000002</v>
          </cell>
          <cell r="AV91141" t="str">
            <v>RETAIL</v>
          </cell>
          <cell r="AW91141" t="str">
            <v>31000063</v>
          </cell>
          <cell r="AX91141" t="str">
            <v>Khalil Motor</v>
          </cell>
          <cell r="AY91141" t="str">
            <v>KHI/HO/D/MO/MC COMP/P/94493/08/2024</v>
          </cell>
          <cell r="AZ91141" t="str">
            <v>KHI/HO/D/MO/MC COMP/E/46979/10/2024</v>
          </cell>
          <cell r="BB91141" t="str">
            <v>H # L 104 BK 12 GULBARG FB KARACHI</v>
          </cell>
          <cell r="BC91141" t="str">
            <v>BLACK</v>
          </cell>
          <cell r="BF91141"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41" t="str">
            <v>Pak Suzuki</v>
          </cell>
          <cell r="BI91141" t="str">
            <v>N</v>
          </cell>
          <cell r="BJ91141" t="str">
            <v xml:space="preserve">	Rameez Haji Mehboob</v>
          </cell>
          <cell r="BK91141">
            <v>45872</v>
          </cell>
          <cell r="BL91141" t="str">
            <v>382000</v>
          </cell>
          <cell r="BM91141" t="str">
            <v>004</v>
          </cell>
          <cell r="BN91141" t="str">
            <v>01</v>
          </cell>
          <cell r="BQ91141" t="str">
            <v>KHI/HO/D/MO/MC COMP/P/94493/08/2024</v>
          </cell>
        </row>
        <row r="91142">
          <cell r="W91142" t="str">
            <v>30092360</v>
          </cell>
          <cell r="X91142" t="str">
            <v>30092360</v>
          </cell>
          <cell r="Y91142">
            <v>382000</v>
          </cell>
          <cell r="Z91142" t="str">
            <v>42101-1545145-9</v>
          </cell>
          <cell r="AC91142">
            <v>2929418</v>
          </cell>
          <cell r="AD91142" t="str">
            <v>02</v>
          </cell>
          <cell r="AE91142" t="str">
            <v>MOTOR</v>
          </cell>
          <cell r="AF91142">
            <v>11095</v>
          </cell>
          <cell r="AG91142">
            <v>0</v>
          </cell>
          <cell r="AH91142">
            <v>0</v>
          </cell>
          <cell r="AI91142">
            <v>0</v>
          </cell>
          <cell r="AJ91142">
            <v>13370</v>
          </cell>
          <cell r="AK91142">
            <v>0</v>
          </cell>
          <cell r="AL91142">
            <v>1110</v>
          </cell>
          <cell r="AM91142" t="str">
            <v>2024</v>
          </cell>
          <cell r="AN91142" t="str">
            <v>202408</v>
          </cell>
          <cell r="AO91142" t="str">
            <v>202408</v>
          </cell>
          <cell r="AP91142" t="str">
            <v>202408</v>
          </cell>
          <cell r="AQ91142" t="str">
            <v>31000063</v>
          </cell>
          <cell r="AR91142" t="str">
            <v>1924942</v>
          </cell>
          <cell r="AS91142" t="str">
            <v>D</v>
          </cell>
          <cell r="AU91142" t="str">
            <v>30000002</v>
          </cell>
          <cell r="AV91142" t="str">
            <v>RETAIL</v>
          </cell>
          <cell r="AW91142" t="str">
            <v>31000063</v>
          </cell>
          <cell r="AX91142" t="str">
            <v>Khalil Motor</v>
          </cell>
          <cell r="AY91142" t="str">
            <v>KHI/HO/D/MO/MC COMP/P/94492/08/2024</v>
          </cell>
          <cell r="BA91142" t="str">
            <v>KARACHI</v>
          </cell>
          <cell r="BB91142" t="str">
            <v>H # L 104 BK 12 GULBARG FB KARACHI</v>
          </cell>
          <cell r="BC91142" t="str">
            <v>BLACK</v>
          </cell>
          <cell r="BH91142" t="str">
            <v>Pak Suzuki</v>
          </cell>
          <cell r="BI91142" t="str">
            <v>N</v>
          </cell>
          <cell r="BJ91142" t="str">
            <v xml:space="preserve">	Rameez Haji Mehboob</v>
          </cell>
          <cell r="BK91142">
            <v>45506</v>
          </cell>
          <cell r="BL91142" t="str">
            <v>382000</v>
          </cell>
          <cell r="BM91142" t="str">
            <v>004</v>
          </cell>
          <cell r="BN91142" t="str">
            <v>01</v>
          </cell>
          <cell r="BQ91142" t="str">
            <v>KHI/HO/D/MO/MC COMP/P/94492/08/2024</v>
          </cell>
        </row>
        <row r="91143">
          <cell r="W91143" t="str">
            <v>30092360</v>
          </cell>
          <cell r="X91143" t="str">
            <v>30092360</v>
          </cell>
          <cell r="Y91143">
            <v>382000</v>
          </cell>
          <cell r="Z91143" t="str">
            <v>42101-1545145-9</v>
          </cell>
          <cell r="AC91143">
            <v>2929419</v>
          </cell>
          <cell r="AD91143" t="str">
            <v>02</v>
          </cell>
          <cell r="AE91143" t="str">
            <v>MOTOR</v>
          </cell>
          <cell r="AF91143">
            <v>11095</v>
          </cell>
          <cell r="AG91143">
            <v>0</v>
          </cell>
          <cell r="AH91143">
            <v>0</v>
          </cell>
          <cell r="AI91143">
            <v>0</v>
          </cell>
          <cell r="AJ91143">
            <v>13370</v>
          </cell>
          <cell r="AK91143">
            <v>0</v>
          </cell>
          <cell r="AL91143">
            <v>1110</v>
          </cell>
          <cell r="AM91143" t="str">
            <v>2024</v>
          </cell>
          <cell r="AN91143" t="str">
            <v>202408</v>
          </cell>
          <cell r="AO91143" t="str">
            <v>202408</v>
          </cell>
          <cell r="AP91143" t="str">
            <v>202408</v>
          </cell>
          <cell r="AQ91143" t="str">
            <v>31000063</v>
          </cell>
          <cell r="AR91143" t="str">
            <v>1924943</v>
          </cell>
          <cell r="AS91143" t="str">
            <v>D</v>
          </cell>
          <cell r="AU91143" t="str">
            <v>30000002</v>
          </cell>
          <cell r="AV91143" t="str">
            <v>RETAIL</v>
          </cell>
          <cell r="AW91143" t="str">
            <v>31000063</v>
          </cell>
          <cell r="AX91143" t="str">
            <v>Khalil Motor</v>
          </cell>
          <cell r="AY91143" t="str">
            <v>KHI/HO/D/MO/MC COMP/P/94493/08/2024</v>
          </cell>
          <cell r="BA91143" t="str">
            <v>KARACHI</v>
          </cell>
          <cell r="BB91143" t="str">
            <v>H # L 104 BK 12 GULBARG FB KARACHI</v>
          </cell>
          <cell r="BC91143" t="str">
            <v>BLACK</v>
          </cell>
          <cell r="BH91143" t="str">
            <v>Pak Suzuki</v>
          </cell>
          <cell r="BI91143" t="str">
            <v>N</v>
          </cell>
          <cell r="BJ91143" t="str">
            <v xml:space="preserve">	Rameez Haji Mehboob</v>
          </cell>
          <cell r="BK91143">
            <v>45506</v>
          </cell>
          <cell r="BL91143" t="str">
            <v>382000</v>
          </cell>
          <cell r="BM91143" t="str">
            <v>004</v>
          </cell>
          <cell r="BN91143" t="str">
            <v>01</v>
          </cell>
          <cell r="BQ91143" t="str">
            <v>KHI/HO/D/MO/MC COMP/P/94493/08/2024</v>
          </cell>
        </row>
        <row r="91144">
          <cell r="W91144" t="str">
            <v>30092473</v>
          </cell>
          <cell r="X91144" t="str">
            <v>30092473</v>
          </cell>
          <cell r="Y91144">
            <v>382000</v>
          </cell>
          <cell r="Z91144" t="str">
            <v>36302-6458946-9</v>
          </cell>
          <cell r="AC91144">
            <v>2929638</v>
          </cell>
          <cell r="AD91144" t="str">
            <v>02</v>
          </cell>
          <cell r="AE91144" t="str">
            <v>MOTOR</v>
          </cell>
          <cell r="AF91144">
            <v>7802</v>
          </cell>
          <cell r="AG91144">
            <v>0</v>
          </cell>
          <cell r="AH91144">
            <v>0</v>
          </cell>
          <cell r="AI91144">
            <v>0</v>
          </cell>
          <cell r="AJ91144">
            <v>9550</v>
          </cell>
          <cell r="AK91144">
            <v>0</v>
          </cell>
          <cell r="AL91144">
            <v>780</v>
          </cell>
          <cell r="AM91144" t="str">
            <v>2024</v>
          </cell>
          <cell r="AN91144" t="str">
            <v>202408</v>
          </cell>
          <cell r="AO91144" t="str">
            <v>202408</v>
          </cell>
          <cell r="AP91144" t="str">
            <v>202408</v>
          </cell>
          <cell r="AQ91144" t="str">
            <v>31000404</v>
          </cell>
          <cell r="AR91144" t="str">
            <v>1929191</v>
          </cell>
          <cell r="AS91144" t="str">
            <v>D</v>
          </cell>
          <cell r="AU91144" t="str">
            <v>30000002</v>
          </cell>
          <cell r="AV91144" t="str">
            <v>RETAIL</v>
          </cell>
          <cell r="AW91144" t="str">
            <v>31000404</v>
          </cell>
          <cell r="AX91144" t="str">
            <v>KR Suzuki</v>
          </cell>
          <cell r="AY91144" t="str">
            <v>KHI/HO/D/MO/MC COMP/P/94887/08/2024</v>
          </cell>
          <cell r="BA91144" t="str">
            <v>MULTAN</v>
          </cell>
          <cell r="BB91144" t="str">
            <v>HNO:32, STREET NO:1, BLOCK Z, MULTAN</v>
          </cell>
          <cell r="BC91144" t="str">
            <v>BLACK</v>
          </cell>
          <cell r="BH91144" t="str">
            <v>Pak Suzuki</v>
          </cell>
          <cell r="BI91144" t="str">
            <v>N</v>
          </cell>
          <cell r="BJ91144" t="str">
            <v xml:space="preserve">	Rameez Haji Mehboob</v>
          </cell>
          <cell r="BK91144">
            <v>45512</v>
          </cell>
          <cell r="BL91144" t="str">
            <v>382000</v>
          </cell>
          <cell r="BM91144" t="str">
            <v>004</v>
          </cell>
          <cell r="BN91144" t="str">
            <v>01</v>
          </cell>
          <cell r="BQ91144" t="str">
            <v>KHI/HO/D/MO/MC COMP/P/94887/08/2024</v>
          </cell>
        </row>
        <row r="91145">
          <cell r="W91145" t="str">
            <v>30092104</v>
          </cell>
          <cell r="X91145" t="str">
            <v>30092104</v>
          </cell>
          <cell r="Y91145">
            <v>382000</v>
          </cell>
          <cell r="Z91145" t="str">
            <v>35200-4134087-5</v>
          </cell>
          <cell r="AC91145">
            <v>2935043</v>
          </cell>
          <cell r="AD91145" t="str">
            <v>02</v>
          </cell>
          <cell r="AE91145" t="str">
            <v>MOTOR</v>
          </cell>
          <cell r="AF91145">
            <v>7802</v>
          </cell>
          <cell r="AG91145">
            <v>0</v>
          </cell>
          <cell r="AH91145">
            <v>0</v>
          </cell>
          <cell r="AI91145">
            <v>0</v>
          </cell>
          <cell r="AJ91145">
            <v>9550</v>
          </cell>
          <cell r="AK91145">
            <v>0</v>
          </cell>
          <cell r="AL91145">
            <v>780</v>
          </cell>
          <cell r="AM91145" t="str">
            <v>2024</v>
          </cell>
          <cell r="AN91145" t="str">
            <v>202408</v>
          </cell>
          <cell r="AO91145" t="str">
            <v>202408</v>
          </cell>
          <cell r="AP91145" t="str">
            <v>202408</v>
          </cell>
          <cell r="AQ91145" t="str">
            <v>31000395</v>
          </cell>
          <cell r="AR91145" t="str">
            <v>1930775</v>
          </cell>
          <cell r="AS91145" t="str">
            <v>D</v>
          </cell>
          <cell r="AU91145" t="str">
            <v>30000002</v>
          </cell>
          <cell r="AV91145" t="str">
            <v>RETAIL</v>
          </cell>
          <cell r="AW91145" t="str">
            <v>31000395</v>
          </cell>
          <cell r="AX91145" t="str">
            <v>TS Suzuki</v>
          </cell>
          <cell r="AY91145" t="str">
            <v>KHI/HO/D/MO/MC COMP/P/95062/08/2024</v>
          </cell>
          <cell r="BA91145" t="str">
            <v>LAHORE</v>
          </cell>
          <cell r="BB91145" t="str">
            <v>House # 26 Mohala jahangir park mozang lahore</v>
          </cell>
          <cell r="BC91145" t="str">
            <v>BLACK</v>
          </cell>
          <cell r="BH91145" t="str">
            <v>Pak Suzuki</v>
          </cell>
          <cell r="BI91145" t="str">
            <v>N</v>
          </cell>
          <cell r="BJ91145" t="str">
            <v xml:space="preserve">	Rameez Haji Mehboob</v>
          </cell>
          <cell r="BK91145">
            <v>45514</v>
          </cell>
          <cell r="BL91145" t="str">
            <v>382000</v>
          </cell>
          <cell r="BM91145" t="str">
            <v>004</v>
          </cell>
          <cell r="BN91145" t="str">
            <v>01</v>
          </cell>
          <cell r="BQ91145" t="str">
            <v>KHI/HO/D/MO/MC COMP/P/95062/08/2024</v>
          </cell>
        </row>
        <row r="91146">
          <cell r="W91146" t="str">
            <v>30091851</v>
          </cell>
          <cell r="X91146" t="str">
            <v>30091851</v>
          </cell>
          <cell r="Y91146">
            <v>382000</v>
          </cell>
          <cell r="Z91146" t="str">
            <v>42201-4469609-9</v>
          </cell>
          <cell r="AC91146">
            <v>2902894</v>
          </cell>
          <cell r="AD91146" t="str">
            <v>02</v>
          </cell>
          <cell r="AE91146" t="str">
            <v>MOTOR</v>
          </cell>
          <cell r="AF91146">
            <v>11095</v>
          </cell>
          <cell r="AG91146">
            <v>0</v>
          </cell>
          <cell r="AH91146">
            <v>0</v>
          </cell>
          <cell r="AI91146">
            <v>0</v>
          </cell>
          <cell r="AJ91146">
            <v>13370</v>
          </cell>
          <cell r="AK91146">
            <v>0</v>
          </cell>
          <cell r="AL91146">
            <v>1110</v>
          </cell>
          <cell r="AM91146" t="str">
            <v>2024</v>
          </cell>
          <cell r="AN91146" t="str">
            <v>202407</v>
          </cell>
          <cell r="AO91146" t="str">
            <v>202407</v>
          </cell>
          <cell r="AP91146" t="str">
            <v>202407</v>
          </cell>
          <cell r="AQ91146" t="str">
            <v>31000391</v>
          </cell>
          <cell r="AR91146" t="str">
            <v>1910528</v>
          </cell>
          <cell r="AS91146" t="str">
            <v>D</v>
          </cell>
          <cell r="AU91146" t="str">
            <v>30000002</v>
          </cell>
          <cell r="AV91146" t="str">
            <v>RETAIL</v>
          </cell>
          <cell r="AW91146" t="str">
            <v>31000391</v>
          </cell>
          <cell r="AX91146" t="str">
            <v>UR Suzuki</v>
          </cell>
          <cell r="AY91146" t="str">
            <v>KHI/HO/D/MO/MC COMP/P/92981/07/2024</v>
          </cell>
          <cell r="BA91146" t="str">
            <v>KARACHI</v>
          </cell>
          <cell r="BB91146" t="str">
            <v>H.NO# A-70 AZEEM GOTH GULSHAN-E-IQBAL BLOCK 4-A  KARACHI</v>
          </cell>
          <cell r="BC91146" t="str">
            <v>BLACK</v>
          </cell>
          <cell r="BH91146" t="str">
            <v>Pak Suzuki</v>
          </cell>
          <cell r="BI91146" t="str">
            <v>N</v>
          </cell>
          <cell r="BJ91146" t="str">
            <v xml:space="preserve">	Rameez Haji Mehboob</v>
          </cell>
          <cell r="BK91146">
            <v>45485</v>
          </cell>
          <cell r="BL91146" t="str">
            <v>382000</v>
          </cell>
          <cell r="BM91146" t="str">
            <v>004</v>
          </cell>
          <cell r="BN91146" t="str">
            <v>01</v>
          </cell>
          <cell r="BQ91146" t="str">
            <v>KHI/HO/D/MO/MC COMP/P/92981/07/2024</v>
          </cell>
        </row>
        <row r="91147">
          <cell r="W91147" t="str">
            <v>30092379</v>
          </cell>
          <cell r="X91147" t="str">
            <v>30092379</v>
          </cell>
          <cell r="Y91147">
            <v>382000</v>
          </cell>
          <cell r="Z91147" t="str">
            <v>35202-5402128-5</v>
          </cell>
          <cell r="AC91147">
            <v>2940442</v>
          </cell>
          <cell r="AD91147" t="str">
            <v>02</v>
          </cell>
          <cell r="AE91147" t="str">
            <v>MOTOR</v>
          </cell>
          <cell r="AF91147">
            <v>7802</v>
          </cell>
          <cell r="AG91147">
            <v>0</v>
          </cell>
          <cell r="AH91147">
            <v>0</v>
          </cell>
          <cell r="AI91147">
            <v>0</v>
          </cell>
          <cell r="AJ91147">
            <v>9550</v>
          </cell>
          <cell r="AK91147">
            <v>0</v>
          </cell>
          <cell r="AL91147">
            <v>780</v>
          </cell>
          <cell r="AM91147" t="str">
            <v>2024</v>
          </cell>
          <cell r="AN91147" t="str">
            <v>202408</v>
          </cell>
          <cell r="AO91147" t="str">
            <v>202408</v>
          </cell>
          <cell r="AP91147" t="str">
            <v>202408</v>
          </cell>
          <cell r="AQ91147" t="str">
            <v>31000399</v>
          </cell>
          <cell r="AR91147" t="str">
            <v>1933676</v>
          </cell>
          <cell r="AS91147" t="str">
            <v>D</v>
          </cell>
          <cell r="AU91147" t="str">
            <v>30000002</v>
          </cell>
          <cell r="AV91147" t="str">
            <v>RETAIL</v>
          </cell>
          <cell r="AW91147" t="str">
            <v>31000399</v>
          </cell>
          <cell r="AX91147" t="str">
            <v>CR Suzuki</v>
          </cell>
          <cell r="AY91147" t="str">
            <v>KHI/HO/D/MO/MC COMP/P/95258/08/2024</v>
          </cell>
          <cell r="BA91147" t="str">
            <v>LAHORE</v>
          </cell>
          <cell r="BB91147" t="str">
            <v>HOUSE NO 1070 STREET NO 11-B AREA MAKKAH COLONY GULBERG LAHORE</v>
          </cell>
          <cell r="BC91147" t="str">
            <v>BLACK</v>
          </cell>
          <cell r="BH91147" t="str">
            <v>Pak Suzuki</v>
          </cell>
          <cell r="BI91147" t="str">
            <v>N</v>
          </cell>
          <cell r="BJ91147" t="str">
            <v xml:space="preserve">	Rameez Haji Mehboob</v>
          </cell>
          <cell r="BK91147">
            <v>45519</v>
          </cell>
          <cell r="BL91147" t="str">
            <v>382000</v>
          </cell>
          <cell r="BM91147" t="str">
            <v>004</v>
          </cell>
          <cell r="BN91147" t="str">
            <v>01</v>
          </cell>
          <cell r="BQ91147" t="str">
            <v>KHI/HO/D/MO/MC COMP/P/95258/08/2024</v>
          </cell>
        </row>
        <row r="91148">
          <cell r="W91148" t="str">
            <v>30092046</v>
          </cell>
          <cell r="X91148" t="str">
            <v>30092046</v>
          </cell>
          <cell r="Y91148">
            <v>382000</v>
          </cell>
          <cell r="Z91148" t="str">
            <v>33102-1875447-7</v>
          </cell>
          <cell r="AC91148">
            <v>2944089</v>
          </cell>
          <cell r="AD91148" t="str">
            <v>02</v>
          </cell>
          <cell r="AE91148" t="str">
            <v>MOTOR</v>
          </cell>
          <cell r="AF91148">
            <v>7802</v>
          </cell>
          <cell r="AG91148">
            <v>0</v>
          </cell>
          <cell r="AH91148">
            <v>0</v>
          </cell>
          <cell r="AI91148">
            <v>0</v>
          </cell>
          <cell r="AJ91148">
            <v>9550</v>
          </cell>
          <cell r="AK91148">
            <v>0</v>
          </cell>
          <cell r="AL91148">
            <v>780</v>
          </cell>
          <cell r="AM91148" t="str">
            <v>2024</v>
          </cell>
          <cell r="AN91148" t="str">
            <v>202408</v>
          </cell>
          <cell r="AO91148" t="str">
            <v>202408</v>
          </cell>
          <cell r="AP91148" t="str">
            <v>202408</v>
          </cell>
          <cell r="AQ91148" t="str">
            <v>31000400</v>
          </cell>
          <cell r="AR91148" t="str">
            <v>1935387</v>
          </cell>
          <cell r="AS91148" t="str">
            <v>D</v>
          </cell>
          <cell r="AU91148" t="str">
            <v>30000002</v>
          </cell>
          <cell r="AV91148" t="str">
            <v>RETAIL</v>
          </cell>
          <cell r="AW91148" t="str">
            <v>31000400</v>
          </cell>
          <cell r="AX91148" t="str">
            <v>FSD Suzuki</v>
          </cell>
          <cell r="AY91148" t="str">
            <v>KHI/HO/D/MO/MC COMP/P/95549/08/2024</v>
          </cell>
          <cell r="BA91148" t="str">
            <v>FAISALABAD</v>
          </cell>
          <cell r="BB91148" t="str">
            <v>7 JB HOUSE NO 195/96 STREET NO 3 AREA GAFOOR TOWN FSD</v>
          </cell>
          <cell r="BC91148" t="str">
            <v>BLACK</v>
          </cell>
          <cell r="BH91148" t="str">
            <v>Pak Suzuki</v>
          </cell>
          <cell r="BI91148" t="str">
            <v>N</v>
          </cell>
          <cell r="BJ91148" t="str">
            <v xml:space="preserve">	Rameez Haji Mehboob</v>
          </cell>
          <cell r="BK91148">
            <v>45523</v>
          </cell>
          <cell r="BL91148" t="str">
            <v>382000</v>
          </cell>
          <cell r="BM91148" t="str">
            <v>004</v>
          </cell>
          <cell r="BN91148" t="str">
            <v>01</v>
          </cell>
          <cell r="BQ91148" t="str">
            <v>KHI/HO/D/MO/MC COMP/P/95549/08/2024</v>
          </cell>
        </row>
        <row r="91149">
          <cell r="W91149" t="str">
            <v>30092046</v>
          </cell>
          <cell r="X91149" t="str">
            <v>30092046</v>
          </cell>
          <cell r="Y91149">
            <v>382000</v>
          </cell>
          <cell r="Z91149" t="str">
            <v>33102-1875447-7</v>
          </cell>
          <cell r="AC91149">
            <v>2944090</v>
          </cell>
          <cell r="AD91149" t="str">
            <v>02</v>
          </cell>
          <cell r="AE91149" t="str">
            <v>MOTOR</v>
          </cell>
          <cell r="AF91149">
            <v>7802</v>
          </cell>
          <cell r="AG91149">
            <v>0</v>
          </cell>
          <cell r="AH91149">
            <v>0</v>
          </cell>
          <cell r="AI91149">
            <v>0</v>
          </cell>
          <cell r="AJ91149">
            <v>9550</v>
          </cell>
          <cell r="AK91149">
            <v>0</v>
          </cell>
          <cell r="AL91149">
            <v>780</v>
          </cell>
          <cell r="AM91149" t="str">
            <v>2024</v>
          </cell>
          <cell r="AN91149" t="str">
            <v>202408</v>
          </cell>
          <cell r="AO91149" t="str">
            <v>202408</v>
          </cell>
          <cell r="AP91149" t="str">
            <v>202408</v>
          </cell>
          <cell r="AQ91149" t="str">
            <v>31000400</v>
          </cell>
          <cell r="AR91149" t="str">
            <v>1935388</v>
          </cell>
          <cell r="AS91149" t="str">
            <v>D</v>
          </cell>
          <cell r="AU91149" t="str">
            <v>30000002</v>
          </cell>
          <cell r="AV91149" t="str">
            <v>RETAIL</v>
          </cell>
          <cell r="AW91149" t="str">
            <v>31000400</v>
          </cell>
          <cell r="AX91149" t="str">
            <v>FSD Suzuki</v>
          </cell>
          <cell r="AY91149" t="str">
            <v>KHI/HO/D/MO/MC COMP/P/95550/08/2024</v>
          </cell>
          <cell r="BA91149" t="str">
            <v>FAISALABAD</v>
          </cell>
          <cell r="BB91149" t="str">
            <v>7 JB HOUSE NO 195/96 STREET NO 3 AREA GAFOOR TOWN FSD</v>
          </cell>
          <cell r="BC91149" t="str">
            <v>BLACK</v>
          </cell>
          <cell r="BH91149" t="str">
            <v>Pak Suzuki</v>
          </cell>
          <cell r="BI91149" t="str">
            <v>N</v>
          </cell>
          <cell r="BJ91149" t="str">
            <v xml:space="preserve">	Rameez Haji Mehboob</v>
          </cell>
          <cell r="BK91149">
            <v>45523</v>
          </cell>
          <cell r="BL91149" t="str">
            <v>382000</v>
          </cell>
          <cell r="BM91149" t="str">
            <v>004</v>
          </cell>
          <cell r="BN91149" t="str">
            <v>01</v>
          </cell>
          <cell r="BQ91149" t="str">
            <v>KHI/HO/D/MO/MC COMP/P/95550/08/2024</v>
          </cell>
        </row>
        <row r="91150">
          <cell r="W91150" t="str">
            <v>30092345</v>
          </cell>
          <cell r="X91150" t="str">
            <v>30092345</v>
          </cell>
          <cell r="Y91150">
            <v>382000</v>
          </cell>
          <cell r="Z91150" t="str">
            <v>42201-7235906-9</v>
          </cell>
          <cell r="AC91150">
            <v>3148943</v>
          </cell>
          <cell r="AD91150" t="str">
            <v>02</v>
          </cell>
          <cell r="AE91150" t="str">
            <v>MOTOR</v>
          </cell>
          <cell r="AF91150">
            <v>2470</v>
          </cell>
          <cell r="AG91150">
            <v>0</v>
          </cell>
          <cell r="AH91150">
            <v>0</v>
          </cell>
          <cell r="AI91150">
            <v>0</v>
          </cell>
          <cell r="AJ91150">
            <v>2865</v>
          </cell>
          <cell r="AK91150">
            <v>0</v>
          </cell>
          <cell r="AL91150">
            <v>247</v>
          </cell>
          <cell r="AM91150" t="str">
            <v>2024</v>
          </cell>
          <cell r="AN91150" t="str">
            <v>202410</v>
          </cell>
          <cell r="AO91150" t="str">
            <v>202408</v>
          </cell>
          <cell r="AP91150" t="str">
            <v>202410</v>
          </cell>
          <cell r="AQ91150" t="str">
            <v>SHOUKATALI</v>
          </cell>
          <cell r="AR91150" t="str">
            <v>1976816</v>
          </cell>
          <cell r="AS91150" t="str">
            <v>D</v>
          </cell>
          <cell r="AU91150" t="str">
            <v>30000002</v>
          </cell>
          <cell r="AV91150" t="str">
            <v>RETAIL</v>
          </cell>
          <cell r="AW91150" t="str">
            <v>31000391</v>
          </cell>
          <cell r="AX91150" t="str">
            <v>UR Suzuki</v>
          </cell>
          <cell r="AY91150" t="str">
            <v>KHI/HO/D/MO/MC COMP/P/94391/08/2024</v>
          </cell>
          <cell r="AZ91150" t="str">
            <v>KHI/HO/D/MO/MC COMP/E/46929/10/2024</v>
          </cell>
          <cell r="BB91150" t="str">
            <v>F.NO# C-5/1 1ST FLOOR SEC 15/C FAHAD SQUAER GULZAR-E-HIJRI  KARACHI</v>
          </cell>
          <cell r="BC91150" t="str">
            <v>BLACK</v>
          </cell>
          <cell r="BF9115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50" t="str">
            <v>Pak Suzuki</v>
          </cell>
          <cell r="BI91150" t="str">
            <v>N</v>
          </cell>
          <cell r="BJ91150" t="str">
            <v xml:space="preserve">	Rameez Haji Mehboob</v>
          </cell>
          <cell r="BK91150">
            <v>45505</v>
          </cell>
          <cell r="BL91150" t="str">
            <v>382000</v>
          </cell>
          <cell r="BM91150" t="str">
            <v>004</v>
          </cell>
          <cell r="BN91150" t="str">
            <v>01</v>
          </cell>
          <cell r="BQ91150" t="str">
            <v>KHI/HO/D/MO/MC COMP/P/94391/08/2024</v>
          </cell>
        </row>
        <row r="91151">
          <cell r="W91151" t="str">
            <v>30092345</v>
          </cell>
          <cell r="X91151" t="str">
            <v>30092345</v>
          </cell>
          <cell r="Y91151">
            <v>382000</v>
          </cell>
          <cell r="Z91151" t="str">
            <v>42201-7235906-9</v>
          </cell>
          <cell r="AC91151">
            <v>2929159</v>
          </cell>
          <cell r="AD91151" t="str">
            <v>02</v>
          </cell>
          <cell r="AE91151" t="str">
            <v>MOTOR</v>
          </cell>
          <cell r="AF91151">
            <v>11095</v>
          </cell>
          <cell r="AG91151">
            <v>0</v>
          </cell>
          <cell r="AH91151">
            <v>0</v>
          </cell>
          <cell r="AI91151">
            <v>0</v>
          </cell>
          <cell r="AJ91151">
            <v>13370</v>
          </cell>
          <cell r="AK91151">
            <v>0</v>
          </cell>
          <cell r="AL91151">
            <v>1110</v>
          </cell>
          <cell r="AM91151" t="str">
            <v>2024</v>
          </cell>
          <cell r="AN91151" t="str">
            <v>202408</v>
          </cell>
          <cell r="AO91151" t="str">
            <v>202408</v>
          </cell>
          <cell r="AP91151" t="str">
            <v>202408</v>
          </cell>
          <cell r="AQ91151" t="str">
            <v>31000391</v>
          </cell>
          <cell r="AR91151" t="str">
            <v>1922993</v>
          </cell>
          <cell r="AS91151" t="str">
            <v>D</v>
          </cell>
          <cell r="AU91151" t="str">
            <v>30000002</v>
          </cell>
          <cell r="AV91151" t="str">
            <v>RETAIL</v>
          </cell>
          <cell r="AW91151" t="str">
            <v>31000391</v>
          </cell>
          <cell r="AX91151" t="str">
            <v>UR Suzuki</v>
          </cell>
          <cell r="AY91151" t="str">
            <v>KHI/HO/D/MO/MC COMP/P/94391/08/2024</v>
          </cell>
          <cell r="BA91151" t="str">
            <v>KARACHI</v>
          </cell>
          <cell r="BB91151" t="str">
            <v>F.NO# C-5/1 1ST FLOOR SEC 15/C FAHAD SQUAER GULZAR-E-HIJRI  KARACHI</v>
          </cell>
          <cell r="BC91151" t="str">
            <v>BLACK</v>
          </cell>
          <cell r="BH91151" t="str">
            <v>Pak Suzuki</v>
          </cell>
          <cell r="BI91151" t="str">
            <v>N</v>
          </cell>
          <cell r="BJ91151" t="str">
            <v xml:space="preserve">	Rameez Haji Mehboob</v>
          </cell>
          <cell r="BK91151">
            <v>45505</v>
          </cell>
          <cell r="BL91151" t="str">
            <v>382000</v>
          </cell>
          <cell r="BM91151" t="str">
            <v>004</v>
          </cell>
          <cell r="BN91151" t="str">
            <v>01</v>
          </cell>
          <cell r="BQ91151" t="str">
            <v>KHI/HO/D/MO/MC COMP/P/94391/08/2024</v>
          </cell>
        </row>
        <row r="91152">
          <cell r="W91152" t="str">
            <v>30092345</v>
          </cell>
          <cell r="X91152" t="str">
            <v>30092345</v>
          </cell>
          <cell r="Y91152">
            <v>382000</v>
          </cell>
          <cell r="Z91152" t="str">
            <v>42201-7235906-9</v>
          </cell>
          <cell r="AC91152">
            <v>2929160</v>
          </cell>
          <cell r="AD91152" t="str">
            <v>02</v>
          </cell>
          <cell r="AE91152" t="str">
            <v>MOTOR</v>
          </cell>
          <cell r="AF91152">
            <v>11095</v>
          </cell>
          <cell r="AG91152">
            <v>0</v>
          </cell>
          <cell r="AH91152">
            <v>0</v>
          </cell>
          <cell r="AI91152">
            <v>0</v>
          </cell>
          <cell r="AJ91152">
            <v>13370</v>
          </cell>
          <cell r="AK91152">
            <v>0</v>
          </cell>
          <cell r="AL91152">
            <v>1110</v>
          </cell>
          <cell r="AM91152" t="str">
            <v>2024</v>
          </cell>
          <cell r="AN91152" t="str">
            <v>202408</v>
          </cell>
          <cell r="AO91152" t="str">
            <v>202408</v>
          </cell>
          <cell r="AP91152" t="str">
            <v>202408</v>
          </cell>
          <cell r="AQ91152" t="str">
            <v>31000391</v>
          </cell>
          <cell r="AR91152" t="str">
            <v>1922994</v>
          </cell>
          <cell r="AS91152" t="str">
            <v>D</v>
          </cell>
          <cell r="AU91152" t="str">
            <v>30000002</v>
          </cell>
          <cell r="AV91152" t="str">
            <v>RETAIL</v>
          </cell>
          <cell r="AW91152" t="str">
            <v>31000391</v>
          </cell>
          <cell r="AX91152" t="str">
            <v>UR Suzuki</v>
          </cell>
          <cell r="AY91152" t="str">
            <v>KHI/HO/D/MO/MC COMP/P/94392/08/2024</v>
          </cell>
          <cell r="BA91152" t="str">
            <v>KARACHI</v>
          </cell>
          <cell r="BB91152" t="str">
            <v>F.NO# C-5/1 1ST FLOOR SEC 15/C FAHAD SQUAER GULZAR-E-HIJRI  KARACHI</v>
          </cell>
          <cell r="BC91152" t="str">
            <v>BLACK</v>
          </cell>
          <cell r="BH91152" t="str">
            <v>Pak Suzuki</v>
          </cell>
          <cell r="BI91152" t="str">
            <v>N</v>
          </cell>
          <cell r="BJ91152" t="str">
            <v xml:space="preserve">	Rameez Haji Mehboob</v>
          </cell>
          <cell r="BK91152">
            <v>45505</v>
          </cell>
          <cell r="BL91152" t="str">
            <v>382000</v>
          </cell>
          <cell r="BM91152" t="str">
            <v>004</v>
          </cell>
          <cell r="BN91152" t="str">
            <v>01</v>
          </cell>
          <cell r="BQ91152" t="str">
            <v>KHI/HO/D/MO/MC COMP/P/94392/08/2024</v>
          </cell>
        </row>
        <row r="91153">
          <cell r="W91153" t="str">
            <v>30092345</v>
          </cell>
          <cell r="X91153" t="str">
            <v>30092345</v>
          </cell>
          <cell r="Y91153">
            <v>382000</v>
          </cell>
          <cell r="Z91153" t="str">
            <v>42201-7235906-9</v>
          </cell>
          <cell r="AC91153">
            <v>3148945</v>
          </cell>
          <cell r="AD91153" t="str">
            <v>02</v>
          </cell>
          <cell r="AE91153" t="str">
            <v>MOTOR</v>
          </cell>
          <cell r="AF91153">
            <v>2470</v>
          </cell>
          <cell r="AG91153">
            <v>0</v>
          </cell>
          <cell r="AH91153">
            <v>0</v>
          </cell>
          <cell r="AI91153">
            <v>0</v>
          </cell>
          <cell r="AJ91153">
            <v>2865</v>
          </cell>
          <cell r="AK91153">
            <v>0</v>
          </cell>
          <cell r="AL91153">
            <v>247</v>
          </cell>
          <cell r="AM91153" t="str">
            <v>2024</v>
          </cell>
          <cell r="AN91153" t="str">
            <v>202410</v>
          </cell>
          <cell r="AO91153" t="str">
            <v>202508</v>
          </cell>
          <cell r="AP91153" t="str">
            <v>202410</v>
          </cell>
          <cell r="AQ91153" t="str">
            <v>SHOUKATALI</v>
          </cell>
          <cell r="AR91153" t="str">
            <v>1976817</v>
          </cell>
          <cell r="AS91153" t="str">
            <v>D</v>
          </cell>
          <cell r="AU91153" t="str">
            <v>30000002</v>
          </cell>
          <cell r="AV91153" t="str">
            <v>RETAIL</v>
          </cell>
          <cell r="AW91153" t="str">
            <v>31000391</v>
          </cell>
          <cell r="AX91153" t="str">
            <v>UR Suzuki</v>
          </cell>
          <cell r="AY91153" t="str">
            <v>KHI/HO/D/MO/MC COMP/P/94392/08/2024</v>
          </cell>
          <cell r="AZ91153" t="str">
            <v>KHI/HO/D/MO/MC COMP/E/46930/10/2024</v>
          </cell>
          <cell r="BB91153" t="str">
            <v>F.NO# C-5/1 1ST FLOOR SEC 15/C FAHAD SQUAER GULZAR-E-HIJRI  KARACHI</v>
          </cell>
          <cell r="BC91153" t="str">
            <v>BLACK</v>
          </cell>
          <cell r="BF91153"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153" t="str">
            <v>Pak Suzuki</v>
          </cell>
          <cell r="BI91153" t="str">
            <v>N</v>
          </cell>
          <cell r="BJ91153" t="str">
            <v xml:space="preserve">	Rameez Haji Mehboob</v>
          </cell>
          <cell r="BK91153">
            <v>45871</v>
          </cell>
          <cell r="BL91153" t="str">
            <v>382000</v>
          </cell>
          <cell r="BM91153" t="str">
            <v>004</v>
          </cell>
          <cell r="BN91153" t="str">
            <v>01</v>
          </cell>
          <cell r="BQ91153" t="str">
            <v>KHI/HO/D/MO/MC COMP/P/94392/08/2024</v>
          </cell>
        </row>
        <row r="91154">
          <cell r="W91154" t="str">
            <v>30092190</v>
          </cell>
          <cell r="X91154" t="str">
            <v>30092190</v>
          </cell>
          <cell r="Y91154">
            <v>382000</v>
          </cell>
          <cell r="Z91154" t="str">
            <v>35202-1123897-9</v>
          </cell>
          <cell r="AC91154">
            <v>2929563</v>
          </cell>
          <cell r="AD91154" t="str">
            <v>02</v>
          </cell>
          <cell r="AE91154" t="str">
            <v>MOTOR</v>
          </cell>
          <cell r="AF91154">
            <v>7802</v>
          </cell>
          <cell r="AG91154">
            <v>0</v>
          </cell>
          <cell r="AH91154">
            <v>0</v>
          </cell>
          <cell r="AI91154">
            <v>0</v>
          </cell>
          <cell r="AJ91154">
            <v>9550</v>
          </cell>
          <cell r="AK91154">
            <v>0</v>
          </cell>
          <cell r="AL91154">
            <v>780</v>
          </cell>
          <cell r="AM91154" t="str">
            <v>2024</v>
          </cell>
          <cell r="AN91154" t="str">
            <v>202408</v>
          </cell>
          <cell r="AO91154" t="str">
            <v>202408</v>
          </cell>
          <cell r="AP91154" t="str">
            <v>202408</v>
          </cell>
          <cell r="AQ91154" t="str">
            <v>31000399</v>
          </cell>
          <cell r="AR91154" t="str">
            <v>1927238</v>
          </cell>
          <cell r="AS91154" t="str">
            <v>D</v>
          </cell>
          <cell r="AU91154" t="str">
            <v>30000002</v>
          </cell>
          <cell r="AV91154" t="str">
            <v>RETAIL</v>
          </cell>
          <cell r="AW91154" t="str">
            <v>31000399</v>
          </cell>
          <cell r="AX91154" t="str">
            <v>CR Suzuki</v>
          </cell>
          <cell r="AY91154" t="str">
            <v>KHI/HO/D/MO/MC COMP/P/94730/08/2024</v>
          </cell>
          <cell r="BA91154" t="str">
            <v>LAHORE</v>
          </cell>
          <cell r="BB91154" t="str">
            <v>NADEEM STREET HOUSE NO 35 STREET NO 5 MALIK PARK BILAL GANJ LHR</v>
          </cell>
          <cell r="BC91154" t="str">
            <v>RED</v>
          </cell>
          <cell r="BH91154" t="str">
            <v>Pak Suzuki</v>
          </cell>
          <cell r="BI91154" t="str">
            <v>N</v>
          </cell>
          <cell r="BJ91154" t="str">
            <v xml:space="preserve">	Rameez Haji Mehboob</v>
          </cell>
          <cell r="BK91154">
            <v>45510</v>
          </cell>
          <cell r="BL91154" t="str">
            <v>382000</v>
          </cell>
          <cell r="BM91154" t="str">
            <v>003</v>
          </cell>
          <cell r="BN91154" t="str">
            <v>01</v>
          </cell>
          <cell r="BQ91154" t="str">
            <v>KHI/HO/D/MO/MC COMP/P/94730/08/2024</v>
          </cell>
        </row>
        <row r="91155">
          <cell r="W91155" t="str">
            <v>30093026</v>
          </cell>
          <cell r="X91155" t="str">
            <v>30093026</v>
          </cell>
          <cell r="Y91155">
            <v>382000</v>
          </cell>
          <cell r="Z91155" t="str">
            <v>37405-7428931-1</v>
          </cell>
          <cell r="AC91155">
            <v>3117198</v>
          </cell>
          <cell r="AD91155" t="str">
            <v>02</v>
          </cell>
          <cell r="AE91155" t="str">
            <v>MOTOR</v>
          </cell>
          <cell r="AF91155">
            <v>7802</v>
          </cell>
          <cell r="AG91155">
            <v>0</v>
          </cell>
          <cell r="AH91155">
            <v>0</v>
          </cell>
          <cell r="AI91155">
            <v>0</v>
          </cell>
          <cell r="AJ91155">
            <v>9550</v>
          </cell>
          <cell r="AK91155">
            <v>0</v>
          </cell>
          <cell r="AL91155">
            <v>780</v>
          </cell>
          <cell r="AM91155" t="str">
            <v>2024</v>
          </cell>
          <cell r="AN91155" t="str">
            <v>202410</v>
          </cell>
          <cell r="AO91155" t="str">
            <v>202410</v>
          </cell>
          <cell r="AP91155" t="str">
            <v>202410</v>
          </cell>
          <cell r="AQ91155" t="str">
            <v>31000411</v>
          </cell>
          <cell r="AR91155" t="str">
            <v>1993301</v>
          </cell>
          <cell r="AS91155" t="str">
            <v>D</v>
          </cell>
          <cell r="AU91155" t="str">
            <v>30000002</v>
          </cell>
          <cell r="AV91155" t="str">
            <v>RETAIL</v>
          </cell>
          <cell r="AW91155" t="str">
            <v>31000411</v>
          </cell>
          <cell r="AX91155" t="str">
            <v>Islamabad Motors</v>
          </cell>
          <cell r="AY91155" t="str">
            <v>KHI/HO/D/MO/MC COMP/P/100252/10/2024</v>
          </cell>
          <cell r="BA91155" t="str">
            <v>ISLAMABAD</v>
          </cell>
          <cell r="BB91155" t="str">
            <v>H#229, ST# 12, Neelam Colony Farash Town Islamabad</v>
          </cell>
          <cell r="BC91155" t="str">
            <v>BLACK</v>
          </cell>
          <cell r="BH91155" t="str">
            <v>Pak Suzuki</v>
          </cell>
          <cell r="BI91155" t="str">
            <v>N</v>
          </cell>
          <cell r="BJ91155" t="str">
            <v xml:space="preserve">	Rameez Haji Mehboob</v>
          </cell>
          <cell r="BK91155">
            <v>45588</v>
          </cell>
          <cell r="BL91155" t="str">
            <v>382000</v>
          </cell>
          <cell r="BM91155" t="str">
            <v>004</v>
          </cell>
          <cell r="BN91155" t="str">
            <v>01</v>
          </cell>
          <cell r="BQ91155" t="str">
            <v>KHI/HO/D/MO/MC COMP/P/100252/10/2024</v>
          </cell>
        </row>
        <row r="91156">
          <cell r="W91156" t="str">
            <v>30092896</v>
          </cell>
          <cell r="X91156" t="str">
            <v>30092896</v>
          </cell>
          <cell r="Y91156">
            <v>382000</v>
          </cell>
          <cell r="Z91156" t="str">
            <v>3520179127171</v>
          </cell>
          <cell r="AC91156">
            <v>3140490</v>
          </cell>
          <cell r="AD91156" t="str">
            <v>02</v>
          </cell>
          <cell r="AE91156" t="str">
            <v>MOTOR</v>
          </cell>
          <cell r="AF91156">
            <v>7802</v>
          </cell>
          <cell r="AG91156">
            <v>0</v>
          </cell>
          <cell r="AH91156">
            <v>0</v>
          </cell>
          <cell r="AI91156">
            <v>0</v>
          </cell>
          <cell r="AJ91156">
            <v>9550</v>
          </cell>
          <cell r="AK91156">
            <v>0</v>
          </cell>
          <cell r="AL91156">
            <v>780</v>
          </cell>
          <cell r="AM91156" t="str">
            <v>2024</v>
          </cell>
          <cell r="AN91156" t="str">
            <v>202410</v>
          </cell>
          <cell r="AO91156" t="str">
            <v>202410</v>
          </cell>
          <cell r="AP91156" t="str">
            <v>202410</v>
          </cell>
          <cell r="AQ91156" t="str">
            <v>31000395</v>
          </cell>
          <cell r="AR91156" t="str">
            <v>1997921</v>
          </cell>
          <cell r="AS91156" t="str">
            <v>D</v>
          </cell>
          <cell r="AU91156" t="str">
            <v>30000002</v>
          </cell>
          <cell r="AV91156" t="str">
            <v>RETAIL</v>
          </cell>
          <cell r="AW91156" t="str">
            <v>31000395</v>
          </cell>
          <cell r="AX91156" t="str">
            <v>TS Suzuki</v>
          </cell>
          <cell r="AY91156" t="str">
            <v>KHI/HO/D/MO/MC COMP/P/100890/10/2024</v>
          </cell>
          <cell r="BA91156" t="str">
            <v>LAHORE</v>
          </cell>
          <cell r="BB91156" t="str">
            <v>H # 3, St # 25A, Mohallah Mujahid Abad Mugalpura Lahore</v>
          </cell>
          <cell r="BC91156" t="str">
            <v>PEARL BLACK</v>
          </cell>
          <cell r="BH91156" t="str">
            <v>Pak Suzuki</v>
          </cell>
          <cell r="BI91156" t="str">
            <v>N</v>
          </cell>
          <cell r="BJ91156" t="str">
            <v xml:space="preserve">	Rameez Haji Mehboob</v>
          </cell>
          <cell r="BK91156">
            <v>45595</v>
          </cell>
          <cell r="BL91156" t="str">
            <v>382000</v>
          </cell>
          <cell r="BM91156" t="str">
            <v>406</v>
          </cell>
          <cell r="BN91156" t="str">
            <v>01</v>
          </cell>
          <cell r="BQ91156" t="str">
            <v>KHI/HO/D/MO/MC COMP/P/100890/10/2024</v>
          </cell>
        </row>
        <row r="91157">
          <cell r="W91157" t="str">
            <v>114081</v>
          </cell>
          <cell r="X91157" t="str">
            <v>114080</v>
          </cell>
          <cell r="Y91157">
            <v>547000</v>
          </cell>
          <cell r="Z91157" t="str">
            <v>42501-1396751-7</v>
          </cell>
          <cell r="AC91157">
            <v>3172235</v>
          </cell>
          <cell r="AD91157" t="str">
            <v>02</v>
          </cell>
          <cell r="AE91157" t="str">
            <v>MOTOR</v>
          </cell>
          <cell r="AF91157">
            <v>19610</v>
          </cell>
          <cell r="AG91157">
            <v>0</v>
          </cell>
          <cell r="AH91157">
            <v>0</v>
          </cell>
          <cell r="AI91157">
            <v>0</v>
          </cell>
          <cell r="AJ91157">
            <v>23248</v>
          </cell>
          <cell r="AK91157">
            <v>0</v>
          </cell>
          <cell r="AL91157">
            <v>1961</v>
          </cell>
          <cell r="AM91157" t="str">
            <v>2024</v>
          </cell>
          <cell r="AN91157" t="str">
            <v>202411</v>
          </cell>
          <cell r="AO91157" t="str">
            <v>202411</v>
          </cell>
          <cell r="AP91157" t="str">
            <v>202411</v>
          </cell>
          <cell r="AQ91157" t="str">
            <v>31000392</v>
          </cell>
          <cell r="AR91157" t="str">
            <v>2014084</v>
          </cell>
          <cell r="AS91157" t="str">
            <v>D</v>
          </cell>
          <cell r="AU91157" t="str">
            <v>30000002</v>
          </cell>
          <cell r="AV91157" t="str">
            <v>RETAIL</v>
          </cell>
          <cell r="AW91157" t="str">
            <v>31000392</v>
          </cell>
          <cell r="AX91157" t="str">
            <v>UP Suzuki</v>
          </cell>
          <cell r="AY91157" t="str">
            <v>KHI/HO/D/MO/MC COMP/P/102019/11/2024</v>
          </cell>
          <cell r="BA91157" t="str">
            <v>KARACHI</v>
          </cell>
          <cell r="BB91157" t="str">
            <v>H# 17,QUAIDABAD, DAK KHANA, MALIR</v>
          </cell>
          <cell r="BC91157" t="str">
            <v>BLACK</v>
          </cell>
          <cell r="BH91157" t="str">
            <v>Pak Suzuki</v>
          </cell>
          <cell r="BI91157" t="str">
            <v>N</v>
          </cell>
          <cell r="BJ91157" t="str">
            <v xml:space="preserve">	Rameez Haji Mehboob</v>
          </cell>
          <cell r="BK91157">
            <v>45612</v>
          </cell>
          <cell r="BL91157" t="str">
            <v>547000</v>
          </cell>
          <cell r="BM91157" t="str">
            <v>004</v>
          </cell>
          <cell r="BN91157" t="str">
            <v>01</v>
          </cell>
          <cell r="BQ91157" t="str">
            <v>KHI/HO/D/MO/MC COMP/P/102019/11/2024</v>
          </cell>
        </row>
        <row r="91158">
          <cell r="W91158" t="str">
            <v>30091871</v>
          </cell>
          <cell r="X91158" t="str">
            <v>30091871</v>
          </cell>
          <cell r="Y91158">
            <v>382000</v>
          </cell>
          <cell r="Z91158" t="str">
            <v>33100-4066374-5</v>
          </cell>
          <cell r="AC91158">
            <v>2910758</v>
          </cell>
          <cell r="AD91158" t="str">
            <v>02</v>
          </cell>
          <cell r="AE91158" t="str">
            <v>MOTOR</v>
          </cell>
          <cell r="AF91158">
            <v>7802</v>
          </cell>
          <cell r="AG91158">
            <v>0</v>
          </cell>
          <cell r="AH91158">
            <v>0</v>
          </cell>
          <cell r="AI91158">
            <v>0</v>
          </cell>
          <cell r="AJ91158">
            <v>9550</v>
          </cell>
          <cell r="AK91158">
            <v>0</v>
          </cell>
          <cell r="AL91158">
            <v>780</v>
          </cell>
          <cell r="AM91158" t="str">
            <v>2024</v>
          </cell>
          <cell r="AN91158" t="str">
            <v>202407</v>
          </cell>
          <cell r="AO91158" t="str">
            <v>202407</v>
          </cell>
          <cell r="AP91158" t="str">
            <v>202407</v>
          </cell>
          <cell r="AQ91158" t="str">
            <v>31000137</v>
          </cell>
          <cell r="AR91158" t="str">
            <v>1918968</v>
          </cell>
          <cell r="AS91158" t="str">
            <v>D</v>
          </cell>
          <cell r="AU91158" t="str">
            <v>30000002</v>
          </cell>
          <cell r="AV91158" t="str">
            <v>RETAIL</v>
          </cell>
          <cell r="AW91158" t="str">
            <v>31000137</v>
          </cell>
          <cell r="AX91158" t="str">
            <v xml:space="preserve">Suzuki Canal Motors Faisalabad Branch </v>
          </cell>
          <cell r="AY91158" t="str">
            <v>KHI/HO/D/MO/MC COMP/P/93841/07/2024</v>
          </cell>
          <cell r="BA91158" t="str">
            <v>FAISALABAD</v>
          </cell>
          <cell r="BB91158" t="str">
            <v>ABDULLAHPUR , HOUSE P- 19 , STREET NO.26 , WAHEED PARK , FAISALABAD</v>
          </cell>
          <cell r="BC91158" t="str">
            <v>BLACK</v>
          </cell>
          <cell r="BH91158" t="str">
            <v>Pak Suzuki</v>
          </cell>
          <cell r="BI91158" t="str">
            <v>N</v>
          </cell>
          <cell r="BJ91158" t="str">
            <v xml:space="preserve">	Rameez Haji Mehboob</v>
          </cell>
          <cell r="BK91158">
            <v>45499</v>
          </cell>
          <cell r="BL91158" t="str">
            <v>382000</v>
          </cell>
          <cell r="BM91158" t="str">
            <v>004</v>
          </cell>
          <cell r="BN91158" t="str">
            <v>01</v>
          </cell>
          <cell r="BQ91158" t="str">
            <v>KHI/HO/D/MO/MC COMP/P/93841/07/2024</v>
          </cell>
        </row>
        <row r="91159">
          <cell r="W91159" t="str">
            <v>30092294</v>
          </cell>
          <cell r="X91159" t="str">
            <v>30092294</v>
          </cell>
          <cell r="Y91159">
            <v>382000</v>
          </cell>
          <cell r="Z91159" t="str">
            <v>35201-4805645-9</v>
          </cell>
          <cell r="AC91159">
            <v>2935070</v>
          </cell>
          <cell r="AD91159" t="str">
            <v>02</v>
          </cell>
          <cell r="AE91159" t="str">
            <v>MOTOR</v>
          </cell>
          <cell r="AF91159">
            <v>7802</v>
          </cell>
          <cell r="AG91159">
            <v>0</v>
          </cell>
          <cell r="AH91159">
            <v>0</v>
          </cell>
          <cell r="AI91159">
            <v>0</v>
          </cell>
          <cell r="AJ91159">
            <v>9550</v>
          </cell>
          <cell r="AK91159">
            <v>0</v>
          </cell>
          <cell r="AL91159">
            <v>780</v>
          </cell>
          <cell r="AM91159" t="str">
            <v>2024</v>
          </cell>
          <cell r="AN91159" t="str">
            <v>202408</v>
          </cell>
          <cell r="AO91159" t="str">
            <v>202408</v>
          </cell>
          <cell r="AP91159" t="str">
            <v>202408</v>
          </cell>
          <cell r="AQ91159" t="str">
            <v>31000395</v>
          </cell>
          <cell r="AR91159" t="str">
            <v>1930810</v>
          </cell>
          <cell r="AS91159" t="str">
            <v>D</v>
          </cell>
          <cell r="AU91159" t="str">
            <v>30000002</v>
          </cell>
          <cell r="AV91159" t="str">
            <v>RETAIL</v>
          </cell>
          <cell r="AW91159" t="str">
            <v>31000395</v>
          </cell>
          <cell r="AX91159" t="str">
            <v>TS Suzuki</v>
          </cell>
          <cell r="AY91159" t="str">
            <v>KHI/HO/D/MO/MC COMP/P/95085/08/2024</v>
          </cell>
          <cell r="BA91159" t="str">
            <v>LAHORE</v>
          </cell>
          <cell r="BB91159" t="str">
            <v>House # 2D St # 1 shama colony bank stop chungi Amar sadhu lahore</v>
          </cell>
          <cell r="BC91159" t="str">
            <v>BLACK</v>
          </cell>
          <cell r="BH91159" t="str">
            <v>Pak Suzuki</v>
          </cell>
          <cell r="BI91159" t="str">
            <v>N</v>
          </cell>
          <cell r="BJ91159" t="str">
            <v xml:space="preserve">	Rameez Haji Mehboob</v>
          </cell>
          <cell r="BK91159">
            <v>45514</v>
          </cell>
          <cell r="BL91159" t="str">
            <v>382000</v>
          </cell>
          <cell r="BM91159" t="str">
            <v>004</v>
          </cell>
          <cell r="BN91159" t="str">
            <v>01</v>
          </cell>
          <cell r="BQ91159" t="str">
            <v>KHI/HO/D/MO/MC COMP/P/95085/08/2024</v>
          </cell>
        </row>
        <row r="91160">
          <cell r="W91160" t="str">
            <v>30092152</v>
          </cell>
          <cell r="X91160" t="str">
            <v>30092152</v>
          </cell>
          <cell r="Y91160">
            <v>382000</v>
          </cell>
          <cell r="Z91160" t="str">
            <v>35203-0339203-3</v>
          </cell>
          <cell r="AC91160">
            <v>2935071</v>
          </cell>
          <cell r="AD91160" t="str">
            <v>02</v>
          </cell>
          <cell r="AE91160" t="str">
            <v>MOTOR</v>
          </cell>
          <cell r="AF91160">
            <v>7802</v>
          </cell>
          <cell r="AG91160">
            <v>0</v>
          </cell>
          <cell r="AH91160">
            <v>0</v>
          </cell>
          <cell r="AI91160">
            <v>0</v>
          </cell>
          <cell r="AJ91160">
            <v>9550</v>
          </cell>
          <cell r="AK91160">
            <v>0</v>
          </cell>
          <cell r="AL91160">
            <v>780</v>
          </cell>
          <cell r="AM91160" t="str">
            <v>2024</v>
          </cell>
          <cell r="AN91160" t="str">
            <v>202408</v>
          </cell>
          <cell r="AO91160" t="str">
            <v>202408</v>
          </cell>
          <cell r="AP91160" t="str">
            <v>202408</v>
          </cell>
          <cell r="AQ91160" t="str">
            <v>31000395</v>
          </cell>
          <cell r="AR91160" t="str">
            <v>1930812</v>
          </cell>
          <cell r="AS91160" t="str">
            <v>D</v>
          </cell>
          <cell r="AU91160" t="str">
            <v>30000002</v>
          </cell>
          <cell r="AV91160" t="str">
            <v>RETAIL</v>
          </cell>
          <cell r="AW91160" t="str">
            <v>31000395</v>
          </cell>
          <cell r="AX91160" t="str">
            <v>TS Suzuki</v>
          </cell>
          <cell r="AY91160" t="str">
            <v>KHI/HO/D/MO/MC COMP/P/95086/08/2024</v>
          </cell>
          <cell r="BA91160" t="str">
            <v>LAHORE</v>
          </cell>
          <cell r="BB91160" t="str">
            <v>Dak khana mustafabad kot pars ram lahore</v>
          </cell>
          <cell r="BC91160" t="str">
            <v>BLACK</v>
          </cell>
          <cell r="BH91160" t="str">
            <v>Pak Suzuki</v>
          </cell>
          <cell r="BI91160" t="str">
            <v>N</v>
          </cell>
          <cell r="BJ91160" t="str">
            <v xml:space="preserve">	Rameez Haji Mehboob</v>
          </cell>
          <cell r="BK91160">
            <v>45514</v>
          </cell>
          <cell r="BL91160" t="str">
            <v>382000</v>
          </cell>
          <cell r="BM91160" t="str">
            <v>004</v>
          </cell>
          <cell r="BN91160" t="str">
            <v>01</v>
          </cell>
          <cell r="BQ91160" t="str">
            <v>KHI/HO/D/MO/MC COMP/P/95086/08/2024</v>
          </cell>
        </row>
        <row r="91161">
          <cell r="W91161" t="str">
            <v>30091836</v>
          </cell>
          <cell r="X91161" t="str">
            <v>30091836</v>
          </cell>
          <cell r="Y91161">
            <v>382001</v>
          </cell>
          <cell r="Z91161" t="str">
            <v>35404-1992558-7</v>
          </cell>
          <cell r="AC91161">
            <v>2902596</v>
          </cell>
          <cell r="AD91161" t="str">
            <v>02</v>
          </cell>
          <cell r="AE91161" t="str">
            <v>MOTOR</v>
          </cell>
          <cell r="AF91161">
            <v>7802</v>
          </cell>
          <cell r="AG91161">
            <v>0</v>
          </cell>
          <cell r="AH91161">
            <v>0</v>
          </cell>
          <cell r="AI91161">
            <v>0</v>
          </cell>
          <cell r="AJ91161">
            <v>9550</v>
          </cell>
          <cell r="AK91161">
            <v>0</v>
          </cell>
          <cell r="AL91161">
            <v>780</v>
          </cell>
          <cell r="AM91161" t="str">
            <v>2024</v>
          </cell>
          <cell r="AN91161" t="str">
            <v>202407</v>
          </cell>
          <cell r="AO91161" t="str">
            <v>202407</v>
          </cell>
          <cell r="AP91161" t="str">
            <v>202407</v>
          </cell>
          <cell r="AQ91161" t="str">
            <v>31000398</v>
          </cell>
          <cell r="AR91161" t="str">
            <v>1901866</v>
          </cell>
          <cell r="AS91161" t="str">
            <v>D</v>
          </cell>
          <cell r="AU91161" t="str">
            <v>30000002</v>
          </cell>
          <cell r="AV91161" t="str">
            <v>RETAIL</v>
          </cell>
          <cell r="AW91161" t="str">
            <v>31000398</v>
          </cell>
          <cell r="AX91161" t="str">
            <v>GR Suzuki</v>
          </cell>
          <cell r="AY91161" t="str">
            <v>KHI/HO/D/MO/MC COMP/P/92435/07/2024</v>
          </cell>
          <cell r="BA91161" t="str">
            <v>LAHORE</v>
          </cell>
          <cell r="BB91161" t="str">
            <v>House# 252, Street# 09 Rehmat Colony Ferozpur Road Attari Sarob, Lahore</v>
          </cell>
          <cell r="BC91161" t="str">
            <v>BLACK</v>
          </cell>
          <cell r="BH91161" t="str">
            <v>Pak Suzuki</v>
          </cell>
          <cell r="BI91161" t="str">
            <v>N</v>
          </cell>
          <cell r="BJ91161" t="str">
            <v xml:space="preserve">	Rameez Haji Mehboob</v>
          </cell>
          <cell r="BK91161">
            <v>45478</v>
          </cell>
          <cell r="BL91161" t="str">
            <v>382001</v>
          </cell>
          <cell r="BM91161" t="str">
            <v>004</v>
          </cell>
          <cell r="BN91161" t="str">
            <v>01</v>
          </cell>
          <cell r="BQ91161" t="str">
            <v>KHI/HO/D/MO/MC COMP/P/92435/07/2024</v>
          </cell>
        </row>
        <row r="91162">
          <cell r="W91162" t="str">
            <v>30091843</v>
          </cell>
          <cell r="X91162" t="str">
            <v>30091843</v>
          </cell>
          <cell r="Y91162">
            <v>382000</v>
          </cell>
          <cell r="Z91162" t="str">
            <v>3410181823193</v>
          </cell>
          <cell r="AC91162">
            <v>2958060</v>
          </cell>
          <cell r="AD91162" t="str">
            <v>02</v>
          </cell>
          <cell r="AE91162" t="str">
            <v>MOTOR</v>
          </cell>
          <cell r="AF91162">
            <v>7802</v>
          </cell>
          <cell r="AG91162">
            <v>0</v>
          </cell>
          <cell r="AH91162">
            <v>0</v>
          </cell>
          <cell r="AI91162">
            <v>0</v>
          </cell>
          <cell r="AJ91162">
            <v>9550</v>
          </cell>
          <cell r="AK91162">
            <v>0</v>
          </cell>
          <cell r="AL91162">
            <v>780</v>
          </cell>
          <cell r="AM91162" t="str">
            <v>2024</v>
          </cell>
          <cell r="AN91162" t="str">
            <v>202408</v>
          </cell>
          <cell r="AO91162" t="str">
            <v>202408</v>
          </cell>
          <cell r="AP91162" t="str">
            <v>202408</v>
          </cell>
          <cell r="AQ91162" t="str">
            <v>31000414</v>
          </cell>
          <cell r="AR91162" t="str">
            <v>1938721</v>
          </cell>
          <cell r="AS91162" t="str">
            <v>D</v>
          </cell>
          <cell r="AU91162" t="str">
            <v>30000002</v>
          </cell>
          <cell r="AV91162" t="str">
            <v>RETAIL</v>
          </cell>
          <cell r="AW91162" t="str">
            <v>31000414</v>
          </cell>
          <cell r="AX91162" t="str">
            <v>Gujranwala Suzuki</v>
          </cell>
          <cell r="AY91162" t="str">
            <v>KHI/HO/D/MO/MC COMP/P/95932/08/2024</v>
          </cell>
          <cell r="BA91162" t="str">
            <v>GUJRANWALA</v>
          </cell>
          <cell r="BB91162" t="str">
            <v>DC ROAD, GONDAL STREET, AMEER PARK, GUJRANWALA</v>
          </cell>
          <cell r="BC91162" t="str">
            <v>BLACK</v>
          </cell>
          <cell r="BH91162" t="str">
            <v>Pak Suzuki</v>
          </cell>
          <cell r="BI91162" t="str">
            <v>N</v>
          </cell>
          <cell r="BJ91162" t="str">
            <v xml:space="preserve">	Rameez Haji Mehboob</v>
          </cell>
          <cell r="BK91162">
            <v>45528</v>
          </cell>
          <cell r="BL91162" t="str">
            <v>382000</v>
          </cell>
          <cell r="BM91162" t="str">
            <v>004</v>
          </cell>
          <cell r="BN91162" t="str">
            <v>01</v>
          </cell>
          <cell r="BQ91162" t="str">
            <v>KHI/HO/D/MO/MC COMP/P/95932/08/2024</v>
          </cell>
        </row>
        <row r="91163">
          <cell r="W91163" t="str">
            <v>30092771</v>
          </cell>
          <cell r="X91163" t="str">
            <v>30092771</v>
          </cell>
          <cell r="Y91163">
            <v>382000</v>
          </cell>
          <cell r="Z91163" t="str">
            <v>42501-1455908-5</v>
          </cell>
          <cell r="AC91163">
            <v>2963799</v>
          </cell>
          <cell r="AD91163" t="str">
            <v>02</v>
          </cell>
          <cell r="AE91163" t="str">
            <v>MOTOR</v>
          </cell>
          <cell r="AF91163">
            <v>13565</v>
          </cell>
          <cell r="AG91163">
            <v>0</v>
          </cell>
          <cell r="AH91163">
            <v>0</v>
          </cell>
          <cell r="AI91163">
            <v>0</v>
          </cell>
          <cell r="AJ91163">
            <v>16235</v>
          </cell>
          <cell r="AK91163">
            <v>0</v>
          </cell>
          <cell r="AL91163">
            <v>1357</v>
          </cell>
          <cell r="AM91163" t="str">
            <v>2024</v>
          </cell>
          <cell r="AN91163" t="str">
            <v>202408</v>
          </cell>
          <cell r="AO91163" t="str">
            <v>202408</v>
          </cell>
          <cell r="AP91163" t="str">
            <v>202408</v>
          </cell>
          <cell r="AQ91163" t="str">
            <v>31000369</v>
          </cell>
          <cell r="AR91163" t="str">
            <v>1939828</v>
          </cell>
          <cell r="AS91163" t="str">
            <v>D</v>
          </cell>
          <cell r="AU91163" t="str">
            <v>30000002</v>
          </cell>
          <cell r="AV91163" t="str">
            <v>RETAIL</v>
          </cell>
          <cell r="AW91163" t="str">
            <v>31000369</v>
          </cell>
          <cell r="AX91163" t="str">
            <v>A R Suzuki</v>
          </cell>
          <cell r="AY91163" t="str">
            <v>KHI/HO/D/MO/MC COMP/P/96129/08/2024</v>
          </cell>
          <cell r="BA91163" t="str">
            <v>KARACHI</v>
          </cell>
          <cell r="BB91163" t="str">
            <v>H# A-18, SECTOR 38-A CITY VILLAS KDA SCHE-33 KARACHI.</v>
          </cell>
          <cell r="BC91163" t="str">
            <v>BLACK</v>
          </cell>
          <cell r="BH91163" t="str">
            <v>Pak Suzuki</v>
          </cell>
          <cell r="BI91163" t="str">
            <v>N</v>
          </cell>
          <cell r="BJ91163" t="str">
            <v xml:space="preserve">	Rameez Haji Mehboob</v>
          </cell>
          <cell r="BK91163">
            <v>45531</v>
          </cell>
          <cell r="BL91163" t="str">
            <v>382000</v>
          </cell>
          <cell r="BM91163" t="str">
            <v>004</v>
          </cell>
          <cell r="BN91163" t="str">
            <v>01</v>
          </cell>
          <cell r="BQ91163" t="str">
            <v>KHI/HO/D/MO/MC COMP/P/96129/08/2024</v>
          </cell>
        </row>
        <row r="91164">
          <cell r="W91164" t="str">
            <v>30092771</v>
          </cell>
          <cell r="X91164" t="str">
            <v>30092771</v>
          </cell>
          <cell r="Y91164">
            <v>382000</v>
          </cell>
          <cell r="Z91164" t="str">
            <v>42501-1455908-5</v>
          </cell>
          <cell r="AC91164">
            <v>2963800</v>
          </cell>
          <cell r="AD91164" t="str">
            <v>02</v>
          </cell>
          <cell r="AE91164" t="str">
            <v>MOTOR</v>
          </cell>
          <cell r="AF91164">
            <v>13565</v>
          </cell>
          <cell r="AG91164">
            <v>0</v>
          </cell>
          <cell r="AH91164">
            <v>0</v>
          </cell>
          <cell r="AI91164">
            <v>0</v>
          </cell>
          <cell r="AJ91164">
            <v>16235</v>
          </cell>
          <cell r="AK91164">
            <v>0</v>
          </cell>
          <cell r="AL91164">
            <v>1357</v>
          </cell>
          <cell r="AM91164" t="str">
            <v>2024</v>
          </cell>
          <cell r="AN91164" t="str">
            <v>202408</v>
          </cell>
          <cell r="AO91164" t="str">
            <v>202408</v>
          </cell>
          <cell r="AP91164" t="str">
            <v>202408</v>
          </cell>
          <cell r="AQ91164" t="str">
            <v>31000369</v>
          </cell>
          <cell r="AR91164" t="str">
            <v>1939829</v>
          </cell>
          <cell r="AS91164" t="str">
            <v>D</v>
          </cell>
          <cell r="AU91164" t="str">
            <v>30000002</v>
          </cell>
          <cell r="AV91164" t="str">
            <v>RETAIL</v>
          </cell>
          <cell r="AW91164" t="str">
            <v>31000369</v>
          </cell>
          <cell r="AX91164" t="str">
            <v>A R Suzuki</v>
          </cell>
          <cell r="AY91164" t="str">
            <v>KHI/HO/D/MO/MC COMP/P/96130/08/2024</v>
          </cell>
          <cell r="BA91164" t="str">
            <v>KARACHI</v>
          </cell>
          <cell r="BB91164" t="str">
            <v>H# A-18, SECTOR 38-A CITY VILLAS KDA SCHE-33 KARACHI.</v>
          </cell>
          <cell r="BC91164" t="str">
            <v>BLACK</v>
          </cell>
          <cell r="BH91164" t="str">
            <v>Pak Suzuki</v>
          </cell>
          <cell r="BI91164" t="str">
            <v>N</v>
          </cell>
          <cell r="BJ91164" t="str">
            <v xml:space="preserve">	Rameez Haji Mehboob</v>
          </cell>
          <cell r="BK91164">
            <v>45531</v>
          </cell>
          <cell r="BL91164" t="str">
            <v>382000</v>
          </cell>
          <cell r="BM91164" t="str">
            <v>004</v>
          </cell>
          <cell r="BN91164" t="str">
            <v>01</v>
          </cell>
          <cell r="BQ91164" t="str">
            <v>KHI/HO/D/MO/MC COMP/P/96130/08/2024</v>
          </cell>
        </row>
        <row r="91165">
          <cell r="W91165" t="str">
            <v>30092045</v>
          </cell>
          <cell r="X91165" t="str">
            <v>300092045</v>
          </cell>
          <cell r="Y91165">
            <v>382000</v>
          </cell>
          <cell r="Z91165" t="str">
            <v>31304-3298173-1</v>
          </cell>
          <cell r="AC91165">
            <v>2988720</v>
          </cell>
          <cell r="AD91165" t="str">
            <v>02</v>
          </cell>
          <cell r="AE91165" t="str">
            <v>MOTOR</v>
          </cell>
          <cell r="AF91165">
            <v>7802</v>
          </cell>
          <cell r="AG91165">
            <v>0</v>
          </cell>
          <cell r="AH91165">
            <v>0</v>
          </cell>
          <cell r="AI91165">
            <v>0</v>
          </cell>
          <cell r="AJ91165">
            <v>9550</v>
          </cell>
          <cell r="AK91165">
            <v>0</v>
          </cell>
          <cell r="AL91165">
            <v>780</v>
          </cell>
          <cell r="AM91165" t="str">
            <v>2024</v>
          </cell>
          <cell r="AN91165" t="str">
            <v>202409</v>
          </cell>
          <cell r="AO91165" t="str">
            <v>202409</v>
          </cell>
          <cell r="AP91165" t="str">
            <v>202409</v>
          </cell>
          <cell r="AQ91165" t="str">
            <v>31000413</v>
          </cell>
          <cell r="AR91165" t="str">
            <v>1946120</v>
          </cell>
          <cell r="AS91165" t="str">
            <v>D</v>
          </cell>
          <cell r="AU91165" t="str">
            <v>30000002</v>
          </cell>
          <cell r="AV91165" t="str">
            <v>RETAIL</v>
          </cell>
          <cell r="AW91165" t="str">
            <v>31000413</v>
          </cell>
          <cell r="AX91165" t="str">
            <v>Suzuki R.Y.Khan</v>
          </cell>
          <cell r="AY91165" t="str">
            <v>KHI/HO/D/MO/MC COMP/P/96615/09/2024</v>
          </cell>
          <cell r="BA91165" t="str">
            <v>SADIQABAD</v>
          </cell>
          <cell r="BB91165" t="str">
            <v>Near Dr. Zahoor House H#01 Street#01 Muhallah Mujahid Colony Sadiqabad District Rahim Yar Khan.</v>
          </cell>
          <cell r="BC91165" t="str">
            <v>BLACK</v>
          </cell>
          <cell r="BH91165" t="str">
            <v>Pak Suzuki</v>
          </cell>
          <cell r="BI91165" t="str">
            <v>N</v>
          </cell>
          <cell r="BJ91165" t="str">
            <v xml:space="preserve">	Rameez Haji Mehboob</v>
          </cell>
          <cell r="BK91165">
            <v>45537</v>
          </cell>
          <cell r="BL91165" t="str">
            <v>382000</v>
          </cell>
          <cell r="BM91165" t="str">
            <v>004</v>
          </cell>
          <cell r="BN91165" t="str">
            <v>01</v>
          </cell>
          <cell r="BQ91165" t="str">
            <v>KHI/HO/D/MO/MC COMP/P/96615/09/2024</v>
          </cell>
        </row>
        <row r="91166">
          <cell r="W91166" t="str">
            <v>30092440</v>
          </cell>
          <cell r="X91166" t="str">
            <v>30092440</v>
          </cell>
          <cell r="Y91166">
            <v>382000</v>
          </cell>
          <cell r="Z91166" t="str">
            <v>42401-7700819-9</v>
          </cell>
          <cell r="AC91166">
            <v>2934986</v>
          </cell>
          <cell r="AD91166" t="str">
            <v>02</v>
          </cell>
          <cell r="AE91166" t="str">
            <v>MOTOR</v>
          </cell>
          <cell r="AF91166">
            <v>13565</v>
          </cell>
          <cell r="AG91166">
            <v>0</v>
          </cell>
          <cell r="AH91166">
            <v>0</v>
          </cell>
          <cell r="AI91166">
            <v>0</v>
          </cell>
          <cell r="AJ91166">
            <v>16235</v>
          </cell>
          <cell r="AK91166">
            <v>0</v>
          </cell>
          <cell r="AL91166">
            <v>1357</v>
          </cell>
          <cell r="AM91166" t="str">
            <v>2024</v>
          </cell>
          <cell r="AN91166" t="str">
            <v>202408</v>
          </cell>
          <cell r="AO91166" t="str">
            <v>202408</v>
          </cell>
          <cell r="AP91166" t="str">
            <v>202408</v>
          </cell>
          <cell r="AQ91166" t="str">
            <v>31000393</v>
          </cell>
          <cell r="AR91166" t="str">
            <v>1930408</v>
          </cell>
          <cell r="AS91166" t="str">
            <v>D</v>
          </cell>
          <cell r="AU91166" t="str">
            <v>30000002</v>
          </cell>
          <cell r="AV91166" t="str">
            <v>RETAIL</v>
          </cell>
          <cell r="AW91166" t="str">
            <v>31000393</v>
          </cell>
          <cell r="AX91166" t="str">
            <v>TR Suzuki</v>
          </cell>
          <cell r="AY91166" t="str">
            <v>KHI/HO/D/MO/MC COMP/P/95002/08/2024</v>
          </cell>
          <cell r="BA91166" t="str">
            <v>KARACHI</v>
          </cell>
          <cell r="BB91166" t="str">
            <v>HOUSE#L-61,STREET#2,SECTOR# 10,MOHALLA FAREED COLONY,ORANGI TOWN.KARACHI.</v>
          </cell>
          <cell r="BC91166" t="str">
            <v>BLACK</v>
          </cell>
          <cell r="BH91166" t="str">
            <v>Pak Suzuki</v>
          </cell>
          <cell r="BI91166" t="str">
            <v>N</v>
          </cell>
          <cell r="BJ91166" t="str">
            <v xml:space="preserve">	Rameez Haji Mehboob</v>
          </cell>
          <cell r="BK91166">
            <v>45513</v>
          </cell>
          <cell r="BL91166" t="str">
            <v>382000</v>
          </cell>
          <cell r="BM91166" t="str">
            <v>004</v>
          </cell>
          <cell r="BN91166" t="str">
            <v>01</v>
          </cell>
          <cell r="BQ91166" t="str">
            <v>KHI/HO/D/MO/MC COMP/P/95002/08/2024</v>
          </cell>
        </row>
        <row r="91167">
          <cell r="W91167" t="str">
            <v>30092440</v>
          </cell>
          <cell r="X91167" t="str">
            <v>30092440</v>
          </cell>
          <cell r="Y91167">
            <v>382000</v>
          </cell>
          <cell r="Z91167" t="str">
            <v>42401-7700819-9</v>
          </cell>
          <cell r="AC91167">
            <v>2934987</v>
          </cell>
          <cell r="AD91167" t="str">
            <v>02</v>
          </cell>
          <cell r="AE91167" t="str">
            <v>MOTOR</v>
          </cell>
          <cell r="AF91167">
            <v>13565</v>
          </cell>
          <cell r="AG91167">
            <v>0</v>
          </cell>
          <cell r="AH91167">
            <v>0</v>
          </cell>
          <cell r="AI91167">
            <v>0</v>
          </cell>
          <cell r="AJ91167">
            <v>16235</v>
          </cell>
          <cell r="AK91167">
            <v>0</v>
          </cell>
          <cell r="AL91167">
            <v>1357</v>
          </cell>
          <cell r="AM91167" t="str">
            <v>2024</v>
          </cell>
          <cell r="AN91167" t="str">
            <v>202408</v>
          </cell>
          <cell r="AO91167" t="str">
            <v>202408</v>
          </cell>
          <cell r="AP91167" t="str">
            <v>202408</v>
          </cell>
          <cell r="AQ91167" t="str">
            <v>31000393</v>
          </cell>
          <cell r="AR91167" t="str">
            <v>1930409</v>
          </cell>
          <cell r="AS91167" t="str">
            <v>D</v>
          </cell>
          <cell r="AU91167" t="str">
            <v>30000002</v>
          </cell>
          <cell r="AV91167" t="str">
            <v>RETAIL</v>
          </cell>
          <cell r="AW91167" t="str">
            <v>31000393</v>
          </cell>
          <cell r="AX91167" t="str">
            <v>TR Suzuki</v>
          </cell>
          <cell r="AY91167" t="str">
            <v>KHI/HO/D/MO/MC COMP/P/95003/08/2024</v>
          </cell>
          <cell r="BA91167" t="str">
            <v>KARACHI</v>
          </cell>
          <cell r="BB91167" t="str">
            <v>HOUSE#L-61,STREET#2,SECTOR# 10,MOHALLA FAREED COLONY,ORANGI TOWN.KARACHI.</v>
          </cell>
          <cell r="BC91167" t="str">
            <v>BLACK</v>
          </cell>
          <cell r="BH91167" t="str">
            <v>Pak Suzuki</v>
          </cell>
          <cell r="BI91167" t="str">
            <v>N</v>
          </cell>
          <cell r="BJ91167" t="str">
            <v xml:space="preserve">	Rameez Haji Mehboob</v>
          </cell>
          <cell r="BK91167">
            <v>45513</v>
          </cell>
          <cell r="BL91167" t="str">
            <v>382000</v>
          </cell>
          <cell r="BM91167" t="str">
            <v>004</v>
          </cell>
          <cell r="BN91167" t="str">
            <v>01</v>
          </cell>
          <cell r="BQ91167" t="str">
            <v>KHI/HO/D/MO/MC COMP/P/95003/08/2024</v>
          </cell>
        </row>
        <row r="91168">
          <cell r="W91168" t="str">
            <v>30092153</v>
          </cell>
          <cell r="X91168" t="str">
            <v>30092153</v>
          </cell>
          <cell r="Y91168">
            <v>382000</v>
          </cell>
          <cell r="Z91168" t="str">
            <v>42201-6886679-7</v>
          </cell>
          <cell r="AC91168">
            <v>2907142</v>
          </cell>
          <cell r="AD91168" t="str">
            <v>02</v>
          </cell>
          <cell r="AE91168" t="str">
            <v>MOTOR</v>
          </cell>
          <cell r="AF91168">
            <v>11095</v>
          </cell>
          <cell r="AG91168">
            <v>0</v>
          </cell>
          <cell r="AH91168">
            <v>0</v>
          </cell>
          <cell r="AI91168">
            <v>0</v>
          </cell>
          <cell r="AJ91168">
            <v>13370</v>
          </cell>
          <cell r="AK91168">
            <v>0</v>
          </cell>
          <cell r="AL91168">
            <v>1110</v>
          </cell>
          <cell r="AM91168" t="str">
            <v>2024</v>
          </cell>
          <cell r="AN91168" t="str">
            <v>202407</v>
          </cell>
          <cell r="AO91168" t="str">
            <v>202407</v>
          </cell>
          <cell r="AP91168" t="str">
            <v>202407</v>
          </cell>
          <cell r="AQ91168" t="str">
            <v>31000391</v>
          </cell>
          <cell r="AR91168" t="str">
            <v>1916133</v>
          </cell>
          <cell r="AS91168" t="str">
            <v>D</v>
          </cell>
          <cell r="AU91168" t="str">
            <v>30000002</v>
          </cell>
          <cell r="AV91168" t="str">
            <v>RETAIL</v>
          </cell>
          <cell r="AW91168" t="str">
            <v>31000391</v>
          </cell>
          <cell r="AX91168" t="str">
            <v>UR Suzuki</v>
          </cell>
          <cell r="AY91168" t="str">
            <v>KHI/HO/D/MO/MC COMP/P/93537/07/2024</v>
          </cell>
          <cell r="BA91168" t="str">
            <v>KARACHI</v>
          </cell>
          <cell r="BB91168" t="str">
            <v>H.NO# B-245 BLOCK SAADI TOWN SCHEME 33  KARACHI</v>
          </cell>
          <cell r="BC91168" t="str">
            <v>BLACK</v>
          </cell>
          <cell r="BH91168" t="str">
            <v>Pak Suzuki</v>
          </cell>
          <cell r="BI91168" t="str">
            <v>N</v>
          </cell>
          <cell r="BJ91168" t="str">
            <v xml:space="preserve">	Rameez Haji Mehboob</v>
          </cell>
          <cell r="BK91168">
            <v>45495</v>
          </cell>
          <cell r="BL91168" t="str">
            <v>382000</v>
          </cell>
          <cell r="BM91168" t="str">
            <v>004</v>
          </cell>
          <cell r="BN91168" t="str">
            <v>01</v>
          </cell>
          <cell r="BQ91168" t="str">
            <v>KHI/HO/D/MO/MC COMP/P/93537/07/2024</v>
          </cell>
        </row>
        <row r="91169">
          <cell r="W91169" t="str">
            <v>30092153</v>
          </cell>
          <cell r="X91169" t="str">
            <v>30092153</v>
          </cell>
          <cell r="Y91169">
            <v>382000</v>
          </cell>
          <cell r="Z91169" t="str">
            <v>42201-6886679-7</v>
          </cell>
          <cell r="AC91169">
            <v>2907140</v>
          </cell>
          <cell r="AD91169" t="str">
            <v>02</v>
          </cell>
          <cell r="AE91169" t="str">
            <v>MOTOR</v>
          </cell>
          <cell r="AF91169">
            <v>11095</v>
          </cell>
          <cell r="AG91169">
            <v>0</v>
          </cell>
          <cell r="AH91169">
            <v>0</v>
          </cell>
          <cell r="AI91169">
            <v>0</v>
          </cell>
          <cell r="AJ91169">
            <v>13370</v>
          </cell>
          <cell r="AK91169">
            <v>0</v>
          </cell>
          <cell r="AL91169">
            <v>1110</v>
          </cell>
          <cell r="AM91169" t="str">
            <v>2024</v>
          </cell>
          <cell r="AN91169" t="str">
            <v>202407</v>
          </cell>
          <cell r="AO91169" t="str">
            <v>202407</v>
          </cell>
          <cell r="AP91169" t="str">
            <v>202407</v>
          </cell>
          <cell r="AQ91169" t="str">
            <v>31000391</v>
          </cell>
          <cell r="AR91169" t="str">
            <v>1916132</v>
          </cell>
          <cell r="AS91169" t="str">
            <v>D</v>
          </cell>
          <cell r="AU91169" t="str">
            <v>30000002</v>
          </cell>
          <cell r="AV91169" t="str">
            <v>RETAIL</v>
          </cell>
          <cell r="AW91169" t="str">
            <v>31000391</v>
          </cell>
          <cell r="AX91169" t="str">
            <v>UR Suzuki</v>
          </cell>
          <cell r="AY91169" t="str">
            <v>KHI/HO/D/MO/MC COMP/P/93536/07/2024</v>
          </cell>
          <cell r="BA91169" t="str">
            <v>KARACHI</v>
          </cell>
          <cell r="BB91169" t="str">
            <v>H.NO# B-245 BLOCK SAADI TOWN SCHEME 33  KARACHI</v>
          </cell>
          <cell r="BC91169" t="str">
            <v>BLACK</v>
          </cell>
          <cell r="BH91169" t="str">
            <v>Pak Suzuki</v>
          </cell>
          <cell r="BI91169" t="str">
            <v>N</v>
          </cell>
          <cell r="BJ91169" t="str">
            <v xml:space="preserve">	Rameez Haji Mehboob</v>
          </cell>
          <cell r="BK91169">
            <v>45495</v>
          </cell>
          <cell r="BL91169" t="str">
            <v>382000</v>
          </cell>
          <cell r="BM91169" t="str">
            <v>004</v>
          </cell>
          <cell r="BN91169" t="str">
            <v>01</v>
          </cell>
          <cell r="BQ91169" t="str">
            <v>KHI/HO/D/MO/MC COMP/P/93536/07/2024</v>
          </cell>
        </row>
        <row r="91170">
          <cell r="W91170" t="str">
            <v>30091667</v>
          </cell>
          <cell r="X91170" t="str">
            <v>30091667</v>
          </cell>
          <cell r="Y91170">
            <v>382000</v>
          </cell>
          <cell r="Z91170" t="str">
            <v>42101-8150134-7</v>
          </cell>
          <cell r="AC91170">
            <v>2902876</v>
          </cell>
          <cell r="AD91170" t="str">
            <v>02</v>
          </cell>
          <cell r="AE91170" t="str">
            <v>MOTOR</v>
          </cell>
          <cell r="AF91170">
            <v>11095</v>
          </cell>
          <cell r="AG91170">
            <v>0</v>
          </cell>
          <cell r="AH91170">
            <v>0</v>
          </cell>
          <cell r="AI91170">
            <v>0</v>
          </cell>
          <cell r="AJ91170">
            <v>13370</v>
          </cell>
          <cell r="AK91170">
            <v>0</v>
          </cell>
          <cell r="AL91170">
            <v>1110</v>
          </cell>
          <cell r="AM91170" t="str">
            <v>2024</v>
          </cell>
          <cell r="AN91170" t="str">
            <v>202407</v>
          </cell>
          <cell r="AO91170" t="str">
            <v>202407</v>
          </cell>
          <cell r="AP91170" t="str">
            <v>202407</v>
          </cell>
          <cell r="AQ91170" t="str">
            <v>31000391</v>
          </cell>
          <cell r="AR91170" t="str">
            <v>1909532</v>
          </cell>
          <cell r="AS91170" t="str">
            <v>D</v>
          </cell>
          <cell r="AU91170" t="str">
            <v>30000002</v>
          </cell>
          <cell r="AV91170" t="str">
            <v>RETAIL</v>
          </cell>
          <cell r="AW91170" t="str">
            <v>31000391</v>
          </cell>
          <cell r="AX91170" t="str">
            <v>UR Suzuki</v>
          </cell>
          <cell r="AY91170" t="str">
            <v>KHI/HO/D/MO/MC COMP/P/92958/07/2024</v>
          </cell>
          <cell r="BA91170" t="str">
            <v>KARACHI</v>
          </cell>
          <cell r="BB91170" t="str">
            <v>F.NO# Y-102 PHASE 3 PARL LUXCURY APPT  NORTH KARACHI</v>
          </cell>
          <cell r="BC91170" t="str">
            <v>BLACK</v>
          </cell>
          <cell r="BH91170" t="str">
            <v>Pak Suzuki</v>
          </cell>
          <cell r="BI91170" t="str">
            <v>N</v>
          </cell>
          <cell r="BJ91170" t="str">
            <v xml:space="preserve">	Rameez Haji Mehboob</v>
          </cell>
          <cell r="BK91170">
            <v>45485</v>
          </cell>
          <cell r="BL91170" t="str">
            <v>382000</v>
          </cell>
          <cell r="BM91170" t="str">
            <v>004</v>
          </cell>
          <cell r="BN91170" t="str">
            <v>01</v>
          </cell>
          <cell r="BQ91170" t="str">
            <v>KHI/HO/D/MO/MC COMP/P/92958/07/2024</v>
          </cell>
        </row>
        <row r="91171">
          <cell r="W91171" t="str">
            <v>30091667</v>
          </cell>
          <cell r="X91171" t="str">
            <v>30091667</v>
          </cell>
          <cell r="Y91171">
            <v>382000</v>
          </cell>
          <cell r="Z91171" t="str">
            <v>42101-8150134-7</v>
          </cell>
          <cell r="AC91171">
            <v>2902874</v>
          </cell>
          <cell r="AD91171" t="str">
            <v>02</v>
          </cell>
          <cell r="AE91171" t="str">
            <v>MOTOR</v>
          </cell>
          <cell r="AF91171">
            <v>11095</v>
          </cell>
          <cell r="AG91171">
            <v>0</v>
          </cell>
          <cell r="AH91171">
            <v>0</v>
          </cell>
          <cell r="AI91171">
            <v>0</v>
          </cell>
          <cell r="AJ91171">
            <v>13370</v>
          </cell>
          <cell r="AK91171">
            <v>0</v>
          </cell>
          <cell r="AL91171">
            <v>1110</v>
          </cell>
          <cell r="AM91171" t="str">
            <v>2024</v>
          </cell>
          <cell r="AN91171" t="str">
            <v>202407</v>
          </cell>
          <cell r="AO91171" t="str">
            <v>202407</v>
          </cell>
          <cell r="AP91171" t="str">
            <v>202407</v>
          </cell>
          <cell r="AQ91171" t="str">
            <v>31000391</v>
          </cell>
          <cell r="AR91171" t="str">
            <v>1909530</v>
          </cell>
          <cell r="AS91171" t="str">
            <v>D</v>
          </cell>
          <cell r="AU91171" t="str">
            <v>30000002</v>
          </cell>
          <cell r="AV91171" t="str">
            <v>RETAIL</v>
          </cell>
          <cell r="AW91171" t="str">
            <v>31000391</v>
          </cell>
          <cell r="AX91171" t="str">
            <v>UR Suzuki</v>
          </cell>
          <cell r="AY91171" t="str">
            <v>KHI/HO/D/MO/MC COMP/P/92957/07/2024</v>
          </cell>
          <cell r="BA91171" t="str">
            <v>KARACHI</v>
          </cell>
          <cell r="BB91171" t="str">
            <v>F.NO# Y-102 PHASE 3 PARL LUXCURY APPT  NORTH KARACHI</v>
          </cell>
          <cell r="BC91171" t="str">
            <v>BLACK</v>
          </cell>
          <cell r="BH91171" t="str">
            <v>Pak Suzuki</v>
          </cell>
          <cell r="BI91171" t="str">
            <v>N</v>
          </cell>
          <cell r="BJ91171" t="str">
            <v xml:space="preserve">	Rameez Haji Mehboob</v>
          </cell>
          <cell r="BK91171">
            <v>45485</v>
          </cell>
          <cell r="BL91171" t="str">
            <v>382000</v>
          </cell>
          <cell r="BM91171" t="str">
            <v>004</v>
          </cell>
          <cell r="BN91171" t="str">
            <v>01</v>
          </cell>
          <cell r="BQ91171" t="str">
            <v>KHI/HO/D/MO/MC COMP/P/92957/07/2024</v>
          </cell>
        </row>
        <row r="91172">
          <cell r="W91172" t="str">
            <v>PKG30092241</v>
          </cell>
          <cell r="X91172" t="str">
            <v>PK30092241</v>
          </cell>
          <cell r="Y91172">
            <v>382000</v>
          </cell>
          <cell r="AC91172">
            <v>2921199</v>
          </cell>
          <cell r="AD91172" t="str">
            <v>02</v>
          </cell>
          <cell r="AE91172" t="str">
            <v>MOTOR</v>
          </cell>
          <cell r="AF91172">
            <v>8146</v>
          </cell>
          <cell r="AG91172">
            <v>0</v>
          </cell>
          <cell r="AH91172">
            <v>0</v>
          </cell>
          <cell r="AI91172">
            <v>0</v>
          </cell>
          <cell r="AJ91172">
            <v>9550</v>
          </cell>
          <cell r="AK91172">
            <v>0</v>
          </cell>
          <cell r="AL91172">
            <v>1629</v>
          </cell>
          <cell r="AM91172" t="str">
            <v>2024</v>
          </cell>
          <cell r="AN91172" t="str">
            <v>202407</v>
          </cell>
          <cell r="AO91172" t="str">
            <v>202407</v>
          </cell>
          <cell r="AP91172" t="str">
            <v>202407</v>
          </cell>
          <cell r="AQ91172" t="str">
            <v>MZUBAIRIQBAL</v>
          </cell>
          <cell r="AR91172" t="str">
            <v>1921677</v>
          </cell>
          <cell r="AS91172" t="str">
            <v>D</v>
          </cell>
          <cell r="AT91172" t="str">
            <v>001</v>
          </cell>
          <cell r="AU91172" t="str">
            <v>30000002</v>
          </cell>
          <cell r="AV91172" t="str">
            <v>RETAIL</v>
          </cell>
          <cell r="AW91172" t="str">
            <v>31000399</v>
          </cell>
          <cell r="AX91172" t="str">
            <v>CR Suzuki</v>
          </cell>
          <cell r="AY91172" t="str">
            <v>LHR/LHR/D/MO/MC COMP/P/94288/07/2024</v>
          </cell>
          <cell r="BA91172" t="str">
            <v>LAHORE</v>
          </cell>
          <cell r="BB91172" t="str">
            <v>Wahdat Road, House No. 146, Block Ahmed Yar Muhallah Mustafa Town Lahore</v>
          </cell>
          <cell r="BC91172" t="str">
            <v>PEARL BLACK</v>
          </cell>
          <cell r="BH91172" t="str">
            <v>N/A</v>
          </cell>
          <cell r="BI91172" t="str">
            <v>N</v>
          </cell>
          <cell r="BJ91172" t="str">
            <v>Nazir Ahmed</v>
          </cell>
          <cell r="BK91172">
            <v>45504</v>
          </cell>
          <cell r="BL91172" t="str">
            <v>382000</v>
          </cell>
          <cell r="BM91172" t="str">
            <v>406</v>
          </cell>
          <cell r="BN91172" t="str">
            <v>03</v>
          </cell>
          <cell r="BQ91172" t="str">
            <v>LHR/LHR/D/MO/MC COMP/P/94288/07/2024</v>
          </cell>
        </row>
        <row r="91173">
          <cell r="W91173" t="str">
            <v>30092680</v>
          </cell>
          <cell r="X91173" t="str">
            <v>30092680</v>
          </cell>
          <cell r="Y91173">
            <v>382000</v>
          </cell>
          <cell r="Z91173" t="str">
            <v>35202-3349576-7</v>
          </cell>
          <cell r="AC91173">
            <v>2994997</v>
          </cell>
          <cell r="AD91173" t="str">
            <v>02</v>
          </cell>
          <cell r="AE91173" t="str">
            <v>MOTOR</v>
          </cell>
          <cell r="AF91173">
            <v>7802</v>
          </cell>
          <cell r="AG91173">
            <v>0</v>
          </cell>
          <cell r="AH91173">
            <v>0</v>
          </cell>
          <cell r="AI91173">
            <v>0</v>
          </cell>
          <cell r="AJ91173">
            <v>9550</v>
          </cell>
          <cell r="AK91173">
            <v>0</v>
          </cell>
          <cell r="AL91173">
            <v>780</v>
          </cell>
          <cell r="AM91173" t="str">
            <v>2024</v>
          </cell>
          <cell r="AN91173" t="str">
            <v>202409</v>
          </cell>
          <cell r="AO91173" t="str">
            <v>202409</v>
          </cell>
          <cell r="AP91173" t="str">
            <v>202409</v>
          </cell>
          <cell r="AQ91173" t="str">
            <v>31000410</v>
          </cell>
          <cell r="AR91173" t="str">
            <v>1950875</v>
          </cell>
          <cell r="AS91173" t="str">
            <v>D</v>
          </cell>
          <cell r="AU91173" t="str">
            <v>30000002</v>
          </cell>
          <cell r="AV91173" t="str">
            <v>RETAIL</v>
          </cell>
          <cell r="AW91173" t="str">
            <v>31000410</v>
          </cell>
          <cell r="AX91173" t="str">
            <v>Sethi Motors</v>
          </cell>
          <cell r="AY91173" t="str">
            <v>KHI/HO/D/MO/MC COMP/P/96950/09/2024</v>
          </cell>
          <cell r="BA91173" t="str">
            <v>LAHORE</v>
          </cell>
          <cell r="BB91173" t="str">
            <v>FAIZ PUR INTER CHANGE HOUSE NO 649 BLOCK G AREA AL REHMAN GARDEN LAHORE</v>
          </cell>
          <cell r="BC91173" t="str">
            <v>BLACK</v>
          </cell>
          <cell r="BH91173" t="str">
            <v>Pak Suzuki</v>
          </cell>
          <cell r="BI91173" t="str">
            <v>N</v>
          </cell>
          <cell r="BJ91173" t="str">
            <v xml:space="preserve">	Rameez Haji Mehboob</v>
          </cell>
          <cell r="BK91173">
            <v>45544</v>
          </cell>
          <cell r="BL91173" t="str">
            <v>382000</v>
          </cell>
          <cell r="BM91173" t="str">
            <v>004</v>
          </cell>
          <cell r="BN91173" t="str">
            <v>01</v>
          </cell>
          <cell r="BQ91173" t="str">
            <v>KHI/HO/D/MO/MC COMP/P/96950/09/2024</v>
          </cell>
        </row>
        <row r="91174">
          <cell r="W91174" t="str">
            <v>PKG30092925</v>
          </cell>
          <cell r="X91174" t="str">
            <v>GS150PK30092925</v>
          </cell>
          <cell r="Y91174">
            <v>382000</v>
          </cell>
          <cell r="AC91174">
            <v>3004950</v>
          </cell>
          <cell r="AD91174" t="str">
            <v>02</v>
          </cell>
          <cell r="AE91174" t="str">
            <v>MOTOR</v>
          </cell>
          <cell r="AF91174">
            <v>20974</v>
          </cell>
          <cell r="AG91174">
            <v>0</v>
          </cell>
          <cell r="AH91174">
            <v>0</v>
          </cell>
          <cell r="AI91174">
            <v>0</v>
          </cell>
          <cell r="AJ91174">
            <v>24830</v>
          </cell>
          <cell r="AK91174">
            <v>0</v>
          </cell>
          <cell r="AL91174">
            <v>3125</v>
          </cell>
          <cell r="AM91174" t="str">
            <v>2024</v>
          </cell>
          <cell r="AN91174" t="str">
            <v>202409</v>
          </cell>
          <cell r="AO91174" t="str">
            <v>202409</v>
          </cell>
          <cell r="AP91174" t="str">
            <v>202409</v>
          </cell>
          <cell r="AQ91174" t="str">
            <v>HASSANSALEEM</v>
          </cell>
          <cell r="AR91174" t="str">
            <v>1954308</v>
          </cell>
          <cell r="AS91174" t="str">
            <v>D</v>
          </cell>
          <cell r="AT91174" t="str">
            <v>001</v>
          </cell>
          <cell r="AU91174" t="str">
            <v>30000002</v>
          </cell>
          <cell r="AV91174" t="str">
            <v>RETAIL</v>
          </cell>
          <cell r="AW91174" t="str">
            <v>31000338</v>
          </cell>
          <cell r="AX91174" t="str">
            <v>Original Star</v>
          </cell>
          <cell r="AY91174" t="str">
            <v>KHI/AR/AR/D/MO/MC TTT/P/97417/09/2024</v>
          </cell>
          <cell r="BA91174" t="str">
            <v>KARACHI</v>
          </cell>
          <cell r="BB91174" t="str">
            <v>Office No. 711,712, 07th Floor, Anum Estate, D.A.C.H.S, Block 7/8, Main Shahrah e Faisal, Karachi.</v>
          </cell>
          <cell r="BC91174" t="str">
            <v>BLACK</v>
          </cell>
          <cell r="BH91174" t="str">
            <v>N/A</v>
          </cell>
          <cell r="BI91174" t="str">
            <v>N</v>
          </cell>
          <cell r="BJ91174" t="str">
            <v>Shafiq Saeed</v>
          </cell>
          <cell r="BK91174">
            <v>45551</v>
          </cell>
          <cell r="BL91174" t="str">
            <v>382000</v>
          </cell>
          <cell r="BM91174" t="str">
            <v>004</v>
          </cell>
          <cell r="BN91174" t="str">
            <v>17</v>
          </cell>
          <cell r="BQ91174" t="str">
            <v>KHI/AR/AR/D/MO/MC TTT/P/97417/09/2024</v>
          </cell>
        </row>
        <row r="91175">
          <cell r="W91175" t="str">
            <v>30092935</v>
          </cell>
          <cell r="X91175" t="str">
            <v>30092935</v>
          </cell>
          <cell r="Y91175">
            <v>382000</v>
          </cell>
          <cell r="Z91175" t="str">
            <v>35201-6921266-1</v>
          </cell>
          <cell r="AC91175">
            <v>3023372</v>
          </cell>
          <cell r="AD91175" t="str">
            <v>02</v>
          </cell>
          <cell r="AE91175" t="str">
            <v>MOTOR</v>
          </cell>
          <cell r="AF91175">
            <v>7802</v>
          </cell>
          <cell r="AG91175">
            <v>0</v>
          </cell>
          <cell r="AH91175">
            <v>0</v>
          </cell>
          <cell r="AI91175">
            <v>0</v>
          </cell>
          <cell r="AJ91175">
            <v>9550</v>
          </cell>
          <cell r="AK91175">
            <v>0</v>
          </cell>
          <cell r="AL91175">
            <v>780</v>
          </cell>
          <cell r="AM91175" t="str">
            <v>2024</v>
          </cell>
          <cell r="AN91175" t="str">
            <v>202409</v>
          </cell>
          <cell r="AO91175" t="str">
            <v>202409</v>
          </cell>
          <cell r="AP91175" t="str">
            <v>202409</v>
          </cell>
          <cell r="AQ91175" t="str">
            <v>31000397</v>
          </cell>
          <cell r="AR91175" t="str">
            <v>1956330</v>
          </cell>
          <cell r="AS91175" t="str">
            <v>D</v>
          </cell>
          <cell r="AU91175" t="str">
            <v>30000002</v>
          </cell>
          <cell r="AV91175" t="str">
            <v>RETAIL</v>
          </cell>
          <cell r="AW91175" t="str">
            <v>31000397</v>
          </cell>
          <cell r="AX91175" t="str">
            <v>WR Suzuki</v>
          </cell>
          <cell r="AY91175" t="str">
            <v>KHI/HO/D/MO/MC COMP/P/97636/09/2024</v>
          </cell>
          <cell r="BA91175" t="str">
            <v>LAHORE</v>
          </cell>
          <cell r="BB91175" t="str">
            <v>Flat # 2 Block 3 railway Colony walton lahore</v>
          </cell>
          <cell r="BC91175" t="str">
            <v>BLACK</v>
          </cell>
          <cell r="BH91175" t="str">
            <v>Pak Suzuki</v>
          </cell>
          <cell r="BI91175" t="str">
            <v>N</v>
          </cell>
          <cell r="BJ91175" t="str">
            <v xml:space="preserve">	Rameez Haji Mehboob</v>
          </cell>
          <cell r="BK91175">
            <v>45553</v>
          </cell>
          <cell r="BL91175" t="str">
            <v>382000</v>
          </cell>
          <cell r="BM91175" t="str">
            <v>004</v>
          </cell>
          <cell r="BN91175" t="str">
            <v>01</v>
          </cell>
          <cell r="BQ91175" t="str">
            <v>KHI/HO/D/MO/MC COMP/P/97636/09/2024</v>
          </cell>
        </row>
        <row r="91176">
          <cell r="W91176" t="str">
            <v>30091985</v>
          </cell>
          <cell r="X91176" t="str">
            <v>30091985</v>
          </cell>
          <cell r="Y91176">
            <v>382000</v>
          </cell>
          <cell r="Z91176" t="str">
            <v>33100-1802339-1</v>
          </cell>
          <cell r="AC91176">
            <v>2907147</v>
          </cell>
          <cell r="AD91176" t="str">
            <v>02</v>
          </cell>
          <cell r="AE91176" t="str">
            <v>MOTOR</v>
          </cell>
          <cell r="AF91176">
            <v>7802</v>
          </cell>
          <cell r="AG91176">
            <v>0</v>
          </cell>
          <cell r="AH91176">
            <v>0</v>
          </cell>
          <cell r="AI91176">
            <v>0</v>
          </cell>
          <cell r="AJ91176">
            <v>9550</v>
          </cell>
          <cell r="AK91176">
            <v>0</v>
          </cell>
          <cell r="AL91176">
            <v>780</v>
          </cell>
          <cell r="AM91176" t="str">
            <v>2024</v>
          </cell>
          <cell r="AN91176" t="str">
            <v>202407</v>
          </cell>
          <cell r="AO91176" t="str">
            <v>202407</v>
          </cell>
          <cell r="AP91176" t="str">
            <v>202407</v>
          </cell>
          <cell r="AQ91176" t="str">
            <v>31000400</v>
          </cell>
          <cell r="AR91176" t="str">
            <v>1916142</v>
          </cell>
          <cell r="AS91176" t="str">
            <v>D</v>
          </cell>
          <cell r="AU91176" t="str">
            <v>30000002</v>
          </cell>
          <cell r="AV91176" t="str">
            <v>RETAIL</v>
          </cell>
          <cell r="AW91176" t="str">
            <v>31000400</v>
          </cell>
          <cell r="AX91176" t="str">
            <v>FSD Suzuki</v>
          </cell>
          <cell r="AY91176" t="str">
            <v>KHI/HO/D/MO/MC COMP/P/93542/07/2024</v>
          </cell>
          <cell r="BA91176" t="str">
            <v>FAISALABAD</v>
          </cell>
          <cell r="BB91176" t="str">
            <v>224 RB HOUSE NO 196-P AREA FEROZ SHAH FSD</v>
          </cell>
          <cell r="BC91176" t="str">
            <v>BLACK</v>
          </cell>
          <cell r="BH91176" t="str">
            <v>Pak Suzuki</v>
          </cell>
          <cell r="BI91176" t="str">
            <v>N</v>
          </cell>
          <cell r="BJ91176" t="str">
            <v xml:space="preserve">	Rameez Haji Mehboob</v>
          </cell>
          <cell r="BK91176">
            <v>45495</v>
          </cell>
          <cell r="BL91176" t="str">
            <v>382000</v>
          </cell>
          <cell r="BM91176" t="str">
            <v>004</v>
          </cell>
          <cell r="BN91176" t="str">
            <v>01</v>
          </cell>
          <cell r="BQ91176" t="str">
            <v>KHI/HO/D/MO/MC COMP/P/93542/07/2024</v>
          </cell>
        </row>
        <row r="91177">
          <cell r="W91177" t="str">
            <v>30092167</v>
          </cell>
          <cell r="X91177" t="str">
            <v>30092167</v>
          </cell>
          <cell r="Y91177">
            <v>382000</v>
          </cell>
          <cell r="Z91177" t="str">
            <v>42201-2078060-7</v>
          </cell>
          <cell r="AC91177">
            <v>2907148</v>
          </cell>
          <cell r="AD91177" t="str">
            <v>02</v>
          </cell>
          <cell r="AE91177" t="str">
            <v>MOTOR</v>
          </cell>
          <cell r="AF91177">
            <v>11095</v>
          </cell>
          <cell r="AG91177">
            <v>0</v>
          </cell>
          <cell r="AH91177">
            <v>0</v>
          </cell>
          <cell r="AI91177">
            <v>0</v>
          </cell>
          <cell r="AJ91177">
            <v>13370</v>
          </cell>
          <cell r="AK91177">
            <v>0</v>
          </cell>
          <cell r="AL91177">
            <v>1110</v>
          </cell>
          <cell r="AM91177" t="str">
            <v>2024</v>
          </cell>
          <cell r="AN91177" t="str">
            <v>202407</v>
          </cell>
          <cell r="AO91177" t="str">
            <v>202407</v>
          </cell>
          <cell r="AP91177" t="str">
            <v>202407</v>
          </cell>
          <cell r="AQ91177" t="str">
            <v>31000391</v>
          </cell>
          <cell r="AR91177" t="str">
            <v>1916144</v>
          </cell>
          <cell r="AS91177" t="str">
            <v>D</v>
          </cell>
          <cell r="AU91177" t="str">
            <v>30000002</v>
          </cell>
          <cell r="AV91177" t="str">
            <v>RETAIL</v>
          </cell>
          <cell r="AW91177" t="str">
            <v>31000391</v>
          </cell>
          <cell r="AX91177" t="str">
            <v>UR Suzuki</v>
          </cell>
          <cell r="AY91177" t="str">
            <v>KHI/HO/D/MO/MC COMP/P/93544/07/2024</v>
          </cell>
          <cell r="BA91177" t="str">
            <v>KARACHI</v>
          </cell>
          <cell r="BB91177" t="str">
            <v>H.NO# A-31 SURVEY 535 AMAR-E-YASIR PHASE 2 MALIR  KARACHI</v>
          </cell>
          <cell r="BC91177" t="str">
            <v>BLACK</v>
          </cell>
          <cell r="BH91177" t="str">
            <v>Pak Suzuki</v>
          </cell>
          <cell r="BI91177" t="str">
            <v>N</v>
          </cell>
          <cell r="BJ91177" t="str">
            <v xml:space="preserve">	Rameez Haji Mehboob</v>
          </cell>
          <cell r="BK91177">
            <v>45495</v>
          </cell>
          <cell r="BL91177" t="str">
            <v>382000</v>
          </cell>
          <cell r="BM91177" t="str">
            <v>004</v>
          </cell>
          <cell r="BN91177" t="str">
            <v>01</v>
          </cell>
          <cell r="BQ91177" t="str">
            <v>KHI/HO/D/MO/MC COMP/P/93544/07/2024</v>
          </cell>
        </row>
        <row r="91178">
          <cell r="W91178" t="str">
            <v>30092167</v>
          </cell>
          <cell r="X91178" t="str">
            <v>30092167</v>
          </cell>
          <cell r="Y91178">
            <v>382000</v>
          </cell>
          <cell r="Z91178" t="str">
            <v>42201-2078060-7</v>
          </cell>
          <cell r="AC91178">
            <v>2907149</v>
          </cell>
          <cell r="AD91178" t="str">
            <v>02</v>
          </cell>
          <cell r="AE91178" t="str">
            <v>MOTOR</v>
          </cell>
          <cell r="AF91178">
            <v>11095</v>
          </cell>
          <cell r="AG91178">
            <v>0</v>
          </cell>
          <cell r="AH91178">
            <v>0</v>
          </cell>
          <cell r="AI91178">
            <v>0</v>
          </cell>
          <cell r="AJ91178">
            <v>13370</v>
          </cell>
          <cell r="AK91178">
            <v>0</v>
          </cell>
          <cell r="AL91178">
            <v>1110</v>
          </cell>
          <cell r="AM91178" t="str">
            <v>2024</v>
          </cell>
          <cell r="AN91178" t="str">
            <v>202407</v>
          </cell>
          <cell r="AO91178" t="str">
            <v>202407</v>
          </cell>
          <cell r="AP91178" t="str">
            <v>202407</v>
          </cell>
          <cell r="AQ91178" t="str">
            <v>31000391</v>
          </cell>
          <cell r="AR91178" t="str">
            <v>1916145</v>
          </cell>
          <cell r="AS91178" t="str">
            <v>D</v>
          </cell>
          <cell r="AU91178" t="str">
            <v>30000002</v>
          </cell>
          <cell r="AV91178" t="str">
            <v>RETAIL</v>
          </cell>
          <cell r="AW91178" t="str">
            <v>31000391</v>
          </cell>
          <cell r="AX91178" t="str">
            <v>UR Suzuki</v>
          </cell>
          <cell r="AY91178" t="str">
            <v>KHI/HO/D/MO/MC COMP/P/93545/07/2024</v>
          </cell>
          <cell r="BA91178" t="str">
            <v>KARACHI</v>
          </cell>
          <cell r="BB91178" t="str">
            <v>H.NO# A-31 SURVEY 535 AMAR-E-YASIR PHASE 2 MALIR  KARACHI</v>
          </cell>
          <cell r="BC91178" t="str">
            <v>BLACK</v>
          </cell>
          <cell r="BH91178" t="str">
            <v>Pak Suzuki</v>
          </cell>
          <cell r="BI91178" t="str">
            <v>N</v>
          </cell>
          <cell r="BJ91178" t="str">
            <v xml:space="preserve">	Rameez Haji Mehboob</v>
          </cell>
          <cell r="BK91178">
            <v>45495</v>
          </cell>
          <cell r="BL91178" t="str">
            <v>382000</v>
          </cell>
          <cell r="BM91178" t="str">
            <v>004</v>
          </cell>
          <cell r="BN91178" t="str">
            <v>01</v>
          </cell>
          <cell r="BQ91178" t="str">
            <v>KHI/HO/D/MO/MC COMP/P/93545/07/2024</v>
          </cell>
        </row>
        <row r="91179">
          <cell r="W91179" t="str">
            <v>30092155</v>
          </cell>
          <cell r="X91179" t="str">
            <v>30092155</v>
          </cell>
          <cell r="Y91179">
            <v>382000</v>
          </cell>
          <cell r="Z91179" t="str">
            <v>42201-9399678-9</v>
          </cell>
          <cell r="AC91179">
            <v>2907150</v>
          </cell>
          <cell r="AD91179" t="str">
            <v>02</v>
          </cell>
          <cell r="AE91179" t="str">
            <v>MOTOR</v>
          </cell>
          <cell r="AF91179">
            <v>11095</v>
          </cell>
          <cell r="AG91179">
            <v>0</v>
          </cell>
          <cell r="AH91179">
            <v>0</v>
          </cell>
          <cell r="AI91179">
            <v>0</v>
          </cell>
          <cell r="AJ91179">
            <v>13370</v>
          </cell>
          <cell r="AK91179">
            <v>0</v>
          </cell>
          <cell r="AL91179">
            <v>1110</v>
          </cell>
          <cell r="AM91179" t="str">
            <v>2024</v>
          </cell>
          <cell r="AN91179" t="str">
            <v>202407</v>
          </cell>
          <cell r="AO91179" t="str">
            <v>202407</v>
          </cell>
          <cell r="AP91179" t="str">
            <v>202407</v>
          </cell>
          <cell r="AQ91179" t="str">
            <v>31000391</v>
          </cell>
          <cell r="AR91179" t="str">
            <v>1916146</v>
          </cell>
          <cell r="AS91179" t="str">
            <v>D</v>
          </cell>
          <cell r="AU91179" t="str">
            <v>30000002</v>
          </cell>
          <cell r="AV91179" t="str">
            <v>RETAIL</v>
          </cell>
          <cell r="AW91179" t="str">
            <v>31000391</v>
          </cell>
          <cell r="AX91179" t="str">
            <v>UR Suzuki</v>
          </cell>
          <cell r="AY91179" t="str">
            <v>KHI/HO/D/MO/MC COMP/P/93546/07/2024</v>
          </cell>
          <cell r="BA91179" t="str">
            <v>KARACHI</v>
          </cell>
          <cell r="BB91179" t="str">
            <v>H.NO# A-14 AMERABAD MODEL COLONY MALIR KARACHI</v>
          </cell>
          <cell r="BC91179" t="str">
            <v>BLACK</v>
          </cell>
          <cell r="BH91179" t="str">
            <v>Pak Suzuki</v>
          </cell>
          <cell r="BI91179" t="str">
            <v>N</v>
          </cell>
          <cell r="BJ91179" t="str">
            <v xml:space="preserve">	Rameez Haji Mehboob</v>
          </cell>
          <cell r="BK91179">
            <v>45495</v>
          </cell>
          <cell r="BL91179" t="str">
            <v>382000</v>
          </cell>
          <cell r="BM91179" t="str">
            <v>004</v>
          </cell>
          <cell r="BN91179" t="str">
            <v>01</v>
          </cell>
          <cell r="BQ91179" t="str">
            <v>KHI/HO/D/MO/MC COMP/P/93546/07/2024</v>
          </cell>
        </row>
        <row r="91180">
          <cell r="W91180" t="str">
            <v>30092155</v>
          </cell>
          <cell r="X91180" t="str">
            <v>30092155</v>
          </cell>
          <cell r="Y91180">
            <v>382000</v>
          </cell>
          <cell r="Z91180" t="str">
            <v>42201-9399678-9</v>
          </cell>
          <cell r="AC91180">
            <v>2907151</v>
          </cell>
          <cell r="AD91180" t="str">
            <v>02</v>
          </cell>
          <cell r="AE91180" t="str">
            <v>MOTOR</v>
          </cell>
          <cell r="AF91180">
            <v>11095</v>
          </cell>
          <cell r="AG91180">
            <v>0</v>
          </cell>
          <cell r="AH91180">
            <v>0</v>
          </cell>
          <cell r="AI91180">
            <v>0</v>
          </cell>
          <cell r="AJ91180">
            <v>13370</v>
          </cell>
          <cell r="AK91180">
            <v>0</v>
          </cell>
          <cell r="AL91180">
            <v>1110</v>
          </cell>
          <cell r="AM91180" t="str">
            <v>2024</v>
          </cell>
          <cell r="AN91180" t="str">
            <v>202407</v>
          </cell>
          <cell r="AO91180" t="str">
            <v>202407</v>
          </cell>
          <cell r="AP91180" t="str">
            <v>202407</v>
          </cell>
          <cell r="AQ91180" t="str">
            <v>31000391</v>
          </cell>
          <cell r="AR91180" t="str">
            <v>1916147</v>
          </cell>
          <cell r="AS91180" t="str">
            <v>D</v>
          </cell>
          <cell r="AU91180" t="str">
            <v>30000002</v>
          </cell>
          <cell r="AV91180" t="str">
            <v>RETAIL</v>
          </cell>
          <cell r="AW91180" t="str">
            <v>31000391</v>
          </cell>
          <cell r="AX91180" t="str">
            <v>UR Suzuki</v>
          </cell>
          <cell r="AY91180" t="str">
            <v>KHI/HO/D/MO/MC COMP/P/93547/07/2024</v>
          </cell>
          <cell r="BA91180" t="str">
            <v>KARACHI</v>
          </cell>
          <cell r="BB91180" t="str">
            <v>H.NO# A-14 AMERABAD MODEL COLONY MALIR KARACHI</v>
          </cell>
          <cell r="BC91180" t="str">
            <v>BLACK</v>
          </cell>
          <cell r="BH91180" t="str">
            <v>Pak Suzuki</v>
          </cell>
          <cell r="BI91180" t="str">
            <v>N</v>
          </cell>
          <cell r="BJ91180" t="str">
            <v xml:space="preserve">	Rameez Haji Mehboob</v>
          </cell>
          <cell r="BK91180">
            <v>45495</v>
          </cell>
          <cell r="BL91180" t="str">
            <v>382000</v>
          </cell>
          <cell r="BM91180" t="str">
            <v>004</v>
          </cell>
          <cell r="BN91180" t="str">
            <v>01</v>
          </cell>
          <cell r="BQ91180" t="str">
            <v>KHI/HO/D/MO/MC COMP/P/93547/07/2024</v>
          </cell>
        </row>
        <row r="91181">
          <cell r="W91181" t="str">
            <v>30091855</v>
          </cell>
          <cell r="X91181" t="str">
            <v>30091855</v>
          </cell>
          <cell r="Y91181">
            <v>382000</v>
          </cell>
          <cell r="Z91181" t="str">
            <v>42201-1258248-3</v>
          </cell>
          <cell r="AC91181">
            <v>2902885</v>
          </cell>
          <cell r="AD91181" t="str">
            <v>02</v>
          </cell>
          <cell r="AE91181" t="str">
            <v>MOTOR</v>
          </cell>
          <cell r="AF91181">
            <v>11095</v>
          </cell>
          <cell r="AG91181">
            <v>0</v>
          </cell>
          <cell r="AH91181">
            <v>0</v>
          </cell>
          <cell r="AI91181">
            <v>0</v>
          </cell>
          <cell r="AJ91181">
            <v>13370</v>
          </cell>
          <cell r="AK91181">
            <v>0</v>
          </cell>
          <cell r="AL91181">
            <v>1110</v>
          </cell>
          <cell r="AM91181" t="str">
            <v>2024</v>
          </cell>
          <cell r="AN91181" t="str">
            <v>202407</v>
          </cell>
          <cell r="AO91181" t="str">
            <v>202407</v>
          </cell>
          <cell r="AP91181" t="str">
            <v>202407</v>
          </cell>
          <cell r="AQ91181" t="str">
            <v>31000391</v>
          </cell>
          <cell r="AR91181" t="str">
            <v>1910410</v>
          </cell>
          <cell r="AS91181" t="str">
            <v>D</v>
          </cell>
          <cell r="AU91181" t="str">
            <v>30000002</v>
          </cell>
          <cell r="AV91181" t="str">
            <v>RETAIL</v>
          </cell>
          <cell r="AW91181" t="str">
            <v>31000391</v>
          </cell>
          <cell r="AX91181" t="str">
            <v>UR Suzuki</v>
          </cell>
          <cell r="AY91181" t="str">
            <v>KHI/HO/D/MO/MC COMP/P/92970/07/2024</v>
          </cell>
          <cell r="BA91181" t="str">
            <v>KARACHI</v>
          </cell>
          <cell r="BB91181" t="str">
            <v>H.NO#B-28 BLOCK 4 CHAPAL GRAND CITY SCEHME 33 KARACHI</v>
          </cell>
          <cell r="BC91181" t="str">
            <v>BLACK</v>
          </cell>
          <cell r="BH91181" t="str">
            <v>Pak Suzuki</v>
          </cell>
          <cell r="BI91181" t="str">
            <v>N</v>
          </cell>
          <cell r="BJ91181" t="str">
            <v xml:space="preserve">	Rameez Haji Mehboob</v>
          </cell>
          <cell r="BK91181">
            <v>45485</v>
          </cell>
          <cell r="BL91181" t="str">
            <v>382000</v>
          </cell>
          <cell r="BM91181" t="str">
            <v>004</v>
          </cell>
          <cell r="BN91181" t="str">
            <v>01</v>
          </cell>
          <cell r="BQ91181" t="str">
            <v>KHI/HO/D/MO/MC COMP/P/92970/07/2024</v>
          </cell>
        </row>
        <row r="91182">
          <cell r="W91182" t="str">
            <v>30091855</v>
          </cell>
          <cell r="X91182" t="str">
            <v>30091855</v>
          </cell>
          <cell r="Y91182">
            <v>382000</v>
          </cell>
          <cell r="Z91182" t="str">
            <v>42201-1258248-3</v>
          </cell>
          <cell r="AC91182">
            <v>2902887</v>
          </cell>
          <cell r="AD91182" t="str">
            <v>02</v>
          </cell>
          <cell r="AE91182" t="str">
            <v>MOTOR</v>
          </cell>
          <cell r="AF91182">
            <v>11095</v>
          </cell>
          <cell r="AG91182">
            <v>0</v>
          </cell>
          <cell r="AH91182">
            <v>0</v>
          </cell>
          <cell r="AI91182">
            <v>0</v>
          </cell>
          <cell r="AJ91182">
            <v>13370</v>
          </cell>
          <cell r="AK91182">
            <v>0</v>
          </cell>
          <cell r="AL91182">
            <v>1110</v>
          </cell>
          <cell r="AM91182" t="str">
            <v>2024</v>
          </cell>
          <cell r="AN91182" t="str">
            <v>202407</v>
          </cell>
          <cell r="AO91182" t="str">
            <v>202407</v>
          </cell>
          <cell r="AP91182" t="str">
            <v>202407</v>
          </cell>
          <cell r="AQ91182" t="str">
            <v>31000391</v>
          </cell>
          <cell r="AR91182" t="str">
            <v>1910411</v>
          </cell>
          <cell r="AS91182" t="str">
            <v>D</v>
          </cell>
          <cell r="AU91182" t="str">
            <v>30000002</v>
          </cell>
          <cell r="AV91182" t="str">
            <v>RETAIL</v>
          </cell>
          <cell r="AW91182" t="str">
            <v>31000391</v>
          </cell>
          <cell r="AX91182" t="str">
            <v>UR Suzuki</v>
          </cell>
          <cell r="AY91182" t="str">
            <v>KHI/HO/D/MO/MC COMP/P/92971/07/2024</v>
          </cell>
          <cell r="BA91182" t="str">
            <v>KARACHI</v>
          </cell>
          <cell r="BB91182" t="str">
            <v>H.NO#B-28 BLOCK 4 CHAPAL GRAND CITY SCEHME 33 KARACHI</v>
          </cell>
          <cell r="BC91182" t="str">
            <v>BLACK</v>
          </cell>
          <cell r="BH91182" t="str">
            <v>Pak Suzuki</v>
          </cell>
          <cell r="BI91182" t="str">
            <v>N</v>
          </cell>
          <cell r="BJ91182" t="str">
            <v xml:space="preserve">	Rameez Haji Mehboob</v>
          </cell>
          <cell r="BK91182">
            <v>45485</v>
          </cell>
          <cell r="BL91182" t="str">
            <v>382000</v>
          </cell>
          <cell r="BM91182" t="str">
            <v>004</v>
          </cell>
          <cell r="BN91182" t="str">
            <v>01</v>
          </cell>
          <cell r="BQ91182" t="str">
            <v>KHI/HO/D/MO/MC COMP/P/92971/07/2024</v>
          </cell>
        </row>
        <row r="91183">
          <cell r="W91183" t="str">
            <v>30091848</v>
          </cell>
          <cell r="X91183" t="str">
            <v>30091848</v>
          </cell>
          <cell r="Y91183">
            <v>382000</v>
          </cell>
          <cell r="Z91183" t="str">
            <v>4200004212373</v>
          </cell>
          <cell r="AC91183">
            <v>2903054</v>
          </cell>
          <cell r="AD91183" t="str">
            <v>02</v>
          </cell>
          <cell r="AE91183" t="str">
            <v>MOTOR</v>
          </cell>
          <cell r="AF91183">
            <v>7802</v>
          </cell>
          <cell r="AG91183">
            <v>0</v>
          </cell>
          <cell r="AH91183">
            <v>0</v>
          </cell>
          <cell r="AI91183">
            <v>0</v>
          </cell>
          <cell r="AJ91183">
            <v>9550</v>
          </cell>
          <cell r="AK91183">
            <v>0</v>
          </cell>
          <cell r="AL91183">
            <v>780</v>
          </cell>
          <cell r="AM91183" t="str">
            <v>2024</v>
          </cell>
          <cell r="AN91183" t="str">
            <v>202407</v>
          </cell>
          <cell r="AO91183" t="str">
            <v>202407</v>
          </cell>
          <cell r="AP91183" t="str">
            <v>202407</v>
          </cell>
          <cell r="AQ91183" t="str">
            <v>31000414</v>
          </cell>
          <cell r="AR91183" t="str">
            <v>1913092</v>
          </cell>
          <cell r="AS91183" t="str">
            <v>D</v>
          </cell>
          <cell r="AU91183" t="str">
            <v>30000002</v>
          </cell>
          <cell r="AV91183" t="str">
            <v>RETAIL</v>
          </cell>
          <cell r="AW91183" t="str">
            <v>31000414</v>
          </cell>
          <cell r="AX91183" t="str">
            <v>Gujranwala Suzuki</v>
          </cell>
          <cell r="AY91183" t="str">
            <v>KHI/HO/D/MO/MC COMP/P/93174/07/2024</v>
          </cell>
          <cell r="BA91183" t="str">
            <v>GUJRANWALA</v>
          </cell>
          <cell r="BB91183" t="str">
            <v>DAKHANA DOBURJI BAGA, AMEEN PUR SAIDAN, GUJRANWALA</v>
          </cell>
          <cell r="BC91183" t="str">
            <v>BLACK</v>
          </cell>
          <cell r="BH91183" t="str">
            <v>Pak Suzuki</v>
          </cell>
          <cell r="BI91183" t="str">
            <v>N</v>
          </cell>
          <cell r="BJ91183" t="str">
            <v xml:space="preserve">	Rameez Haji Mehboob</v>
          </cell>
          <cell r="BK91183">
            <v>45488</v>
          </cell>
          <cell r="BL91183" t="str">
            <v>382000</v>
          </cell>
          <cell r="BM91183" t="str">
            <v>004</v>
          </cell>
          <cell r="BN91183" t="str">
            <v>01</v>
          </cell>
          <cell r="BQ91183" t="str">
            <v>KHI/HO/D/MO/MC COMP/P/93174/07/2024</v>
          </cell>
        </row>
        <row r="91184">
          <cell r="W91184" t="str">
            <v>30091770</v>
          </cell>
          <cell r="X91184" t="str">
            <v>30091770</v>
          </cell>
          <cell r="Y91184">
            <v>382000</v>
          </cell>
          <cell r="Z91184" t="str">
            <v>34202-7167588-3</v>
          </cell>
          <cell r="AC91184">
            <v>2910721</v>
          </cell>
          <cell r="AD91184" t="str">
            <v>02</v>
          </cell>
          <cell r="AE91184" t="str">
            <v>MOTOR</v>
          </cell>
          <cell r="AF91184">
            <v>7802</v>
          </cell>
          <cell r="AG91184">
            <v>0</v>
          </cell>
          <cell r="AH91184">
            <v>0</v>
          </cell>
          <cell r="AI91184">
            <v>0</v>
          </cell>
          <cell r="AJ91184">
            <v>9550</v>
          </cell>
          <cell r="AK91184">
            <v>0</v>
          </cell>
          <cell r="AL91184">
            <v>780</v>
          </cell>
          <cell r="AM91184" t="str">
            <v>2024</v>
          </cell>
          <cell r="AN91184" t="str">
            <v>202407</v>
          </cell>
          <cell r="AO91184" t="str">
            <v>202407</v>
          </cell>
          <cell r="AP91184" t="str">
            <v>202407</v>
          </cell>
          <cell r="AQ91184" t="str">
            <v>31000415</v>
          </cell>
          <cell r="AR91184" t="str">
            <v>1918247</v>
          </cell>
          <cell r="AS91184" t="str">
            <v>D</v>
          </cell>
          <cell r="AU91184" t="str">
            <v>30000002</v>
          </cell>
          <cell r="AV91184" t="str">
            <v>RETAIL</v>
          </cell>
          <cell r="AW91184" t="str">
            <v>31000415</v>
          </cell>
          <cell r="AX91184" t="str">
            <v>Gujrat Suzuki</v>
          </cell>
          <cell r="AY91184" t="str">
            <v>KHI/HO/D/MO/MC COMP/P/93725/07/2024</v>
          </cell>
          <cell r="BA91184" t="str">
            <v>GUJRAT</v>
          </cell>
          <cell r="BB91184" t="str">
            <v>P.O KHAS BAGRIAN TEHSIL KHARIAN DISTT GUJRAT .</v>
          </cell>
          <cell r="BC91184" t="str">
            <v>RED</v>
          </cell>
          <cell r="BH91184" t="str">
            <v>Pak Suzuki</v>
          </cell>
          <cell r="BI91184" t="str">
            <v>N</v>
          </cell>
          <cell r="BJ91184" t="str">
            <v xml:space="preserve">	Rameez Haji Mehboob</v>
          </cell>
          <cell r="BK91184">
            <v>45498</v>
          </cell>
          <cell r="BL91184" t="str">
            <v>382000</v>
          </cell>
          <cell r="BM91184" t="str">
            <v>003</v>
          </cell>
          <cell r="BN91184" t="str">
            <v>01</v>
          </cell>
          <cell r="BQ91184" t="str">
            <v>KHI/HO/D/MO/MC COMP/P/93725/07/2024</v>
          </cell>
        </row>
        <row r="91185">
          <cell r="W91185" t="str">
            <v>30092211</v>
          </cell>
          <cell r="X91185" t="str">
            <v>30092211</v>
          </cell>
          <cell r="Y91185">
            <v>382000</v>
          </cell>
          <cell r="Z91185" t="str">
            <v>35201-7401623-7</v>
          </cell>
          <cell r="AC91185">
            <v>2910744</v>
          </cell>
          <cell r="AD91185" t="str">
            <v>02</v>
          </cell>
          <cell r="AE91185" t="str">
            <v>MOTOR</v>
          </cell>
          <cell r="AF91185">
            <v>7802</v>
          </cell>
          <cell r="AG91185">
            <v>0</v>
          </cell>
          <cell r="AH91185">
            <v>0</v>
          </cell>
          <cell r="AI91185">
            <v>0</v>
          </cell>
          <cell r="AJ91185">
            <v>9550</v>
          </cell>
          <cell r="AK91185">
            <v>0</v>
          </cell>
          <cell r="AL91185">
            <v>780</v>
          </cell>
          <cell r="AM91185" t="str">
            <v>2024</v>
          </cell>
          <cell r="AN91185" t="str">
            <v>202407</v>
          </cell>
          <cell r="AO91185" t="str">
            <v>202407</v>
          </cell>
          <cell r="AP91185" t="str">
            <v>202407</v>
          </cell>
          <cell r="AQ91185" t="str">
            <v>31000397</v>
          </cell>
          <cell r="AR91185" t="str">
            <v>1918399</v>
          </cell>
          <cell r="AS91185" t="str">
            <v>D</v>
          </cell>
          <cell r="AU91185" t="str">
            <v>30000002</v>
          </cell>
          <cell r="AV91185" t="str">
            <v>RETAIL</v>
          </cell>
          <cell r="AW91185" t="str">
            <v>31000397</v>
          </cell>
          <cell r="AX91185" t="str">
            <v>WR Suzuki</v>
          </cell>
          <cell r="AY91185" t="str">
            <v>KHI/HO/D/MO/MC COMP/P/93793/07/2024</v>
          </cell>
          <cell r="BA91185" t="str">
            <v>LAHORE</v>
          </cell>
          <cell r="BB91185" t="str">
            <v>132/133 Ammar Block Nishter Colony Lahore</v>
          </cell>
          <cell r="BC91185" t="str">
            <v>BLACK</v>
          </cell>
          <cell r="BH91185" t="str">
            <v>Pak Suzuki</v>
          </cell>
          <cell r="BI91185" t="str">
            <v>N</v>
          </cell>
          <cell r="BJ91185" t="str">
            <v xml:space="preserve">	Rameez Haji Mehboob</v>
          </cell>
          <cell r="BK91185">
            <v>45498</v>
          </cell>
          <cell r="BL91185" t="str">
            <v>382000</v>
          </cell>
          <cell r="BM91185" t="str">
            <v>004</v>
          </cell>
          <cell r="BN91185" t="str">
            <v>01</v>
          </cell>
          <cell r="BQ91185" t="str">
            <v>KHI/HO/D/MO/MC COMP/P/93793/07/2024</v>
          </cell>
        </row>
        <row r="91186">
          <cell r="W91186" t="str">
            <v>30092347</v>
          </cell>
          <cell r="X91186" t="str">
            <v>30092347</v>
          </cell>
          <cell r="Y91186">
            <v>382000</v>
          </cell>
          <cell r="Z91186" t="str">
            <v>42201-3004207-9</v>
          </cell>
          <cell r="AC91186">
            <v>2929610</v>
          </cell>
          <cell r="AD91186" t="str">
            <v>02</v>
          </cell>
          <cell r="AE91186" t="str">
            <v>MOTOR</v>
          </cell>
          <cell r="AF91186">
            <v>13565</v>
          </cell>
          <cell r="AG91186">
            <v>0</v>
          </cell>
          <cell r="AH91186">
            <v>0</v>
          </cell>
          <cell r="AI91186">
            <v>0</v>
          </cell>
          <cell r="AJ91186">
            <v>16235</v>
          </cell>
          <cell r="AK91186">
            <v>0</v>
          </cell>
          <cell r="AL91186">
            <v>1357</v>
          </cell>
          <cell r="AM91186" t="str">
            <v>2024</v>
          </cell>
          <cell r="AN91186" t="str">
            <v>202408</v>
          </cell>
          <cell r="AO91186" t="str">
            <v>202408</v>
          </cell>
          <cell r="AP91186" t="str">
            <v>202408</v>
          </cell>
          <cell r="AQ91186" t="str">
            <v>31000393</v>
          </cell>
          <cell r="AR91186" t="str">
            <v>1927776</v>
          </cell>
          <cell r="AS91186" t="str">
            <v>D</v>
          </cell>
          <cell r="AU91186" t="str">
            <v>30000002</v>
          </cell>
          <cell r="AV91186" t="str">
            <v>RETAIL</v>
          </cell>
          <cell r="AW91186" t="str">
            <v>31000393</v>
          </cell>
          <cell r="AX91186" t="str">
            <v>TR Suzuki</v>
          </cell>
          <cell r="AY91186" t="str">
            <v>KHI/HO/D/MO/MC COMP/P/94815/08/2024</v>
          </cell>
          <cell r="BA91186" t="str">
            <v>KARACHI</v>
          </cell>
          <cell r="BB91186" t="str">
            <v>HOUSE # A-602, AL-QURESHI MALIR COLONY, NEAR KHAN LABORATORY, KARACHI.</v>
          </cell>
          <cell r="BC91186" t="str">
            <v>BLACK</v>
          </cell>
          <cell r="BH91186" t="str">
            <v>Pak Suzuki</v>
          </cell>
          <cell r="BI91186" t="str">
            <v>N</v>
          </cell>
          <cell r="BJ91186" t="str">
            <v xml:space="preserve">	Rameez Haji Mehboob</v>
          </cell>
          <cell r="BK91186">
            <v>45511</v>
          </cell>
          <cell r="BL91186" t="str">
            <v>382000</v>
          </cell>
          <cell r="BM91186" t="str">
            <v>004</v>
          </cell>
          <cell r="BN91186" t="str">
            <v>01</v>
          </cell>
          <cell r="BQ91186" t="str">
            <v>KHI/HO/D/MO/MC COMP/P/94815/08/2024</v>
          </cell>
        </row>
        <row r="91187">
          <cell r="W91187" t="str">
            <v>30092347</v>
          </cell>
          <cell r="X91187" t="str">
            <v>30092347</v>
          </cell>
          <cell r="Y91187">
            <v>382000</v>
          </cell>
          <cell r="Z91187" t="str">
            <v>42201-3004207-9</v>
          </cell>
          <cell r="AC91187">
            <v>2929611</v>
          </cell>
          <cell r="AD91187" t="str">
            <v>02</v>
          </cell>
          <cell r="AE91187" t="str">
            <v>MOTOR</v>
          </cell>
          <cell r="AF91187">
            <v>13565</v>
          </cell>
          <cell r="AG91187">
            <v>0</v>
          </cell>
          <cell r="AH91187">
            <v>0</v>
          </cell>
          <cell r="AI91187">
            <v>0</v>
          </cell>
          <cell r="AJ91187">
            <v>16235</v>
          </cell>
          <cell r="AK91187">
            <v>0</v>
          </cell>
          <cell r="AL91187">
            <v>1357</v>
          </cell>
          <cell r="AM91187" t="str">
            <v>2024</v>
          </cell>
          <cell r="AN91187" t="str">
            <v>202408</v>
          </cell>
          <cell r="AO91187" t="str">
            <v>202408</v>
          </cell>
          <cell r="AP91187" t="str">
            <v>202408</v>
          </cell>
          <cell r="AQ91187" t="str">
            <v>31000393</v>
          </cell>
          <cell r="AR91187" t="str">
            <v>1927777</v>
          </cell>
          <cell r="AS91187" t="str">
            <v>D</v>
          </cell>
          <cell r="AU91187" t="str">
            <v>30000002</v>
          </cell>
          <cell r="AV91187" t="str">
            <v>RETAIL</v>
          </cell>
          <cell r="AW91187" t="str">
            <v>31000393</v>
          </cell>
          <cell r="AX91187" t="str">
            <v>TR Suzuki</v>
          </cell>
          <cell r="AY91187" t="str">
            <v>KHI/HO/D/MO/MC COMP/P/94816/08/2024</v>
          </cell>
          <cell r="BA91187" t="str">
            <v>KARACHI</v>
          </cell>
          <cell r="BB91187" t="str">
            <v>HOUSE # A-602, AL-QURESHI MALIR COLONY, NEAR KHAN LABORATORY, KARACHI.</v>
          </cell>
          <cell r="BC91187" t="str">
            <v>BLACK</v>
          </cell>
          <cell r="BH91187" t="str">
            <v>Pak Suzuki</v>
          </cell>
          <cell r="BI91187" t="str">
            <v>N</v>
          </cell>
          <cell r="BJ91187" t="str">
            <v xml:space="preserve">	Rameez Haji Mehboob</v>
          </cell>
          <cell r="BK91187">
            <v>45511</v>
          </cell>
          <cell r="BL91187" t="str">
            <v>382000</v>
          </cell>
          <cell r="BM91187" t="str">
            <v>004</v>
          </cell>
          <cell r="BN91187" t="str">
            <v>01</v>
          </cell>
          <cell r="BQ91187" t="str">
            <v>KHI/HO/D/MO/MC COMP/P/94816/08/2024</v>
          </cell>
        </row>
        <row r="91188">
          <cell r="W91188" t="str">
            <v>30092363</v>
          </cell>
          <cell r="X91188" t="str">
            <v>30092363</v>
          </cell>
          <cell r="Y91188">
            <v>382000</v>
          </cell>
          <cell r="Z91188" t="str">
            <v>42201-3159111-1</v>
          </cell>
          <cell r="AC91188">
            <v>2934957</v>
          </cell>
          <cell r="AD91188" t="str">
            <v>02</v>
          </cell>
          <cell r="AE91188" t="str">
            <v>MOTOR</v>
          </cell>
          <cell r="AF91188">
            <v>13565</v>
          </cell>
          <cell r="AG91188">
            <v>0</v>
          </cell>
          <cell r="AH91188">
            <v>0</v>
          </cell>
          <cell r="AI91188">
            <v>0</v>
          </cell>
          <cell r="AJ91188">
            <v>16235</v>
          </cell>
          <cell r="AK91188">
            <v>0</v>
          </cell>
          <cell r="AL91188">
            <v>1357</v>
          </cell>
          <cell r="AM91188" t="str">
            <v>2024</v>
          </cell>
          <cell r="AN91188" t="str">
            <v>202408</v>
          </cell>
          <cell r="AO91188" t="str">
            <v>202408</v>
          </cell>
          <cell r="AP91188" t="str">
            <v>202408</v>
          </cell>
          <cell r="AQ91188" t="str">
            <v>31000063</v>
          </cell>
          <cell r="AR91188" t="str">
            <v>1929622</v>
          </cell>
          <cell r="AS91188" t="str">
            <v>D</v>
          </cell>
          <cell r="AU91188" t="str">
            <v>30000002</v>
          </cell>
          <cell r="AV91188" t="str">
            <v>RETAIL</v>
          </cell>
          <cell r="AW91188" t="str">
            <v>31000063</v>
          </cell>
          <cell r="AX91188" t="str">
            <v>Khalil Motor</v>
          </cell>
          <cell r="AY91188" t="str">
            <v>KHI/HO/D/MO/MC COMP/P/94948/08/2024</v>
          </cell>
          <cell r="BA91188" t="str">
            <v>KARACHI</v>
          </cell>
          <cell r="BB91188" t="str">
            <v>HO # 83/3 SEC 11-G NEW KARACHI</v>
          </cell>
          <cell r="BC91188" t="str">
            <v>BLACK</v>
          </cell>
          <cell r="BH91188" t="str">
            <v>Pak Suzuki</v>
          </cell>
          <cell r="BI91188" t="str">
            <v>N</v>
          </cell>
          <cell r="BJ91188" t="str">
            <v xml:space="preserve">	Rameez Haji Mehboob</v>
          </cell>
          <cell r="BK91188">
            <v>45512</v>
          </cell>
          <cell r="BL91188" t="str">
            <v>382000</v>
          </cell>
          <cell r="BM91188" t="str">
            <v>004</v>
          </cell>
          <cell r="BN91188" t="str">
            <v>01</v>
          </cell>
          <cell r="BQ91188" t="str">
            <v>KHI/HO/D/MO/MC COMP/P/94948/08/2024</v>
          </cell>
        </row>
        <row r="91189">
          <cell r="W91189" t="str">
            <v>30092363</v>
          </cell>
          <cell r="X91189" t="str">
            <v>30092363</v>
          </cell>
          <cell r="Y91189">
            <v>382000</v>
          </cell>
          <cell r="Z91189" t="str">
            <v>42201-3159111-1</v>
          </cell>
          <cell r="AC91189">
            <v>2934958</v>
          </cell>
          <cell r="AD91189" t="str">
            <v>02</v>
          </cell>
          <cell r="AE91189" t="str">
            <v>MOTOR</v>
          </cell>
          <cell r="AF91189">
            <v>13565</v>
          </cell>
          <cell r="AG91189">
            <v>0</v>
          </cell>
          <cell r="AH91189">
            <v>0</v>
          </cell>
          <cell r="AI91189">
            <v>0</v>
          </cell>
          <cell r="AJ91189">
            <v>16235</v>
          </cell>
          <cell r="AK91189">
            <v>0</v>
          </cell>
          <cell r="AL91189">
            <v>1357</v>
          </cell>
          <cell r="AM91189" t="str">
            <v>2024</v>
          </cell>
          <cell r="AN91189" t="str">
            <v>202408</v>
          </cell>
          <cell r="AO91189" t="str">
            <v>202408</v>
          </cell>
          <cell r="AP91189" t="str">
            <v>202408</v>
          </cell>
          <cell r="AQ91189" t="str">
            <v>31000063</v>
          </cell>
          <cell r="AR91189" t="str">
            <v>1929623</v>
          </cell>
          <cell r="AS91189" t="str">
            <v>D</v>
          </cell>
          <cell r="AU91189" t="str">
            <v>30000002</v>
          </cell>
          <cell r="AV91189" t="str">
            <v>RETAIL</v>
          </cell>
          <cell r="AW91189" t="str">
            <v>31000063</v>
          </cell>
          <cell r="AX91189" t="str">
            <v>Khalil Motor</v>
          </cell>
          <cell r="AY91189" t="str">
            <v>KHI/HO/D/MO/MC COMP/P/94949/08/2024</v>
          </cell>
          <cell r="BA91189" t="str">
            <v>KARACHI</v>
          </cell>
          <cell r="BB91189" t="str">
            <v>HO # 83/3 SEC 11-G NEW KARACHI</v>
          </cell>
          <cell r="BC91189" t="str">
            <v>BLACK</v>
          </cell>
          <cell r="BH91189" t="str">
            <v>Pak Suzuki</v>
          </cell>
          <cell r="BI91189" t="str">
            <v>N</v>
          </cell>
          <cell r="BJ91189" t="str">
            <v xml:space="preserve">	Rameez Haji Mehboob</v>
          </cell>
          <cell r="BK91189">
            <v>45512</v>
          </cell>
          <cell r="BL91189" t="str">
            <v>382000</v>
          </cell>
          <cell r="BM91189" t="str">
            <v>004</v>
          </cell>
          <cell r="BN91189" t="str">
            <v>01</v>
          </cell>
          <cell r="BQ91189" t="str">
            <v>KHI/HO/D/MO/MC COMP/P/94949/08/2024</v>
          </cell>
        </row>
        <row r="91190">
          <cell r="W91190" t="str">
            <v>30092296</v>
          </cell>
          <cell r="X91190" t="str">
            <v>30092296</v>
          </cell>
          <cell r="Y91190">
            <v>382000</v>
          </cell>
          <cell r="Z91190" t="str">
            <v>35202-7069409-9</v>
          </cell>
          <cell r="AC91190">
            <v>2935089</v>
          </cell>
          <cell r="AD91190" t="str">
            <v>02</v>
          </cell>
          <cell r="AE91190" t="str">
            <v>MOTOR</v>
          </cell>
          <cell r="AF91190">
            <v>7802</v>
          </cell>
          <cell r="AG91190">
            <v>0</v>
          </cell>
          <cell r="AH91190">
            <v>0</v>
          </cell>
          <cell r="AI91190">
            <v>0</v>
          </cell>
          <cell r="AJ91190">
            <v>9550</v>
          </cell>
          <cell r="AK91190">
            <v>0</v>
          </cell>
          <cell r="AL91190">
            <v>780</v>
          </cell>
          <cell r="AM91190" t="str">
            <v>2024</v>
          </cell>
          <cell r="AN91190" t="str">
            <v>202408</v>
          </cell>
          <cell r="AO91190" t="str">
            <v>202408</v>
          </cell>
          <cell r="AP91190" t="str">
            <v>202408</v>
          </cell>
          <cell r="AQ91190" t="str">
            <v>31000410</v>
          </cell>
          <cell r="AR91190" t="str">
            <v>1931356</v>
          </cell>
          <cell r="AS91190" t="str">
            <v>D</v>
          </cell>
          <cell r="AU91190" t="str">
            <v>30000002</v>
          </cell>
          <cell r="AV91190" t="str">
            <v>RETAIL</v>
          </cell>
          <cell r="AW91190" t="str">
            <v>31000410</v>
          </cell>
          <cell r="AX91190" t="str">
            <v>Sethi Motors</v>
          </cell>
          <cell r="AY91190" t="str">
            <v>KHI/HO/D/MO/MC COMP/P/95126/08/2024</v>
          </cell>
          <cell r="BA91190" t="str">
            <v>LAHORE</v>
          </cell>
          <cell r="BB91190" t="str">
            <v>HOUSE NO 224-H STREET NO 17-A AREA FAZALPURA SHEBLI TOWN LHR</v>
          </cell>
          <cell r="BC91190" t="str">
            <v>BLACK</v>
          </cell>
          <cell r="BH91190" t="str">
            <v>Pak Suzuki</v>
          </cell>
          <cell r="BI91190" t="str">
            <v>N</v>
          </cell>
          <cell r="BJ91190" t="str">
            <v xml:space="preserve">	Rameez Haji Mehboob</v>
          </cell>
          <cell r="BK91190">
            <v>45516</v>
          </cell>
          <cell r="BL91190" t="str">
            <v>382000</v>
          </cell>
          <cell r="BM91190" t="str">
            <v>004</v>
          </cell>
          <cell r="BN91190" t="str">
            <v>01</v>
          </cell>
          <cell r="BQ91190" t="str">
            <v>KHI/HO/D/MO/MC COMP/P/95126/08/2024</v>
          </cell>
        </row>
        <row r="91191">
          <cell r="W91191" t="str">
            <v>30091228</v>
          </cell>
          <cell r="X91191" t="str">
            <v>30091228</v>
          </cell>
          <cell r="Y91191">
            <v>382000</v>
          </cell>
          <cell r="Z91191" t="str">
            <v>31303-2795374-5</v>
          </cell>
          <cell r="AC91191">
            <v>2902889</v>
          </cell>
          <cell r="AD91191" t="str">
            <v>02</v>
          </cell>
          <cell r="AE91191" t="str">
            <v>MOTOR</v>
          </cell>
          <cell r="AF91191">
            <v>7802</v>
          </cell>
          <cell r="AG91191">
            <v>0</v>
          </cell>
          <cell r="AH91191">
            <v>0</v>
          </cell>
          <cell r="AI91191">
            <v>0</v>
          </cell>
          <cell r="AJ91191">
            <v>9550</v>
          </cell>
          <cell r="AK91191">
            <v>0</v>
          </cell>
          <cell r="AL91191">
            <v>780</v>
          </cell>
          <cell r="AM91191" t="str">
            <v>2024</v>
          </cell>
          <cell r="AN91191" t="str">
            <v>202407</v>
          </cell>
          <cell r="AO91191" t="str">
            <v>202407</v>
          </cell>
          <cell r="AP91191" t="str">
            <v>202407</v>
          </cell>
          <cell r="AQ91191" t="str">
            <v>31000413</v>
          </cell>
          <cell r="AR91191" t="str">
            <v>1910458</v>
          </cell>
          <cell r="AS91191" t="str">
            <v>D</v>
          </cell>
          <cell r="AU91191" t="str">
            <v>30000002</v>
          </cell>
          <cell r="AV91191" t="str">
            <v>RETAIL</v>
          </cell>
          <cell r="AW91191" t="str">
            <v>31000413</v>
          </cell>
          <cell r="AX91191" t="str">
            <v>Suzuki R.Y.Khan</v>
          </cell>
          <cell r="AY91191" t="str">
            <v>KHI/HO/D/MO/MC COMP/P/92973/07/2024</v>
          </cell>
          <cell r="BA91191" t="str">
            <v>Rahim Yar Khan</v>
          </cell>
          <cell r="BB91191" t="str">
            <v xml:space="preserve">Near Sader Police Station Muhallah Iqbal Nager Rahim Yar Khan
</v>
          </cell>
          <cell r="BC91191" t="str">
            <v>BLACK</v>
          </cell>
          <cell r="BH91191" t="str">
            <v>Pak Suzuki</v>
          </cell>
          <cell r="BI91191" t="str">
            <v>N</v>
          </cell>
          <cell r="BJ91191" t="str">
            <v xml:space="preserve">	Rameez Haji Mehboob</v>
          </cell>
          <cell r="BK91191">
            <v>45485</v>
          </cell>
          <cell r="BL91191" t="str">
            <v>382000</v>
          </cell>
          <cell r="BM91191" t="str">
            <v>004</v>
          </cell>
          <cell r="BN91191" t="str">
            <v>01</v>
          </cell>
          <cell r="BQ91191" t="str">
            <v>KHI/HO/D/MO/MC COMP/P/92973/07/2024</v>
          </cell>
        </row>
        <row r="91192">
          <cell r="W91192" t="str">
            <v>30093435</v>
          </cell>
          <cell r="X91192" t="str">
            <v>30093435</v>
          </cell>
          <cell r="Y91192">
            <v>389000</v>
          </cell>
          <cell r="Z91192" t="str">
            <v>42101-4113011-5</v>
          </cell>
          <cell r="AC91192">
            <v>3140377</v>
          </cell>
          <cell r="AD91192" t="str">
            <v>02</v>
          </cell>
          <cell r="AE91192" t="str">
            <v>MOTOR</v>
          </cell>
          <cell r="AF91192">
            <v>13821</v>
          </cell>
          <cell r="AG91192">
            <v>0</v>
          </cell>
          <cell r="AH91192">
            <v>0</v>
          </cell>
          <cell r="AI91192">
            <v>0</v>
          </cell>
          <cell r="AJ91192">
            <v>16533</v>
          </cell>
          <cell r="AK91192">
            <v>0</v>
          </cell>
          <cell r="AL91192">
            <v>1382</v>
          </cell>
          <cell r="AM91192" t="str">
            <v>2024</v>
          </cell>
          <cell r="AN91192" t="str">
            <v>202410</v>
          </cell>
          <cell r="AO91192" t="str">
            <v>202410</v>
          </cell>
          <cell r="AP91192" t="str">
            <v>202410</v>
          </cell>
          <cell r="AQ91192" t="str">
            <v>31000391</v>
          </cell>
          <cell r="AR91192" t="str">
            <v>1997837</v>
          </cell>
          <cell r="AS91192" t="str">
            <v>D</v>
          </cell>
          <cell r="AU91192" t="str">
            <v>30000002</v>
          </cell>
          <cell r="AV91192" t="str">
            <v>RETAIL</v>
          </cell>
          <cell r="AW91192" t="str">
            <v>31000391</v>
          </cell>
          <cell r="AX91192" t="str">
            <v>UR Suzuki</v>
          </cell>
          <cell r="AY91192" t="str">
            <v>KHI/HO/D/MO/MC COMP/P/100841/10/2024</v>
          </cell>
          <cell r="BA91192" t="str">
            <v>KARACHI</v>
          </cell>
          <cell r="BB91192" t="str">
            <v>HOUSE#B-84, CGEHS GULISTAN-E-JOHAR KARACHI.</v>
          </cell>
          <cell r="BC91192" t="str">
            <v>BLACK</v>
          </cell>
          <cell r="BH91192" t="str">
            <v>Pak Suzuki</v>
          </cell>
          <cell r="BI91192" t="str">
            <v>N</v>
          </cell>
          <cell r="BJ91192" t="str">
            <v xml:space="preserve">	Rameez Haji Mehboob</v>
          </cell>
          <cell r="BK91192">
            <v>45594</v>
          </cell>
          <cell r="BL91192" t="str">
            <v>389000</v>
          </cell>
          <cell r="BM91192" t="str">
            <v>004</v>
          </cell>
          <cell r="BN91192" t="str">
            <v>01</v>
          </cell>
          <cell r="BQ91192" t="str">
            <v>KHI/HO/D/MO/MC COMP/P/100841/10/2024</v>
          </cell>
        </row>
        <row r="91193">
          <cell r="W91193" t="str">
            <v>30093308</v>
          </cell>
          <cell r="X91193" t="str">
            <v>30093308</v>
          </cell>
          <cell r="Y91193">
            <v>382000</v>
          </cell>
          <cell r="Z91193" t="str">
            <v>4170106362603</v>
          </cell>
          <cell r="AC91193">
            <v>3140379</v>
          </cell>
          <cell r="AD91193" t="str">
            <v>02</v>
          </cell>
          <cell r="AE91193" t="str">
            <v>MOTOR</v>
          </cell>
          <cell r="AF91193">
            <v>13565</v>
          </cell>
          <cell r="AG91193">
            <v>0</v>
          </cell>
          <cell r="AH91193">
            <v>0</v>
          </cell>
          <cell r="AI91193">
            <v>0</v>
          </cell>
          <cell r="AJ91193">
            <v>16235</v>
          </cell>
          <cell r="AK91193">
            <v>0</v>
          </cell>
          <cell r="AL91193">
            <v>1357</v>
          </cell>
          <cell r="AM91193" t="str">
            <v>2024</v>
          </cell>
          <cell r="AN91193" t="str">
            <v>202410</v>
          </cell>
          <cell r="AO91193" t="str">
            <v>202410</v>
          </cell>
          <cell r="AP91193" t="str">
            <v>202410</v>
          </cell>
          <cell r="AQ91193" t="str">
            <v>31000409</v>
          </cell>
          <cell r="AR91193" t="str">
            <v>1997838</v>
          </cell>
          <cell r="AS91193" t="str">
            <v>D</v>
          </cell>
          <cell r="AU91193" t="str">
            <v>30000002</v>
          </cell>
          <cell r="AV91193" t="str">
            <v>RETAIL</v>
          </cell>
          <cell r="AW91193" t="str">
            <v>31000409</v>
          </cell>
          <cell r="AX91193" t="str">
            <v>Suzuki Zeeshan Autos</v>
          </cell>
          <cell r="AY91193" t="str">
            <v>KHI/HO/D/MO/MC COMP/P/100842/10/2024</v>
          </cell>
          <cell r="BA91193" t="str">
            <v>TandoAllahyar</v>
          </cell>
          <cell r="BB91193" t="str">
            <v>H no:01, Kumbhar Mohalla Nasarpur Road, Tando Allahyar</v>
          </cell>
          <cell r="BC91193" t="str">
            <v>BLACK</v>
          </cell>
          <cell r="BH91193" t="str">
            <v>Pak Suzuki</v>
          </cell>
          <cell r="BI91193" t="str">
            <v>N</v>
          </cell>
          <cell r="BJ91193" t="str">
            <v xml:space="preserve">	Rameez Haji Mehboob</v>
          </cell>
          <cell r="BK91193">
            <v>45594</v>
          </cell>
          <cell r="BL91193" t="str">
            <v>382000</v>
          </cell>
          <cell r="BM91193" t="str">
            <v>004</v>
          </cell>
          <cell r="BN91193" t="str">
            <v>01</v>
          </cell>
          <cell r="BQ91193" t="str">
            <v>KHI/HO/D/MO/MC COMP/P/100842/10/2024</v>
          </cell>
        </row>
        <row r="91194">
          <cell r="W91194" t="str">
            <v>30091811</v>
          </cell>
          <cell r="X91194" t="str">
            <v>30091811</v>
          </cell>
          <cell r="Y91194">
            <v>382001</v>
          </cell>
          <cell r="Z91194" t="str">
            <v>35201-7798414-9</v>
          </cell>
          <cell r="AC91194">
            <v>2902686</v>
          </cell>
          <cell r="AD91194" t="str">
            <v>02</v>
          </cell>
          <cell r="AE91194" t="str">
            <v>MOTOR</v>
          </cell>
          <cell r="AF91194">
            <v>7802</v>
          </cell>
          <cell r="AG91194">
            <v>0</v>
          </cell>
          <cell r="AH91194">
            <v>0</v>
          </cell>
          <cell r="AI91194">
            <v>0</v>
          </cell>
          <cell r="AJ91194">
            <v>9550</v>
          </cell>
          <cell r="AK91194">
            <v>0</v>
          </cell>
          <cell r="AL91194">
            <v>780</v>
          </cell>
          <cell r="AM91194" t="str">
            <v>2024</v>
          </cell>
          <cell r="AN91194" t="str">
            <v>202407</v>
          </cell>
          <cell r="AO91194" t="str">
            <v>202407</v>
          </cell>
          <cell r="AP91194" t="str">
            <v>202407</v>
          </cell>
          <cell r="AQ91194" t="str">
            <v>31000396</v>
          </cell>
          <cell r="AR91194" t="str">
            <v>1906416</v>
          </cell>
          <cell r="AS91194" t="str">
            <v>D</v>
          </cell>
          <cell r="AU91194" t="str">
            <v>30000002</v>
          </cell>
          <cell r="AV91194" t="str">
            <v>RETAIL</v>
          </cell>
          <cell r="AW91194" t="str">
            <v>31000396</v>
          </cell>
          <cell r="AX91194" t="str">
            <v>SG Suzuki</v>
          </cell>
          <cell r="AY91194" t="str">
            <v>KHI/HO/D/MO/MC COMP/P/92621/07/2024</v>
          </cell>
          <cell r="BA91194" t="str">
            <v>LAHORE</v>
          </cell>
          <cell r="BB91194" t="str">
            <v>House# 14, Street# 163, Shah Abdul Ghani Road Baghban Pura, Lahore</v>
          </cell>
          <cell r="BC91194" t="str">
            <v>BLACK</v>
          </cell>
          <cell r="BH91194" t="str">
            <v>Pak Suzuki</v>
          </cell>
          <cell r="BI91194" t="str">
            <v>N</v>
          </cell>
          <cell r="BJ91194" t="str">
            <v xml:space="preserve">	Rameez Haji Mehboob</v>
          </cell>
          <cell r="BK91194">
            <v>45482</v>
          </cell>
          <cell r="BL91194" t="str">
            <v>382001</v>
          </cell>
          <cell r="BM91194" t="str">
            <v>004</v>
          </cell>
          <cell r="BN91194" t="str">
            <v>01</v>
          </cell>
          <cell r="BQ91194" t="str">
            <v>KHI/HO/D/MO/MC COMP/P/92621/07/2024</v>
          </cell>
        </row>
        <row r="91195">
          <cell r="W91195" t="str">
            <v>30091902</v>
          </cell>
          <cell r="X91195" t="str">
            <v>30091902</v>
          </cell>
          <cell r="Y91195">
            <v>382000</v>
          </cell>
          <cell r="Z91195" t="str">
            <v>35200-1468232-5</v>
          </cell>
          <cell r="AC91195">
            <v>2902891</v>
          </cell>
          <cell r="AD91195" t="str">
            <v>02</v>
          </cell>
          <cell r="AE91195" t="str">
            <v>MOTOR</v>
          </cell>
          <cell r="AF91195">
            <v>7802</v>
          </cell>
          <cell r="AG91195">
            <v>0</v>
          </cell>
          <cell r="AH91195">
            <v>0</v>
          </cell>
          <cell r="AI91195">
            <v>0</v>
          </cell>
          <cell r="AJ91195">
            <v>9550</v>
          </cell>
          <cell r="AK91195">
            <v>0</v>
          </cell>
          <cell r="AL91195">
            <v>780</v>
          </cell>
          <cell r="AM91195" t="str">
            <v>2024</v>
          </cell>
          <cell r="AN91195" t="str">
            <v>202407</v>
          </cell>
          <cell r="AO91195" t="str">
            <v>202407</v>
          </cell>
          <cell r="AP91195" t="str">
            <v>202407</v>
          </cell>
          <cell r="AQ91195" t="str">
            <v>31000397</v>
          </cell>
          <cell r="AR91195" t="str">
            <v>1910516</v>
          </cell>
          <cell r="AS91195" t="str">
            <v>D</v>
          </cell>
          <cell r="AU91195" t="str">
            <v>30000002</v>
          </cell>
          <cell r="AV91195" t="str">
            <v>RETAIL</v>
          </cell>
          <cell r="AW91195" t="str">
            <v>31000397</v>
          </cell>
          <cell r="AX91195" t="str">
            <v>WR Suzuki</v>
          </cell>
          <cell r="AY91195" t="str">
            <v>KHI/HO/D/MO/MC COMP/P/92975/07/2024</v>
          </cell>
          <cell r="BA91195" t="str">
            <v>LAHORE</v>
          </cell>
          <cell r="BB91195" t="str">
            <v>2349 D Gulistan Colony Bulay Shah Road Lahore</v>
          </cell>
          <cell r="BC91195" t="str">
            <v>BLACK</v>
          </cell>
          <cell r="BH91195" t="str">
            <v>Pak Suzuki</v>
          </cell>
          <cell r="BI91195" t="str">
            <v>N</v>
          </cell>
          <cell r="BJ91195" t="str">
            <v xml:space="preserve">	Rameez Haji Mehboob</v>
          </cell>
          <cell r="BK91195">
            <v>45485</v>
          </cell>
          <cell r="BL91195" t="str">
            <v>382000</v>
          </cell>
          <cell r="BM91195" t="str">
            <v>004</v>
          </cell>
          <cell r="BN91195" t="str">
            <v>01</v>
          </cell>
          <cell r="BQ91195" t="str">
            <v>KHI/HO/D/MO/MC COMP/P/92975/07/2024</v>
          </cell>
        </row>
        <row r="91196">
          <cell r="W91196" t="str">
            <v>30091847</v>
          </cell>
          <cell r="X91196" t="str">
            <v>30091847</v>
          </cell>
          <cell r="Y91196">
            <v>382000</v>
          </cell>
          <cell r="Z91196" t="str">
            <v>34202-5660687-3</v>
          </cell>
          <cell r="AC91196">
            <v>2902900</v>
          </cell>
          <cell r="AD91196" t="str">
            <v>02</v>
          </cell>
          <cell r="AE91196" t="str">
            <v>MOTOR</v>
          </cell>
          <cell r="AF91196">
            <v>7802</v>
          </cell>
          <cell r="AG91196">
            <v>0</v>
          </cell>
          <cell r="AH91196">
            <v>0</v>
          </cell>
          <cell r="AI91196">
            <v>0</v>
          </cell>
          <cell r="AJ91196">
            <v>9550</v>
          </cell>
          <cell r="AK91196">
            <v>0</v>
          </cell>
          <cell r="AL91196">
            <v>780</v>
          </cell>
          <cell r="AM91196" t="str">
            <v>2024</v>
          </cell>
          <cell r="AN91196" t="str">
            <v>202407</v>
          </cell>
          <cell r="AO91196" t="str">
            <v>202407</v>
          </cell>
          <cell r="AP91196" t="str">
            <v>202407</v>
          </cell>
          <cell r="AQ91196" t="str">
            <v>31000415</v>
          </cell>
          <cell r="AR91196" t="str">
            <v>1910557</v>
          </cell>
          <cell r="AS91196" t="str">
            <v>D</v>
          </cell>
          <cell r="AU91196" t="str">
            <v>30000002</v>
          </cell>
          <cell r="AV91196" t="str">
            <v>RETAIL</v>
          </cell>
          <cell r="AW91196" t="str">
            <v>31000415</v>
          </cell>
          <cell r="AX91196" t="str">
            <v>Gujrat Suzuki</v>
          </cell>
          <cell r="AY91196" t="str">
            <v>KHI/HO/D/MO/MC COMP/P/92988/07/2024</v>
          </cell>
          <cell r="BA91196" t="str">
            <v>GUJRAT</v>
          </cell>
          <cell r="BB91196" t="str">
            <v>TIBBA BOTAY SHAH P.O SADHRI TEHSIL &amp; DISTT GUJRAT .</v>
          </cell>
          <cell r="BC91196" t="str">
            <v>BLACK</v>
          </cell>
          <cell r="BH91196" t="str">
            <v>Pak Suzuki</v>
          </cell>
          <cell r="BI91196" t="str">
            <v>N</v>
          </cell>
          <cell r="BJ91196" t="str">
            <v xml:space="preserve">	Rameez Haji Mehboob</v>
          </cell>
          <cell r="BK91196">
            <v>45485</v>
          </cell>
          <cell r="BL91196" t="str">
            <v>382000</v>
          </cell>
          <cell r="BM91196" t="str">
            <v>004</v>
          </cell>
          <cell r="BN91196" t="str">
            <v>01</v>
          </cell>
          <cell r="BQ91196" t="str">
            <v>KHI/HO/D/MO/MC COMP/P/92988/07/2024</v>
          </cell>
        </row>
        <row r="91197">
          <cell r="W91197" t="str">
            <v>30091741</v>
          </cell>
          <cell r="X91197" t="str">
            <v>30091741</v>
          </cell>
          <cell r="Y91197">
            <v>382000</v>
          </cell>
          <cell r="Z91197" t="str">
            <v>35202-3243271-5</v>
          </cell>
          <cell r="AC91197">
            <v>2902908</v>
          </cell>
          <cell r="AD91197" t="str">
            <v>02</v>
          </cell>
          <cell r="AE91197" t="str">
            <v>MOTOR</v>
          </cell>
          <cell r="AF91197">
            <v>7802</v>
          </cell>
          <cell r="AG91197">
            <v>0</v>
          </cell>
          <cell r="AH91197">
            <v>0</v>
          </cell>
          <cell r="AI91197">
            <v>0</v>
          </cell>
          <cell r="AJ91197">
            <v>9550</v>
          </cell>
          <cell r="AK91197">
            <v>0</v>
          </cell>
          <cell r="AL91197">
            <v>780</v>
          </cell>
          <cell r="AM91197" t="str">
            <v>2024</v>
          </cell>
          <cell r="AN91197" t="str">
            <v>202407</v>
          </cell>
          <cell r="AO91197" t="str">
            <v>202407</v>
          </cell>
          <cell r="AP91197" t="str">
            <v>202407</v>
          </cell>
          <cell r="AQ91197" t="str">
            <v>31000395</v>
          </cell>
          <cell r="AR91197" t="str">
            <v>1910689</v>
          </cell>
          <cell r="AS91197" t="str">
            <v>D</v>
          </cell>
          <cell r="AU91197" t="str">
            <v>30000002</v>
          </cell>
          <cell r="AV91197" t="str">
            <v>RETAIL</v>
          </cell>
          <cell r="AW91197" t="str">
            <v>31000395</v>
          </cell>
          <cell r="AX91197" t="str">
            <v>TS Suzuki</v>
          </cell>
          <cell r="AY91197" t="str">
            <v>KHI/HO/D/MO/MC COMP/P/92995/07/2024</v>
          </cell>
          <cell r="BA91197" t="str">
            <v>LAHORE</v>
          </cell>
          <cell r="BB91197" t="str">
            <v>HOUSE # 3 ST # 1 IJAZ HOUSING SCHEME OPPOSITE PAK ARAB SOCIETY FEROZPUR ROAD LAHORE</v>
          </cell>
          <cell r="BC91197" t="str">
            <v>BLACK</v>
          </cell>
          <cell r="BH91197" t="str">
            <v>Pak Suzuki</v>
          </cell>
          <cell r="BI91197" t="str">
            <v>N</v>
          </cell>
          <cell r="BJ91197" t="str">
            <v xml:space="preserve">	Rameez Haji Mehboob</v>
          </cell>
          <cell r="BK91197">
            <v>45485</v>
          </cell>
          <cell r="BL91197" t="str">
            <v>382000</v>
          </cell>
          <cell r="BM91197" t="str">
            <v>004</v>
          </cell>
          <cell r="BN91197" t="str">
            <v>01</v>
          </cell>
          <cell r="BQ91197" t="str">
            <v>KHI/HO/D/MO/MC COMP/P/92995/07/2024</v>
          </cell>
        </row>
        <row r="91198">
          <cell r="W91198" t="str">
            <v>30091935</v>
          </cell>
          <cell r="X91198" t="str">
            <v>30091935</v>
          </cell>
          <cell r="Y91198">
            <v>382000</v>
          </cell>
          <cell r="Z91198" t="str">
            <v>35201-9832934-1</v>
          </cell>
          <cell r="AC91198">
            <v>2918192</v>
          </cell>
          <cell r="AD91198" t="str">
            <v>02</v>
          </cell>
          <cell r="AE91198" t="str">
            <v>MOTOR</v>
          </cell>
          <cell r="AF91198">
            <v>7802</v>
          </cell>
          <cell r="AG91198">
            <v>0</v>
          </cell>
          <cell r="AH91198">
            <v>0</v>
          </cell>
          <cell r="AI91198">
            <v>0</v>
          </cell>
          <cell r="AJ91198">
            <v>9550</v>
          </cell>
          <cell r="AK91198">
            <v>0</v>
          </cell>
          <cell r="AL91198">
            <v>780</v>
          </cell>
          <cell r="AM91198" t="str">
            <v>2024</v>
          </cell>
          <cell r="AN91198" t="str">
            <v>202407</v>
          </cell>
          <cell r="AO91198" t="str">
            <v>202407</v>
          </cell>
          <cell r="AP91198" t="str">
            <v>202407</v>
          </cell>
          <cell r="AQ91198" t="str">
            <v>31000396</v>
          </cell>
          <cell r="AR91198" t="str">
            <v>1920776</v>
          </cell>
          <cell r="AS91198" t="str">
            <v>D</v>
          </cell>
          <cell r="AU91198" t="str">
            <v>30000002</v>
          </cell>
          <cell r="AV91198" t="str">
            <v>RETAIL</v>
          </cell>
          <cell r="AW91198" t="str">
            <v>31000396</v>
          </cell>
          <cell r="AX91198" t="str">
            <v>SG Suzuki</v>
          </cell>
          <cell r="AY91198" t="str">
            <v>KHI/HO/D/MO/MC COMP/P/94142/07/2024</v>
          </cell>
          <cell r="BA91198" t="str">
            <v>LAHORE</v>
          </cell>
          <cell r="BB91198" t="str">
            <v>HOUSE NO 1 STREET NO 9 AREA GAREEN PARK SHALAMAR TOWN</v>
          </cell>
          <cell r="BC91198" t="str">
            <v>BLACK</v>
          </cell>
          <cell r="BH91198" t="str">
            <v>Pak Suzuki</v>
          </cell>
          <cell r="BI91198" t="str">
            <v>N</v>
          </cell>
          <cell r="BJ91198" t="str">
            <v xml:space="preserve">	Rameez Haji Mehboob</v>
          </cell>
          <cell r="BK91198">
            <v>45503</v>
          </cell>
          <cell r="BL91198" t="str">
            <v>382000</v>
          </cell>
          <cell r="BM91198" t="str">
            <v>004</v>
          </cell>
          <cell r="BN91198" t="str">
            <v>01</v>
          </cell>
          <cell r="BQ91198" t="str">
            <v>KHI/HO/D/MO/MC COMP/P/94142/07/2024</v>
          </cell>
        </row>
        <row r="91199">
          <cell r="W91199" t="str">
            <v>30093563</v>
          </cell>
          <cell r="X91199" t="str">
            <v>30093563</v>
          </cell>
          <cell r="Y91199">
            <v>389000</v>
          </cell>
          <cell r="Z91199" t="str">
            <v>33100-4410898-3</v>
          </cell>
          <cell r="AC91199">
            <v>3183153</v>
          </cell>
          <cell r="AD91199" t="str">
            <v>02</v>
          </cell>
          <cell r="AE91199" t="str">
            <v>MOTOR</v>
          </cell>
          <cell r="AF91199">
            <v>7953</v>
          </cell>
          <cell r="AG91199">
            <v>0</v>
          </cell>
          <cell r="AH91199">
            <v>0</v>
          </cell>
          <cell r="AI91199">
            <v>0</v>
          </cell>
          <cell r="AJ91199">
            <v>9725</v>
          </cell>
          <cell r="AK91199">
            <v>0</v>
          </cell>
          <cell r="AL91199">
            <v>795</v>
          </cell>
          <cell r="AM91199" t="str">
            <v>2024</v>
          </cell>
          <cell r="AN91199" t="str">
            <v>202411</v>
          </cell>
          <cell r="AO91199" t="str">
            <v>202411</v>
          </cell>
          <cell r="AP91199" t="str">
            <v>202411</v>
          </cell>
          <cell r="AQ91199" t="str">
            <v>31000137</v>
          </cell>
          <cell r="AR91199" t="str">
            <v>2018338</v>
          </cell>
          <cell r="AS91199" t="str">
            <v>D</v>
          </cell>
          <cell r="AU91199" t="str">
            <v>30000002</v>
          </cell>
          <cell r="AV91199" t="str">
            <v>RETAIL</v>
          </cell>
          <cell r="AW91199" t="str">
            <v>31000137</v>
          </cell>
          <cell r="AX91199" t="str">
            <v xml:space="preserve">Suzuki Canal Motors Faisalabad Branch </v>
          </cell>
          <cell r="AY91199" t="str">
            <v>KHI/HO/D/MO/MC COMP/P/102532/11/2024</v>
          </cell>
          <cell r="BA91199" t="str">
            <v>FAISALABAD</v>
          </cell>
          <cell r="BB91199" t="str">
            <v>HOUSE P-231 , STREET 1 , MUHALLAH JAWALA NAGAR , FAISALABAD</v>
          </cell>
          <cell r="BC91199" t="str">
            <v>BLACK</v>
          </cell>
          <cell r="BH91199" t="str">
            <v>Pak Suzuki</v>
          </cell>
          <cell r="BI91199" t="str">
            <v>N</v>
          </cell>
          <cell r="BJ91199" t="str">
            <v xml:space="preserve">	Rameez Haji Mehboob</v>
          </cell>
          <cell r="BK91199">
            <v>45619</v>
          </cell>
          <cell r="BL91199" t="str">
            <v>389000</v>
          </cell>
          <cell r="BM91199" t="str">
            <v>004</v>
          </cell>
          <cell r="BN91199" t="str">
            <v>01</v>
          </cell>
          <cell r="BQ91199" t="str">
            <v>KHI/HO/D/MO/MC COMP/P/102532/11/2024</v>
          </cell>
        </row>
        <row r="91200">
          <cell r="W91200" t="str">
            <v>30091806</v>
          </cell>
          <cell r="X91200" t="str">
            <v>30091806</v>
          </cell>
          <cell r="Y91200">
            <v>382001</v>
          </cell>
          <cell r="Z91200" t="str">
            <v>35201-8226364-7</v>
          </cell>
          <cell r="AC91200">
            <v>2894061</v>
          </cell>
          <cell r="AD91200" t="str">
            <v>02</v>
          </cell>
          <cell r="AE91200" t="str">
            <v>MOTOR</v>
          </cell>
          <cell r="AF91200">
            <v>7802</v>
          </cell>
          <cell r="AG91200">
            <v>0</v>
          </cell>
          <cell r="AH91200">
            <v>0</v>
          </cell>
          <cell r="AI91200">
            <v>0</v>
          </cell>
          <cell r="AJ91200">
            <v>9550</v>
          </cell>
          <cell r="AK91200">
            <v>0</v>
          </cell>
          <cell r="AL91200">
            <v>780</v>
          </cell>
          <cell r="AM91200" t="str">
            <v>2024</v>
          </cell>
          <cell r="AN91200" t="str">
            <v>202407</v>
          </cell>
          <cell r="AO91200" t="str">
            <v>202407</v>
          </cell>
          <cell r="AP91200" t="str">
            <v>202407</v>
          </cell>
          <cell r="AQ91200" t="str">
            <v>31000396</v>
          </cell>
          <cell r="AR91200" t="str">
            <v>1899921</v>
          </cell>
          <cell r="AS91200" t="str">
            <v>D</v>
          </cell>
          <cell r="AU91200" t="str">
            <v>30000002</v>
          </cell>
          <cell r="AV91200" t="str">
            <v>RETAIL</v>
          </cell>
          <cell r="AW91200" t="str">
            <v>31000396</v>
          </cell>
          <cell r="AX91200" t="str">
            <v>SG Suzuki</v>
          </cell>
          <cell r="AY91200" t="str">
            <v>KHI/HO/D/MO/MC COMP/P/92272/07/2024</v>
          </cell>
          <cell r="BA91200" t="str">
            <v>LAHORE</v>
          </cell>
          <cell r="BB91200" t="str">
            <v>House# 390/75/B Salamat Pura , Maqsoodan Pura , Lahore</v>
          </cell>
          <cell r="BC91200" t="str">
            <v>BLACK</v>
          </cell>
          <cell r="BH91200" t="str">
            <v>Pak Suzuki</v>
          </cell>
          <cell r="BI91200" t="str">
            <v>N</v>
          </cell>
          <cell r="BJ91200" t="str">
            <v xml:space="preserve">	Rameez Haji Mehboob</v>
          </cell>
          <cell r="BK91200">
            <v>45476</v>
          </cell>
          <cell r="BL91200" t="str">
            <v>382001</v>
          </cell>
          <cell r="BM91200" t="str">
            <v>004</v>
          </cell>
          <cell r="BN91200" t="str">
            <v>01</v>
          </cell>
          <cell r="BQ91200" t="str">
            <v>KHI/HO/D/MO/MC COMP/P/92272/07/2024</v>
          </cell>
        </row>
        <row r="91201">
          <cell r="W91201" t="str">
            <v>30091886</v>
          </cell>
          <cell r="X91201" t="str">
            <v>30091886</v>
          </cell>
          <cell r="Y91201">
            <v>382000</v>
          </cell>
          <cell r="Z91201" t="str">
            <v>42201-9073355-5</v>
          </cell>
          <cell r="AC91201">
            <v>2902759</v>
          </cell>
          <cell r="AD91201" t="str">
            <v>02</v>
          </cell>
          <cell r="AE91201" t="str">
            <v>MOTOR</v>
          </cell>
          <cell r="AF91201">
            <v>11095</v>
          </cell>
          <cell r="AG91201">
            <v>0</v>
          </cell>
          <cell r="AH91201">
            <v>0</v>
          </cell>
          <cell r="AI91201">
            <v>0</v>
          </cell>
          <cell r="AJ91201">
            <v>13370</v>
          </cell>
          <cell r="AK91201">
            <v>0</v>
          </cell>
          <cell r="AL91201">
            <v>1110</v>
          </cell>
          <cell r="AM91201" t="str">
            <v>2024</v>
          </cell>
          <cell r="AN91201" t="str">
            <v>202407</v>
          </cell>
          <cell r="AO91201" t="str">
            <v>202407</v>
          </cell>
          <cell r="AP91201" t="str">
            <v>202407</v>
          </cell>
          <cell r="AQ91201" t="str">
            <v>31000391</v>
          </cell>
          <cell r="AR91201" t="str">
            <v>1908515</v>
          </cell>
          <cell r="AS91201" t="str">
            <v>D</v>
          </cell>
          <cell r="AU91201" t="str">
            <v>30000002</v>
          </cell>
          <cell r="AV91201" t="str">
            <v>RETAIL</v>
          </cell>
          <cell r="AW91201" t="str">
            <v>31000391</v>
          </cell>
          <cell r="AX91201" t="str">
            <v>UR Suzuki</v>
          </cell>
          <cell r="AY91201" t="str">
            <v>KHI/HO/D/MO/MC COMP/P/92795/07/2024</v>
          </cell>
          <cell r="BA91201" t="str">
            <v>KARACHI</v>
          </cell>
          <cell r="BB91201" t="str">
            <v>PLOT 17,18 BLOCK 4 FLAT NO #11 G EGULSHAN KARACHI</v>
          </cell>
          <cell r="BC91201" t="str">
            <v>BLACK</v>
          </cell>
          <cell r="BH91201" t="str">
            <v>Pak Suzuki</v>
          </cell>
          <cell r="BI91201" t="str">
            <v>N</v>
          </cell>
          <cell r="BJ91201" t="str">
            <v xml:space="preserve">	Rameez Haji Mehboob</v>
          </cell>
          <cell r="BK91201">
            <v>45483</v>
          </cell>
          <cell r="BL91201" t="str">
            <v>382000</v>
          </cell>
          <cell r="BM91201" t="str">
            <v>004</v>
          </cell>
          <cell r="BN91201" t="str">
            <v>01</v>
          </cell>
          <cell r="BQ91201" t="str">
            <v>KHI/HO/D/MO/MC COMP/P/92795/07/2024</v>
          </cell>
        </row>
        <row r="91202">
          <cell r="W91202" t="str">
            <v>30091886</v>
          </cell>
          <cell r="X91202" t="str">
            <v>30091886</v>
          </cell>
          <cell r="Y91202">
            <v>382000</v>
          </cell>
          <cell r="Z91202" t="str">
            <v>42201-9073355-5</v>
          </cell>
          <cell r="AC91202">
            <v>2902760</v>
          </cell>
          <cell r="AD91202" t="str">
            <v>02</v>
          </cell>
          <cell r="AE91202" t="str">
            <v>MOTOR</v>
          </cell>
          <cell r="AF91202">
            <v>11095</v>
          </cell>
          <cell r="AG91202">
            <v>0</v>
          </cell>
          <cell r="AH91202">
            <v>0</v>
          </cell>
          <cell r="AI91202">
            <v>0</v>
          </cell>
          <cell r="AJ91202">
            <v>13370</v>
          </cell>
          <cell r="AK91202">
            <v>0</v>
          </cell>
          <cell r="AL91202">
            <v>1110</v>
          </cell>
          <cell r="AM91202" t="str">
            <v>2024</v>
          </cell>
          <cell r="AN91202" t="str">
            <v>202407</v>
          </cell>
          <cell r="AO91202" t="str">
            <v>202407</v>
          </cell>
          <cell r="AP91202" t="str">
            <v>202407</v>
          </cell>
          <cell r="AQ91202" t="str">
            <v>31000391</v>
          </cell>
          <cell r="AR91202" t="str">
            <v>1908516</v>
          </cell>
          <cell r="AS91202" t="str">
            <v>D</v>
          </cell>
          <cell r="AU91202" t="str">
            <v>30000002</v>
          </cell>
          <cell r="AV91202" t="str">
            <v>RETAIL</v>
          </cell>
          <cell r="AW91202" t="str">
            <v>31000391</v>
          </cell>
          <cell r="AX91202" t="str">
            <v>UR Suzuki</v>
          </cell>
          <cell r="AY91202" t="str">
            <v>KHI/HO/D/MO/MC COMP/P/92796/07/2024</v>
          </cell>
          <cell r="BA91202" t="str">
            <v>KARACHI</v>
          </cell>
          <cell r="BB91202" t="str">
            <v>PLOT 17,18 BLOCK 4 FLAT NO #11 G EGULSHAN KARACHI</v>
          </cell>
          <cell r="BC91202" t="str">
            <v>BLACK</v>
          </cell>
          <cell r="BH91202" t="str">
            <v>Pak Suzuki</v>
          </cell>
          <cell r="BI91202" t="str">
            <v>N</v>
          </cell>
          <cell r="BJ91202" t="str">
            <v xml:space="preserve">	Rameez Haji Mehboob</v>
          </cell>
          <cell r="BK91202">
            <v>45483</v>
          </cell>
          <cell r="BL91202" t="str">
            <v>382000</v>
          </cell>
          <cell r="BM91202" t="str">
            <v>004</v>
          </cell>
          <cell r="BN91202" t="str">
            <v>01</v>
          </cell>
          <cell r="BQ91202" t="str">
            <v>KHI/HO/D/MO/MC COMP/P/92796/07/2024</v>
          </cell>
        </row>
        <row r="91203">
          <cell r="W91203" t="str">
            <v>30091911</v>
          </cell>
          <cell r="X91203" t="str">
            <v>30091911</v>
          </cell>
          <cell r="Y91203">
            <v>382000</v>
          </cell>
          <cell r="Z91203" t="str">
            <v>37406-6034644-5</v>
          </cell>
          <cell r="AC91203">
            <v>2902789</v>
          </cell>
          <cell r="AD91203" t="str">
            <v>02</v>
          </cell>
          <cell r="AE91203" t="str">
            <v>MOTOR</v>
          </cell>
          <cell r="AF91203">
            <v>11095</v>
          </cell>
          <cell r="AG91203">
            <v>0</v>
          </cell>
          <cell r="AH91203">
            <v>0</v>
          </cell>
          <cell r="AI91203">
            <v>0</v>
          </cell>
          <cell r="AJ91203">
            <v>13370</v>
          </cell>
          <cell r="AK91203">
            <v>0</v>
          </cell>
          <cell r="AL91203">
            <v>1110</v>
          </cell>
          <cell r="AM91203" t="str">
            <v>2024</v>
          </cell>
          <cell r="AN91203" t="str">
            <v>202407</v>
          </cell>
          <cell r="AO91203" t="str">
            <v>202407</v>
          </cell>
          <cell r="AP91203" t="str">
            <v>202407</v>
          </cell>
          <cell r="AQ91203" t="str">
            <v>31000391</v>
          </cell>
          <cell r="AR91203" t="str">
            <v>1908842</v>
          </cell>
          <cell r="AS91203" t="str">
            <v>D</v>
          </cell>
          <cell r="AU91203" t="str">
            <v>30000002</v>
          </cell>
          <cell r="AV91203" t="str">
            <v>RETAIL</v>
          </cell>
          <cell r="AW91203" t="str">
            <v>31000391</v>
          </cell>
          <cell r="AX91203" t="str">
            <v>UR Suzuki</v>
          </cell>
          <cell r="AY91203" t="str">
            <v>KHI/HO/D/MO/MC COMP/P/92857/07/2024</v>
          </cell>
          <cell r="BA91203" t="str">
            <v>KARACHI</v>
          </cell>
          <cell r="BB91203" t="str">
            <v>H.NO# C-333 BHINGO GABOL GOTH BLOCK-11 GULISTAN-E-JOHAR KARACHI</v>
          </cell>
          <cell r="BC91203" t="str">
            <v>BLACK</v>
          </cell>
          <cell r="BH91203" t="str">
            <v>Pak Suzuki</v>
          </cell>
          <cell r="BI91203" t="str">
            <v>N</v>
          </cell>
          <cell r="BJ91203" t="str">
            <v xml:space="preserve">	Rameez Haji Mehboob</v>
          </cell>
          <cell r="BK91203">
            <v>45484</v>
          </cell>
          <cell r="BL91203" t="str">
            <v>382000</v>
          </cell>
          <cell r="BM91203" t="str">
            <v>004</v>
          </cell>
          <cell r="BN91203" t="str">
            <v>01</v>
          </cell>
          <cell r="BQ91203" t="str">
            <v>KHI/HO/D/MO/MC COMP/P/92857/07/2024</v>
          </cell>
        </row>
        <row r="91204">
          <cell r="W91204" t="str">
            <v>30091888</v>
          </cell>
          <cell r="X91204" t="str">
            <v>30091888</v>
          </cell>
          <cell r="Y91204">
            <v>382000</v>
          </cell>
          <cell r="Z91204" t="str">
            <v>42401-4165000-7</v>
          </cell>
          <cell r="AC91204">
            <v>2902953</v>
          </cell>
          <cell r="AD91204" t="str">
            <v>02</v>
          </cell>
          <cell r="AE91204" t="str">
            <v>MOTOR</v>
          </cell>
          <cell r="AF91204">
            <v>11095</v>
          </cell>
          <cell r="AG91204">
            <v>0</v>
          </cell>
          <cell r="AH91204">
            <v>0</v>
          </cell>
          <cell r="AI91204">
            <v>0</v>
          </cell>
          <cell r="AJ91204">
            <v>13370</v>
          </cell>
          <cell r="AK91204">
            <v>0</v>
          </cell>
          <cell r="AL91204">
            <v>1110</v>
          </cell>
          <cell r="AM91204" t="str">
            <v>2024</v>
          </cell>
          <cell r="AN91204" t="str">
            <v>202407</v>
          </cell>
          <cell r="AO91204" t="str">
            <v>202407</v>
          </cell>
          <cell r="AP91204" t="str">
            <v>202407</v>
          </cell>
          <cell r="AQ91204" t="str">
            <v>31000391</v>
          </cell>
          <cell r="AR91204" t="str">
            <v>1911343</v>
          </cell>
          <cell r="AS91204" t="str">
            <v>D</v>
          </cell>
          <cell r="AU91204" t="str">
            <v>30000002</v>
          </cell>
          <cell r="AV91204" t="str">
            <v>RETAIL</v>
          </cell>
          <cell r="AW91204" t="str">
            <v>31000391</v>
          </cell>
          <cell r="AX91204" t="str">
            <v>UR Suzuki</v>
          </cell>
          <cell r="AY91204" t="str">
            <v>KHI/HO/D/MO/MC COMP/P/93044/07/2024</v>
          </cell>
          <cell r="BA91204" t="str">
            <v>KARACHI</v>
          </cell>
          <cell r="BB91204" t="str">
            <v>H.NO#109 SEC 11/L ORANGI TOWN  KARACHI</v>
          </cell>
          <cell r="BC91204" t="str">
            <v>BLACK</v>
          </cell>
          <cell r="BH91204" t="str">
            <v>Pak Suzuki</v>
          </cell>
          <cell r="BI91204" t="str">
            <v>N</v>
          </cell>
          <cell r="BJ91204" t="str">
            <v xml:space="preserve">	Rameez Haji Mehboob</v>
          </cell>
          <cell r="BK91204">
            <v>45486</v>
          </cell>
          <cell r="BL91204" t="str">
            <v>382000</v>
          </cell>
          <cell r="BM91204" t="str">
            <v>004</v>
          </cell>
          <cell r="BN91204" t="str">
            <v>01</v>
          </cell>
          <cell r="BQ91204" t="str">
            <v>KHI/HO/D/MO/MC COMP/P/93044/07/2024</v>
          </cell>
        </row>
        <row r="91205">
          <cell r="W91205" t="str">
            <v>30091888</v>
          </cell>
          <cell r="X91205" t="str">
            <v>30091888</v>
          </cell>
          <cell r="Y91205">
            <v>382000</v>
          </cell>
          <cell r="Z91205" t="str">
            <v>42401-4165000-7</v>
          </cell>
          <cell r="AC91205">
            <v>2902954</v>
          </cell>
          <cell r="AD91205" t="str">
            <v>02</v>
          </cell>
          <cell r="AE91205" t="str">
            <v>MOTOR</v>
          </cell>
          <cell r="AF91205">
            <v>11095</v>
          </cell>
          <cell r="AG91205">
            <v>0</v>
          </cell>
          <cell r="AH91205">
            <v>0</v>
          </cell>
          <cell r="AI91205">
            <v>0</v>
          </cell>
          <cell r="AJ91205">
            <v>13370</v>
          </cell>
          <cell r="AK91205">
            <v>0</v>
          </cell>
          <cell r="AL91205">
            <v>1110</v>
          </cell>
          <cell r="AM91205" t="str">
            <v>2024</v>
          </cell>
          <cell r="AN91205" t="str">
            <v>202407</v>
          </cell>
          <cell r="AO91205" t="str">
            <v>202407</v>
          </cell>
          <cell r="AP91205" t="str">
            <v>202407</v>
          </cell>
          <cell r="AQ91205" t="str">
            <v>31000391</v>
          </cell>
          <cell r="AR91205" t="str">
            <v>1911344</v>
          </cell>
          <cell r="AS91205" t="str">
            <v>D</v>
          </cell>
          <cell r="AU91205" t="str">
            <v>30000002</v>
          </cell>
          <cell r="AV91205" t="str">
            <v>RETAIL</v>
          </cell>
          <cell r="AW91205" t="str">
            <v>31000391</v>
          </cell>
          <cell r="AX91205" t="str">
            <v>UR Suzuki</v>
          </cell>
          <cell r="AY91205" t="str">
            <v>KHI/HO/D/MO/MC COMP/P/93045/07/2024</v>
          </cell>
          <cell r="BA91205" t="str">
            <v>KARACHI</v>
          </cell>
          <cell r="BB91205" t="str">
            <v>H.NO#109 SEC 11/L ORANGI TOWN  KARACHI</v>
          </cell>
          <cell r="BC91205" t="str">
            <v>BLACK</v>
          </cell>
          <cell r="BH91205" t="str">
            <v>Pak Suzuki</v>
          </cell>
          <cell r="BI91205" t="str">
            <v>N</v>
          </cell>
          <cell r="BJ91205" t="str">
            <v xml:space="preserve">	Rameez Haji Mehboob</v>
          </cell>
          <cell r="BK91205">
            <v>45486</v>
          </cell>
          <cell r="BL91205" t="str">
            <v>382000</v>
          </cell>
          <cell r="BM91205" t="str">
            <v>004</v>
          </cell>
          <cell r="BN91205" t="str">
            <v>01</v>
          </cell>
          <cell r="BQ91205" t="str">
            <v>KHI/HO/D/MO/MC COMP/P/93045/07/2024</v>
          </cell>
        </row>
        <row r="91206">
          <cell r="W91206" t="str">
            <v>30092090</v>
          </cell>
          <cell r="X91206" t="str">
            <v>30092090</v>
          </cell>
          <cell r="Y91206">
            <v>382000</v>
          </cell>
          <cell r="Z91206" t="str">
            <v>34101-1731862-7</v>
          </cell>
          <cell r="AC91206">
            <v>2906998</v>
          </cell>
          <cell r="AD91206" t="str">
            <v>02</v>
          </cell>
          <cell r="AE91206" t="str">
            <v>MOTOR</v>
          </cell>
          <cell r="AF91206">
            <v>7802</v>
          </cell>
          <cell r="AG91206">
            <v>0</v>
          </cell>
          <cell r="AH91206">
            <v>0</v>
          </cell>
          <cell r="AI91206">
            <v>0</v>
          </cell>
          <cell r="AJ91206">
            <v>9550</v>
          </cell>
          <cell r="AK91206">
            <v>0</v>
          </cell>
          <cell r="AL91206">
            <v>780</v>
          </cell>
          <cell r="AM91206" t="str">
            <v>2024</v>
          </cell>
          <cell r="AN91206" t="str">
            <v>202407</v>
          </cell>
          <cell r="AO91206" t="str">
            <v>202407</v>
          </cell>
          <cell r="AP91206" t="str">
            <v>202407</v>
          </cell>
          <cell r="AQ91206" t="str">
            <v>31000402</v>
          </cell>
          <cell r="AR91206" t="str">
            <v>1913676</v>
          </cell>
          <cell r="AS91206" t="str">
            <v>D</v>
          </cell>
          <cell r="AU91206" t="str">
            <v>30000002</v>
          </cell>
          <cell r="AV91206" t="str">
            <v>RETAIL</v>
          </cell>
          <cell r="AW91206" t="str">
            <v>31000402</v>
          </cell>
          <cell r="AX91206" t="str">
            <v>GT Suzuki</v>
          </cell>
          <cell r="AY91206" t="str">
            <v>KHI/HO/D/MO/MC COMP/P/93298/07/2024</v>
          </cell>
          <cell r="BA91206" t="str">
            <v>GUJRANWALA</v>
          </cell>
          <cell r="BB91206" t="str">
            <v>SIALKOT ROAD STREET NO 9  BLOCK D GUJRANWALA.</v>
          </cell>
          <cell r="BC91206" t="str">
            <v>BLACK</v>
          </cell>
          <cell r="BH91206" t="str">
            <v>Pak Suzuki</v>
          </cell>
          <cell r="BI91206" t="str">
            <v>N</v>
          </cell>
          <cell r="BJ91206" t="str">
            <v xml:space="preserve">	Rameez Haji Mehboob</v>
          </cell>
          <cell r="BK91206">
            <v>45491</v>
          </cell>
          <cell r="BL91206" t="str">
            <v>382000</v>
          </cell>
          <cell r="BM91206" t="str">
            <v>004</v>
          </cell>
          <cell r="BN91206" t="str">
            <v>01</v>
          </cell>
          <cell r="BQ91206" t="str">
            <v>KHI/HO/D/MO/MC COMP/P/93298/07/2024</v>
          </cell>
        </row>
        <row r="91207">
          <cell r="W91207" t="str">
            <v>30092315</v>
          </cell>
          <cell r="X91207" t="str">
            <v>30092315</v>
          </cell>
          <cell r="Y91207">
            <v>382000</v>
          </cell>
          <cell r="Z91207" t="str">
            <v>34101-4985233-1</v>
          </cell>
          <cell r="AC91207">
            <v>2929652</v>
          </cell>
          <cell r="AD91207" t="str">
            <v>02</v>
          </cell>
          <cell r="AE91207" t="str">
            <v>MOTOR</v>
          </cell>
          <cell r="AF91207">
            <v>7802</v>
          </cell>
          <cell r="AG91207">
            <v>0</v>
          </cell>
          <cell r="AH91207">
            <v>0</v>
          </cell>
          <cell r="AI91207">
            <v>0</v>
          </cell>
          <cell r="AJ91207">
            <v>9550</v>
          </cell>
          <cell r="AK91207">
            <v>0</v>
          </cell>
          <cell r="AL91207">
            <v>780</v>
          </cell>
          <cell r="AM91207" t="str">
            <v>2024</v>
          </cell>
          <cell r="AN91207" t="str">
            <v>202408</v>
          </cell>
          <cell r="AO91207" t="str">
            <v>202408</v>
          </cell>
          <cell r="AP91207" t="str">
            <v>202408</v>
          </cell>
          <cell r="AQ91207" t="str">
            <v>31000402</v>
          </cell>
          <cell r="AR91207" t="str">
            <v>1929245</v>
          </cell>
          <cell r="AS91207" t="str">
            <v>D</v>
          </cell>
          <cell r="AU91207" t="str">
            <v>30000002</v>
          </cell>
          <cell r="AV91207" t="str">
            <v>RETAIL</v>
          </cell>
          <cell r="AW91207" t="str">
            <v>31000402</v>
          </cell>
          <cell r="AX91207" t="str">
            <v>GT Suzuki</v>
          </cell>
          <cell r="AY91207" t="str">
            <v>KHI/HO/D/MO/MC COMP/P/94903/08/2024</v>
          </cell>
          <cell r="BA91207" t="str">
            <v>GUJRANWALA</v>
          </cell>
          <cell r="BB91207" t="str">
            <v>STREET NO 2 NEAR THANA SADAR GT ROAD GUJRANWALA.</v>
          </cell>
          <cell r="BC91207" t="str">
            <v>BLACK</v>
          </cell>
          <cell r="BH91207" t="str">
            <v>Pak Suzuki</v>
          </cell>
          <cell r="BI91207" t="str">
            <v>N</v>
          </cell>
          <cell r="BJ91207" t="str">
            <v xml:space="preserve">	Rameez Haji Mehboob</v>
          </cell>
          <cell r="BK91207">
            <v>45512</v>
          </cell>
          <cell r="BL91207" t="str">
            <v>382000</v>
          </cell>
          <cell r="BM91207" t="str">
            <v>004</v>
          </cell>
          <cell r="BN91207" t="str">
            <v>01</v>
          </cell>
          <cell r="BQ91207" t="str">
            <v>KHI/HO/D/MO/MC COMP/P/94903/08/2024</v>
          </cell>
        </row>
        <row r="91208">
          <cell r="W91208" t="str">
            <v>30091878</v>
          </cell>
          <cell r="X91208" t="str">
            <v>30091878</v>
          </cell>
          <cell r="Y91208">
            <v>382000</v>
          </cell>
          <cell r="Z91208" t="str">
            <v>35202-7872417-7</v>
          </cell>
          <cell r="AC91208">
            <v>2935073</v>
          </cell>
          <cell r="AD91208" t="str">
            <v>02</v>
          </cell>
          <cell r="AE91208" t="str">
            <v>MOTOR</v>
          </cell>
          <cell r="AF91208">
            <v>7802</v>
          </cell>
          <cell r="AG91208">
            <v>0</v>
          </cell>
          <cell r="AH91208">
            <v>0</v>
          </cell>
          <cell r="AI91208">
            <v>0</v>
          </cell>
          <cell r="AJ91208">
            <v>9550</v>
          </cell>
          <cell r="AK91208">
            <v>0</v>
          </cell>
          <cell r="AL91208">
            <v>780</v>
          </cell>
          <cell r="AM91208" t="str">
            <v>2024</v>
          </cell>
          <cell r="AN91208" t="str">
            <v>202408</v>
          </cell>
          <cell r="AO91208" t="str">
            <v>202408</v>
          </cell>
          <cell r="AP91208" t="str">
            <v>202408</v>
          </cell>
          <cell r="AQ91208" t="str">
            <v>31000395</v>
          </cell>
          <cell r="AR91208" t="str">
            <v>1930814</v>
          </cell>
          <cell r="AS91208" t="str">
            <v>D</v>
          </cell>
          <cell r="AU91208" t="str">
            <v>30000002</v>
          </cell>
          <cell r="AV91208" t="str">
            <v>RETAIL</v>
          </cell>
          <cell r="AW91208" t="str">
            <v>31000395</v>
          </cell>
          <cell r="AX91208" t="str">
            <v>TS Suzuki</v>
          </cell>
          <cell r="AY91208" t="str">
            <v>KHI/HO/D/MO/MC COMP/P/95088/08/2024</v>
          </cell>
          <cell r="BA91208" t="str">
            <v>LAHORE</v>
          </cell>
          <cell r="BB91208" t="str">
            <v>H # E 187 gulstan colony # 2 st # 6 chungi Amar sadhu Lahore</v>
          </cell>
          <cell r="BC91208" t="str">
            <v>BLACK</v>
          </cell>
          <cell r="BH91208" t="str">
            <v>Pak Suzuki</v>
          </cell>
          <cell r="BI91208" t="str">
            <v>N</v>
          </cell>
          <cell r="BJ91208" t="str">
            <v xml:space="preserve">	Rameez Haji Mehboob</v>
          </cell>
          <cell r="BK91208">
            <v>45514</v>
          </cell>
          <cell r="BL91208" t="str">
            <v>382000</v>
          </cell>
          <cell r="BM91208" t="str">
            <v>004</v>
          </cell>
          <cell r="BN91208" t="str">
            <v>01</v>
          </cell>
          <cell r="BQ91208" t="str">
            <v>KHI/HO/D/MO/MC COMP/P/95088/08/2024</v>
          </cell>
        </row>
        <row r="91209">
          <cell r="W91209" t="str">
            <v>30091015</v>
          </cell>
          <cell r="X91209" t="str">
            <v>30091015</v>
          </cell>
          <cell r="Y91209">
            <v>382000</v>
          </cell>
          <cell r="Z91209" t="str">
            <v>42301-0430308-1</v>
          </cell>
          <cell r="AC91209">
            <v>2917716</v>
          </cell>
          <cell r="AD91209" t="str">
            <v>02</v>
          </cell>
          <cell r="AE91209" t="str">
            <v>MOTOR</v>
          </cell>
          <cell r="AF91209">
            <v>11095</v>
          </cell>
          <cell r="AG91209">
            <v>0</v>
          </cell>
          <cell r="AH91209">
            <v>0</v>
          </cell>
          <cell r="AI91209">
            <v>0</v>
          </cell>
          <cell r="AJ91209">
            <v>13370</v>
          </cell>
          <cell r="AK91209">
            <v>0</v>
          </cell>
          <cell r="AL91209">
            <v>1110</v>
          </cell>
          <cell r="AM91209" t="str">
            <v>2024</v>
          </cell>
          <cell r="AN91209" t="str">
            <v>202407</v>
          </cell>
          <cell r="AO91209" t="str">
            <v>202407</v>
          </cell>
          <cell r="AP91209" t="str">
            <v>202407</v>
          </cell>
          <cell r="AQ91209" t="str">
            <v>31000391</v>
          </cell>
          <cell r="AR91209" t="str">
            <v>1899926</v>
          </cell>
          <cell r="AS91209" t="str">
            <v>D</v>
          </cell>
          <cell r="AU91209" t="str">
            <v>30000002</v>
          </cell>
          <cell r="AV91209" t="str">
            <v>RETAIL</v>
          </cell>
          <cell r="AW91209" t="str">
            <v>31000391</v>
          </cell>
          <cell r="AX91209" t="str">
            <v>UR Suzuki</v>
          </cell>
          <cell r="AY91209" t="str">
            <v>KHI/HO/D/MO/MC COMP/P/92276/07/2024</v>
          </cell>
          <cell r="BA91209" t="str">
            <v>KARACHI</v>
          </cell>
          <cell r="BB91209" t="str">
            <v>H.NO# 89 RKV 101 MOINABAD MODEL COLONY KARACHI.</v>
          </cell>
          <cell r="BC91209" t="str">
            <v>BLACK</v>
          </cell>
          <cell r="BH91209" t="str">
            <v>Pak Suzuki</v>
          </cell>
          <cell r="BI91209" t="str">
            <v>N</v>
          </cell>
          <cell r="BJ91209" t="str">
            <v xml:space="preserve">	Rameez Haji Mehboob</v>
          </cell>
          <cell r="BK91209">
            <v>45476</v>
          </cell>
          <cell r="BL91209" t="str">
            <v>382000</v>
          </cell>
          <cell r="BM91209" t="str">
            <v>004</v>
          </cell>
          <cell r="BN91209" t="str">
            <v>01</v>
          </cell>
          <cell r="BQ91209" t="str">
            <v>KHI/HO/D/MO/MC COMP/P/92276/07/2024</v>
          </cell>
        </row>
        <row r="91210">
          <cell r="W91210" t="str">
            <v>30092514</v>
          </cell>
          <cell r="X91210" t="str">
            <v>30092514</v>
          </cell>
          <cell r="Y91210">
            <v>382000</v>
          </cell>
          <cell r="Z91210" t="str">
            <v>42201-8742638-1</v>
          </cell>
          <cell r="AC91210">
            <v>3149091</v>
          </cell>
          <cell r="AD91210" t="str">
            <v>02</v>
          </cell>
          <cell r="AE91210" t="str">
            <v>MOTOR</v>
          </cell>
          <cell r="AF91210">
            <v>2470</v>
          </cell>
          <cell r="AG91210">
            <v>0</v>
          </cell>
          <cell r="AH91210">
            <v>0</v>
          </cell>
          <cell r="AI91210">
            <v>0</v>
          </cell>
          <cell r="AJ91210">
            <v>2865</v>
          </cell>
          <cell r="AK91210">
            <v>0</v>
          </cell>
          <cell r="AL91210">
            <v>247</v>
          </cell>
          <cell r="AM91210" t="str">
            <v>2024</v>
          </cell>
          <cell r="AN91210" t="str">
            <v>202410</v>
          </cell>
          <cell r="AO91210" t="str">
            <v>202408</v>
          </cell>
          <cell r="AP91210" t="str">
            <v>202410</v>
          </cell>
          <cell r="AQ91210" t="str">
            <v>SHOUKATALI</v>
          </cell>
          <cell r="AR91210" t="str">
            <v>1977099</v>
          </cell>
          <cell r="AS91210" t="str">
            <v>D</v>
          </cell>
          <cell r="AU91210" t="str">
            <v>30000002</v>
          </cell>
          <cell r="AV91210" t="str">
            <v>RETAIL</v>
          </cell>
          <cell r="AW91210" t="str">
            <v>31000318</v>
          </cell>
          <cell r="AX91210" t="str">
            <v xml:space="preserve">	Suzuki Defence Motors</v>
          </cell>
          <cell r="AY91210" t="str">
            <v>KHI/HO/D/MO/MC COMP/P/94752/08/2024</v>
          </cell>
          <cell r="AZ91210" t="str">
            <v>KHI/HO/D/MO/MC COMP/E/47017/10/2024</v>
          </cell>
          <cell r="BB91210" t="str">
            <v>HS#R-464,RAFI BANGLOWS,MALIR CITY,KARACHI.</v>
          </cell>
          <cell r="BC91210" t="str">
            <v>BLACK</v>
          </cell>
          <cell r="BF91210"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210" t="str">
            <v>Pak Suzuki</v>
          </cell>
          <cell r="BI91210" t="str">
            <v>N</v>
          </cell>
          <cell r="BJ91210" t="str">
            <v xml:space="preserve">	Rameez Haji Mehboob</v>
          </cell>
          <cell r="BK91210">
            <v>45510</v>
          </cell>
          <cell r="BL91210" t="str">
            <v>382000</v>
          </cell>
          <cell r="BM91210" t="str">
            <v>004</v>
          </cell>
          <cell r="BN91210" t="str">
            <v>01</v>
          </cell>
          <cell r="BQ91210" t="str">
            <v>KHI/HO/D/MO/MC COMP/P/94752/08/2024</v>
          </cell>
        </row>
        <row r="91211">
          <cell r="W91211" t="str">
            <v>30092514</v>
          </cell>
          <cell r="X91211" t="str">
            <v>30092514</v>
          </cell>
          <cell r="Y91211">
            <v>382000</v>
          </cell>
          <cell r="Z91211" t="str">
            <v>42201-8742638-1</v>
          </cell>
          <cell r="AC91211">
            <v>2929578</v>
          </cell>
          <cell r="AD91211" t="str">
            <v>02</v>
          </cell>
          <cell r="AE91211" t="str">
            <v>MOTOR</v>
          </cell>
          <cell r="AF91211">
            <v>11095</v>
          </cell>
          <cell r="AG91211">
            <v>0</v>
          </cell>
          <cell r="AH91211">
            <v>0</v>
          </cell>
          <cell r="AI91211">
            <v>0</v>
          </cell>
          <cell r="AJ91211">
            <v>13370</v>
          </cell>
          <cell r="AK91211">
            <v>0</v>
          </cell>
          <cell r="AL91211">
            <v>1110</v>
          </cell>
          <cell r="AM91211" t="str">
            <v>2024</v>
          </cell>
          <cell r="AN91211" t="str">
            <v>202408</v>
          </cell>
          <cell r="AO91211" t="str">
            <v>202408</v>
          </cell>
          <cell r="AP91211" t="str">
            <v>202408</v>
          </cell>
          <cell r="AQ91211" t="str">
            <v>31000318</v>
          </cell>
          <cell r="AR91211" t="str">
            <v>1927384</v>
          </cell>
          <cell r="AS91211" t="str">
            <v>D</v>
          </cell>
          <cell r="AU91211" t="str">
            <v>30000002</v>
          </cell>
          <cell r="AV91211" t="str">
            <v>RETAIL</v>
          </cell>
          <cell r="AW91211" t="str">
            <v>31000318</v>
          </cell>
          <cell r="AX91211" t="str">
            <v xml:space="preserve">	Suzuki Defence Motors</v>
          </cell>
          <cell r="AY91211" t="str">
            <v>KHI/HO/D/MO/MC COMP/P/94752/08/2024</v>
          </cell>
          <cell r="BA91211" t="str">
            <v>KARACHI</v>
          </cell>
          <cell r="BB91211" t="str">
            <v>HS#R-464,RAFI BANGLOWS,MALIR CITY,KARACHI.</v>
          </cell>
          <cell r="BC91211" t="str">
            <v>BLACK</v>
          </cell>
          <cell r="BH91211" t="str">
            <v>Pak Suzuki</v>
          </cell>
          <cell r="BI91211" t="str">
            <v>N</v>
          </cell>
          <cell r="BJ91211" t="str">
            <v xml:space="preserve">	Rameez Haji Mehboob</v>
          </cell>
          <cell r="BK91211">
            <v>45510</v>
          </cell>
          <cell r="BL91211" t="str">
            <v>382000</v>
          </cell>
          <cell r="BM91211" t="str">
            <v>004</v>
          </cell>
          <cell r="BN91211" t="str">
            <v>01</v>
          </cell>
          <cell r="BQ91211" t="str">
            <v>KHI/HO/D/MO/MC COMP/P/94752/08/2024</v>
          </cell>
        </row>
        <row r="91212">
          <cell r="W91212" t="str">
            <v>30092397</v>
          </cell>
          <cell r="X91212" t="str">
            <v>30092397</v>
          </cell>
          <cell r="Y91212">
            <v>382000</v>
          </cell>
          <cell r="Z91212" t="str">
            <v>4130673779569</v>
          </cell>
          <cell r="AC91212">
            <v>2929580</v>
          </cell>
          <cell r="AD91212" t="str">
            <v>02</v>
          </cell>
          <cell r="AE91212" t="str">
            <v>MOTOR</v>
          </cell>
          <cell r="AF91212">
            <v>13565</v>
          </cell>
          <cell r="AG91212">
            <v>0</v>
          </cell>
          <cell r="AH91212">
            <v>0</v>
          </cell>
          <cell r="AI91212">
            <v>0</v>
          </cell>
          <cell r="AJ91212">
            <v>16235</v>
          </cell>
          <cell r="AK91212">
            <v>0</v>
          </cell>
          <cell r="AL91212">
            <v>1357</v>
          </cell>
          <cell r="AM91212" t="str">
            <v>2024</v>
          </cell>
          <cell r="AN91212" t="str">
            <v>202408</v>
          </cell>
          <cell r="AO91212" t="str">
            <v>202408</v>
          </cell>
          <cell r="AP91212" t="str">
            <v>202408</v>
          </cell>
          <cell r="AQ91212" t="str">
            <v>31000409</v>
          </cell>
          <cell r="AR91212" t="str">
            <v>1927575</v>
          </cell>
          <cell r="AS91212" t="str">
            <v>D</v>
          </cell>
          <cell r="AU91212" t="str">
            <v>30000002</v>
          </cell>
          <cell r="AV91212" t="str">
            <v>RETAIL</v>
          </cell>
          <cell r="AW91212" t="str">
            <v>31000409</v>
          </cell>
          <cell r="AX91212" t="str">
            <v>Suzuki Zeeshan Autos</v>
          </cell>
          <cell r="AY91212" t="str">
            <v>KHI/HO/D/MO/MC COMP/P/94766/08/2024</v>
          </cell>
          <cell r="BA91212" t="str">
            <v>HYDERABAD</v>
          </cell>
          <cell r="BB91212" t="str">
            <v xml:space="preserve">Mohalla goth Hussain Soomro Naseem Nagar, Qasimabad, Hyderabad  </v>
          </cell>
          <cell r="BC91212" t="str">
            <v>BLACK</v>
          </cell>
          <cell r="BH91212" t="str">
            <v>Pak Suzuki</v>
          </cell>
          <cell r="BI91212" t="str">
            <v>N</v>
          </cell>
          <cell r="BJ91212" t="str">
            <v xml:space="preserve">	Rameez Haji Mehboob</v>
          </cell>
          <cell r="BK91212">
            <v>45510</v>
          </cell>
          <cell r="BL91212" t="str">
            <v>382000</v>
          </cell>
          <cell r="BM91212" t="str">
            <v>004</v>
          </cell>
          <cell r="BN91212" t="str">
            <v>01</v>
          </cell>
          <cell r="BQ91212" t="str">
            <v>KHI/HO/D/MO/MC COMP/P/94766/08/2024</v>
          </cell>
        </row>
        <row r="91213">
          <cell r="W91213" t="str">
            <v>30092397</v>
          </cell>
          <cell r="X91213" t="str">
            <v>30092397</v>
          </cell>
          <cell r="Y91213">
            <v>382000</v>
          </cell>
          <cell r="Z91213" t="str">
            <v>4130673779569</v>
          </cell>
          <cell r="AC91213">
            <v>2929581</v>
          </cell>
          <cell r="AD91213" t="str">
            <v>02</v>
          </cell>
          <cell r="AE91213" t="str">
            <v>MOTOR</v>
          </cell>
          <cell r="AF91213">
            <v>13565</v>
          </cell>
          <cell r="AG91213">
            <v>0</v>
          </cell>
          <cell r="AH91213">
            <v>0</v>
          </cell>
          <cell r="AI91213">
            <v>0</v>
          </cell>
          <cell r="AJ91213">
            <v>16235</v>
          </cell>
          <cell r="AK91213">
            <v>0</v>
          </cell>
          <cell r="AL91213">
            <v>1357</v>
          </cell>
          <cell r="AM91213" t="str">
            <v>2024</v>
          </cell>
          <cell r="AN91213" t="str">
            <v>202408</v>
          </cell>
          <cell r="AO91213" t="str">
            <v>202408</v>
          </cell>
          <cell r="AP91213" t="str">
            <v>202408</v>
          </cell>
          <cell r="AQ91213" t="str">
            <v>31000409</v>
          </cell>
          <cell r="AR91213" t="str">
            <v>1927576</v>
          </cell>
          <cell r="AS91213" t="str">
            <v>D</v>
          </cell>
          <cell r="AU91213" t="str">
            <v>30000002</v>
          </cell>
          <cell r="AV91213" t="str">
            <v>RETAIL</v>
          </cell>
          <cell r="AW91213" t="str">
            <v>31000409</v>
          </cell>
          <cell r="AX91213" t="str">
            <v>Suzuki Zeeshan Autos</v>
          </cell>
          <cell r="AY91213" t="str">
            <v>KHI/HO/D/MO/MC COMP/P/94767/08/2024</v>
          </cell>
          <cell r="BA91213" t="str">
            <v>HYDERABAD</v>
          </cell>
          <cell r="BB91213" t="str">
            <v xml:space="preserve">Mohalla goth Hussain Soomro Naseem Nagar, Qasimabad, Hyderabad  </v>
          </cell>
          <cell r="BC91213" t="str">
            <v>BLACK</v>
          </cell>
          <cell r="BH91213" t="str">
            <v>Pak Suzuki</v>
          </cell>
          <cell r="BI91213" t="str">
            <v>N</v>
          </cell>
          <cell r="BJ91213" t="str">
            <v xml:space="preserve">	Rameez Haji Mehboob</v>
          </cell>
          <cell r="BK91213">
            <v>45510</v>
          </cell>
          <cell r="BL91213" t="str">
            <v>382000</v>
          </cell>
          <cell r="BM91213" t="str">
            <v>004</v>
          </cell>
          <cell r="BN91213" t="str">
            <v>01</v>
          </cell>
          <cell r="BQ91213" t="str">
            <v>KHI/HO/D/MO/MC COMP/P/94767/08/2024</v>
          </cell>
        </row>
        <row r="91214">
          <cell r="W91214" t="str">
            <v>1GD5425887</v>
          </cell>
          <cell r="X91214" t="str">
            <v>GUN126R-5563149</v>
          </cell>
          <cell r="Y91214">
            <v>13656600</v>
          </cell>
          <cell r="AC91214">
            <v>3153696</v>
          </cell>
          <cell r="AD91214" t="str">
            <v>02</v>
          </cell>
          <cell r="AE91214" t="str">
            <v>MOTOR</v>
          </cell>
          <cell r="AF91214">
            <v>0</v>
          </cell>
          <cell r="AG91214">
            <v>0</v>
          </cell>
          <cell r="AH91214">
            <v>0</v>
          </cell>
          <cell r="AI91214">
            <v>0</v>
          </cell>
          <cell r="AJ91214">
            <v>0</v>
          </cell>
          <cell r="AK91214">
            <v>0</v>
          </cell>
          <cell r="AL91214">
            <v>14026</v>
          </cell>
          <cell r="AM91214" t="str">
            <v>2024</v>
          </cell>
          <cell r="AN91214" t="str">
            <v>202411</v>
          </cell>
          <cell r="AO91214" t="str">
            <v>202411</v>
          </cell>
          <cell r="AP91214" t="str">
            <v>202411</v>
          </cell>
          <cell r="AQ91214" t="str">
            <v>AMINAHMED</v>
          </cell>
          <cell r="AR91214" t="str">
            <v>2000498</v>
          </cell>
          <cell r="AS91214" t="str">
            <v>D</v>
          </cell>
          <cell r="AT91214" t="str">
            <v>001</v>
          </cell>
          <cell r="AU91214" t="str">
            <v>30000001</v>
          </cell>
          <cell r="AV91214" t="str">
            <v>DIRECT</v>
          </cell>
          <cell r="AW91214" t="str">
            <v>31000001</v>
          </cell>
          <cell r="AX91214" t="str">
            <v>Direct</v>
          </cell>
          <cell r="AY91214" t="str">
            <v>KHI/HO/D/MO/PC TPP/P/84351/02/2024</v>
          </cell>
          <cell r="AZ91214" t="str">
            <v>KHI/HO/D/MO/PC TPP/E/48470/11/2024</v>
          </cell>
          <cell r="BB91214" t="str">
            <v>164 Ali Block New Garden Town Lahore</v>
          </cell>
          <cell r="BC91214" t="str">
            <v>ATTITUDE BLACK</v>
          </cell>
          <cell r="BF91214"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H91214" t="str">
            <v>N/A</v>
          </cell>
          <cell r="BI91214" t="str">
            <v>N</v>
          </cell>
          <cell r="BJ91214" t="str">
            <v>Sarosh Hassan</v>
          </cell>
          <cell r="BK91214">
            <v>45597</v>
          </cell>
          <cell r="BL91214" t="str">
            <v>13656600</v>
          </cell>
          <cell r="BM91214" t="str">
            <v>272</v>
          </cell>
          <cell r="BN91214" t="str">
            <v>01</v>
          </cell>
          <cell r="BQ91214" t="str">
            <v>KHI/HO/D/MO/PC TPP/P/84351/02/2024</v>
          </cell>
        </row>
        <row r="91215">
          <cell r="W91215" t="str">
            <v>1GD5425905</v>
          </cell>
          <cell r="X91215" t="str">
            <v>GUN126R-5563142</v>
          </cell>
          <cell r="Y91215">
            <v>13656600</v>
          </cell>
          <cell r="AC91215">
            <v>3153696</v>
          </cell>
          <cell r="AD91215" t="str">
            <v>02</v>
          </cell>
          <cell r="AE91215" t="str">
            <v>MOTOR</v>
          </cell>
          <cell r="AF91215">
            <v>0</v>
          </cell>
          <cell r="AG91215">
            <v>0</v>
          </cell>
          <cell r="AH91215">
            <v>0</v>
          </cell>
          <cell r="AI91215">
            <v>0</v>
          </cell>
          <cell r="AJ91215">
            <v>0</v>
          </cell>
          <cell r="AK91215">
            <v>0</v>
          </cell>
          <cell r="AL91215">
            <v>14026</v>
          </cell>
          <cell r="AM91215" t="str">
            <v>2024</v>
          </cell>
          <cell r="AN91215" t="str">
            <v>202411</v>
          </cell>
          <cell r="AO91215" t="str">
            <v>202411</v>
          </cell>
          <cell r="AP91215" t="str">
            <v>202411</v>
          </cell>
          <cell r="AQ91215" t="str">
            <v>AMINAHMED</v>
          </cell>
          <cell r="AR91215" t="str">
            <v>2000499</v>
          </cell>
          <cell r="AS91215" t="str">
            <v>D</v>
          </cell>
          <cell r="AT91215" t="str">
            <v>002</v>
          </cell>
          <cell r="AU91215" t="str">
            <v>30000001</v>
          </cell>
          <cell r="AV91215" t="str">
            <v>DIRECT</v>
          </cell>
          <cell r="AW91215" t="str">
            <v>31000001</v>
          </cell>
          <cell r="AX91215" t="str">
            <v>Direct</v>
          </cell>
          <cell r="AY91215" t="str">
            <v>KHI/HO/D/MO/PC TPP/P/84351/02/2024</v>
          </cell>
          <cell r="AZ91215" t="str">
            <v>KHI/HO/D/MO/PC TPP/E/48470/11/2024</v>
          </cell>
          <cell r="BB91215" t="str">
            <v>164 Ali Block New Garden Town Lahore</v>
          </cell>
          <cell r="BC91215" t="str">
            <v>ATTITUDE BLACK</v>
          </cell>
          <cell r="BF91215" t="str">
            <v>IT IS HEREBY DECLARED AND AGREED THAT AT THE REQUEST OF THE PARTICIPANT VEHICLES, DETAIL AS ABOVE IS HEREBY INCLUDED FROM THE SCHEDULE OF THE ABOVE MENTIONED POLICY WITH EFFECT FROM 01/11/2024. 
IN CONSEQUENCE WHEREOF AN AMOUNT OF RS.108,465/- FOR 61 DAYS  ON PRO RATE  BASIS AS UNDER IS HEREBY CHARGED TO THE PARTICIPANT.</v>
          </cell>
          <cell r="BH91215" t="str">
            <v>N/A</v>
          </cell>
          <cell r="BI91215" t="str">
            <v>N</v>
          </cell>
          <cell r="BJ91215" t="str">
            <v>Sarosh Hassan</v>
          </cell>
          <cell r="BK91215">
            <v>45597</v>
          </cell>
          <cell r="BL91215" t="str">
            <v>13656600</v>
          </cell>
          <cell r="BM91215" t="str">
            <v>272</v>
          </cell>
          <cell r="BN91215" t="str">
            <v>01</v>
          </cell>
          <cell r="BQ91215" t="str">
            <v>KHI/HO/D/MO/PC TPP/P/84351/02/2024</v>
          </cell>
        </row>
        <row r="91216">
          <cell r="W91216" t="str">
            <v>1GD5425887</v>
          </cell>
          <cell r="X91216" t="str">
            <v>GUN126R-5563149</v>
          </cell>
          <cell r="Y91216">
            <v>13656600</v>
          </cell>
          <cell r="AC91216">
            <v>3140838</v>
          </cell>
          <cell r="AD91216" t="str">
            <v>02</v>
          </cell>
          <cell r="AE91216" t="str">
            <v>MOTOR</v>
          </cell>
          <cell r="AF91216">
            <v>0</v>
          </cell>
          <cell r="AG91216">
            <v>0</v>
          </cell>
          <cell r="AH91216">
            <v>0</v>
          </cell>
          <cell r="AI91216">
            <v>0</v>
          </cell>
          <cell r="AJ91216">
            <v>0</v>
          </cell>
          <cell r="AK91216">
            <v>0</v>
          </cell>
          <cell r="AL91216">
            <v>25850</v>
          </cell>
          <cell r="AM91216" t="str">
            <v>2024</v>
          </cell>
          <cell r="AN91216" t="str">
            <v>202410</v>
          </cell>
          <cell r="AO91216" t="str">
            <v>202410</v>
          </cell>
          <cell r="AP91216" t="str">
            <v>202410</v>
          </cell>
          <cell r="AQ91216" t="str">
            <v>AMINAHMED</v>
          </cell>
          <cell r="AR91216" t="str">
            <v>1996720</v>
          </cell>
          <cell r="AS91216" t="str">
            <v>D</v>
          </cell>
          <cell r="AT91216" t="str">
            <v>001</v>
          </cell>
          <cell r="AU91216" t="str">
            <v>30000001</v>
          </cell>
          <cell r="AV91216" t="str">
            <v>DIRECT</v>
          </cell>
          <cell r="AW91216" t="str">
            <v>31000001</v>
          </cell>
          <cell r="AX91216" t="str">
            <v>Direct</v>
          </cell>
          <cell r="AY91216" t="str">
            <v>KHI/HO/D/MO/PC TPP/P/84351/02/2024</v>
          </cell>
          <cell r="AZ91216" t="str">
            <v>KHI/HO/D/MO/PC TPP/E/48330/10/2024</v>
          </cell>
          <cell r="BB91216" t="str">
            <v>164 Ali Block New Garden Town Lahore</v>
          </cell>
          <cell r="BC91216" t="str">
            <v>ATTITUDE BLACK</v>
          </cell>
          <cell r="BF91216"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H91216" t="str">
            <v>N/A</v>
          </cell>
          <cell r="BI91216" t="str">
            <v>N</v>
          </cell>
          <cell r="BJ91216" t="str">
            <v>Sarosh Hassan</v>
          </cell>
          <cell r="BK91216">
            <v>45591</v>
          </cell>
          <cell r="BL91216" t="str">
            <v>13656600</v>
          </cell>
          <cell r="BM91216" t="str">
            <v>272</v>
          </cell>
          <cell r="BN91216" t="str">
            <v>01</v>
          </cell>
          <cell r="BQ91216" t="str">
            <v>KHI/HO/D/MO/PC TPP/P/84351/02/2024</v>
          </cell>
        </row>
        <row r="91217">
          <cell r="W91217" t="str">
            <v>1GD5425905</v>
          </cell>
          <cell r="X91217" t="str">
            <v>GUN126R-5563142</v>
          </cell>
          <cell r="Y91217">
            <v>13656600</v>
          </cell>
          <cell r="AC91217">
            <v>3140838</v>
          </cell>
          <cell r="AD91217" t="str">
            <v>02</v>
          </cell>
          <cell r="AE91217" t="str">
            <v>MOTOR</v>
          </cell>
          <cell r="AF91217">
            <v>0</v>
          </cell>
          <cell r="AG91217">
            <v>0</v>
          </cell>
          <cell r="AH91217">
            <v>0</v>
          </cell>
          <cell r="AI91217">
            <v>0</v>
          </cell>
          <cell r="AJ91217">
            <v>0</v>
          </cell>
          <cell r="AK91217">
            <v>0</v>
          </cell>
          <cell r="AL91217">
            <v>25850</v>
          </cell>
          <cell r="AM91217" t="str">
            <v>2024</v>
          </cell>
          <cell r="AN91217" t="str">
            <v>202410</v>
          </cell>
          <cell r="AO91217" t="str">
            <v>202410</v>
          </cell>
          <cell r="AP91217" t="str">
            <v>202410</v>
          </cell>
          <cell r="AQ91217" t="str">
            <v>AMINAHMED</v>
          </cell>
          <cell r="AR91217" t="str">
            <v>1996721</v>
          </cell>
          <cell r="AS91217" t="str">
            <v>D</v>
          </cell>
          <cell r="AT91217" t="str">
            <v>002</v>
          </cell>
          <cell r="AU91217" t="str">
            <v>30000001</v>
          </cell>
          <cell r="AV91217" t="str">
            <v>DIRECT</v>
          </cell>
          <cell r="AW91217" t="str">
            <v>31000001</v>
          </cell>
          <cell r="AX91217" t="str">
            <v>Direct</v>
          </cell>
          <cell r="AY91217" t="str">
            <v>KHI/HO/D/MO/PC TPP/P/84351/02/2024</v>
          </cell>
          <cell r="AZ91217" t="str">
            <v>KHI/HO/D/MO/PC TPP/E/48330/10/2024</v>
          </cell>
          <cell r="BB91217" t="str">
            <v>164 Ali Block New Garden Town Lahore</v>
          </cell>
          <cell r="BC91217" t="str">
            <v>ATTITUDE BLACK</v>
          </cell>
          <cell r="BF91217" t="str">
            <v>IT IS HEREBY DECLARED AND AGREED THAT AT THE REQUEST OF THE PARTICIPANT VEHICLES, DETAIL AS ABOVE IS HEREBY INCLUDED FROM THE SCHEDULE OF THE ABOVE MENTIONED POLICY WITH EFFECT FROM 26/10/2024. 
IN CONSEQUENCE WHEREOF AN AMOUNT OF RS.199,903/- FOR 65 DAYS  ON PRO RATE  BASIS AS UNDER IS HEREBY CHARGED TO THE PARTICIPANT.</v>
          </cell>
          <cell r="BH91217" t="str">
            <v>N/A</v>
          </cell>
          <cell r="BI91217" t="str">
            <v>N</v>
          </cell>
          <cell r="BJ91217" t="str">
            <v>Sarosh Hassan</v>
          </cell>
          <cell r="BK91217">
            <v>45591</v>
          </cell>
          <cell r="BL91217" t="str">
            <v>13656600</v>
          </cell>
          <cell r="BM91217" t="str">
            <v>272</v>
          </cell>
          <cell r="BN91217" t="str">
            <v>01</v>
          </cell>
          <cell r="BQ91217" t="str">
            <v>KHI/HO/D/MO/PC TPP/P/84351/02/2024</v>
          </cell>
        </row>
        <row r="91218">
          <cell r="W91218" t="str">
            <v>1GD5425887</v>
          </cell>
          <cell r="X91218" t="str">
            <v>GUN126R-5563149</v>
          </cell>
          <cell r="Y91218">
            <v>13656600</v>
          </cell>
          <cell r="AC91218">
            <v>3188670</v>
          </cell>
          <cell r="AD91218" t="str">
            <v>02</v>
          </cell>
          <cell r="AE91218" t="str">
            <v>MOTOR</v>
          </cell>
          <cell r="AF91218">
            <v>0</v>
          </cell>
          <cell r="AG91218">
            <v>0</v>
          </cell>
          <cell r="AH91218">
            <v>0</v>
          </cell>
          <cell r="AI91218">
            <v>0</v>
          </cell>
          <cell r="AJ91218">
            <v>0</v>
          </cell>
          <cell r="AK91218">
            <v>0</v>
          </cell>
          <cell r="AL91218">
            <v>23204</v>
          </cell>
          <cell r="AM91218" t="str">
            <v>2024</v>
          </cell>
          <cell r="AN91218" t="str">
            <v>202411</v>
          </cell>
          <cell r="AO91218" t="str">
            <v>202411</v>
          </cell>
          <cell r="AP91218" t="str">
            <v>202411</v>
          </cell>
          <cell r="AQ91218" t="str">
            <v>HABIB</v>
          </cell>
          <cell r="AR91218" t="str">
            <v>2001020</v>
          </cell>
          <cell r="AS91218" t="str">
            <v>D</v>
          </cell>
          <cell r="AT91218" t="str">
            <v>001</v>
          </cell>
          <cell r="AU91218" t="str">
            <v>30000001</v>
          </cell>
          <cell r="AV91218" t="str">
            <v>DIRECT</v>
          </cell>
          <cell r="AW91218" t="str">
            <v>31000001</v>
          </cell>
          <cell r="AX91218" t="str">
            <v>Direct</v>
          </cell>
          <cell r="AY91218" t="str">
            <v>KHI/HO/D/MO/PC TPP/P/84351/02/2024</v>
          </cell>
          <cell r="AZ91218" t="str">
            <v>KHI/HO/D/MO/PC TPP/E/48528/11/2024</v>
          </cell>
          <cell r="BB91218" t="str">
            <v>164 Ali Block New Garden Town Lahore</v>
          </cell>
          <cell r="BC91218" t="str">
            <v>ATTITUDE BLACK</v>
          </cell>
          <cell r="BF91218"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H91218" t="str">
            <v>N/A</v>
          </cell>
          <cell r="BI91218" t="str">
            <v>N</v>
          </cell>
          <cell r="BJ91218" t="str">
            <v>Sarosh Hassan</v>
          </cell>
          <cell r="BK91218">
            <v>45611</v>
          </cell>
          <cell r="BL91218" t="str">
            <v>13656600</v>
          </cell>
          <cell r="BM91218" t="str">
            <v>272</v>
          </cell>
          <cell r="BN91218" t="str">
            <v>01</v>
          </cell>
          <cell r="BQ91218" t="str">
            <v>KHI/HO/D/MO/PC TPP/P/84351/02/2024</v>
          </cell>
        </row>
        <row r="91219">
          <cell r="W91219" t="str">
            <v>1GD5425905</v>
          </cell>
          <cell r="X91219" t="str">
            <v>GUN126R-5563142</v>
          </cell>
          <cell r="Y91219">
            <v>13656600</v>
          </cell>
          <cell r="AC91219">
            <v>3188670</v>
          </cell>
          <cell r="AD91219" t="str">
            <v>02</v>
          </cell>
          <cell r="AE91219" t="str">
            <v>MOTOR</v>
          </cell>
          <cell r="AF91219">
            <v>0</v>
          </cell>
          <cell r="AG91219">
            <v>0</v>
          </cell>
          <cell r="AH91219">
            <v>0</v>
          </cell>
          <cell r="AI91219">
            <v>0</v>
          </cell>
          <cell r="AJ91219">
            <v>0</v>
          </cell>
          <cell r="AK91219">
            <v>0</v>
          </cell>
          <cell r="AL91219">
            <v>23204</v>
          </cell>
          <cell r="AM91219" t="str">
            <v>2024</v>
          </cell>
          <cell r="AN91219" t="str">
            <v>202411</v>
          </cell>
          <cell r="AO91219" t="str">
            <v>202411</v>
          </cell>
          <cell r="AP91219" t="str">
            <v>202411</v>
          </cell>
          <cell r="AQ91219" t="str">
            <v>HABIB</v>
          </cell>
          <cell r="AR91219" t="str">
            <v>2001021</v>
          </cell>
          <cell r="AS91219" t="str">
            <v>D</v>
          </cell>
          <cell r="AT91219" t="str">
            <v>002</v>
          </cell>
          <cell r="AU91219" t="str">
            <v>30000001</v>
          </cell>
          <cell r="AV91219" t="str">
            <v>DIRECT</v>
          </cell>
          <cell r="AW91219" t="str">
            <v>31000001</v>
          </cell>
          <cell r="AX91219" t="str">
            <v>Direct</v>
          </cell>
          <cell r="AY91219" t="str">
            <v>KHI/HO/D/MO/PC TPP/P/84351/02/2024</v>
          </cell>
          <cell r="AZ91219" t="str">
            <v>KHI/HO/D/MO/PC TPP/E/48528/11/2024</v>
          </cell>
          <cell r="BB91219" t="str">
            <v>164 Ali Block New Garden Town Lahore</v>
          </cell>
          <cell r="BC91219" t="str">
            <v>ATTITUDE BLACK</v>
          </cell>
          <cell r="BF91219" t="str">
            <v>IT IS HEREBY DECLARED AND AGREED THAT AT THE REQUEST OF THE PARTICIPANT VEHICLES, DETAIL AS ABOVE IS HEREBY INCLUDED FROM THE SCHEDULE OF THE ABOVE MENTIONED POLICY WITH EFFECT FROM 15/11/2024. 
IN CONSEQUENCE WHEREOF AN AMOUNT OF RS.179,445/- FOR 47 DAYS  ON PRO RATE  BASIS AS UNDER IS HEREBY CHARGED TO THE PARTICIPANT.</v>
          </cell>
          <cell r="BH91219" t="str">
            <v>N/A</v>
          </cell>
          <cell r="BI91219" t="str">
            <v>N</v>
          </cell>
          <cell r="BJ91219" t="str">
            <v>Sarosh Hassan</v>
          </cell>
          <cell r="BK91219">
            <v>45611</v>
          </cell>
          <cell r="BL91219" t="str">
            <v>13656600</v>
          </cell>
          <cell r="BM91219" t="str">
            <v>272</v>
          </cell>
          <cell r="BN91219" t="str">
            <v>01</v>
          </cell>
          <cell r="BQ91219" t="str">
            <v>KHI/HO/D/MO/PC TPP/P/84351/02/2024</v>
          </cell>
        </row>
        <row r="91220">
          <cell r="W91220" t="str">
            <v>1GD5425887</v>
          </cell>
          <cell r="X91220" t="str">
            <v>GUN126R-5563149</v>
          </cell>
          <cell r="Y91220">
            <v>13656600</v>
          </cell>
          <cell r="AC91220">
            <v>3256306</v>
          </cell>
          <cell r="AD91220" t="str">
            <v>02</v>
          </cell>
          <cell r="AE91220" t="str">
            <v>MOTOR</v>
          </cell>
          <cell r="AF91220">
            <v>0</v>
          </cell>
          <cell r="AG91220">
            <v>0</v>
          </cell>
          <cell r="AH91220">
            <v>0</v>
          </cell>
          <cell r="AI91220">
            <v>0</v>
          </cell>
          <cell r="AJ91220">
            <v>0</v>
          </cell>
          <cell r="AK91220">
            <v>0</v>
          </cell>
          <cell r="AL91220">
            <v>-10495</v>
          </cell>
          <cell r="AM91220" t="str">
            <v>2024</v>
          </cell>
          <cell r="AN91220" t="str">
            <v>202412</v>
          </cell>
          <cell r="AO91220" t="str">
            <v>202411</v>
          </cell>
          <cell r="AP91220" t="str">
            <v>202412</v>
          </cell>
          <cell r="AQ91220" t="str">
            <v>AMINAHMED</v>
          </cell>
          <cell r="AR91220" t="str">
            <v>2028248</v>
          </cell>
          <cell r="AS91220" t="str">
            <v>D</v>
          </cell>
          <cell r="AT91220" t="str">
            <v>001</v>
          </cell>
          <cell r="AU91220" t="str">
            <v>30000001</v>
          </cell>
          <cell r="AV91220" t="str">
            <v>DIRECT</v>
          </cell>
          <cell r="AW91220" t="str">
            <v>31000001</v>
          </cell>
          <cell r="AX91220" t="str">
            <v>Direct</v>
          </cell>
          <cell r="AY91220" t="str">
            <v>KHI/HO/D/MO/PC TPP/P/84351/02/2024</v>
          </cell>
          <cell r="AZ91220" t="str">
            <v>KHI/HO/D/MO/PC TPP/E/49822/12/2024</v>
          </cell>
          <cell r="BB91220" t="str">
            <v>164 Ali Block New Garden Town Lahore</v>
          </cell>
          <cell r="BC91220" t="str">
            <v>ATTITUDE BLACK</v>
          </cell>
          <cell r="BF91220" t="str">
            <v>IT IS HEREBY DECLARED AND AGREED TAHT AT THE REQUEST OF THE PARTICIPANT VEHICLES SERIAL NO. 19 TO 23  CONVERT INTO THE CRC WEF 15/11/2024</v>
          </cell>
          <cell r="BH91220" t="str">
            <v>N/A</v>
          </cell>
          <cell r="BI91220" t="str">
            <v>N</v>
          </cell>
          <cell r="BJ91220" t="str">
            <v>Sarosh Hassan</v>
          </cell>
          <cell r="BK91220">
            <v>45611</v>
          </cell>
          <cell r="BL91220" t="str">
            <v>13656600</v>
          </cell>
          <cell r="BM91220" t="str">
            <v>272</v>
          </cell>
          <cell r="BN91220" t="str">
            <v>01</v>
          </cell>
          <cell r="BQ91220" t="str">
            <v>KHI/HO/D/MO/PC TPP/P/84351/02/2024</v>
          </cell>
        </row>
        <row r="91221">
          <cell r="W91221" t="str">
            <v>1GD5425905</v>
          </cell>
          <cell r="X91221" t="str">
            <v>GUN126R-5563142</v>
          </cell>
          <cell r="Y91221">
            <v>13656600</v>
          </cell>
          <cell r="AC91221">
            <v>3256306</v>
          </cell>
          <cell r="AD91221" t="str">
            <v>02</v>
          </cell>
          <cell r="AE91221" t="str">
            <v>MOTOR</v>
          </cell>
          <cell r="AF91221">
            <v>0</v>
          </cell>
          <cell r="AG91221">
            <v>0</v>
          </cell>
          <cell r="AH91221">
            <v>0</v>
          </cell>
          <cell r="AI91221">
            <v>0</v>
          </cell>
          <cell r="AJ91221">
            <v>0</v>
          </cell>
          <cell r="AK91221">
            <v>0</v>
          </cell>
          <cell r="AL91221">
            <v>-10495</v>
          </cell>
          <cell r="AM91221" t="str">
            <v>2024</v>
          </cell>
          <cell r="AN91221" t="str">
            <v>202412</v>
          </cell>
          <cell r="AO91221" t="str">
            <v>202411</v>
          </cell>
          <cell r="AP91221" t="str">
            <v>202412</v>
          </cell>
          <cell r="AQ91221" t="str">
            <v>AMINAHMED</v>
          </cell>
          <cell r="AR91221" t="str">
            <v>2028249</v>
          </cell>
          <cell r="AS91221" t="str">
            <v>D</v>
          </cell>
          <cell r="AT91221" t="str">
            <v>002</v>
          </cell>
          <cell r="AU91221" t="str">
            <v>30000001</v>
          </cell>
          <cell r="AV91221" t="str">
            <v>DIRECT</v>
          </cell>
          <cell r="AW91221" t="str">
            <v>31000001</v>
          </cell>
          <cell r="AX91221" t="str">
            <v>Direct</v>
          </cell>
          <cell r="AY91221" t="str">
            <v>KHI/HO/D/MO/PC TPP/P/84351/02/2024</v>
          </cell>
          <cell r="AZ91221" t="str">
            <v>KHI/HO/D/MO/PC TPP/E/49822/12/2024</v>
          </cell>
          <cell r="BB91221" t="str">
            <v>164 Ali Block New Garden Town Lahore</v>
          </cell>
          <cell r="BC91221" t="str">
            <v>ATTITUDE BLACK</v>
          </cell>
          <cell r="BF91221" t="str">
            <v>IT IS HEREBY DECLARED AND AGREED TAHT AT THE REQUEST OF THE PARTICIPANT VEHICLES SERIAL NO. 19 TO 23  CONVERT INTO THE CRC WEF 15/11/2024</v>
          </cell>
          <cell r="BH91221" t="str">
            <v>N/A</v>
          </cell>
          <cell r="BI91221" t="str">
            <v>N</v>
          </cell>
          <cell r="BJ91221" t="str">
            <v>Sarosh Hassan</v>
          </cell>
          <cell r="BK91221">
            <v>45611</v>
          </cell>
          <cell r="BL91221" t="str">
            <v>13656600</v>
          </cell>
          <cell r="BM91221" t="str">
            <v>272</v>
          </cell>
          <cell r="BN91221" t="str">
            <v>01</v>
          </cell>
          <cell r="BQ91221" t="str">
            <v>KHI/HO/D/MO/PC TPP/P/84351/02/2024</v>
          </cell>
        </row>
        <row r="91222">
          <cell r="W91222" t="str">
            <v>1GR-A834919</v>
          </cell>
          <cell r="X91222" t="str">
            <v>GRJ150-0005380</v>
          </cell>
          <cell r="Y91222">
            <v>22000000</v>
          </cell>
          <cell r="AC91222">
            <v>3255072</v>
          </cell>
          <cell r="AD91222" t="str">
            <v>02</v>
          </cell>
          <cell r="AE91222" t="str">
            <v>MOTOR</v>
          </cell>
          <cell r="AF91222">
            <v>-200904</v>
          </cell>
          <cell r="AG91222">
            <v>0</v>
          </cell>
          <cell r="AH91222">
            <v>0</v>
          </cell>
          <cell r="AI91222">
            <v>0</v>
          </cell>
          <cell r="AJ91222">
            <v>-200904</v>
          </cell>
          <cell r="AK91222">
            <v>0</v>
          </cell>
          <cell r="AL91222">
            <v>0</v>
          </cell>
          <cell r="AM91222" t="str">
            <v>2024</v>
          </cell>
          <cell r="AN91222" t="str">
            <v>202412</v>
          </cell>
          <cell r="AO91222" t="str">
            <v>202412</v>
          </cell>
          <cell r="AP91222" t="str">
            <v>202412</v>
          </cell>
          <cell r="AQ91222" t="str">
            <v>KHALIDMEHMOOD</v>
          </cell>
          <cell r="AR91222" t="str">
            <v>2044654</v>
          </cell>
          <cell r="AS91222" t="str">
            <v>D</v>
          </cell>
          <cell r="AT91222" t="str">
            <v>001</v>
          </cell>
          <cell r="AU91222" t="str">
            <v>30000002</v>
          </cell>
          <cell r="AV91222" t="str">
            <v>RETAIL</v>
          </cell>
          <cell r="AW91222" t="str">
            <v>31000596</v>
          </cell>
          <cell r="AX91222" t="str">
            <v xml:space="preserve">	Muzdalfah Motors</v>
          </cell>
          <cell r="AY91222" t="str">
            <v>KHI/HO/D/MO/PC COMP/P/96535/08/2024</v>
          </cell>
          <cell r="AZ91222" t="str">
            <v>KHI/HO/D/MO/PC COMP/E/50646/12/2024</v>
          </cell>
          <cell r="BA91222" t="str">
            <v>KARACHI</v>
          </cell>
          <cell r="BB91222" t="str">
            <v>House #. A-70, Block-9, Yasinabad, F.B Area, Karachi.</v>
          </cell>
          <cell r="BC91222" t="str">
            <v>PEARL WHITE</v>
          </cell>
          <cell r="BF91222" t="str">
            <v>IT IS HEREBY DECLARED AND AGREED THAT AT THE REQUEST OF THE PARTICIPANT, THE ABOVE VEHICLE, COVERED UNDER THE WITHIN MENTIONED POLICY HAS BEEN REPLACED BY ANOTHER VEHICLE WITH EFFECT FROM 27/12/2024.</v>
          </cell>
          <cell r="BG91222" t="str">
            <v>Remove</v>
          </cell>
          <cell r="BH91222" t="str">
            <v>N/A</v>
          </cell>
          <cell r="BI91222" t="str">
            <v>N</v>
          </cell>
          <cell r="BJ91222" t="str">
            <v>Affan</v>
          </cell>
          <cell r="BK91222">
            <v>45653</v>
          </cell>
          <cell r="BL91222" t="str">
            <v>-1</v>
          </cell>
          <cell r="BM91222" t="str">
            <v>031</v>
          </cell>
          <cell r="BN91222" t="str">
            <v>01</v>
          </cell>
          <cell r="BQ91222" t="str">
            <v>KHI/HO/D/MO/PC COMP/P/96535/08/2024</v>
          </cell>
        </row>
        <row r="91223">
          <cell r="W91223" t="str">
            <v>1GR-A834919</v>
          </cell>
          <cell r="X91223" t="str">
            <v>GRJ150-0005380</v>
          </cell>
          <cell r="Y91223">
            <v>22000000</v>
          </cell>
          <cell r="AC91223">
            <v>2984827</v>
          </cell>
          <cell r="AD91223" t="str">
            <v>02</v>
          </cell>
          <cell r="AE91223" t="str">
            <v>MOTOR</v>
          </cell>
          <cell r="AF91223">
            <v>303017</v>
          </cell>
          <cell r="AG91223">
            <v>0</v>
          </cell>
          <cell r="AH91223">
            <v>0</v>
          </cell>
          <cell r="AI91223">
            <v>0</v>
          </cell>
          <cell r="AJ91223">
            <v>352000</v>
          </cell>
          <cell r="AK91223">
            <v>0</v>
          </cell>
          <cell r="AL91223">
            <v>0</v>
          </cell>
          <cell r="AM91223" t="str">
            <v>2024</v>
          </cell>
          <cell r="AN91223" t="str">
            <v>202408</v>
          </cell>
          <cell r="AO91223" t="str">
            <v>202408</v>
          </cell>
          <cell r="AP91223" t="str">
            <v>202408</v>
          </cell>
          <cell r="AQ91223" t="str">
            <v>KHALIDMEHMOOD</v>
          </cell>
          <cell r="AR91223" t="str">
            <v>1943875</v>
          </cell>
          <cell r="AS91223" t="str">
            <v>D</v>
          </cell>
          <cell r="AT91223" t="str">
            <v>001</v>
          </cell>
          <cell r="AU91223" t="str">
            <v>30000002</v>
          </cell>
          <cell r="AV91223" t="str">
            <v>RETAIL</v>
          </cell>
          <cell r="AW91223" t="str">
            <v>31000596</v>
          </cell>
          <cell r="AX91223" t="str">
            <v xml:space="preserve">	Muzdalfah Motors</v>
          </cell>
          <cell r="AY91223" t="str">
            <v>KHI/HO/D/MO/PC COMP/P/96535/08/2024</v>
          </cell>
          <cell r="BA91223" t="str">
            <v>KARACHI</v>
          </cell>
          <cell r="BB91223" t="str">
            <v>House #. A-70, Block-9, Yasinabad, F.B Area, Karachi.</v>
          </cell>
          <cell r="BC91223" t="str">
            <v>PEARL WHITE</v>
          </cell>
          <cell r="BH91223" t="str">
            <v>N/A</v>
          </cell>
          <cell r="BI91223" t="str">
            <v>N</v>
          </cell>
          <cell r="BJ91223" t="str">
            <v>Affan</v>
          </cell>
          <cell r="BK91223">
            <v>45535</v>
          </cell>
          <cell r="BL91223" t="str">
            <v>-1</v>
          </cell>
          <cell r="BM91223" t="str">
            <v>031</v>
          </cell>
          <cell r="BN91223" t="str">
            <v>01</v>
          </cell>
          <cell r="BQ91223" t="str">
            <v>KHI/HO/D/MO/PC COMP/P/96535/08/2024</v>
          </cell>
        </row>
        <row r="91224">
          <cell r="W91224" t="str">
            <v>RP150-000439</v>
          </cell>
          <cell r="X91224" t="str">
            <v>RP150-000439</v>
          </cell>
          <cell r="Y91224">
            <v>220000</v>
          </cell>
          <cell r="AC91224">
            <v>3079675</v>
          </cell>
          <cell r="AD91224" t="str">
            <v>02</v>
          </cell>
          <cell r="AE91224" t="str">
            <v>MOTOR</v>
          </cell>
          <cell r="AF91224">
            <v>9605</v>
          </cell>
          <cell r="AG91224">
            <v>0</v>
          </cell>
          <cell r="AH91224">
            <v>0</v>
          </cell>
          <cell r="AI91224">
            <v>0</v>
          </cell>
          <cell r="AJ91224">
            <v>11000</v>
          </cell>
          <cell r="AK91224">
            <v>0</v>
          </cell>
          <cell r="AL91224">
            <v>769</v>
          </cell>
          <cell r="AM91224" t="str">
            <v>2024</v>
          </cell>
          <cell r="AN91224" t="str">
            <v>202410</v>
          </cell>
          <cell r="AO91224" t="str">
            <v>202410</v>
          </cell>
          <cell r="AP91224" t="str">
            <v>202410</v>
          </cell>
          <cell r="AQ91224" t="str">
            <v>MUBASHIRAHMED</v>
          </cell>
          <cell r="AR91224" t="str">
            <v>1976354</v>
          </cell>
          <cell r="AS91224" t="str">
            <v>D</v>
          </cell>
          <cell r="AT91224" t="str">
            <v>1</v>
          </cell>
          <cell r="AU91224" t="str">
            <v>30000001</v>
          </cell>
          <cell r="AV91224" t="str">
            <v>DIRECT</v>
          </cell>
          <cell r="AW91224" t="str">
            <v>31000001</v>
          </cell>
          <cell r="AX91224" t="str">
            <v>Direct</v>
          </cell>
          <cell r="AY91224" t="str">
            <v>KHI/HO/D/MO/MC TTT/P/99455/10/2024</v>
          </cell>
          <cell r="BA91224" t="str">
            <v>KARACHI</v>
          </cell>
          <cell r="BB91224" t="str">
            <v>House No 786, Gali No 3, Sector 11-1/2, Area Iqbal Baloch Colony, Orangi Town, Karachi.</v>
          </cell>
          <cell r="BC91224" t="str">
            <v>BLACK</v>
          </cell>
          <cell r="BH91224" t="str">
            <v>N/A</v>
          </cell>
          <cell r="BI91224" t="str">
            <v>N</v>
          </cell>
          <cell r="BJ91224" t="str">
            <v>Hamza Zahid</v>
          </cell>
          <cell r="BK91224">
            <v>45576</v>
          </cell>
          <cell r="BL91224" t="str">
            <v>220000</v>
          </cell>
          <cell r="BM91224" t="str">
            <v>004</v>
          </cell>
          <cell r="BN91224" t="str">
            <v>01</v>
          </cell>
          <cell r="BQ91224" t="str">
            <v>KHI/HO/D/MO/MC TTT/P/99455/10/2024</v>
          </cell>
        </row>
        <row r="91225">
          <cell r="W91225" t="str">
            <v>15798460113062</v>
          </cell>
          <cell r="X91225" t="str">
            <v>WDB4632722X266144</v>
          </cell>
          <cell r="Y91225">
            <v>100000000</v>
          </cell>
          <cell r="AC91225">
            <v>3130221</v>
          </cell>
          <cell r="AD91225" t="str">
            <v>02</v>
          </cell>
          <cell r="AE91225" t="str">
            <v>MOTOR</v>
          </cell>
          <cell r="AF91225">
            <v>1378879</v>
          </cell>
          <cell r="AG91225">
            <v>0</v>
          </cell>
          <cell r="AH91225">
            <v>0</v>
          </cell>
          <cell r="AI91225">
            <v>0</v>
          </cell>
          <cell r="AJ91225">
            <v>1600000</v>
          </cell>
          <cell r="AK91225">
            <v>0</v>
          </cell>
          <cell r="AL91225">
            <v>0</v>
          </cell>
          <cell r="AM91225" t="str">
            <v>2024</v>
          </cell>
          <cell r="AN91225" t="str">
            <v>202410</v>
          </cell>
          <cell r="AO91225" t="str">
            <v>202410</v>
          </cell>
          <cell r="AP91225" t="str">
            <v>202410</v>
          </cell>
          <cell r="AQ91225" t="str">
            <v>HASSANSALEEM</v>
          </cell>
          <cell r="AR91225" t="str">
            <v>1997855</v>
          </cell>
          <cell r="AS91225" t="str">
            <v>D</v>
          </cell>
          <cell r="AT91225" t="str">
            <v>1</v>
          </cell>
          <cell r="AU91225" t="str">
            <v>30000002</v>
          </cell>
          <cell r="AV91225" t="str">
            <v>RETAIL</v>
          </cell>
          <cell r="AW91225" t="str">
            <v>31000002</v>
          </cell>
          <cell r="AX91225" t="str">
            <v>Direct</v>
          </cell>
          <cell r="AY91225" t="str">
            <v>KHI/HO/D/MO/PC COMP/P/100855/10/2024</v>
          </cell>
          <cell r="BB91225" t="str">
            <v>Plot #. 26, Oil Installation Area, Opposite PSO Terminal A, Kemari, Karachi.</v>
          </cell>
          <cell r="BC91225" t="str">
            <v>BLACK</v>
          </cell>
          <cell r="BH91225" t="str">
            <v>N/A</v>
          </cell>
          <cell r="BI91225" t="str">
            <v>N</v>
          </cell>
          <cell r="BJ91225" t="str">
            <v>Faraz Baakza</v>
          </cell>
          <cell r="BK91225">
            <v>45595</v>
          </cell>
          <cell r="BL91225" t="str">
            <v>100000000</v>
          </cell>
          <cell r="BM91225" t="str">
            <v>004</v>
          </cell>
          <cell r="BN91225" t="str">
            <v>01</v>
          </cell>
          <cell r="BQ91225" t="str">
            <v>KHI/HO/D/MO/PC COMP/P/100855/10/2024</v>
          </cell>
        </row>
        <row r="91226">
          <cell r="W91226" t="str">
            <v>15798460113062</v>
          </cell>
          <cell r="X91226" t="str">
            <v>WDB4632722X266144</v>
          </cell>
          <cell r="Y91226">
            <v>100000000</v>
          </cell>
          <cell r="AA91226" t="str">
            <v>03008281313</v>
          </cell>
          <cell r="AC91226">
            <v>3149490</v>
          </cell>
          <cell r="AD91226" t="str">
            <v>02</v>
          </cell>
          <cell r="AE91226" t="str">
            <v>MOTOR</v>
          </cell>
          <cell r="AF91226">
            <v>1378879</v>
          </cell>
          <cell r="AG91226">
            <v>206832</v>
          </cell>
          <cell r="AH91226">
            <v>13789</v>
          </cell>
          <cell r="AI91226">
            <v>500</v>
          </cell>
          <cell r="AJ91226">
            <v>1600000</v>
          </cell>
          <cell r="AK91226">
            <v>0</v>
          </cell>
          <cell r="AL91226">
            <v>0</v>
          </cell>
          <cell r="AM91226" t="str">
            <v>2024</v>
          </cell>
          <cell r="AN91226" t="str">
            <v>202410</v>
          </cell>
          <cell r="AO91226" t="str">
            <v>202410</v>
          </cell>
          <cell r="AP91226" t="str">
            <v>202410</v>
          </cell>
          <cell r="AQ91226" t="str">
            <v>FARHANAHMED</v>
          </cell>
          <cell r="AR91226" t="str">
            <v>1986568</v>
          </cell>
          <cell r="AS91226" t="str">
            <v>D</v>
          </cell>
          <cell r="AT91226" t="str">
            <v>00001</v>
          </cell>
          <cell r="AU91226" t="str">
            <v>30000002</v>
          </cell>
          <cell r="AV91226" t="str">
            <v>RETAIL</v>
          </cell>
          <cell r="AW91226" t="str">
            <v>31000002</v>
          </cell>
          <cell r="AX91226" t="str">
            <v>Direct</v>
          </cell>
          <cell r="AY91226" t="str">
            <v>KHI/HO/D/MO/PC COMP/C/99757/1/10/2024</v>
          </cell>
          <cell r="BA91226" t="str">
            <v>KARACHI</v>
          </cell>
          <cell r="BB91226" t="str">
            <v>Plot #. 26, Oil Installation Area, Opposite PSO Terminal A, Kemari, Karachi.</v>
          </cell>
          <cell r="BC91226" t="str">
            <v>BLACK</v>
          </cell>
          <cell r="BF91226" t="str">
            <v>Subject To No Loss Till Date</v>
          </cell>
          <cell r="BH91226" t="str">
            <v>N/A</v>
          </cell>
          <cell r="BI91226" t="str">
            <v>N</v>
          </cell>
          <cell r="BJ91226" t="str">
            <v>MAZHAR ABBAS</v>
          </cell>
          <cell r="BK91226">
            <v>45581</v>
          </cell>
          <cell r="BL91226" t="str">
            <v>-1</v>
          </cell>
          <cell r="BM91226" t="str">
            <v>004</v>
          </cell>
          <cell r="BN91226" t="str">
            <v>01</v>
          </cell>
          <cell r="BQ91226" t="str">
            <v>KHI/HO/D/MO/PC COMP/C/99757/1/10/2024</v>
          </cell>
        </row>
        <row r="91227">
          <cell r="W91227" t="str">
            <v>15798460113062</v>
          </cell>
          <cell r="X91227" t="str">
            <v>WDB4632722X266144</v>
          </cell>
          <cell r="Y91227">
            <v>100000000</v>
          </cell>
          <cell r="AC91227">
            <v>3189962</v>
          </cell>
          <cell r="AD91227" t="str">
            <v>02</v>
          </cell>
          <cell r="AE91227" t="str">
            <v>MOTOR</v>
          </cell>
          <cell r="AF91227">
            <v>0</v>
          </cell>
          <cell r="AG91227">
            <v>0</v>
          </cell>
          <cell r="AH91227">
            <v>0</v>
          </cell>
          <cell r="AI91227">
            <v>0</v>
          </cell>
          <cell r="AJ91227">
            <v>0</v>
          </cell>
          <cell r="AK91227">
            <v>0</v>
          </cell>
          <cell r="AL91227">
            <v>165465</v>
          </cell>
          <cell r="AM91227" t="str">
            <v>2024</v>
          </cell>
          <cell r="AN91227" t="str">
            <v>202411</v>
          </cell>
          <cell r="AO91227" t="str">
            <v>202410</v>
          </cell>
          <cell r="AP91227" t="str">
            <v>202411</v>
          </cell>
          <cell r="AQ91227" t="str">
            <v>KHALIDMEHMOOD</v>
          </cell>
          <cell r="AR91227" t="str">
            <v>2019619</v>
          </cell>
          <cell r="AS91227" t="str">
            <v>D</v>
          </cell>
          <cell r="AT91227" t="str">
            <v>1</v>
          </cell>
          <cell r="AU91227" t="str">
            <v>30000002</v>
          </cell>
          <cell r="AV91227" t="str">
            <v>RETAIL</v>
          </cell>
          <cell r="AW91227" t="str">
            <v>31000002</v>
          </cell>
          <cell r="AX91227" t="str">
            <v>Direct</v>
          </cell>
          <cell r="AY91227" t="str">
            <v>KHI/HO/D/MO/PC COMP/P/100855/10/2024</v>
          </cell>
          <cell r="AZ91227" t="str">
            <v>KHI/HO/D/MO/PC COMP/E/49359/11/2024</v>
          </cell>
          <cell r="BB91227" t="str">
            <v>Plot #. 26, Oil Installation Area, Opposite PSO Terminal A, Kemari, Karachi.</v>
          </cell>
          <cell r="BC91227" t="str">
            <v>BLACK</v>
          </cell>
          <cell r="BF91227" t="str">
            <v>Addition of agency commission</v>
          </cell>
          <cell r="BH91227" t="str">
            <v>N/A</v>
          </cell>
          <cell r="BI91227" t="str">
            <v>N</v>
          </cell>
          <cell r="BJ91227" t="str">
            <v>Faraz Baakza</v>
          </cell>
          <cell r="BK91227">
            <v>45569</v>
          </cell>
          <cell r="BL91227" t="str">
            <v>100000000</v>
          </cell>
          <cell r="BM91227" t="str">
            <v>004</v>
          </cell>
          <cell r="BN91227" t="str">
            <v>01</v>
          </cell>
          <cell r="BQ91227" t="str">
            <v>KHI/HO/D/MO/PC COMP/P/100855/10/2024</v>
          </cell>
        </row>
        <row r="91228">
          <cell r="W91228" t="str">
            <v>15798460113062</v>
          </cell>
          <cell r="X91228" t="str">
            <v>WDB4632722X266144</v>
          </cell>
          <cell r="Y91228">
            <v>100000000</v>
          </cell>
          <cell r="AA91228" t="str">
            <v>03008281313</v>
          </cell>
          <cell r="AC91228">
            <v>3232887</v>
          </cell>
          <cell r="AD91228" t="str">
            <v>02</v>
          </cell>
          <cell r="AE91228" t="str">
            <v>MOTOR</v>
          </cell>
          <cell r="AF91228">
            <v>-1378879</v>
          </cell>
          <cell r="AG91228">
            <v>0</v>
          </cell>
          <cell r="AH91228">
            <v>0</v>
          </cell>
          <cell r="AI91228">
            <v>0</v>
          </cell>
          <cell r="AJ91228">
            <v>-1600000</v>
          </cell>
          <cell r="AK91228">
            <v>0</v>
          </cell>
          <cell r="AL91228">
            <v>-275776</v>
          </cell>
          <cell r="AM91228" t="str">
            <v>2024</v>
          </cell>
          <cell r="AN91228" t="str">
            <v>202412</v>
          </cell>
          <cell r="AO91228" t="str">
            <v>202410</v>
          </cell>
          <cell r="AP91228" t="str">
            <v>202412</v>
          </cell>
          <cell r="AQ91228" t="str">
            <v>AMINAHMED</v>
          </cell>
          <cell r="AR91228" t="str">
            <v>2032969</v>
          </cell>
          <cell r="AS91228" t="str">
            <v>D</v>
          </cell>
          <cell r="AT91228" t="str">
            <v>00001</v>
          </cell>
          <cell r="AY91228" t="str">
            <v>KHI/HO/D/MO/PC COMP/P/99757/10/2024</v>
          </cell>
          <cell r="AZ91228" t="str">
            <v>KHI/HO/D/MO/PC COMP/E/49934/00001/12/2024</v>
          </cell>
          <cell r="BA91228" t="str">
            <v>KARACHI</v>
          </cell>
          <cell r="BB91228" t="str">
            <v>Plot #. 26, Oil Installation Area, Opposite PSO Terminal A, Kemari, Karachi.</v>
          </cell>
          <cell r="BC91228" t="str">
            <v>BLACK</v>
          </cell>
          <cell r="BF91228" t="str">
            <v xml:space="preserve">POLICY STANDS CANCELLED DUE TO DUPLICATION </v>
          </cell>
          <cell r="BG91228" t="str">
            <v>Remove</v>
          </cell>
          <cell r="BI91228" t="str">
            <v>N</v>
          </cell>
          <cell r="BK91228">
            <v>45569</v>
          </cell>
          <cell r="BL91228" t="str">
            <v>-1</v>
          </cell>
          <cell r="BM91228" t="str">
            <v>004</v>
          </cell>
          <cell r="BN91228" t="str">
            <v>01</v>
          </cell>
          <cell r="BQ91228" t="str">
            <v>KHI/HO/D/MO/PC COMP/P/99757/10/2024</v>
          </cell>
        </row>
        <row r="91229">
          <cell r="W91229" t="str">
            <v>15E4E5M5N8100081</v>
          </cell>
          <cell r="X91229" t="str">
            <v>LSJA24U97MN139001</v>
          </cell>
          <cell r="Y91229">
            <v>6500000</v>
          </cell>
          <cell r="AC91229">
            <v>2935681</v>
          </cell>
          <cell r="AD91229" t="str">
            <v>02</v>
          </cell>
          <cell r="AE91229" t="str">
            <v>MOTOR</v>
          </cell>
          <cell r="AF91229">
            <v>83316</v>
          </cell>
          <cell r="AG91229">
            <v>0</v>
          </cell>
          <cell r="AH91229">
            <v>0</v>
          </cell>
          <cell r="AI91229">
            <v>0</v>
          </cell>
          <cell r="AJ91229">
            <v>97500</v>
          </cell>
          <cell r="AK91229">
            <v>0</v>
          </cell>
          <cell r="AL91229">
            <v>20829</v>
          </cell>
          <cell r="AM91229" t="str">
            <v>2024</v>
          </cell>
          <cell r="AN91229" t="str">
            <v>202408</v>
          </cell>
          <cell r="AO91229" t="str">
            <v>202408</v>
          </cell>
          <cell r="AP91229" t="str">
            <v>202408</v>
          </cell>
          <cell r="AQ91229" t="str">
            <v>ABRAHAMBHATTI</v>
          </cell>
          <cell r="AR91229" t="str">
            <v>1931546</v>
          </cell>
          <cell r="AS91229" t="str">
            <v>D</v>
          </cell>
          <cell r="AT91229" t="str">
            <v>001</v>
          </cell>
          <cell r="AU91229" t="str">
            <v>30000002</v>
          </cell>
          <cell r="AV91229" t="str">
            <v>RETAIL</v>
          </cell>
          <cell r="AW91229" t="str">
            <v>31000088</v>
          </cell>
          <cell r="AX91229" t="str">
            <v>Toyota Layalpur Motors</v>
          </cell>
          <cell r="AY91229" t="str">
            <v>LHR/LHR/D/MO/PC TPP/P/95156/08/2024</v>
          </cell>
          <cell r="BB91229" t="str">
            <v>House # 64, Street # 10 AS, Mohalla New Abadi, Muslim Colony, Baghbanpura, Lahore.</v>
          </cell>
          <cell r="BC91229" t="str">
            <v>BLACK</v>
          </cell>
          <cell r="BH91229" t="str">
            <v>TPP Retail</v>
          </cell>
          <cell r="BI91229" t="str">
            <v>N</v>
          </cell>
          <cell r="BJ91229" t="str">
            <v>Muhammad Naeem</v>
          </cell>
          <cell r="BK91229">
            <v>45517</v>
          </cell>
          <cell r="BL91229" t="str">
            <v>6500000</v>
          </cell>
          <cell r="BM91229" t="str">
            <v>004</v>
          </cell>
          <cell r="BN91229" t="str">
            <v>03</v>
          </cell>
          <cell r="BQ91229" t="str">
            <v>LHR/LHR/D/MO/PC TPP/P/95156/08/2024</v>
          </cell>
        </row>
        <row r="91230">
          <cell r="W91230" t="str">
            <v xml:space="preserve"> 15S4CCPGM3300136 </v>
          </cell>
          <cell r="X91230" t="str">
            <v xml:space="preserve"> LSJW74U93MZ126522</v>
          </cell>
          <cell r="Y91230">
            <v>4500000</v>
          </cell>
          <cell r="AA91230" t="str">
            <v xml:space="preserve">0346-2994379 </v>
          </cell>
          <cell r="AC91230">
            <v>2990431</v>
          </cell>
          <cell r="AD91230" t="str">
            <v>02</v>
          </cell>
          <cell r="AE91230" t="str">
            <v>MOTOR</v>
          </cell>
          <cell r="AF91230">
            <v>-30832</v>
          </cell>
          <cell r="AG91230">
            <v>0</v>
          </cell>
          <cell r="AH91230">
            <v>0</v>
          </cell>
          <cell r="AI91230">
            <v>0</v>
          </cell>
          <cell r="AJ91230">
            <v>-35764</v>
          </cell>
          <cell r="AK91230">
            <v>0</v>
          </cell>
          <cell r="AL91230">
            <v>-1542</v>
          </cell>
          <cell r="AM91230" t="str">
            <v>2024</v>
          </cell>
          <cell r="AN91230" t="str">
            <v>202409</v>
          </cell>
          <cell r="AO91230" t="str">
            <v>202408</v>
          </cell>
          <cell r="AP91230" t="str">
            <v>202409</v>
          </cell>
          <cell r="AQ91230" t="str">
            <v>AMINAHMED</v>
          </cell>
          <cell r="AR91230" t="str">
            <v>1949450</v>
          </cell>
          <cell r="AS91230" t="str">
            <v>D</v>
          </cell>
          <cell r="AT91230" t="str">
            <v>00010</v>
          </cell>
          <cell r="AY91230" t="str">
            <v>KHI/HO/D/MO/PC COMP/P/94817/08/2024</v>
          </cell>
          <cell r="AZ91230" t="str">
            <v>KHI/HO/D/MO/PC COMP/E/45686/00010/09/2024</v>
          </cell>
          <cell r="BB91230" t="str">
            <v xml:space="preserve">Karachi </v>
          </cell>
          <cell r="BC91230" t="str">
            <v>WHITE</v>
          </cell>
          <cell r="BD91230" t="str">
            <v>1739</v>
          </cell>
          <cell r="BF91230" t="str">
            <v>all certificate deleted afe due to  transfer in policy no. 95114</v>
          </cell>
          <cell r="BG91230" t="str">
            <v>Remove</v>
          </cell>
          <cell r="BI91230" t="str">
            <v>N</v>
          </cell>
          <cell r="BK91230">
            <v>45527</v>
          </cell>
          <cell r="BL91230" t="str">
            <v>-1</v>
          </cell>
          <cell r="BM91230" t="str">
            <v>002</v>
          </cell>
          <cell r="BN91230" t="str">
            <v>01</v>
          </cell>
          <cell r="BQ91230" t="str">
            <v>KHI/HO/D/MO/PC COMP/P/94817/08/2024</v>
          </cell>
        </row>
        <row r="91231">
          <cell r="W91231" t="str">
            <v xml:space="preserve"> 15S4CCPGM3300136 </v>
          </cell>
          <cell r="X91231" t="str">
            <v xml:space="preserve"> LSJW74U93MZ126522</v>
          </cell>
          <cell r="Y91231">
            <v>4500000</v>
          </cell>
          <cell r="AA91231" t="str">
            <v xml:space="preserve">0346-2994379 </v>
          </cell>
          <cell r="AC91231">
            <v>2964312</v>
          </cell>
          <cell r="AD91231" t="str">
            <v>02</v>
          </cell>
          <cell r="AE91231" t="str">
            <v>MOTOR</v>
          </cell>
          <cell r="AF91231">
            <v>32810</v>
          </cell>
          <cell r="AG91231">
            <v>4921</v>
          </cell>
          <cell r="AH91231">
            <v>328</v>
          </cell>
          <cell r="AI91231">
            <v>0</v>
          </cell>
          <cell r="AJ91231">
            <v>38059</v>
          </cell>
          <cell r="AK91231">
            <v>0</v>
          </cell>
          <cell r="AL91231">
            <v>1641</v>
          </cell>
          <cell r="AM91231" t="str">
            <v>2024</v>
          </cell>
          <cell r="AN91231" t="str">
            <v>202408</v>
          </cell>
          <cell r="AO91231" t="str">
            <v>202408</v>
          </cell>
          <cell r="AP91231" t="str">
            <v>202408</v>
          </cell>
          <cell r="AQ91231" t="str">
            <v>AMINAHMED</v>
          </cell>
          <cell r="AR91231" t="str">
            <v>1939686</v>
          </cell>
          <cell r="AS91231" t="str">
            <v>D</v>
          </cell>
          <cell r="AT91231" t="str">
            <v>00010</v>
          </cell>
          <cell r="AY91231" t="str">
            <v>KHI/HO/D/MO/PC COMP/C/94817/10/08/2024</v>
          </cell>
          <cell r="BB91231" t="str">
            <v xml:space="preserve">Karachi </v>
          </cell>
          <cell r="BC91231" t="str">
            <v>WHITE</v>
          </cell>
          <cell r="BD91231" t="str">
            <v>1739</v>
          </cell>
          <cell r="BI91231" t="str">
            <v>N</v>
          </cell>
          <cell r="BK91231">
            <v>45531</v>
          </cell>
          <cell r="BL91231" t="str">
            <v>-1</v>
          </cell>
          <cell r="BM91231" t="str">
            <v>002</v>
          </cell>
          <cell r="BN91231" t="str">
            <v>01</v>
          </cell>
          <cell r="BQ91231" t="str">
            <v>KHI/HO/D/MO/PC COMP/C/94817/10/08/2024</v>
          </cell>
        </row>
        <row r="91232">
          <cell r="W91232" t="str">
            <v xml:space="preserve">15S4CCPGM3300136  </v>
          </cell>
          <cell r="X91232" t="str">
            <v xml:space="preserve">LSJW74U93MZ126522  </v>
          </cell>
          <cell r="Y91232">
            <v>4500000</v>
          </cell>
          <cell r="AC91232">
            <v>3075659</v>
          </cell>
          <cell r="AD91232" t="str">
            <v>02</v>
          </cell>
          <cell r="AE91232" t="str">
            <v>MOTOR</v>
          </cell>
          <cell r="AF91232">
            <v>0</v>
          </cell>
          <cell r="AG91232">
            <v>0</v>
          </cell>
          <cell r="AH91232">
            <v>0</v>
          </cell>
          <cell r="AI91232">
            <v>0</v>
          </cell>
          <cell r="AJ91232">
            <v>0</v>
          </cell>
          <cell r="AK91232">
            <v>0</v>
          </cell>
          <cell r="AL91232">
            <v>800</v>
          </cell>
          <cell r="AM91232" t="str">
            <v>2024</v>
          </cell>
          <cell r="AN91232" t="str">
            <v>202410</v>
          </cell>
          <cell r="AO91232" t="str">
            <v>202410</v>
          </cell>
          <cell r="AP91232" t="str">
            <v>202410</v>
          </cell>
          <cell r="AQ91232" t="str">
            <v>FARHANAHMED</v>
          </cell>
          <cell r="AR91232" t="str">
            <v>1973400</v>
          </cell>
          <cell r="AS91232" t="str">
            <v>D</v>
          </cell>
          <cell r="AT91232" t="str">
            <v>162</v>
          </cell>
          <cell r="AU91232" t="str">
            <v>30000001</v>
          </cell>
          <cell r="AV91232" t="str">
            <v>DIRECT</v>
          </cell>
          <cell r="AW91232" t="str">
            <v>31000001</v>
          </cell>
          <cell r="AX91232" t="str">
            <v>Direct</v>
          </cell>
          <cell r="AY91232" t="str">
            <v>KHI/HO/D/MO/PC COMP/P/95114/08/2024</v>
          </cell>
          <cell r="AZ91232" t="str">
            <v>KHI/HO/D/MO/PC COMP/E/46458/10/2024</v>
          </cell>
          <cell r="BB91232" t="str">
            <v>Karachi</v>
          </cell>
          <cell r="BC91232" t="str">
            <v>WHITE</v>
          </cell>
          <cell r="BF91232" t="str">
            <v>Shifted vehicle from motor to V2</v>
          </cell>
          <cell r="BG91232" t="str">
            <v>Add</v>
          </cell>
          <cell r="BH91232" t="str">
            <v>N/A</v>
          </cell>
          <cell r="BI91232" t="str">
            <v>N</v>
          </cell>
          <cell r="BJ91232" t="str">
            <v>MAZHAR ABBAS</v>
          </cell>
          <cell r="BK91232">
            <v>45527</v>
          </cell>
          <cell r="BL91232" t="str">
            <v>4500000</v>
          </cell>
          <cell r="BM91232" t="str">
            <v>002</v>
          </cell>
          <cell r="BN91232" t="str">
            <v>01</v>
          </cell>
          <cell r="BQ91232" t="str">
            <v>KHI/HO/D/MO/PC COMP/P/95114/08/2024</v>
          </cell>
        </row>
        <row r="91233">
          <cell r="W91233" t="str">
            <v xml:space="preserve">15S4CCPGM3300136  </v>
          </cell>
          <cell r="X91233" t="str">
            <v xml:space="preserve">LSJW74U93MZ126522  </v>
          </cell>
          <cell r="Y91233">
            <v>4500000</v>
          </cell>
          <cell r="AB91233" t="str">
            <v>TRACKER (I-TECK RENEWAL)</v>
          </cell>
          <cell r="AC91233">
            <v>3154364</v>
          </cell>
          <cell r="AD91233" t="str">
            <v>02</v>
          </cell>
          <cell r="AE91233" t="str">
            <v>MOTOR</v>
          </cell>
          <cell r="AF91233">
            <v>0</v>
          </cell>
          <cell r="AG91233">
            <v>0</v>
          </cell>
          <cell r="AH91233">
            <v>0</v>
          </cell>
          <cell r="AI91233">
            <v>0</v>
          </cell>
          <cell r="AJ91233">
            <v>0</v>
          </cell>
          <cell r="AK91233">
            <v>0</v>
          </cell>
          <cell r="AL91233">
            <v>2363</v>
          </cell>
          <cell r="AM91233" t="str">
            <v>2024</v>
          </cell>
          <cell r="AN91233" t="str">
            <v>202411</v>
          </cell>
          <cell r="AO91233" t="str">
            <v>202410</v>
          </cell>
          <cell r="AP91233" t="str">
            <v>202411</v>
          </cell>
          <cell r="AQ91233" t="str">
            <v>HABIB</v>
          </cell>
          <cell r="AR91233" t="str">
            <v>2001304</v>
          </cell>
          <cell r="AS91233" t="str">
            <v>D</v>
          </cell>
          <cell r="AT91233" t="str">
            <v>162</v>
          </cell>
          <cell r="AU91233" t="str">
            <v>30000001</v>
          </cell>
          <cell r="AV91233" t="str">
            <v>DIRECT</v>
          </cell>
          <cell r="AW91233" t="str">
            <v>31000001</v>
          </cell>
          <cell r="AX91233" t="str">
            <v>Direct</v>
          </cell>
          <cell r="AY91233" t="str">
            <v>KHI/HO/D/MO/PC COMP/P/95114/08/2024</v>
          </cell>
          <cell r="AZ91233" t="str">
            <v>KHI/HO/D/MO/PC COMP/E/48532/11/2024</v>
          </cell>
          <cell r="BB91233" t="str">
            <v>Karachi</v>
          </cell>
          <cell r="BC91233" t="str">
            <v>WHITE</v>
          </cell>
          <cell r="BF91233" t="str">
            <v>Shifted vehicle from motor to V2</v>
          </cell>
          <cell r="BG91233" t="str">
            <v>Add</v>
          </cell>
          <cell r="BH91233" t="str">
            <v>N/A</v>
          </cell>
          <cell r="BI91233" t="str">
            <v>N</v>
          </cell>
          <cell r="BJ91233" t="str">
            <v>MAZHAR ABBAS</v>
          </cell>
          <cell r="BK91233">
            <v>45527</v>
          </cell>
          <cell r="BL91233" t="str">
            <v>4500000</v>
          </cell>
          <cell r="BM91233" t="str">
            <v>002</v>
          </cell>
          <cell r="BN91233" t="str">
            <v>01</v>
          </cell>
          <cell r="BQ91233" t="str">
            <v>KHI/HO/D/MO/PC COMP/P/95114/08/2024</v>
          </cell>
        </row>
        <row r="91234">
          <cell r="W91234" t="str">
            <v xml:space="preserve">15S4CCPGM3300136  </v>
          </cell>
          <cell r="X91234" t="str">
            <v xml:space="preserve">LSJW74U93MZ126522  </v>
          </cell>
          <cell r="Y91234">
            <v>4500000</v>
          </cell>
          <cell r="AB91234" t="str">
            <v>TRACKER (I-TECK RENEWAL)</v>
          </cell>
          <cell r="AC91234">
            <v>3153620</v>
          </cell>
          <cell r="AD91234" t="str">
            <v>02</v>
          </cell>
          <cell r="AE91234" t="str">
            <v>MOTOR</v>
          </cell>
          <cell r="AF91234">
            <v>0</v>
          </cell>
          <cell r="AG91234">
            <v>0</v>
          </cell>
          <cell r="AH91234">
            <v>0</v>
          </cell>
          <cell r="AI91234">
            <v>0</v>
          </cell>
          <cell r="AJ91234">
            <v>0</v>
          </cell>
          <cell r="AK91234">
            <v>0</v>
          </cell>
          <cell r="AL91234">
            <v>1914</v>
          </cell>
          <cell r="AM91234" t="str">
            <v>2024</v>
          </cell>
          <cell r="AN91234" t="str">
            <v>202411</v>
          </cell>
          <cell r="AO91234" t="str">
            <v>202410</v>
          </cell>
          <cell r="AP91234" t="str">
            <v>202411</v>
          </cell>
          <cell r="AQ91234" t="str">
            <v>HABIB</v>
          </cell>
          <cell r="AR91234" t="str">
            <v>2000060</v>
          </cell>
          <cell r="AS91234" t="str">
            <v>D</v>
          </cell>
          <cell r="AT91234" t="str">
            <v>162</v>
          </cell>
          <cell r="AU91234" t="str">
            <v>30000001</v>
          </cell>
          <cell r="AV91234" t="str">
            <v>DIRECT</v>
          </cell>
          <cell r="AW91234" t="str">
            <v>31000001</v>
          </cell>
          <cell r="AX91234" t="str">
            <v>Direct</v>
          </cell>
          <cell r="AY91234" t="str">
            <v>KHI/HO/D/MO/PC COMP/P/95114/08/2024</v>
          </cell>
          <cell r="AZ91234" t="str">
            <v>KHI/HO/D/MO/PC COMP/E/48467/11/2024</v>
          </cell>
          <cell r="BB91234" t="str">
            <v>Karachi</v>
          </cell>
          <cell r="BC91234" t="str">
            <v>WHITE</v>
          </cell>
          <cell r="BF91234" t="str">
            <v>Shifted vehicle from motor to V2</v>
          </cell>
          <cell r="BG91234" t="str">
            <v>Add</v>
          </cell>
          <cell r="BH91234" t="str">
            <v>N/A</v>
          </cell>
          <cell r="BI91234" t="str">
            <v>N</v>
          </cell>
          <cell r="BJ91234" t="str">
            <v>MAZHAR ABBAS</v>
          </cell>
          <cell r="BK91234">
            <v>45527</v>
          </cell>
          <cell r="BL91234" t="str">
            <v>4500000</v>
          </cell>
          <cell r="BM91234" t="str">
            <v>002</v>
          </cell>
          <cell r="BN91234" t="str">
            <v>01</v>
          </cell>
          <cell r="BQ91234" t="str">
            <v>KHI/HO/D/MO/PC COMP/P/95114/08/2024</v>
          </cell>
        </row>
        <row r="91235">
          <cell r="W91235" t="str">
            <v xml:space="preserve">15S4CCPGM3300136  </v>
          </cell>
          <cell r="X91235" t="str">
            <v xml:space="preserve">LSJW74U93MZ126522  </v>
          </cell>
          <cell r="Y91235">
            <v>4500000</v>
          </cell>
          <cell r="AB91235" t="str">
            <v>TRACKER (I-TECK RENEWAL)</v>
          </cell>
          <cell r="AC91235">
            <v>3154131</v>
          </cell>
          <cell r="AD91235" t="str">
            <v>02</v>
          </cell>
          <cell r="AE91235" t="str">
            <v>MOTOR</v>
          </cell>
          <cell r="AF91235">
            <v>0</v>
          </cell>
          <cell r="AG91235">
            <v>0</v>
          </cell>
          <cell r="AH91235">
            <v>0</v>
          </cell>
          <cell r="AI91235">
            <v>0</v>
          </cell>
          <cell r="AJ91235">
            <v>0</v>
          </cell>
          <cell r="AK91235">
            <v>0</v>
          </cell>
          <cell r="AL91235">
            <v>958</v>
          </cell>
          <cell r="AM91235" t="str">
            <v>2024</v>
          </cell>
          <cell r="AN91235" t="str">
            <v>202411</v>
          </cell>
          <cell r="AO91235" t="str">
            <v>202411</v>
          </cell>
          <cell r="AP91235" t="str">
            <v>202411</v>
          </cell>
          <cell r="AQ91235" t="str">
            <v>AMINAHMED</v>
          </cell>
          <cell r="AR91235" t="str">
            <v>2000936</v>
          </cell>
          <cell r="AS91235" t="str">
            <v>D</v>
          </cell>
          <cell r="AT91235" t="str">
            <v>162</v>
          </cell>
          <cell r="AU91235" t="str">
            <v>30000001</v>
          </cell>
          <cell r="AV91235" t="str">
            <v>DIRECT</v>
          </cell>
          <cell r="AW91235" t="str">
            <v>31000001</v>
          </cell>
          <cell r="AX91235" t="str">
            <v>Direct</v>
          </cell>
          <cell r="AY91235" t="str">
            <v>KHI/HO/D/MO/PC COMP/P/95114/08/2024</v>
          </cell>
          <cell r="AZ91235" t="str">
            <v>KHI/HO/D/MO/PC COMP/E/48525/11/2024</v>
          </cell>
          <cell r="BB91235" t="str">
            <v>Karachi</v>
          </cell>
          <cell r="BC91235" t="str">
            <v>WHITE</v>
          </cell>
          <cell r="BF91235" t="str">
            <v>Shifted vehicle from motor to V2</v>
          </cell>
          <cell r="BG91235" t="str">
            <v>Add</v>
          </cell>
          <cell r="BH91235" t="str">
            <v>N/A</v>
          </cell>
          <cell r="BI91235" t="str">
            <v>N</v>
          </cell>
          <cell r="BJ91235" t="str">
            <v>MAZHAR ABBAS</v>
          </cell>
          <cell r="BK91235">
            <v>45527</v>
          </cell>
          <cell r="BL91235" t="str">
            <v>4500000</v>
          </cell>
          <cell r="BM91235" t="str">
            <v>002</v>
          </cell>
          <cell r="BN91235" t="str">
            <v>01</v>
          </cell>
          <cell r="BQ91235" t="str">
            <v>KHI/HO/D/MO/PC COMP/P/95114/08/2024</v>
          </cell>
        </row>
        <row r="91236">
          <cell r="W91236" t="str">
            <v xml:space="preserve">15S4CCPGM3300136  </v>
          </cell>
          <cell r="X91236" t="str">
            <v xml:space="preserve">LSJW74U93MZ126522  </v>
          </cell>
          <cell r="Y91236">
            <v>4500000</v>
          </cell>
          <cell r="AB91236" t="str">
            <v>TRACKER (I-TECK RENEWAL)</v>
          </cell>
          <cell r="AC91236">
            <v>3154378</v>
          </cell>
          <cell r="AD91236" t="str">
            <v>02</v>
          </cell>
          <cell r="AE91236" t="str">
            <v>MOTOR</v>
          </cell>
          <cell r="AF91236">
            <v>-9685</v>
          </cell>
          <cell r="AG91236">
            <v>0</v>
          </cell>
          <cell r="AH91236">
            <v>0</v>
          </cell>
          <cell r="AI91236">
            <v>0</v>
          </cell>
          <cell r="AJ91236">
            <v>-9685</v>
          </cell>
          <cell r="AK91236">
            <v>0</v>
          </cell>
          <cell r="AL91236">
            <v>-3390</v>
          </cell>
          <cell r="AM91236" t="str">
            <v>2024</v>
          </cell>
          <cell r="AN91236" t="str">
            <v>202411</v>
          </cell>
          <cell r="AO91236" t="str">
            <v>202408</v>
          </cell>
          <cell r="AP91236" t="str">
            <v>202411</v>
          </cell>
          <cell r="AQ91236" t="str">
            <v>AMINAHMED</v>
          </cell>
          <cell r="AR91236" t="str">
            <v>2001822</v>
          </cell>
          <cell r="AS91236" t="str">
            <v>D</v>
          </cell>
          <cell r="AT91236" t="str">
            <v>162</v>
          </cell>
          <cell r="AU91236" t="str">
            <v>30000001</v>
          </cell>
          <cell r="AV91236" t="str">
            <v>DIRECT</v>
          </cell>
          <cell r="AW91236" t="str">
            <v>31000001</v>
          </cell>
          <cell r="AX91236" t="str">
            <v>Direct</v>
          </cell>
          <cell r="AY91236" t="str">
            <v>KHI/HO/D/MO/PC COMP/P/95114/08/2024</v>
          </cell>
          <cell r="AZ91236" t="str">
            <v>KHI/HO/D/MO/PC COMP/E/48541/11/2024</v>
          </cell>
          <cell r="BB91236" t="str">
            <v>Karachi</v>
          </cell>
          <cell r="BC91236" t="str">
            <v>WHITE</v>
          </cell>
          <cell r="BF91236" t="str">
            <v>Shifted vehicle from motor to V2</v>
          </cell>
          <cell r="BG91236" t="str">
            <v>Add</v>
          </cell>
          <cell r="BH91236" t="str">
            <v>N/A</v>
          </cell>
          <cell r="BI91236" t="str">
            <v>N</v>
          </cell>
          <cell r="BJ91236" t="str">
            <v>MAZHAR ABBAS</v>
          </cell>
          <cell r="BK91236">
            <v>45527</v>
          </cell>
          <cell r="BL91236" t="str">
            <v>4500000</v>
          </cell>
          <cell r="BM91236" t="str">
            <v>002</v>
          </cell>
          <cell r="BN91236" t="str">
            <v>01</v>
          </cell>
          <cell r="BQ91236" t="str">
            <v>KHI/HO/D/MO/PC COMP/P/95114/08/2024</v>
          </cell>
        </row>
        <row r="91237">
          <cell r="W91237" t="str">
            <v xml:space="preserve">15S4CCPGM3300136  </v>
          </cell>
          <cell r="X91237" t="str">
            <v xml:space="preserve">LSJW74U93MZ126522  </v>
          </cell>
          <cell r="Y91237">
            <v>4500000</v>
          </cell>
          <cell r="AB91237" t="str">
            <v>TRACKER (I-TECK RENEWAL)</v>
          </cell>
          <cell r="AC91237">
            <v>3130179</v>
          </cell>
          <cell r="AD91237" t="str">
            <v>02</v>
          </cell>
          <cell r="AE91237" t="str">
            <v>MOTOR</v>
          </cell>
          <cell r="AF91237">
            <v>0</v>
          </cell>
          <cell r="AG91237">
            <v>0</v>
          </cell>
          <cell r="AH91237">
            <v>0</v>
          </cell>
          <cell r="AI91237">
            <v>0</v>
          </cell>
          <cell r="AJ91237">
            <v>0</v>
          </cell>
          <cell r="AK91237">
            <v>0</v>
          </cell>
          <cell r="AL91237">
            <v>1402</v>
          </cell>
          <cell r="AM91237" t="str">
            <v>2024</v>
          </cell>
          <cell r="AN91237" t="str">
            <v>202410</v>
          </cell>
          <cell r="AO91237" t="str">
            <v>202410</v>
          </cell>
          <cell r="AP91237" t="str">
            <v>202410</v>
          </cell>
          <cell r="AQ91237" t="str">
            <v>HABIB</v>
          </cell>
          <cell r="AR91237" t="str">
            <v>1997774</v>
          </cell>
          <cell r="AS91237" t="str">
            <v>D</v>
          </cell>
          <cell r="AT91237" t="str">
            <v>162</v>
          </cell>
          <cell r="AU91237" t="str">
            <v>30000001</v>
          </cell>
          <cell r="AV91237" t="str">
            <v>DIRECT</v>
          </cell>
          <cell r="AW91237" t="str">
            <v>31000001</v>
          </cell>
          <cell r="AX91237" t="str">
            <v>Direct</v>
          </cell>
          <cell r="AY91237" t="str">
            <v>KHI/HO/D/MO/PC COMP/P/95114/08/2024</v>
          </cell>
          <cell r="AZ91237" t="str">
            <v>KHI/HO/D/MO/PC COMP/E/48377/10/2024</v>
          </cell>
          <cell r="BB91237" t="str">
            <v>Karachi</v>
          </cell>
          <cell r="BC91237" t="str">
            <v>WHITE</v>
          </cell>
          <cell r="BF91237" t="str">
            <v>Shifted vehicle from motor to V2</v>
          </cell>
          <cell r="BG91237" t="str">
            <v>Add</v>
          </cell>
          <cell r="BH91237" t="str">
            <v>N/A</v>
          </cell>
          <cell r="BI91237" t="str">
            <v>N</v>
          </cell>
          <cell r="BJ91237" t="str">
            <v>MAZHAR ABBAS</v>
          </cell>
          <cell r="BK91237">
            <v>45527</v>
          </cell>
          <cell r="BL91237" t="str">
            <v>4500000</v>
          </cell>
          <cell r="BM91237" t="str">
            <v>002</v>
          </cell>
          <cell r="BN91237" t="str">
            <v>01</v>
          </cell>
          <cell r="BQ91237" t="str">
            <v>KHI/HO/D/MO/PC COMP/P/95114/08/2024</v>
          </cell>
        </row>
        <row r="91238">
          <cell r="W91238" t="str">
            <v xml:space="preserve">15S4CCPGM3300136  </v>
          </cell>
          <cell r="X91238" t="str">
            <v xml:space="preserve">LSJW74U93MZ126522  </v>
          </cell>
          <cell r="Y91238">
            <v>4500000</v>
          </cell>
          <cell r="AC91238">
            <v>3046868</v>
          </cell>
          <cell r="AD91238" t="str">
            <v>02</v>
          </cell>
          <cell r="AE91238" t="str">
            <v>MOTOR</v>
          </cell>
          <cell r="AF91238">
            <v>0</v>
          </cell>
          <cell r="AG91238">
            <v>0</v>
          </cell>
          <cell r="AH91238">
            <v>0</v>
          </cell>
          <cell r="AI91238">
            <v>0</v>
          </cell>
          <cell r="AJ91238">
            <v>0</v>
          </cell>
          <cell r="AK91238">
            <v>0</v>
          </cell>
          <cell r="AL91238">
            <v>1878</v>
          </cell>
          <cell r="AM91238" t="str">
            <v>2024</v>
          </cell>
          <cell r="AN91238" t="str">
            <v>202409</v>
          </cell>
          <cell r="AO91238" t="str">
            <v>202409</v>
          </cell>
          <cell r="AP91238" t="str">
            <v>202409</v>
          </cell>
          <cell r="AQ91238" t="str">
            <v>AMINAHMED</v>
          </cell>
          <cell r="AR91238" t="str">
            <v>1963351</v>
          </cell>
          <cell r="AS91238" t="str">
            <v>D</v>
          </cell>
          <cell r="AT91238" t="str">
            <v>162</v>
          </cell>
          <cell r="AU91238" t="str">
            <v>30000001</v>
          </cell>
          <cell r="AV91238" t="str">
            <v>DIRECT</v>
          </cell>
          <cell r="AW91238" t="str">
            <v>31000001</v>
          </cell>
          <cell r="AX91238" t="str">
            <v>Direct</v>
          </cell>
          <cell r="AY91238" t="str">
            <v>KHI/HO/D/MO/PC COMP/P/95114/08/2024</v>
          </cell>
          <cell r="AZ91238" t="str">
            <v>KHI/HO/D/MO/PC COMP/E/46152/09/2024</v>
          </cell>
          <cell r="BB91238" t="str">
            <v>Karachi</v>
          </cell>
          <cell r="BC91238" t="str">
            <v>WHITE</v>
          </cell>
          <cell r="BF91238" t="str">
            <v>Shifted vehicle from motor to V2</v>
          </cell>
          <cell r="BG91238" t="str">
            <v>Add</v>
          </cell>
          <cell r="BH91238" t="str">
            <v>N/A</v>
          </cell>
          <cell r="BI91238" t="str">
            <v>N</v>
          </cell>
          <cell r="BJ91238" t="str">
            <v>MAZHAR ABBAS</v>
          </cell>
          <cell r="BK91238">
            <v>45527</v>
          </cell>
          <cell r="BL91238" t="str">
            <v>4500000</v>
          </cell>
          <cell r="BM91238" t="str">
            <v>002</v>
          </cell>
          <cell r="BN91238" t="str">
            <v>01</v>
          </cell>
          <cell r="BQ91238" t="str">
            <v>KHI/HO/D/MO/PC COMP/P/95114/08/2024</v>
          </cell>
        </row>
        <row r="91239">
          <cell r="W91239" t="str">
            <v xml:space="preserve">15S4CCPGM3300136  </v>
          </cell>
          <cell r="X91239" t="str">
            <v xml:space="preserve">LSJW74U93MZ126522  </v>
          </cell>
          <cell r="Y91239">
            <v>4500000</v>
          </cell>
          <cell r="AC91239">
            <v>3041849</v>
          </cell>
          <cell r="AD91239" t="str">
            <v>02</v>
          </cell>
          <cell r="AE91239" t="str">
            <v>MOTOR</v>
          </cell>
          <cell r="AF91239">
            <v>0</v>
          </cell>
          <cell r="AG91239">
            <v>0</v>
          </cell>
          <cell r="AH91239">
            <v>0</v>
          </cell>
          <cell r="AI91239">
            <v>0</v>
          </cell>
          <cell r="AJ91239">
            <v>0</v>
          </cell>
          <cell r="AK91239">
            <v>0</v>
          </cell>
          <cell r="AL91239">
            <v>1073</v>
          </cell>
          <cell r="AM91239" t="str">
            <v>2024</v>
          </cell>
          <cell r="AN91239" t="str">
            <v>202409</v>
          </cell>
          <cell r="AO91239" t="str">
            <v>202408</v>
          </cell>
          <cell r="AP91239" t="str">
            <v>202409</v>
          </cell>
          <cell r="AQ91239" t="str">
            <v>JAWADSIDDIQUI</v>
          </cell>
          <cell r="AR91239" t="str">
            <v>1961713</v>
          </cell>
          <cell r="AS91239" t="str">
            <v>D</v>
          </cell>
          <cell r="AT91239" t="str">
            <v>162</v>
          </cell>
          <cell r="AU91239" t="str">
            <v>30000001</v>
          </cell>
          <cell r="AV91239" t="str">
            <v>DIRECT</v>
          </cell>
          <cell r="AW91239" t="str">
            <v>31000001</v>
          </cell>
          <cell r="AX91239" t="str">
            <v>Direct</v>
          </cell>
          <cell r="AY91239" t="str">
            <v>KHI/HO/D/MO/PC COMP/P/95114/08/2024</v>
          </cell>
          <cell r="AZ91239" t="str">
            <v>KHI/HO/D/MO/PC COMP/E/46129/09/2024</v>
          </cell>
          <cell r="BB91239" t="str">
            <v>Karachi</v>
          </cell>
          <cell r="BC91239" t="str">
            <v>WHITE</v>
          </cell>
          <cell r="BF91239" t="str">
            <v>Shifted vehicle from motor to V2</v>
          </cell>
          <cell r="BG91239" t="str">
            <v>Add</v>
          </cell>
          <cell r="BH91239" t="str">
            <v>N/A</v>
          </cell>
          <cell r="BI91239" t="str">
            <v>N</v>
          </cell>
          <cell r="BJ91239" t="str">
            <v>MAZHAR ABBAS</v>
          </cell>
          <cell r="BK91239">
            <v>45527</v>
          </cell>
          <cell r="BL91239" t="str">
            <v>4500000</v>
          </cell>
          <cell r="BM91239" t="str">
            <v>002</v>
          </cell>
          <cell r="BN91239" t="str">
            <v>01</v>
          </cell>
          <cell r="BQ91239" t="str">
            <v>KHI/HO/D/MO/PC COMP/P/95114/08/2024</v>
          </cell>
        </row>
        <row r="91240">
          <cell r="W91240" t="str">
            <v xml:space="preserve">15S4CCPGM3300136  </v>
          </cell>
          <cell r="X91240" t="str">
            <v xml:space="preserve">LSJW74U93MZ126522  </v>
          </cell>
          <cell r="Y91240">
            <v>4500000</v>
          </cell>
          <cell r="AC91240">
            <v>3041823</v>
          </cell>
          <cell r="AD91240" t="str">
            <v>02</v>
          </cell>
          <cell r="AE91240" t="str">
            <v>MOTOR</v>
          </cell>
          <cell r="AF91240">
            <v>0</v>
          </cell>
          <cell r="AG91240">
            <v>0</v>
          </cell>
          <cell r="AH91240">
            <v>0</v>
          </cell>
          <cell r="AI91240">
            <v>0</v>
          </cell>
          <cell r="AJ91240">
            <v>0</v>
          </cell>
          <cell r="AK91240">
            <v>0</v>
          </cell>
          <cell r="AL91240">
            <v>1590</v>
          </cell>
          <cell r="AM91240" t="str">
            <v>2024</v>
          </cell>
          <cell r="AN91240" t="str">
            <v>202409</v>
          </cell>
          <cell r="AO91240" t="str">
            <v>202409</v>
          </cell>
          <cell r="AP91240" t="str">
            <v>202409</v>
          </cell>
          <cell r="AQ91240" t="str">
            <v>AMINAHMED</v>
          </cell>
          <cell r="AR91240" t="str">
            <v>1959155</v>
          </cell>
          <cell r="AS91240" t="str">
            <v>D</v>
          </cell>
          <cell r="AT91240" t="str">
            <v>162</v>
          </cell>
          <cell r="AU91240" t="str">
            <v>30000001</v>
          </cell>
          <cell r="AV91240" t="str">
            <v>DIRECT</v>
          </cell>
          <cell r="AW91240" t="str">
            <v>31000001</v>
          </cell>
          <cell r="AX91240" t="str">
            <v>Direct</v>
          </cell>
          <cell r="AY91240" t="str">
            <v>KHI/HO/D/MO/PC COMP/P/95114/08/2024</v>
          </cell>
          <cell r="AZ91240" t="str">
            <v>KHI/HO/D/MO/PC COMP/E/45985/09/2024</v>
          </cell>
          <cell r="BB91240" t="str">
            <v>Karachi</v>
          </cell>
          <cell r="BC91240" t="str">
            <v>WHITE</v>
          </cell>
          <cell r="BF91240" t="str">
            <v>Shifted vehicle from motor to V2</v>
          </cell>
          <cell r="BG91240" t="str">
            <v>Add</v>
          </cell>
          <cell r="BH91240" t="str">
            <v>N/A</v>
          </cell>
          <cell r="BI91240" t="str">
            <v>N</v>
          </cell>
          <cell r="BJ91240" t="str">
            <v>MAZHAR ABBAS</v>
          </cell>
          <cell r="BK91240">
            <v>45527</v>
          </cell>
          <cell r="BL91240" t="str">
            <v>4500000</v>
          </cell>
          <cell r="BM91240" t="str">
            <v>002</v>
          </cell>
          <cell r="BN91240" t="str">
            <v>01</v>
          </cell>
          <cell r="BQ91240" t="str">
            <v>KHI/HO/D/MO/PC COMP/P/95114/08/2024</v>
          </cell>
        </row>
        <row r="91241">
          <cell r="W91241" t="str">
            <v xml:space="preserve">15S4CCPGM3300136  </v>
          </cell>
          <cell r="X91241" t="str">
            <v xml:space="preserve">LSJW74U93MZ126522  </v>
          </cell>
          <cell r="Y91241">
            <v>4500000</v>
          </cell>
          <cell r="AC91241">
            <v>3121907</v>
          </cell>
          <cell r="AD91241" t="str">
            <v>02</v>
          </cell>
          <cell r="AE91241" t="str">
            <v>MOTOR</v>
          </cell>
          <cell r="AF91241">
            <v>0</v>
          </cell>
          <cell r="AG91241">
            <v>0</v>
          </cell>
          <cell r="AH91241">
            <v>0</v>
          </cell>
          <cell r="AI91241">
            <v>0</v>
          </cell>
          <cell r="AJ91241">
            <v>0</v>
          </cell>
          <cell r="AK91241">
            <v>0</v>
          </cell>
          <cell r="AL91241">
            <v>-1479</v>
          </cell>
          <cell r="AM91241" t="str">
            <v>2024</v>
          </cell>
          <cell r="AN91241" t="str">
            <v>202410</v>
          </cell>
          <cell r="AO91241" t="str">
            <v>202410</v>
          </cell>
          <cell r="AP91241" t="str">
            <v>202410</v>
          </cell>
          <cell r="AQ91241" t="str">
            <v>MUBASHIRAHMED</v>
          </cell>
          <cell r="AR91241" t="str">
            <v>1991504</v>
          </cell>
          <cell r="AS91241" t="str">
            <v>D</v>
          </cell>
          <cell r="AT91241" t="str">
            <v>162</v>
          </cell>
          <cell r="AU91241" t="str">
            <v>30000001</v>
          </cell>
          <cell r="AV91241" t="str">
            <v>DIRECT</v>
          </cell>
          <cell r="AW91241" t="str">
            <v>31000001</v>
          </cell>
          <cell r="AX91241" t="str">
            <v>Direct</v>
          </cell>
          <cell r="AY91241" t="str">
            <v>KHI/HO/D/MO/PC COMP/P/95114/08/2024</v>
          </cell>
          <cell r="AZ91241" t="str">
            <v>KHI/HO/D/MO/PC COMP/E/47968/10/2024</v>
          </cell>
          <cell r="BB91241" t="str">
            <v>Karachi</v>
          </cell>
          <cell r="BC91241" t="str">
            <v>WHITE</v>
          </cell>
          <cell r="BF91241" t="str">
            <v>Shifted vehicle from motor to V2</v>
          </cell>
          <cell r="BG91241" t="str">
            <v>Add</v>
          </cell>
          <cell r="BH91241" t="str">
            <v>N/A</v>
          </cell>
          <cell r="BI91241" t="str">
            <v>N</v>
          </cell>
          <cell r="BJ91241" t="str">
            <v>MAZHAR ABBAS</v>
          </cell>
          <cell r="BK91241">
            <v>45527</v>
          </cell>
          <cell r="BL91241" t="str">
            <v>4500000</v>
          </cell>
          <cell r="BM91241" t="str">
            <v>002</v>
          </cell>
          <cell r="BN91241" t="str">
            <v>01</v>
          </cell>
          <cell r="BQ91241" t="str">
            <v>KHI/HO/D/MO/PC COMP/P/95114/08/2024</v>
          </cell>
        </row>
        <row r="91242">
          <cell r="W91242" t="str">
            <v xml:space="preserve">15S4CCPGM3300136  </v>
          </cell>
          <cell r="X91242" t="str">
            <v xml:space="preserve">LSJW74U93MZ126522  </v>
          </cell>
          <cell r="Y91242">
            <v>4500000</v>
          </cell>
          <cell r="AC91242">
            <v>3125485</v>
          </cell>
          <cell r="AD91242" t="str">
            <v>02</v>
          </cell>
          <cell r="AE91242" t="str">
            <v>MOTOR</v>
          </cell>
          <cell r="AF91242">
            <v>0</v>
          </cell>
          <cell r="AG91242">
            <v>0</v>
          </cell>
          <cell r="AH91242">
            <v>0</v>
          </cell>
          <cell r="AI91242">
            <v>0</v>
          </cell>
          <cell r="AJ91242">
            <v>0</v>
          </cell>
          <cell r="AK91242">
            <v>0</v>
          </cell>
          <cell r="AL91242">
            <v>2682</v>
          </cell>
          <cell r="AM91242" t="str">
            <v>2024</v>
          </cell>
          <cell r="AN91242" t="str">
            <v>202410</v>
          </cell>
          <cell r="AO91242" t="str">
            <v>202410</v>
          </cell>
          <cell r="AP91242" t="str">
            <v>202410</v>
          </cell>
          <cell r="AQ91242" t="str">
            <v>MUBASHIRAHMED</v>
          </cell>
          <cell r="AR91242" t="str">
            <v>1996044</v>
          </cell>
          <cell r="AS91242" t="str">
            <v>D</v>
          </cell>
          <cell r="AT91242" t="str">
            <v>162</v>
          </cell>
          <cell r="AU91242" t="str">
            <v>30000001</v>
          </cell>
          <cell r="AV91242" t="str">
            <v>DIRECT</v>
          </cell>
          <cell r="AW91242" t="str">
            <v>31000001</v>
          </cell>
          <cell r="AX91242" t="str">
            <v>Direct</v>
          </cell>
          <cell r="AY91242" t="str">
            <v>KHI/HO/D/MO/PC COMP/P/95114/08/2024</v>
          </cell>
          <cell r="AZ91242" t="str">
            <v>KHI/HO/D/MO/PC COMP/E/48173/10/2024</v>
          </cell>
          <cell r="BB91242" t="str">
            <v>Karachi</v>
          </cell>
          <cell r="BC91242" t="str">
            <v>WHITE</v>
          </cell>
          <cell r="BF91242" t="str">
            <v>Shifted vehicle from motor to V2</v>
          </cell>
          <cell r="BG91242" t="str">
            <v>Add</v>
          </cell>
          <cell r="BH91242" t="str">
            <v>N/A</v>
          </cell>
          <cell r="BI91242" t="str">
            <v>N</v>
          </cell>
          <cell r="BJ91242" t="str">
            <v>MAZHAR ABBAS</v>
          </cell>
          <cell r="BK91242">
            <v>45527</v>
          </cell>
          <cell r="BL91242" t="str">
            <v>4500000</v>
          </cell>
          <cell r="BM91242" t="str">
            <v>002</v>
          </cell>
          <cell r="BN91242" t="str">
            <v>01</v>
          </cell>
          <cell r="BQ91242" t="str">
            <v>KHI/HO/D/MO/PC COMP/P/95114/08/2024</v>
          </cell>
        </row>
        <row r="91243">
          <cell r="W91243" t="str">
            <v xml:space="preserve">15S4CCPGM3300136  </v>
          </cell>
          <cell r="X91243" t="str">
            <v xml:space="preserve">LSJW74U93MZ126522  </v>
          </cell>
          <cell r="Y91243">
            <v>4500000</v>
          </cell>
          <cell r="AC91243">
            <v>3112047</v>
          </cell>
          <cell r="AD91243" t="str">
            <v>02</v>
          </cell>
          <cell r="AE91243" t="str">
            <v>MOTOR</v>
          </cell>
          <cell r="AF91243">
            <v>0</v>
          </cell>
          <cell r="AG91243">
            <v>0</v>
          </cell>
          <cell r="AH91243">
            <v>0</v>
          </cell>
          <cell r="AI91243">
            <v>0</v>
          </cell>
          <cell r="AJ91243">
            <v>0</v>
          </cell>
          <cell r="AK91243">
            <v>0</v>
          </cell>
          <cell r="AL91243">
            <v>1373</v>
          </cell>
          <cell r="AM91243" t="str">
            <v>2024</v>
          </cell>
          <cell r="AN91243" t="str">
            <v>202410</v>
          </cell>
          <cell r="AO91243" t="str">
            <v>202410</v>
          </cell>
          <cell r="AP91243" t="str">
            <v>202410</v>
          </cell>
          <cell r="AQ91243" t="str">
            <v>AMINAHMED</v>
          </cell>
          <cell r="AR91243" t="str">
            <v>1990672</v>
          </cell>
          <cell r="AS91243" t="str">
            <v>D</v>
          </cell>
          <cell r="AT91243" t="str">
            <v>162</v>
          </cell>
          <cell r="AU91243" t="str">
            <v>30000001</v>
          </cell>
          <cell r="AV91243" t="str">
            <v>DIRECT</v>
          </cell>
          <cell r="AW91243" t="str">
            <v>31000001</v>
          </cell>
          <cell r="AX91243" t="str">
            <v>Direct</v>
          </cell>
          <cell r="AY91243" t="str">
            <v>KHI/HO/D/MO/PC COMP/P/95114/08/2024</v>
          </cell>
          <cell r="AZ91243" t="str">
            <v>KHI/HO/D/MO/PC COMP/E/47962/10/2024</v>
          </cell>
          <cell r="BB91243" t="str">
            <v>Karachi</v>
          </cell>
          <cell r="BC91243" t="str">
            <v>WHITE</v>
          </cell>
          <cell r="BF91243" t="str">
            <v>Shifted vehicle from motor to V2</v>
          </cell>
          <cell r="BG91243" t="str">
            <v>Add</v>
          </cell>
          <cell r="BH91243" t="str">
            <v>N/A</v>
          </cell>
          <cell r="BI91243" t="str">
            <v>N</v>
          </cell>
          <cell r="BJ91243" t="str">
            <v>MAZHAR ABBAS</v>
          </cell>
          <cell r="BK91243">
            <v>45527</v>
          </cell>
          <cell r="BL91243" t="str">
            <v>4500000</v>
          </cell>
          <cell r="BM91243" t="str">
            <v>002</v>
          </cell>
          <cell r="BN91243" t="str">
            <v>01</v>
          </cell>
          <cell r="BQ91243" t="str">
            <v>KHI/HO/D/MO/PC COMP/P/95114/08/2024</v>
          </cell>
        </row>
        <row r="91244">
          <cell r="W91244" t="str">
            <v xml:space="preserve">15S4CCPGM3300136  </v>
          </cell>
          <cell r="X91244" t="str">
            <v xml:space="preserve">LSJW74U93MZ126522  </v>
          </cell>
          <cell r="Y91244">
            <v>4500000</v>
          </cell>
          <cell r="AC91244">
            <v>3112097</v>
          </cell>
          <cell r="AD91244" t="str">
            <v>02</v>
          </cell>
          <cell r="AE91244" t="str">
            <v>MOTOR</v>
          </cell>
          <cell r="AF91244">
            <v>0</v>
          </cell>
          <cell r="AG91244">
            <v>0</v>
          </cell>
          <cell r="AH91244">
            <v>0</v>
          </cell>
          <cell r="AI91244">
            <v>0</v>
          </cell>
          <cell r="AJ91244">
            <v>0</v>
          </cell>
          <cell r="AK91244">
            <v>0</v>
          </cell>
          <cell r="AL91244">
            <v>1117</v>
          </cell>
          <cell r="AM91244" t="str">
            <v>2024</v>
          </cell>
          <cell r="AN91244" t="str">
            <v>202410</v>
          </cell>
          <cell r="AO91244" t="str">
            <v>202410</v>
          </cell>
          <cell r="AP91244" t="str">
            <v>202410</v>
          </cell>
          <cell r="AQ91244" t="str">
            <v>AMINAHMED</v>
          </cell>
          <cell r="AR91244" t="str">
            <v>1991307</v>
          </cell>
          <cell r="AS91244" t="str">
            <v>D</v>
          </cell>
          <cell r="AT91244" t="str">
            <v>162</v>
          </cell>
          <cell r="AU91244" t="str">
            <v>30000001</v>
          </cell>
          <cell r="AV91244" t="str">
            <v>DIRECT</v>
          </cell>
          <cell r="AW91244" t="str">
            <v>31000001</v>
          </cell>
          <cell r="AX91244" t="str">
            <v>Direct</v>
          </cell>
          <cell r="AY91244" t="str">
            <v>KHI/HO/D/MO/PC COMP/P/95114/08/2024</v>
          </cell>
          <cell r="AZ91244" t="str">
            <v>KHI/HO/D/MO/PC COMP/E/47967/10/2024</v>
          </cell>
          <cell r="BB91244" t="str">
            <v>Karachi</v>
          </cell>
          <cell r="BC91244" t="str">
            <v>WHITE</v>
          </cell>
          <cell r="BF91244" t="str">
            <v>Shifted vehicle from motor to V2</v>
          </cell>
          <cell r="BG91244" t="str">
            <v>Add</v>
          </cell>
          <cell r="BH91244" t="str">
            <v>N/A</v>
          </cell>
          <cell r="BI91244" t="str">
            <v>N</v>
          </cell>
          <cell r="BJ91244" t="str">
            <v>MAZHAR ABBAS</v>
          </cell>
          <cell r="BK91244">
            <v>45527</v>
          </cell>
          <cell r="BL91244" t="str">
            <v>4500000</v>
          </cell>
          <cell r="BM91244" t="str">
            <v>002</v>
          </cell>
          <cell r="BN91244" t="str">
            <v>01</v>
          </cell>
          <cell r="BQ91244" t="str">
            <v>KHI/HO/D/MO/PC COMP/P/95114/08/2024</v>
          </cell>
        </row>
        <row r="91245">
          <cell r="W91245" t="str">
            <v xml:space="preserve">15S4CCPGM3300136  </v>
          </cell>
          <cell r="X91245" t="str">
            <v xml:space="preserve">LSJW74U93MZ126522  </v>
          </cell>
          <cell r="Y91245">
            <v>4500000</v>
          </cell>
          <cell r="AC91245">
            <v>3067975</v>
          </cell>
          <cell r="AD91245" t="str">
            <v>02</v>
          </cell>
          <cell r="AE91245" t="str">
            <v>MOTOR</v>
          </cell>
          <cell r="AF91245">
            <v>0</v>
          </cell>
          <cell r="AG91245">
            <v>0</v>
          </cell>
          <cell r="AH91245">
            <v>0</v>
          </cell>
          <cell r="AI91245">
            <v>0</v>
          </cell>
          <cell r="AJ91245">
            <v>0</v>
          </cell>
          <cell r="AK91245">
            <v>0</v>
          </cell>
          <cell r="AL91245">
            <v>953</v>
          </cell>
          <cell r="AM91245" t="str">
            <v>2024</v>
          </cell>
          <cell r="AN91245" t="str">
            <v>202410</v>
          </cell>
          <cell r="AO91245" t="str">
            <v>202410</v>
          </cell>
          <cell r="AP91245" t="str">
            <v>202410</v>
          </cell>
          <cell r="AQ91245" t="str">
            <v>MUBASHIRAHMED</v>
          </cell>
          <cell r="AR91245" t="str">
            <v>1969308</v>
          </cell>
          <cell r="AS91245" t="str">
            <v>D</v>
          </cell>
          <cell r="AT91245" t="str">
            <v>162</v>
          </cell>
          <cell r="AU91245" t="str">
            <v>30000001</v>
          </cell>
          <cell r="AV91245" t="str">
            <v>DIRECT</v>
          </cell>
          <cell r="AW91245" t="str">
            <v>31000001</v>
          </cell>
          <cell r="AX91245" t="str">
            <v>Direct</v>
          </cell>
          <cell r="AY91245" t="str">
            <v>KHI/HO/D/MO/PC COMP/P/95114/08/2024</v>
          </cell>
          <cell r="AZ91245" t="str">
            <v>KHI/HO/D/MO/PC COMP/E/46407/10/2024</v>
          </cell>
          <cell r="BB91245" t="str">
            <v>Karachi</v>
          </cell>
          <cell r="BC91245" t="str">
            <v>WHITE</v>
          </cell>
          <cell r="BF91245" t="str">
            <v>Shifted vehicle from motor to V2</v>
          </cell>
          <cell r="BG91245" t="str">
            <v>Add</v>
          </cell>
          <cell r="BH91245" t="str">
            <v>N/A</v>
          </cell>
          <cell r="BI91245" t="str">
            <v>N</v>
          </cell>
          <cell r="BJ91245" t="str">
            <v>MAZHAR ABBAS</v>
          </cell>
          <cell r="BK91245">
            <v>45527</v>
          </cell>
          <cell r="BL91245" t="str">
            <v>4500000</v>
          </cell>
          <cell r="BM91245" t="str">
            <v>002</v>
          </cell>
          <cell r="BN91245" t="str">
            <v>01</v>
          </cell>
          <cell r="BQ91245" t="str">
            <v>KHI/HO/D/MO/PC COMP/P/95114/08/2024</v>
          </cell>
        </row>
        <row r="91246">
          <cell r="W91246" t="str">
            <v xml:space="preserve">15S4CCPGM3300136  </v>
          </cell>
          <cell r="X91246" t="str">
            <v xml:space="preserve">LSJW74U93MZ126522  </v>
          </cell>
          <cell r="Y91246">
            <v>4500000</v>
          </cell>
          <cell r="AC91246">
            <v>3128436</v>
          </cell>
          <cell r="AD91246" t="str">
            <v>02</v>
          </cell>
          <cell r="AE91246" t="str">
            <v>MOTOR</v>
          </cell>
          <cell r="AF91246">
            <v>0</v>
          </cell>
          <cell r="AG91246">
            <v>0</v>
          </cell>
          <cell r="AH91246">
            <v>0</v>
          </cell>
          <cell r="AI91246">
            <v>0</v>
          </cell>
          <cell r="AJ91246">
            <v>0</v>
          </cell>
          <cell r="AK91246">
            <v>0</v>
          </cell>
          <cell r="AL91246">
            <v>1136</v>
          </cell>
          <cell r="AM91246" t="str">
            <v>2024</v>
          </cell>
          <cell r="AN91246" t="str">
            <v>202410</v>
          </cell>
          <cell r="AO91246" t="str">
            <v>202410</v>
          </cell>
          <cell r="AP91246" t="str">
            <v>202410</v>
          </cell>
          <cell r="AQ91246" t="str">
            <v>AMINAHMED</v>
          </cell>
          <cell r="AR91246" t="str">
            <v>1997262</v>
          </cell>
          <cell r="AS91246" t="str">
            <v>D</v>
          </cell>
          <cell r="AT91246" t="str">
            <v>162</v>
          </cell>
          <cell r="AU91246" t="str">
            <v>30000001</v>
          </cell>
          <cell r="AV91246" t="str">
            <v>DIRECT</v>
          </cell>
          <cell r="AW91246" t="str">
            <v>31000001</v>
          </cell>
          <cell r="AX91246" t="str">
            <v>Direct</v>
          </cell>
          <cell r="AY91246" t="str">
            <v>KHI/HO/D/MO/PC COMP/P/95114/08/2024</v>
          </cell>
          <cell r="AZ91246" t="str">
            <v>KHI/HO/D/MO/PC COMP/E/48354/10/2024</v>
          </cell>
          <cell r="BB91246" t="str">
            <v>Karachi</v>
          </cell>
          <cell r="BC91246" t="str">
            <v>WHITE</v>
          </cell>
          <cell r="BF91246" t="str">
            <v>Shifted vehicle from motor to V2</v>
          </cell>
          <cell r="BG91246" t="str">
            <v>Add</v>
          </cell>
          <cell r="BH91246" t="str">
            <v>N/A</v>
          </cell>
          <cell r="BI91246" t="str">
            <v>N</v>
          </cell>
          <cell r="BJ91246" t="str">
            <v>MAZHAR ABBAS</v>
          </cell>
          <cell r="BK91246">
            <v>45527</v>
          </cell>
          <cell r="BL91246" t="str">
            <v>4500000</v>
          </cell>
          <cell r="BM91246" t="str">
            <v>002</v>
          </cell>
          <cell r="BN91246" t="str">
            <v>01</v>
          </cell>
          <cell r="BQ91246" t="str">
            <v>KHI/HO/D/MO/PC COMP/P/95114/08/2024</v>
          </cell>
        </row>
        <row r="91247">
          <cell r="W91247" t="str">
            <v xml:space="preserve">15S4CCPGM3300136  </v>
          </cell>
          <cell r="X91247" t="str">
            <v xml:space="preserve">LSJW74U93MZ126522  </v>
          </cell>
          <cell r="Y91247">
            <v>4500000</v>
          </cell>
          <cell r="AC91247">
            <v>3064459</v>
          </cell>
          <cell r="AD91247" t="str">
            <v>02</v>
          </cell>
          <cell r="AE91247" t="str">
            <v>MOTOR</v>
          </cell>
          <cell r="AF91247">
            <v>0</v>
          </cell>
          <cell r="AG91247">
            <v>0</v>
          </cell>
          <cell r="AH91247">
            <v>0</v>
          </cell>
          <cell r="AI91247">
            <v>0</v>
          </cell>
          <cell r="AJ91247">
            <v>0</v>
          </cell>
          <cell r="AK91247">
            <v>0</v>
          </cell>
          <cell r="AL91247">
            <v>1692</v>
          </cell>
          <cell r="AM91247" t="str">
            <v>2024</v>
          </cell>
          <cell r="AN91247" t="str">
            <v>202410</v>
          </cell>
          <cell r="AO91247" t="str">
            <v>202410</v>
          </cell>
          <cell r="AP91247" t="str">
            <v>202410</v>
          </cell>
          <cell r="AQ91247" t="str">
            <v>HABIB</v>
          </cell>
          <cell r="AR91247" t="str">
            <v>1968266</v>
          </cell>
          <cell r="AS91247" t="str">
            <v>D</v>
          </cell>
          <cell r="AT91247" t="str">
            <v>162</v>
          </cell>
          <cell r="AU91247" t="str">
            <v>30000001</v>
          </cell>
          <cell r="AV91247" t="str">
            <v>DIRECT</v>
          </cell>
          <cell r="AW91247" t="str">
            <v>31000001</v>
          </cell>
          <cell r="AX91247" t="str">
            <v>Direct</v>
          </cell>
          <cell r="AY91247" t="str">
            <v>KHI/HO/D/MO/PC COMP/P/95114/08/2024</v>
          </cell>
          <cell r="AZ91247" t="str">
            <v>KHI/HO/D/MO/PC COMP/E/46389/10/2024</v>
          </cell>
          <cell r="BB91247" t="str">
            <v>Karachi</v>
          </cell>
          <cell r="BC91247" t="str">
            <v>WHITE</v>
          </cell>
          <cell r="BF91247" t="str">
            <v>Shifted vehicle from motor to V2</v>
          </cell>
          <cell r="BG91247" t="str">
            <v>Add</v>
          </cell>
          <cell r="BH91247" t="str">
            <v>N/A</v>
          </cell>
          <cell r="BI91247" t="str">
            <v>N</v>
          </cell>
          <cell r="BJ91247" t="str">
            <v>MAZHAR ABBAS</v>
          </cell>
          <cell r="BK91247">
            <v>45527</v>
          </cell>
          <cell r="BL91247" t="str">
            <v>4500000</v>
          </cell>
          <cell r="BM91247" t="str">
            <v>002</v>
          </cell>
          <cell r="BN91247" t="str">
            <v>01</v>
          </cell>
          <cell r="BQ91247" t="str">
            <v>KHI/HO/D/MO/PC COMP/P/95114/08/2024</v>
          </cell>
        </row>
        <row r="91248">
          <cell r="W91248" t="str">
            <v xml:space="preserve">15S4CCPGM3300136  </v>
          </cell>
          <cell r="X91248" t="str">
            <v xml:space="preserve">LSJW74U93MZ126522  </v>
          </cell>
          <cell r="Y91248">
            <v>4500000</v>
          </cell>
          <cell r="AC91248">
            <v>3110793</v>
          </cell>
          <cell r="AD91248" t="str">
            <v>02</v>
          </cell>
          <cell r="AE91248" t="str">
            <v>MOTOR</v>
          </cell>
          <cell r="AF91248">
            <v>0</v>
          </cell>
          <cell r="AG91248">
            <v>0</v>
          </cell>
          <cell r="AH91248">
            <v>0</v>
          </cell>
          <cell r="AI91248">
            <v>0</v>
          </cell>
          <cell r="AJ91248">
            <v>0</v>
          </cell>
          <cell r="AK91248">
            <v>0</v>
          </cell>
          <cell r="AL91248">
            <v>1358</v>
          </cell>
          <cell r="AM91248" t="str">
            <v>2024</v>
          </cell>
          <cell r="AN91248" t="str">
            <v>202410</v>
          </cell>
          <cell r="AO91248" t="str">
            <v>202410</v>
          </cell>
          <cell r="AP91248" t="str">
            <v>202410</v>
          </cell>
          <cell r="AQ91248" t="str">
            <v>AMINAHMED</v>
          </cell>
          <cell r="AR91248" t="str">
            <v>1990487</v>
          </cell>
          <cell r="AS91248" t="str">
            <v>D</v>
          </cell>
          <cell r="AT91248" t="str">
            <v>162</v>
          </cell>
          <cell r="AU91248" t="str">
            <v>30000001</v>
          </cell>
          <cell r="AV91248" t="str">
            <v>DIRECT</v>
          </cell>
          <cell r="AW91248" t="str">
            <v>31000001</v>
          </cell>
          <cell r="AX91248" t="str">
            <v>Direct</v>
          </cell>
          <cell r="AY91248" t="str">
            <v>KHI/HO/D/MO/PC COMP/P/95114/08/2024</v>
          </cell>
          <cell r="AZ91248" t="str">
            <v>KHI/HO/D/MO/PC COMP/E/47960/10/2024</v>
          </cell>
          <cell r="BB91248" t="str">
            <v>Karachi</v>
          </cell>
          <cell r="BC91248" t="str">
            <v>WHITE</v>
          </cell>
          <cell r="BF91248" t="str">
            <v>Shifted vehicle from motor to V2</v>
          </cell>
          <cell r="BG91248" t="str">
            <v>Add</v>
          </cell>
          <cell r="BH91248" t="str">
            <v>N/A</v>
          </cell>
          <cell r="BI91248" t="str">
            <v>N</v>
          </cell>
          <cell r="BJ91248" t="str">
            <v>MAZHAR ABBAS</v>
          </cell>
          <cell r="BK91248">
            <v>45527</v>
          </cell>
          <cell r="BL91248" t="str">
            <v>4500000</v>
          </cell>
          <cell r="BM91248" t="str">
            <v>002</v>
          </cell>
          <cell r="BN91248" t="str">
            <v>01</v>
          </cell>
          <cell r="BQ91248" t="str">
            <v>KHI/HO/D/MO/PC COMP/P/95114/08/2024</v>
          </cell>
        </row>
        <row r="91249">
          <cell r="W91249" t="str">
            <v xml:space="preserve">15S4CCPGM3300136  </v>
          </cell>
          <cell r="X91249" t="str">
            <v xml:space="preserve">LSJW74U93MZ126522  </v>
          </cell>
          <cell r="Y91249">
            <v>4500000</v>
          </cell>
          <cell r="AC91249">
            <v>2990292</v>
          </cell>
          <cell r="AD91249" t="str">
            <v>02</v>
          </cell>
          <cell r="AE91249" t="str">
            <v>MOTOR</v>
          </cell>
          <cell r="AF91249">
            <v>32810</v>
          </cell>
          <cell r="AG91249">
            <v>0</v>
          </cell>
          <cell r="AH91249">
            <v>0</v>
          </cell>
          <cell r="AI91249">
            <v>0</v>
          </cell>
          <cell r="AJ91249">
            <v>32810</v>
          </cell>
          <cell r="AK91249">
            <v>0</v>
          </cell>
          <cell r="AL91249">
            <v>1641</v>
          </cell>
          <cell r="AM91249" t="str">
            <v>2024</v>
          </cell>
          <cell r="AN91249" t="str">
            <v>202409</v>
          </cell>
          <cell r="AO91249" t="str">
            <v>202408</v>
          </cell>
          <cell r="AP91249" t="str">
            <v>202409</v>
          </cell>
          <cell r="AQ91249" t="str">
            <v>AMINAHMED</v>
          </cell>
          <cell r="AR91249" t="str">
            <v>1949062</v>
          </cell>
          <cell r="AS91249" t="str">
            <v>D</v>
          </cell>
          <cell r="AT91249" t="str">
            <v>162</v>
          </cell>
          <cell r="AU91249" t="str">
            <v>30000001</v>
          </cell>
          <cell r="AV91249" t="str">
            <v>DIRECT</v>
          </cell>
          <cell r="AW91249" t="str">
            <v>31000001</v>
          </cell>
          <cell r="AX91249" t="str">
            <v>Direct</v>
          </cell>
          <cell r="AY91249" t="str">
            <v>KHI/HO/D/MO/PC COMP/P/95114/08/2024</v>
          </cell>
          <cell r="AZ91249" t="str">
            <v>KHI/HO/D/MO/PC COMP/E/45681/09/2024</v>
          </cell>
          <cell r="BA91249" t="str">
            <v>KARACHI</v>
          </cell>
          <cell r="BB91249" t="str">
            <v>Karachi</v>
          </cell>
          <cell r="BC91249" t="str">
            <v>WHITE</v>
          </cell>
          <cell r="BF91249" t="str">
            <v>Shifted vehicle from motor to V2</v>
          </cell>
          <cell r="BG91249" t="str">
            <v>Add</v>
          </cell>
          <cell r="BH91249" t="str">
            <v>N/A</v>
          </cell>
          <cell r="BI91249" t="str">
            <v>N</v>
          </cell>
          <cell r="BJ91249" t="str">
            <v>MAZHAR ABBAS</v>
          </cell>
          <cell r="BK91249">
            <v>45527</v>
          </cell>
          <cell r="BL91249" t="str">
            <v>4500000</v>
          </cell>
          <cell r="BM91249" t="str">
            <v>002</v>
          </cell>
          <cell r="BN91249" t="str">
            <v>01</v>
          </cell>
          <cell r="BQ91249" t="str">
            <v>KHI/HO/D/MO/PC COMP/P/95114/08/2024</v>
          </cell>
        </row>
        <row r="91250">
          <cell r="W91250" t="str">
            <v xml:space="preserve">15S4CCPGM3300136  </v>
          </cell>
          <cell r="X91250" t="str">
            <v xml:space="preserve">LSJW74U93MZ126522  </v>
          </cell>
          <cell r="Y91250">
            <v>4500000</v>
          </cell>
          <cell r="AC91250">
            <v>2990366</v>
          </cell>
          <cell r="AD91250" t="str">
            <v>02</v>
          </cell>
          <cell r="AE91250" t="str">
            <v>MOTOR</v>
          </cell>
          <cell r="AF91250">
            <v>0</v>
          </cell>
          <cell r="AG91250">
            <v>0</v>
          </cell>
          <cell r="AH91250">
            <v>0</v>
          </cell>
          <cell r="AI91250">
            <v>0</v>
          </cell>
          <cell r="AJ91250">
            <v>0</v>
          </cell>
          <cell r="AK91250">
            <v>0</v>
          </cell>
          <cell r="AL91250">
            <v>2354</v>
          </cell>
          <cell r="AM91250" t="str">
            <v>2024</v>
          </cell>
          <cell r="AN91250" t="str">
            <v>202409</v>
          </cell>
          <cell r="AO91250" t="str">
            <v>202408</v>
          </cell>
          <cell r="AP91250" t="str">
            <v>202409</v>
          </cell>
          <cell r="AQ91250" t="str">
            <v>FARHANAHMED</v>
          </cell>
          <cell r="AR91250" t="str">
            <v>1949415</v>
          </cell>
          <cell r="AS91250" t="str">
            <v>D</v>
          </cell>
          <cell r="AT91250" t="str">
            <v>162</v>
          </cell>
          <cell r="AU91250" t="str">
            <v>30000001</v>
          </cell>
          <cell r="AV91250" t="str">
            <v>DIRECT</v>
          </cell>
          <cell r="AW91250" t="str">
            <v>31000001</v>
          </cell>
          <cell r="AX91250" t="str">
            <v>Direct</v>
          </cell>
          <cell r="AY91250" t="str">
            <v>KHI/HO/D/MO/PC COMP/P/95114/08/2024</v>
          </cell>
          <cell r="AZ91250" t="str">
            <v>KHI/HO/D/MO/PC COMP/E/45684/09/2024</v>
          </cell>
          <cell r="BB91250" t="str">
            <v>Karachi</v>
          </cell>
          <cell r="BC91250" t="str">
            <v>WHITE</v>
          </cell>
          <cell r="BF91250" t="str">
            <v>Shifted vehicle from motor to V2</v>
          </cell>
          <cell r="BG91250" t="str">
            <v>Add</v>
          </cell>
          <cell r="BH91250" t="str">
            <v>N/A</v>
          </cell>
          <cell r="BI91250" t="str">
            <v>N</v>
          </cell>
          <cell r="BJ91250" t="str">
            <v>MAZHAR ABBAS</v>
          </cell>
          <cell r="BK91250">
            <v>45527</v>
          </cell>
          <cell r="BL91250" t="str">
            <v>4500000</v>
          </cell>
          <cell r="BM91250" t="str">
            <v>002</v>
          </cell>
          <cell r="BN91250" t="str">
            <v>01</v>
          </cell>
          <cell r="BQ91250" t="str">
            <v>KHI/HO/D/MO/PC COMP/P/95114/08/2024</v>
          </cell>
        </row>
        <row r="91251">
          <cell r="W91251" t="str">
            <v xml:space="preserve">15S4CCPGM3300136  </v>
          </cell>
          <cell r="X91251" t="str">
            <v xml:space="preserve">LSJW74U93MZ126522  </v>
          </cell>
          <cell r="Y91251">
            <v>4500000</v>
          </cell>
          <cell r="AC91251">
            <v>2990308</v>
          </cell>
          <cell r="AD91251" t="str">
            <v>02</v>
          </cell>
          <cell r="AE91251" t="str">
            <v>MOTOR</v>
          </cell>
          <cell r="AF91251">
            <v>0</v>
          </cell>
          <cell r="AG91251">
            <v>0</v>
          </cell>
          <cell r="AH91251">
            <v>0</v>
          </cell>
          <cell r="AI91251">
            <v>0</v>
          </cell>
          <cell r="AJ91251">
            <v>0</v>
          </cell>
          <cell r="AK91251">
            <v>0</v>
          </cell>
          <cell r="AL91251">
            <v>1477</v>
          </cell>
          <cell r="AM91251" t="str">
            <v>2024</v>
          </cell>
          <cell r="AN91251" t="str">
            <v>202409</v>
          </cell>
          <cell r="AO91251" t="str">
            <v>202408</v>
          </cell>
          <cell r="AP91251" t="str">
            <v>202409</v>
          </cell>
          <cell r="AQ91251" t="str">
            <v>FARHANAHMED</v>
          </cell>
          <cell r="AR91251" t="str">
            <v>1949226</v>
          </cell>
          <cell r="AS91251" t="str">
            <v>D</v>
          </cell>
          <cell r="AT91251" t="str">
            <v>162</v>
          </cell>
          <cell r="AU91251" t="str">
            <v>30000001</v>
          </cell>
          <cell r="AV91251" t="str">
            <v>DIRECT</v>
          </cell>
          <cell r="AW91251" t="str">
            <v>31000001</v>
          </cell>
          <cell r="AX91251" t="str">
            <v>Direct</v>
          </cell>
          <cell r="AY91251" t="str">
            <v>KHI/HO/D/MO/PC COMP/P/95114/08/2024</v>
          </cell>
          <cell r="AZ91251" t="str">
            <v>KHI/HO/D/MO/PC COMP/E/45682/09/2024</v>
          </cell>
          <cell r="BB91251" t="str">
            <v>Karachi</v>
          </cell>
          <cell r="BC91251" t="str">
            <v>WHITE</v>
          </cell>
          <cell r="BF91251" t="str">
            <v>Shifted vehicle from motor to V2</v>
          </cell>
          <cell r="BG91251" t="str">
            <v>Add</v>
          </cell>
          <cell r="BH91251" t="str">
            <v>N/A</v>
          </cell>
          <cell r="BI91251" t="str">
            <v>N</v>
          </cell>
          <cell r="BJ91251" t="str">
            <v>MAZHAR ABBAS</v>
          </cell>
          <cell r="BK91251">
            <v>45527</v>
          </cell>
          <cell r="BL91251" t="str">
            <v>4500000</v>
          </cell>
          <cell r="BM91251" t="str">
            <v>002</v>
          </cell>
          <cell r="BN91251" t="str">
            <v>01</v>
          </cell>
          <cell r="BQ91251" t="str">
            <v>KHI/HO/D/MO/PC COMP/P/95114/08/2024</v>
          </cell>
        </row>
        <row r="91252">
          <cell r="W91252" t="str">
            <v xml:space="preserve">15S4CCPGM3300136  </v>
          </cell>
          <cell r="X91252" t="str">
            <v xml:space="preserve">LSJW74U93MZ126522  </v>
          </cell>
          <cell r="Y91252">
            <v>4500000</v>
          </cell>
          <cell r="AC91252">
            <v>3025219</v>
          </cell>
          <cell r="AD91252" t="str">
            <v>02</v>
          </cell>
          <cell r="AE91252" t="str">
            <v>MOTOR</v>
          </cell>
          <cell r="AF91252">
            <v>0</v>
          </cell>
          <cell r="AG91252">
            <v>0</v>
          </cell>
          <cell r="AH91252">
            <v>0</v>
          </cell>
          <cell r="AI91252">
            <v>0</v>
          </cell>
          <cell r="AJ91252">
            <v>0</v>
          </cell>
          <cell r="AK91252">
            <v>0</v>
          </cell>
          <cell r="AL91252">
            <v>-813</v>
          </cell>
          <cell r="AM91252" t="str">
            <v>2024</v>
          </cell>
          <cell r="AN91252" t="str">
            <v>202409</v>
          </cell>
          <cell r="AO91252" t="str">
            <v>202408</v>
          </cell>
          <cell r="AP91252" t="str">
            <v>202409</v>
          </cell>
          <cell r="AQ91252" t="str">
            <v>MUNEEBSIDDIQUI</v>
          </cell>
          <cell r="AR91252" t="str">
            <v>1954863</v>
          </cell>
          <cell r="AS91252" t="str">
            <v>D</v>
          </cell>
          <cell r="AT91252" t="str">
            <v>162</v>
          </cell>
          <cell r="AU91252" t="str">
            <v>30000001</v>
          </cell>
          <cell r="AV91252" t="str">
            <v>DIRECT</v>
          </cell>
          <cell r="AW91252" t="str">
            <v>31000001</v>
          </cell>
          <cell r="AX91252" t="str">
            <v>Direct</v>
          </cell>
          <cell r="AY91252" t="str">
            <v>KHI/HO/D/MO/PC COMP/P/95114/08/2024</v>
          </cell>
          <cell r="AZ91252" t="str">
            <v>KHI/HO/D/MO/PC COMP/E/45943/09/2024</v>
          </cell>
          <cell r="BB91252" t="str">
            <v>Karachi</v>
          </cell>
          <cell r="BC91252" t="str">
            <v>WHITE</v>
          </cell>
          <cell r="BF91252" t="str">
            <v>Shifted vehicle from motor to V2</v>
          </cell>
          <cell r="BG91252" t="str">
            <v>Add</v>
          </cell>
          <cell r="BH91252" t="str">
            <v>N/A</v>
          </cell>
          <cell r="BI91252" t="str">
            <v>N</v>
          </cell>
          <cell r="BJ91252" t="str">
            <v>MAZHAR ABBAS</v>
          </cell>
          <cell r="BK91252">
            <v>45527</v>
          </cell>
          <cell r="BL91252" t="str">
            <v>4500000</v>
          </cell>
          <cell r="BM91252" t="str">
            <v>002</v>
          </cell>
          <cell r="BN91252" t="str">
            <v>01</v>
          </cell>
          <cell r="BQ91252" t="str">
            <v>KHI/HO/D/MO/PC COMP/P/95114/08/2024</v>
          </cell>
        </row>
        <row r="91253">
          <cell r="W91253" t="str">
            <v xml:space="preserve">15S4CCPGM3300136  </v>
          </cell>
          <cell r="X91253" t="str">
            <v xml:space="preserve">LSJW74U93MZ126522  </v>
          </cell>
          <cell r="Y91253">
            <v>4500000</v>
          </cell>
          <cell r="AC91253">
            <v>3060884</v>
          </cell>
          <cell r="AD91253" t="str">
            <v>02</v>
          </cell>
          <cell r="AE91253" t="str">
            <v>MOTOR</v>
          </cell>
          <cell r="AF91253">
            <v>0</v>
          </cell>
          <cell r="AG91253">
            <v>0</v>
          </cell>
          <cell r="AH91253">
            <v>0</v>
          </cell>
          <cell r="AI91253">
            <v>0</v>
          </cell>
          <cell r="AJ91253">
            <v>0</v>
          </cell>
          <cell r="AK91253">
            <v>0</v>
          </cell>
          <cell r="AL91253">
            <v>1539</v>
          </cell>
          <cell r="AM91253" t="str">
            <v>2024</v>
          </cell>
          <cell r="AN91253" t="str">
            <v>202409</v>
          </cell>
          <cell r="AO91253" t="str">
            <v>202409</v>
          </cell>
          <cell r="AP91253" t="str">
            <v>202409</v>
          </cell>
          <cell r="AQ91253" t="str">
            <v>AMINAHMED</v>
          </cell>
          <cell r="AR91253" t="str">
            <v>1965317</v>
          </cell>
          <cell r="AS91253" t="str">
            <v>D</v>
          </cell>
          <cell r="AT91253" t="str">
            <v>162</v>
          </cell>
          <cell r="AU91253" t="str">
            <v>30000001</v>
          </cell>
          <cell r="AV91253" t="str">
            <v>DIRECT</v>
          </cell>
          <cell r="AW91253" t="str">
            <v>31000001</v>
          </cell>
          <cell r="AX91253" t="str">
            <v>Direct</v>
          </cell>
          <cell r="AY91253" t="str">
            <v>KHI/HO/D/MO/PC COMP/P/95114/08/2024</v>
          </cell>
          <cell r="AZ91253" t="str">
            <v>KHI/HO/D/MO/PC COMP/E/46298/09/2024</v>
          </cell>
          <cell r="BB91253" t="str">
            <v>Karachi</v>
          </cell>
          <cell r="BC91253" t="str">
            <v>WHITE</v>
          </cell>
          <cell r="BF91253" t="str">
            <v>Shifted vehicle from motor to V2</v>
          </cell>
          <cell r="BG91253" t="str">
            <v>Add</v>
          </cell>
          <cell r="BH91253" t="str">
            <v>N/A</v>
          </cell>
          <cell r="BI91253" t="str">
            <v>N</v>
          </cell>
          <cell r="BJ91253" t="str">
            <v>MAZHAR ABBAS</v>
          </cell>
          <cell r="BK91253">
            <v>45527</v>
          </cell>
          <cell r="BL91253" t="str">
            <v>4500000</v>
          </cell>
          <cell r="BM91253" t="str">
            <v>002</v>
          </cell>
          <cell r="BN91253" t="str">
            <v>01</v>
          </cell>
          <cell r="BQ91253" t="str">
            <v>KHI/HO/D/MO/PC COMP/P/95114/08/2024</v>
          </cell>
        </row>
        <row r="91254">
          <cell r="W91254" t="str">
            <v xml:space="preserve">15S4CCPGM3300136  </v>
          </cell>
          <cell r="X91254" t="str">
            <v xml:space="preserve">LSJW74U93MZ126522  </v>
          </cell>
          <cell r="Y91254">
            <v>4500000</v>
          </cell>
          <cell r="AB91254" t="str">
            <v>TRACKER (I-TECK)</v>
          </cell>
          <cell r="AC91254">
            <v>3164930</v>
          </cell>
          <cell r="AD91254" t="str">
            <v>02</v>
          </cell>
          <cell r="AE91254" t="str">
            <v>MOTOR</v>
          </cell>
          <cell r="AF91254">
            <v>0</v>
          </cell>
          <cell r="AG91254">
            <v>0</v>
          </cell>
          <cell r="AH91254">
            <v>0</v>
          </cell>
          <cell r="AI91254">
            <v>0</v>
          </cell>
          <cell r="AJ91254">
            <v>0</v>
          </cell>
          <cell r="AK91254">
            <v>0</v>
          </cell>
          <cell r="AL91254">
            <v>1887</v>
          </cell>
          <cell r="AM91254" t="str">
            <v>2024</v>
          </cell>
          <cell r="AN91254" t="str">
            <v>202411</v>
          </cell>
          <cell r="AO91254" t="str">
            <v>202411</v>
          </cell>
          <cell r="AP91254" t="str">
            <v>202411</v>
          </cell>
          <cell r="AQ91254" t="str">
            <v>AMINAHMED</v>
          </cell>
          <cell r="AR91254" t="str">
            <v>2005409</v>
          </cell>
          <cell r="AS91254" t="str">
            <v>D</v>
          </cell>
          <cell r="AT91254" t="str">
            <v>162</v>
          </cell>
          <cell r="AU91254" t="str">
            <v>30000001</v>
          </cell>
          <cell r="AV91254" t="str">
            <v>DIRECT</v>
          </cell>
          <cell r="AW91254" t="str">
            <v>31000001</v>
          </cell>
          <cell r="AX91254" t="str">
            <v>Direct</v>
          </cell>
          <cell r="AY91254" t="str">
            <v>KHI/HO/D/MO/PC COMP/P/95114/08/2024</v>
          </cell>
          <cell r="AZ91254" t="str">
            <v>KHI/HO/D/MO/PC COMP/E/48629/11/2024</v>
          </cell>
          <cell r="BB91254" t="str">
            <v>Karachi</v>
          </cell>
          <cell r="BC91254" t="str">
            <v>WHITE</v>
          </cell>
          <cell r="BF91254" t="str">
            <v>Shifted vehicle from motor to V2</v>
          </cell>
          <cell r="BG91254" t="str">
            <v>Add</v>
          </cell>
          <cell r="BH91254" t="str">
            <v>N/A</v>
          </cell>
          <cell r="BI91254" t="str">
            <v>N</v>
          </cell>
          <cell r="BJ91254" t="str">
            <v>MAZHAR ABBAS</v>
          </cell>
          <cell r="BK91254">
            <v>45527</v>
          </cell>
          <cell r="BL91254" t="str">
            <v>4500000</v>
          </cell>
          <cell r="BM91254" t="str">
            <v>002</v>
          </cell>
          <cell r="BN91254" t="str">
            <v>01</v>
          </cell>
          <cell r="BQ91254" t="str">
            <v>KHI/HO/D/MO/PC COMP/P/95114/08/2024</v>
          </cell>
        </row>
        <row r="91255">
          <cell r="W91255" t="str">
            <v xml:space="preserve">15S4CCPGM3300136  </v>
          </cell>
          <cell r="X91255" t="str">
            <v xml:space="preserve">LSJW74U93MZ126522  </v>
          </cell>
          <cell r="Y91255">
            <v>4500000</v>
          </cell>
          <cell r="AC91255">
            <v>3043398</v>
          </cell>
          <cell r="AD91255" t="str">
            <v>02</v>
          </cell>
          <cell r="AE91255" t="str">
            <v>MOTOR</v>
          </cell>
          <cell r="AF91255">
            <v>0</v>
          </cell>
          <cell r="AG91255">
            <v>0</v>
          </cell>
          <cell r="AH91255">
            <v>0</v>
          </cell>
          <cell r="AI91255">
            <v>0</v>
          </cell>
          <cell r="AJ91255">
            <v>0</v>
          </cell>
          <cell r="AK91255">
            <v>0</v>
          </cell>
          <cell r="AL91255">
            <v>1497</v>
          </cell>
          <cell r="AM91255" t="str">
            <v>2024</v>
          </cell>
          <cell r="AN91255" t="str">
            <v>202409</v>
          </cell>
          <cell r="AO91255" t="str">
            <v>202408</v>
          </cell>
          <cell r="AP91255" t="str">
            <v>202409</v>
          </cell>
          <cell r="AQ91255" t="str">
            <v>JAWADSIDDIQUI</v>
          </cell>
          <cell r="AR91255" t="str">
            <v>1961890</v>
          </cell>
          <cell r="AS91255" t="str">
            <v>D</v>
          </cell>
          <cell r="AT91255" t="str">
            <v>162</v>
          </cell>
          <cell r="AU91255" t="str">
            <v>30000001</v>
          </cell>
          <cell r="AV91255" t="str">
            <v>DIRECT</v>
          </cell>
          <cell r="AW91255" t="str">
            <v>31000001</v>
          </cell>
          <cell r="AX91255" t="str">
            <v>Direct</v>
          </cell>
          <cell r="AY91255" t="str">
            <v>KHI/HO/D/MO/PC COMP/P/95114/08/2024</v>
          </cell>
          <cell r="AZ91255" t="str">
            <v>KHI/HO/D/MO/PC COMP/E/46130/09/2024</v>
          </cell>
          <cell r="BB91255" t="str">
            <v>Karachi</v>
          </cell>
          <cell r="BC91255" t="str">
            <v>WHITE</v>
          </cell>
          <cell r="BF91255" t="str">
            <v>Shifted vehicle from motor to V2</v>
          </cell>
          <cell r="BG91255" t="str">
            <v>Add</v>
          </cell>
          <cell r="BH91255" t="str">
            <v>N/A</v>
          </cell>
          <cell r="BI91255" t="str">
            <v>N</v>
          </cell>
          <cell r="BJ91255" t="str">
            <v>MAZHAR ABBAS</v>
          </cell>
          <cell r="BK91255">
            <v>45527</v>
          </cell>
          <cell r="BL91255" t="str">
            <v>4500000</v>
          </cell>
          <cell r="BM91255" t="str">
            <v>002</v>
          </cell>
          <cell r="BN91255" t="str">
            <v>01</v>
          </cell>
          <cell r="BQ91255" t="str">
            <v>KHI/HO/D/MO/PC COMP/P/95114/08/2024</v>
          </cell>
        </row>
        <row r="91256">
          <cell r="W91256" t="str">
            <v xml:space="preserve">15S4CCPGM3300136  </v>
          </cell>
          <cell r="X91256" t="str">
            <v xml:space="preserve">LSJW74U93MZ126522  </v>
          </cell>
          <cell r="Y91256">
            <v>4500000</v>
          </cell>
          <cell r="AB91256" t="str">
            <v>TRACKER (I-TECK)</v>
          </cell>
          <cell r="AC91256">
            <v>3218257</v>
          </cell>
          <cell r="AD91256" t="str">
            <v>02</v>
          </cell>
          <cell r="AE91256" t="str">
            <v>MOTOR</v>
          </cell>
          <cell r="AF91256">
            <v>0</v>
          </cell>
          <cell r="AG91256">
            <v>0</v>
          </cell>
          <cell r="AH91256">
            <v>0</v>
          </cell>
          <cell r="AI91256">
            <v>0</v>
          </cell>
          <cell r="AJ91256">
            <v>0</v>
          </cell>
          <cell r="AK91256">
            <v>0</v>
          </cell>
          <cell r="AL91256">
            <v>988</v>
          </cell>
          <cell r="AM91256" t="str">
            <v>2024</v>
          </cell>
          <cell r="AN91256" t="str">
            <v>202412</v>
          </cell>
          <cell r="AO91256" t="str">
            <v>202412</v>
          </cell>
          <cell r="AP91256" t="str">
            <v>202412</v>
          </cell>
          <cell r="AQ91256" t="str">
            <v>MUBASHIRAHMED</v>
          </cell>
          <cell r="AR91256" t="str">
            <v>2030004</v>
          </cell>
          <cell r="AS91256" t="str">
            <v>D</v>
          </cell>
          <cell r="AT91256" t="str">
            <v>162</v>
          </cell>
          <cell r="AU91256" t="str">
            <v>30000001</v>
          </cell>
          <cell r="AV91256" t="str">
            <v>DIRECT</v>
          </cell>
          <cell r="AW91256" t="str">
            <v>31000001</v>
          </cell>
          <cell r="AX91256" t="str">
            <v>Direct</v>
          </cell>
          <cell r="AY91256" t="str">
            <v>KHI/HO/D/MO/PC COMP/P/95114/08/2024</v>
          </cell>
          <cell r="AZ91256" t="str">
            <v>KHI/HO/D/MO/PC COMP/E/49865/12/2024</v>
          </cell>
          <cell r="BB91256" t="str">
            <v>Karachi</v>
          </cell>
          <cell r="BC91256" t="str">
            <v>WHITE</v>
          </cell>
          <cell r="BF91256" t="str">
            <v>Shifted vehicle from motor to V2</v>
          </cell>
          <cell r="BG91256" t="str">
            <v>Add</v>
          </cell>
          <cell r="BH91256" t="str">
            <v>N/A</v>
          </cell>
          <cell r="BI91256" t="str">
            <v>N</v>
          </cell>
          <cell r="BJ91256" t="str">
            <v>MAZHAR ABBAS</v>
          </cell>
          <cell r="BK91256">
            <v>45527</v>
          </cell>
          <cell r="BL91256" t="str">
            <v>4500000</v>
          </cell>
          <cell r="BM91256" t="str">
            <v>002</v>
          </cell>
          <cell r="BN91256" t="str">
            <v>01</v>
          </cell>
          <cell r="BQ91256" t="str">
            <v>KHI/HO/D/MO/PC COMP/P/95114/08/2024</v>
          </cell>
        </row>
        <row r="91257">
          <cell r="W91257" t="str">
            <v xml:space="preserve">15S4CCPGM3300136  </v>
          </cell>
          <cell r="X91257" t="str">
            <v xml:space="preserve">LSJW74U93MZ126522  </v>
          </cell>
          <cell r="Y91257">
            <v>4500000</v>
          </cell>
          <cell r="AB91257" t="str">
            <v>TRACKER (I-TECK)</v>
          </cell>
          <cell r="AC91257">
            <v>3227837</v>
          </cell>
          <cell r="AD91257" t="str">
            <v>02</v>
          </cell>
          <cell r="AE91257" t="str">
            <v>MOTOR</v>
          </cell>
          <cell r="AF91257">
            <v>0</v>
          </cell>
          <cell r="AG91257">
            <v>0</v>
          </cell>
          <cell r="AH91257">
            <v>0</v>
          </cell>
          <cell r="AI91257">
            <v>0</v>
          </cell>
          <cell r="AJ91257">
            <v>0</v>
          </cell>
          <cell r="AK91257">
            <v>0</v>
          </cell>
          <cell r="AL91257">
            <v>1645</v>
          </cell>
          <cell r="AM91257" t="str">
            <v>2024</v>
          </cell>
          <cell r="AN91257" t="str">
            <v>202412</v>
          </cell>
          <cell r="AO91257" t="str">
            <v>202412</v>
          </cell>
          <cell r="AP91257" t="str">
            <v>202412</v>
          </cell>
          <cell r="AQ91257" t="str">
            <v>AMINAHMED</v>
          </cell>
          <cell r="AR91257" t="str">
            <v>2035268</v>
          </cell>
          <cell r="AS91257" t="str">
            <v>D</v>
          </cell>
          <cell r="AT91257" t="str">
            <v>162</v>
          </cell>
          <cell r="AU91257" t="str">
            <v>30000001</v>
          </cell>
          <cell r="AV91257" t="str">
            <v>DIRECT</v>
          </cell>
          <cell r="AW91257" t="str">
            <v>31000001</v>
          </cell>
          <cell r="AX91257" t="str">
            <v>Direct</v>
          </cell>
          <cell r="AY91257" t="str">
            <v>KHI/HO/D/MO/PC COMP/P/95114/08/2024</v>
          </cell>
          <cell r="AZ91257" t="str">
            <v>KHI/HO/D/MO/PC COMP/E/50044/12/2024</v>
          </cell>
          <cell r="BB91257" t="str">
            <v>Karachi</v>
          </cell>
          <cell r="BC91257" t="str">
            <v>WHITE</v>
          </cell>
          <cell r="BF91257" t="str">
            <v>Shifted vehicle from motor to V2</v>
          </cell>
          <cell r="BG91257" t="str">
            <v>Add</v>
          </cell>
          <cell r="BH91257" t="str">
            <v>N/A</v>
          </cell>
          <cell r="BI91257" t="str">
            <v>N</v>
          </cell>
          <cell r="BJ91257" t="str">
            <v>MAZHAR ABBAS</v>
          </cell>
          <cell r="BK91257">
            <v>45527</v>
          </cell>
          <cell r="BL91257" t="str">
            <v>4500000</v>
          </cell>
          <cell r="BM91257" t="str">
            <v>002</v>
          </cell>
          <cell r="BN91257" t="str">
            <v>01</v>
          </cell>
          <cell r="BQ91257" t="str">
            <v>KHI/HO/D/MO/PC COMP/P/95114/08/2024</v>
          </cell>
        </row>
        <row r="91258">
          <cell r="W91258" t="str">
            <v xml:space="preserve">15S4CCPGM3300136  </v>
          </cell>
          <cell r="X91258" t="str">
            <v xml:space="preserve">LSJW74U93MZ126522  </v>
          </cell>
          <cell r="Y91258">
            <v>4500000</v>
          </cell>
          <cell r="AB91258" t="str">
            <v>TRACKER (I-TECK)</v>
          </cell>
          <cell r="AC91258">
            <v>3196765</v>
          </cell>
          <cell r="AD91258" t="str">
            <v>02</v>
          </cell>
          <cell r="AE91258" t="str">
            <v>MOTOR</v>
          </cell>
          <cell r="AF91258">
            <v>0</v>
          </cell>
          <cell r="AG91258">
            <v>0</v>
          </cell>
          <cell r="AH91258">
            <v>0</v>
          </cell>
          <cell r="AI91258">
            <v>0</v>
          </cell>
          <cell r="AJ91258">
            <v>0</v>
          </cell>
          <cell r="AK91258">
            <v>0</v>
          </cell>
          <cell r="AL91258">
            <v>-2040</v>
          </cell>
          <cell r="AM91258" t="str">
            <v>2024</v>
          </cell>
          <cell r="AN91258" t="str">
            <v>202411</v>
          </cell>
          <cell r="AO91258" t="str">
            <v>202411</v>
          </cell>
          <cell r="AP91258" t="str">
            <v>202411</v>
          </cell>
          <cell r="AQ91258" t="str">
            <v>AMINAHMED</v>
          </cell>
          <cell r="AR91258" t="str">
            <v>2017974</v>
          </cell>
          <cell r="AS91258" t="str">
            <v>D</v>
          </cell>
          <cell r="AT91258" t="str">
            <v>162</v>
          </cell>
          <cell r="AU91258" t="str">
            <v>30000001</v>
          </cell>
          <cell r="AV91258" t="str">
            <v>DIRECT</v>
          </cell>
          <cell r="AW91258" t="str">
            <v>31000001</v>
          </cell>
          <cell r="AX91258" t="str">
            <v>Direct</v>
          </cell>
          <cell r="AY91258" t="str">
            <v>KHI/HO/D/MO/PC COMP/P/95114/08/2024</v>
          </cell>
          <cell r="AZ91258" t="str">
            <v>KHI/HO/D/MO/PC COMP/E/49214/11/2024</v>
          </cell>
          <cell r="BB91258" t="str">
            <v>Karachi</v>
          </cell>
          <cell r="BC91258" t="str">
            <v>WHITE</v>
          </cell>
          <cell r="BF91258" t="str">
            <v>Shifted vehicle from motor to V2</v>
          </cell>
          <cell r="BG91258" t="str">
            <v>Add</v>
          </cell>
          <cell r="BH91258" t="str">
            <v>N/A</v>
          </cell>
          <cell r="BI91258" t="str">
            <v>N</v>
          </cell>
          <cell r="BJ91258" t="str">
            <v>MAZHAR ABBAS</v>
          </cell>
          <cell r="BK91258">
            <v>45527</v>
          </cell>
          <cell r="BL91258" t="str">
            <v>4500000</v>
          </cell>
          <cell r="BM91258" t="str">
            <v>002</v>
          </cell>
          <cell r="BN91258" t="str">
            <v>01</v>
          </cell>
          <cell r="BQ91258" t="str">
            <v>KHI/HO/D/MO/PC COMP/P/95114/08/2024</v>
          </cell>
        </row>
        <row r="91259">
          <cell r="W91259" t="str">
            <v xml:space="preserve">15S4CCPGM3300136  </v>
          </cell>
          <cell r="X91259" t="str">
            <v xml:space="preserve">LSJW74U93MZ126522  </v>
          </cell>
          <cell r="Y91259">
            <v>4500000</v>
          </cell>
          <cell r="AB91259" t="str">
            <v>TRACKER (I-TECK)</v>
          </cell>
          <cell r="AC91259">
            <v>3176680</v>
          </cell>
          <cell r="AD91259" t="str">
            <v>02</v>
          </cell>
          <cell r="AE91259" t="str">
            <v>MOTOR</v>
          </cell>
          <cell r="AF91259">
            <v>0</v>
          </cell>
          <cell r="AG91259">
            <v>0</v>
          </cell>
          <cell r="AH91259">
            <v>0</v>
          </cell>
          <cell r="AI91259">
            <v>0</v>
          </cell>
          <cell r="AJ91259">
            <v>0</v>
          </cell>
          <cell r="AK91259">
            <v>0</v>
          </cell>
          <cell r="AL91259">
            <v>1224</v>
          </cell>
          <cell r="AM91259" t="str">
            <v>2024</v>
          </cell>
          <cell r="AN91259" t="str">
            <v>202411</v>
          </cell>
          <cell r="AO91259" t="str">
            <v>202411</v>
          </cell>
          <cell r="AP91259" t="str">
            <v>202411</v>
          </cell>
          <cell r="AQ91259" t="str">
            <v>MUBASHIRAHMED</v>
          </cell>
          <cell r="AR91259" t="str">
            <v>2014712</v>
          </cell>
          <cell r="AS91259" t="str">
            <v>D</v>
          </cell>
          <cell r="AT91259" t="str">
            <v>162</v>
          </cell>
          <cell r="AU91259" t="str">
            <v>30000001</v>
          </cell>
          <cell r="AV91259" t="str">
            <v>DIRECT</v>
          </cell>
          <cell r="AW91259" t="str">
            <v>31000001</v>
          </cell>
          <cell r="AX91259" t="str">
            <v>Direct</v>
          </cell>
          <cell r="AY91259" t="str">
            <v>KHI/HO/D/MO/PC COMP/P/95114/08/2024</v>
          </cell>
          <cell r="AZ91259" t="str">
            <v>KHI/HO/D/MO/PC COMP/E/49102/11/2024</v>
          </cell>
          <cell r="BB91259" t="str">
            <v>Karachi</v>
          </cell>
          <cell r="BC91259" t="str">
            <v>WHITE</v>
          </cell>
          <cell r="BF91259" t="str">
            <v>Shifted vehicle from motor to V2</v>
          </cell>
          <cell r="BG91259" t="str">
            <v>Add</v>
          </cell>
          <cell r="BH91259" t="str">
            <v>N/A</v>
          </cell>
          <cell r="BI91259" t="str">
            <v>N</v>
          </cell>
          <cell r="BJ91259" t="str">
            <v>MAZHAR ABBAS</v>
          </cell>
          <cell r="BK91259">
            <v>45527</v>
          </cell>
          <cell r="BL91259" t="str">
            <v>4500000</v>
          </cell>
          <cell r="BM91259" t="str">
            <v>002</v>
          </cell>
          <cell r="BN91259" t="str">
            <v>01</v>
          </cell>
          <cell r="BQ91259" t="str">
            <v>KHI/HO/D/MO/PC COMP/P/95114/08/2024</v>
          </cell>
        </row>
        <row r="91260">
          <cell r="W91260" t="str">
            <v xml:space="preserve">15S4CCPGM3300136  </v>
          </cell>
          <cell r="X91260" t="str">
            <v xml:space="preserve">LSJW74U93MZ126522  </v>
          </cell>
          <cell r="Y91260">
            <v>4500000</v>
          </cell>
          <cell r="AB91260" t="str">
            <v>TRACKER (I-TECK)</v>
          </cell>
          <cell r="AC91260">
            <v>3177016</v>
          </cell>
          <cell r="AD91260" t="str">
            <v>02</v>
          </cell>
          <cell r="AE91260" t="str">
            <v>MOTOR</v>
          </cell>
          <cell r="AF91260">
            <v>0</v>
          </cell>
          <cell r="AG91260">
            <v>0</v>
          </cell>
          <cell r="AH91260">
            <v>0</v>
          </cell>
          <cell r="AI91260">
            <v>0</v>
          </cell>
          <cell r="AJ91260">
            <v>0</v>
          </cell>
          <cell r="AK91260">
            <v>0</v>
          </cell>
          <cell r="AL91260">
            <v>14438</v>
          </cell>
          <cell r="AM91260" t="str">
            <v>2024</v>
          </cell>
          <cell r="AN91260" t="str">
            <v>202411</v>
          </cell>
          <cell r="AO91260" t="str">
            <v>202411</v>
          </cell>
          <cell r="AP91260" t="str">
            <v>202411</v>
          </cell>
          <cell r="AQ91260" t="str">
            <v>AMINAHMED</v>
          </cell>
          <cell r="AR91260" t="str">
            <v>2016420</v>
          </cell>
          <cell r="AS91260" t="str">
            <v>D</v>
          </cell>
          <cell r="AT91260" t="str">
            <v>162</v>
          </cell>
          <cell r="AU91260" t="str">
            <v>30000001</v>
          </cell>
          <cell r="AV91260" t="str">
            <v>DIRECT</v>
          </cell>
          <cell r="AW91260" t="str">
            <v>31000001</v>
          </cell>
          <cell r="AX91260" t="str">
            <v>Direct</v>
          </cell>
          <cell r="AY91260" t="str">
            <v>KHI/HO/D/MO/PC COMP/P/95114/08/2024</v>
          </cell>
          <cell r="AZ91260" t="str">
            <v>KHI/HO/D/MO/PC COMP/E/49163/11/2024</v>
          </cell>
          <cell r="BB91260" t="str">
            <v>Karachi</v>
          </cell>
          <cell r="BC91260" t="str">
            <v>WHITE</v>
          </cell>
          <cell r="BF91260" t="str">
            <v>Shifted vehicle from motor to V2</v>
          </cell>
          <cell r="BG91260" t="str">
            <v>Add</v>
          </cell>
          <cell r="BH91260" t="str">
            <v>N/A</v>
          </cell>
          <cell r="BI91260" t="str">
            <v>N</v>
          </cell>
          <cell r="BJ91260" t="str">
            <v>MAZHAR ABBAS</v>
          </cell>
          <cell r="BK91260">
            <v>45527</v>
          </cell>
          <cell r="BL91260" t="str">
            <v>4500000</v>
          </cell>
          <cell r="BM91260" t="str">
            <v>002</v>
          </cell>
          <cell r="BN91260" t="str">
            <v>01</v>
          </cell>
          <cell r="BQ91260" t="str">
            <v>KHI/HO/D/MO/PC COMP/P/95114/08/2024</v>
          </cell>
        </row>
        <row r="91261">
          <cell r="W91261" t="str">
            <v xml:space="preserve">15S4CCPGM3300136  </v>
          </cell>
          <cell r="X91261" t="str">
            <v xml:space="preserve">LSJW74U93MZ126522  </v>
          </cell>
          <cell r="Y91261">
            <v>4500000</v>
          </cell>
          <cell r="AB91261" t="str">
            <v>TRACKER (I-TECK)</v>
          </cell>
          <cell r="AC91261">
            <v>3173266</v>
          </cell>
          <cell r="AD91261" t="str">
            <v>02</v>
          </cell>
          <cell r="AE91261" t="str">
            <v>MOTOR</v>
          </cell>
          <cell r="AF91261">
            <v>0</v>
          </cell>
          <cell r="AG91261">
            <v>0</v>
          </cell>
          <cell r="AH91261">
            <v>0</v>
          </cell>
          <cell r="AI91261">
            <v>0</v>
          </cell>
          <cell r="AJ91261">
            <v>0</v>
          </cell>
          <cell r="AK91261">
            <v>0</v>
          </cell>
          <cell r="AL91261">
            <v>1054</v>
          </cell>
          <cell r="AM91261" t="str">
            <v>2024</v>
          </cell>
          <cell r="AN91261" t="str">
            <v>202411</v>
          </cell>
          <cell r="AO91261" t="str">
            <v>202411</v>
          </cell>
          <cell r="AP91261" t="str">
            <v>202411</v>
          </cell>
          <cell r="AQ91261" t="str">
            <v>AMINAHMED</v>
          </cell>
          <cell r="AR91261" t="str">
            <v>2011512</v>
          </cell>
          <cell r="AS91261" t="str">
            <v>D</v>
          </cell>
          <cell r="AT91261" t="str">
            <v>162</v>
          </cell>
          <cell r="AU91261" t="str">
            <v>30000001</v>
          </cell>
          <cell r="AV91261" t="str">
            <v>DIRECT</v>
          </cell>
          <cell r="AW91261" t="str">
            <v>31000001</v>
          </cell>
          <cell r="AX91261" t="str">
            <v>Direct</v>
          </cell>
          <cell r="AY91261" t="str">
            <v>KHI/HO/D/MO/PC COMP/P/95114/08/2024</v>
          </cell>
          <cell r="AZ91261" t="str">
            <v>KHI/HO/D/MO/PC COMP/E/48962/11/2024</v>
          </cell>
          <cell r="BB91261" t="str">
            <v>Karachi</v>
          </cell>
          <cell r="BC91261" t="str">
            <v>WHITE</v>
          </cell>
          <cell r="BF91261" t="str">
            <v>Shifted vehicle from motor to V2</v>
          </cell>
          <cell r="BG91261" t="str">
            <v>Add</v>
          </cell>
          <cell r="BH91261" t="str">
            <v>N/A</v>
          </cell>
          <cell r="BI91261" t="str">
            <v>N</v>
          </cell>
          <cell r="BJ91261" t="str">
            <v>MAZHAR ABBAS</v>
          </cell>
          <cell r="BK91261">
            <v>45527</v>
          </cell>
          <cell r="BL91261" t="str">
            <v>4500000</v>
          </cell>
          <cell r="BM91261" t="str">
            <v>002</v>
          </cell>
          <cell r="BN91261" t="str">
            <v>01</v>
          </cell>
          <cell r="BQ91261" t="str">
            <v>KHI/HO/D/MO/PC COMP/P/95114/08/2024</v>
          </cell>
        </row>
        <row r="91262">
          <cell r="W91262" t="str">
            <v xml:space="preserve">15S4CCPGM3300136  </v>
          </cell>
          <cell r="X91262" t="str">
            <v xml:space="preserve">LSJW74U93MZ126522  </v>
          </cell>
          <cell r="Y91262">
            <v>4500000</v>
          </cell>
          <cell r="AB91262" t="str">
            <v>TRACKER (I-TECK)</v>
          </cell>
          <cell r="AC91262">
            <v>3166074</v>
          </cell>
          <cell r="AD91262" t="str">
            <v>02</v>
          </cell>
          <cell r="AE91262" t="str">
            <v>MOTOR</v>
          </cell>
          <cell r="AF91262">
            <v>0</v>
          </cell>
          <cell r="AG91262">
            <v>0</v>
          </cell>
          <cell r="AH91262">
            <v>0</v>
          </cell>
          <cell r="AI91262">
            <v>0</v>
          </cell>
          <cell r="AJ91262">
            <v>0</v>
          </cell>
          <cell r="AK91262">
            <v>0</v>
          </cell>
          <cell r="AL91262">
            <v>237</v>
          </cell>
          <cell r="AM91262" t="str">
            <v>2024</v>
          </cell>
          <cell r="AN91262" t="str">
            <v>202411</v>
          </cell>
          <cell r="AO91262" t="str">
            <v>202411</v>
          </cell>
          <cell r="AP91262" t="str">
            <v>202411</v>
          </cell>
          <cell r="AQ91262" t="str">
            <v>AMINAHMED</v>
          </cell>
          <cell r="AR91262" t="str">
            <v>2010776</v>
          </cell>
          <cell r="AS91262" t="str">
            <v>D</v>
          </cell>
          <cell r="AT91262" t="str">
            <v>162</v>
          </cell>
          <cell r="AU91262" t="str">
            <v>30000001</v>
          </cell>
          <cell r="AV91262" t="str">
            <v>DIRECT</v>
          </cell>
          <cell r="AW91262" t="str">
            <v>31000001</v>
          </cell>
          <cell r="AX91262" t="str">
            <v>Direct</v>
          </cell>
          <cell r="AY91262" t="str">
            <v>KHI/HO/D/MO/PC COMP/P/95114/08/2024</v>
          </cell>
          <cell r="AZ91262" t="str">
            <v>KHI/HO/D/MO/PC COMP/E/48958/11/2024</v>
          </cell>
          <cell r="BB91262" t="str">
            <v>Karachi</v>
          </cell>
          <cell r="BC91262" t="str">
            <v>WHITE</v>
          </cell>
          <cell r="BF91262" t="str">
            <v>Shifted vehicle from motor to V2</v>
          </cell>
          <cell r="BG91262" t="str">
            <v>Add</v>
          </cell>
          <cell r="BH91262" t="str">
            <v>N/A</v>
          </cell>
          <cell r="BI91262" t="str">
            <v>N</v>
          </cell>
          <cell r="BJ91262" t="str">
            <v>MAZHAR ABBAS</v>
          </cell>
          <cell r="BK91262">
            <v>45527</v>
          </cell>
          <cell r="BL91262" t="str">
            <v>4500000</v>
          </cell>
          <cell r="BM91262" t="str">
            <v>002</v>
          </cell>
          <cell r="BN91262" t="str">
            <v>01</v>
          </cell>
          <cell r="BQ91262" t="str">
            <v>KHI/HO/D/MO/PC COMP/P/95114/08/2024</v>
          </cell>
        </row>
        <row r="91263">
          <cell r="W91263" t="str">
            <v xml:space="preserve">15S4CCPGM3300136  </v>
          </cell>
          <cell r="X91263" t="str">
            <v xml:space="preserve">LSJW74U93MZ126522  </v>
          </cell>
          <cell r="Y91263">
            <v>4500000</v>
          </cell>
          <cell r="AB91263" t="str">
            <v>TRACKER (I-TECK)</v>
          </cell>
          <cell r="AC91263">
            <v>3228105</v>
          </cell>
          <cell r="AD91263" t="str">
            <v>02</v>
          </cell>
          <cell r="AE91263" t="str">
            <v>MOTOR</v>
          </cell>
          <cell r="AF91263">
            <v>0</v>
          </cell>
          <cell r="AG91263">
            <v>0</v>
          </cell>
          <cell r="AH91263">
            <v>0</v>
          </cell>
          <cell r="AI91263">
            <v>0</v>
          </cell>
          <cell r="AJ91263">
            <v>0</v>
          </cell>
          <cell r="AK91263">
            <v>0</v>
          </cell>
          <cell r="AL91263">
            <v>-1102</v>
          </cell>
          <cell r="AM91263" t="str">
            <v>2024</v>
          </cell>
          <cell r="AN91263" t="str">
            <v>202412</v>
          </cell>
          <cell r="AO91263" t="str">
            <v>202412</v>
          </cell>
          <cell r="AP91263" t="str">
            <v>202412</v>
          </cell>
          <cell r="AQ91263" t="str">
            <v>MUBASHIRAHMED</v>
          </cell>
          <cell r="AR91263" t="str">
            <v>2037540</v>
          </cell>
          <cell r="AS91263" t="str">
            <v>D</v>
          </cell>
          <cell r="AT91263" t="str">
            <v>162</v>
          </cell>
          <cell r="AU91263" t="str">
            <v>30000001</v>
          </cell>
          <cell r="AV91263" t="str">
            <v>DIRECT</v>
          </cell>
          <cell r="AW91263" t="str">
            <v>31000001</v>
          </cell>
          <cell r="AX91263" t="str">
            <v>Direct</v>
          </cell>
          <cell r="AY91263" t="str">
            <v>KHI/HO/D/MO/PC COMP/P/95114/08/2024</v>
          </cell>
          <cell r="AZ91263" t="str">
            <v>KHI/HO/D/MO/PC COMP/E/50235/12/2024</v>
          </cell>
          <cell r="BB91263" t="str">
            <v>Karachi</v>
          </cell>
          <cell r="BC91263" t="str">
            <v>WHITE</v>
          </cell>
          <cell r="BF91263" t="str">
            <v>Shifted vehicle from motor to V2</v>
          </cell>
          <cell r="BG91263" t="str">
            <v>Add</v>
          </cell>
          <cell r="BH91263" t="str">
            <v>N/A</v>
          </cell>
          <cell r="BI91263" t="str">
            <v>N</v>
          </cell>
          <cell r="BJ91263" t="str">
            <v>MAZHAR ABBAS</v>
          </cell>
          <cell r="BK91263">
            <v>45527</v>
          </cell>
          <cell r="BL91263" t="str">
            <v>4500000</v>
          </cell>
          <cell r="BM91263" t="str">
            <v>002</v>
          </cell>
          <cell r="BN91263" t="str">
            <v>01</v>
          </cell>
          <cell r="BQ91263" t="str">
            <v>KHI/HO/D/MO/PC COMP/P/95114/08/2024</v>
          </cell>
        </row>
        <row r="91264">
          <cell r="W91264" t="str">
            <v xml:space="preserve">15S4CCPGM3300136  </v>
          </cell>
          <cell r="X91264" t="str">
            <v xml:space="preserve">LSJW74U93MZ126522  </v>
          </cell>
          <cell r="Y91264">
            <v>4500000</v>
          </cell>
          <cell r="AB91264" t="str">
            <v>TRACKER (I-TECK)</v>
          </cell>
          <cell r="AC91264">
            <v>3221331</v>
          </cell>
          <cell r="AD91264" t="str">
            <v>02</v>
          </cell>
          <cell r="AE91264" t="str">
            <v>MOTOR</v>
          </cell>
          <cell r="AF91264">
            <v>0</v>
          </cell>
          <cell r="AG91264">
            <v>0</v>
          </cell>
          <cell r="AH91264">
            <v>0</v>
          </cell>
          <cell r="AI91264">
            <v>0</v>
          </cell>
          <cell r="AJ91264">
            <v>0</v>
          </cell>
          <cell r="AK91264">
            <v>0</v>
          </cell>
          <cell r="AL91264">
            <v>1102</v>
          </cell>
          <cell r="AM91264" t="str">
            <v>2024</v>
          </cell>
          <cell r="AN91264" t="str">
            <v>202412</v>
          </cell>
          <cell r="AO91264" t="str">
            <v>202412</v>
          </cell>
          <cell r="AP91264" t="str">
            <v>202412</v>
          </cell>
          <cell r="AQ91264" t="str">
            <v>SHOUKATALI</v>
          </cell>
          <cell r="AR91264" t="str">
            <v>2033447</v>
          </cell>
          <cell r="AS91264" t="str">
            <v>D</v>
          </cell>
          <cell r="AT91264" t="str">
            <v>162</v>
          </cell>
          <cell r="AU91264" t="str">
            <v>30000001</v>
          </cell>
          <cell r="AV91264" t="str">
            <v>DIRECT</v>
          </cell>
          <cell r="AW91264" t="str">
            <v>31000001</v>
          </cell>
          <cell r="AX91264" t="str">
            <v>Direct</v>
          </cell>
          <cell r="AY91264" t="str">
            <v>KHI/HO/D/MO/PC COMP/P/95114/08/2024</v>
          </cell>
          <cell r="AZ91264" t="str">
            <v>KHI/HO/D/MO/PC COMP/E/49941/12/2024</v>
          </cell>
          <cell r="BB91264" t="str">
            <v>Karachi</v>
          </cell>
          <cell r="BC91264" t="str">
            <v>WHITE</v>
          </cell>
          <cell r="BF91264" t="str">
            <v>Shifted vehicle from motor to V2</v>
          </cell>
          <cell r="BG91264" t="str">
            <v>Add</v>
          </cell>
          <cell r="BH91264" t="str">
            <v>N/A</v>
          </cell>
          <cell r="BI91264" t="str">
            <v>N</v>
          </cell>
          <cell r="BJ91264" t="str">
            <v>MAZHAR ABBAS</v>
          </cell>
          <cell r="BK91264">
            <v>45527</v>
          </cell>
          <cell r="BL91264" t="str">
            <v>4500000</v>
          </cell>
          <cell r="BM91264" t="str">
            <v>002</v>
          </cell>
          <cell r="BN91264" t="str">
            <v>01</v>
          </cell>
          <cell r="BQ91264" t="str">
            <v>KHI/HO/D/MO/PC COMP/P/95114/08/2024</v>
          </cell>
        </row>
        <row r="91265">
          <cell r="W91265" t="str">
            <v xml:space="preserve">15S4CCPGM3300136  </v>
          </cell>
          <cell r="X91265" t="str">
            <v xml:space="preserve">LSJW74U93MZ126522  </v>
          </cell>
          <cell r="Y91265">
            <v>4500000</v>
          </cell>
          <cell r="AB91265" t="str">
            <v>TRACKER (I-TECK)</v>
          </cell>
          <cell r="AC91265">
            <v>3214792</v>
          </cell>
          <cell r="AD91265" t="str">
            <v>02</v>
          </cell>
          <cell r="AE91265" t="str">
            <v>MOTOR</v>
          </cell>
          <cell r="AF91265">
            <v>0</v>
          </cell>
          <cell r="AG91265">
            <v>0</v>
          </cell>
          <cell r="AH91265">
            <v>0</v>
          </cell>
          <cell r="AI91265">
            <v>0</v>
          </cell>
          <cell r="AJ91265">
            <v>0</v>
          </cell>
          <cell r="AK91265">
            <v>0</v>
          </cell>
          <cell r="AL91265">
            <v>1168</v>
          </cell>
          <cell r="AM91265" t="str">
            <v>2024</v>
          </cell>
          <cell r="AN91265" t="str">
            <v>202412</v>
          </cell>
          <cell r="AO91265" t="str">
            <v>202412</v>
          </cell>
          <cell r="AP91265" t="str">
            <v>202412</v>
          </cell>
          <cell r="AQ91265" t="str">
            <v>AMINAHMED</v>
          </cell>
          <cell r="AR91265" t="str">
            <v>2022545</v>
          </cell>
          <cell r="AS91265" t="str">
            <v>D</v>
          </cell>
          <cell r="AT91265" t="str">
            <v>162</v>
          </cell>
          <cell r="AU91265" t="str">
            <v>30000001</v>
          </cell>
          <cell r="AV91265" t="str">
            <v>DIRECT</v>
          </cell>
          <cell r="AW91265" t="str">
            <v>31000001</v>
          </cell>
          <cell r="AX91265" t="str">
            <v>Direct</v>
          </cell>
          <cell r="AY91265" t="str">
            <v>KHI/HO/D/MO/PC COMP/P/95114/08/2024</v>
          </cell>
          <cell r="AZ91265" t="str">
            <v>KHI/HO/D/MO/PC COMP/E/49599/12/2024</v>
          </cell>
          <cell r="BB91265" t="str">
            <v>Karachi</v>
          </cell>
          <cell r="BC91265" t="str">
            <v>WHITE</v>
          </cell>
          <cell r="BF91265" t="str">
            <v>Shifted vehicle from motor to V2</v>
          </cell>
          <cell r="BG91265" t="str">
            <v>Add</v>
          </cell>
          <cell r="BH91265" t="str">
            <v>N/A</v>
          </cell>
          <cell r="BI91265" t="str">
            <v>N</v>
          </cell>
          <cell r="BJ91265" t="str">
            <v>MAZHAR ABBAS</v>
          </cell>
          <cell r="BK91265">
            <v>45527</v>
          </cell>
          <cell r="BL91265" t="str">
            <v>4500000</v>
          </cell>
          <cell r="BM91265" t="str">
            <v>002</v>
          </cell>
          <cell r="BN91265" t="str">
            <v>01</v>
          </cell>
          <cell r="BQ91265" t="str">
            <v>KHI/HO/D/MO/PC COMP/P/95114/08/2024</v>
          </cell>
        </row>
        <row r="91266">
          <cell r="W91266" t="str">
            <v xml:space="preserve"> 15S4CCPGM3300136 </v>
          </cell>
          <cell r="X91266" t="str">
            <v xml:space="preserve"> LSJW74U93MZ126522</v>
          </cell>
          <cell r="Y91266">
            <v>4500000</v>
          </cell>
          <cell r="AA91266" t="str">
            <v xml:space="preserve">0346-2994379 </v>
          </cell>
          <cell r="AC91266">
            <v>3177008</v>
          </cell>
          <cell r="AD91266" t="str">
            <v>02</v>
          </cell>
          <cell r="AE91266" t="str">
            <v>MOTOR</v>
          </cell>
          <cell r="AF91266">
            <v>-30832</v>
          </cell>
          <cell r="AG91266">
            <v>0</v>
          </cell>
          <cell r="AH91266">
            <v>0</v>
          </cell>
          <cell r="AI91266">
            <v>0</v>
          </cell>
          <cell r="AJ91266">
            <v>-35764</v>
          </cell>
          <cell r="AK91266">
            <v>0</v>
          </cell>
          <cell r="AL91266">
            <v>-1542</v>
          </cell>
          <cell r="AM91266" t="str">
            <v>2024</v>
          </cell>
          <cell r="AN91266" t="str">
            <v>202411</v>
          </cell>
          <cell r="AO91266" t="str">
            <v>202408</v>
          </cell>
          <cell r="AP91266" t="str">
            <v>202411</v>
          </cell>
          <cell r="AQ91266" t="str">
            <v>AMINAHMED</v>
          </cell>
          <cell r="AR91266" t="str">
            <v>2016491</v>
          </cell>
          <cell r="AS91266" t="str">
            <v>D</v>
          </cell>
          <cell r="AT91266" t="str">
            <v>00010</v>
          </cell>
          <cell r="AY91266" t="str">
            <v>KHI/HO/D/MO/PC COMP/P/94817/08/2024</v>
          </cell>
          <cell r="AZ91266" t="str">
            <v>KHI/HO/D/MO/PC COMP/E/49167/00010/11/2024</v>
          </cell>
          <cell r="BB91266" t="str">
            <v xml:space="preserve">Karachi </v>
          </cell>
          <cell r="BC91266" t="str">
            <v>WHITE</v>
          </cell>
          <cell r="BD91266" t="str">
            <v>1739</v>
          </cell>
          <cell r="BF91266" t="str">
            <v xml:space="preserve">all vehicel deleted in our system due to convert into new policy no. 95114 </v>
          </cell>
          <cell r="BG91266" t="str">
            <v>Remove</v>
          </cell>
          <cell r="BI91266" t="str">
            <v>N</v>
          </cell>
          <cell r="BK91266">
            <v>45527</v>
          </cell>
          <cell r="BL91266" t="str">
            <v>-1</v>
          </cell>
          <cell r="BM91266" t="str">
            <v>002</v>
          </cell>
          <cell r="BN91266" t="str">
            <v>01</v>
          </cell>
          <cell r="BQ91266" t="str">
            <v>KHI/HO/D/MO/PC COMP/P/94817/08/2024</v>
          </cell>
        </row>
        <row r="91267">
          <cell r="W91267" t="str">
            <v xml:space="preserve">15S4CCPGM3300136  </v>
          </cell>
          <cell r="X91267" t="str">
            <v xml:space="preserve">LSJW74U93MZ126522  </v>
          </cell>
          <cell r="Y91267">
            <v>4500000</v>
          </cell>
          <cell r="AB91267" t="str">
            <v>TRACKER (I-TECK)</v>
          </cell>
          <cell r="AC91267">
            <v>3229273</v>
          </cell>
          <cell r="AD91267" t="str">
            <v>02</v>
          </cell>
          <cell r="AE91267" t="str">
            <v>MOTOR</v>
          </cell>
          <cell r="AF91267">
            <v>0</v>
          </cell>
          <cell r="AG91267">
            <v>0</v>
          </cell>
          <cell r="AH91267">
            <v>0</v>
          </cell>
          <cell r="AI91267">
            <v>0</v>
          </cell>
          <cell r="AJ91267">
            <v>0</v>
          </cell>
          <cell r="AK91267">
            <v>0</v>
          </cell>
          <cell r="AL91267">
            <v>1165</v>
          </cell>
          <cell r="AM91267" t="str">
            <v>2024</v>
          </cell>
          <cell r="AN91267" t="str">
            <v>202412</v>
          </cell>
          <cell r="AO91267" t="str">
            <v>202412</v>
          </cell>
          <cell r="AP91267" t="str">
            <v>202412</v>
          </cell>
          <cell r="AQ91267" t="str">
            <v>AMINAHMED</v>
          </cell>
          <cell r="AR91267" t="str">
            <v>2037872</v>
          </cell>
          <cell r="AS91267" t="str">
            <v>D</v>
          </cell>
          <cell r="AT91267" t="str">
            <v>162</v>
          </cell>
          <cell r="AU91267" t="str">
            <v>30000001</v>
          </cell>
          <cell r="AV91267" t="str">
            <v>DIRECT</v>
          </cell>
          <cell r="AW91267" t="str">
            <v>31000001</v>
          </cell>
          <cell r="AX91267" t="str">
            <v>Direct</v>
          </cell>
          <cell r="AY91267" t="str">
            <v>KHI/HO/D/MO/PC COMP/P/95114/08/2024</v>
          </cell>
          <cell r="AZ91267" t="str">
            <v>KHI/HO/D/MO/PC COMP/E/50237/12/2024</v>
          </cell>
          <cell r="BB91267" t="str">
            <v>Karachi</v>
          </cell>
          <cell r="BC91267" t="str">
            <v>WHITE</v>
          </cell>
          <cell r="BF91267" t="str">
            <v>Shifted vehicle from motor to V2</v>
          </cell>
          <cell r="BG91267" t="str">
            <v>Add</v>
          </cell>
          <cell r="BH91267" t="str">
            <v>N/A</v>
          </cell>
          <cell r="BI91267" t="str">
            <v>N</v>
          </cell>
          <cell r="BJ91267" t="str">
            <v>MAZHAR ABBAS</v>
          </cell>
          <cell r="BK91267">
            <v>45527</v>
          </cell>
          <cell r="BL91267" t="str">
            <v>4500000</v>
          </cell>
          <cell r="BM91267" t="str">
            <v>002</v>
          </cell>
          <cell r="BN91267" t="str">
            <v>01</v>
          </cell>
          <cell r="BQ91267" t="str">
            <v>KHI/HO/D/MO/PC COMP/P/95114/08/2024</v>
          </cell>
        </row>
        <row r="91268">
          <cell r="W91268" t="str">
            <v xml:space="preserve">15S4CCPGM3300136  </v>
          </cell>
          <cell r="X91268" t="str">
            <v xml:space="preserve">LSJW74U93MZ126522  </v>
          </cell>
          <cell r="Y91268">
            <v>4500000</v>
          </cell>
          <cell r="AB91268" t="str">
            <v>TRACKER (I-TECK)</v>
          </cell>
          <cell r="AC91268">
            <v>3256295</v>
          </cell>
          <cell r="AD91268" t="str">
            <v>02</v>
          </cell>
          <cell r="AE91268" t="str">
            <v>MOTOR</v>
          </cell>
          <cell r="AF91268">
            <v>0</v>
          </cell>
          <cell r="AG91268">
            <v>0</v>
          </cell>
          <cell r="AH91268">
            <v>0</v>
          </cell>
          <cell r="AI91268">
            <v>0</v>
          </cell>
          <cell r="AJ91268">
            <v>0</v>
          </cell>
          <cell r="AK91268">
            <v>0</v>
          </cell>
          <cell r="AL91268">
            <v>890</v>
          </cell>
          <cell r="AM91268" t="str">
            <v>2024</v>
          </cell>
          <cell r="AN91268" t="str">
            <v>202412</v>
          </cell>
          <cell r="AO91268" t="str">
            <v>202412</v>
          </cell>
          <cell r="AP91268" t="str">
            <v>202412</v>
          </cell>
          <cell r="AQ91268" t="str">
            <v>AMINAHMED</v>
          </cell>
          <cell r="AR91268" t="str">
            <v>2041677</v>
          </cell>
          <cell r="AS91268" t="str">
            <v>D</v>
          </cell>
          <cell r="AT91268" t="str">
            <v>162</v>
          </cell>
          <cell r="AU91268" t="str">
            <v>30000001</v>
          </cell>
          <cell r="AV91268" t="str">
            <v>DIRECT</v>
          </cell>
          <cell r="AW91268" t="str">
            <v>31000001</v>
          </cell>
          <cell r="AX91268" t="str">
            <v>Direct</v>
          </cell>
          <cell r="AY91268" t="str">
            <v>KHI/HO/D/MO/PC COMP/P/95114/08/2024</v>
          </cell>
          <cell r="AZ91268" t="str">
            <v>KHI/HO/D/MO/PC COMP/E/50425/12/2024</v>
          </cell>
          <cell r="BB91268" t="str">
            <v>Karachi</v>
          </cell>
          <cell r="BC91268" t="str">
            <v>WHITE</v>
          </cell>
          <cell r="BF91268" t="str">
            <v>Shifted vehicle from motor to V2</v>
          </cell>
          <cell r="BG91268" t="str">
            <v>Add</v>
          </cell>
          <cell r="BH91268" t="str">
            <v>N/A</v>
          </cell>
          <cell r="BI91268" t="str">
            <v>N</v>
          </cell>
          <cell r="BJ91268" t="str">
            <v>MAZHAR ABBAS</v>
          </cell>
          <cell r="BK91268">
            <v>45527</v>
          </cell>
          <cell r="BL91268" t="str">
            <v>4500000</v>
          </cell>
          <cell r="BM91268" t="str">
            <v>002</v>
          </cell>
          <cell r="BN91268" t="str">
            <v>01</v>
          </cell>
          <cell r="BQ91268" t="str">
            <v>KHI/HO/D/MO/PC COMP/P/95114/08/2024</v>
          </cell>
        </row>
        <row r="91269">
          <cell r="W91269" t="str">
            <v xml:space="preserve">15S4CCPGM3300136  </v>
          </cell>
          <cell r="X91269" t="str">
            <v xml:space="preserve">LSJW74U93MZ126522  </v>
          </cell>
          <cell r="Y91269">
            <v>4500000</v>
          </cell>
          <cell r="AB91269" t="str">
            <v>TRACKER (I-TECK)</v>
          </cell>
          <cell r="AC91269">
            <v>3241000</v>
          </cell>
          <cell r="AD91269" t="str">
            <v>02</v>
          </cell>
          <cell r="AE91269" t="str">
            <v>MOTOR</v>
          </cell>
          <cell r="AF91269">
            <v>0</v>
          </cell>
          <cell r="AG91269">
            <v>0</v>
          </cell>
          <cell r="AH91269">
            <v>0</v>
          </cell>
          <cell r="AI91269">
            <v>0</v>
          </cell>
          <cell r="AJ91269">
            <v>0</v>
          </cell>
          <cell r="AK91269">
            <v>0</v>
          </cell>
          <cell r="AL91269">
            <v>960</v>
          </cell>
          <cell r="AM91269" t="str">
            <v>2024</v>
          </cell>
          <cell r="AN91269" t="str">
            <v>202412</v>
          </cell>
          <cell r="AO91269" t="str">
            <v>202412</v>
          </cell>
          <cell r="AP91269" t="str">
            <v>202412</v>
          </cell>
          <cell r="AQ91269" t="str">
            <v>MUBASHIRAHMED</v>
          </cell>
          <cell r="AR91269" t="str">
            <v>2041160</v>
          </cell>
          <cell r="AS91269" t="str">
            <v>D</v>
          </cell>
          <cell r="AT91269" t="str">
            <v>162</v>
          </cell>
          <cell r="AU91269" t="str">
            <v>30000001</v>
          </cell>
          <cell r="AV91269" t="str">
            <v>DIRECT</v>
          </cell>
          <cell r="AW91269" t="str">
            <v>31000001</v>
          </cell>
          <cell r="AX91269" t="str">
            <v>Direct</v>
          </cell>
          <cell r="AY91269" t="str">
            <v>KHI/HO/D/MO/PC COMP/P/95114/08/2024</v>
          </cell>
          <cell r="AZ91269" t="str">
            <v>KHI/HO/D/MO/PC COMP/E/50403/12/2024</v>
          </cell>
          <cell r="BB91269" t="str">
            <v>Karachi</v>
          </cell>
          <cell r="BC91269" t="str">
            <v>WHITE</v>
          </cell>
          <cell r="BF91269" t="str">
            <v>Shifted vehicle from motor to V2</v>
          </cell>
          <cell r="BG91269" t="str">
            <v>Add</v>
          </cell>
          <cell r="BH91269" t="str">
            <v>N/A</v>
          </cell>
          <cell r="BI91269" t="str">
            <v>N</v>
          </cell>
          <cell r="BJ91269" t="str">
            <v>MAZHAR ABBAS</v>
          </cell>
          <cell r="BK91269">
            <v>45527</v>
          </cell>
          <cell r="BL91269" t="str">
            <v>4500000</v>
          </cell>
          <cell r="BM91269" t="str">
            <v>002</v>
          </cell>
          <cell r="BN91269" t="str">
            <v>01</v>
          </cell>
          <cell r="BQ91269" t="str">
            <v>KHI/HO/D/MO/PC COMP/P/95114/08/2024</v>
          </cell>
        </row>
        <row r="91270">
          <cell r="W91270" t="str">
            <v xml:space="preserve">15S4CCPGM3300136  </v>
          </cell>
          <cell r="X91270" t="str">
            <v xml:space="preserve">LSJW74U93MZ126522  </v>
          </cell>
          <cell r="Y91270">
            <v>4500000</v>
          </cell>
          <cell r="AB91270" t="str">
            <v>TRACKER (I-TECK)</v>
          </cell>
          <cell r="AC91270">
            <v>3166067</v>
          </cell>
          <cell r="AD91270" t="str">
            <v>02</v>
          </cell>
          <cell r="AE91270" t="str">
            <v>MOTOR</v>
          </cell>
          <cell r="AF91270">
            <v>0</v>
          </cell>
          <cell r="AG91270">
            <v>0</v>
          </cell>
          <cell r="AH91270">
            <v>0</v>
          </cell>
          <cell r="AI91270">
            <v>0</v>
          </cell>
          <cell r="AJ91270">
            <v>0</v>
          </cell>
          <cell r="AK91270">
            <v>0</v>
          </cell>
          <cell r="AL91270">
            <v>1197</v>
          </cell>
          <cell r="AM91270" t="str">
            <v>2024</v>
          </cell>
          <cell r="AN91270" t="str">
            <v>202411</v>
          </cell>
          <cell r="AO91270" t="str">
            <v>202411</v>
          </cell>
          <cell r="AP91270" t="str">
            <v>202411</v>
          </cell>
          <cell r="AQ91270" t="str">
            <v>MUBASHIRAHMED</v>
          </cell>
          <cell r="AR91270" t="str">
            <v>2010290</v>
          </cell>
          <cell r="AS91270" t="str">
            <v>D</v>
          </cell>
          <cell r="AT91270" t="str">
            <v>162</v>
          </cell>
          <cell r="AU91270" t="str">
            <v>30000001</v>
          </cell>
          <cell r="AV91270" t="str">
            <v>DIRECT</v>
          </cell>
          <cell r="AW91270" t="str">
            <v>31000001</v>
          </cell>
          <cell r="AX91270" t="str">
            <v>Direct</v>
          </cell>
          <cell r="AY91270" t="str">
            <v>KHI/HO/D/MO/PC COMP/P/95114/08/2024</v>
          </cell>
          <cell r="AZ91270" t="str">
            <v>KHI/HO/D/MO/PC COMP/E/48914/11/2024</v>
          </cell>
          <cell r="BB91270" t="str">
            <v>Karachi</v>
          </cell>
          <cell r="BC91270" t="str">
            <v>WHITE</v>
          </cell>
          <cell r="BF91270" t="str">
            <v>Shifted vehicle from motor to V2</v>
          </cell>
          <cell r="BG91270" t="str">
            <v>Add</v>
          </cell>
          <cell r="BH91270" t="str">
            <v>N/A</v>
          </cell>
          <cell r="BI91270" t="str">
            <v>N</v>
          </cell>
          <cell r="BJ91270" t="str">
            <v>MAZHAR ABBAS</v>
          </cell>
          <cell r="BK91270">
            <v>45527</v>
          </cell>
          <cell r="BL91270" t="str">
            <v>4500000</v>
          </cell>
          <cell r="BM91270" t="str">
            <v>002</v>
          </cell>
          <cell r="BN91270" t="str">
            <v>01</v>
          </cell>
          <cell r="BQ91270" t="str">
            <v>KHI/HO/D/MO/PC COMP/P/95114/08/2024</v>
          </cell>
        </row>
        <row r="91271">
          <cell r="W91271" t="str">
            <v xml:space="preserve">15S4CCPGM3300136  </v>
          </cell>
          <cell r="X91271" t="str">
            <v xml:space="preserve">LSJW74U93MZ126522  </v>
          </cell>
          <cell r="Y91271">
            <v>4500000</v>
          </cell>
          <cell r="AB91271" t="str">
            <v>TRACKER (I-TECK)</v>
          </cell>
          <cell r="AC91271">
            <v>3229777</v>
          </cell>
          <cell r="AD91271" t="str">
            <v>02</v>
          </cell>
          <cell r="AE91271" t="str">
            <v>MOTOR</v>
          </cell>
          <cell r="AF91271">
            <v>0</v>
          </cell>
          <cell r="AG91271">
            <v>0</v>
          </cell>
          <cell r="AH91271">
            <v>0</v>
          </cell>
          <cell r="AI91271">
            <v>0</v>
          </cell>
          <cell r="AJ91271">
            <v>0</v>
          </cell>
          <cell r="AK91271">
            <v>0</v>
          </cell>
          <cell r="AL91271">
            <v>-1729</v>
          </cell>
          <cell r="AM91271" t="str">
            <v>2024</v>
          </cell>
          <cell r="AN91271" t="str">
            <v>202412</v>
          </cell>
          <cell r="AO91271" t="str">
            <v>202412</v>
          </cell>
          <cell r="AP91271" t="str">
            <v>202412</v>
          </cell>
          <cell r="AQ91271" t="str">
            <v>FARHANAHMED</v>
          </cell>
          <cell r="AR91271" t="str">
            <v>2038401</v>
          </cell>
          <cell r="AS91271" t="str">
            <v>D</v>
          </cell>
          <cell r="AT91271" t="str">
            <v>162</v>
          </cell>
          <cell r="AU91271" t="str">
            <v>30000001</v>
          </cell>
          <cell r="AV91271" t="str">
            <v>DIRECT</v>
          </cell>
          <cell r="AW91271" t="str">
            <v>31000001</v>
          </cell>
          <cell r="AX91271" t="str">
            <v>Direct</v>
          </cell>
          <cell r="AY91271" t="str">
            <v>KHI/HO/D/MO/PC COMP/P/95114/08/2024</v>
          </cell>
          <cell r="AZ91271" t="str">
            <v>KHI/HO/D/MO/PC COMP/E/50260/12/2024</v>
          </cell>
          <cell r="BB91271" t="str">
            <v>Karachi</v>
          </cell>
          <cell r="BC91271" t="str">
            <v>WHITE</v>
          </cell>
          <cell r="BF91271" t="str">
            <v>Shifted vehicle from motor to V2</v>
          </cell>
          <cell r="BG91271" t="str">
            <v>Add</v>
          </cell>
          <cell r="BH91271" t="str">
            <v>N/A</v>
          </cell>
          <cell r="BI91271" t="str">
            <v>N</v>
          </cell>
          <cell r="BJ91271" t="str">
            <v>MAZHAR ABBAS</v>
          </cell>
          <cell r="BK91271">
            <v>45527</v>
          </cell>
          <cell r="BL91271" t="str">
            <v>4500000</v>
          </cell>
          <cell r="BM91271" t="str">
            <v>002</v>
          </cell>
          <cell r="BN91271" t="str">
            <v>01</v>
          </cell>
          <cell r="BQ91271" t="str">
            <v>KHI/HO/D/MO/PC COMP/P/95114/08/2024</v>
          </cell>
        </row>
        <row r="91272">
          <cell r="W91272" t="str">
            <v xml:space="preserve">15E4E5MGM6180042 </v>
          </cell>
          <cell r="X91272" t="str">
            <v>NFPA24U96NP000412</v>
          </cell>
          <cell r="Y91272">
            <v>6221700</v>
          </cell>
          <cell r="Z91272" t="str">
            <v>3520169716907</v>
          </cell>
          <cell r="AA91272" t="str">
            <v xml:space="preserve">03248960672 </v>
          </cell>
          <cell r="AC91272">
            <v>3086752</v>
          </cell>
          <cell r="AD91272" t="str">
            <v>02</v>
          </cell>
          <cell r="AE91272" t="str">
            <v>MOTOR</v>
          </cell>
          <cell r="AF91272">
            <v>0</v>
          </cell>
          <cell r="AG91272">
            <v>0</v>
          </cell>
          <cell r="AH91272">
            <v>0</v>
          </cell>
          <cell r="AI91272">
            <v>0</v>
          </cell>
          <cell r="AJ91272">
            <v>0</v>
          </cell>
          <cell r="AK91272">
            <v>0</v>
          </cell>
          <cell r="AL91272">
            <v>-8187</v>
          </cell>
          <cell r="AM91272" t="str">
            <v>2024</v>
          </cell>
          <cell r="AN91272" t="str">
            <v>202409</v>
          </cell>
          <cell r="AO91272" t="str">
            <v>202409</v>
          </cell>
          <cell r="AP91272" t="str">
            <v>202409</v>
          </cell>
          <cell r="AQ91272" t="str">
            <v>SYS</v>
          </cell>
          <cell r="AR91272" t="str">
            <v>1982587</v>
          </cell>
          <cell r="AS91272" t="str">
            <v>D</v>
          </cell>
          <cell r="AT91272" t="str">
            <v>00007</v>
          </cell>
          <cell r="AY91272" t="str">
            <v>KHI/HO/D/MO/PC COMP/P/83803/02/2024</v>
          </cell>
          <cell r="AZ91272" t="str">
            <v>KHI/HO/D/MO/PC COMP/E/47633/00007/09/2024</v>
          </cell>
          <cell r="BB91272" t="str">
            <v>House No. 158 A Block New Muslim Town Lahore</v>
          </cell>
          <cell r="BC91272" t="str">
            <v>BLACK</v>
          </cell>
          <cell r="BD91272" t="str">
            <v>CI-2023-1136-0001</v>
          </cell>
          <cell r="BI91272" t="str">
            <v>N</v>
          </cell>
          <cell r="BK91272">
            <v>45338</v>
          </cell>
          <cell r="BL91272" t="str">
            <v>6221700</v>
          </cell>
          <cell r="BM91272" t="str">
            <v>004</v>
          </cell>
          <cell r="BN91272" t="str">
            <v>01</v>
          </cell>
          <cell r="BQ91272" t="str">
            <v>KHI/HO/D/MO/PC COMP/P/83803/02/2024</v>
          </cell>
        </row>
        <row r="91273">
          <cell r="W91273" t="str">
            <v>15E4E5MGM3010044</v>
          </cell>
          <cell r="X91273" t="str">
            <v>LSJA24U96MN059379</v>
          </cell>
          <cell r="Y91273">
            <v>6200000</v>
          </cell>
          <cell r="AC91273">
            <v>2888558</v>
          </cell>
          <cell r="AD91273" t="str">
            <v>02</v>
          </cell>
          <cell r="AE91273" t="str">
            <v>MOTOR</v>
          </cell>
          <cell r="AF91273">
            <v>85086</v>
          </cell>
          <cell r="AG91273">
            <v>0</v>
          </cell>
          <cell r="AH91273">
            <v>0</v>
          </cell>
          <cell r="AI91273">
            <v>0</v>
          </cell>
          <cell r="AJ91273">
            <v>99200</v>
          </cell>
          <cell r="AK91273">
            <v>0</v>
          </cell>
          <cell r="AL91273">
            <v>8509</v>
          </cell>
          <cell r="AM91273" t="str">
            <v>2024</v>
          </cell>
          <cell r="AN91273" t="str">
            <v>202407</v>
          </cell>
          <cell r="AO91273" t="str">
            <v>202407</v>
          </cell>
          <cell r="AP91273" t="str">
            <v>202407</v>
          </cell>
          <cell r="AQ91273" t="str">
            <v>KHALIDMEHMOOD</v>
          </cell>
          <cell r="AR91273" t="str">
            <v>1900353</v>
          </cell>
          <cell r="AS91273" t="str">
            <v>D</v>
          </cell>
          <cell r="AT91273" t="str">
            <v>001</v>
          </cell>
          <cell r="AU91273" t="str">
            <v>30000002</v>
          </cell>
          <cell r="AV91273" t="str">
            <v>RETAIL</v>
          </cell>
          <cell r="AW91273" t="str">
            <v>31000019</v>
          </cell>
          <cell r="AX91273" t="str">
            <v>KIA South</v>
          </cell>
          <cell r="AY91273" t="str">
            <v>KHI/HO/D/MO/PC COMP/P/92347/07/2024</v>
          </cell>
          <cell r="BA91273" t="str">
            <v>KARACHI</v>
          </cell>
          <cell r="BB91273" t="str">
            <v>House #. G-63, Block-6, P.E.C.H.S., Karachi.</v>
          </cell>
          <cell r="BC91273" t="str">
            <v>BLACK</v>
          </cell>
          <cell r="BH91273" t="str">
            <v>N/A</v>
          </cell>
          <cell r="BI91273" t="str">
            <v>N</v>
          </cell>
          <cell r="BJ91273" t="str">
            <v>Faraz Baakza</v>
          </cell>
          <cell r="BK91273">
            <v>45477</v>
          </cell>
          <cell r="BL91273" t="str">
            <v>6200000</v>
          </cell>
          <cell r="BM91273" t="str">
            <v>004</v>
          </cell>
          <cell r="BN91273" t="str">
            <v>01</v>
          </cell>
          <cell r="BQ91273" t="str">
            <v>KHI/HO/D/MO/PC COMP/P/92347/07/2024</v>
          </cell>
        </row>
        <row r="91274">
          <cell r="W91274" t="str">
            <v>15E4E5MGM2170006</v>
          </cell>
          <cell r="Y91274">
            <v>7000000</v>
          </cell>
          <cell r="AC91274">
            <v>3074930</v>
          </cell>
          <cell r="AD91274" t="str">
            <v>02</v>
          </cell>
          <cell r="AE91274" t="str">
            <v>MOTOR</v>
          </cell>
          <cell r="AF91274">
            <v>9171</v>
          </cell>
          <cell r="AG91274">
            <v>1376</v>
          </cell>
          <cell r="AH91274">
            <v>92</v>
          </cell>
          <cell r="AI91274">
            <v>0</v>
          </cell>
          <cell r="AJ91274">
            <v>10639</v>
          </cell>
          <cell r="AK91274">
            <v>8105</v>
          </cell>
          <cell r="AL91274">
            <v>2293</v>
          </cell>
          <cell r="AM91274" t="str">
            <v>2024</v>
          </cell>
          <cell r="AN91274" t="str">
            <v>202410</v>
          </cell>
          <cell r="AO91274" t="str">
            <v>202410</v>
          </cell>
          <cell r="AP91274" t="str">
            <v>202410</v>
          </cell>
          <cell r="AQ91274" t="str">
            <v>SYS</v>
          </cell>
          <cell r="AR91274" t="str">
            <v>1975251</v>
          </cell>
          <cell r="AS91274" t="str">
            <v>D</v>
          </cell>
          <cell r="AT91274" t="str">
            <v>001</v>
          </cell>
          <cell r="AU91274" t="str">
            <v>30000002</v>
          </cell>
          <cell r="AV91274" t="str">
            <v>RETAIL</v>
          </cell>
          <cell r="AW91274" t="str">
            <v>31000127</v>
          </cell>
          <cell r="AX91274" t="str">
            <v>Digital Sale</v>
          </cell>
          <cell r="AY91274" t="str">
            <v>KHI/HO/D/MO/PD COMP/P/76243/10/2023</v>
          </cell>
          <cell r="AZ91274" t="str">
            <v>KHI/HO/D/MO/PD COMP/E/46667/10/2024</v>
          </cell>
          <cell r="BB91274" t="str">
            <v>House# 435-E,  Street# 40, state life housing society, Lahore.</v>
          </cell>
          <cell r="BI91274" t="str">
            <v>N</v>
          </cell>
          <cell r="BJ91274" t="str">
            <v>MUHAMMAD WAQAS</v>
          </cell>
          <cell r="BK91274">
            <v>45573</v>
          </cell>
          <cell r="BL91274" t="str">
            <v>7000000</v>
          </cell>
          <cell r="BN91274" t="str">
            <v>01</v>
          </cell>
          <cell r="BQ91274" t="str">
            <v>KHI/HO/D/MO/PD COMP/P/76243/10/2023</v>
          </cell>
        </row>
        <row r="91275">
          <cell r="W91275" t="str">
            <v>15E4E5MGM2170006</v>
          </cell>
          <cell r="Y91275">
            <v>7000000</v>
          </cell>
          <cell r="AC91275">
            <v>2927326</v>
          </cell>
          <cell r="AD91275" t="str">
            <v>02</v>
          </cell>
          <cell r="AE91275" t="str">
            <v>MOTOR</v>
          </cell>
          <cell r="AF91275">
            <v>4848</v>
          </cell>
          <cell r="AG91275">
            <v>727</v>
          </cell>
          <cell r="AH91275">
            <v>48</v>
          </cell>
          <cell r="AI91275">
            <v>0</v>
          </cell>
          <cell r="AJ91275">
            <v>5623</v>
          </cell>
          <cell r="AK91275">
            <v>8105</v>
          </cell>
          <cell r="AL91275">
            <v>1212</v>
          </cell>
          <cell r="AM91275" t="str">
            <v>2024</v>
          </cell>
          <cell r="AN91275" t="str">
            <v>202408</v>
          </cell>
          <cell r="AO91275" t="str">
            <v>202408</v>
          </cell>
          <cell r="AP91275" t="str">
            <v>202408</v>
          </cell>
          <cell r="AQ91275" t="str">
            <v>SYS</v>
          </cell>
          <cell r="AR91275" t="str">
            <v>1927595</v>
          </cell>
          <cell r="AS91275" t="str">
            <v>D</v>
          </cell>
          <cell r="AT91275" t="str">
            <v>001</v>
          </cell>
          <cell r="AU91275" t="str">
            <v>30000002</v>
          </cell>
          <cell r="AV91275" t="str">
            <v>RETAIL</v>
          </cell>
          <cell r="AW91275" t="str">
            <v>31000127</v>
          </cell>
          <cell r="AX91275" t="str">
            <v>Digital Sale</v>
          </cell>
          <cell r="AY91275" t="str">
            <v>KHI/HO/D/MO/PD COMP/P/76243/10/2023</v>
          </cell>
          <cell r="AZ91275" t="str">
            <v>KHI/HO/D/MO/PD COMP/E/44464/08/2024</v>
          </cell>
          <cell r="BB91275" t="str">
            <v>House# 435-E,  Street# 40, state life housing society, Lahore.</v>
          </cell>
          <cell r="BI91275" t="str">
            <v>N</v>
          </cell>
          <cell r="BJ91275" t="str">
            <v>MUHAMMAD WAQAS</v>
          </cell>
          <cell r="BK91275">
            <v>45510</v>
          </cell>
          <cell r="BL91275" t="str">
            <v>7000000</v>
          </cell>
          <cell r="BN91275" t="str">
            <v>01</v>
          </cell>
          <cell r="BQ91275" t="str">
            <v>KHI/HO/D/MO/PD COMP/P/76243/10/2023</v>
          </cell>
        </row>
        <row r="91276">
          <cell r="W91276" t="str">
            <v>15E4E5MGM2170006</v>
          </cell>
          <cell r="Y91276">
            <v>7000000</v>
          </cell>
          <cell r="AC91276">
            <v>2897685</v>
          </cell>
          <cell r="AD91276" t="str">
            <v>02</v>
          </cell>
          <cell r="AE91276" t="str">
            <v>MOTOR</v>
          </cell>
          <cell r="AF91276">
            <v>5510</v>
          </cell>
          <cell r="AG91276">
            <v>827</v>
          </cell>
          <cell r="AH91276">
            <v>55</v>
          </cell>
          <cell r="AI91276">
            <v>0</v>
          </cell>
          <cell r="AJ91276">
            <v>6392</v>
          </cell>
          <cell r="AK91276">
            <v>8105</v>
          </cell>
          <cell r="AL91276">
            <v>1378</v>
          </cell>
          <cell r="AM91276" t="str">
            <v>2024</v>
          </cell>
          <cell r="AN91276" t="str">
            <v>202407</v>
          </cell>
          <cell r="AO91276" t="str">
            <v>202407</v>
          </cell>
          <cell r="AP91276" t="str">
            <v>202407</v>
          </cell>
          <cell r="AQ91276" t="str">
            <v>SYS</v>
          </cell>
          <cell r="AR91276" t="str">
            <v>1900743</v>
          </cell>
          <cell r="AS91276" t="str">
            <v>D</v>
          </cell>
          <cell r="AT91276" t="str">
            <v>001</v>
          </cell>
          <cell r="AU91276" t="str">
            <v>30000002</v>
          </cell>
          <cell r="AV91276" t="str">
            <v>RETAIL</v>
          </cell>
          <cell r="AW91276" t="str">
            <v>31000127</v>
          </cell>
          <cell r="AX91276" t="str">
            <v>Digital Sale</v>
          </cell>
          <cell r="AY91276" t="str">
            <v>KHI/HO/D/MO/PD COMP/P/76243/10/2023</v>
          </cell>
          <cell r="AZ91276" t="str">
            <v>KHI/HO/D/MO/PD COMP/E/43313/07/2024</v>
          </cell>
          <cell r="BB91276" t="str">
            <v>House# 435-E,  Street# 40, state life housing society, Lahore.</v>
          </cell>
          <cell r="BI91276" t="str">
            <v>N</v>
          </cell>
          <cell r="BJ91276" t="str">
            <v>MUHAMMAD WAQAS</v>
          </cell>
          <cell r="BK91276">
            <v>45477</v>
          </cell>
          <cell r="BL91276" t="str">
            <v>7000000</v>
          </cell>
          <cell r="BN91276" t="str">
            <v>01</v>
          </cell>
          <cell r="BQ91276" t="str">
            <v>KHI/HO/D/MO/PD COMP/P/76243/10/2023</v>
          </cell>
        </row>
        <row r="91277">
          <cell r="W91277" t="str">
            <v>15E4E5MGM2170006</v>
          </cell>
          <cell r="Y91277">
            <v>7000000</v>
          </cell>
          <cell r="AC91277">
            <v>2991450</v>
          </cell>
          <cell r="AD91277" t="str">
            <v>02</v>
          </cell>
          <cell r="AE91277" t="str">
            <v>MOTOR</v>
          </cell>
          <cell r="AF91277">
            <v>7470</v>
          </cell>
          <cell r="AG91277">
            <v>1120</v>
          </cell>
          <cell r="AH91277">
            <v>75</v>
          </cell>
          <cell r="AI91277">
            <v>0</v>
          </cell>
          <cell r="AJ91277">
            <v>8665</v>
          </cell>
          <cell r="AK91277">
            <v>8105</v>
          </cell>
          <cell r="AL91277">
            <v>1868</v>
          </cell>
          <cell r="AM91277" t="str">
            <v>2024</v>
          </cell>
          <cell r="AN91277" t="str">
            <v>202409</v>
          </cell>
          <cell r="AO91277" t="str">
            <v>202409</v>
          </cell>
          <cell r="AP91277" t="str">
            <v>202409</v>
          </cell>
          <cell r="AQ91277" t="str">
            <v>SYS</v>
          </cell>
          <cell r="AR91277" t="str">
            <v>1949557</v>
          </cell>
          <cell r="AS91277" t="str">
            <v>D</v>
          </cell>
          <cell r="AT91277" t="str">
            <v>001</v>
          </cell>
          <cell r="AU91277" t="str">
            <v>30000002</v>
          </cell>
          <cell r="AV91277" t="str">
            <v>RETAIL</v>
          </cell>
          <cell r="AW91277" t="str">
            <v>31000127</v>
          </cell>
          <cell r="AX91277" t="str">
            <v>Digital Sale</v>
          </cell>
          <cell r="AY91277" t="str">
            <v>KHI/HO/D/MO/PD COMP/P/76243/10/2023</v>
          </cell>
          <cell r="AZ91277" t="str">
            <v>KHI/HO/D/MO/PD COMP/E/45697/09/2024</v>
          </cell>
          <cell r="BB91277" t="str">
            <v>House# 435-E,  Street# 40, state life housing society, Lahore.</v>
          </cell>
          <cell r="BI91277" t="str">
            <v>N</v>
          </cell>
          <cell r="BJ91277" t="str">
            <v>MUHAMMAD WAQAS</v>
          </cell>
          <cell r="BK91277">
            <v>45541</v>
          </cell>
          <cell r="BL91277" t="str">
            <v>7000000</v>
          </cell>
          <cell r="BN91277" t="str">
            <v>01</v>
          </cell>
          <cell r="BQ91277" t="str">
            <v>KHI/HO/D/MO/PD COMP/P/76243/10/2023</v>
          </cell>
        </row>
        <row r="91278">
          <cell r="W91278" t="str">
            <v>Y149973</v>
          </cell>
          <cell r="X91278" t="str">
            <v>EG149941</v>
          </cell>
          <cell r="Y91278">
            <v>250000</v>
          </cell>
          <cell r="AC91278">
            <v>3232291</v>
          </cell>
          <cell r="AD91278" t="str">
            <v>02</v>
          </cell>
          <cell r="AE91278" t="str">
            <v>MOTOR</v>
          </cell>
          <cell r="AF91278">
            <v>25431</v>
          </cell>
          <cell r="AG91278">
            <v>0</v>
          </cell>
          <cell r="AH91278">
            <v>0</v>
          </cell>
          <cell r="AI91278">
            <v>0</v>
          </cell>
          <cell r="AJ91278">
            <v>30000</v>
          </cell>
          <cell r="AK91278">
            <v>0</v>
          </cell>
          <cell r="AL91278">
            <v>1000</v>
          </cell>
          <cell r="AM91278" t="str">
            <v>2024</v>
          </cell>
          <cell r="AN91278" t="str">
            <v>202412</v>
          </cell>
          <cell r="AO91278" t="str">
            <v>202412</v>
          </cell>
          <cell r="AP91278" t="str">
            <v>202412</v>
          </cell>
          <cell r="AQ91278" t="str">
            <v>KHALIDMEHMOOD</v>
          </cell>
          <cell r="AR91278" t="str">
            <v>2039421</v>
          </cell>
          <cell r="AS91278" t="str">
            <v>D</v>
          </cell>
          <cell r="AT91278" t="str">
            <v>001</v>
          </cell>
          <cell r="AU91278" t="str">
            <v>30000002</v>
          </cell>
          <cell r="AV91278" t="str">
            <v>RETAIL</v>
          </cell>
          <cell r="AW91278" t="str">
            <v>31000002</v>
          </cell>
          <cell r="AX91278" t="str">
            <v>Direct</v>
          </cell>
          <cell r="AY91278" t="str">
            <v>KHI/AR/AR/D/MO/MC TTT/P/104424/12/2024</v>
          </cell>
          <cell r="BA91278" t="str">
            <v>KARACHI</v>
          </cell>
          <cell r="BB91278" t="str">
            <v>House No. H/A, 663, North Nazimabad, Karachi.</v>
          </cell>
          <cell r="BC91278" t="str">
            <v>RED</v>
          </cell>
          <cell r="BH91278" t="str">
            <v>N/A</v>
          </cell>
          <cell r="BI91278" t="str">
            <v>N</v>
          </cell>
          <cell r="BJ91278" t="str">
            <v>Farhan Ali Basheer</v>
          </cell>
          <cell r="BK91278">
            <v>45646</v>
          </cell>
          <cell r="BL91278" t="str">
            <v>250000</v>
          </cell>
          <cell r="BM91278" t="str">
            <v>003</v>
          </cell>
          <cell r="BN91278" t="str">
            <v>17</v>
          </cell>
          <cell r="BQ91278" t="str">
            <v>KHI/AR/AR/D/MO/MC TTT/P/104424/12/2024</v>
          </cell>
        </row>
        <row r="91279">
          <cell r="W91279" t="str">
            <v>T994431</v>
          </cell>
          <cell r="X91279" t="str">
            <v>EC676628</v>
          </cell>
          <cell r="Y91279">
            <v>234900</v>
          </cell>
          <cell r="Z91279" t="str">
            <v>31304-1542536-5</v>
          </cell>
          <cell r="AA91279" t="str">
            <v>0306-3522453</v>
          </cell>
          <cell r="AC91279">
            <v>3217622</v>
          </cell>
          <cell r="AD91279" t="str">
            <v>02</v>
          </cell>
          <cell r="AE91279" t="str">
            <v>MOTOR</v>
          </cell>
          <cell r="AF91279">
            <v>7669</v>
          </cell>
          <cell r="AG91279">
            <v>1150</v>
          </cell>
          <cell r="AH91279">
            <v>77</v>
          </cell>
          <cell r="AI91279">
            <v>500</v>
          </cell>
          <cell r="AJ91279">
            <v>9396</v>
          </cell>
          <cell r="AK91279">
            <v>0</v>
          </cell>
          <cell r="AL91279">
            <v>652</v>
          </cell>
          <cell r="AM91279" t="str">
            <v>2024</v>
          </cell>
          <cell r="AN91279" t="str">
            <v>202412</v>
          </cell>
          <cell r="AO91279" t="str">
            <v>202412</v>
          </cell>
          <cell r="AP91279" t="str">
            <v>202412</v>
          </cell>
          <cell r="AQ91279" t="str">
            <v>SYS</v>
          </cell>
          <cell r="AR91279" t="str">
            <v>2032944</v>
          </cell>
          <cell r="AS91279" t="str">
            <v>D</v>
          </cell>
          <cell r="AT91279" t="str">
            <v>00001</v>
          </cell>
          <cell r="AY91279" t="str">
            <v>KHI/HO/D/MO/MC COMP/C/103767/1/12/2024</v>
          </cell>
          <cell r="BB91279" t="str">
            <v xml:space="preserve">Tiba Zahir Peer Sadiq Abad </v>
          </cell>
          <cell r="BC91279" t="str">
            <v>BLACK</v>
          </cell>
          <cell r="BI91279" t="str">
            <v>N</v>
          </cell>
          <cell r="BK91279">
            <v>45637</v>
          </cell>
          <cell r="BL91279" t="str">
            <v>234900</v>
          </cell>
          <cell r="BM91279" t="str">
            <v>004</v>
          </cell>
          <cell r="BN91279" t="str">
            <v>01</v>
          </cell>
          <cell r="BQ91279" t="str">
            <v>KHI/HO/D/MO/MC COMP/C/103767/1/12/2024</v>
          </cell>
        </row>
        <row r="91280">
          <cell r="W91280" t="str">
            <v>Z331824</v>
          </cell>
          <cell r="X91280" t="str">
            <v>ED014006</v>
          </cell>
          <cell r="Y91280">
            <v>234900</v>
          </cell>
          <cell r="Z91280" t="str">
            <v>41202-6617477-5</v>
          </cell>
          <cell r="AA91280" t="str">
            <v>0300-2721393</v>
          </cell>
          <cell r="AC91280">
            <v>3174087</v>
          </cell>
          <cell r="AD91280" t="str">
            <v>02</v>
          </cell>
          <cell r="AE91280" t="str">
            <v>MOTOR</v>
          </cell>
          <cell r="AF91280">
            <v>8100</v>
          </cell>
          <cell r="AG91280">
            <v>1215</v>
          </cell>
          <cell r="AH91280">
            <v>81</v>
          </cell>
          <cell r="AI91280">
            <v>0</v>
          </cell>
          <cell r="AJ91280">
            <v>9396</v>
          </cell>
          <cell r="AK91280">
            <v>0</v>
          </cell>
          <cell r="AL91280">
            <v>689</v>
          </cell>
          <cell r="AM91280" t="str">
            <v>2024</v>
          </cell>
          <cell r="AN91280" t="str">
            <v>202411</v>
          </cell>
          <cell r="AO91280" t="str">
            <v>202411</v>
          </cell>
          <cell r="AP91280" t="str">
            <v>202411</v>
          </cell>
          <cell r="AQ91280" t="str">
            <v>HABIB</v>
          </cell>
          <cell r="AR91280" t="str">
            <v>2014528</v>
          </cell>
          <cell r="AS91280" t="str">
            <v>D</v>
          </cell>
          <cell r="AT91280" t="str">
            <v>00007</v>
          </cell>
          <cell r="AY91280" t="str">
            <v>KHI/HO/D/MO/MC COMP/C/101697/7/11/2024</v>
          </cell>
          <cell r="BA91280" t="str">
            <v>KARACHI</v>
          </cell>
          <cell r="BB91280" t="str">
            <v>Suleman Logde SB 5 14 floor block 13 B Gulshan e Iqbal Karachi</v>
          </cell>
          <cell r="BC91280" t="str">
            <v>BLACK</v>
          </cell>
          <cell r="BI91280" t="str">
            <v>N</v>
          </cell>
          <cell r="BK91280">
            <v>45614</v>
          </cell>
          <cell r="BL91280" t="str">
            <v>234900</v>
          </cell>
          <cell r="BM91280" t="str">
            <v>004</v>
          </cell>
          <cell r="BN91280" t="str">
            <v>01</v>
          </cell>
          <cell r="BQ91280" t="str">
            <v>KHI/HO/D/MO/MC COMP/C/101697/7/11/2024</v>
          </cell>
        </row>
        <row r="91281">
          <cell r="W91281" t="str">
            <v>Y218904</v>
          </cell>
          <cell r="X91281" t="str">
            <v>EG-218863</v>
          </cell>
          <cell r="Y91281">
            <v>282900</v>
          </cell>
          <cell r="AC91281">
            <v>2939520</v>
          </cell>
          <cell r="AD91281" t="str">
            <v>02</v>
          </cell>
          <cell r="AE91281" t="str">
            <v>MOTOR</v>
          </cell>
          <cell r="AF91281">
            <v>9324</v>
          </cell>
          <cell r="AG91281">
            <v>0</v>
          </cell>
          <cell r="AH91281">
            <v>0</v>
          </cell>
          <cell r="AI91281">
            <v>0</v>
          </cell>
          <cell r="AJ91281">
            <v>11316</v>
          </cell>
          <cell r="AK91281">
            <v>0</v>
          </cell>
          <cell r="AL91281">
            <v>0</v>
          </cell>
          <cell r="AM91281" t="str">
            <v>2024</v>
          </cell>
          <cell r="AN91281" t="str">
            <v>202408</v>
          </cell>
          <cell r="AO91281" t="str">
            <v>202408</v>
          </cell>
          <cell r="AP91281" t="str">
            <v>202408</v>
          </cell>
          <cell r="AQ91281" t="str">
            <v>MUBASHIRAHMED</v>
          </cell>
          <cell r="AR91281" t="str">
            <v>1934695</v>
          </cell>
          <cell r="AS91281" t="str">
            <v>D</v>
          </cell>
          <cell r="AT91281" t="str">
            <v>001</v>
          </cell>
          <cell r="AU91281" t="str">
            <v>30000001</v>
          </cell>
          <cell r="AV91281" t="str">
            <v>DIRECT</v>
          </cell>
          <cell r="AW91281" t="str">
            <v>31000001</v>
          </cell>
          <cell r="AX91281" t="str">
            <v>Direct</v>
          </cell>
          <cell r="AY91281" t="str">
            <v>KHI/HO/D/MO/MC COMP/P/95415/08/2024</v>
          </cell>
          <cell r="BA91281" t="str">
            <v>LAHORE</v>
          </cell>
          <cell r="BB91281" t="str">
            <v>House No. 150, Block E, Area Model Town, Lahore.</v>
          </cell>
          <cell r="BC91281" t="str">
            <v>BLACK</v>
          </cell>
          <cell r="BH91281" t="str">
            <v>N/A</v>
          </cell>
          <cell r="BI91281" t="str">
            <v>N</v>
          </cell>
          <cell r="BJ91281" t="str">
            <v>MAZHAR ABBAS</v>
          </cell>
          <cell r="BK91281">
            <v>45521</v>
          </cell>
          <cell r="BL91281" t="str">
            <v>282900</v>
          </cell>
          <cell r="BM91281" t="str">
            <v>004</v>
          </cell>
          <cell r="BN91281" t="str">
            <v>01</v>
          </cell>
          <cell r="BQ91281" t="str">
            <v>KHI/HO/D/MO/MC COMP/P/95415/08/2024</v>
          </cell>
        </row>
        <row r="91282">
          <cell r="W91282" t="str">
            <v>Y210488</v>
          </cell>
          <cell r="X91282" t="str">
            <v>EG-210466</v>
          </cell>
          <cell r="Y91282">
            <v>282900</v>
          </cell>
          <cell r="AC91282">
            <v>2892710</v>
          </cell>
          <cell r="AD91282" t="str">
            <v>02</v>
          </cell>
          <cell r="AE91282" t="str">
            <v>MOTOR</v>
          </cell>
          <cell r="AF91282">
            <v>9324</v>
          </cell>
          <cell r="AG91282">
            <v>0</v>
          </cell>
          <cell r="AH91282">
            <v>0</v>
          </cell>
          <cell r="AI91282">
            <v>0</v>
          </cell>
          <cell r="AJ91282">
            <v>11316</v>
          </cell>
          <cell r="AK91282">
            <v>0</v>
          </cell>
          <cell r="AL91282">
            <v>0</v>
          </cell>
          <cell r="AM91282" t="str">
            <v>2024</v>
          </cell>
          <cell r="AN91282" t="str">
            <v>202407</v>
          </cell>
          <cell r="AO91282" t="str">
            <v>202407</v>
          </cell>
          <cell r="AP91282" t="str">
            <v>202407</v>
          </cell>
          <cell r="AQ91282" t="str">
            <v>MUBASHIRAHMED</v>
          </cell>
          <cell r="AR91282" t="str">
            <v>1904454</v>
          </cell>
          <cell r="AS91282" t="str">
            <v>D</v>
          </cell>
          <cell r="AT91282" t="str">
            <v>001</v>
          </cell>
          <cell r="AU91282" t="str">
            <v>30000001</v>
          </cell>
          <cell r="AV91282" t="str">
            <v>DIRECT</v>
          </cell>
          <cell r="AW91282" t="str">
            <v>31000001</v>
          </cell>
          <cell r="AX91282" t="str">
            <v>Direct</v>
          </cell>
          <cell r="AY91282" t="str">
            <v>KHI/HO/D/MO/MC COMP/P/92543/07/2024</v>
          </cell>
          <cell r="BA91282" t="str">
            <v>KARACHI</v>
          </cell>
          <cell r="BB91282" t="str">
            <v>House No. AK-58, Area Raxer Lane Islam Road, Liyari, Karachi.</v>
          </cell>
          <cell r="BC91282" t="str">
            <v>RED</v>
          </cell>
          <cell r="BH91282" t="str">
            <v>N/A</v>
          </cell>
          <cell r="BI91282" t="str">
            <v>N</v>
          </cell>
          <cell r="BJ91282" t="str">
            <v>MAZHAR ABBAS</v>
          </cell>
          <cell r="BK91282">
            <v>45481</v>
          </cell>
          <cell r="BL91282" t="str">
            <v>282900</v>
          </cell>
          <cell r="BM91282" t="str">
            <v>003</v>
          </cell>
          <cell r="BN91282" t="str">
            <v>01</v>
          </cell>
          <cell r="BQ91282" t="str">
            <v>KHI/HO/D/MO/MC COMP/P/92543/07/2024</v>
          </cell>
        </row>
        <row r="91283">
          <cell r="W91283" t="str">
            <v>Y-219596</v>
          </cell>
          <cell r="X91283" t="str">
            <v>EG-219575</v>
          </cell>
          <cell r="Y91283">
            <v>282900</v>
          </cell>
          <cell r="AC91283">
            <v>2998632</v>
          </cell>
          <cell r="AD91283" t="str">
            <v>02</v>
          </cell>
          <cell r="AE91283" t="str">
            <v>MOTOR</v>
          </cell>
          <cell r="AF91283">
            <v>9324</v>
          </cell>
          <cell r="AG91283">
            <v>0</v>
          </cell>
          <cell r="AH91283">
            <v>0</v>
          </cell>
          <cell r="AI91283">
            <v>0</v>
          </cell>
          <cell r="AJ91283">
            <v>11316</v>
          </cell>
          <cell r="AK91283">
            <v>0</v>
          </cell>
          <cell r="AL91283">
            <v>0</v>
          </cell>
          <cell r="AM91283" t="str">
            <v>2024</v>
          </cell>
          <cell r="AN91283" t="str">
            <v>202409</v>
          </cell>
          <cell r="AO91283" t="str">
            <v>202409</v>
          </cell>
          <cell r="AP91283" t="str">
            <v>202409</v>
          </cell>
          <cell r="AQ91283" t="str">
            <v>MUBASHIRAHMED</v>
          </cell>
          <cell r="AR91283" t="str">
            <v>1952784</v>
          </cell>
          <cell r="AS91283" t="str">
            <v>D</v>
          </cell>
          <cell r="AT91283" t="str">
            <v>001</v>
          </cell>
          <cell r="AU91283" t="str">
            <v>30000001</v>
          </cell>
          <cell r="AV91283" t="str">
            <v>DIRECT</v>
          </cell>
          <cell r="AW91283" t="str">
            <v>31000001</v>
          </cell>
          <cell r="AX91283" t="str">
            <v>Direct</v>
          </cell>
          <cell r="AY91283" t="str">
            <v>KHI/HO/D/MO/MC COMP/P/97120/09/2024</v>
          </cell>
          <cell r="BA91283" t="str">
            <v>KARACHI</v>
          </cell>
          <cell r="BB91283" t="str">
            <v xml:space="preserve">Karachi. </v>
          </cell>
          <cell r="BC91283" t="str">
            <v>BLACK</v>
          </cell>
          <cell r="BH91283" t="str">
            <v>N/A</v>
          </cell>
          <cell r="BI91283" t="str">
            <v>N</v>
          </cell>
          <cell r="BJ91283" t="str">
            <v>MAZHAR ABBAS</v>
          </cell>
          <cell r="BK91283">
            <v>45546</v>
          </cell>
          <cell r="BL91283" t="str">
            <v>282900</v>
          </cell>
          <cell r="BM91283" t="str">
            <v>004</v>
          </cell>
          <cell r="BN91283" t="str">
            <v>01</v>
          </cell>
          <cell r="BQ91283" t="str">
            <v>KHI/HO/D/MO/MC COMP/P/97120/09/2024</v>
          </cell>
        </row>
        <row r="91284">
          <cell r="W91284" t="str">
            <v>Y226569</v>
          </cell>
          <cell r="X91284" t="str">
            <v>EG226532</v>
          </cell>
          <cell r="Y91284">
            <v>292900</v>
          </cell>
          <cell r="AC91284">
            <v>3176829</v>
          </cell>
          <cell r="AD91284" t="str">
            <v>02</v>
          </cell>
          <cell r="AE91284" t="str">
            <v>MOTOR</v>
          </cell>
          <cell r="AF91284">
            <v>9669</v>
          </cell>
          <cell r="AG91284">
            <v>0</v>
          </cell>
          <cell r="AH91284">
            <v>0</v>
          </cell>
          <cell r="AI91284">
            <v>0</v>
          </cell>
          <cell r="AJ91284">
            <v>11716</v>
          </cell>
          <cell r="AK91284">
            <v>0</v>
          </cell>
          <cell r="AL91284">
            <v>0</v>
          </cell>
          <cell r="AM91284" t="str">
            <v>2024</v>
          </cell>
          <cell r="AN91284" t="str">
            <v>202411</v>
          </cell>
          <cell r="AO91284" t="str">
            <v>202411</v>
          </cell>
          <cell r="AP91284" t="str">
            <v>202411</v>
          </cell>
          <cell r="AQ91284" t="str">
            <v>SHOUKATALI</v>
          </cell>
          <cell r="AR91284" t="str">
            <v>2015903</v>
          </cell>
          <cell r="AS91284" t="str">
            <v>D</v>
          </cell>
          <cell r="AT91284" t="str">
            <v>001</v>
          </cell>
          <cell r="AU91284" t="str">
            <v>30000001</v>
          </cell>
          <cell r="AV91284" t="str">
            <v>DIRECT</v>
          </cell>
          <cell r="AW91284" t="str">
            <v>31000001</v>
          </cell>
          <cell r="AX91284" t="str">
            <v>Direct</v>
          </cell>
          <cell r="AY91284" t="str">
            <v>KHI/HO/D/MO/MC COMP/P/102283/11/2024</v>
          </cell>
          <cell r="BA91284" t="str">
            <v>KARACHI</v>
          </cell>
          <cell r="BB91284" t="str">
            <v>Flat N.O# R-61, Sector 24, White house Garden, Gulzar Hujri Scheem 33, Karachi.</v>
          </cell>
          <cell r="BC91284" t="str">
            <v>BLACK</v>
          </cell>
          <cell r="BH91284" t="str">
            <v>N/A</v>
          </cell>
          <cell r="BI91284" t="str">
            <v>N</v>
          </cell>
          <cell r="BJ91284" t="str">
            <v>MAZHAR ABBAS</v>
          </cell>
          <cell r="BK91284">
            <v>45616</v>
          </cell>
          <cell r="BL91284" t="str">
            <v>292900</v>
          </cell>
          <cell r="BM91284" t="str">
            <v>004</v>
          </cell>
          <cell r="BN91284" t="str">
            <v>01</v>
          </cell>
          <cell r="BQ91284" t="str">
            <v>KHI/HO/D/MO/MC COMP/P/102283/11/2024</v>
          </cell>
        </row>
        <row r="91285">
          <cell r="W91285" t="str">
            <v>Y187108</v>
          </cell>
          <cell r="X91285" t="str">
            <v>EG187079</v>
          </cell>
          <cell r="Y91285">
            <v>292900</v>
          </cell>
          <cell r="AC91285">
            <v>2894737</v>
          </cell>
          <cell r="AD91285" t="str">
            <v>02</v>
          </cell>
          <cell r="AE91285" t="str">
            <v>MOTOR</v>
          </cell>
          <cell r="AF91285">
            <v>-30788</v>
          </cell>
          <cell r="AG91285">
            <v>0</v>
          </cell>
          <cell r="AH91285">
            <v>0</v>
          </cell>
          <cell r="AI91285">
            <v>0</v>
          </cell>
          <cell r="AJ91285">
            <v>-35148</v>
          </cell>
          <cell r="AK91285">
            <v>0</v>
          </cell>
          <cell r="AL91285">
            <v>0</v>
          </cell>
          <cell r="AM91285" t="str">
            <v>2024</v>
          </cell>
          <cell r="AN91285" t="str">
            <v>202407</v>
          </cell>
          <cell r="AO91285" t="str">
            <v>202401</v>
          </cell>
          <cell r="AP91285" t="str">
            <v>202407</v>
          </cell>
          <cell r="AQ91285" t="str">
            <v>MUBASHIRAHMED</v>
          </cell>
          <cell r="AR91285" t="str">
            <v>1908354</v>
          </cell>
          <cell r="AS91285" t="str">
            <v>D</v>
          </cell>
          <cell r="AT91285" t="str">
            <v>001</v>
          </cell>
          <cell r="AU91285" t="str">
            <v>30000002</v>
          </cell>
          <cell r="AV91285" t="str">
            <v>RETAIL</v>
          </cell>
          <cell r="AW91285" t="str">
            <v>31000328</v>
          </cell>
          <cell r="AX91285" t="str">
            <v xml:space="preserve">Honda Altaf Hussain </v>
          </cell>
          <cell r="AY91285" t="str">
            <v>KHI/AR/AR/D/MO/MC TTT/P/83599/02/2024</v>
          </cell>
          <cell r="AZ91285" t="str">
            <v>KHI/AR/AR/D/MO/MC TTT/E/43522/07/2024</v>
          </cell>
          <cell r="BB91285" t="str">
            <v>R-748 Sector 15-A/3 Bufferzone North Nazimabad Town Karachi.</v>
          </cell>
          <cell r="BC91285" t="str">
            <v>RED</v>
          </cell>
          <cell r="BF91285" t="str">
            <v>IT IS HEREBY DECLARED THAT THE ABOVE MENTIONED POLICY IS HEREBY CANCELLED DUE TO ISSUED DUPLICATE FROM 10/07/2024 AS FROM INCEPTION.</v>
          </cell>
          <cell r="BH91285" t="str">
            <v>N/A</v>
          </cell>
          <cell r="BI91285" t="str">
            <v>N</v>
          </cell>
          <cell r="BJ91285" t="str">
            <v>HAMMAD</v>
          </cell>
          <cell r="BK91285">
            <v>45309</v>
          </cell>
          <cell r="BL91285" t="str">
            <v>292900</v>
          </cell>
          <cell r="BM91285" t="str">
            <v>003</v>
          </cell>
          <cell r="BN91285" t="str">
            <v>17</v>
          </cell>
          <cell r="BQ91285" t="str">
            <v>KHI/AR/AR/D/MO/MC TTT/P/83599/02/2024</v>
          </cell>
        </row>
        <row r="91286">
          <cell r="W91286" t="str">
            <v>Y145125</v>
          </cell>
          <cell r="X91286" t="str">
            <v>EG-145093</v>
          </cell>
          <cell r="Y91286">
            <v>240000</v>
          </cell>
          <cell r="AC91286">
            <v>3000616</v>
          </cell>
          <cell r="AD91286" t="str">
            <v>02</v>
          </cell>
          <cell r="AE91286" t="str">
            <v>MOTOR</v>
          </cell>
          <cell r="AF91286">
            <v>24397</v>
          </cell>
          <cell r="AG91286">
            <v>0</v>
          </cell>
          <cell r="AH91286">
            <v>0</v>
          </cell>
          <cell r="AI91286">
            <v>0</v>
          </cell>
          <cell r="AJ91286">
            <v>28800</v>
          </cell>
          <cell r="AK91286">
            <v>0</v>
          </cell>
          <cell r="AL91286">
            <v>2074</v>
          </cell>
          <cell r="AM91286" t="str">
            <v>2024</v>
          </cell>
          <cell r="AN91286" t="str">
            <v>202409</v>
          </cell>
          <cell r="AO91286" t="str">
            <v>202409</v>
          </cell>
          <cell r="AP91286" t="str">
            <v>202409</v>
          </cell>
          <cell r="AQ91286" t="str">
            <v>MUBASHIRAHMED</v>
          </cell>
          <cell r="AR91286" t="str">
            <v>1953880</v>
          </cell>
          <cell r="AS91286" t="str">
            <v>D</v>
          </cell>
          <cell r="AT91286" t="str">
            <v>001</v>
          </cell>
          <cell r="AU91286" t="str">
            <v>30000001</v>
          </cell>
          <cell r="AV91286" t="str">
            <v>DIRECT</v>
          </cell>
          <cell r="AW91286" t="str">
            <v>31000001</v>
          </cell>
          <cell r="AX91286" t="str">
            <v>Direct</v>
          </cell>
          <cell r="AY91286" t="str">
            <v>KHI/HO/D/MO/MC TTT/P/97188/09/2024</v>
          </cell>
          <cell r="BA91286" t="str">
            <v>KARACHI</v>
          </cell>
          <cell r="BB91286" t="str">
            <v>House No. 1725/5647, Madina Colony, Tipu Sultan Road, Baldia Town, Karachi.</v>
          </cell>
          <cell r="BC91286" t="str">
            <v>RED</v>
          </cell>
          <cell r="BH91286" t="str">
            <v>N/A</v>
          </cell>
          <cell r="BI91286" t="str">
            <v>N</v>
          </cell>
          <cell r="BJ91286" t="str">
            <v xml:space="preserve">	Rameez Haji Mehboob</v>
          </cell>
          <cell r="BK91286">
            <v>45547</v>
          </cell>
          <cell r="BL91286" t="str">
            <v>240000</v>
          </cell>
          <cell r="BM91286" t="str">
            <v>003</v>
          </cell>
          <cell r="BN91286" t="str">
            <v>01</v>
          </cell>
          <cell r="BQ91286" t="str">
            <v>KHI/HO/D/MO/MC TTT/P/97188/09/2024</v>
          </cell>
        </row>
        <row r="91287">
          <cell r="W91287" t="str">
            <v>R06A1661512</v>
          </cell>
          <cell r="X91287" t="str">
            <v>DA17V110076</v>
          </cell>
          <cell r="Y91287">
            <v>880000</v>
          </cell>
          <cell r="Z91287" t="str">
            <v>61101-8984103-1</v>
          </cell>
          <cell r="AA91287" t="str">
            <v>03134854455</v>
          </cell>
          <cell r="AC91287">
            <v>2908768</v>
          </cell>
          <cell r="AD91287" t="str">
            <v>02</v>
          </cell>
          <cell r="AE91287" t="str">
            <v>MOTOR</v>
          </cell>
          <cell r="AF91287">
            <v>18535</v>
          </cell>
          <cell r="AG91287">
            <v>2780</v>
          </cell>
          <cell r="AH91287">
            <v>185</v>
          </cell>
          <cell r="AI91287">
            <v>500</v>
          </cell>
          <cell r="AJ91287">
            <v>22000</v>
          </cell>
          <cell r="AK91287">
            <v>0</v>
          </cell>
          <cell r="AL91287">
            <v>2780</v>
          </cell>
          <cell r="AM91287" t="str">
            <v>2024</v>
          </cell>
          <cell r="AN91287" t="str">
            <v>202407</v>
          </cell>
          <cell r="AO91287" t="str">
            <v>202407</v>
          </cell>
          <cell r="AP91287" t="str">
            <v>202407</v>
          </cell>
          <cell r="AQ91287" t="str">
            <v>AMINAHMED</v>
          </cell>
          <cell r="AR91287" t="str">
            <v>1916634</v>
          </cell>
          <cell r="AS91287" t="str">
            <v>D</v>
          </cell>
          <cell r="AT91287" t="str">
            <v>00001</v>
          </cell>
          <cell r="AY91287" t="str">
            <v>KHI/HO/D/MO/PC COMP/C/93577/1/07/2024</v>
          </cell>
          <cell r="BB91287" t="str">
            <v>H No 499 Ravi Block Iqbal Town 1St Floor Lahore Pk</v>
          </cell>
          <cell r="BD91287" t="str">
            <v>POULHR300048073</v>
          </cell>
          <cell r="BE91287">
            <v>45684</v>
          </cell>
          <cell r="BI91287" t="str">
            <v>N</v>
          </cell>
          <cell r="BK91287">
            <v>45496</v>
          </cell>
          <cell r="BL91287" t="str">
            <v>880000</v>
          </cell>
          <cell r="BN91287" t="str">
            <v>01</v>
          </cell>
          <cell r="BQ91287" t="str">
            <v>KHI/HO/D/MO/PC COMP/C/93577/1/07/2024</v>
          </cell>
        </row>
        <row r="91288">
          <cell r="W91288" t="str">
            <v>1TR-1809101</v>
          </cell>
          <cell r="X91288" t="str">
            <v>M900A-0054046</v>
          </cell>
          <cell r="Y91288">
            <v>3600000</v>
          </cell>
          <cell r="AC91288">
            <v>3188284</v>
          </cell>
          <cell r="AD91288" t="str">
            <v>02</v>
          </cell>
          <cell r="AE91288" t="str">
            <v>MOTOR</v>
          </cell>
          <cell r="AF91288">
            <v>3260</v>
          </cell>
          <cell r="AG91288">
            <v>489</v>
          </cell>
          <cell r="AH91288">
            <v>33</v>
          </cell>
          <cell r="AI91288">
            <v>0</v>
          </cell>
          <cell r="AJ91288">
            <v>3782</v>
          </cell>
          <cell r="AK91288">
            <v>8105</v>
          </cell>
          <cell r="AL91288">
            <v>815</v>
          </cell>
          <cell r="AM91288" t="str">
            <v>2024</v>
          </cell>
          <cell r="AN91288" t="str">
            <v>202411</v>
          </cell>
          <cell r="AO91288" t="str">
            <v>202411</v>
          </cell>
          <cell r="AP91288" t="str">
            <v>202411</v>
          </cell>
          <cell r="AQ91288" t="str">
            <v>SYS</v>
          </cell>
          <cell r="AR91288" t="str">
            <v>2019581</v>
          </cell>
          <cell r="AS91288" t="str">
            <v>D</v>
          </cell>
          <cell r="AT91288" t="str">
            <v>001</v>
          </cell>
          <cell r="AU91288" t="str">
            <v>30000002</v>
          </cell>
          <cell r="AV91288" t="str">
            <v>RETAIL</v>
          </cell>
          <cell r="AW91288" t="str">
            <v>31000127</v>
          </cell>
          <cell r="AX91288" t="str">
            <v>Digital Sale</v>
          </cell>
          <cell r="AY91288" t="str">
            <v>KHI/HO/D/MO/PD COMP/P/76604/10/2023</v>
          </cell>
          <cell r="AZ91288" t="str">
            <v>KHI/HO/D/MO/PD COMP/E/49322/11/2024</v>
          </cell>
          <cell r="BB91288" t="str">
            <v>Dr. Color Paint Centre (Nippon Paint Franchise),Opp. Mubarak Masjid, Main Gizri Road KARACHI.</v>
          </cell>
          <cell r="BC91288" t="str">
            <v>BLUE</v>
          </cell>
          <cell r="BI91288" t="str">
            <v>N</v>
          </cell>
          <cell r="BJ91288" t="str">
            <v>AFSHEEN ISMAIL</v>
          </cell>
          <cell r="BK91288">
            <v>45623</v>
          </cell>
          <cell r="BL91288" t="str">
            <v>3600000</v>
          </cell>
          <cell r="BM91288" t="str">
            <v>010</v>
          </cell>
          <cell r="BN91288" t="str">
            <v>01</v>
          </cell>
          <cell r="BQ91288" t="str">
            <v>KHI/HO/D/MO/PD COMP/P/76604/10/2023</v>
          </cell>
        </row>
        <row r="91289">
          <cell r="W91289" t="str">
            <v>1TR-1809101</v>
          </cell>
          <cell r="X91289" t="str">
            <v>M900A-0054046</v>
          </cell>
          <cell r="Y91289">
            <v>3600000</v>
          </cell>
          <cell r="AC91289">
            <v>3188285</v>
          </cell>
          <cell r="AD91289" t="str">
            <v>02</v>
          </cell>
          <cell r="AE91289" t="str">
            <v>MOTOR</v>
          </cell>
          <cell r="AF91289">
            <v>2283</v>
          </cell>
          <cell r="AG91289">
            <v>342</v>
          </cell>
          <cell r="AH91289">
            <v>23</v>
          </cell>
          <cell r="AI91289">
            <v>0</v>
          </cell>
          <cell r="AJ91289">
            <v>2648</v>
          </cell>
          <cell r="AK91289">
            <v>8105</v>
          </cell>
          <cell r="AL91289">
            <v>571</v>
          </cell>
          <cell r="AM91289" t="str">
            <v>2024</v>
          </cell>
          <cell r="AN91289" t="str">
            <v>202411</v>
          </cell>
          <cell r="AO91289" t="str">
            <v>202411</v>
          </cell>
          <cell r="AP91289" t="str">
            <v>202411</v>
          </cell>
          <cell r="AQ91289" t="str">
            <v>SYS</v>
          </cell>
          <cell r="AR91289" t="str">
            <v>2019582</v>
          </cell>
          <cell r="AS91289" t="str">
            <v>D</v>
          </cell>
          <cell r="AT91289" t="str">
            <v>001</v>
          </cell>
          <cell r="AU91289" t="str">
            <v>30000002</v>
          </cell>
          <cell r="AV91289" t="str">
            <v>RETAIL</v>
          </cell>
          <cell r="AW91289" t="str">
            <v>31000127</v>
          </cell>
          <cell r="AX91289" t="str">
            <v>Digital Sale</v>
          </cell>
          <cell r="AY91289" t="str">
            <v>KHI/HO/D/MO/PD COMP/P/76604/10/2023</v>
          </cell>
          <cell r="AZ91289" t="str">
            <v>KHI/HO/D/MO/PD COMP/E/49323/11/2024</v>
          </cell>
          <cell r="BB91289" t="str">
            <v>Dr. Color Paint Centre (Nippon Paint Franchise),Opp. Mubarak Masjid, Main Gizri Road KARACHI.</v>
          </cell>
          <cell r="BC91289" t="str">
            <v>BLUE</v>
          </cell>
          <cell r="BI91289" t="str">
            <v>N</v>
          </cell>
          <cell r="BJ91289" t="str">
            <v>AFSHEEN ISMAIL</v>
          </cell>
          <cell r="BK91289">
            <v>45623</v>
          </cell>
          <cell r="BL91289" t="str">
            <v>3600000</v>
          </cell>
          <cell r="BM91289" t="str">
            <v>010</v>
          </cell>
          <cell r="BN91289" t="str">
            <v>01</v>
          </cell>
          <cell r="BQ91289" t="str">
            <v>KHI/HO/D/MO/PD COMP/P/76604/10/2023</v>
          </cell>
        </row>
        <row r="91290">
          <cell r="W91290" t="str">
            <v>1TR-1809101</v>
          </cell>
          <cell r="X91290" t="str">
            <v>M900A-0054046</v>
          </cell>
          <cell r="Y91290">
            <v>3600000</v>
          </cell>
          <cell r="AC91290">
            <v>3188286</v>
          </cell>
          <cell r="AD91290" t="str">
            <v>02</v>
          </cell>
          <cell r="AE91290" t="str">
            <v>MOTOR</v>
          </cell>
          <cell r="AF91290">
            <v>2250</v>
          </cell>
          <cell r="AG91290">
            <v>338</v>
          </cell>
          <cell r="AH91290">
            <v>23</v>
          </cell>
          <cell r="AI91290">
            <v>0</v>
          </cell>
          <cell r="AJ91290">
            <v>2611</v>
          </cell>
          <cell r="AK91290">
            <v>8105</v>
          </cell>
          <cell r="AL91290">
            <v>563</v>
          </cell>
          <cell r="AM91290" t="str">
            <v>2024</v>
          </cell>
          <cell r="AN91290" t="str">
            <v>202411</v>
          </cell>
          <cell r="AO91290" t="str">
            <v>202411</v>
          </cell>
          <cell r="AP91290" t="str">
            <v>202411</v>
          </cell>
          <cell r="AQ91290" t="str">
            <v>SYS</v>
          </cell>
          <cell r="AR91290" t="str">
            <v>2019583</v>
          </cell>
          <cell r="AS91290" t="str">
            <v>D</v>
          </cell>
          <cell r="AT91290" t="str">
            <v>001</v>
          </cell>
          <cell r="AU91290" t="str">
            <v>30000002</v>
          </cell>
          <cell r="AV91290" t="str">
            <v>RETAIL</v>
          </cell>
          <cell r="AW91290" t="str">
            <v>31000127</v>
          </cell>
          <cell r="AX91290" t="str">
            <v>Digital Sale</v>
          </cell>
          <cell r="AY91290" t="str">
            <v>KHI/HO/D/MO/PD COMP/P/76604/10/2023</v>
          </cell>
          <cell r="AZ91290" t="str">
            <v>KHI/HO/D/MO/PD COMP/E/49324/11/2024</v>
          </cell>
          <cell r="BB91290" t="str">
            <v>Dr. Color Paint Centre (Nippon Paint Franchise),Opp. Mubarak Masjid, Main Gizri Road KARACHI.</v>
          </cell>
          <cell r="BC91290" t="str">
            <v>BLUE</v>
          </cell>
          <cell r="BI91290" t="str">
            <v>N</v>
          </cell>
          <cell r="BJ91290" t="str">
            <v>AFSHEEN ISMAIL</v>
          </cell>
          <cell r="BK91290">
            <v>45623</v>
          </cell>
          <cell r="BL91290" t="str">
            <v>3600000</v>
          </cell>
          <cell r="BM91290" t="str">
            <v>010</v>
          </cell>
          <cell r="BN91290" t="str">
            <v>01</v>
          </cell>
          <cell r="BQ91290" t="str">
            <v>KHI/HO/D/MO/PD COMP/P/76604/10/2023</v>
          </cell>
        </row>
        <row r="91291">
          <cell r="W91291" t="str">
            <v>1TR-1809101</v>
          </cell>
          <cell r="X91291" t="str">
            <v>M900A-0054046</v>
          </cell>
          <cell r="Y91291">
            <v>3600000</v>
          </cell>
          <cell r="AC91291">
            <v>3188287</v>
          </cell>
          <cell r="AD91291" t="str">
            <v>02</v>
          </cell>
          <cell r="AE91291" t="str">
            <v>MOTOR</v>
          </cell>
          <cell r="AF91291">
            <v>2337</v>
          </cell>
          <cell r="AG91291">
            <v>351</v>
          </cell>
          <cell r="AH91291">
            <v>23</v>
          </cell>
          <cell r="AI91291">
            <v>0</v>
          </cell>
          <cell r="AJ91291">
            <v>2711</v>
          </cell>
          <cell r="AK91291">
            <v>8105</v>
          </cell>
          <cell r="AL91291">
            <v>584</v>
          </cell>
          <cell r="AM91291" t="str">
            <v>2024</v>
          </cell>
          <cell r="AN91291" t="str">
            <v>202411</v>
          </cell>
          <cell r="AO91291" t="str">
            <v>202411</v>
          </cell>
          <cell r="AP91291" t="str">
            <v>202411</v>
          </cell>
          <cell r="AQ91291" t="str">
            <v>SYS</v>
          </cell>
          <cell r="AR91291" t="str">
            <v>2019584</v>
          </cell>
          <cell r="AS91291" t="str">
            <v>D</v>
          </cell>
          <cell r="AT91291" t="str">
            <v>001</v>
          </cell>
          <cell r="AU91291" t="str">
            <v>30000002</v>
          </cell>
          <cell r="AV91291" t="str">
            <v>RETAIL</v>
          </cell>
          <cell r="AW91291" t="str">
            <v>31000127</v>
          </cell>
          <cell r="AX91291" t="str">
            <v>Digital Sale</v>
          </cell>
          <cell r="AY91291" t="str">
            <v>KHI/HO/D/MO/PD COMP/P/76604/10/2023</v>
          </cell>
          <cell r="AZ91291" t="str">
            <v>KHI/HO/D/MO/PD COMP/E/49325/11/2024</v>
          </cell>
          <cell r="BB91291" t="str">
            <v>Dr. Color Paint Centre (Nippon Paint Franchise),Opp. Mubarak Masjid, Main Gizri Road KARACHI.</v>
          </cell>
          <cell r="BC91291" t="str">
            <v>BLUE</v>
          </cell>
          <cell r="BI91291" t="str">
            <v>N</v>
          </cell>
          <cell r="BJ91291" t="str">
            <v>AFSHEEN ISMAIL</v>
          </cell>
          <cell r="BK91291">
            <v>45623</v>
          </cell>
          <cell r="BL91291" t="str">
            <v>3600000</v>
          </cell>
          <cell r="BM91291" t="str">
            <v>010</v>
          </cell>
          <cell r="BN91291" t="str">
            <v>01</v>
          </cell>
          <cell r="BQ91291" t="str">
            <v>KHI/HO/D/MO/PD COMP/P/76604/10/2023</v>
          </cell>
        </row>
        <row r="91292">
          <cell r="W91292" t="str">
            <v>1TR-1809101</v>
          </cell>
          <cell r="X91292" t="str">
            <v>M900A-0054046</v>
          </cell>
          <cell r="Y91292">
            <v>3600000</v>
          </cell>
          <cell r="AC91292">
            <v>3188288</v>
          </cell>
          <cell r="AD91292" t="str">
            <v>02</v>
          </cell>
          <cell r="AE91292" t="str">
            <v>MOTOR</v>
          </cell>
          <cell r="AF91292">
            <v>2188</v>
          </cell>
          <cell r="AG91292">
            <v>328</v>
          </cell>
          <cell r="AH91292">
            <v>22</v>
          </cell>
          <cell r="AI91292">
            <v>0</v>
          </cell>
          <cell r="AJ91292">
            <v>2538</v>
          </cell>
          <cell r="AK91292">
            <v>8105</v>
          </cell>
          <cell r="AL91292">
            <v>547</v>
          </cell>
          <cell r="AM91292" t="str">
            <v>2024</v>
          </cell>
          <cell r="AN91292" t="str">
            <v>202411</v>
          </cell>
          <cell r="AO91292" t="str">
            <v>202411</v>
          </cell>
          <cell r="AP91292" t="str">
            <v>202411</v>
          </cell>
          <cell r="AQ91292" t="str">
            <v>SYS</v>
          </cell>
          <cell r="AR91292" t="str">
            <v>2019585</v>
          </cell>
          <cell r="AS91292" t="str">
            <v>D</v>
          </cell>
          <cell r="AT91292" t="str">
            <v>001</v>
          </cell>
          <cell r="AU91292" t="str">
            <v>30000002</v>
          </cell>
          <cell r="AV91292" t="str">
            <v>RETAIL</v>
          </cell>
          <cell r="AW91292" t="str">
            <v>31000127</v>
          </cell>
          <cell r="AX91292" t="str">
            <v>Digital Sale</v>
          </cell>
          <cell r="AY91292" t="str">
            <v>KHI/HO/D/MO/PD COMP/P/76604/10/2023</v>
          </cell>
          <cell r="AZ91292" t="str">
            <v>KHI/HO/D/MO/PD COMP/E/49326/11/2024</v>
          </cell>
          <cell r="BB91292" t="str">
            <v>Dr. Color Paint Centre (Nippon Paint Franchise),Opp. Mubarak Masjid, Main Gizri Road KARACHI.</v>
          </cell>
          <cell r="BC91292" t="str">
            <v>BLUE</v>
          </cell>
          <cell r="BI91292" t="str">
            <v>N</v>
          </cell>
          <cell r="BJ91292" t="str">
            <v>AFSHEEN ISMAIL</v>
          </cell>
          <cell r="BK91292">
            <v>45623</v>
          </cell>
          <cell r="BL91292" t="str">
            <v>3600000</v>
          </cell>
          <cell r="BM91292" t="str">
            <v>010</v>
          </cell>
          <cell r="BN91292" t="str">
            <v>01</v>
          </cell>
          <cell r="BQ91292" t="str">
            <v>KHI/HO/D/MO/PD COMP/P/76604/10/2023</v>
          </cell>
        </row>
        <row r="91293">
          <cell r="W91293" t="str">
            <v>1TR-1809101</v>
          </cell>
          <cell r="X91293" t="str">
            <v>M900A-0054046</v>
          </cell>
          <cell r="Y91293">
            <v>3600000</v>
          </cell>
          <cell r="AC91293">
            <v>3188289</v>
          </cell>
          <cell r="AD91293" t="str">
            <v>02</v>
          </cell>
          <cell r="AE91293" t="str">
            <v>MOTOR</v>
          </cell>
          <cell r="AF91293">
            <v>2852</v>
          </cell>
          <cell r="AG91293">
            <v>428</v>
          </cell>
          <cell r="AH91293">
            <v>29</v>
          </cell>
          <cell r="AI91293">
            <v>0</v>
          </cell>
          <cell r="AJ91293">
            <v>3309</v>
          </cell>
          <cell r="AK91293">
            <v>8105</v>
          </cell>
          <cell r="AL91293">
            <v>713</v>
          </cell>
          <cell r="AM91293" t="str">
            <v>2024</v>
          </cell>
          <cell r="AN91293" t="str">
            <v>202411</v>
          </cell>
          <cell r="AO91293" t="str">
            <v>202411</v>
          </cell>
          <cell r="AP91293" t="str">
            <v>202411</v>
          </cell>
          <cell r="AQ91293" t="str">
            <v>SYS</v>
          </cell>
          <cell r="AR91293" t="str">
            <v>2019586</v>
          </cell>
          <cell r="AS91293" t="str">
            <v>D</v>
          </cell>
          <cell r="AT91293" t="str">
            <v>001</v>
          </cell>
          <cell r="AU91293" t="str">
            <v>30000002</v>
          </cell>
          <cell r="AV91293" t="str">
            <v>RETAIL</v>
          </cell>
          <cell r="AW91293" t="str">
            <v>31000127</v>
          </cell>
          <cell r="AX91293" t="str">
            <v>Digital Sale</v>
          </cell>
          <cell r="AY91293" t="str">
            <v>KHI/HO/D/MO/PD COMP/P/76604/10/2023</v>
          </cell>
          <cell r="AZ91293" t="str">
            <v>KHI/HO/D/MO/PD COMP/E/49327/11/2024</v>
          </cell>
          <cell r="BB91293" t="str">
            <v>Dr. Color Paint Centre (Nippon Paint Franchise),Opp. Mubarak Masjid, Main Gizri Road KARACHI.</v>
          </cell>
          <cell r="BC91293" t="str">
            <v>BLUE</v>
          </cell>
          <cell r="BI91293" t="str">
            <v>N</v>
          </cell>
          <cell r="BJ91293" t="str">
            <v>AFSHEEN ISMAIL</v>
          </cell>
          <cell r="BK91293">
            <v>45623</v>
          </cell>
          <cell r="BL91293" t="str">
            <v>3600000</v>
          </cell>
          <cell r="BM91293" t="str">
            <v>010</v>
          </cell>
          <cell r="BN91293" t="str">
            <v>01</v>
          </cell>
          <cell r="BQ91293" t="str">
            <v>KHI/HO/D/MO/PD COMP/P/76604/10/2023</v>
          </cell>
        </row>
        <row r="91294">
          <cell r="W91294" t="str">
            <v>1TR-1809101</v>
          </cell>
          <cell r="X91294" t="str">
            <v>M900A-0054046</v>
          </cell>
          <cell r="Y91294">
            <v>3600000</v>
          </cell>
          <cell r="AC91294">
            <v>3188290</v>
          </cell>
          <cell r="AD91294" t="str">
            <v>02</v>
          </cell>
          <cell r="AE91294" t="str">
            <v>MOTOR</v>
          </cell>
          <cell r="AF91294">
            <v>2764</v>
          </cell>
          <cell r="AG91294">
            <v>415</v>
          </cell>
          <cell r="AH91294">
            <v>28</v>
          </cell>
          <cell r="AI91294">
            <v>0</v>
          </cell>
          <cell r="AJ91294">
            <v>3207</v>
          </cell>
          <cell r="AK91294">
            <v>8105</v>
          </cell>
          <cell r="AL91294">
            <v>691</v>
          </cell>
          <cell r="AM91294" t="str">
            <v>2024</v>
          </cell>
          <cell r="AN91294" t="str">
            <v>202411</v>
          </cell>
          <cell r="AO91294" t="str">
            <v>202411</v>
          </cell>
          <cell r="AP91294" t="str">
            <v>202411</v>
          </cell>
          <cell r="AQ91294" t="str">
            <v>SYS</v>
          </cell>
          <cell r="AR91294" t="str">
            <v>2019587</v>
          </cell>
          <cell r="AS91294" t="str">
            <v>D</v>
          </cell>
          <cell r="AT91294" t="str">
            <v>001</v>
          </cell>
          <cell r="AU91294" t="str">
            <v>30000002</v>
          </cell>
          <cell r="AV91294" t="str">
            <v>RETAIL</v>
          </cell>
          <cell r="AW91294" t="str">
            <v>31000127</v>
          </cell>
          <cell r="AX91294" t="str">
            <v>Digital Sale</v>
          </cell>
          <cell r="AY91294" t="str">
            <v>KHI/HO/D/MO/PD COMP/P/76604/10/2023</v>
          </cell>
          <cell r="AZ91294" t="str">
            <v>KHI/HO/D/MO/PD COMP/E/49328/11/2024</v>
          </cell>
          <cell r="BB91294" t="str">
            <v>Dr. Color Paint Centre (Nippon Paint Franchise),Opp. Mubarak Masjid, Main Gizri Road KARACHI.</v>
          </cell>
          <cell r="BC91294" t="str">
            <v>BLUE</v>
          </cell>
          <cell r="BI91294" t="str">
            <v>N</v>
          </cell>
          <cell r="BJ91294" t="str">
            <v>AFSHEEN ISMAIL</v>
          </cell>
          <cell r="BK91294">
            <v>45623</v>
          </cell>
          <cell r="BL91294" t="str">
            <v>3600000</v>
          </cell>
          <cell r="BM91294" t="str">
            <v>010</v>
          </cell>
          <cell r="BN91294" t="str">
            <v>01</v>
          </cell>
          <cell r="BQ91294" t="str">
            <v>KHI/HO/D/MO/PD COMP/P/76604/10/2023</v>
          </cell>
        </row>
        <row r="91295">
          <cell r="W91295" t="str">
            <v>1TR-1809101</v>
          </cell>
          <cell r="X91295" t="str">
            <v>M900A-0054046</v>
          </cell>
          <cell r="Y91295">
            <v>3600000</v>
          </cell>
          <cell r="AC91295">
            <v>3188291</v>
          </cell>
          <cell r="AD91295" t="str">
            <v>02</v>
          </cell>
          <cell r="AE91295" t="str">
            <v>MOTOR</v>
          </cell>
          <cell r="AF91295">
            <v>1684</v>
          </cell>
          <cell r="AG91295">
            <v>253</v>
          </cell>
          <cell r="AH91295">
            <v>17</v>
          </cell>
          <cell r="AI91295">
            <v>0</v>
          </cell>
          <cell r="AJ91295">
            <v>1954</v>
          </cell>
          <cell r="AK91295">
            <v>8105</v>
          </cell>
          <cell r="AL91295">
            <v>421</v>
          </cell>
          <cell r="AM91295" t="str">
            <v>2024</v>
          </cell>
          <cell r="AN91295" t="str">
            <v>202411</v>
          </cell>
          <cell r="AO91295" t="str">
            <v>202411</v>
          </cell>
          <cell r="AP91295" t="str">
            <v>202411</v>
          </cell>
          <cell r="AQ91295" t="str">
            <v>SYS</v>
          </cell>
          <cell r="AR91295" t="str">
            <v>2019588</v>
          </cell>
          <cell r="AS91295" t="str">
            <v>D</v>
          </cell>
          <cell r="AT91295" t="str">
            <v>001</v>
          </cell>
          <cell r="AU91295" t="str">
            <v>30000002</v>
          </cell>
          <cell r="AV91295" t="str">
            <v>RETAIL</v>
          </cell>
          <cell r="AW91295" t="str">
            <v>31000127</v>
          </cell>
          <cell r="AX91295" t="str">
            <v>Digital Sale</v>
          </cell>
          <cell r="AY91295" t="str">
            <v>KHI/HO/D/MO/PD COMP/P/76604/10/2023</v>
          </cell>
          <cell r="AZ91295" t="str">
            <v>KHI/HO/D/MO/PD COMP/E/49329/11/2024</v>
          </cell>
          <cell r="BB91295" t="str">
            <v>Dr. Color Paint Centre (Nippon Paint Franchise),Opp. Mubarak Masjid, Main Gizri Road KARACHI.</v>
          </cell>
          <cell r="BC91295" t="str">
            <v>BLUE</v>
          </cell>
          <cell r="BI91295" t="str">
            <v>N</v>
          </cell>
          <cell r="BJ91295" t="str">
            <v>AFSHEEN ISMAIL</v>
          </cell>
          <cell r="BK91295">
            <v>45623</v>
          </cell>
          <cell r="BL91295" t="str">
            <v>3600000</v>
          </cell>
          <cell r="BM91295" t="str">
            <v>010</v>
          </cell>
          <cell r="BN91295" t="str">
            <v>01</v>
          </cell>
          <cell r="BQ91295" t="str">
            <v>KHI/HO/D/MO/PD COMP/P/76604/10/2023</v>
          </cell>
        </row>
        <row r="91296">
          <cell r="W91296" t="str">
            <v>1TR-1809101</v>
          </cell>
          <cell r="X91296" t="str">
            <v>M900A-0054046</v>
          </cell>
          <cell r="Y91296">
            <v>3600000</v>
          </cell>
          <cell r="AC91296">
            <v>3188292</v>
          </cell>
          <cell r="AD91296" t="str">
            <v>02</v>
          </cell>
          <cell r="AE91296" t="str">
            <v>MOTOR</v>
          </cell>
          <cell r="AF91296">
            <v>3510</v>
          </cell>
          <cell r="AG91296">
            <v>527</v>
          </cell>
          <cell r="AH91296">
            <v>35</v>
          </cell>
          <cell r="AI91296">
            <v>0</v>
          </cell>
          <cell r="AJ91296">
            <v>4072</v>
          </cell>
          <cell r="AK91296">
            <v>8105</v>
          </cell>
          <cell r="AL91296">
            <v>878</v>
          </cell>
          <cell r="AM91296" t="str">
            <v>2024</v>
          </cell>
          <cell r="AN91296" t="str">
            <v>202411</v>
          </cell>
          <cell r="AO91296" t="str">
            <v>202411</v>
          </cell>
          <cell r="AP91296" t="str">
            <v>202411</v>
          </cell>
          <cell r="AQ91296" t="str">
            <v>SYS</v>
          </cell>
          <cell r="AR91296" t="str">
            <v>2019589</v>
          </cell>
          <cell r="AS91296" t="str">
            <v>D</v>
          </cell>
          <cell r="AT91296" t="str">
            <v>001</v>
          </cell>
          <cell r="AU91296" t="str">
            <v>30000002</v>
          </cell>
          <cell r="AV91296" t="str">
            <v>RETAIL</v>
          </cell>
          <cell r="AW91296" t="str">
            <v>31000127</v>
          </cell>
          <cell r="AX91296" t="str">
            <v>Digital Sale</v>
          </cell>
          <cell r="AY91296" t="str">
            <v>KHI/HO/D/MO/PD COMP/P/76604/10/2023</v>
          </cell>
          <cell r="AZ91296" t="str">
            <v>KHI/HO/D/MO/PD COMP/E/49330/11/2024</v>
          </cell>
          <cell r="BB91296" t="str">
            <v>Dr. Color Paint Centre (Nippon Paint Franchise),Opp. Mubarak Masjid, Main Gizri Road KARACHI.</v>
          </cell>
          <cell r="BC91296" t="str">
            <v>BLUE</v>
          </cell>
          <cell r="BI91296" t="str">
            <v>N</v>
          </cell>
          <cell r="BJ91296" t="str">
            <v>AFSHEEN ISMAIL</v>
          </cell>
          <cell r="BK91296">
            <v>45623</v>
          </cell>
          <cell r="BL91296" t="str">
            <v>3600000</v>
          </cell>
          <cell r="BM91296" t="str">
            <v>010</v>
          </cell>
          <cell r="BN91296" t="str">
            <v>01</v>
          </cell>
          <cell r="BQ91296" t="str">
            <v>KHI/HO/D/MO/PD COMP/P/76604/10/2023</v>
          </cell>
        </row>
        <row r="91297">
          <cell r="W91297" t="str">
            <v>1TR-1809101</v>
          </cell>
          <cell r="X91297" t="str">
            <v>M900A-0054046</v>
          </cell>
          <cell r="Y91297">
            <v>3600000</v>
          </cell>
          <cell r="AC91297">
            <v>3188293</v>
          </cell>
          <cell r="AD91297" t="str">
            <v>02</v>
          </cell>
          <cell r="AE91297" t="str">
            <v>MOTOR</v>
          </cell>
          <cell r="AF91297">
            <v>2221</v>
          </cell>
          <cell r="AG91297">
            <v>333</v>
          </cell>
          <cell r="AH91297">
            <v>22</v>
          </cell>
          <cell r="AI91297">
            <v>0</v>
          </cell>
          <cell r="AJ91297">
            <v>2576</v>
          </cell>
          <cell r="AK91297">
            <v>8105</v>
          </cell>
          <cell r="AL91297">
            <v>555</v>
          </cell>
          <cell r="AM91297" t="str">
            <v>2024</v>
          </cell>
          <cell r="AN91297" t="str">
            <v>202411</v>
          </cell>
          <cell r="AO91297" t="str">
            <v>202411</v>
          </cell>
          <cell r="AP91297" t="str">
            <v>202411</v>
          </cell>
          <cell r="AQ91297" t="str">
            <v>SYS</v>
          </cell>
          <cell r="AR91297" t="str">
            <v>2019590</v>
          </cell>
          <cell r="AS91297" t="str">
            <v>D</v>
          </cell>
          <cell r="AT91297" t="str">
            <v>001</v>
          </cell>
          <cell r="AU91297" t="str">
            <v>30000002</v>
          </cell>
          <cell r="AV91297" t="str">
            <v>RETAIL</v>
          </cell>
          <cell r="AW91297" t="str">
            <v>31000127</v>
          </cell>
          <cell r="AX91297" t="str">
            <v>Digital Sale</v>
          </cell>
          <cell r="AY91297" t="str">
            <v>KHI/HO/D/MO/PD COMP/P/76604/10/2023</v>
          </cell>
          <cell r="AZ91297" t="str">
            <v>KHI/HO/D/MO/PD COMP/E/49331/11/2024</v>
          </cell>
          <cell r="BB91297" t="str">
            <v>Dr. Color Paint Centre (Nippon Paint Franchise),Opp. Mubarak Masjid, Main Gizri Road KARACHI.</v>
          </cell>
          <cell r="BC91297" t="str">
            <v>BLUE</v>
          </cell>
          <cell r="BI91297" t="str">
            <v>N</v>
          </cell>
          <cell r="BJ91297" t="str">
            <v>AFSHEEN ISMAIL</v>
          </cell>
          <cell r="BK91297">
            <v>45623</v>
          </cell>
          <cell r="BL91297" t="str">
            <v>3600000</v>
          </cell>
          <cell r="BM91297" t="str">
            <v>010</v>
          </cell>
          <cell r="BN91297" t="str">
            <v>01</v>
          </cell>
          <cell r="BQ91297" t="str">
            <v>KHI/HO/D/MO/PD COMP/P/76604/10/2023</v>
          </cell>
        </row>
        <row r="91298">
          <cell r="W91298" t="str">
            <v>PK30027041</v>
          </cell>
          <cell r="X91298" t="str">
            <v xml:space="preserve">PK30027041	</v>
          </cell>
          <cell r="Y91298">
            <v>150000</v>
          </cell>
          <cell r="AC91298">
            <v>2979623</v>
          </cell>
          <cell r="AD91298" t="str">
            <v>02</v>
          </cell>
          <cell r="AE91298" t="str">
            <v>MOTOR</v>
          </cell>
          <cell r="AF91298">
            <v>0</v>
          </cell>
          <cell r="AG91298">
            <v>0</v>
          </cell>
          <cell r="AH91298">
            <v>0</v>
          </cell>
          <cell r="AI91298">
            <v>0</v>
          </cell>
          <cell r="AJ91298">
            <v>0</v>
          </cell>
          <cell r="AK91298">
            <v>0</v>
          </cell>
          <cell r="AL91298">
            <v>2067</v>
          </cell>
          <cell r="AM91298" t="str">
            <v>2024</v>
          </cell>
          <cell r="AN91298" t="str">
            <v>202408</v>
          </cell>
          <cell r="AO91298" t="str">
            <v>202408</v>
          </cell>
          <cell r="AP91298" t="str">
            <v>202408</v>
          </cell>
          <cell r="AQ91298" t="str">
            <v>AMINAHMED</v>
          </cell>
          <cell r="AR91298" t="str">
            <v>1940547</v>
          </cell>
          <cell r="AS91298" t="str">
            <v>D</v>
          </cell>
          <cell r="AT91298" t="str">
            <v>9</v>
          </cell>
          <cell r="AU91298" t="str">
            <v>30000001</v>
          </cell>
          <cell r="AV91298" t="str">
            <v>DIRECT</v>
          </cell>
          <cell r="AW91298" t="str">
            <v>31000001</v>
          </cell>
          <cell r="AX91298" t="str">
            <v>Direct</v>
          </cell>
          <cell r="AY91298" t="str">
            <v>KHI/HO/D/MO/MC COMP/P/94321/07/2024</v>
          </cell>
          <cell r="AZ91298" t="str">
            <v>KHI/HO/D/MO/MC COMP/E/45235/08/2024</v>
          </cell>
          <cell r="BB91298" t="str">
            <v xml:space="preserve">Plot No. 12, Sector No. 15, Korangi Industrial Area, Karachi.    </v>
          </cell>
          <cell r="BC91298" t="str">
            <v>RED</v>
          </cell>
          <cell r="BF91298" t="str">
            <v>IT IS HEREBY DECLARED AND AGREED THAT AT THE REQUEST OF THE PARTICIPANT THAT THE ABOVE VEHICLE HAS BEEN INCLUDED IN THE SCHEDULE OF WITHIN MENTIONED POLICY WITH EFFECT FROM 27/08/2024 
IN CONSIDERATION WHEREOF AN AMOUNT OF RS. 28,202/- ( FOR 308 DAYS ON PRO RATE BASIS ) IS HEREBY CHARGED TO THE PARTICIPANT</v>
          </cell>
          <cell r="BH91298" t="str">
            <v>N/A</v>
          </cell>
          <cell r="BI91298" t="str">
            <v>N</v>
          </cell>
          <cell r="BK91298">
            <v>45531</v>
          </cell>
          <cell r="BL91298" t="str">
            <v>150000</v>
          </cell>
          <cell r="BM91298" t="str">
            <v>003</v>
          </cell>
          <cell r="BN91298" t="str">
            <v>01</v>
          </cell>
          <cell r="BQ91298" t="str">
            <v>KHI/HO/D/MO/MC COMP/P/94321/07/2024</v>
          </cell>
        </row>
        <row r="91299">
          <cell r="W91299" t="str">
            <v>PK30027041</v>
          </cell>
          <cell r="X91299" t="str">
            <v xml:space="preserve">PK30027041	</v>
          </cell>
          <cell r="Y91299">
            <v>150000</v>
          </cell>
          <cell r="AC91299">
            <v>2925143</v>
          </cell>
          <cell r="AD91299" t="str">
            <v>02</v>
          </cell>
          <cell r="AE91299" t="str">
            <v>MOTOR</v>
          </cell>
          <cell r="AF91299">
            <v>5027</v>
          </cell>
          <cell r="AG91299">
            <v>0</v>
          </cell>
          <cell r="AH91299">
            <v>0</v>
          </cell>
          <cell r="AI91299">
            <v>0</v>
          </cell>
          <cell r="AJ91299">
            <v>5027</v>
          </cell>
          <cell r="AK91299">
            <v>0</v>
          </cell>
          <cell r="AL91299">
            <v>42317</v>
          </cell>
          <cell r="AM91299" t="str">
            <v>2024</v>
          </cell>
          <cell r="AN91299" t="str">
            <v>202407</v>
          </cell>
          <cell r="AO91299" t="str">
            <v>202407</v>
          </cell>
          <cell r="AP91299" t="str">
            <v>202407</v>
          </cell>
          <cell r="AQ91299" t="str">
            <v>JAHANGIRMIQBAL</v>
          </cell>
          <cell r="AR91299" t="str">
            <v>1921819</v>
          </cell>
          <cell r="AS91299" t="str">
            <v>D</v>
          </cell>
          <cell r="AT91299" t="str">
            <v>9</v>
          </cell>
          <cell r="AU91299" t="str">
            <v>30000001</v>
          </cell>
          <cell r="AV91299" t="str">
            <v>DIRECT</v>
          </cell>
          <cell r="AW91299" t="str">
            <v>31000001</v>
          </cell>
          <cell r="AX91299" t="str">
            <v>Direct</v>
          </cell>
          <cell r="AY91299" t="str">
            <v>KHI/HO/D/MO/MC COMP/P/94321/07/2024</v>
          </cell>
          <cell r="BA91299" t="str">
            <v>LAHORE</v>
          </cell>
          <cell r="BB91299" t="str">
            <v xml:space="preserve">Plot No. 12, Sector No. 15, Korangi Industrial Area, Karachi.    </v>
          </cell>
          <cell r="BC91299" t="str">
            <v>RED</v>
          </cell>
          <cell r="BH91299" t="str">
            <v>N/A</v>
          </cell>
          <cell r="BI91299" t="str">
            <v>N</v>
          </cell>
          <cell r="BK91299">
            <v>45504</v>
          </cell>
          <cell r="BL91299" t="str">
            <v>-1</v>
          </cell>
          <cell r="BM91299" t="str">
            <v>003</v>
          </cell>
          <cell r="BN91299" t="str">
            <v>01</v>
          </cell>
          <cell r="BQ91299" t="str">
            <v>KHI/HO/D/MO/MC COMP/P/94321/07/2024</v>
          </cell>
        </row>
        <row r="91300">
          <cell r="W91300" t="str">
            <v>PK30027041</v>
          </cell>
          <cell r="X91300" t="str">
            <v xml:space="preserve">PK30027041	</v>
          </cell>
          <cell r="Y91300">
            <v>150000</v>
          </cell>
          <cell r="AC91300">
            <v>3159901</v>
          </cell>
          <cell r="AD91300" t="str">
            <v>02</v>
          </cell>
          <cell r="AE91300" t="str">
            <v>MOTOR</v>
          </cell>
          <cell r="AF91300">
            <v>0</v>
          </cell>
          <cell r="AG91300">
            <v>0</v>
          </cell>
          <cell r="AH91300">
            <v>0</v>
          </cell>
          <cell r="AI91300">
            <v>0</v>
          </cell>
          <cell r="AJ91300">
            <v>0</v>
          </cell>
          <cell r="AK91300">
            <v>0</v>
          </cell>
          <cell r="AL91300">
            <v>210</v>
          </cell>
          <cell r="AM91300" t="str">
            <v>2024</v>
          </cell>
          <cell r="AN91300" t="str">
            <v>202411</v>
          </cell>
          <cell r="AO91300" t="str">
            <v>202411</v>
          </cell>
          <cell r="AP91300" t="str">
            <v>202411</v>
          </cell>
          <cell r="AQ91300" t="str">
            <v>FARHANAHMED</v>
          </cell>
          <cell r="AR91300" t="str">
            <v>2001851</v>
          </cell>
          <cell r="AS91300" t="str">
            <v>D</v>
          </cell>
          <cell r="AT91300" t="str">
            <v>9</v>
          </cell>
          <cell r="AU91300" t="str">
            <v>30000001</v>
          </cell>
          <cell r="AV91300" t="str">
            <v>DIRECT</v>
          </cell>
          <cell r="AW91300" t="str">
            <v>31000001</v>
          </cell>
          <cell r="AX91300" t="str">
            <v>Direct</v>
          </cell>
          <cell r="AY91300" t="str">
            <v>KHI/HO/D/MO/MC COMP/P/94321/07/2024</v>
          </cell>
          <cell r="AZ91300" t="str">
            <v>KHI/HO/D/MO/MC COMP/E/48542/11/2024</v>
          </cell>
          <cell r="BB91300" t="str">
            <v xml:space="preserve">Plot No. 12, Sector No. 15, Korangi Industrial Area, Karachi.    </v>
          </cell>
          <cell r="BC91300" t="str">
            <v>RED</v>
          </cell>
          <cell r="BF91300" t="str">
            <v>IT HEREBY DECLARED AND AGREED THAT AT THE REQUEST OF THE PARTICIPANT A NEW MOTORCYCLE HAVE BEEN INCLUDED UNDER THE WITHIN MENTIONED POLICY AT SERIAL # 110 WITH EFFECT FROM 04-11-2024 ON PRORATA BASIS FOR 239 DAYS.
IN CONSEQUENCE WHEREOF AN ADDITIONAL CONTRIBUTION AMOUNTING TO RS.2,868/- IS HEREBY CHARGED TO THE PARTICIPANT.</v>
          </cell>
          <cell r="BH91300" t="str">
            <v>N/A</v>
          </cell>
          <cell r="BI91300" t="str">
            <v>N</v>
          </cell>
          <cell r="BK91300">
            <v>45600</v>
          </cell>
          <cell r="BL91300" t="str">
            <v>150000</v>
          </cell>
          <cell r="BM91300" t="str">
            <v>003</v>
          </cell>
          <cell r="BN91300" t="str">
            <v>01</v>
          </cell>
          <cell r="BQ91300" t="str">
            <v>KHI/HO/D/MO/MC COMP/P/94321/07/2024</v>
          </cell>
        </row>
        <row r="91301">
          <cell r="W91301" t="str">
            <v>PK30027041</v>
          </cell>
          <cell r="X91301" t="str">
            <v xml:space="preserve">PK30027041	</v>
          </cell>
          <cell r="Y91301">
            <v>150000</v>
          </cell>
          <cell r="AC91301">
            <v>3061073</v>
          </cell>
          <cell r="AD91301" t="str">
            <v>02</v>
          </cell>
          <cell r="AE91301" t="str">
            <v>MOTOR</v>
          </cell>
          <cell r="AF91301">
            <v>0</v>
          </cell>
          <cell r="AG91301">
            <v>0</v>
          </cell>
          <cell r="AH91301">
            <v>0</v>
          </cell>
          <cell r="AI91301">
            <v>0</v>
          </cell>
          <cell r="AJ91301">
            <v>0</v>
          </cell>
          <cell r="AK91301">
            <v>0</v>
          </cell>
          <cell r="AL91301">
            <v>794</v>
          </cell>
          <cell r="AM91301" t="str">
            <v>2024</v>
          </cell>
          <cell r="AN91301" t="str">
            <v>202409</v>
          </cell>
          <cell r="AO91301" t="str">
            <v>202409</v>
          </cell>
          <cell r="AP91301" t="str">
            <v>202409</v>
          </cell>
          <cell r="AQ91301" t="str">
            <v>FARHANAHMED</v>
          </cell>
          <cell r="AR91301" t="str">
            <v>1960342</v>
          </cell>
          <cell r="AS91301" t="str">
            <v>D</v>
          </cell>
          <cell r="AT91301" t="str">
            <v>9</v>
          </cell>
          <cell r="AU91301" t="str">
            <v>30000001</v>
          </cell>
          <cell r="AV91301" t="str">
            <v>DIRECT</v>
          </cell>
          <cell r="AW91301" t="str">
            <v>31000001</v>
          </cell>
          <cell r="AX91301" t="str">
            <v>Direct</v>
          </cell>
          <cell r="AY91301" t="str">
            <v>KHI/HO/D/MO/MC COMP/P/94321/07/2024</v>
          </cell>
          <cell r="AZ91301" t="str">
            <v>KHI/HO/D/MO/MC COMP/E/46078/09/2024</v>
          </cell>
          <cell r="BB91301" t="str">
            <v>PLOT # 12, SECTOR-15, KORANGI INDUSTRIAL AREA, KARACHI</v>
          </cell>
          <cell r="BC91301" t="str">
            <v>RED</v>
          </cell>
          <cell r="BF91301" t="str">
            <v>IT IS HEREBY DECLARED AND AGREED THAT AT THE REQUEST OF THE PARTICIPANT A NEW MOTORCYCLE HAVE BEEN INCLUDED UNDER THE WITHIN MENTIONED POLICY AT SERIAL # 109  WITH EFFECT FROM 23-09-2024 ON PRORATA BASIS ON 281 DAYS.
INCONSEQENCE WHEREOF AN ADDITONAL CONTRIBUTION AMOUNTING TO Rs.10,840 IS HEREBY CHARGED TO THE PARTICIPANT.</v>
          </cell>
          <cell r="BH91301" t="str">
            <v>N/A</v>
          </cell>
          <cell r="BI91301" t="str">
            <v>N</v>
          </cell>
          <cell r="BK91301">
            <v>45558</v>
          </cell>
          <cell r="BL91301" t="str">
            <v>150000</v>
          </cell>
          <cell r="BM91301" t="str">
            <v>003</v>
          </cell>
          <cell r="BN91301" t="str">
            <v>01</v>
          </cell>
          <cell r="BQ91301" t="str">
            <v>KHI/HO/D/MO/MC COMP/P/94321/07/2024</v>
          </cell>
        </row>
        <row r="91302">
          <cell r="W91302" t="str">
            <v>PK30027041</v>
          </cell>
          <cell r="X91302" t="str">
            <v xml:space="preserve">PK30027041	</v>
          </cell>
          <cell r="Y91302">
            <v>150000</v>
          </cell>
          <cell r="AC91302">
            <v>3178877</v>
          </cell>
          <cell r="AD91302" t="str">
            <v>02</v>
          </cell>
          <cell r="AE91302" t="str">
            <v>MOTOR</v>
          </cell>
          <cell r="AF91302">
            <v>0</v>
          </cell>
          <cell r="AG91302">
            <v>0</v>
          </cell>
          <cell r="AH91302">
            <v>0</v>
          </cell>
          <cell r="AI91302">
            <v>0</v>
          </cell>
          <cell r="AJ91302">
            <v>0</v>
          </cell>
          <cell r="AK91302">
            <v>0</v>
          </cell>
          <cell r="AL91302">
            <v>606</v>
          </cell>
          <cell r="AM91302" t="str">
            <v>2024</v>
          </cell>
          <cell r="AN91302" t="str">
            <v>202411</v>
          </cell>
          <cell r="AO91302" t="str">
            <v>202411</v>
          </cell>
          <cell r="AP91302" t="str">
            <v>202411</v>
          </cell>
          <cell r="AQ91302" t="str">
            <v>AMINAHMED</v>
          </cell>
          <cell r="AR91302" t="str">
            <v>2010403</v>
          </cell>
          <cell r="AS91302" t="str">
            <v>D</v>
          </cell>
          <cell r="AT91302" t="str">
            <v>9</v>
          </cell>
          <cell r="AU91302" t="str">
            <v>30000001</v>
          </cell>
          <cell r="AV91302" t="str">
            <v>DIRECT</v>
          </cell>
          <cell r="AW91302" t="str">
            <v>31000001</v>
          </cell>
          <cell r="AX91302" t="str">
            <v>Direct</v>
          </cell>
          <cell r="AY91302" t="str">
            <v>KHI/HO/D/MO/MC COMP/P/94321/07/2024</v>
          </cell>
          <cell r="AZ91302" t="str">
            <v>KHI/HO/D/MO/MC COMP/E/48916/11/2024</v>
          </cell>
          <cell r="BB91302" t="str">
            <v xml:space="preserve">Plot No. 12, Sector No. 15, Korangi Industrial Area, Karachi.    </v>
          </cell>
          <cell r="BC91302" t="str">
            <v>RED</v>
          </cell>
          <cell r="BF91302" t="str">
            <v>IT HEREBY DECLARED AND AGREED THAT AT THE REQUEST OF THE PARTICIPANT TWO NEW MOTORCYCYLES HAS BEEN INCLUDED UNDER THE WITHIN MENTIONED POLICY AT SERIAL # 112, 113 WITH EFFECT FROM 07-11-2024 AS PER SCHEDULE ATTACHED.
IN CONSEQUENCE WHEREOF AN ADDITIONAL CONTRIBUTION AMOUNTING TO RS. 8,275/- FOR 236 DAYS ON PRORATA BASIS IS HEREBY CHARGED TO THE PARTICIPANT.</v>
          </cell>
          <cell r="BH91302" t="str">
            <v>N/A</v>
          </cell>
          <cell r="BI91302" t="str">
            <v>N</v>
          </cell>
          <cell r="BK91302">
            <v>45603</v>
          </cell>
          <cell r="BL91302" t="str">
            <v>150000</v>
          </cell>
          <cell r="BM91302" t="str">
            <v>003</v>
          </cell>
          <cell r="BN91302" t="str">
            <v>01</v>
          </cell>
          <cell r="BQ91302" t="str">
            <v>KHI/HO/D/MO/MC COMP/P/94321/07/2024</v>
          </cell>
        </row>
        <row r="91303">
          <cell r="W91303" t="str">
            <v>30093638</v>
          </cell>
          <cell r="X91303" t="str">
            <v>30093638</v>
          </cell>
          <cell r="Y91303">
            <v>382000</v>
          </cell>
          <cell r="Z91303" t="str">
            <v>33100-4709398-7</v>
          </cell>
          <cell r="AC91303">
            <v>3230150</v>
          </cell>
          <cell r="AD91303" t="str">
            <v>02</v>
          </cell>
          <cell r="AE91303" t="str">
            <v>MOTOR</v>
          </cell>
          <cell r="AF91303">
            <v>7802</v>
          </cell>
          <cell r="AG91303">
            <v>0</v>
          </cell>
          <cell r="AH91303">
            <v>0</v>
          </cell>
          <cell r="AI91303">
            <v>0</v>
          </cell>
          <cell r="AJ91303">
            <v>9550</v>
          </cell>
          <cell r="AK91303">
            <v>0</v>
          </cell>
          <cell r="AL91303">
            <v>780</v>
          </cell>
          <cell r="AM91303" t="str">
            <v>2024</v>
          </cell>
          <cell r="AN91303" t="str">
            <v>202412</v>
          </cell>
          <cell r="AO91303" t="str">
            <v>202412</v>
          </cell>
          <cell r="AP91303" t="str">
            <v>202412</v>
          </cell>
          <cell r="AQ91303" t="str">
            <v>31000400</v>
          </cell>
          <cell r="AR91303" t="str">
            <v>2037328</v>
          </cell>
          <cell r="AS91303" t="str">
            <v>D</v>
          </cell>
          <cell r="AU91303" t="str">
            <v>30000002</v>
          </cell>
          <cell r="AV91303" t="str">
            <v>RETAIL</v>
          </cell>
          <cell r="AW91303" t="str">
            <v>31000400</v>
          </cell>
          <cell r="AX91303" t="str">
            <v>FSD Suzuki</v>
          </cell>
          <cell r="AY91303" t="str">
            <v>KHI/HO/D/MO/MC COMP/P/104194/12/2024</v>
          </cell>
          <cell r="BA91303" t="str">
            <v>FAISALABAD</v>
          </cell>
          <cell r="BB91303" t="str">
            <v>House 104, Street 4, Muhallah Ilyas Park, Faisalabad</v>
          </cell>
          <cell r="BC91303" t="str">
            <v>RED</v>
          </cell>
          <cell r="BH91303" t="str">
            <v>Pak Suzuki</v>
          </cell>
          <cell r="BI91303" t="str">
            <v>N</v>
          </cell>
          <cell r="BJ91303" t="str">
            <v xml:space="preserve">	Rameez Haji Mehboob</v>
          </cell>
          <cell r="BK91303">
            <v>45644</v>
          </cell>
          <cell r="BL91303" t="str">
            <v>382000</v>
          </cell>
          <cell r="BM91303" t="str">
            <v>003</v>
          </cell>
          <cell r="BN91303" t="str">
            <v>01</v>
          </cell>
          <cell r="BQ91303" t="str">
            <v>KHI/HO/D/MO/MC COMP/P/104194/12/2024</v>
          </cell>
        </row>
        <row r="91304">
          <cell r="W91304" t="str">
            <v>PK30027041</v>
          </cell>
          <cell r="X91304" t="str">
            <v xml:space="preserve">PK30027041	</v>
          </cell>
          <cell r="Y91304">
            <v>150000</v>
          </cell>
          <cell r="AC91304">
            <v>3256259</v>
          </cell>
          <cell r="AD91304" t="str">
            <v>02</v>
          </cell>
          <cell r="AE91304" t="str">
            <v>MOTOR</v>
          </cell>
          <cell r="AF91304">
            <v>-2933</v>
          </cell>
          <cell r="AG91304">
            <v>0</v>
          </cell>
          <cell r="AH91304">
            <v>0</v>
          </cell>
          <cell r="AI91304">
            <v>0</v>
          </cell>
          <cell r="AJ91304">
            <v>-2933</v>
          </cell>
          <cell r="AK91304">
            <v>0</v>
          </cell>
          <cell r="AL91304">
            <v>-515</v>
          </cell>
          <cell r="AM91304" t="str">
            <v>2024</v>
          </cell>
          <cell r="AN91304" t="str">
            <v>202412</v>
          </cell>
          <cell r="AO91304" t="str">
            <v>202412</v>
          </cell>
          <cell r="AP91304" t="str">
            <v>202412</v>
          </cell>
          <cell r="AQ91304" t="str">
            <v>FARHANAHMED</v>
          </cell>
          <cell r="AR91304" t="str">
            <v>2040389</v>
          </cell>
          <cell r="AS91304" t="str">
            <v>D</v>
          </cell>
          <cell r="AT91304" t="str">
            <v>9</v>
          </cell>
          <cell r="AU91304" t="str">
            <v>30000001</v>
          </cell>
          <cell r="AV91304" t="str">
            <v>DIRECT</v>
          </cell>
          <cell r="AW91304" t="str">
            <v>31000001</v>
          </cell>
          <cell r="AX91304" t="str">
            <v>Direct</v>
          </cell>
          <cell r="AY91304" t="str">
            <v>KHI/HO/D/MO/MC COMP/P/94321/07/2024</v>
          </cell>
          <cell r="AZ91304" t="str">
            <v>KHI/HO/D/MO/MC COMP/E/50384/12/2024</v>
          </cell>
          <cell r="BB91304" t="str">
            <v xml:space="preserve">Plot No. 12, Sector No. 15, Korangi Industrial Area, Karachi.    </v>
          </cell>
          <cell r="BC91304" t="str">
            <v>RED</v>
          </cell>
          <cell r="BF91304" t="str">
            <v>IT IS HEREBY DECLARED AND AGREED THAT AT THE REQUEST OF THE PARTICIPANT THE MOTORCYCLES COVERED UNDER THE WITHIN MENTIONED POLICY STANDS DELETED AT SERIAL # 9,10 WITH EFFECT FROM 06-12-2024 AS PER SCHEDULE ATTACHED.
IN CONSEQUENCE WHEREOF A REFUND CONTRIBUTION AMOUNTING TO RS.7,032/- ON PRORATA BASIS FOR 207 DAYS IS HEREBY ADJUSTED FOR OUR BOOK.</v>
          </cell>
          <cell r="BG91304" t="str">
            <v>Remove</v>
          </cell>
          <cell r="BH91304" t="str">
            <v>N/A</v>
          </cell>
          <cell r="BI91304" t="str">
            <v>N</v>
          </cell>
          <cell r="BK91304">
            <v>45632</v>
          </cell>
          <cell r="BL91304" t="str">
            <v>-1</v>
          </cell>
          <cell r="BM91304" t="str">
            <v>003</v>
          </cell>
          <cell r="BN91304" t="str">
            <v>01</v>
          </cell>
          <cell r="BQ91304" t="str">
            <v>KHI/HO/D/MO/MC COMP/P/94321/07/2024</v>
          </cell>
        </row>
        <row r="91305">
          <cell r="W91305" t="str">
            <v>PK30027041</v>
          </cell>
          <cell r="X91305" t="str">
            <v xml:space="preserve">PK30027041	</v>
          </cell>
          <cell r="Y91305">
            <v>150000</v>
          </cell>
          <cell r="AC91305">
            <v>3165039</v>
          </cell>
          <cell r="AD91305" t="str">
            <v>02</v>
          </cell>
          <cell r="AE91305" t="str">
            <v>MOTOR</v>
          </cell>
          <cell r="AF91305">
            <v>0</v>
          </cell>
          <cell r="AG91305">
            <v>0</v>
          </cell>
          <cell r="AH91305">
            <v>0</v>
          </cell>
          <cell r="AI91305">
            <v>0</v>
          </cell>
          <cell r="AJ91305">
            <v>0</v>
          </cell>
          <cell r="AK91305">
            <v>0</v>
          </cell>
          <cell r="AL91305">
            <v>208</v>
          </cell>
          <cell r="AM91305" t="str">
            <v>2024</v>
          </cell>
          <cell r="AN91305" t="str">
            <v>202411</v>
          </cell>
          <cell r="AO91305" t="str">
            <v>202411</v>
          </cell>
          <cell r="AP91305" t="str">
            <v>202411</v>
          </cell>
          <cell r="AQ91305" t="str">
            <v>FARHANAHMED</v>
          </cell>
          <cell r="AR91305" t="str">
            <v>2008974</v>
          </cell>
          <cell r="AS91305" t="str">
            <v>D</v>
          </cell>
          <cell r="AT91305" t="str">
            <v>9</v>
          </cell>
          <cell r="AU91305" t="str">
            <v>30000001</v>
          </cell>
          <cell r="AV91305" t="str">
            <v>DIRECT</v>
          </cell>
          <cell r="AW91305" t="str">
            <v>31000001</v>
          </cell>
          <cell r="AX91305" t="str">
            <v>Direct</v>
          </cell>
          <cell r="AY91305" t="str">
            <v>KHI/HO/D/MO/MC COMP/P/94321/07/2024</v>
          </cell>
          <cell r="AZ91305" t="str">
            <v>KHI/HO/D/MO/MC COMP/E/48842/11/2024</v>
          </cell>
          <cell r="BB91305" t="str">
            <v xml:space="preserve">Plot No. 12, Sector No. 15, Korangi Industrial Area, Karachi.    </v>
          </cell>
          <cell r="BC91305" t="str">
            <v>RED</v>
          </cell>
          <cell r="BF91305" t="str">
            <v>IT IS HEREBY DECLARED AND AGREED THAT AT THE REQUEST OF THE PARTICIPANT A NEW VEHICLE HAVE BEEN INCLUDED UNDER THE WITHIN MENTIONED POLICY AT SERIAL # 111 WITH EFFECT FROM 08-11-2024 ON PRORATA BASIS ON 236 DAYS.
INCONSEQENCE WHEREOF AN ADDITONAL CONTRIBUTION AMOUNTING TO Rs.2,832/-  IS HEREBY CHARGED TO THE PARTICIPANT.</v>
          </cell>
          <cell r="BH91305" t="str">
            <v>N/A</v>
          </cell>
          <cell r="BI91305" t="str">
            <v>N</v>
          </cell>
          <cell r="BK91305">
            <v>45603</v>
          </cell>
          <cell r="BL91305" t="str">
            <v>150000</v>
          </cell>
          <cell r="BM91305" t="str">
            <v>003</v>
          </cell>
          <cell r="BN91305" t="str">
            <v>01</v>
          </cell>
          <cell r="BQ91305" t="str">
            <v>KHI/HO/D/MO/MC COMP/P/94321/07/2024</v>
          </cell>
        </row>
        <row r="91306">
          <cell r="W91306" t="str">
            <v>PKG30092513</v>
          </cell>
          <cell r="X91306" t="str">
            <v>GS150PK30092513</v>
          </cell>
          <cell r="Y91306">
            <v>382000</v>
          </cell>
          <cell r="AC91306">
            <v>2935746</v>
          </cell>
          <cell r="AD91306" t="str">
            <v>02</v>
          </cell>
          <cell r="AE91306" t="str">
            <v>MOTOR</v>
          </cell>
          <cell r="AF91306">
            <v>12742</v>
          </cell>
          <cell r="AG91306">
            <v>0</v>
          </cell>
          <cell r="AH91306">
            <v>0</v>
          </cell>
          <cell r="AI91306">
            <v>0</v>
          </cell>
          <cell r="AJ91306">
            <v>15280</v>
          </cell>
          <cell r="AK91306">
            <v>0</v>
          </cell>
          <cell r="AL91306">
            <v>0</v>
          </cell>
          <cell r="AM91306" t="str">
            <v>2024</v>
          </cell>
          <cell r="AN91306" t="str">
            <v>202408</v>
          </cell>
          <cell r="AO91306" t="str">
            <v>202408</v>
          </cell>
          <cell r="AP91306" t="str">
            <v>202408</v>
          </cell>
          <cell r="AQ91306" t="str">
            <v>MUBASHIRAHMED</v>
          </cell>
          <cell r="AR91306" t="str">
            <v>1932269</v>
          </cell>
          <cell r="AS91306" t="str">
            <v>D</v>
          </cell>
          <cell r="AT91306" t="str">
            <v>001</v>
          </cell>
          <cell r="AU91306" t="str">
            <v>30000001</v>
          </cell>
          <cell r="AV91306" t="str">
            <v>DIRECT</v>
          </cell>
          <cell r="AW91306" t="str">
            <v>31000001</v>
          </cell>
          <cell r="AX91306" t="str">
            <v>Direct</v>
          </cell>
          <cell r="AY91306" t="str">
            <v>KHI/HO/D/MO/MC COMP/P/95214/08/2024</v>
          </cell>
          <cell r="BA91306" t="str">
            <v>KARACHI</v>
          </cell>
          <cell r="BB91306" t="str">
            <v>House No. 691, Area 37B, Landhi 1, Karachi.</v>
          </cell>
          <cell r="BC91306" t="str">
            <v>BLACK</v>
          </cell>
          <cell r="BH91306" t="str">
            <v>N/A</v>
          </cell>
          <cell r="BI91306" t="str">
            <v>N</v>
          </cell>
          <cell r="BJ91306" t="str">
            <v>MAZHAR ABBAS</v>
          </cell>
          <cell r="BK91306">
            <v>45517</v>
          </cell>
          <cell r="BL91306" t="str">
            <v>382000</v>
          </cell>
          <cell r="BM91306" t="str">
            <v>004</v>
          </cell>
          <cell r="BN91306" t="str">
            <v>01</v>
          </cell>
          <cell r="BQ91306" t="str">
            <v>KHI/HO/D/MO/MC COMP/P/95214/08/2024</v>
          </cell>
        </row>
        <row r="91307">
          <cell r="W91307" t="str">
            <v>PKG-30093826</v>
          </cell>
          <cell r="X91307" t="str">
            <v>GS150PK-30093826</v>
          </cell>
          <cell r="Y91307">
            <v>389000</v>
          </cell>
          <cell r="AC91307">
            <v>3191669</v>
          </cell>
          <cell r="AD91307" t="str">
            <v>02</v>
          </cell>
          <cell r="AE91307" t="str">
            <v>MOTOR</v>
          </cell>
          <cell r="AF91307">
            <v>12983</v>
          </cell>
          <cell r="AG91307">
            <v>0</v>
          </cell>
          <cell r="AH91307">
            <v>0</v>
          </cell>
          <cell r="AI91307">
            <v>0</v>
          </cell>
          <cell r="AJ91307">
            <v>15560</v>
          </cell>
          <cell r="AK91307">
            <v>0</v>
          </cell>
          <cell r="AL91307">
            <v>0</v>
          </cell>
          <cell r="AM91307" t="str">
            <v>2024</v>
          </cell>
          <cell r="AN91307" t="str">
            <v>202411</v>
          </cell>
          <cell r="AO91307" t="str">
            <v>202411</v>
          </cell>
          <cell r="AP91307" t="str">
            <v>202411</v>
          </cell>
          <cell r="AQ91307" t="str">
            <v>MUBASHIRAHMED</v>
          </cell>
          <cell r="AR91307" t="str">
            <v>2020097</v>
          </cell>
          <cell r="AS91307" t="str">
            <v>D</v>
          </cell>
          <cell r="AT91307" t="str">
            <v>001</v>
          </cell>
          <cell r="AU91307" t="str">
            <v>30000001</v>
          </cell>
          <cell r="AV91307" t="str">
            <v>DIRECT</v>
          </cell>
          <cell r="AW91307" t="str">
            <v>31000001</v>
          </cell>
          <cell r="AX91307" t="str">
            <v>Direct</v>
          </cell>
          <cell r="AY91307" t="str">
            <v>KHI/HO/D/MO/MC COMP/P/102911/11/2024</v>
          </cell>
          <cell r="BA91307" t="str">
            <v>KARACHI</v>
          </cell>
          <cell r="BB91307" t="str">
            <v>House No. 518, Sector 8-A, Area New Saeed Abad, Baldia Town, Karachi.</v>
          </cell>
          <cell r="BC91307" t="str">
            <v>BLACK</v>
          </cell>
          <cell r="BH91307" t="str">
            <v>N/A</v>
          </cell>
          <cell r="BI91307" t="str">
            <v>N</v>
          </cell>
          <cell r="BJ91307" t="str">
            <v>MAZHAR ABBAS</v>
          </cell>
          <cell r="BK91307">
            <v>45624</v>
          </cell>
          <cell r="BL91307" t="str">
            <v>389000</v>
          </cell>
          <cell r="BM91307" t="str">
            <v>004</v>
          </cell>
          <cell r="BN91307" t="str">
            <v>01</v>
          </cell>
          <cell r="BQ91307" t="str">
            <v>KHI/HO/D/MO/MC COMP/P/102911/11/2024</v>
          </cell>
        </row>
        <row r="91308">
          <cell r="W91308" t="str">
            <v>PKG-30093222</v>
          </cell>
          <cell r="X91308" t="str">
            <v>GS150PK-30093222</v>
          </cell>
          <cell r="Y91308">
            <v>389000</v>
          </cell>
          <cell r="AC91308">
            <v>3176857</v>
          </cell>
          <cell r="AD91308" t="str">
            <v>02</v>
          </cell>
          <cell r="AE91308" t="str">
            <v>MOTOR</v>
          </cell>
          <cell r="AF91308">
            <v>12983</v>
          </cell>
          <cell r="AG91308">
            <v>0</v>
          </cell>
          <cell r="AH91308">
            <v>0</v>
          </cell>
          <cell r="AI91308">
            <v>0</v>
          </cell>
          <cell r="AJ91308">
            <v>15560</v>
          </cell>
          <cell r="AK91308">
            <v>0</v>
          </cell>
          <cell r="AL91308">
            <v>0</v>
          </cell>
          <cell r="AM91308" t="str">
            <v>2024</v>
          </cell>
          <cell r="AN91308" t="str">
            <v>202411</v>
          </cell>
          <cell r="AO91308" t="str">
            <v>202411</v>
          </cell>
          <cell r="AP91308" t="str">
            <v>202411</v>
          </cell>
          <cell r="AQ91308" t="str">
            <v>MUBASHIRAHMED</v>
          </cell>
          <cell r="AR91308" t="str">
            <v>2015914</v>
          </cell>
          <cell r="AS91308" t="str">
            <v>D</v>
          </cell>
          <cell r="AT91308" t="str">
            <v>001</v>
          </cell>
          <cell r="AU91308" t="str">
            <v>30000001</v>
          </cell>
          <cell r="AV91308" t="str">
            <v>DIRECT</v>
          </cell>
          <cell r="AW91308" t="str">
            <v>31000001</v>
          </cell>
          <cell r="AX91308" t="str">
            <v>Direct</v>
          </cell>
          <cell r="AY91308" t="str">
            <v>KHI/HO/D/MO/MC COMP/P/102289/11/2024</v>
          </cell>
          <cell r="BA91308" t="str">
            <v>ISLAMABAD</v>
          </cell>
          <cell r="BB91308" t="str">
            <v xml:space="preserve">Dakh Khana Khaas, Data Bhat, Gojar Khan, Rawalpindi </v>
          </cell>
          <cell r="BC91308" t="str">
            <v>BLACK</v>
          </cell>
          <cell r="BH91308" t="str">
            <v>N/A</v>
          </cell>
          <cell r="BI91308" t="str">
            <v>N</v>
          </cell>
          <cell r="BJ91308" t="str">
            <v>MAZHAR ABBAS</v>
          </cell>
          <cell r="BK91308">
            <v>45616</v>
          </cell>
          <cell r="BL91308" t="str">
            <v>389000</v>
          </cell>
          <cell r="BM91308" t="str">
            <v>004</v>
          </cell>
          <cell r="BN91308" t="str">
            <v>01</v>
          </cell>
          <cell r="BQ91308" t="str">
            <v>KHI/HO/D/MO/MC COMP/P/102289/11/2024</v>
          </cell>
        </row>
        <row r="91309">
          <cell r="W91309" t="str">
            <v xml:space="preserve">PKG30073105 </v>
          </cell>
          <cell r="X91309" t="str">
            <v>GS150PK30073105</v>
          </cell>
          <cell r="Y91309">
            <v>183870</v>
          </cell>
          <cell r="Z91309" t="str">
            <v>4230167379765</v>
          </cell>
          <cell r="AA91309" t="str">
            <v>0307-5609680</v>
          </cell>
          <cell r="AC91309">
            <v>3086390</v>
          </cell>
          <cell r="AD91309" t="str">
            <v>02</v>
          </cell>
          <cell r="AE91309" t="str">
            <v>MOTOR</v>
          </cell>
          <cell r="AF91309">
            <v>0</v>
          </cell>
          <cell r="AG91309">
            <v>0</v>
          </cell>
          <cell r="AH91309">
            <v>0</v>
          </cell>
          <cell r="AI91309">
            <v>0</v>
          </cell>
          <cell r="AJ91309">
            <v>0</v>
          </cell>
          <cell r="AK91309">
            <v>0</v>
          </cell>
          <cell r="AL91309">
            <v>-802</v>
          </cell>
          <cell r="AM91309" t="str">
            <v>2024</v>
          </cell>
          <cell r="AN91309" t="str">
            <v>202409</v>
          </cell>
          <cell r="AO91309" t="str">
            <v>202409</v>
          </cell>
          <cell r="AP91309" t="str">
            <v>202409</v>
          </cell>
          <cell r="AQ91309" t="str">
            <v>SYS</v>
          </cell>
          <cell r="AR91309" t="str">
            <v>1979101</v>
          </cell>
          <cell r="AS91309" t="str">
            <v>D</v>
          </cell>
          <cell r="AT91309" t="str">
            <v>00001</v>
          </cell>
          <cell r="AY91309" t="str">
            <v>KHI/HO/D/MO/MC COMP/P/81053/01/2024</v>
          </cell>
          <cell r="AZ91309" t="str">
            <v>KHI/HO/D/MO/MC COMP/E/47267/00001/09/2024</v>
          </cell>
          <cell r="BB91309" t="str">
            <v>H NO 850 ST NO 13 MUHALLAH GULS M LANE TENRI RD LYARI KARACHI</v>
          </cell>
          <cell r="BC91309" t="str">
            <v>BLACK</v>
          </cell>
          <cell r="BD91309" t="str">
            <v>8290</v>
          </cell>
          <cell r="BI91309" t="str">
            <v>N</v>
          </cell>
          <cell r="BK91309">
            <v>45288</v>
          </cell>
          <cell r="BL91309" t="str">
            <v>183870</v>
          </cell>
          <cell r="BM91309" t="str">
            <v>004</v>
          </cell>
          <cell r="BN91309" t="str">
            <v>01</v>
          </cell>
          <cell r="BQ91309" t="str">
            <v>KHI/HO/D/MO/MC COMP/P/81053/01/2024</v>
          </cell>
        </row>
        <row r="91310">
          <cell r="W91310" t="str">
            <v>30091858</v>
          </cell>
          <cell r="X91310" t="str">
            <v>30091858</v>
          </cell>
          <cell r="Y91310">
            <v>382000</v>
          </cell>
          <cell r="Z91310" t="str">
            <v>42201-0976611-1</v>
          </cell>
          <cell r="AC91310">
            <v>2902863</v>
          </cell>
          <cell r="AD91310" t="str">
            <v>02</v>
          </cell>
          <cell r="AE91310" t="str">
            <v>MOTOR</v>
          </cell>
          <cell r="AF91310">
            <v>11095</v>
          </cell>
          <cell r="AG91310">
            <v>0</v>
          </cell>
          <cell r="AH91310">
            <v>0</v>
          </cell>
          <cell r="AI91310">
            <v>0</v>
          </cell>
          <cell r="AJ91310">
            <v>13370</v>
          </cell>
          <cell r="AK91310">
            <v>0</v>
          </cell>
          <cell r="AL91310">
            <v>1110</v>
          </cell>
          <cell r="AM91310" t="str">
            <v>2024</v>
          </cell>
          <cell r="AN91310" t="str">
            <v>202407</v>
          </cell>
          <cell r="AO91310" t="str">
            <v>202407</v>
          </cell>
          <cell r="AP91310" t="str">
            <v>202407</v>
          </cell>
          <cell r="AQ91310" t="str">
            <v>31000391</v>
          </cell>
          <cell r="AR91310" t="str">
            <v>1909512</v>
          </cell>
          <cell r="AS91310" t="str">
            <v>D</v>
          </cell>
          <cell r="AU91310" t="str">
            <v>30000002</v>
          </cell>
          <cell r="AV91310" t="str">
            <v>RETAIL</v>
          </cell>
          <cell r="AW91310" t="str">
            <v>31000391</v>
          </cell>
          <cell r="AX91310" t="str">
            <v>UR Suzuki</v>
          </cell>
          <cell r="AY91310" t="str">
            <v>KHI/HO/D/MO/MC COMP/P/92943/07/2024</v>
          </cell>
          <cell r="BA91310" t="str">
            <v>KARACHI</v>
          </cell>
          <cell r="BB91310" t="str">
            <v>HOUSE# R-21 GULSHAN-E-MALIR KARACHI</v>
          </cell>
          <cell r="BC91310" t="str">
            <v>BLACK</v>
          </cell>
          <cell r="BH91310" t="str">
            <v>Pak Suzuki</v>
          </cell>
          <cell r="BI91310" t="str">
            <v>N</v>
          </cell>
          <cell r="BJ91310" t="str">
            <v xml:space="preserve">	Rameez Haji Mehboob</v>
          </cell>
          <cell r="BK91310">
            <v>45485</v>
          </cell>
          <cell r="BL91310" t="str">
            <v>382000</v>
          </cell>
          <cell r="BM91310" t="str">
            <v>004</v>
          </cell>
          <cell r="BN91310" t="str">
            <v>01</v>
          </cell>
          <cell r="BQ91310" t="str">
            <v>KHI/HO/D/MO/MC COMP/P/92943/07/2024</v>
          </cell>
        </row>
        <row r="91311">
          <cell r="W91311" t="str">
            <v>30091858</v>
          </cell>
          <cell r="X91311" t="str">
            <v>30091858</v>
          </cell>
          <cell r="Y91311">
            <v>382000</v>
          </cell>
          <cell r="Z91311" t="str">
            <v>42201-0976611-1</v>
          </cell>
          <cell r="AC91311">
            <v>2902864</v>
          </cell>
          <cell r="AD91311" t="str">
            <v>02</v>
          </cell>
          <cell r="AE91311" t="str">
            <v>MOTOR</v>
          </cell>
          <cell r="AF91311">
            <v>11095</v>
          </cell>
          <cell r="AG91311">
            <v>0</v>
          </cell>
          <cell r="AH91311">
            <v>0</v>
          </cell>
          <cell r="AI91311">
            <v>0</v>
          </cell>
          <cell r="AJ91311">
            <v>13370</v>
          </cell>
          <cell r="AK91311">
            <v>0</v>
          </cell>
          <cell r="AL91311">
            <v>1110</v>
          </cell>
          <cell r="AM91311" t="str">
            <v>2024</v>
          </cell>
          <cell r="AN91311" t="str">
            <v>202407</v>
          </cell>
          <cell r="AO91311" t="str">
            <v>202407</v>
          </cell>
          <cell r="AP91311" t="str">
            <v>202407</v>
          </cell>
          <cell r="AQ91311" t="str">
            <v>31000391</v>
          </cell>
          <cell r="AR91311" t="str">
            <v>1909513</v>
          </cell>
          <cell r="AS91311" t="str">
            <v>D</v>
          </cell>
          <cell r="AU91311" t="str">
            <v>30000002</v>
          </cell>
          <cell r="AV91311" t="str">
            <v>RETAIL</v>
          </cell>
          <cell r="AW91311" t="str">
            <v>31000391</v>
          </cell>
          <cell r="AX91311" t="str">
            <v>UR Suzuki</v>
          </cell>
          <cell r="AY91311" t="str">
            <v>KHI/HO/D/MO/MC COMP/P/92944/07/2024</v>
          </cell>
          <cell r="BA91311" t="str">
            <v>KARACHI</v>
          </cell>
          <cell r="BB91311" t="str">
            <v>HOUSE# R-21 GULSHAN-E-MALIR KARACHI</v>
          </cell>
          <cell r="BC91311" t="str">
            <v>BLACK</v>
          </cell>
          <cell r="BH91311" t="str">
            <v>Pak Suzuki</v>
          </cell>
          <cell r="BI91311" t="str">
            <v>N</v>
          </cell>
          <cell r="BJ91311" t="str">
            <v xml:space="preserve">	Rameez Haji Mehboob</v>
          </cell>
          <cell r="BK91311">
            <v>45485</v>
          </cell>
          <cell r="BL91311" t="str">
            <v>382000</v>
          </cell>
          <cell r="BM91311" t="str">
            <v>004</v>
          </cell>
          <cell r="BN91311" t="str">
            <v>01</v>
          </cell>
          <cell r="BQ91311" t="str">
            <v>KHI/HO/D/MO/MC COMP/P/92944/07/2024</v>
          </cell>
        </row>
        <row r="91312">
          <cell r="W91312" t="str">
            <v>PKG-30083082</v>
          </cell>
          <cell r="X91312" t="str">
            <v>GS150PK-30083082</v>
          </cell>
          <cell r="Y91312">
            <v>300000</v>
          </cell>
          <cell r="AC91312">
            <v>3154664</v>
          </cell>
          <cell r="AD91312" t="str">
            <v>02</v>
          </cell>
          <cell r="AE91312" t="str">
            <v>MOTOR</v>
          </cell>
          <cell r="AF91312">
            <v>8621</v>
          </cell>
          <cell r="AG91312">
            <v>0</v>
          </cell>
          <cell r="AH91312">
            <v>0</v>
          </cell>
          <cell r="AI91312">
            <v>0</v>
          </cell>
          <cell r="AJ91312">
            <v>10500</v>
          </cell>
          <cell r="AK91312">
            <v>0</v>
          </cell>
          <cell r="AL91312">
            <v>0</v>
          </cell>
          <cell r="AM91312" t="str">
            <v>2024</v>
          </cell>
          <cell r="AN91312" t="str">
            <v>202411</v>
          </cell>
          <cell r="AO91312" t="str">
            <v>202411</v>
          </cell>
          <cell r="AP91312" t="str">
            <v>202411</v>
          </cell>
          <cell r="AQ91312" t="str">
            <v>KHALIDMEHMOOD</v>
          </cell>
          <cell r="AR91312" t="str">
            <v>2002238</v>
          </cell>
          <cell r="AS91312" t="str">
            <v>D</v>
          </cell>
          <cell r="AT91312" t="str">
            <v>1</v>
          </cell>
          <cell r="AU91312" t="str">
            <v>30000002</v>
          </cell>
          <cell r="AV91312" t="str">
            <v>RETAIL</v>
          </cell>
          <cell r="AW91312" t="str">
            <v>31000693</v>
          </cell>
          <cell r="AX91312" t="str">
            <v>RSD Dealer</v>
          </cell>
          <cell r="AY91312" t="str">
            <v>KHI/AR/AR/D/MO/MC TTT/P/101302/11/2024</v>
          </cell>
          <cell r="BA91312" t="str">
            <v>KARACHI</v>
          </cell>
          <cell r="BB91312" t="str">
            <v>Metroville Palace Plot J M 713/3, Flat No. 105, Area Fatima Jinnah Colony, Karachi.</v>
          </cell>
          <cell r="BC91312" t="str">
            <v>BLACK</v>
          </cell>
          <cell r="BH91312" t="str">
            <v>N/A</v>
          </cell>
          <cell r="BI91312" t="str">
            <v>N</v>
          </cell>
          <cell r="BJ91312" t="str">
            <v>Moied Shamoon</v>
          </cell>
          <cell r="BK91312">
            <v>45600</v>
          </cell>
          <cell r="BL91312" t="str">
            <v>300000</v>
          </cell>
          <cell r="BM91312" t="str">
            <v>004</v>
          </cell>
          <cell r="BN91312" t="str">
            <v>17</v>
          </cell>
          <cell r="BQ91312" t="str">
            <v>KHI/AR/AR/D/MO/MC TTT/P/101302/11/2024</v>
          </cell>
        </row>
        <row r="91313">
          <cell r="W91313" t="str">
            <v>30092412</v>
          </cell>
          <cell r="X91313" t="str">
            <v>30092412</v>
          </cell>
          <cell r="Y91313">
            <v>382000</v>
          </cell>
          <cell r="Z91313" t="str">
            <v>42401-8333032-9</v>
          </cell>
          <cell r="AC91313">
            <v>3149087</v>
          </cell>
          <cell r="AD91313" t="str">
            <v>02</v>
          </cell>
          <cell r="AE91313" t="str">
            <v>MOTOR</v>
          </cell>
          <cell r="AF91313">
            <v>2470</v>
          </cell>
          <cell r="AG91313">
            <v>0</v>
          </cell>
          <cell r="AH91313">
            <v>0</v>
          </cell>
          <cell r="AI91313">
            <v>0</v>
          </cell>
          <cell r="AJ91313">
            <v>2865</v>
          </cell>
          <cell r="AK91313">
            <v>0</v>
          </cell>
          <cell r="AL91313">
            <v>247</v>
          </cell>
          <cell r="AM91313" t="str">
            <v>2024</v>
          </cell>
          <cell r="AN91313" t="str">
            <v>202410</v>
          </cell>
          <cell r="AO91313" t="str">
            <v>202408</v>
          </cell>
          <cell r="AP91313" t="str">
            <v>202410</v>
          </cell>
          <cell r="AQ91313" t="str">
            <v>SHOUKATALI</v>
          </cell>
          <cell r="AR91313" t="str">
            <v>1977097</v>
          </cell>
          <cell r="AS91313" t="str">
            <v>D</v>
          </cell>
          <cell r="AU91313" t="str">
            <v>30000002</v>
          </cell>
          <cell r="AV91313" t="str">
            <v>RETAIL</v>
          </cell>
          <cell r="AW91313" t="str">
            <v>31000407</v>
          </cell>
          <cell r="AX91313" t="str">
            <v>South</v>
          </cell>
          <cell r="AY91313" t="str">
            <v>KHI/HO/D/MO/MC COMP/P/94529/08/2024</v>
          </cell>
          <cell r="AZ91313" t="str">
            <v>KHI/HO/D/MO/MC COMP/E/47015/10/2024</v>
          </cell>
          <cell r="BB91313" t="str">
            <v xml:space="preserve">HOUSE NO L-382 SECTOR 34-2 KORANGI 2 1/2 KARACHI. </v>
          </cell>
          <cell r="BC91313" t="str">
            <v>BLACK</v>
          </cell>
          <cell r="BF91313"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13" t="str">
            <v>Pak Suzuki</v>
          </cell>
          <cell r="BI91313" t="str">
            <v>N</v>
          </cell>
          <cell r="BJ91313" t="str">
            <v xml:space="preserve">	Rameez Haji Mehboob</v>
          </cell>
          <cell r="BK91313">
            <v>45507</v>
          </cell>
          <cell r="BL91313" t="str">
            <v>382000</v>
          </cell>
          <cell r="BM91313" t="str">
            <v>004</v>
          </cell>
          <cell r="BN91313" t="str">
            <v>01</v>
          </cell>
          <cell r="BQ91313" t="str">
            <v>KHI/HO/D/MO/MC COMP/P/94529/08/2024</v>
          </cell>
        </row>
        <row r="91314">
          <cell r="W91314" t="str">
            <v>30092412</v>
          </cell>
          <cell r="X91314" t="str">
            <v>30092412</v>
          </cell>
          <cell r="Y91314">
            <v>382000</v>
          </cell>
          <cell r="Z91314" t="str">
            <v>42401-8333032-9</v>
          </cell>
          <cell r="AC91314">
            <v>2929440</v>
          </cell>
          <cell r="AD91314" t="str">
            <v>02</v>
          </cell>
          <cell r="AE91314" t="str">
            <v>MOTOR</v>
          </cell>
          <cell r="AF91314">
            <v>11095</v>
          </cell>
          <cell r="AG91314">
            <v>0</v>
          </cell>
          <cell r="AH91314">
            <v>0</v>
          </cell>
          <cell r="AI91314">
            <v>0</v>
          </cell>
          <cell r="AJ91314">
            <v>13370</v>
          </cell>
          <cell r="AK91314">
            <v>0</v>
          </cell>
          <cell r="AL91314">
            <v>1110</v>
          </cell>
          <cell r="AM91314" t="str">
            <v>2024</v>
          </cell>
          <cell r="AN91314" t="str">
            <v>202408</v>
          </cell>
          <cell r="AO91314" t="str">
            <v>202408</v>
          </cell>
          <cell r="AP91314" t="str">
            <v>202408</v>
          </cell>
          <cell r="AQ91314" t="str">
            <v>31000407</v>
          </cell>
          <cell r="AR91314" t="str">
            <v>1925113</v>
          </cell>
          <cell r="AS91314" t="str">
            <v>D</v>
          </cell>
          <cell r="AU91314" t="str">
            <v>30000002</v>
          </cell>
          <cell r="AV91314" t="str">
            <v>RETAIL</v>
          </cell>
          <cell r="AW91314" t="str">
            <v>31000407</v>
          </cell>
          <cell r="AX91314" t="str">
            <v>South</v>
          </cell>
          <cell r="AY91314" t="str">
            <v>KHI/HO/D/MO/MC COMP/P/94529/08/2024</v>
          </cell>
          <cell r="BA91314" t="str">
            <v>KARACHI</v>
          </cell>
          <cell r="BB91314" t="str">
            <v xml:space="preserve">HOUSE NO L-382 SECTOR 34-2 KORANGI 2 1/2 KARACHI. </v>
          </cell>
          <cell r="BC91314" t="str">
            <v>BLACK</v>
          </cell>
          <cell r="BH91314" t="str">
            <v>Pak Suzuki</v>
          </cell>
          <cell r="BI91314" t="str">
            <v>N</v>
          </cell>
          <cell r="BJ91314" t="str">
            <v xml:space="preserve">	Rameez Haji Mehboob</v>
          </cell>
          <cell r="BK91314">
            <v>45507</v>
          </cell>
          <cell r="BL91314" t="str">
            <v>382000</v>
          </cell>
          <cell r="BM91314" t="str">
            <v>004</v>
          </cell>
          <cell r="BN91314" t="str">
            <v>01</v>
          </cell>
          <cell r="BQ91314" t="str">
            <v>KHI/HO/D/MO/MC COMP/P/94529/08/2024</v>
          </cell>
        </row>
        <row r="91315">
          <cell r="W91315" t="str">
            <v>30091823</v>
          </cell>
          <cell r="X91315" t="str">
            <v>30091823</v>
          </cell>
          <cell r="Y91315">
            <v>382001</v>
          </cell>
          <cell r="Z91315" t="str">
            <v>35201-7610202-3</v>
          </cell>
          <cell r="AC91315">
            <v>2917736</v>
          </cell>
          <cell r="AD91315" t="str">
            <v>02</v>
          </cell>
          <cell r="AE91315" t="str">
            <v>MOTOR</v>
          </cell>
          <cell r="AF91315">
            <v>8017</v>
          </cell>
          <cell r="AG91315">
            <v>0</v>
          </cell>
          <cell r="AH91315">
            <v>0</v>
          </cell>
          <cell r="AI91315">
            <v>0</v>
          </cell>
          <cell r="AJ91315">
            <v>9550</v>
          </cell>
          <cell r="AK91315">
            <v>0</v>
          </cell>
          <cell r="AL91315">
            <v>780</v>
          </cell>
          <cell r="AM91315" t="str">
            <v>2024</v>
          </cell>
          <cell r="AN91315" t="str">
            <v>202407</v>
          </cell>
          <cell r="AO91315" t="str">
            <v>202407</v>
          </cell>
          <cell r="AP91315" t="str">
            <v>202407</v>
          </cell>
          <cell r="AQ91315" t="str">
            <v>31000396</v>
          </cell>
          <cell r="AR91315" t="str">
            <v>1906429</v>
          </cell>
          <cell r="AS91315" t="str">
            <v>D</v>
          </cell>
          <cell r="AU91315" t="str">
            <v>30000002</v>
          </cell>
          <cell r="AV91315" t="str">
            <v>RETAIL</v>
          </cell>
          <cell r="AW91315" t="str">
            <v>31000396</v>
          </cell>
          <cell r="AX91315" t="str">
            <v>SG Suzuki</v>
          </cell>
          <cell r="AY91315" t="str">
            <v>KHI/HO/D/MO/MC COMP/P/92626/07/2024</v>
          </cell>
          <cell r="BA91315" t="str">
            <v>LAHORE</v>
          </cell>
          <cell r="BB91315" t="str">
            <v>House#353, Street# 53, Dargah street Mian Meer, Lahore</v>
          </cell>
          <cell r="BC91315" t="str">
            <v>BLACK</v>
          </cell>
          <cell r="BH91315" t="str">
            <v>Pak Suzuki</v>
          </cell>
          <cell r="BI91315" t="str">
            <v>N</v>
          </cell>
          <cell r="BJ91315" t="str">
            <v xml:space="preserve">	Rameez Haji Mehboob</v>
          </cell>
          <cell r="BK91315">
            <v>45482</v>
          </cell>
          <cell r="BL91315" t="str">
            <v>382001</v>
          </cell>
          <cell r="BM91315" t="str">
            <v>004</v>
          </cell>
          <cell r="BN91315" t="str">
            <v>01</v>
          </cell>
          <cell r="BQ91315" t="str">
            <v>KHI/HO/D/MO/MC COMP/P/92626/07/2024</v>
          </cell>
        </row>
        <row r="91316">
          <cell r="W91316" t="str">
            <v>30092468</v>
          </cell>
          <cell r="X91316" t="str">
            <v>30092468</v>
          </cell>
          <cell r="Y91316">
            <v>382000</v>
          </cell>
          <cell r="Z91316" t="str">
            <v>36302-5583683-9</v>
          </cell>
          <cell r="AC91316">
            <v>2934944</v>
          </cell>
          <cell r="AD91316" t="str">
            <v>02</v>
          </cell>
          <cell r="AE91316" t="str">
            <v>MOTOR</v>
          </cell>
          <cell r="AF91316">
            <v>7802</v>
          </cell>
          <cell r="AG91316">
            <v>0</v>
          </cell>
          <cell r="AH91316">
            <v>0</v>
          </cell>
          <cell r="AI91316">
            <v>0</v>
          </cell>
          <cell r="AJ91316">
            <v>9550</v>
          </cell>
          <cell r="AK91316">
            <v>0</v>
          </cell>
          <cell r="AL91316">
            <v>780</v>
          </cell>
          <cell r="AM91316" t="str">
            <v>2024</v>
          </cell>
          <cell r="AN91316" t="str">
            <v>202408</v>
          </cell>
          <cell r="AO91316" t="str">
            <v>202408</v>
          </cell>
          <cell r="AP91316" t="str">
            <v>202408</v>
          </cell>
          <cell r="AQ91316" t="str">
            <v>31000403</v>
          </cell>
          <cell r="AR91316" t="str">
            <v>1929603</v>
          </cell>
          <cell r="AS91316" t="str">
            <v>D</v>
          </cell>
          <cell r="AU91316" t="str">
            <v>30000002</v>
          </cell>
          <cell r="AV91316" t="str">
            <v>RETAIL</v>
          </cell>
          <cell r="AW91316" t="str">
            <v>31000403</v>
          </cell>
          <cell r="AX91316" t="str">
            <v>MS Suzuki</v>
          </cell>
          <cell r="AY91316" t="str">
            <v>KHI/HO/D/MO/MC COMP/P/94932/08/2024</v>
          </cell>
          <cell r="BA91316" t="str">
            <v>MULTAN</v>
          </cell>
          <cell r="BB91316" t="str">
            <v>ST # 2 NIAZ TOWN OLD SHUJHABAD ROAD MULTAN.</v>
          </cell>
          <cell r="BC91316" t="str">
            <v>BLACK</v>
          </cell>
          <cell r="BH91316" t="str">
            <v>Pak Suzuki</v>
          </cell>
          <cell r="BI91316" t="str">
            <v>N</v>
          </cell>
          <cell r="BJ91316" t="str">
            <v xml:space="preserve">	Rameez Haji Mehboob</v>
          </cell>
          <cell r="BK91316">
            <v>45512</v>
          </cell>
          <cell r="BL91316" t="str">
            <v>382000</v>
          </cell>
          <cell r="BM91316" t="str">
            <v>004</v>
          </cell>
          <cell r="BN91316" t="str">
            <v>01</v>
          </cell>
          <cell r="BQ91316" t="str">
            <v>KHI/HO/D/MO/MC COMP/P/94932/08/2024</v>
          </cell>
        </row>
        <row r="91317">
          <cell r="W91317" t="str">
            <v>30091996</v>
          </cell>
          <cell r="X91317" t="str">
            <v>30091996</v>
          </cell>
          <cell r="Y91317">
            <v>382000</v>
          </cell>
          <cell r="Z91317" t="str">
            <v>33106-0345680-3</v>
          </cell>
          <cell r="AC91317">
            <v>2917895</v>
          </cell>
          <cell r="AD91317" t="str">
            <v>02</v>
          </cell>
          <cell r="AE91317" t="str">
            <v>MOTOR</v>
          </cell>
          <cell r="AF91317">
            <v>7802</v>
          </cell>
          <cell r="AG91317">
            <v>0</v>
          </cell>
          <cell r="AH91317">
            <v>0</v>
          </cell>
          <cell r="AI91317">
            <v>0</v>
          </cell>
          <cell r="AJ91317">
            <v>9550</v>
          </cell>
          <cell r="AK91317">
            <v>0</v>
          </cell>
          <cell r="AL91317">
            <v>780</v>
          </cell>
          <cell r="AM91317" t="str">
            <v>2024</v>
          </cell>
          <cell r="AN91317" t="str">
            <v>202407</v>
          </cell>
          <cell r="AO91317" t="str">
            <v>202407</v>
          </cell>
          <cell r="AP91317" t="str">
            <v>202407</v>
          </cell>
          <cell r="AQ91317" t="str">
            <v>31000400</v>
          </cell>
          <cell r="AR91317" t="str">
            <v>1919790</v>
          </cell>
          <cell r="AS91317" t="str">
            <v>D</v>
          </cell>
          <cell r="AU91317" t="str">
            <v>30000002</v>
          </cell>
          <cell r="AV91317" t="str">
            <v>RETAIL</v>
          </cell>
          <cell r="AW91317" t="str">
            <v>31000400</v>
          </cell>
          <cell r="AX91317" t="str">
            <v>FSD Suzuki</v>
          </cell>
          <cell r="AY91317" t="str">
            <v>KHI/HO/D/MO/MC COMP/P/93986/07/2024</v>
          </cell>
          <cell r="BA91317" t="str">
            <v>FAISALABAD</v>
          </cell>
          <cell r="BB91317" t="str">
            <v>CHAK NO 458 GB JHOK MANAK TEHSIL TANDLIANWALA FSD</v>
          </cell>
          <cell r="BC91317" t="str">
            <v>BLACK</v>
          </cell>
          <cell r="BH91317" t="str">
            <v>Pak Suzuki</v>
          </cell>
          <cell r="BI91317" t="str">
            <v>N</v>
          </cell>
          <cell r="BJ91317" t="str">
            <v xml:space="preserve">	Rameez Haji Mehboob</v>
          </cell>
          <cell r="BK91317">
            <v>45500</v>
          </cell>
          <cell r="BL91317" t="str">
            <v>382000</v>
          </cell>
          <cell r="BM91317" t="str">
            <v>004</v>
          </cell>
          <cell r="BN91317" t="str">
            <v>01</v>
          </cell>
          <cell r="BQ91317" t="str">
            <v>KHI/HO/D/MO/MC COMP/P/93986/07/2024</v>
          </cell>
        </row>
        <row r="91318">
          <cell r="W91318" t="str">
            <v>30091350</v>
          </cell>
          <cell r="X91318" t="str">
            <v>30091350</v>
          </cell>
          <cell r="Y91318">
            <v>382000</v>
          </cell>
          <cell r="Z91318" t="str">
            <v>33100-7984582-7</v>
          </cell>
          <cell r="AC91318">
            <v>2907114</v>
          </cell>
          <cell r="AD91318" t="str">
            <v>02</v>
          </cell>
          <cell r="AE91318" t="str">
            <v>MOTOR</v>
          </cell>
          <cell r="AF91318">
            <v>7802</v>
          </cell>
          <cell r="AG91318">
            <v>0</v>
          </cell>
          <cell r="AH91318">
            <v>0</v>
          </cell>
          <cell r="AI91318">
            <v>0</v>
          </cell>
          <cell r="AJ91318">
            <v>9550</v>
          </cell>
          <cell r="AK91318">
            <v>0</v>
          </cell>
          <cell r="AL91318">
            <v>780</v>
          </cell>
          <cell r="AM91318" t="str">
            <v>2024</v>
          </cell>
          <cell r="AN91318" t="str">
            <v>202407</v>
          </cell>
          <cell r="AO91318" t="str">
            <v>202407</v>
          </cell>
          <cell r="AP91318" t="str">
            <v>202407</v>
          </cell>
          <cell r="AQ91318" t="str">
            <v>31000400</v>
          </cell>
          <cell r="AR91318" t="str">
            <v>1915414</v>
          </cell>
          <cell r="AS91318" t="str">
            <v>D</v>
          </cell>
          <cell r="AU91318" t="str">
            <v>30000002</v>
          </cell>
          <cell r="AV91318" t="str">
            <v>RETAIL</v>
          </cell>
          <cell r="AW91318" t="str">
            <v>31000400</v>
          </cell>
          <cell r="AX91318" t="str">
            <v>FSD Suzuki</v>
          </cell>
          <cell r="AY91318" t="str">
            <v>KHI/HO/D/MO/MC COMP/P/93498/07/2024</v>
          </cell>
          <cell r="BA91318" t="str">
            <v>FAISALABAD</v>
          </cell>
          <cell r="BB91318" t="str">
            <v>HOUSE NO P-83/32 STREET NO 3 AREA JILLANI PURA FSD</v>
          </cell>
          <cell r="BC91318" t="str">
            <v>RED</v>
          </cell>
          <cell r="BH91318" t="str">
            <v>Pak Suzuki</v>
          </cell>
          <cell r="BI91318" t="str">
            <v>N</v>
          </cell>
          <cell r="BJ91318" t="str">
            <v xml:space="preserve">	Rameez Haji Mehboob</v>
          </cell>
          <cell r="BK91318">
            <v>45495</v>
          </cell>
          <cell r="BL91318" t="str">
            <v>382000</v>
          </cell>
          <cell r="BM91318" t="str">
            <v>003</v>
          </cell>
          <cell r="BN91318" t="str">
            <v>01</v>
          </cell>
          <cell r="BQ91318" t="str">
            <v>KHI/HO/D/MO/MC COMP/P/93498/07/2024</v>
          </cell>
        </row>
        <row r="91319">
          <cell r="W91319" t="str">
            <v>30091974</v>
          </cell>
          <cell r="X91319" t="str">
            <v>30091974</v>
          </cell>
          <cell r="Y91319">
            <v>382000</v>
          </cell>
          <cell r="Z91319" t="str">
            <v>42301-5795644-1</v>
          </cell>
          <cell r="AC91319">
            <v>2903037</v>
          </cell>
          <cell r="AD91319" t="str">
            <v>02</v>
          </cell>
          <cell r="AE91319" t="str">
            <v>MOTOR</v>
          </cell>
          <cell r="AF91319">
            <v>11095</v>
          </cell>
          <cell r="AG91319">
            <v>0</v>
          </cell>
          <cell r="AH91319">
            <v>0</v>
          </cell>
          <cell r="AI91319">
            <v>0</v>
          </cell>
          <cell r="AJ91319">
            <v>13370</v>
          </cell>
          <cell r="AK91319">
            <v>0</v>
          </cell>
          <cell r="AL91319">
            <v>1110</v>
          </cell>
          <cell r="AM91319" t="str">
            <v>2024</v>
          </cell>
          <cell r="AN91319" t="str">
            <v>202407</v>
          </cell>
          <cell r="AO91319" t="str">
            <v>202407</v>
          </cell>
          <cell r="AP91319" t="str">
            <v>202407</v>
          </cell>
          <cell r="AQ91319" t="str">
            <v>31000393</v>
          </cell>
          <cell r="AR91319" t="str">
            <v>1912357</v>
          </cell>
          <cell r="AS91319" t="str">
            <v>D</v>
          </cell>
          <cell r="AU91319" t="str">
            <v>30000002</v>
          </cell>
          <cell r="AV91319" t="str">
            <v>RETAIL</v>
          </cell>
          <cell r="AW91319" t="str">
            <v>31000393</v>
          </cell>
          <cell r="AX91319" t="str">
            <v>TR Suzuki</v>
          </cell>
          <cell r="AY91319" t="str">
            <v>KHI/HO/D/MO/MC COMP/P/93151/07/2024</v>
          </cell>
          <cell r="BA91319" t="str">
            <v>KARACHI</v>
          </cell>
          <cell r="BB91319" t="str">
            <v>HOUSE#R-21,4TH FLOOR,SALEEM TERRACE MOHALLA GARDEN WEST,KARACHI.</v>
          </cell>
          <cell r="BC91319" t="str">
            <v>BLACK</v>
          </cell>
          <cell r="BH91319" t="str">
            <v>Pak Suzuki</v>
          </cell>
          <cell r="BI91319" t="str">
            <v>N</v>
          </cell>
          <cell r="BJ91319" t="str">
            <v xml:space="preserve">	Rameez Haji Mehboob</v>
          </cell>
          <cell r="BK91319">
            <v>45488</v>
          </cell>
          <cell r="BL91319" t="str">
            <v>382000</v>
          </cell>
          <cell r="BM91319" t="str">
            <v>004</v>
          </cell>
          <cell r="BN91319" t="str">
            <v>01</v>
          </cell>
          <cell r="BQ91319" t="str">
            <v>KHI/HO/D/MO/MC COMP/P/93151/07/2024</v>
          </cell>
        </row>
        <row r="91320">
          <cell r="W91320" t="str">
            <v>30091742</v>
          </cell>
          <cell r="X91320" t="str">
            <v>30091742</v>
          </cell>
          <cell r="Y91320">
            <v>382000</v>
          </cell>
          <cell r="Z91320" t="str">
            <v>42201-6786791-5</v>
          </cell>
          <cell r="AC91320">
            <v>2917665</v>
          </cell>
          <cell r="AD91320" t="str">
            <v>02</v>
          </cell>
          <cell r="AE91320" t="str">
            <v>MOTOR</v>
          </cell>
          <cell r="AF91320">
            <v>11483</v>
          </cell>
          <cell r="AG91320">
            <v>0</v>
          </cell>
          <cell r="AH91320">
            <v>0</v>
          </cell>
          <cell r="AI91320">
            <v>0</v>
          </cell>
          <cell r="AJ91320">
            <v>13370</v>
          </cell>
          <cell r="AK91320">
            <v>0</v>
          </cell>
          <cell r="AL91320">
            <v>1110</v>
          </cell>
          <cell r="AM91320" t="str">
            <v>2024</v>
          </cell>
          <cell r="AN91320" t="str">
            <v>202407</v>
          </cell>
          <cell r="AO91320" t="str">
            <v>202407</v>
          </cell>
          <cell r="AP91320" t="str">
            <v>202407</v>
          </cell>
          <cell r="AQ91320" t="str">
            <v>31000393</v>
          </cell>
          <cell r="AR91320" t="str">
            <v>1899286</v>
          </cell>
          <cell r="AS91320" t="str">
            <v>D</v>
          </cell>
          <cell r="AU91320" t="str">
            <v>30000002</v>
          </cell>
          <cell r="AV91320" t="str">
            <v>RETAIL</v>
          </cell>
          <cell r="AW91320" t="str">
            <v>31000393</v>
          </cell>
          <cell r="AX91320" t="str">
            <v>TR Suzuki</v>
          </cell>
          <cell r="AY91320" t="str">
            <v>KHI/HO/D/MO/MC COMP/P/92157/07/2024</v>
          </cell>
          <cell r="BA91320" t="str">
            <v>KARACHI</v>
          </cell>
          <cell r="BB91320" t="str">
            <v>HOUSE# Q-301,AREA KORANGI#02,KARACHI.</v>
          </cell>
          <cell r="BC91320" t="str">
            <v>BLACK</v>
          </cell>
          <cell r="BH91320" t="str">
            <v>Pak Suzuki</v>
          </cell>
          <cell r="BI91320" t="str">
            <v>N</v>
          </cell>
          <cell r="BJ91320" t="str">
            <v xml:space="preserve">	Rameez Haji Mehboob</v>
          </cell>
          <cell r="BK91320">
            <v>45475</v>
          </cell>
          <cell r="BL91320" t="str">
            <v>382000</v>
          </cell>
          <cell r="BM91320" t="str">
            <v>004</v>
          </cell>
          <cell r="BN91320" t="str">
            <v>01</v>
          </cell>
          <cell r="BQ91320" t="str">
            <v>KHI/HO/D/MO/MC COMP/P/92157/07/2024</v>
          </cell>
        </row>
        <row r="91321">
          <cell r="W91321" t="str">
            <v>30091742</v>
          </cell>
          <cell r="X91321" t="str">
            <v>30091742</v>
          </cell>
          <cell r="Y91321">
            <v>382000</v>
          </cell>
          <cell r="Z91321" t="str">
            <v>42201-6786791-5</v>
          </cell>
          <cell r="AC91321">
            <v>2917666</v>
          </cell>
          <cell r="AD91321" t="str">
            <v>02</v>
          </cell>
          <cell r="AE91321" t="str">
            <v>MOTOR</v>
          </cell>
          <cell r="AF91321">
            <v>11483</v>
          </cell>
          <cell r="AG91321">
            <v>0</v>
          </cell>
          <cell r="AH91321">
            <v>0</v>
          </cell>
          <cell r="AI91321">
            <v>0</v>
          </cell>
          <cell r="AJ91321">
            <v>13370</v>
          </cell>
          <cell r="AK91321">
            <v>0</v>
          </cell>
          <cell r="AL91321">
            <v>1110</v>
          </cell>
          <cell r="AM91321" t="str">
            <v>2024</v>
          </cell>
          <cell r="AN91321" t="str">
            <v>202407</v>
          </cell>
          <cell r="AO91321" t="str">
            <v>202407</v>
          </cell>
          <cell r="AP91321" t="str">
            <v>202407</v>
          </cell>
          <cell r="AQ91321" t="str">
            <v>31000393</v>
          </cell>
          <cell r="AR91321" t="str">
            <v>1899287</v>
          </cell>
          <cell r="AS91321" t="str">
            <v>D</v>
          </cell>
          <cell r="AU91321" t="str">
            <v>30000002</v>
          </cell>
          <cell r="AV91321" t="str">
            <v>RETAIL</v>
          </cell>
          <cell r="AW91321" t="str">
            <v>31000393</v>
          </cell>
          <cell r="AX91321" t="str">
            <v>TR Suzuki</v>
          </cell>
          <cell r="AY91321" t="str">
            <v>KHI/HO/D/MO/MC COMP/P/92158/07/2024</v>
          </cell>
          <cell r="BA91321" t="str">
            <v>KARACHI</v>
          </cell>
          <cell r="BB91321" t="str">
            <v>HOUSE# Q-301,AREA KORANGI#02,KARACHI.</v>
          </cell>
          <cell r="BC91321" t="str">
            <v>BLACK</v>
          </cell>
          <cell r="BH91321" t="str">
            <v>Pak Suzuki</v>
          </cell>
          <cell r="BI91321" t="str">
            <v>N</v>
          </cell>
          <cell r="BJ91321" t="str">
            <v xml:space="preserve">	Rameez Haji Mehboob</v>
          </cell>
          <cell r="BK91321">
            <v>45475</v>
          </cell>
          <cell r="BL91321" t="str">
            <v>382000</v>
          </cell>
          <cell r="BM91321" t="str">
            <v>004</v>
          </cell>
          <cell r="BN91321" t="str">
            <v>01</v>
          </cell>
          <cell r="BQ91321" t="str">
            <v>KHI/HO/D/MO/MC COMP/P/92158/07/2024</v>
          </cell>
        </row>
        <row r="91322">
          <cell r="W91322" t="str">
            <v>30091960</v>
          </cell>
          <cell r="X91322" t="str">
            <v>30091960</v>
          </cell>
          <cell r="Y91322">
            <v>382000</v>
          </cell>
          <cell r="Z91322" t="str">
            <v>42201-5958399-9</v>
          </cell>
          <cell r="AC91322">
            <v>2917645</v>
          </cell>
          <cell r="AD91322" t="str">
            <v>02</v>
          </cell>
          <cell r="AE91322" t="str">
            <v>MOTOR</v>
          </cell>
          <cell r="AF91322">
            <v>11684</v>
          </cell>
          <cell r="AG91322">
            <v>0</v>
          </cell>
          <cell r="AH91322">
            <v>0</v>
          </cell>
          <cell r="AI91322">
            <v>0</v>
          </cell>
          <cell r="AJ91322">
            <v>13370</v>
          </cell>
          <cell r="AK91322">
            <v>0</v>
          </cell>
          <cell r="AL91322">
            <v>1110</v>
          </cell>
          <cell r="AM91322" t="str">
            <v>2024</v>
          </cell>
          <cell r="AN91322" t="str">
            <v>202407</v>
          </cell>
          <cell r="AO91322" t="str">
            <v>202407</v>
          </cell>
          <cell r="AP91322" t="str">
            <v>202407</v>
          </cell>
          <cell r="AQ91322" t="str">
            <v>31000393</v>
          </cell>
          <cell r="AR91322" t="str">
            <v>1898935</v>
          </cell>
          <cell r="AS91322" t="str">
            <v>D</v>
          </cell>
          <cell r="AU91322" t="str">
            <v>30000002</v>
          </cell>
          <cell r="AV91322" t="str">
            <v>RETAIL</v>
          </cell>
          <cell r="AW91322" t="str">
            <v>31000393</v>
          </cell>
          <cell r="AX91322" t="str">
            <v>TR Suzuki</v>
          </cell>
          <cell r="AY91322" t="str">
            <v>KHI/HO/D/MO/MC COMP/P/92117/07/2024</v>
          </cell>
          <cell r="BA91322" t="str">
            <v>KARACHI</v>
          </cell>
          <cell r="BB91322" t="str">
            <v>HOUSE#1,  BLOCK-F, NANAKWARA, RISALA POLICE LINE KARACHI.</v>
          </cell>
          <cell r="BC91322" t="str">
            <v>BLACK</v>
          </cell>
          <cell r="BH91322" t="str">
            <v>Pak Suzuki</v>
          </cell>
          <cell r="BI91322" t="str">
            <v>N</v>
          </cell>
          <cell r="BJ91322" t="str">
            <v xml:space="preserve">	Rameez Haji Mehboob</v>
          </cell>
          <cell r="BK91322">
            <v>45474</v>
          </cell>
          <cell r="BL91322" t="str">
            <v>382000</v>
          </cell>
          <cell r="BM91322" t="str">
            <v>004</v>
          </cell>
          <cell r="BN91322" t="str">
            <v>01</v>
          </cell>
          <cell r="BQ91322" t="str">
            <v>KHI/HO/D/MO/MC COMP/P/92117/07/2024</v>
          </cell>
        </row>
        <row r="91323">
          <cell r="W91323" t="str">
            <v>30091782</v>
          </cell>
          <cell r="X91323" t="str">
            <v>30091782</v>
          </cell>
          <cell r="Y91323">
            <v>382000</v>
          </cell>
          <cell r="Z91323" t="str">
            <v>42501-7636166-1</v>
          </cell>
          <cell r="AC91323">
            <v>2917646</v>
          </cell>
          <cell r="AD91323" t="str">
            <v>02</v>
          </cell>
          <cell r="AE91323" t="str">
            <v>MOTOR</v>
          </cell>
          <cell r="AF91323">
            <v>11684</v>
          </cell>
          <cell r="AG91323">
            <v>0</v>
          </cell>
          <cell r="AH91323">
            <v>0</v>
          </cell>
          <cell r="AI91323">
            <v>0</v>
          </cell>
          <cell r="AJ91323">
            <v>13370</v>
          </cell>
          <cell r="AK91323">
            <v>0</v>
          </cell>
          <cell r="AL91323">
            <v>1110</v>
          </cell>
          <cell r="AM91323" t="str">
            <v>2024</v>
          </cell>
          <cell r="AN91323" t="str">
            <v>202407</v>
          </cell>
          <cell r="AO91323" t="str">
            <v>202407</v>
          </cell>
          <cell r="AP91323" t="str">
            <v>202407</v>
          </cell>
          <cell r="AQ91323" t="str">
            <v>31000393</v>
          </cell>
          <cell r="AR91323" t="str">
            <v>1898936</v>
          </cell>
          <cell r="AS91323" t="str">
            <v>D</v>
          </cell>
          <cell r="AU91323" t="str">
            <v>30000002</v>
          </cell>
          <cell r="AV91323" t="str">
            <v>RETAIL</v>
          </cell>
          <cell r="AW91323" t="str">
            <v>31000393</v>
          </cell>
          <cell r="AX91323" t="str">
            <v>TR Suzuki</v>
          </cell>
          <cell r="AY91323" t="str">
            <v>KHI/HO/D/MO/MC COMP/P/92118/07/2024</v>
          </cell>
          <cell r="BA91323" t="str">
            <v>KARACHI</v>
          </cell>
          <cell r="BB91323" t="str">
            <v>HOUSE#69, BLOCK-B, AZAD JAMHORIYA COLONY KARACHI</v>
          </cell>
          <cell r="BC91323" t="str">
            <v>RED</v>
          </cell>
          <cell r="BH91323" t="str">
            <v>Pak Suzuki</v>
          </cell>
          <cell r="BI91323" t="str">
            <v>N</v>
          </cell>
          <cell r="BJ91323" t="str">
            <v xml:space="preserve">	Rameez Haji Mehboob</v>
          </cell>
          <cell r="BK91323">
            <v>45474</v>
          </cell>
          <cell r="BL91323" t="str">
            <v>382000</v>
          </cell>
          <cell r="BM91323" t="str">
            <v>003</v>
          </cell>
          <cell r="BN91323" t="str">
            <v>01</v>
          </cell>
          <cell r="BQ91323" t="str">
            <v>KHI/HO/D/MO/MC COMP/P/92118/07/2024</v>
          </cell>
        </row>
        <row r="91324">
          <cell r="W91324" t="str">
            <v>30091782</v>
          </cell>
          <cell r="X91324" t="str">
            <v>30091782</v>
          </cell>
          <cell r="Y91324">
            <v>382000</v>
          </cell>
          <cell r="Z91324" t="str">
            <v>42501-7636166-1</v>
          </cell>
          <cell r="AC91324">
            <v>2917647</v>
          </cell>
          <cell r="AD91324" t="str">
            <v>02</v>
          </cell>
          <cell r="AE91324" t="str">
            <v>MOTOR</v>
          </cell>
          <cell r="AF91324">
            <v>11684</v>
          </cell>
          <cell r="AG91324">
            <v>0</v>
          </cell>
          <cell r="AH91324">
            <v>0</v>
          </cell>
          <cell r="AI91324">
            <v>0</v>
          </cell>
          <cell r="AJ91324">
            <v>13370</v>
          </cell>
          <cell r="AK91324">
            <v>0</v>
          </cell>
          <cell r="AL91324">
            <v>1110</v>
          </cell>
          <cell r="AM91324" t="str">
            <v>2024</v>
          </cell>
          <cell r="AN91324" t="str">
            <v>202407</v>
          </cell>
          <cell r="AO91324" t="str">
            <v>202407</v>
          </cell>
          <cell r="AP91324" t="str">
            <v>202407</v>
          </cell>
          <cell r="AQ91324" t="str">
            <v>31000393</v>
          </cell>
          <cell r="AR91324" t="str">
            <v>1898937</v>
          </cell>
          <cell r="AS91324" t="str">
            <v>D</v>
          </cell>
          <cell r="AU91324" t="str">
            <v>30000002</v>
          </cell>
          <cell r="AV91324" t="str">
            <v>RETAIL</v>
          </cell>
          <cell r="AW91324" t="str">
            <v>31000393</v>
          </cell>
          <cell r="AX91324" t="str">
            <v>TR Suzuki</v>
          </cell>
          <cell r="AY91324" t="str">
            <v>KHI/HO/D/MO/MC COMP/P/92119/07/2024</v>
          </cell>
          <cell r="BA91324" t="str">
            <v>KARACHI</v>
          </cell>
          <cell r="BB91324" t="str">
            <v>HOUSE#69, BLOCK-B, AZAD JAMHORIYA COLONY KARACHI</v>
          </cell>
          <cell r="BC91324" t="str">
            <v>RED</v>
          </cell>
          <cell r="BH91324" t="str">
            <v>Pak Suzuki</v>
          </cell>
          <cell r="BI91324" t="str">
            <v>N</v>
          </cell>
          <cell r="BJ91324" t="str">
            <v xml:space="preserve">	Rameez Haji Mehboob</v>
          </cell>
          <cell r="BK91324">
            <v>45474</v>
          </cell>
          <cell r="BL91324" t="str">
            <v>382000</v>
          </cell>
          <cell r="BM91324" t="str">
            <v>003</v>
          </cell>
          <cell r="BN91324" t="str">
            <v>01</v>
          </cell>
          <cell r="BQ91324" t="str">
            <v>KHI/HO/D/MO/MC COMP/P/92119/07/2024</v>
          </cell>
        </row>
        <row r="91325">
          <cell r="W91325" t="str">
            <v>30091401</v>
          </cell>
          <cell r="X91325" t="str">
            <v>30091401</v>
          </cell>
          <cell r="Y91325">
            <v>382001</v>
          </cell>
          <cell r="Z91325" t="str">
            <v>35202-8764250-3</v>
          </cell>
          <cell r="AC91325">
            <v>2917693</v>
          </cell>
          <cell r="AD91325" t="str">
            <v>02</v>
          </cell>
          <cell r="AE91325" t="str">
            <v>MOTOR</v>
          </cell>
          <cell r="AF91325">
            <v>7802</v>
          </cell>
          <cell r="AG91325">
            <v>0</v>
          </cell>
          <cell r="AH91325">
            <v>0</v>
          </cell>
          <cell r="AI91325">
            <v>0</v>
          </cell>
          <cell r="AJ91325">
            <v>9550</v>
          </cell>
          <cell r="AK91325">
            <v>0</v>
          </cell>
          <cell r="AL91325">
            <v>780</v>
          </cell>
          <cell r="AM91325" t="str">
            <v>2024</v>
          </cell>
          <cell r="AN91325" t="str">
            <v>202407</v>
          </cell>
          <cell r="AO91325" t="str">
            <v>202407</v>
          </cell>
          <cell r="AP91325" t="str">
            <v>202407</v>
          </cell>
          <cell r="AQ91325" t="str">
            <v>31000398</v>
          </cell>
          <cell r="AR91325" t="str">
            <v>1899583</v>
          </cell>
          <cell r="AS91325" t="str">
            <v>D</v>
          </cell>
          <cell r="AU91325" t="str">
            <v>30000002</v>
          </cell>
          <cell r="AV91325" t="str">
            <v>RETAIL</v>
          </cell>
          <cell r="AW91325" t="str">
            <v>31000398</v>
          </cell>
          <cell r="AX91325" t="str">
            <v>GR Suzuki</v>
          </cell>
          <cell r="AY91325" t="str">
            <v>KHI/HO/D/MO/MC COMP/P/92215/07/2024</v>
          </cell>
          <cell r="BA91325" t="str">
            <v>LAHORE</v>
          </cell>
          <cell r="BB91325" t="str">
            <v>House# 20-F , Mohalla Education Town wahdat road, Lahore</v>
          </cell>
          <cell r="BC91325" t="str">
            <v>BLACK</v>
          </cell>
          <cell r="BH91325" t="str">
            <v>Pak Suzuki</v>
          </cell>
          <cell r="BI91325" t="str">
            <v>N</v>
          </cell>
          <cell r="BJ91325" t="str">
            <v xml:space="preserve">	Rameez Haji Mehboob</v>
          </cell>
          <cell r="BK91325">
            <v>45475</v>
          </cell>
          <cell r="BL91325" t="str">
            <v>382001</v>
          </cell>
          <cell r="BM91325" t="str">
            <v>004</v>
          </cell>
          <cell r="BN91325" t="str">
            <v>01</v>
          </cell>
          <cell r="BQ91325" t="str">
            <v>KHI/HO/D/MO/MC COMP/P/92215/07/2024</v>
          </cell>
        </row>
        <row r="91326">
          <cell r="W91326" t="str">
            <v>PKG30069887</v>
          </cell>
          <cell r="X91326" t="str">
            <v>GS150PK30069867</v>
          </cell>
          <cell r="Y91326">
            <v>350000</v>
          </cell>
          <cell r="AC91326">
            <v>2917981</v>
          </cell>
          <cell r="AD91326" t="str">
            <v>02</v>
          </cell>
          <cell r="AE91326" t="str">
            <v>MOTOR</v>
          </cell>
          <cell r="AF91326">
            <v>19181</v>
          </cell>
          <cell r="AG91326">
            <v>0</v>
          </cell>
          <cell r="AH91326">
            <v>0</v>
          </cell>
          <cell r="AI91326">
            <v>0</v>
          </cell>
          <cell r="AJ91326">
            <v>22750</v>
          </cell>
          <cell r="AK91326">
            <v>0</v>
          </cell>
          <cell r="AL91326">
            <v>3125</v>
          </cell>
          <cell r="AM91326" t="str">
            <v>2024</v>
          </cell>
          <cell r="AN91326" t="str">
            <v>202407</v>
          </cell>
          <cell r="AO91326" t="str">
            <v>202407</v>
          </cell>
          <cell r="AP91326" t="str">
            <v>202407</v>
          </cell>
          <cell r="AQ91326" t="str">
            <v>MUBASHIRAHMED</v>
          </cell>
          <cell r="AR91326" t="str">
            <v>1920850</v>
          </cell>
          <cell r="AS91326" t="str">
            <v>D</v>
          </cell>
          <cell r="AT91326" t="str">
            <v>001</v>
          </cell>
          <cell r="AU91326" t="str">
            <v>30000002</v>
          </cell>
          <cell r="AV91326" t="str">
            <v>RETAIL</v>
          </cell>
          <cell r="AW91326" t="str">
            <v>31000355</v>
          </cell>
          <cell r="AX91326" t="str">
            <v>H.H Auto's</v>
          </cell>
          <cell r="AY91326" t="str">
            <v>KHI/AR/AR/D/MO/MC TTT/P/94158/07/2024</v>
          </cell>
          <cell r="BA91326" t="str">
            <v>KARACHI</v>
          </cell>
          <cell r="BB91326" t="str">
            <v>House No. 1-1,6,  Street Sheet 18, Model Colony, Karachi.</v>
          </cell>
          <cell r="BC91326" t="str">
            <v>BLACK</v>
          </cell>
          <cell r="BH91326" t="str">
            <v>N/A</v>
          </cell>
          <cell r="BI91326" t="str">
            <v>N</v>
          </cell>
          <cell r="BJ91326" t="str">
            <v>Farhan Ali Basheer</v>
          </cell>
          <cell r="BK91326">
            <v>45503</v>
          </cell>
          <cell r="BL91326" t="str">
            <v>350000</v>
          </cell>
          <cell r="BM91326" t="str">
            <v>004</v>
          </cell>
          <cell r="BN91326" t="str">
            <v>17</v>
          </cell>
          <cell r="BQ91326" t="str">
            <v>KHI/AR/AR/D/MO/MC TTT/P/94158/07/2024</v>
          </cell>
        </row>
        <row r="91327">
          <cell r="W91327" t="str">
            <v>30091787</v>
          </cell>
          <cell r="X91327" t="str">
            <v>30091787</v>
          </cell>
          <cell r="Y91327">
            <v>382000</v>
          </cell>
          <cell r="Z91327" t="str">
            <v>35201-8195481-1</v>
          </cell>
          <cell r="AC91327">
            <v>2917681</v>
          </cell>
          <cell r="AD91327" t="str">
            <v>02</v>
          </cell>
          <cell r="AE91327" t="str">
            <v>MOTOR</v>
          </cell>
          <cell r="AF91327">
            <v>7802</v>
          </cell>
          <cell r="AG91327">
            <v>0</v>
          </cell>
          <cell r="AH91327">
            <v>0</v>
          </cell>
          <cell r="AI91327">
            <v>0</v>
          </cell>
          <cell r="AJ91327">
            <v>9550</v>
          </cell>
          <cell r="AK91327">
            <v>0</v>
          </cell>
          <cell r="AL91327">
            <v>780</v>
          </cell>
          <cell r="AM91327" t="str">
            <v>2024</v>
          </cell>
          <cell r="AN91327" t="str">
            <v>202407</v>
          </cell>
          <cell r="AO91327" t="str">
            <v>202407</v>
          </cell>
          <cell r="AP91327" t="str">
            <v>202407</v>
          </cell>
          <cell r="AQ91327" t="str">
            <v>31000397</v>
          </cell>
          <cell r="AR91327" t="str">
            <v>1899541</v>
          </cell>
          <cell r="AS91327" t="str">
            <v>D</v>
          </cell>
          <cell r="AU91327" t="str">
            <v>30000002</v>
          </cell>
          <cell r="AV91327" t="str">
            <v>RETAIL</v>
          </cell>
          <cell r="AW91327" t="str">
            <v>31000397</v>
          </cell>
          <cell r="AX91327" t="str">
            <v>WR Suzuki</v>
          </cell>
          <cell r="AY91327" t="str">
            <v>KHI/HO/D/MO/MC COMP/P/92188/07/2024</v>
          </cell>
          <cell r="BA91327" t="str">
            <v>LAHORE</v>
          </cell>
          <cell r="BB91327" t="str">
            <v>H 49 St 10 Khan Colony Model town Lahore</v>
          </cell>
          <cell r="BC91327" t="str">
            <v>RED</v>
          </cell>
          <cell r="BH91327" t="str">
            <v>Pak Suzuki</v>
          </cell>
          <cell r="BI91327" t="str">
            <v>N</v>
          </cell>
          <cell r="BJ91327" t="str">
            <v xml:space="preserve">	Rameez Haji Mehboob</v>
          </cell>
          <cell r="BK91327">
            <v>45475</v>
          </cell>
          <cell r="BL91327" t="str">
            <v>382000</v>
          </cell>
          <cell r="BM91327" t="str">
            <v>003</v>
          </cell>
          <cell r="BN91327" t="str">
            <v>01</v>
          </cell>
          <cell r="BQ91327" t="str">
            <v>KHI/HO/D/MO/MC COMP/P/92188/07/2024</v>
          </cell>
        </row>
        <row r="91328">
          <cell r="W91328" t="str">
            <v>30092355</v>
          </cell>
          <cell r="X91328" t="str">
            <v>30092355</v>
          </cell>
          <cell r="Y91328">
            <v>382000</v>
          </cell>
          <cell r="Z91328" t="str">
            <v>42301-7232887-1</v>
          </cell>
          <cell r="AC91328">
            <v>3148991</v>
          </cell>
          <cell r="AD91328" t="str">
            <v>02</v>
          </cell>
          <cell r="AE91328" t="str">
            <v>MOTOR</v>
          </cell>
          <cell r="AF91328">
            <v>2470</v>
          </cell>
          <cell r="AG91328">
            <v>0</v>
          </cell>
          <cell r="AH91328">
            <v>0</v>
          </cell>
          <cell r="AI91328">
            <v>0</v>
          </cell>
          <cell r="AJ91328">
            <v>2865</v>
          </cell>
          <cell r="AK91328">
            <v>0</v>
          </cell>
          <cell r="AL91328">
            <v>247</v>
          </cell>
          <cell r="AM91328" t="str">
            <v>2024</v>
          </cell>
          <cell r="AN91328" t="str">
            <v>202410</v>
          </cell>
          <cell r="AO91328" t="str">
            <v>202408</v>
          </cell>
          <cell r="AP91328" t="str">
            <v>202410</v>
          </cell>
          <cell r="AQ91328" t="str">
            <v>SHOUKATALI</v>
          </cell>
          <cell r="AR91328" t="str">
            <v>1976821</v>
          </cell>
          <cell r="AS91328" t="str">
            <v>D</v>
          </cell>
          <cell r="AU91328" t="str">
            <v>30000002</v>
          </cell>
          <cell r="AV91328" t="str">
            <v>RETAIL</v>
          </cell>
          <cell r="AW91328" t="str">
            <v>31000393</v>
          </cell>
          <cell r="AX91328" t="str">
            <v>TR Suzuki</v>
          </cell>
          <cell r="AY91328" t="str">
            <v>KHI/HO/D/MO/MC COMP/P/94388/08/2024</v>
          </cell>
          <cell r="AZ91328" t="str">
            <v>KHI/HO/D/MO/MC COMP/E/46933/10/2024</v>
          </cell>
          <cell r="BB91328" t="str">
            <v>FLAT#101,1ST FLOOR AGHA MANZIL PLOT#TL-1-56,BARA IMAM GALI ROAD,KARACHI.</v>
          </cell>
          <cell r="BC91328" t="str">
            <v>BLACK</v>
          </cell>
          <cell r="BF91328"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28" t="str">
            <v>Pak Suzuki</v>
          </cell>
          <cell r="BI91328" t="str">
            <v>N</v>
          </cell>
          <cell r="BJ91328" t="str">
            <v xml:space="preserve">	Rameez Haji Mehboob</v>
          </cell>
          <cell r="BK91328">
            <v>45505</v>
          </cell>
          <cell r="BL91328" t="str">
            <v>382000</v>
          </cell>
          <cell r="BM91328" t="str">
            <v>004</v>
          </cell>
          <cell r="BN91328" t="str">
            <v>01</v>
          </cell>
          <cell r="BQ91328" t="str">
            <v>KHI/HO/D/MO/MC COMP/P/94388/08/2024</v>
          </cell>
        </row>
        <row r="91329">
          <cell r="W91329" t="str">
            <v>30092355</v>
          </cell>
          <cell r="X91329" t="str">
            <v>30092355</v>
          </cell>
          <cell r="Y91329">
            <v>382000</v>
          </cell>
          <cell r="Z91329" t="str">
            <v>42301-7232887-1</v>
          </cell>
          <cell r="AC91329">
            <v>3148994</v>
          </cell>
          <cell r="AD91329" t="str">
            <v>02</v>
          </cell>
          <cell r="AE91329" t="str">
            <v>MOTOR</v>
          </cell>
          <cell r="AF91329">
            <v>2470</v>
          </cell>
          <cell r="AG91329">
            <v>0</v>
          </cell>
          <cell r="AH91329">
            <v>0</v>
          </cell>
          <cell r="AI91329">
            <v>0</v>
          </cell>
          <cell r="AJ91329">
            <v>2865</v>
          </cell>
          <cell r="AK91329">
            <v>0</v>
          </cell>
          <cell r="AL91329">
            <v>247</v>
          </cell>
          <cell r="AM91329" t="str">
            <v>2024</v>
          </cell>
          <cell r="AN91329" t="str">
            <v>202410</v>
          </cell>
          <cell r="AO91329" t="str">
            <v>202508</v>
          </cell>
          <cell r="AP91329" t="str">
            <v>202410</v>
          </cell>
          <cell r="AQ91329" t="str">
            <v>SHOUKATALI</v>
          </cell>
          <cell r="AR91329" t="str">
            <v>1976822</v>
          </cell>
          <cell r="AS91329" t="str">
            <v>D</v>
          </cell>
          <cell r="AU91329" t="str">
            <v>30000002</v>
          </cell>
          <cell r="AV91329" t="str">
            <v>RETAIL</v>
          </cell>
          <cell r="AW91329" t="str">
            <v>31000393</v>
          </cell>
          <cell r="AX91329" t="str">
            <v>TR Suzuki</v>
          </cell>
          <cell r="AY91329" t="str">
            <v>KHI/HO/D/MO/MC COMP/P/94389/08/2024</v>
          </cell>
          <cell r="AZ91329" t="str">
            <v>KHI/HO/D/MO/MC COMP/E/46934/10/2024</v>
          </cell>
          <cell r="BB91329" t="str">
            <v>FLAT#101,1ST FLOOR AGHA MANZIL PLOT#TL-1-56,BARA IMAM GALI ROAD,KARACHI.</v>
          </cell>
          <cell r="BC91329" t="str">
            <v>BLACK</v>
          </cell>
          <cell r="BF9132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29" t="str">
            <v>Pak Suzuki</v>
          </cell>
          <cell r="BI91329" t="str">
            <v>N</v>
          </cell>
          <cell r="BJ91329" t="str">
            <v xml:space="preserve">	Rameez Haji Mehboob</v>
          </cell>
          <cell r="BK91329">
            <v>45871</v>
          </cell>
          <cell r="BL91329" t="str">
            <v>382000</v>
          </cell>
          <cell r="BM91329" t="str">
            <v>004</v>
          </cell>
          <cell r="BN91329" t="str">
            <v>01</v>
          </cell>
          <cell r="BQ91329" t="str">
            <v>KHI/HO/D/MO/MC COMP/P/94389/08/2024</v>
          </cell>
        </row>
        <row r="91330">
          <cell r="W91330" t="str">
            <v>30092355</v>
          </cell>
          <cell r="X91330" t="str">
            <v>30092355</v>
          </cell>
          <cell r="Y91330">
            <v>382000</v>
          </cell>
          <cell r="Z91330" t="str">
            <v>42301-7232887-1</v>
          </cell>
          <cell r="AC91330">
            <v>2929157</v>
          </cell>
          <cell r="AD91330" t="str">
            <v>02</v>
          </cell>
          <cell r="AE91330" t="str">
            <v>MOTOR</v>
          </cell>
          <cell r="AF91330">
            <v>11095</v>
          </cell>
          <cell r="AG91330">
            <v>0</v>
          </cell>
          <cell r="AH91330">
            <v>0</v>
          </cell>
          <cell r="AI91330">
            <v>0</v>
          </cell>
          <cell r="AJ91330">
            <v>13370</v>
          </cell>
          <cell r="AK91330">
            <v>0</v>
          </cell>
          <cell r="AL91330">
            <v>1110</v>
          </cell>
          <cell r="AM91330" t="str">
            <v>2024</v>
          </cell>
          <cell r="AN91330" t="str">
            <v>202408</v>
          </cell>
          <cell r="AO91330" t="str">
            <v>202408</v>
          </cell>
          <cell r="AP91330" t="str">
            <v>202408</v>
          </cell>
          <cell r="AQ91330" t="str">
            <v>31000393</v>
          </cell>
          <cell r="AR91330" t="str">
            <v>1922984</v>
          </cell>
          <cell r="AS91330" t="str">
            <v>D</v>
          </cell>
          <cell r="AU91330" t="str">
            <v>30000002</v>
          </cell>
          <cell r="AV91330" t="str">
            <v>RETAIL</v>
          </cell>
          <cell r="AW91330" t="str">
            <v>31000393</v>
          </cell>
          <cell r="AX91330" t="str">
            <v>TR Suzuki</v>
          </cell>
          <cell r="AY91330" t="str">
            <v>KHI/HO/D/MO/MC COMP/P/94388/08/2024</v>
          </cell>
          <cell r="BA91330" t="str">
            <v>KARACHI</v>
          </cell>
          <cell r="BB91330" t="str">
            <v>FLAT#101,1ST FLOOR AGHA MANZIL PLOT#TL-1-56,BARA IMAM GALI ROAD,KARACHI.</v>
          </cell>
          <cell r="BC91330" t="str">
            <v>BLACK</v>
          </cell>
          <cell r="BH91330" t="str">
            <v>Pak Suzuki</v>
          </cell>
          <cell r="BI91330" t="str">
            <v>N</v>
          </cell>
          <cell r="BJ91330" t="str">
            <v xml:space="preserve">	Rameez Haji Mehboob</v>
          </cell>
          <cell r="BK91330">
            <v>45505</v>
          </cell>
          <cell r="BL91330" t="str">
            <v>382000</v>
          </cell>
          <cell r="BM91330" t="str">
            <v>004</v>
          </cell>
          <cell r="BN91330" t="str">
            <v>01</v>
          </cell>
          <cell r="BQ91330" t="str">
            <v>KHI/HO/D/MO/MC COMP/P/94388/08/2024</v>
          </cell>
        </row>
        <row r="91331">
          <cell r="W91331" t="str">
            <v>30092355</v>
          </cell>
          <cell r="X91331" t="str">
            <v>30092355</v>
          </cell>
          <cell r="Y91331">
            <v>382000</v>
          </cell>
          <cell r="Z91331" t="str">
            <v>42301-7232887-1</v>
          </cell>
          <cell r="AC91331">
            <v>2929158</v>
          </cell>
          <cell r="AD91331" t="str">
            <v>02</v>
          </cell>
          <cell r="AE91331" t="str">
            <v>MOTOR</v>
          </cell>
          <cell r="AF91331">
            <v>11095</v>
          </cell>
          <cell r="AG91331">
            <v>0</v>
          </cell>
          <cell r="AH91331">
            <v>0</v>
          </cell>
          <cell r="AI91331">
            <v>0</v>
          </cell>
          <cell r="AJ91331">
            <v>13370</v>
          </cell>
          <cell r="AK91331">
            <v>0</v>
          </cell>
          <cell r="AL91331">
            <v>1110</v>
          </cell>
          <cell r="AM91331" t="str">
            <v>2024</v>
          </cell>
          <cell r="AN91331" t="str">
            <v>202408</v>
          </cell>
          <cell r="AO91331" t="str">
            <v>202408</v>
          </cell>
          <cell r="AP91331" t="str">
            <v>202408</v>
          </cell>
          <cell r="AQ91331" t="str">
            <v>31000393</v>
          </cell>
          <cell r="AR91331" t="str">
            <v>1922985</v>
          </cell>
          <cell r="AS91331" t="str">
            <v>D</v>
          </cell>
          <cell r="AU91331" t="str">
            <v>30000002</v>
          </cell>
          <cell r="AV91331" t="str">
            <v>RETAIL</v>
          </cell>
          <cell r="AW91331" t="str">
            <v>31000393</v>
          </cell>
          <cell r="AX91331" t="str">
            <v>TR Suzuki</v>
          </cell>
          <cell r="AY91331" t="str">
            <v>KHI/HO/D/MO/MC COMP/P/94389/08/2024</v>
          </cell>
          <cell r="BA91331" t="str">
            <v>KARACHI</v>
          </cell>
          <cell r="BB91331" t="str">
            <v>FLAT#101,1ST FLOOR AGHA MANZIL PLOT#TL-1-56,BARA IMAM GALI ROAD,KARACHI.</v>
          </cell>
          <cell r="BC91331" t="str">
            <v>BLACK</v>
          </cell>
          <cell r="BH91331" t="str">
            <v>Pak Suzuki</v>
          </cell>
          <cell r="BI91331" t="str">
            <v>N</v>
          </cell>
          <cell r="BJ91331" t="str">
            <v xml:space="preserve">	Rameez Haji Mehboob</v>
          </cell>
          <cell r="BK91331">
            <v>45505</v>
          </cell>
          <cell r="BL91331" t="str">
            <v>382000</v>
          </cell>
          <cell r="BM91331" t="str">
            <v>004</v>
          </cell>
          <cell r="BN91331" t="str">
            <v>01</v>
          </cell>
          <cell r="BQ91331" t="str">
            <v>KHI/HO/D/MO/MC COMP/P/94389/08/2024</v>
          </cell>
        </row>
        <row r="91332">
          <cell r="W91332" t="str">
            <v>PKG30092070</v>
          </cell>
          <cell r="X91332" t="str">
            <v>GS150PK30092070</v>
          </cell>
          <cell r="Y91332">
            <v>15000</v>
          </cell>
          <cell r="AC91332">
            <v>2989312</v>
          </cell>
          <cell r="AD91332" t="str">
            <v>02</v>
          </cell>
          <cell r="AE91332" t="str">
            <v>MOTOR</v>
          </cell>
          <cell r="AF91332">
            <v>453</v>
          </cell>
          <cell r="AG91332">
            <v>0</v>
          </cell>
          <cell r="AH91332">
            <v>0</v>
          </cell>
          <cell r="AI91332">
            <v>0</v>
          </cell>
          <cell r="AJ91332">
            <v>526</v>
          </cell>
          <cell r="AK91332">
            <v>0</v>
          </cell>
          <cell r="AL91332">
            <v>45</v>
          </cell>
          <cell r="AM91332" t="str">
            <v>2024</v>
          </cell>
          <cell r="AN91332" t="str">
            <v>202409</v>
          </cell>
          <cell r="AO91332" t="str">
            <v>202407</v>
          </cell>
          <cell r="AP91332" t="str">
            <v>202409</v>
          </cell>
          <cell r="AQ91332" t="str">
            <v>KHALIDMEHMOOD</v>
          </cell>
          <cell r="AR91332" t="str">
            <v>1947567</v>
          </cell>
          <cell r="AS91332" t="str">
            <v>D</v>
          </cell>
          <cell r="AT91332" t="str">
            <v>001</v>
          </cell>
          <cell r="AU91332" t="str">
            <v>30000002</v>
          </cell>
          <cell r="AV91332" t="str">
            <v>RETAIL</v>
          </cell>
          <cell r="AW91332" t="str">
            <v>31000002</v>
          </cell>
          <cell r="AX91332" t="str">
            <v>Direct</v>
          </cell>
          <cell r="AY91332" t="str">
            <v>KHI/HO/D/MO/MC COMP/P/93247/07/2024</v>
          </cell>
          <cell r="AZ91332" t="str">
            <v>KHI/HO/D/MO/MC COMP/E/45654/09/2024</v>
          </cell>
          <cell r="BA91332" t="str">
            <v>KARACHI</v>
          </cell>
          <cell r="BB91332" t="str">
            <v>H No. f-22, Kehkashan Homes Gulzar-e-Hijri, Scheme 33, Karachi.</v>
          </cell>
          <cell r="BC91332" t="str">
            <v>PEARL BLACK</v>
          </cell>
          <cell r="BF91332" t="str">
            <v>IT IS HEREBY DECLARED AND AGREED THAT AT THE REQUEST OF THE PARTICIPANT VIDE THEIR EMAIL  DATED: 29/08/2024, THE SUM COVERED OF THE ABOVE-MENTIONED VEHICLE STANDS INCREASED FROM RS. 367,000/- BY RS. 15,000 /- TO RS. 382,000/- UNDER THE WITHIN MENTIONED POLICY WITH EFFECT FROM INCEPTION.
IN CONSEQUENCE WHEREOF AN AMOUNT OF RS.525/- AS FROM INCEPTION BEING THE ADDITIONAL CONTRIBUTION IS HEREBY CHARGED TO THE PARTICIPANT.</v>
          </cell>
          <cell r="BG91332" t="str">
            <v>Change</v>
          </cell>
          <cell r="BH91332" t="str">
            <v>Pak Suzuki</v>
          </cell>
          <cell r="BI91332" t="str">
            <v>N</v>
          </cell>
          <cell r="BJ91332" t="str">
            <v xml:space="preserve">	Rameez Haji Mehboob</v>
          </cell>
          <cell r="BK91332">
            <v>45485</v>
          </cell>
          <cell r="BL91332" t="str">
            <v>15000</v>
          </cell>
          <cell r="BM91332" t="str">
            <v>406</v>
          </cell>
          <cell r="BN91332" t="str">
            <v>01</v>
          </cell>
          <cell r="BQ91332" t="str">
            <v>KHI/HO/D/MO/MC COMP/P/93247/07/2024</v>
          </cell>
        </row>
        <row r="91333">
          <cell r="W91333" t="str">
            <v>PKG30092070</v>
          </cell>
          <cell r="X91333" t="str">
            <v>GS150PK30092070</v>
          </cell>
          <cell r="Y91333">
            <v>367000</v>
          </cell>
          <cell r="AC91333">
            <v>2903536</v>
          </cell>
          <cell r="AD91333" t="str">
            <v>02</v>
          </cell>
          <cell r="AE91333" t="str">
            <v>MOTOR</v>
          </cell>
          <cell r="AF91333">
            <v>10643</v>
          </cell>
          <cell r="AG91333">
            <v>0</v>
          </cell>
          <cell r="AH91333">
            <v>0</v>
          </cell>
          <cell r="AI91333">
            <v>0</v>
          </cell>
          <cell r="AJ91333">
            <v>12845</v>
          </cell>
          <cell r="AK91333">
            <v>0</v>
          </cell>
          <cell r="AL91333">
            <v>0</v>
          </cell>
          <cell r="AM91333" t="str">
            <v>2024</v>
          </cell>
          <cell r="AN91333" t="str">
            <v>202407</v>
          </cell>
          <cell r="AO91333" t="str">
            <v>202407</v>
          </cell>
          <cell r="AP91333" t="str">
            <v>202407</v>
          </cell>
          <cell r="AQ91333" t="str">
            <v>KHALIDMEHMOOD</v>
          </cell>
          <cell r="AR91333" t="str">
            <v>1913575</v>
          </cell>
          <cell r="AS91333" t="str">
            <v>D</v>
          </cell>
          <cell r="AT91333" t="str">
            <v>001</v>
          </cell>
          <cell r="AU91333" t="str">
            <v>30000002</v>
          </cell>
          <cell r="AV91333" t="str">
            <v>RETAIL</v>
          </cell>
          <cell r="AW91333" t="str">
            <v>31000002</v>
          </cell>
          <cell r="AX91333" t="str">
            <v>Direct</v>
          </cell>
          <cell r="AY91333" t="str">
            <v>KHI/HO/D/MO/MC COMP/P/93247/07/2024</v>
          </cell>
          <cell r="BA91333" t="str">
            <v>KARACHI</v>
          </cell>
          <cell r="BB91333" t="str">
            <v>H No. f-22, Kehkashan Homes Gulzar-e-Hijri, Scheme 33, Karachi.</v>
          </cell>
          <cell r="BC91333" t="str">
            <v>PEARL BLACK</v>
          </cell>
          <cell r="BF91333" t="str">
            <v>ON THE SAYING OF PARKASH BHAI POLICY IS ISSUED 18/7/2024</v>
          </cell>
          <cell r="BH91333" t="str">
            <v>Pak Suzuki</v>
          </cell>
          <cell r="BI91333" t="str">
            <v>N</v>
          </cell>
          <cell r="BJ91333" t="str">
            <v xml:space="preserve">	Rameez Haji Mehboob</v>
          </cell>
          <cell r="BK91333">
            <v>45491</v>
          </cell>
          <cell r="BL91333" t="str">
            <v>15000</v>
          </cell>
          <cell r="BM91333" t="str">
            <v>406</v>
          </cell>
          <cell r="BN91333" t="str">
            <v>01</v>
          </cell>
          <cell r="BQ91333" t="str">
            <v>KHI/HO/D/MO/MC COMP/P/93247/07/2024</v>
          </cell>
        </row>
        <row r="91334">
          <cell r="W91334" t="str">
            <v>30091896</v>
          </cell>
          <cell r="X91334" t="str">
            <v>30091896</v>
          </cell>
          <cell r="Y91334">
            <v>382000</v>
          </cell>
          <cell r="Z91334" t="str">
            <v>35202-2714061-7</v>
          </cell>
          <cell r="AC91334">
            <v>2903033</v>
          </cell>
          <cell r="AD91334" t="str">
            <v>02</v>
          </cell>
          <cell r="AE91334" t="str">
            <v>MOTOR</v>
          </cell>
          <cell r="AF91334">
            <v>7802</v>
          </cell>
          <cell r="AG91334">
            <v>0</v>
          </cell>
          <cell r="AH91334">
            <v>0</v>
          </cell>
          <cell r="AI91334">
            <v>0</v>
          </cell>
          <cell r="AJ91334">
            <v>9550</v>
          </cell>
          <cell r="AK91334">
            <v>0</v>
          </cell>
          <cell r="AL91334">
            <v>780</v>
          </cell>
          <cell r="AM91334" t="str">
            <v>2024</v>
          </cell>
          <cell r="AN91334" t="str">
            <v>202407</v>
          </cell>
          <cell r="AO91334" t="str">
            <v>202407</v>
          </cell>
          <cell r="AP91334" t="str">
            <v>202407</v>
          </cell>
          <cell r="AQ91334" t="str">
            <v>31000399</v>
          </cell>
          <cell r="AR91334" t="str">
            <v>1912286</v>
          </cell>
          <cell r="AS91334" t="str">
            <v>D</v>
          </cell>
          <cell r="AU91334" t="str">
            <v>30000002</v>
          </cell>
          <cell r="AV91334" t="str">
            <v>RETAIL</v>
          </cell>
          <cell r="AW91334" t="str">
            <v>31000399</v>
          </cell>
          <cell r="AX91334" t="str">
            <v>CR Suzuki</v>
          </cell>
          <cell r="AY91334" t="str">
            <v>KHI/HO/D/MO/MC COMP/P/93146/07/2024</v>
          </cell>
          <cell r="BA91334" t="str">
            <v>LAHORE</v>
          </cell>
          <cell r="BB91334" t="str">
            <v>MUSTAFA PARK AWAN TOWN MULTAN ROAD LAHORE</v>
          </cell>
          <cell r="BC91334" t="str">
            <v>BLACK</v>
          </cell>
          <cell r="BH91334" t="str">
            <v>Pak Suzuki</v>
          </cell>
          <cell r="BI91334" t="str">
            <v>N</v>
          </cell>
          <cell r="BJ91334" t="str">
            <v xml:space="preserve">	Rameez Haji Mehboob</v>
          </cell>
          <cell r="BK91334">
            <v>45488</v>
          </cell>
          <cell r="BL91334" t="str">
            <v>382000</v>
          </cell>
          <cell r="BM91334" t="str">
            <v>004</v>
          </cell>
          <cell r="BN91334" t="str">
            <v>01</v>
          </cell>
          <cell r="BQ91334" t="str">
            <v>KHI/HO/D/MO/MC COMP/P/93146/07/2024</v>
          </cell>
        </row>
        <row r="91335">
          <cell r="W91335" t="str">
            <v>30091541</v>
          </cell>
          <cell r="X91335" t="str">
            <v>30091541</v>
          </cell>
          <cell r="Y91335">
            <v>382000</v>
          </cell>
          <cell r="Z91335" t="str">
            <v>33100-1027314-5</v>
          </cell>
          <cell r="AC91335">
            <v>2902715</v>
          </cell>
          <cell r="AD91335" t="str">
            <v>02</v>
          </cell>
          <cell r="AE91335" t="str">
            <v>MOTOR</v>
          </cell>
          <cell r="AF91335">
            <v>7802</v>
          </cell>
          <cell r="AG91335">
            <v>0</v>
          </cell>
          <cell r="AH91335">
            <v>0</v>
          </cell>
          <cell r="AI91335">
            <v>0</v>
          </cell>
          <cell r="AJ91335">
            <v>9550</v>
          </cell>
          <cell r="AK91335">
            <v>0</v>
          </cell>
          <cell r="AL91335">
            <v>780</v>
          </cell>
          <cell r="AM91335" t="str">
            <v>2024</v>
          </cell>
          <cell r="AN91335" t="str">
            <v>202407</v>
          </cell>
          <cell r="AO91335" t="str">
            <v>202407</v>
          </cell>
          <cell r="AP91335" t="str">
            <v>202407</v>
          </cell>
          <cell r="AQ91335" t="str">
            <v>31000395</v>
          </cell>
          <cell r="AR91335" t="str">
            <v>1908326</v>
          </cell>
          <cell r="AS91335" t="str">
            <v>D</v>
          </cell>
          <cell r="AU91335" t="str">
            <v>30000002</v>
          </cell>
          <cell r="AV91335" t="str">
            <v>RETAIL</v>
          </cell>
          <cell r="AW91335" t="str">
            <v>31000395</v>
          </cell>
          <cell r="AX91335" t="str">
            <v>TS Suzuki</v>
          </cell>
          <cell r="AY91335" t="str">
            <v>KHI/HO/D/MO/MC COMP/P/92702/07/2024</v>
          </cell>
          <cell r="BA91335" t="str">
            <v>LAHORE</v>
          </cell>
          <cell r="BB91335" t="str">
            <v>HOUSE # 731 BLOCK NARGIS EXT BAHRIA TOWN LAHORE</v>
          </cell>
          <cell r="BC91335" t="str">
            <v>BLACK</v>
          </cell>
          <cell r="BH91335" t="str">
            <v>Pak Suzuki</v>
          </cell>
          <cell r="BI91335" t="str">
            <v>N</v>
          </cell>
          <cell r="BJ91335" t="str">
            <v xml:space="preserve">	Rameez Haji Mehboob</v>
          </cell>
          <cell r="BK91335">
            <v>45483</v>
          </cell>
          <cell r="BL91335" t="str">
            <v>382000</v>
          </cell>
          <cell r="BM91335" t="str">
            <v>004</v>
          </cell>
          <cell r="BN91335" t="str">
            <v>01</v>
          </cell>
          <cell r="BQ91335" t="str">
            <v>KHI/HO/D/MO/MC COMP/P/92702/07/2024</v>
          </cell>
        </row>
        <row r="91336">
          <cell r="W91336" t="str">
            <v>30092210</v>
          </cell>
          <cell r="X91336" t="str">
            <v>30092210</v>
          </cell>
          <cell r="Y91336">
            <v>382000</v>
          </cell>
          <cell r="Z91336" t="str">
            <v>35201-1676806-3</v>
          </cell>
          <cell r="AC91336">
            <v>2929504</v>
          </cell>
          <cell r="AD91336" t="str">
            <v>02</v>
          </cell>
          <cell r="AE91336" t="str">
            <v>MOTOR</v>
          </cell>
          <cell r="AF91336">
            <v>7802</v>
          </cell>
          <cell r="AG91336">
            <v>0</v>
          </cell>
          <cell r="AH91336">
            <v>0</v>
          </cell>
          <cell r="AI91336">
            <v>0</v>
          </cell>
          <cell r="AJ91336">
            <v>9550</v>
          </cell>
          <cell r="AK91336">
            <v>0</v>
          </cell>
          <cell r="AL91336">
            <v>780</v>
          </cell>
          <cell r="AM91336" t="str">
            <v>2024</v>
          </cell>
          <cell r="AN91336" t="str">
            <v>202408</v>
          </cell>
          <cell r="AO91336" t="str">
            <v>202408</v>
          </cell>
          <cell r="AP91336" t="str">
            <v>202408</v>
          </cell>
          <cell r="AQ91336" t="str">
            <v>31000397</v>
          </cell>
          <cell r="AR91336" t="str">
            <v>1925470</v>
          </cell>
          <cell r="AS91336" t="str">
            <v>D</v>
          </cell>
          <cell r="AU91336" t="str">
            <v>30000002</v>
          </cell>
          <cell r="AV91336" t="str">
            <v>RETAIL</v>
          </cell>
          <cell r="AW91336" t="str">
            <v>31000397</v>
          </cell>
          <cell r="AX91336" t="str">
            <v>WR Suzuki</v>
          </cell>
          <cell r="AY91336" t="str">
            <v>KHI/HO/D/MO/MC COMP/P/94629/08/2024</v>
          </cell>
          <cell r="BA91336" t="str">
            <v>LAHORE</v>
          </cell>
          <cell r="BB91336" t="str">
            <v>67 B Al Jannat Homes Kahana Lahore</v>
          </cell>
          <cell r="BC91336" t="str">
            <v>BLACK</v>
          </cell>
          <cell r="BH91336" t="str">
            <v>Pak Suzuki</v>
          </cell>
          <cell r="BI91336" t="str">
            <v>N</v>
          </cell>
          <cell r="BJ91336" t="str">
            <v xml:space="preserve">	Rameez Haji Mehboob</v>
          </cell>
          <cell r="BK91336">
            <v>45509</v>
          </cell>
          <cell r="BL91336" t="str">
            <v>382000</v>
          </cell>
          <cell r="BM91336" t="str">
            <v>004</v>
          </cell>
          <cell r="BN91336" t="str">
            <v>01</v>
          </cell>
          <cell r="BQ91336" t="str">
            <v>KHI/HO/D/MO/MC COMP/P/94629/08/2024</v>
          </cell>
        </row>
        <row r="91337">
          <cell r="W91337" t="str">
            <v>30092235</v>
          </cell>
          <cell r="X91337" t="str">
            <v>30092235</v>
          </cell>
          <cell r="Y91337">
            <v>382000</v>
          </cell>
          <cell r="Z91337" t="str">
            <v>35202-2306882-9</v>
          </cell>
          <cell r="AC91337">
            <v>2929506</v>
          </cell>
          <cell r="AD91337" t="str">
            <v>02</v>
          </cell>
          <cell r="AE91337" t="str">
            <v>MOTOR</v>
          </cell>
          <cell r="AF91337">
            <v>7802</v>
          </cell>
          <cell r="AG91337">
            <v>0</v>
          </cell>
          <cell r="AH91337">
            <v>0</v>
          </cell>
          <cell r="AI91337">
            <v>0</v>
          </cell>
          <cell r="AJ91337">
            <v>9550</v>
          </cell>
          <cell r="AK91337">
            <v>0</v>
          </cell>
          <cell r="AL91337">
            <v>780</v>
          </cell>
          <cell r="AM91337" t="str">
            <v>2024</v>
          </cell>
          <cell r="AN91337" t="str">
            <v>202408</v>
          </cell>
          <cell r="AO91337" t="str">
            <v>202408</v>
          </cell>
          <cell r="AP91337" t="str">
            <v>202408</v>
          </cell>
          <cell r="AQ91337" t="str">
            <v>31000396</v>
          </cell>
          <cell r="AR91337" t="str">
            <v>1925474</v>
          </cell>
          <cell r="AS91337" t="str">
            <v>D</v>
          </cell>
          <cell r="AU91337" t="str">
            <v>30000002</v>
          </cell>
          <cell r="AV91337" t="str">
            <v>RETAIL</v>
          </cell>
          <cell r="AW91337" t="str">
            <v>31000396</v>
          </cell>
          <cell r="AX91337" t="str">
            <v>SG Suzuki</v>
          </cell>
          <cell r="AY91337" t="str">
            <v>KHI/HO/D/MO/MC COMP/P/94633/08/2024</v>
          </cell>
          <cell r="BA91337" t="str">
            <v>LAHORE</v>
          </cell>
          <cell r="BB91337" t="str">
            <v>HOUSE NO 143-A AREA GT ROAD BEGUM PURA LAHORE</v>
          </cell>
          <cell r="BC91337" t="str">
            <v>BLACK</v>
          </cell>
          <cell r="BH91337" t="str">
            <v>Pak Suzuki</v>
          </cell>
          <cell r="BI91337" t="str">
            <v>N</v>
          </cell>
          <cell r="BJ91337" t="str">
            <v xml:space="preserve">	Rameez Haji Mehboob</v>
          </cell>
          <cell r="BK91337">
            <v>45509</v>
          </cell>
          <cell r="BL91337" t="str">
            <v>382000</v>
          </cell>
          <cell r="BM91337" t="str">
            <v>004</v>
          </cell>
          <cell r="BN91337" t="str">
            <v>01</v>
          </cell>
          <cell r="BQ91337" t="str">
            <v>KHI/HO/D/MO/MC COMP/P/94633/08/2024</v>
          </cell>
        </row>
        <row r="91338">
          <cell r="W91338" t="str">
            <v>30092168</v>
          </cell>
          <cell r="X91338" t="str">
            <v>30092168</v>
          </cell>
          <cell r="Y91338">
            <v>382000</v>
          </cell>
          <cell r="Z91338" t="str">
            <v>42101-5891945-9</v>
          </cell>
          <cell r="AC91338">
            <v>3148919</v>
          </cell>
          <cell r="AD91338" t="str">
            <v>02</v>
          </cell>
          <cell r="AE91338" t="str">
            <v>MOTOR</v>
          </cell>
          <cell r="AF91338">
            <v>2470</v>
          </cell>
          <cell r="AG91338">
            <v>0</v>
          </cell>
          <cell r="AH91338">
            <v>0</v>
          </cell>
          <cell r="AI91338">
            <v>0</v>
          </cell>
          <cell r="AJ91338">
            <v>2865</v>
          </cell>
          <cell r="AK91338">
            <v>0</v>
          </cell>
          <cell r="AL91338">
            <v>247</v>
          </cell>
          <cell r="AM91338" t="str">
            <v>2024</v>
          </cell>
          <cell r="AN91338" t="str">
            <v>202410</v>
          </cell>
          <cell r="AO91338" t="str">
            <v>202408</v>
          </cell>
          <cell r="AP91338" t="str">
            <v>202410</v>
          </cell>
          <cell r="AQ91338" t="str">
            <v>SHOUKATALI</v>
          </cell>
          <cell r="AR91338" t="str">
            <v>1976432</v>
          </cell>
          <cell r="AS91338" t="str">
            <v>D</v>
          </cell>
          <cell r="AU91338" t="str">
            <v>30000002</v>
          </cell>
          <cell r="AV91338" t="str">
            <v>RETAIL</v>
          </cell>
          <cell r="AW91338" t="str">
            <v>31000391</v>
          </cell>
          <cell r="AX91338" t="str">
            <v>UR Suzuki</v>
          </cell>
          <cell r="AY91338" t="str">
            <v>KHI/HO/D/MO/MC COMP/P/94660/08/2024</v>
          </cell>
          <cell r="AZ91338" t="str">
            <v>KHI/HO/D/MO/MC COMP/E/46898/10/2024</v>
          </cell>
          <cell r="BB91338" t="str">
            <v>H.NO#594 ABDULLAH SHAH NOORANI SEC 48-A KORANGI KARACHI</v>
          </cell>
          <cell r="BC91338" t="str">
            <v>BLACK</v>
          </cell>
          <cell r="BF91338"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38" t="str">
            <v>Pak Suzuki</v>
          </cell>
          <cell r="BI91338" t="str">
            <v>N</v>
          </cell>
          <cell r="BJ91338" t="str">
            <v xml:space="preserve">	Rameez Haji Mehboob</v>
          </cell>
          <cell r="BK91338">
            <v>45509</v>
          </cell>
          <cell r="BL91338" t="str">
            <v>382000</v>
          </cell>
          <cell r="BM91338" t="str">
            <v>004</v>
          </cell>
          <cell r="BN91338" t="str">
            <v>01</v>
          </cell>
          <cell r="BQ91338" t="str">
            <v>KHI/HO/D/MO/MC COMP/P/94660/08/2024</v>
          </cell>
        </row>
        <row r="91339">
          <cell r="W91339" t="str">
            <v>30092168</v>
          </cell>
          <cell r="X91339" t="str">
            <v>30092168</v>
          </cell>
          <cell r="Y91339">
            <v>382000</v>
          </cell>
          <cell r="Z91339" t="str">
            <v>42101-5891945-9</v>
          </cell>
          <cell r="AC91339">
            <v>3148921</v>
          </cell>
          <cell r="AD91339" t="str">
            <v>02</v>
          </cell>
          <cell r="AE91339" t="str">
            <v>MOTOR</v>
          </cell>
          <cell r="AF91339">
            <v>2470</v>
          </cell>
          <cell r="AG91339">
            <v>0</v>
          </cell>
          <cell r="AH91339">
            <v>0</v>
          </cell>
          <cell r="AI91339">
            <v>0</v>
          </cell>
          <cell r="AJ91339">
            <v>2865</v>
          </cell>
          <cell r="AK91339">
            <v>0</v>
          </cell>
          <cell r="AL91339">
            <v>247</v>
          </cell>
          <cell r="AM91339" t="str">
            <v>2024</v>
          </cell>
          <cell r="AN91339" t="str">
            <v>202410</v>
          </cell>
          <cell r="AO91339" t="str">
            <v>202508</v>
          </cell>
          <cell r="AP91339" t="str">
            <v>202410</v>
          </cell>
          <cell r="AQ91339" t="str">
            <v>SHOUKATALI</v>
          </cell>
          <cell r="AR91339" t="str">
            <v>1976433</v>
          </cell>
          <cell r="AS91339" t="str">
            <v>D</v>
          </cell>
          <cell r="AU91339" t="str">
            <v>30000002</v>
          </cell>
          <cell r="AV91339" t="str">
            <v>RETAIL</v>
          </cell>
          <cell r="AW91339" t="str">
            <v>31000391</v>
          </cell>
          <cell r="AX91339" t="str">
            <v>UR Suzuki</v>
          </cell>
          <cell r="AY91339" t="str">
            <v>KHI/HO/D/MO/MC COMP/P/94661/08/2024</v>
          </cell>
          <cell r="AZ91339" t="str">
            <v>KHI/HO/D/MO/MC COMP/E/46899/10/2024</v>
          </cell>
          <cell r="BB91339" t="str">
            <v>H.NO#594 ABDULLAH SHAH NOORANI SEC 48-A KORANGI KARACHI</v>
          </cell>
          <cell r="BC91339" t="str">
            <v>BLACK</v>
          </cell>
          <cell r="BF91339" t="str">
            <v xml:space="preserve">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339" t="str">
            <v>Pak Suzuki</v>
          </cell>
          <cell r="BI91339" t="str">
            <v>N</v>
          </cell>
          <cell r="BJ91339" t="str">
            <v xml:space="preserve">	Rameez Haji Mehboob</v>
          </cell>
          <cell r="BK91339">
            <v>45877</v>
          </cell>
          <cell r="BL91339" t="str">
            <v>382000</v>
          </cell>
          <cell r="BM91339" t="str">
            <v>004</v>
          </cell>
          <cell r="BN91339" t="str">
            <v>01</v>
          </cell>
          <cell r="BQ91339" t="str">
            <v>KHI/HO/D/MO/MC COMP/P/94661/08/2024</v>
          </cell>
        </row>
        <row r="91340">
          <cell r="W91340" t="str">
            <v>30092168</v>
          </cell>
          <cell r="X91340" t="str">
            <v>30092168</v>
          </cell>
          <cell r="Y91340">
            <v>382000</v>
          </cell>
          <cell r="Z91340" t="str">
            <v>42101-5891945-9</v>
          </cell>
          <cell r="AC91340">
            <v>2929517</v>
          </cell>
          <cell r="AD91340" t="str">
            <v>02</v>
          </cell>
          <cell r="AE91340" t="str">
            <v>MOTOR</v>
          </cell>
          <cell r="AF91340">
            <v>11095</v>
          </cell>
          <cell r="AG91340">
            <v>0</v>
          </cell>
          <cell r="AH91340">
            <v>0</v>
          </cell>
          <cell r="AI91340">
            <v>0</v>
          </cell>
          <cell r="AJ91340">
            <v>13370</v>
          </cell>
          <cell r="AK91340">
            <v>0</v>
          </cell>
          <cell r="AL91340">
            <v>1110</v>
          </cell>
          <cell r="AM91340" t="str">
            <v>2024</v>
          </cell>
          <cell r="AN91340" t="str">
            <v>202408</v>
          </cell>
          <cell r="AO91340" t="str">
            <v>202408</v>
          </cell>
          <cell r="AP91340" t="str">
            <v>202408</v>
          </cell>
          <cell r="AQ91340" t="str">
            <v>31000391</v>
          </cell>
          <cell r="AR91340" t="str">
            <v>1925511</v>
          </cell>
          <cell r="AS91340" t="str">
            <v>D</v>
          </cell>
          <cell r="AU91340" t="str">
            <v>30000002</v>
          </cell>
          <cell r="AV91340" t="str">
            <v>RETAIL</v>
          </cell>
          <cell r="AW91340" t="str">
            <v>31000391</v>
          </cell>
          <cell r="AX91340" t="str">
            <v>UR Suzuki</v>
          </cell>
          <cell r="AY91340" t="str">
            <v>KHI/HO/D/MO/MC COMP/P/94660/08/2024</v>
          </cell>
          <cell r="BA91340" t="str">
            <v>KARACHI</v>
          </cell>
          <cell r="BB91340" t="str">
            <v>H.NO#594 ABDULLAH SHAH NOORANI SEC 48-A KORANGI KARACHI</v>
          </cell>
          <cell r="BC91340" t="str">
            <v>BLACK</v>
          </cell>
          <cell r="BH91340" t="str">
            <v>Pak Suzuki</v>
          </cell>
          <cell r="BI91340" t="str">
            <v>N</v>
          </cell>
          <cell r="BJ91340" t="str">
            <v xml:space="preserve">	Rameez Haji Mehboob</v>
          </cell>
          <cell r="BK91340">
            <v>45509</v>
          </cell>
          <cell r="BL91340" t="str">
            <v>382000</v>
          </cell>
          <cell r="BM91340" t="str">
            <v>004</v>
          </cell>
          <cell r="BN91340" t="str">
            <v>01</v>
          </cell>
          <cell r="BQ91340" t="str">
            <v>KHI/HO/D/MO/MC COMP/P/94660/08/2024</v>
          </cell>
        </row>
        <row r="91341">
          <cell r="W91341" t="str">
            <v>30092168</v>
          </cell>
          <cell r="X91341" t="str">
            <v>30092168</v>
          </cell>
          <cell r="Y91341">
            <v>382000</v>
          </cell>
          <cell r="Z91341" t="str">
            <v>42101-5891945-9</v>
          </cell>
          <cell r="AC91341">
            <v>2929518</v>
          </cell>
          <cell r="AD91341" t="str">
            <v>02</v>
          </cell>
          <cell r="AE91341" t="str">
            <v>MOTOR</v>
          </cell>
          <cell r="AF91341">
            <v>11095</v>
          </cell>
          <cell r="AG91341">
            <v>0</v>
          </cell>
          <cell r="AH91341">
            <v>0</v>
          </cell>
          <cell r="AI91341">
            <v>0</v>
          </cell>
          <cell r="AJ91341">
            <v>13370</v>
          </cell>
          <cell r="AK91341">
            <v>0</v>
          </cell>
          <cell r="AL91341">
            <v>1110</v>
          </cell>
          <cell r="AM91341" t="str">
            <v>2024</v>
          </cell>
          <cell r="AN91341" t="str">
            <v>202408</v>
          </cell>
          <cell r="AO91341" t="str">
            <v>202408</v>
          </cell>
          <cell r="AP91341" t="str">
            <v>202408</v>
          </cell>
          <cell r="AQ91341" t="str">
            <v>31000391</v>
          </cell>
          <cell r="AR91341" t="str">
            <v>1925512</v>
          </cell>
          <cell r="AS91341" t="str">
            <v>D</v>
          </cell>
          <cell r="AU91341" t="str">
            <v>30000002</v>
          </cell>
          <cell r="AV91341" t="str">
            <v>RETAIL</v>
          </cell>
          <cell r="AW91341" t="str">
            <v>31000391</v>
          </cell>
          <cell r="AX91341" t="str">
            <v>UR Suzuki</v>
          </cell>
          <cell r="AY91341" t="str">
            <v>KHI/HO/D/MO/MC COMP/P/94661/08/2024</v>
          </cell>
          <cell r="BA91341" t="str">
            <v>KARACHI</v>
          </cell>
          <cell r="BB91341" t="str">
            <v>H.NO#594 ABDULLAH SHAH NOORANI SEC 48-A KORANGI KARACHI</v>
          </cell>
          <cell r="BC91341" t="str">
            <v>BLACK</v>
          </cell>
          <cell r="BH91341" t="str">
            <v>Pak Suzuki</v>
          </cell>
          <cell r="BI91341" t="str">
            <v>N</v>
          </cell>
          <cell r="BJ91341" t="str">
            <v xml:space="preserve">	Rameez Haji Mehboob</v>
          </cell>
          <cell r="BK91341">
            <v>45509</v>
          </cell>
          <cell r="BL91341" t="str">
            <v>382000</v>
          </cell>
          <cell r="BM91341" t="str">
            <v>004</v>
          </cell>
          <cell r="BN91341" t="str">
            <v>01</v>
          </cell>
          <cell r="BQ91341" t="str">
            <v>KHI/HO/D/MO/MC COMP/P/94661/08/2024</v>
          </cell>
        </row>
        <row r="91342">
          <cell r="W91342" t="str">
            <v>30092161</v>
          </cell>
          <cell r="X91342" t="str">
            <v>30092161</v>
          </cell>
          <cell r="Y91342">
            <v>382000</v>
          </cell>
          <cell r="Z91342" t="str">
            <v>42501-5739839-9</v>
          </cell>
          <cell r="AC91342">
            <v>2907024</v>
          </cell>
          <cell r="AD91342" t="str">
            <v>02</v>
          </cell>
          <cell r="AE91342" t="str">
            <v>MOTOR</v>
          </cell>
          <cell r="AF91342">
            <v>11095</v>
          </cell>
          <cell r="AG91342">
            <v>0</v>
          </cell>
          <cell r="AH91342">
            <v>0</v>
          </cell>
          <cell r="AI91342">
            <v>0</v>
          </cell>
          <cell r="AJ91342">
            <v>13370</v>
          </cell>
          <cell r="AK91342">
            <v>0</v>
          </cell>
          <cell r="AL91342">
            <v>1110</v>
          </cell>
          <cell r="AM91342" t="str">
            <v>2024</v>
          </cell>
          <cell r="AN91342" t="str">
            <v>202407</v>
          </cell>
          <cell r="AO91342" t="str">
            <v>202407</v>
          </cell>
          <cell r="AP91342" t="str">
            <v>202407</v>
          </cell>
          <cell r="AQ91342" t="str">
            <v>31000391</v>
          </cell>
          <cell r="AR91342" t="str">
            <v>1913902</v>
          </cell>
          <cell r="AS91342" t="str">
            <v>D</v>
          </cell>
          <cell r="AU91342" t="str">
            <v>30000002</v>
          </cell>
          <cell r="AV91342" t="str">
            <v>RETAIL</v>
          </cell>
          <cell r="AW91342" t="str">
            <v>31000391</v>
          </cell>
          <cell r="AX91342" t="str">
            <v>UR Suzuki</v>
          </cell>
          <cell r="AY91342" t="str">
            <v>KHI/HO/D/MO/MC COMP/P/93338/07/2024</v>
          </cell>
          <cell r="BA91342" t="str">
            <v>KARACHI</v>
          </cell>
          <cell r="BB91342" t="str">
            <v>H.NO# D-24/1 SACHAL GOTH SCHEME 33 GULZAR-E-HIJRI DISTRICT MALIR  KARACHI</v>
          </cell>
          <cell r="BC91342" t="str">
            <v>BLACK</v>
          </cell>
          <cell r="BH91342" t="str">
            <v>Pak Suzuki</v>
          </cell>
          <cell r="BI91342" t="str">
            <v>N</v>
          </cell>
          <cell r="BJ91342" t="str">
            <v xml:space="preserve">	Rameez Haji Mehboob</v>
          </cell>
          <cell r="BK91342">
            <v>45492</v>
          </cell>
          <cell r="BL91342" t="str">
            <v>382000</v>
          </cell>
          <cell r="BM91342" t="str">
            <v>004</v>
          </cell>
          <cell r="BN91342" t="str">
            <v>01</v>
          </cell>
          <cell r="BQ91342" t="str">
            <v>KHI/HO/D/MO/MC COMP/P/93338/07/2024</v>
          </cell>
        </row>
        <row r="91343">
          <cell r="W91343" t="str">
            <v>30092161</v>
          </cell>
          <cell r="X91343" t="str">
            <v>30092161</v>
          </cell>
          <cell r="Y91343">
            <v>382000</v>
          </cell>
          <cell r="Z91343" t="str">
            <v>42501-5739839-9</v>
          </cell>
          <cell r="AC91343">
            <v>2907025</v>
          </cell>
          <cell r="AD91343" t="str">
            <v>02</v>
          </cell>
          <cell r="AE91343" t="str">
            <v>MOTOR</v>
          </cell>
          <cell r="AF91343">
            <v>11095</v>
          </cell>
          <cell r="AG91343">
            <v>0</v>
          </cell>
          <cell r="AH91343">
            <v>0</v>
          </cell>
          <cell r="AI91343">
            <v>0</v>
          </cell>
          <cell r="AJ91343">
            <v>13370</v>
          </cell>
          <cell r="AK91343">
            <v>0</v>
          </cell>
          <cell r="AL91343">
            <v>1110</v>
          </cell>
          <cell r="AM91343" t="str">
            <v>2024</v>
          </cell>
          <cell r="AN91343" t="str">
            <v>202407</v>
          </cell>
          <cell r="AO91343" t="str">
            <v>202407</v>
          </cell>
          <cell r="AP91343" t="str">
            <v>202407</v>
          </cell>
          <cell r="AQ91343" t="str">
            <v>31000391</v>
          </cell>
          <cell r="AR91343" t="str">
            <v>1913903</v>
          </cell>
          <cell r="AS91343" t="str">
            <v>D</v>
          </cell>
          <cell r="AU91343" t="str">
            <v>30000002</v>
          </cell>
          <cell r="AV91343" t="str">
            <v>RETAIL</v>
          </cell>
          <cell r="AW91343" t="str">
            <v>31000391</v>
          </cell>
          <cell r="AX91343" t="str">
            <v>UR Suzuki</v>
          </cell>
          <cell r="AY91343" t="str">
            <v>KHI/HO/D/MO/MC COMP/P/93339/07/2024</v>
          </cell>
          <cell r="BA91343" t="str">
            <v>KARACHI</v>
          </cell>
          <cell r="BB91343" t="str">
            <v>H.NO# D-24/1 SACHAL GOTH SCHEME 33 GULZAR-E-HIJRI DISTRICT MALIR  KARACHI</v>
          </cell>
          <cell r="BC91343" t="str">
            <v>BLACK</v>
          </cell>
          <cell r="BH91343" t="str">
            <v>Pak Suzuki</v>
          </cell>
          <cell r="BI91343" t="str">
            <v>N</v>
          </cell>
          <cell r="BJ91343" t="str">
            <v xml:space="preserve">	Rameez Haji Mehboob</v>
          </cell>
          <cell r="BK91343">
            <v>45492</v>
          </cell>
          <cell r="BL91343" t="str">
            <v>382000</v>
          </cell>
          <cell r="BM91343" t="str">
            <v>004</v>
          </cell>
          <cell r="BN91343" t="str">
            <v>01</v>
          </cell>
          <cell r="BQ91343" t="str">
            <v>KHI/HO/D/MO/MC COMP/P/93339/07/2024</v>
          </cell>
        </row>
        <row r="91344">
          <cell r="W91344" t="str">
            <v>30091973</v>
          </cell>
          <cell r="X91344" t="str">
            <v>30091973</v>
          </cell>
          <cell r="Y91344">
            <v>382000</v>
          </cell>
          <cell r="Z91344" t="str">
            <v>42201-5015991-3</v>
          </cell>
          <cell r="AC91344">
            <v>2902962</v>
          </cell>
          <cell r="AD91344" t="str">
            <v>02</v>
          </cell>
          <cell r="AE91344" t="str">
            <v>MOTOR</v>
          </cell>
          <cell r="AF91344">
            <v>11095</v>
          </cell>
          <cell r="AG91344">
            <v>0</v>
          </cell>
          <cell r="AH91344">
            <v>0</v>
          </cell>
          <cell r="AI91344">
            <v>0</v>
          </cell>
          <cell r="AJ91344">
            <v>13370</v>
          </cell>
          <cell r="AK91344">
            <v>0</v>
          </cell>
          <cell r="AL91344">
            <v>1110</v>
          </cell>
          <cell r="AM91344" t="str">
            <v>2024</v>
          </cell>
          <cell r="AN91344" t="str">
            <v>202407</v>
          </cell>
          <cell r="AO91344" t="str">
            <v>202407</v>
          </cell>
          <cell r="AP91344" t="str">
            <v>202407</v>
          </cell>
          <cell r="AQ91344" t="str">
            <v>31000393</v>
          </cell>
          <cell r="AR91344" t="str">
            <v>1911354</v>
          </cell>
          <cell r="AS91344" t="str">
            <v>D</v>
          </cell>
          <cell r="AU91344" t="str">
            <v>30000002</v>
          </cell>
          <cell r="AV91344" t="str">
            <v>RETAIL</v>
          </cell>
          <cell r="AW91344" t="str">
            <v>31000393</v>
          </cell>
          <cell r="AX91344" t="str">
            <v>TR Suzuki</v>
          </cell>
          <cell r="AY91344" t="str">
            <v>KHI/HO/D/MO/MC COMP/P/93054/07/2024</v>
          </cell>
          <cell r="BA91344" t="str">
            <v>KARACHI</v>
          </cell>
          <cell r="BB91344" t="str">
            <v>HOUSE#12-C/2, MOHALLAH MORIA KHAN GOTH AIRPORT KARACHI.</v>
          </cell>
          <cell r="BC91344" t="str">
            <v>BLACK</v>
          </cell>
          <cell r="BH91344" t="str">
            <v>Pak Suzuki</v>
          </cell>
          <cell r="BI91344" t="str">
            <v>N</v>
          </cell>
          <cell r="BJ91344" t="str">
            <v xml:space="preserve">	Rameez Haji Mehboob</v>
          </cell>
          <cell r="BK91344">
            <v>45486</v>
          </cell>
          <cell r="BL91344" t="str">
            <v>382000</v>
          </cell>
          <cell r="BM91344" t="str">
            <v>004</v>
          </cell>
          <cell r="BN91344" t="str">
            <v>01</v>
          </cell>
          <cell r="BQ91344" t="str">
            <v>KHI/HO/D/MO/MC COMP/P/93054/07/2024</v>
          </cell>
        </row>
        <row r="91345">
          <cell r="W91345" t="str">
            <v>30091973</v>
          </cell>
          <cell r="X91345" t="str">
            <v>30091973</v>
          </cell>
          <cell r="Y91345">
            <v>382000</v>
          </cell>
          <cell r="Z91345" t="str">
            <v>42201-5015991-3</v>
          </cell>
          <cell r="AC91345">
            <v>2902963</v>
          </cell>
          <cell r="AD91345" t="str">
            <v>02</v>
          </cell>
          <cell r="AE91345" t="str">
            <v>MOTOR</v>
          </cell>
          <cell r="AF91345">
            <v>11095</v>
          </cell>
          <cell r="AG91345">
            <v>0</v>
          </cell>
          <cell r="AH91345">
            <v>0</v>
          </cell>
          <cell r="AI91345">
            <v>0</v>
          </cell>
          <cell r="AJ91345">
            <v>13370</v>
          </cell>
          <cell r="AK91345">
            <v>0</v>
          </cell>
          <cell r="AL91345">
            <v>1110</v>
          </cell>
          <cell r="AM91345" t="str">
            <v>2024</v>
          </cell>
          <cell r="AN91345" t="str">
            <v>202407</v>
          </cell>
          <cell r="AO91345" t="str">
            <v>202407</v>
          </cell>
          <cell r="AP91345" t="str">
            <v>202407</v>
          </cell>
          <cell r="AQ91345" t="str">
            <v>31000393</v>
          </cell>
          <cell r="AR91345" t="str">
            <v>1911355</v>
          </cell>
          <cell r="AS91345" t="str">
            <v>D</v>
          </cell>
          <cell r="AU91345" t="str">
            <v>30000002</v>
          </cell>
          <cell r="AV91345" t="str">
            <v>RETAIL</v>
          </cell>
          <cell r="AW91345" t="str">
            <v>31000393</v>
          </cell>
          <cell r="AX91345" t="str">
            <v>TR Suzuki</v>
          </cell>
          <cell r="AY91345" t="str">
            <v>KHI/HO/D/MO/MC COMP/P/93055/07/2024</v>
          </cell>
          <cell r="BA91345" t="str">
            <v>KARACHI</v>
          </cell>
          <cell r="BB91345" t="str">
            <v>HOUSE#12-C/2, MOHALLAH MORIA KHAN GOTH AIRPORT KARACHI.</v>
          </cell>
          <cell r="BC91345" t="str">
            <v>BLACK</v>
          </cell>
          <cell r="BH91345" t="str">
            <v>Pak Suzuki</v>
          </cell>
          <cell r="BI91345" t="str">
            <v>N</v>
          </cell>
          <cell r="BJ91345" t="str">
            <v xml:space="preserve">	Rameez Haji Mehboob</v>
          </cell>
          <cell r="BK91345">
            <v>45486</v>
          </cell>
          <cell r="BL91345" t="str">
            <v>382000</v>
          </cell>
          <cell r="BM91345" t="str">
            <v>004</v>
          </cell>
          <cell r="BN91345" t="str">
            <v>01</v>
          </cell>
          <cell r="BQ91345" t="str">
            <v>KHI/HO/D/MO/MC COMP/P/93055/07/2024</v>
          </cell>
        </row>
        <row r="91346">
          <cell r="W91346" t="str">
            <v>30049187</v>
          </cell>
          <cell r="X91346" t="str">
            <v>30049187</v>
          </cell>
          <cell r="Y91346">
            <v>300000</v>
          </cell>
          <cell r="AC91346">
            <v>2906550</v>
          </cell>
          <cell r="AD91346" t="str">
            <v>02</v>
          </cell>
          <cell r="AE91346" t="str">
            <v>MOTOR</v>
          </cell>
          <cell r="AF91346">
            <v>16379</v>
          </cell>
          <cell r="AG91346">
            <v>0</v>
          </cell>
          <cell r="AH91346">
            <v>0</v>
          </cell>
          <cell r="AI91346">
            <v>0</v>
          </cell>
          <cell r="AJ91346">
            <v>19500</v>
          </cell>
          <cell r="AK91346">
            <v>0</v>
          </cell>
          <cell r="AL91346">
            <v>3125</v>
          </cell>
          <cell r="AM91346" t="str">
            <v>2024</v>
          </cell>
          <cell r="AN91346" t="str">
            <v>202407</v>
          </cell>
          <cell r="AO91346" t="str">
            <v>202407</v>
          </cell>
          <cell r="AP91346" t="str">
            <v>202407</v>
          </cell>
          <cell r="AQ91346" t="str">
            <v>MUBASHIRAHMED</v>
          </cell>
          <cell r="AR91346" t="str">
            <v>1915444</v>
          </cell>
          <cell r="AS91346" t="str">
            <v>D</v>
          </cell>
          <cell r="AT91346" t="str">
            <v>001</v>
          </cell>
          <cell r="AU91346" t="str">
            <v>30000002</v>
          </cell>
          <cell r="AV91346" t="str">
            <v>RETAIL</v>
          </cell>
          <cell r="AW91346" t="str">
            <v>31000300</v>
          </cell>
          <cell r="AX91346" t="str">
            <v>M.A Autos</v>
          </cell>
          <cell r="AY91346" t="str">
            <v>KHI/AR/AR/D/MO/MC TTT/P/93515/07/2024</v>
          </cell>
          <cell r="BA91346" t="str">
            <v>KARACHI</v>
          </cell>
          <cell r="BB91346" t="str">
            <v>House No. F-9, Street jinnah post graduate medical centre, Staff Colony, Karachi.</v>
          </cell>
          <cell r="BC91346" t="str">
            <v>BLACK</v>
          </cell>
          <cell r="BH91346" t="str">
            <v>N/A</v>
          </cell>
          <cell r="BI91346" t="str">
            <v>N</v>
          </cell>
          <cell r="BJ91346" t="str">
            <v>Farhan Ali Basheer</v>
          </cell>
          <cell r="BK91346">
            <v>45495</v>
          </cell>
          <cell r="BL91346" t="str">
            <v>300000</v>
          </cell>
          <cell r="BM91346" t="str">
            <v>004</v>
          </cell>
          <cell r="BN91346" t="str">
            <v>17</v>
          </cell>
          <cell r="BQ91346" t="str">
            <v>KHI/AR/AR/D/MO/MC TTT/P/93515/07/2024</v>
          </cell>
        </row>
        <row r="91347">
          <cell r="W91347" t="str">
            <v>30094066</v>
          </cell>
          <cell r="X91347" t="str">
            <v>30094066</v>
          </cell>
          <cell r="Y91347">
            <v>389000</v>
          </cell>
          <cell r="Z91347" t="str">
            <v>42101-3985209-9</v>
          </cell>
          <cell r="AC91347">
            <v>3234571</v>
          </cell>
          <cell r="AD91347" t="str">
            <v>02</v>
          </cell>
          <cell r="AE91347" t="str">
            <v>MOTOR</v>
          </cell>
          <cell r="AF91347">
            <v>7953</v>
          </cell>
          <cell r="AG91347">
            <v>0</v>
          </cell>
          <cell r="AH91347">
            <v>0</v>
          </cell>
          <cell r="AI91347">
            <v>0</v>
          </cell>
          <cell r="AJ91347">
            <v>9725</v>
          </cell>
          <cell r="AK91347">
            <v>0</v>
          </cell>
          <cell r="AL91347">
            <v>0</v>
          </cell>
          <cell r="AM91347" t="str">
            <v>2024</v>
          </cell>
          <cell r="AN91347" t="str">
            <v>202412</v>
          </cell>
          <cell r="AO91347" t="str">
            <v>202412</v>
          </cell>
          <cell r="AP91347" t="str">
            <v>202412</v>
          </cell>
          <cell r="AQ91347" t="str">
            <v>31000399</v>
          </cell>
          <cell r="AR91347" t="str">
            <v>2039508</v>
          </cell>
          <cell r="AS91347" t="str">
            <v>D</v>
          </cell>
          <cell r="AU91347" t="str">
            <v>30000002</v>
          </cell>
          <cell r="AV91347" t="str">
            <v>RETAIL</v>
          </cell>
          <cell r="AW91347" t="str">
            <v>31000399</v>
          </cell>
          <cell r="AX91347" t="str">
            <v>CR Suzuki</v>
          </cell>
          <cell r="AY91347" t="str">
            <v>KHI/HO/D/MO/MC COMP/P/104452/12/2024</v>
          </cell>
          <cell r="BA91347" t="str">
            <v>LAHORE</v>
          </cell>
          <cell r="BB91347" t="str">
            <v>House 283, Block E, Muhallah Taj Pura Scheme, Lahore</v>
          </cell>
          <cell r="BC91347" t="str">
            <v>BLACK</v>
          </cell>
          <cell r="BH91347" t="str">
            <v>Pak Suzuki</v>
          </cell>
          <cell r="BI91347" t="str">
            <v>N</v>
          </cell>
          <cell r="BJ91347" t="str">
            <v xml:space="preserve">	Rameez Haji Mehboob</v>
          </cell>
          <cell r="BK91347">
            <v>45646</v>
          </cell>
          <cell r="BL91347" t="str">
            <v>389000</v>
          </cell>
          <cell r="BM91347" t="str">
            <v>004</v>
          </cell>
          <cell r="BN91347" t="str">
            <v>01</v>
          </cell>
          <cell r="BQ91347" t="str">
            <v>KHI/HO/D/MO/MC COMP/P/104452/12/2024</v>
          </cell>
        </row>
        <row r="91348">
          <cell r="W91348" t="str">
            <v>30092682</v>
          </cell>
          <cell r="X91348" t="str">
            <v>30092682</v>
          </cell>
          <cell r="Y91348">
            <v>352000</v>
          </cell>
          <cell r="Z91348" t="str">
            <v>38403-5178511-3</v>
          </cell>
          <cell r="AC91348">
            <v>3140461</v>
          </cell>
          <cell r="AD91348" t="str">
            <v>02</v>
          </cell>
          <cell r="AE91348" t="str">
            <v>MOTOR</v>
          </cell>
          <cell r="AF91348">
            <v>7155</v>
          </cell>
          <cell r="AG91348">
            <v>0</v>
          </cell>
          <cell r="AH91348">
            <v>0</v>
          </cell>
          <cell r="AI91348">
            <v>0</v>
          </cell>
          <cell r="AJ91348">
            <v>8800</v>
          </cell>
          <cell r="AK91348">
            <v>0</v>
          </cell>
          <cell r="AL91348">
            <v>716</v>
          </cell>
          <cell r="AM91348" t="str">
            <v>2024</v>
          </cell>
          <cell r="AN91348" t="str">
            <v>202410</v>
          </cell>
          <cell r="AO91348" t="str">
            <v>202410</v>
          </cell>
          <cell r="AP91348" t="str">
            <v>202410</v>
          </cell>
          <cell r="AQ91348" t="str">
            <v>31000416</v>
          </cell>
          <cell r="AR91348" t="str">
            <v>1997892</v>
          </cell>
          <cell r="AS91348" t="str">
            <v>D</v>
          </cell>
          <cell r="AU91348" t="str">
            <v>30000002</v>
          </cell>
          <cell r="AV91348" t="str">
            <v>RETAIL</v>
          </cell>
          <cell r="AW91348" t="str">
            <v>31000416</v>
          </cell>
          <cell r="AX91348" t="str">
            <v>Suzuki Falcon Motors</v>
          </cell>
          <cell r="AY91348" t="str">
            <v>KHI/HO/D/MO/MC COMP/P/100877/10/2024</v>
          </cell>
          <cell r="BA91348" t="str">
            <v>SARGODHA</v>
          </cell>
          <cell r="BB91348" t="str">
            <v>House No, 90, Muhallah Sardar Shoukat Hayat, Sargodha</v>
          </cell>
          <cell r="BC91348" t="str">
            <v>BLACK</v>
          </cell>
          <cell r="BH91348" t="str">
            <v>Pak Suzuki</v>
          </cell>
          <cell r="BI91348" t="str">
            <v>N</v>
          </cell>
          <cell r="BJ91348" t="str">
            <v xml:space="preserve">	Rameez Haji Mehboob</v>
          </cell>
          <cell r="BK91348">
            <v>45595</v>
          </cell>
          <cell r="BL91348" t="str">
            <v>352000</v>
          </cell>
          <cell r="BM91348" t="str">
            <v>004</v>
          </cell>
          <cell r="BN91348" t="str">
            <v>01</v>
          </cell>
          <cell r="BQ91348" t="str">
            <v>KHI/HO/D/MO/MC COMP/P/100877/10/2024</v>
          </cell>
        </row>
        <row r="91349">
          <cell r="W91349" t="str">
            <v>30093390</v>
          </cell>
          <cell r="X91349" t="str">
            <v>30093390</v>
          </cell>
          <cell r="Y91349">
            <v>389000</v>
          </cell>
          <cell r="Z91349" t="str">
            <v>35201-6895628-3</v>
          </cell>
          <cell r="AC91349">
            <v>3201375</v>
          </cell>
          <cell r="AD91349" t="str">
            <v>02</v>
          </cell>
          <cell r="AE91349" t="str">
            <v>MOTOR</v>
          </cell>
          <cell r="AF91349">
            <v>7953</v>
          </cell>
          <cell r="AG91349">
            <v>0</v>
          </cell>
          <cell r="AH91349">
            <v>0</v>
          </cell>
          <cell r="AI91349">
            <v>0</v>
          </cell>
          <cell r="AJ91349">
            <v>9725</v>
          </cell>
          <cell r="AK91349">
            <v>0</v>
          </cell>
          <cell r="AL91349">
            <v>795</v>
          </cell>
          <cell r="AM91349" t="str">
            <v>2024</v>
          </cell>
          <cell r="AN91349" t="str">
            <v>202411</v>
          </cell>
          <cell r="AO91349" t="str">
            <v>202411</v>
          </cell>
          <cell r="AP91349" t="str">
            <v>202411</v>
          </cell>
          <cell r="AQ91349" t="str">
            <v>31000397</v>
          </cell>
          <cell r="AR91349" t="str">
            <v>2021437</v>
          </cell>
          <cell r="AS91349" t="str">
            <v>D</v>
          </cell>
          <cell r="AU91349" t="str">
            <v>30000002</v>
          </cell>
          <cell r="AV91349" t="str">
            <v>RETAIL</v>
          </cell>
          <cell r="AW91349" t="str">
            <v>31000397</v>
          </cell>
          <cell r="AX91349" t="str">
            <v>WR Suzuki</v>
          </cell>
          <cell r="AY91349" t="str">
            <v>KHI/HO/D/MO/MC COMP/P/103118/11/2024</v>
          </cell>
          <cell r="BA91349" t="str">
            <v>LAHORE</v>
          </cell>
          <cell r="BB91349" t="str">
            <v>House 355/2-E, Street 2, Model Colony @, Walton Road, Lahore Cantt.</v>
          </cell>
          <cell r="BC91349" t="str">
            <v>RED</v>
          </cell>
          <cell r="BH91349" t="str">
            <v>Pak Suzuki</v>
          </cell>
          <cell r="BI91349" t="str">
            <v>N</v>
          </cell>
          <cell r="BJ91349" t="str">
            <v xml:space="preserve">	Rameez Haji Mehboob</v>
          </cell>
          <cell r="BK91349">
            <v>45626</v>
          </cell>
          <cell r="BL91349" t="str">
            <v>389000</v>
          </cell>
          <cell r="BM91349" t="str">
            <v>003</v>
          </cell>
          <cell r="BN91349" t="str">
            <v>01</v>
          </cell>
          <cell r="BQ91349" t="str">
            <v>KHI/HO/D/MO/MC COMP/P/103118/11/2024</v>
          </cell>
        </row>
        <row r="91350">
          <cell r="W91350" t="str">
            <v>30093663</v>
          </cell>
          <cell r="X91350" t="str">
            <v>30093663</v>
          </cell>
          <cell r="Y91350">
            <v>382000</v>
          </cell>
          <cell r="Z91350" t="str">
            <v>3520217918597</v>
          </cell>
          <cell r="AC91350">
            <v>3195945</v>
          </cell>
          <cell r="AD91350" t="str">
            <v>02</v>
          </cell>
          <cell r="AE91350" t="str">
            <v>MOTOR</v>
          </cell>
          <cell r="AF91350">
            <v>7802</v>
          </cell>
          <cell r="AG91350">
            <v>0</v>
          </cell>
          <cell r="AH91350">
            <v>0</v>
          </cell>
          <cell r="AI91350">
            <v>0</v>
          </cell>
          <cell r="AJ91350">
            <v>9550</v>
          </cell>
          <cell r="AK91350">
            <v>0</v>
          </cell>
          <cell r="AL91350">
            <v>780</v>
          </cell>
          <cell r="AM91350" t="str">
            <v>2024</v>
          </cell>
          <cell r="AN91350" t="str">
            <v>202411</v>
          </cell>
          <cell r="AO91350" t="str">
            <v>202411</v>
          </cell>
          <cell r="AP91350" t="str">
            <v>202411</v>
          </cell>
          <cell r="AQ91350" t="str">
            <v>31000395</v>
          </cell>
          <cell r="AR91350" t="str">
            <v>2020084</v>
          </cell>
          <cell r="AS91350" t="str">
            <v>D</v>
          </cell>
          <cell r="AU91350" t="str">
            <v>30000002</v>
          </cell>
          <cell r="AV91350" t="str">
            <v>RETAIL</v>
          </cell>
          <cell r="AW91350" t="str">
            <v>31000395</v>
          </cell>
          <cell r="AX91350" t="str">
            <v>TS Suzuki</v>
          </cell>
          <cell r="AY91350" t="str">
            <v>KHI/HO/D/MO/MC COMP/P/102904/11/2024</v>
          </cell>
          <cell r="BA91350" t="str">
            <v>LAHORE</v>
          </cell>
          <cell r="BB91350" t="str">
            <v>H # 5, St # 12 Al Badar Masjid Pindi StopLagore</v>
          </cell>
          <cell r="BC91350" t="str">
            <v>PEARL BLACK</v>
          </cell>
          <cell r="BH91350" t="str">
            <v>Pak Suzuki</v>
          </cell>
          <cell r="BI91350" t="str">
            <v>N</v>
          </cell>
          <cell r="BJ91350" t="str">
            <v xml:space="preserve">	Rameez Haji Mehboob</v>
          </cell>
          <cell r="BK91350">
            <v>45624</v>
          </cell>
          <cell r="BL91350" t="str">
            <v>382000</v>
          </cell>
          <cell r="BM91350" t="str">
            <v>406</v>
          </cell>
          <cell r="BN91350" t="str">
            <v>01</v>
          </cell>
          <cell r="BQ91350" t="str">
            <v>KHI/HO/D/MO/MC COMP/P/102904/11/2024</v>
          </cell>
        </row>
        <row r="91351">
          <cell r="W91351" t="str">
            <v>30093676</v>
          </cell>
          <cell r="X91351" t="str">
            <v>30093676</v>
          </cell>
          <cell r="Y91351">
            <v>382000</v>
          </cell>
          <cell r="Z91351" t="str">
            <v>3520134671671</v>
          </cell>
          <cell r="AC91351">
            <v>3195949</v>
          </cell>
          <cell r="AD91351" t="str">
            <v>02</v>
          </cell>
          <cell r="AE91351" t="str">
            <v>MOTOR</v>
          </cell>
          <cell r="AF91351">
            <v>7802</v>
          </cell>
          <cell r="AG91351">
            <v>0</v>
          </cell>
          <cell r="AH91351">
            <v>0</v>
          </cell>
          <cell r="AI91351">
            <v>0</v>
          </cell>
          <cell r="AJ91351">
            <v>9550</v>
          </cell>
          <cell r="AK91351">
            <v>0</v>
          </cell>
          <cell r="AL91351">
            <v>780</v>
          </cell>
          <cell r="AM91351" t="str">
            <v>2024</v>
          </cell>
          <cell r="AN91351" t="str">
            <v>202411</v>
          </cell>
          <cell r="AO91351" t="str">
            <v>202411</v>
          </cell>
          <cell r="AP91351" t="str">
            <v>202411</v>
          </cell>
          <cell r="AQ91351" t="str">
            <v>31000395</v>
          </cell>
          <cell r="AR91351" t="str">
            <v>2020093</v>
          </cell>
          <cell r="AS91351" t="str">
            <v>D</v>
          </cell>
          <cell r="AU91351" t="str">
            <v>30000002</v>
          </cell>
          <cell r="AV91351" t="str">
            <v>RETAIL</v>
          </cell>
          <cell r="AW91351" t="str">
            <v>31000395</v>
          </cell>
          <cell r="AX91351" t="str">
            <v>TS Suzuki</v>
          </cell>
          <cell r="AY91351" t="str">
            <v>KHI/HO/D/MO/MC COMP/P/102909/11/2024</v>
          </cell>
          <cell r="BA91351" t="str">
            <v>LAHORE</v>
          </cell>
          <cell r="BB91351" t="str">
            <v xml:space="preserve">H # 59, Block 11 Sector B1 Township Lahore </v>
          </cell>
          <cell r="BC91351" t="str">
            <v>PEARL BLACK</v>
          </cell>
          <cell r="BH91351" t="str">
            <v>Pak Suzuki</v>
          </cell>
          <cell r="BI91351" t="str">
            <v>N</v>
          </cell>
          <cell r="BJ91351" t="str">
            <v xml:space="preserve">	Rameez Haji Mehboob</v>
          </cell>
          <cell r="BK91351">
            <v>45624</v>
          </cell>
          <cell r="BL91351" t="str">
            <v>382000</v>
          </cell>
          <cell r="BM91351" t="str">
            <v>406</v>
          </cell>
          <cell r="BN91351" t="str">
            <v>01</v>
          </cell>
          <cell r="BQ91351" t="str">
            <v>KHI/HO/D/MO/MC COMP/P/102909/11/2024</v>
          </cell>
        </row>
        <row r="91352">
          <cell r="W91352" t="str">
            <v>30093548</v>
          </cell>
          <cell r="X91352" t="str">
            <v>30093548</v>
          </cell>
          <cell r="Y91352">
            <v>389000</v>
          </cell>
          <cell r="Z91352" t="str">
            <v>42101-6044969-7</v>
          </cell>
          <cell r="AC91352">
            <v>3163236</v>
          </cell>
          <cell r="AD91352" t="str">
            <v>02</v>
          </cell>
          <cell r="AE91352" t="str">
            <v>MOTOR</v>
          </cell>
          <cell r="AF91352">
            <v>13821</v>
          </cell>
          <cell r="AG91352">
            <v>0</v>
          </cell>
          <cell r="AH91352">
            <v>0</v>
          </cell>
          <cell r="AI91352">
            <v>0</v>
          </cell>
          <cell r="AJ91352">
            <v>16533</v>
          </cell>
          <cell r="AK91352">
            <v>0</v>
          </cell>
          <cell r="AL91352">
            <v>1382</v>
          </cell>
          <cell r="AM91352" t="str">
            <v>2024</v>
          </cell>
          <cell r="AN91352" t="str">
            <v>202411</v>
          </cell>
          <cell r="AO91352" t="str">
            <v>202411</v>
          </cell>
          <cell r="AP91352" t="str">
            <v>202411</v>
          </cell>
          <cell r="AQ91352" t="str">
            <v>31000392</v>
          </cell>
          <cell r="AR91352" t="str">
            <v>2009169</v>
          </cell>
          <cell r="AS91352" t="str">
            <v>D</v>
          </cell>
          <cell r="AU91352" t="str">
            <v>30000002</v>
          </cell>
          <cell r="AV91352" t="str">
            <v>RETAIL</v>
          </cell>
          <cell r="AW91352" t="str">
            <v>31000392</v>
          </cell>
          <cell r="AX91352" t="str">
            <v>UP Suzuki</v>
          </cell>
          <cell r="AY91352" t="str">
            <v>KHI/HO/D/MO/MC COMP/P/101551/11/2024</v>
          </cell>
          <cell r="BA91352" t="str">
            <v>KARACHI</v>
          </cell>
          <cell r="BB91352" t="str">
            <v>FLAT# Q-38 PLOT,7-8  SECTOR 5-E  SURJANI</v>
          </cell>
          <cell r="BC91352" t="str">
            <v>BLACK</v>
          </cell>
          <cell r="BH91352" t="str">
            <v>Pak Suzuki</v>
          </cell>
          <cell r="BI91352" t="str">
            <v>N</v>
          </cell>
          <cell r="BJ91352" t="str">
            <v xml:space="preserve">	Rameez Haji Mehboob</v>
          </cell>
          <cell r="BK91352">
            <v>45604</v>
          </cell>
          <cell r="BL91352" t="str">
            <v>389000</v>
          </cell>
          <cell r="BM91352" t="str">
            <v>004</v>
          </cell>
          <cell r="BN91352" t="str">
            <v>01</v>
          </cell>
          <cell r="BQ91352" t="str">
            <v>KHI/HO/D/MO/MC COMP/P/101551/11/2024</v>
          </cell>
        </row>
        <row r="91353">
          <cell r="W91353" t="str">
            <v>30092336</v>
          </cell>
          <cell r="X91353" t="str">
            <v>30092336</v>
          </cell>
          <cell r="Y91353">
            <v>382000</v>
          </cell>
          <cell r="Z91353" t="str">
            <v>37405-7723183-7</v>
          </cell>
          <cell r="AC91353">
            <v>2979246</v>
          </cell>
          <cell r="AD91353" t="str">
            <v>02</v>
          </cell>
          <cell r="AE91353" t="str">
            <v>MOTOR</v>
          </cell>
          <cell r="AF91353">
            <v>7802</v>
          </cell>
          <cell r="AG91353">
            <v>0</v>
          </cell>
          <cell r="AH91353">
            <v>0</v>
          </cell>
          <cell r="AI91353">
            <v>0</v>
          </cell>
          <cell r="AJ91353">
            <v>9550</v>
          </cell>
          <cell r="AK91353">
            <v>0</v>
          </cell>
          <cell r="AL91353">
            <v>780</v>
          </cell>
          <cell r="AM91353" t="str">
            <v>2024</v>
          </cell>
          <cell r="AN91353" t="str">
            <v>202408</v>
          </cell>
          <cell r="AO91353" t="str">
            <v>202408</v>
          </cell>
          <cell r="AP91353" t="str">
            <v>202408</v>
          </cell>
          <cell r="AQ91353" t="str">
            <v>31000397</v>
          </cell>
          <cell r="AR91353" t="str">
            <v>1940665</v>
          </cell>
          <cell r="AS91353" t="str">
            <v>D</v>
          </cell>
          <cell r="AU91353" t="str">
            <v>30000002</v>
          </cell>
          <cell r="AV91353" t="str">
            <v>RETAIL</v>
          </cell>
          <cell r="AW91353" t="str">
            <v>31000397</v>
          </cell>
          <cell r="AX91353" t="str">
            <v>WR Suzuki</v>
          </cell>
          <cell r="AY91353" t="str">
            <v>KHI/HO/D/MO/MC COMP/P/96268/08/2024</v>
          </cell>
          <cell r="BA91353" t="str">
            <v>LAHORE</v>
          </cell>
          <cell r="BB91353" t="str">
            <v>H 54 A St 3 Super Town Walton Lahore</v>
          </cell>
          <cell r="BC91353" t="str">
            <v>BLACK</v>
          </cell>
          <cell r="BH91353" t="str">
            <v>Pak Suzuki</v>
          </cell>
          <cell r="BI91353" t="str">
            <v>N</v>
          </cell>
          <cell r="BJ91353" t="str">
            <v xml:space="preserve">	Rameez Haji Mehboob</v>
          </cell>
          <cell r="BK91353">
            <v>45532</v>
          </cell>
          <cell r="BL91353" t="str">
            <v>382000</v>
          </cell>
          <cell r="BM91353" t="str">
            <v>004</v>
          </cell>
          <cell r="BN91353" t="str">
            <v>01</v>
          </cell>
          <cell r="BQ91353" t="str">
            <v>KHI/HO/D/MO/MC COMP/P/96268/08/2024</v>
          </cell>
        </row>
        <row r="91354">
          <cell r="W91354" t="str">
            <v>30092336</v>
          </cell>
          <cell r="X91354" t="str">
            <v>30092336</v>
          </cell>
          <cell r="Y91354">
            <v>382000</v>
          </cell>
          <cell r="Z91354" t="str">
            <v>37405-7723183-7</v>
          </cell>
          <cell r="AC91354">
            <v>2979244</v>
          </cell>
          <cell r="AD91354" t="str">
            <v>02</v>
          </cell>
          <cell r="AE91354" t="str">
            <v>MOTOR</v>
          </cell>
          <cell r="AF91354">
            <v>7802</v>
          </cell>
          <cell r="AG91354">
            <v>0</v>
          </cell>
          <cell r="AH91354">
            <v>0</v>
          </cell>
          <cell r="AI91354">
            <v>0</v>
          </cell>
          <cell r="AJ91354">
            <v>9550</v>
          </cell>
          <cell r="AK91354">
            <v>0</v>
          </cell>
          <cell r="AL91354">
            <v>780</v>
          </cell>
          <cell r="AM91354" t="str">
            <v>2024</v>
          </cell>
          <cell r="AN91354" t="str">
            <v>202408</v>
          </cell>
          <cell r="AO91354" t="str">
            <v>202408</v>
          </cell>
          <cell r="AP91354" t="str">
            <v>202408</v>
          </cell>
          <cell r="AQ91354" t="str">
            <v>31000397</v>
          </cell>
          <cell r="AR91354" t="str">
            <v>1940662</v>
          </cell>
          <cell r="AS91354" t="str">
            <v>D</v>
          </cell>
          <cell r="AU91354" t="str">
            <v>30000002</v>
          </cell>
          <cell r="AV91354" t="str">
            <v>RETAIL</v>
          </cell>
          <cell r="AW91354" t="str">
            <v>31000397</v>
          </cell>
          <cell r="AX91354" t="str">
            <v>WR Suzuki</v>
          </cell>
          <cell r="AY91354" t="str">
            <v>KHI/HO/D/MO/MC COMP/P/96267/08/2024</v>
          </cell>
          <cell r="BA91354" t="str">
            <v>LAHORE</v>
          </cell>
          <cell r="BB91354" t="str">
            <v>H 54 A St 3 Super Town Walton Lahore</v>
          </cell>
          <cell r="BC91354" t="str">
            <v>BLACK</v>
          </cell>
          <cell r="BH91354" t="str">
            <v>Pak Suzuki</v>
          </cell>
          <cell r="BI91354" t="str">
            <v>N</v>
          </cell>
          <cell r="BJ91354" t="str">
            <v xml:space="preserve">	Rameez Haji Mehboob</v>
          </cell>
          <cell r="BK91354">
            <v>45532</v>
          </cell>
          <cell r="BL91354" t="str">
            <v>382000</v>
          </cell>
          <cell r="BM91354" t="str">
            <v>004</v>
          </cell>
          <cell r="BN91354" t="str">
            <v>01</v>
          </cell>
          <cell r="BQ91354" t="str">
            <v>KHI/HO/D/MO/MC COMP/P/96267/08/2024</v>
          </cell>
        </row>
        <row r="91355">
          <cell r="W91355" t="str">
            <v>30093225</v>
          </cell>
          <cell r="X91355" t="str">
            <v>30093225</v>
          </cell>
          <cell r="Y91355">
            <v>382000</v>
          </cell>
          <cell r="Z91355" t="str">
            <v>42101-6218980-7</v>
          </cell>
          <cell r="AC91355">
            <v>3073383</v>
          </cell>
          <cell r="AD91355" t="str">
            <v>02</v>
          </cell>
          <cell r="AE91355" t="str">
            <v>MOTOR</v>
          </cell>
          <cell r="AF91355">
            <v>13565</v>
          </cell>
          <cell r="AG91355">
            <v>0</v>
          </cell>
          <cell r="AH91355">
            <v>0</v>
          </cell>
          <cell r="AI91355">
            <v>0</v>
          </cell>
          <cell r="AJ91355">
            <v>16235</v>
          </cell>
          <cell r="AK91355">
            <v>0</v>
          </cell>
          <cell r="AL91355">
            <v>1357</v>
          </cell>
          <cell r="AM91355" t="str">
            <v>2024</v>
          </cell>
          <cell r="AN91355" t="str">
            <v>202410</v>
          </cell>
          <cell r="AO91355" t="str">
            <v>202410</v>
          </cell>
          <cell r="AP91355" t="str">
            <v>202410</v>
          </cell>
          <cell r="AQ91355" t="str">
            <v>31000392</v>
          </cell>
          <cell r="AR91355" t="str">
            <v>1969741</v>
          </cell>
          <cell r="AS91355" t="str">
            <v>D</v>
          </cell>
          <cell r="AU91355" t="str">
            <v>30000002</v>
          </cell>
          <cell r="AV91355" t="str">
            <v>RETAIL</v>
          </cell>
          <cell r="AW91355" t="str">
            <v>31000392</v>
          </cell>
          <cell r="AX91355" t="str">
            <v>UP Suzuki</v>
          </cell>
          <cell r="AY91355" t="str">
            <v>KHI/HO/D/MO/MC COMP/P/98873/10/2024</v>
          </cell>
          <cell r="BA91355" t="str">
            <v>KARACHI</v>
          </cell>
          <cell r="BB91355" t="str">
            <v>H# A-206,SHEET,16, BLOCK. E SAIMA ARABIAN  VILLA GADAP TOWN</v>
          </cell>
          <cell r="BC91355" t="str">
            <v>BLACK</v>
          </cell>
          <cell r="BH91355" t="str">
            <v>Pak Suzuki</v>
          </cell>
          <cell r="BI91355" t="str">
            <v>N</v>
          </cell>
          <cell r="BJ91355" t="str">
            <v xml:space="preserve">	Rameez Haji Mehboob</v>
          </cell>
          <cell r="BK91355">
            <v>45567</v>
          </cell>
          <cell r="BL91355" t="str">
            <v>382000</v>
          </cell>
          <cell r="BM91355" t="str">
            <v>004</v>
          </cell>
          <cell r="BN91355" t="str">
            <v>01</v>
          </cell>
          <cell r="BQ91355" t="str">
            <v>KHI/HO/D/MO/MC COMP/P/98873/10/2024</v>
          </cell>
        </row>
        <row r="91356">
          <cell r="W91356" t="str">
            <v>30093225</v>
          </cell>
          <cell r="X91356" t="str">
            <v>30093225</v>
          </cell>
          <cell r="Y91356">
            <v>382000</v>
          </cell>
          <cell r="Z91356" t="str">
            <v>42101-6218980-7</v>
          </cell>
          <cell r="AC91356">
            <v>3073384</v>
          </cell>
          <cell r="AD91356" t="str">
            <v>02</v>
          </cell>
          <cell r="AE91356" t="str">
            <v>MOTOR</v>
          </cell>
          <cell r="AF91356">
            <v>13565</v>
          </cell>
          <cell r="AG91356">
            <v>0</v>
          </cell>
          <cell r="AH91356">
            <v>0</v>
          </cell>
          <cell r="AI91356">
            <v>0</v>
          </cell>
          <cell r="AJ91356">
            <v>16235</v>
          </cell>
          <cell r="AK91356">
            <v>0</v>
          </cell>
          <cell r="AL91356">
            <v>1357</v>
          </cell>
          <cell r="AM91356" t="str">
            <v>2024</v>
          </cell>
          <cell r="AN91356" t="str">
            <v>202410</v>
          </cell>
          <cell r="AO91356" t="str">
            <v>202410</v>
          </cell>
          <cell r="AP91356" t="str">
            <v>202410</v>
          </cell>
          <cell r="AQ91356" t="str">
            <v>31000392</v>
          </cell>
          <cell r="AR91356" t="str">
            <v>1969742</v>
          </cell>
          <cell r="AS91356" t="str">
            <v>D</v>
          </cell>
          <cell r="AU91356" t="str">
            <v>30000002</v>
          </cell>
          <cell r="AV91356" t="str">
            <v>RETAIL</v>
          </cell>
          <cell r="AW91356" t="str">
            <v>31000392</v>
          </cell>
          <cell r="AX91356" t="str">
            <v>UP Suzuki</v>
          </cell>
          <cell r="AY91356" t="str">
            <v>KHI/HO/D/MO/MC COMP/P/98874/10/2024</v>
          </cell>
          <cell r="BA91356" t="str">
            <v>KARACHI</v>
          </cell>
          <cell r="BB91356" t="str">
            <v>H# A-206,SHEET,16, BLOCK. E SAIMA ARABIAN  VILLA GADAP TOWN</v>
          </cell>
          <cell r="BC91356" t="str">
            <v>BLACK</v>
          </cell>
          <cell r="BH91356" t="str">
            <v>Pak Suzuki</v>
          </cell>
          <cell r="BI91356" t="str">
            <v>N</v>
          </cell>
          <cell r="BJ91356" t="str">
            <v xml:space="preserve">	Rameez Haji Mehboob</v>
          </cell>
          <cell r="BK91356">
            <v>45567</v>
          </cell>
          <cell r="BL91356" t="str">
            <v>382000</v>
          </cell>
          <cell r="BM91356" t="str">
            <v>004</v>
          </cell>
          <cell r="BN91356" t="str">
            <v>01</v>
          </cell>
          <cell r="BQ91356" t="str">
            <v>KHI/HO/D/MO/MC COMP/P/98874/10/2024</v>
          </cell>
        </row>
        <row r="91357">
          <cell r="W91357" t="str">
            <v>30093161</v>
          </cell>
          <cell r="X91357" t="str">
            <v>30093161</v>
          </cell>
          <cell r="Y91357">
            <v>382000</v>
          </cell>
          <cell r="Z91357" t="str">
            <v>42101-8884596-5</v>
          </cell>
          <cell r="AC91357">
            <v>3050041</v>
          </cell>
          <cell r="AD91357" t="str">
            <v>02</v>
          </cell>
          <cell r="AE91357" t="str">
            <v>MOTOR</v>
          </cell>
          <cell r="AF91357">
            <v>13565</v>
          </cell>
          <cell r="AG91357">
            <v>0</v>
          </cell>
          <cell r="AH91357">
            <v>0</v>
          </cell>
          <cell r="AI91357">
            <v>0</v>
          </cell>
          <cell r="AJ91357">
            <v>16235</v>
          </cell>
          <cell r="AK91357">
            <v>0</v>
          </cell>
          <cell r="AL91357">
            <v>1357</v>
          </cell>
          <cell r="AM91357" t="str">
            <v>2024</v>
          </cell>
          <cell r="AN91357" t="str">
            <v>202409</v>
          </cell>
          <cell r="AO91357" t="str">
            <v>202409</v>
          </cell>
          <cell r="AP91357" t="str">
            <v>202409</v>
          </cell>
          <cell r="AQ91357" t="str">
            <v>31000063</v>
          </cell>
          <cell r="AR91357" t="str">
            <v>1965454</v>
          </cell>
          <cell r="AS91357" t="str">
            <v>D</v>
          </cell>
          <cell r="AU91357" t="str">
            <v>30000002</v>
          </cell>
          <cell r="AV91357" t="str">
            <v>RETAIL</v>
          </cell>
          <cell r="AW91357" t="str">
            <v>31000063</v>
          </cell>
          <cell r="AX91357" t="str">
            <v>Khalil Motor</v>
          </cell>
          <cell r="AY91357" t="str">
            <v>KHI/HO/D/MO/MC COMP/P/98588/09/2024</v>
          </cell>
          <cell r="BA91357" t="str">
            <v>KARACHI</v>
          </cell>
          <cell r="BB91357" t="str">
            <v>HO # R 641 SHARIFABAD KARACHI</v>
          </cell>
          <cell r="BC91357" t="str">
            <v>BLACK</v>
          </cell>
          <cell r="BH91357" t="str">
            <v>Pak Suzuki</v>
          </cell>
          <cell r="BI91357" t="str">
            <v>N</v>
          </cell>
          <cell r="BJ91357" t="str">
            <v xml:space="preserve">	Rameez Haji Mehboob</v>
          </cell>
          <cell r="BK91357">
            <v>45564</v>
          </cell>
          <cell r="BL91357" t="str">
            <v>382000</v>
          </cell>
          <cell r="BM91357" t="str">
            <v>004</v>
          </cell>
          <cell r="BN91357" t="str">
            <v>01</v>
          </cell>
          <cell r="BQ91357" t="str">
            <v>KHI/HO/D/MO/MC COMP/P/98588/09/2024</v>
          </cell>
        </row>
        <row r="91358">
          <cell r="W91358" t="str">
            <v>30093161</v>
          </cell>
          <cell r="X91358" t="str">
            <v>30093161</v>
          </cell>
          <cell r="Y91358">
            <v>382000</v>
          </cell>
          <cell r="Z91358" t="str">
            <v>42101-8884596-5</v>
          </cell>
          <cell r="AC91358">
            <v>3050043</v>
          </cell>
          <cell r="AD91358" t="str">
            <v>02</v>
          </cell>
          <cell r="AE91358" t="str">
            <v>MOTOR</v>
          </cell>
          <cell r="AF91358">
            <v>13565</v>
          </cell>
          <cell r="AG91358">
            <v>0</v>
          </cell>
          <cell r="AH91358">
            <v>0</v>
          </cell>
          <cell r="AI91358">
            <v>0</v>
          </cell>
          <cell r="AJ91358">
            <v>16235</v>
          </cell>
          <cell r="AK91358">
            <v>0</v>
          </cell>
          <cell r="AL91358">
            <v>1357</v>
          </cell>
          <cell r="AM91358" t="str">
            <v>2024</v>
          </cell>
          <cell r="AN91358" t="str">
            <v>202409</v>
          </cell>
          <cell r="AO91358" t="str">
            <v>202409</v>
          </cell>
          <cell r="AP91358" t="str">
            <v>202409</v>
          </cell>
          <cell r="AQ91358" t="str">
            <v>31000063</v>
          </cell>
          <cell r="AR91358" t="str">
            <v>1965455</v>
          </cell>
          <cell r="AS91358" t="str">
            <v>D</v>
          </cell>
          <cell r="AU91358" t="str">
            <v>30000002</v>
          </cell>
          <cell r="AV91358" t="str">
            <v>RETAIL</v>
          </cell>
          <cell r="AW91358" t="str">
            <v>31000063</v>
          </cell>
          <cell r="AX91358" t="str">
            <v>Khalil Motor</v>
          </cell>
          <cell r="AY91358" t="str">
            <v>KHI/HO/D/MO/MC COMP/P/98589/09/2024</v>
          </cell>
          <cell r="BA91358" t="str">
            <v>KARACHI</v>
          </cell>
          <cell r="BB91358" t="str">
            <v>HO # R 641 SHARIFABAD KARACHI</v>
          </cell>
          <cell r="BC91358" t="str">
            <v>BLACK</v>
          </cell>
          <cell r="BH91358" t="str">
            <v>Pak Suzuki</v>
          </cell>
          <cell r="BI91358" t="str">
            <v>N</v>
          </cell>
          <cell r="BJ91358" t="str">
            <v xml:space="preserve">	Rameez Haji Mehboob</v>
          </cell>
          <cell r="BK91358">
            <v>45564</v>
          </cell>
          <cell r="BL91358" t="str">
            <v>382000</v>
          </cell>
          <cell r="BM91358" t="str">
            <v>004</v>
          </cell>
          <cell r="BN91358" t="str">
            <v>01</v>
          </cell>
          <cell r="BQ91358" t="str">
            <v>KHI/HO/D/MO/MC COMP/P/98589/09/2024</v>
          </cell>
        </row>
        <row r="91359">
          <cell r="W91359" t="str">
            <v>30094036</v>
          </cell>
          <cell r="X91359" t="str">
            <v>30094036</v>
          </cell>
          <cell r="Y91359">
            <v>389000</v>
          </cell>
          <cell r="Z91359" t="str">
            <v>35201-0687629-9</v>
          </cell>
          <cell r="AC91359">
            <v>3241282</v>
          </cell>
          <cell r="AD91359" t="str">
            <v>02</v>
          </cell>
          <cell r="AE91359" t="str">
            <v>MOTOR</v>
          </cell>
          <cell r="AF91359">
            <v>7953</v>
          </cell>
          <cell r="AG91359">
            <v>0</v>
          </cell>
          <cell r="AH91359">
            <v>0</v>
          </cell>
          <cell r="AI91359">
            <v>0</v>
          </cell>
          <cell r="AJ91359">
            <v>9725</v>
          </cell>
          <cell r="AK91359">
            <v>0</v>
          </cell>
          <cell r="AL91359">
            <v>795</v>
          </cell>
          <cell r="AM91359" t="str">
            <v>2024</v>
          </cell>
          <cell r="AN91359" t="str">
            <v>202412</v>
          </cell>
          <cell r="AO91359" t="str">
            <v>202412</v>
          </cell>
          <cell r="AP91359" t="str">
            <v>202412</v>
          </cell>
          <cell r="AQ91359" t="str">
            <v>31000397</v>
          </cell>
          <cell r="AR91359" t="str">
            <v>2040516</v>
          </cell>
          <cell r="AS91359" t="str">
            <v>D</v>
          </cell>
          <cell r="AU91359" t="str">
            <v>30000002</v>
          </cell>
          <cell r="AV91359" t="str">
            <v>RETAIL</v>
          </cell>
          <cell r="AW91359" t="str">
            <v>31000397</v>
          </cell>
          <cell r="AX91359" t="str">
            <v>WR Suzuki</v>
          </cell>
          <cell r="AY91359" t="str">
            <v>KHI/HO/D/MO/MC COMP/P/104704/12/2024</v>
          </cell>
          <cell r="BA91359" t="str">
            <v>LAHORE</v>
          </cell>
          <cell r="BB91359" t="str">
            <v>Near Bilal Masjid, House 50, Street 1, Baba Fareed Colony, Chungi Amer Sidhu, Lahore Cantt. Lahore</v>
          </cell>
          <cell r="BC91359" t="str">
            <v>BLACK</v>
          </cell>
          <cell r="BH91359" t="str">
            <v>Pak Suzuki</v>
          </cell>
          <cell r="BI91359" t="str">
            <v>N</v>
          </cell>
          <cell r="BJ91359" t="str">
            <v xml:space="preserve">	Rameez Haji Mehboob</v>
          </cell>
          <cell r="BK91359">
            <v>45652</v>
          </cell>
          <cell r="BL91359" t="str">
            <v>389000</v>
          </cell>
          <cell r="BM91359" t="str">
            <v>004</v>
          </cell>
          <cell r="BN91359" t="str">
            <v>01</v>
          </cell>
          <cell r="BQ91359" t="str">
            <v>KHI/HO/D/MO/MC COMP/P/104704/12/2024</v>
          </cell>
        </row>
        <row r="91360">
          <cell r="W91360" t="str">
            <v>30092940</v>
          </cell>
          <cell r="X91360" t="str">
            <v>30092940</v>
          </cell>
          <cell r="Y91360">
            <v>382000</v>
          </cell>
          <cell r="Z91360" t="str">
            <v>35201-0732079-9</v>
          </cell>
          <cell r="AC91360">
            <v>3023370</v>
          </cell>
          <cell r="AD91360" t="str">
            <v>02</v>
          </cell>
          <cell r="AE91360" t="str">
            <v>MOTOR</v>
          </cell>
          <cell r="AF91360">
            <v>7802</v>
          </cell>
          <cell r="AG91360">
            <v>0</v>
          </cell>
          <cell r="AH91360">
            <v>0</v>
          </cell>
          <cell r="AI91360">
            <v>0</v>
          </cell>
          <cell r="AJ91360">
            <v>9550</v>
          </cell>
          <cell r="AK91360">
            <v>0</v>
          </cell>
          <cell r="AL91360">
            <v>780</v>
          </cell>
          <cell r="AM91360" t="str">
            <v>2024</v>
          </cell>
          <cell r="AN91360" t="str">
            <v>202409</v>
          </cell>
          <cell r="AO91360" t="str">
            <v>202409</v>
          </cell>
          <cell r="AP91360" t="str">
            <v>202409</v>
          </cell>
          <cell r="AQ91360" t="str">
            <v>31000397</v>
          </cell>
          <cell r="AR91360" t="str">
            <v>1956326</v>
          </cell>
          <cell r="AS91360" t="str">
            <v>D</v>
          </cell>
          <cell r="AU91360" t="str">
            <v>30000002</v>
          </cell>
          <cell r="AV91360" t="str">
            <v>RETAIL</v>
          </cell>
          <cell r="AW91360" t="str">
            <v>31000397</v>
          </cell>
          <cell r="AX91360" t="str">
            <v>WR Suzuki</v>
          </cell>
          <cell r="AY91360" t="str">
            <v>KHI/HO/D/MO/MC COMP/P/97633/09/2024</v>
          </cell>
          <cell r="BA91360" t="str">
            <v>LAHORE</v>
          </cell>
          <cell r="BB91360" t="str">
            <v>E 96 Umer St Farooq Colony Walton Road Lahore</v>
          </cell>
          <cell r="BC91360" t="str">
            <v>BLACK</v>
          </cell>
          <cell r="BH91360" t="str">
            <v>Pak Suzuki</v>
          </cell>
          <cell r="BI91360" t="str">
            <v>N</v>
          </cell>
          <cell r="BJ91360" t="str">
            <v xml:space="preserve">	Rameez Haji Mehboob</v>
          </cell>
          <cell r="BK91360">
            <v>45553</v>
          </cell>
          <cell r="BL91360" t="str">
            <v>382000</v>
          </cell>
          <cell r="BM91360" t="str">
            <v>004</v>
          </cell>
          <cell r="BN91360" t="str">
            <v>01</v>
          </cell>
          <cell r="BQ91360" t="str">
            <v>KHI/HO/D/MO/MC COMP/P/97633/09/2024</v>
          </cell>
        </row>
        <row r="91361">
          <cell r="W91361" t="str">
            <v>30093054</v>
          </cell>
          <cell r="X91361" t="str">
            <v>30093054</v>
          </cell>
          <cell r="Y91361">
            <v>382000</v>
          </cell>
          <cell r="Z91361" t="str">
            <v>34102-5154182-5</v>
          </cell>
          <cell r="AC91361">
            <v>3073403</v>
          </cell>
          <cell r="AD91361" t="str">
            <v>02</v>
          </cell>
          <cell r="AE91361" t="str">
            <v>MOTOR</v>
          </cell>
          <cell r="AF91361">
            <v>7802</v>
          </cell>
          <cell r="AG91361">
            <v>0</v>
          </cell>
          <cell r="AH91361">
            <v>0</v>
          </cell>
          <cell r="AI91361">
            <v>0</v>
          </cell>
          <cell r="AJ91361">
            <v>9550</v>
          </cell>
          <cell r="AK91361">
            <v>0</v>
          </cell>
          <cell r="AL91361">
            <v>780</v>
          </cell>
          <cell r="AM91361" t="str">
            <v>2024</v>
          </cell>
          <cell r="AN91361" t="str">
            <v>202410</v>
          </cell>
          <cell r="AO91361" t="str">
            <v>202410</v>
          </cell>
          <cell r="AP91361" t="str">
            <v>202410</v>
          </cell>
          <cell r="AQ91361" t="str">
            <v>31000402</v>
          </cell>
          <cell r="AR91361" t="str">
            <v>1969848</v>
          </cell>
          <cell r="AS91361" t="str">
            <v>D</v>
          </cell>
          <cell r="AU91361" t="str">
            <v>30000002</v>
          </cell>
          <cell r="AV91361" t="str">
            <v>RETAIL</v>
          </cell>
          <cell r="AW91361" t="str">
            <v>31000402</v>
          </cell>
          <cell r="AX91361" t="str">
            <v>GT Suzuki</v>
          </cell>
          <cell r="AY91361" t="str">
            <v>KHI/HO/D/MO/MC COMP/P/98899/10/2024</v>
          </cell>
          <cell r="BA91361" t="str">
            <v>GUJRANWALA</v>
          </cell>
          <cell r="BB91361" t="str">
            <v>GALI HAJI INYAT ALI MOHALLAH MOMIN PURA KAMOKI  GUJRANWALA.</v>
          </cell>
          <cell r="BC91361" t="str">
            <v>BLACK</v>
          </cell>
          <cell r="BH91361" t="str">
            <v>Pak Suzuki</v>
          </cell>
          <cell r="BI91361" t="str">
            <v>N</v>
          </cell>
          <cell r="BJ91361" t="str">
            <v xml:space="preserve">	Rameez Haji Mehboob</v>
          </cell>
          <cell r="BK91361">
            <v>45567</v>
          </cell>
          <cell r="BL91361" t="str">
            <v>382000</v>
          </cell>
          <cell r="BM91361" t="str">
            <v>004</v>
          </cell>
          <cell r="BN91361" t="str">
            <v>01</v>
          </cell>
          <cell r="BQ91361" t="str">
            <v>KHI/HO/D/MO/MC COMP/P/98899/10/2024</v>
          </cell>
        </row>
        <row r="91362">
          <cell r="W91362" t="str">
            <v>30093854</v>
          </cell>
          <cell r="X91362" t="str">
            <v>30093854</v>
          </cell>
          <cell r="Y91362">
            <v>389000</v>
          </cell>
          <cell r="Z91362" t="str">
            <v>35201-1001200-9</v>
          </cell>
          <cell r="AC91362">
            <v>3216380</v>
          </cell>
          <cell r="AD91362" t="str">
            <v>02</v>
          </cell>
          <cell r="AE91362" t="str">
            <v>MOTOR</v>
          </cell>
          <cell r="AF91362">
            <v>7953</v>
          </cell>
          <cell r="AG91362">
            <v>0</v>
          </cell>
          <cell r="AH91362">
            <v>0</v>
          </cell>
          <cell r="AI91362">
            <v>0</v>
          </cell>
          <cell r="AJ91362">
            <v>9726</v>
          </cell>
          <cell r="AK91362">
            <v>0</v>
          </cell>
          <cell r="AL91362">
            <v>795</v>
          </cell>
          <cell r="AM91362" t="str">
            <v>2024</v>
          </cell>
          <cell r="AN91362" t="str">
            <v>202412</v>
          </cell>
          <cell r="AO91362" t="str">
            <v>202412</v>
          </cell>
          <cell r="AP91362" t="str">
            <v>202412</v>
          </cell>
          <cell r="AQ91362" t="str">
            <v>31000399</v>
          </cell>
          <cell r="AR91362" t="str">
            <v>2029309</v>
          </cell>
          <cell r="AS91362" t="str">
            <v>D</v>
          </cell>
          <cell r="AU91362" t="str">
            <v>30000002</v>
          </cell>
          <cell r="AV91362" t="str">
            <v>RETAIL</v>
          </cell>
          <cell r="AW91362" t="str">
            <v>31000399</v>
          </cell>
          <cell r="AX91362" t="str">
            <v>CR Suzuki</v>
          </cell>
          <cell r="AY91362" t="str">
            <v>KHI/HO/D/MO/MC COMP/P/103629/12/2024</v>
          </cell>
          <cell r="BA91362" t="str">
            <v>LAHORE</v>
          </cell>
          <cell r="BB91362" t="str">
            <v>STREET NO 5 AREA YASMEEN TOWN MILLAT ROAD GAZI ROAD LAHORE</v>
          </cell>
          <cell r="BC91362" t="str">
            <v>BLACK</v>
          </cell>
          <cell r="BH91362" t="str">
            <v>Pak Suzuki</v>
          </cell>
          <cell r="BI91362" t="str">
            <v>N</v>
          </cell>
          <cell r="BJ91362" t="str">
            <v xml:space="preserve">	Rameez Haji Mehboob</v>
          </cell>
          <cell r="BK91362">
            <v>45635</v>
          </cell>
          <cell r="BL91362" t="str">
            <v>389000</v>
          </cell>
          <cell r="BM91362" t="str">
            <v>004</v>
          </cell>
          <cell r="BN91362" t="str">
            <v>01</v>
          </cell>
          <cell r="BQ91362" t="str">
            <v>KHI/HO/D/MO/MC COMP/P/103629/12/2024</v>
          </cell>
        </row>
        <row r="91363">
          <cell r="W91363" t="str">
            <v>30094051</v>
          </cell>
          <cell r="X91363" t="str">
            <v>30094051</v>
          </cell>
          <cell r="Y91363">
            <v>389000</v>
          </cell>
          <cell r="Z91363" t="str">
            <v>3520214932265</v>
          </cell>
          <cell r="AC91363">
            <v>3227600</v>
          </cell>
          <cell r="AD91363" t="str">
            <v>02</v>
          </cell>
          <cell r="AE91363" t="str">
            <v>MOTOR</v>
          </cell>
          <cell r="AF91363">
            <v>7953</v>
          </cell>
          <cell r="AG91363">
            <v>0</v>
          </cell>
          <cell r="AH91363">
            <v>0</v>
          </cell>
          <cell r="AI91363">
            <v>0</v>
          </cell>
          <cell r="AJ91363">
            <v>9725</v>
          </cell>
          <cell r="AK91363">
            <v>0</v>
          </cell>
          <cell r="AL91363">
            <v>795</v>
          </cell>
          <cell r="AM91363" t="str">
            <v>2024</v>
          </cell>
          <cell r="AN91363" t="str">
            <v>202412</v>
          </cell>
          <cell r="AO91363" t="str">
            <v>202412</v>
          </cell>
          <cell r="AP91363" t="str">
            <v>202412</v>
          </cell>
          <cell r="AQ91363" t="str">
            <v>31000395</v>
          </cell>
          <cell r="AR91363" t="str">
            <v>2036989</v>
          </cell>
          <cell r="AS91363" t="str">
            <v>D</v>
          </cell>
          <cell r="AU91363" t="str">
            <v>30000002</v>
          </cell>
          <cell r="AV91363" t="str">
            <v>RETAIL</v>
          </cell>
          <cell r="AW91363" t="str">
            <v>31000395</v>
          </cell>
          <cell r="AX91363" t="str">
            <v>TS Suzuki</v>
          </cell>
          <cell r="AY91363" t="str">
            <v>KHI/HO/D/MO/MC COMP/P/104113/12/2024</v>
          </cell>
          <cell r="BA91363" t="str">
            <v>LAHORE</v>
          </cell>
          <cell r="BB91363" t="str">
            <v xml:space="preserve">Plot # 344/A, Punjab University Town 2, Lahore </v>
          </cell>
          <cell r="BC91363" t="str">
            <v>PEARL BLACK</v>
          </cell>
          <cell r="BH91363" t="str">
            <v>Pak Suzuki</v>
          </cell>
          <cell r="BI91363" t="str">
            <v>N</v>
          </cell>
          <cell r="BJ91363" t="str">
            <v xml:space="preserve">	Rameez Haji Mehboob</v>
          </cell>
          <cell r="BK91363">
            <v>45643</v>
          </cell>
          <cell r="BL91363" t="str">
            <v>389000</v>
          </cell>
          <cell r="BM91363" t="str">
            <v>406</v>
          </cell>
          <cell r="BN91363" t="str">
            <v>01</v>
          </cell>
          <cell r="BQ91363" t="str">
            <v>KHI/HO/D/MO/MC COMP/P/104113/12/2024</v>
          </cell>
        </row>
        <row r="91364">
          <cell r="W91364" t="str">
            <v>30092802</v>
          </cell>
          <cell r="X91364" t="str">
            <v>30092802</v>
          </cell>
          <cell r="Y91364">
            <v>382000</v>
          </cell>
          <cell r="Z91364" t="str">
            <v>42101-9389094-3</v>
          </cell>
          <cell r="AC91364">
            <v>2994983</v>
          </cell>
          <cell r="AD91364" t="str">
            <v>02</v>
          </cell>
          <cell r="AE91364" t="str">
            <v>MOTOR</v>
          </cell>
          <cell r="AF91364">
            <v>13565</v>
          </cell>
          <cell r="AG91364">
            <v>0</v>
          </cell>
          <cell r="AH91364">
            <v>0</v>
          </cell>
          <cell r="AI91364">
            <v>0</v>
          </cell>
          <cell r="AJ91364">
            <v>16235</v>
          </cell>
          <cell r="AK91364">
            <v>0</v>
          </cell>
          <cell r="AL91364">
            <v>1357</v>
          </cell>
          <cell r="AM91364" t="str">
            <v>2024</v>
          </cell>
          <cell r="AN91364" t="str">
            <v>202409</v>
          </cell>
          <cell r="AO91364" t="str">
            <v>202409</v>
          </cell>
          <cell r="AP91364" t="str">
            <v>202409</v>
          </cell>
          <cell r="AQ91364" t="str">
            <v>31000391</v>
          </cell>
          <cell r="AR91364" t="str">
            <v>1950854</v>
          </cell>
          <cell r="AS91364" t="str">
            <v>D</v>
          </cell>
          <cell r="AU91364" t="str">
            <v>30000002</v>
          </cell>
          <cell r="AV91364" t="str">
            <v>RETAIL</v>
          </cell>
          <cell r="AW91364" t="str">
            <v>31000391</v>
          </cell>
          <cell r="AX91364" t="str">
            <v>UR Suzuki</v>
          </cell>
          <cell r="AY91364" t="str">
            <v>KHI/HO/D/MO/MC COMP/P/96931/09/2024</v>
          </cell>
          <cell r="BA91364" t="str">
            <v>KARACHI</v>
          </cell>
          <cell r="BB91364" t="str">
            <v>F.NO#31 SM TOUFEEQ ROAD MINHAS P[LAZA LIAQTABAD KARACHI.</v>
          </cell>
          <cell r="BC91364" t="str">
            <v>BLACK</v>
          </cell>
          <cell r="BH91364" t="str">
            <v>Pak Suzuki</v>
          </cell>
          <cell r="BI91364" t="str">
            <v>N</v>
          </cell>
          <cell r="BJ91364" t="str">
            <v xml:space="preserve">	Rameez Haji Mehboob</v>
          </cell>
          <cell r="BK91364">
            <v>45544</v>
          </cell>
          <cell r="BL91364" t="str">
            <v>382000</v>
          </cell>
          <cell r="BM91364" t="str">
            <v>004</v>
          </cell>
          <cell r="BN91364" t="str">
            <v>01</v>
          </cell>
          <cell r="BQ91364" t="str">
            <v>KHI/HO/D/MO/MC COMP/P/96931/09/2024</v>
          </cell>
        </row>
        <row r="91365">
          <cell r="W91365" t="str">
            <v>30092820</v>
          </cell>
          <cell r="X91365" t="str">
            <v>30092820</v>
          </cell>
          <cell r="Y91365">
            <v>382000</v>
          </cell>
          <cell r="Z91365" t="str">
            <v>42201-0256833-1</v>
          </cell>
          <cell r="AC91365">
            <v>2999947</v>
          </cell>
          <cell r="AD91365" t="str">
            <v>02</v>
          </cell>
          <cell r="AE91365" t="str">
            <v>MOTOR</v>
          </cell>
          <cell r="AF91365">
            <v>13565</v>
          </cell>
          <cell r="AG91365">
            <v>0</v>
          </cell>
          <cell r="AH91365">
            <v>0</v>
          </cell>
          <cell r="AI91365">
            <v>0</v>
          </cell>
          <cell r="AJ91365">
            <v>16235</v>
          </cell>
          <cell r="AK91365">
            <v>0</v>
          </cell>
          <cell r="AL91365">
            <v>1357</v>
          </cell>
          <cell r="AM91365" t="str">
            <v>2024</v>
          </cell>
          <cell r="AN91365" t="str">
            <v>202409</v>
          </cell>
          <cell r="AO91365" t="str">
            <v>202409</v>
          </cell>
          <cell r="AP91365" t="str">
            <v>202409</v>
          </cell>
          <cell r="AQ91365" t="str">
            <v>31000391</v>
          </cell>
          <cell r="AR91365" t="str">
            <v>1951247</v>
          </cell>
          <cell r="AS91365" t="str">
            <v>D</v>
          </cell>
          <cell r="AU91365" t="str">
            <v>30000002</v>
          </cell>
          <cell r="AV91365" t="str">
            <v>RETAIL</v>
          </cell>
          <cell r="AW91365" t="str">
            <v>31000391</v>
          </cell>
          <cell r="AX91365" t="str">
            <v>UR Suzuki</v>
          </cell>
          <cell r="AY91365" t="str">
            <v>KHI/HO/D/MO/MC COMP/P/96969/09/2024</v>
          </cell>
          <cell r="BA91365" t="str">
            <v>KARACHI</v>
          </cell>
          <cell r="BB91365" t="str">
            <v>H.NO# H-345 SABIR COLONY MALIR  KARACHI</v>
          </cell>
          <cell r="BC91365" t="str">
            <v>BLACK</v>
          </cell>
          <cell r="BH91365" t="str">
            <v>Pak Suzuki</v>
          </cell>
          <cell r="BI91365" t="str">
            <v>N</v>
          </cell>
          <cell r="BJ91365" t="str">
            <v xml:space="preserve">	Rameez Haji Mehboob</v>
          </cell>
          <cell r="BK91365">
            <v>45544</v>
          </cell>
          <cell r="BL91365" t="str">
            <v>382000</v>
          </cell>
          <cell r="BM91365" t="str">
            <v>004</v>
          </cell>
          <cell r="BN91365" t="str">
            <v>01</v>
          </cell>
          <cell r="BQ91365" t="str">
            <v>KHI/HO/D/MO/MC COMP/P/96969/09/2024</v>
          </cell>
        </row>
        <row r="91366">
          <cell r="W91366" t="str">
            <v>30092820</v>
          </cell>
          <cell r="X91366" t="str">
            <v>30092820</v>
          </cell>
          <cell r="Y91366">
            <v>382000</v>
          </cell>
          <cell r="Z91366" t="str">
            <v>42201-0256833-1</v>
          </cell>
          <cell r="AC91366">
            <v>2999948</v>
          </cell>
          <cell r="AD91366" t="str">
            <v>02</v>
          </cell>
          <cell r="AE91366" t="str">
            <v>MOTOR</v>
          </cell>
          <cell r="AF91366">
            <v>13565</v>
          </cell>
          <cell r="AG91366">
            <v>0</v>
          </cell>
          <cell r="AH91366">
            <v>0</v>
          </cell>
          <cell r="AI91366">
            <v>0</v>
          </cell>
          <cell r="AJ91366">
            <v>16235</v>
          </cell>
          <cell r="AK91366">
            <v>0</v>
          </cell>
          <cell r="AL91366">
            <v>1357</v>
          </cell>
          <cell r="AM91366" t="str">
            <v>2024</v>
          </cell>
          <cell r="AN91366" t="str">
            <v>202409</v>
          </cell>
          <cell r="AO91366" t="str">
            <v>202409</v>
          </cell>
          <cell r="AP91366" t="str">
            <v>202409</v>
          </cell>
          <cell r="AQ91366" t="str">
            <v>31000391</v>
          </cell>
          <cell r="AR91366" t="str">
            <v>1951248</v>
          </cell>
          <cell r="AS91366" t="str">
            <v>D</v>
          </cell>
          <cell r="AU91366" t="str">
            <v>30000002</v>
          </cell>
          <cell r="AV91366" t="str">
            <v>RETAIL</v>
          </cell>
          <cell r="AW91366" t="str">
            <v>31000391</v>
          </cell>
          <cell r="AX91366" t="str">
            <v>UR Suzuki</v>
          </cell>
          <cell r="AY91366" t="str">
            <v>KHI/HO/D/MO/MC COMP/P/96970/09/2024</v>
          </cell>
          <cell r="BA91366" t="str">
            <v>KARACHI</v>
          </cell>
          <cell r="BB91366" t="str">
            <v>H.NO# H-345 SABIR COLONY MALIR  KARACHI</v>
          </cell>
          <cell r="BC91366" t="str">
            <v>BLACK</v>
          </cell>
          <cell r="BH91366" t="str">
            <v>Pak Suzuki</v>
          </cell>
          <cell r="BI91366" t="str">
            <v>N</v>
          </cell>
          <cell r="BJ91366" t="str">
            <v xml:space="preserve">	Rameez Haji Mehboob</v>
          </cell>
          <cell r="BK91366">
            <v>45544</v>
          </cell>
          <cell r="BL91366" t="str">
            <v>382000</v>
          </cell>
          <cell r="BM91366" t="str">
            <v>004</v>
          </cell>
          <cell r="BN91366" t="str">
            <v>01</v>
          </cell>
          <cell r="BQ91366" t="str">
            <v>KHI/HO/D/MO/MC COMP/P/96970/09/2024</v>
          </cell>
        </row>
        <row r="91367">
          <cell r="W91367" t="str">
            <v>30093032</v>
          </cell>
          <cell r="X91367" t="str">
            <v>30093032</v>
          </cell>
          <cell r="Y91367">
            <v>382000</v>
          </cell>
          <cell r="Z91367" t="str">
            <v>33102-9611641-7</v>
          </cell>
          <cell r="AC91367">
            <v>3049760</v>
          </cell>
          <cell r="AD91367" t="str">
            <v>02</v>
          </cell>
          <cell r="AE91367" t="str">
            <v>MOTOR</v>
          </cell>
          <cell r="AF91367">
            <v>7802</v>
          </cell>
          <cell r="AG91367">
            <v>0</v>
          </cell>
          <cell r="AH91367">
            <v>0</v>
          </cell>
          <cell r="AI91367">
            <v>0</v>
          </cell>
          <cell r="AJ91367">
            <v>9550</v>
          </cell>
          <cell r="AK91367">
            <v>0</v>
          </cell>
          <cell r="AL91367">
            <v>780</v>
          </cell>
          <cell r="AM91367" t="str">
            <v>2024</v>
          </cell>
          <cell r="AN91367" t="str">
            <v>202409</v>
          </cell>
          <cell r="AO91367" t="str">
            <v>202409</v>
          </cell>
          <cell r="AP91367" t="str">
            <v>202409</v>
          </cell>
          <cell r="AQ91367" t="str">
            <v>31000400</v>
          </cell>
          <cell r="AR91367" t="str">
            <v>1964054</v>
          </cell>
          <cell r="AS91367" t="str">
            <v>D</v>
          </cell>
          <cell r="AU91367" t="str">
            <v>30000002</v>
          </cell>
          <cell r="AV91367" t="str">
            <v>RETAIL</v>
          </cell>
          <cell r="AW91367" t="str">
            <v>31000400</v>
          </cell>
          <cell r="AX91367" t="str">
            <v>FSD Suzuki</v>
          </cell>
          <cell r="AY91367" t="str">
            <v>KHI/HO/D/MO/MC COMP/P/98368/09/2024</v>
          </cell>
          <cell r="BA91367" t="str">
            <v>FAISALABAD</v>
          </cell>
          <cell r="BB91367" t="str">
            <v>NEAR JAMIYA SELFIYA ROAD HOUSE NO 764 BLOCK B AREA JOHAR COLONY FSD</v>
          </cell>
          <cell r="BC91367" t="str">
            <v>BLACK</v>
          </cell>
          <cell r="BH91367" t="str">
            <v>Pak Suzuki</v>
          </cell>
          <cell r="BI91367" t="str">
            <v>N</v>
          </cell>
          <cell r="BJ91367" t="str">
            <v xml:space="preserve">	Rameez Haji Mehboob</v>
          </cell>
          <cell r="BK91367">
            <v>45561</v>
          </cell>
          <cell r="BL91367" t="str">
            <v>382000</v>
          </cell>
          <cell r="BM91367" t="str">
            <v>004</v>
          </cell>
          <cell r="BN91367" t="str">
            <v>01</v>
          </cell>
          <cell r="BQ91367" t="str">
            <v>KHI/HO/D/MO/MC COMP/P/98368/09/2024</v>
          </cell>
        </row>
        <row r="91368">
          <cell r="W91368" t="str">
            <v>30093027</v>
          </cell>
          <cell r="X91368" t="str">
            <v>30093027</v>
          </cell>
          <cell r="Y91368">
            <v>382000</v>
          </cell>
          <cell r="Z91368" t="str">
            <v>37405-3720714-7</v>
          </cell>
          <cell r="AC91368">
            <v>3117196</v>
          </cell>
          <cell r="AD91368" t="str">
            <v>02</v>
          </cell>
          <cell r="AE91368" t="str">
            <v>MOTOR</v>
          </cell>
          <cell r="AF91368">
            <v>7802</v>
          </cell>
          <cell r="AG91368">
            <v>0</v>
          </cell>
          <cell r="AH91368">
            <v>0</v>
          </cell>
          <cell r="AI91368">
            <v>0</v>
          </cell>
          <cell r="AJ91368">
            <v>9550</v>
          </cell>
          <cell r="AK91368">
            <v>0</v>
          </cell>
          <cell r="AL91368">
            <v>780</v>
          </cell>
          <cell r="AM91368" t="str">
            <v>2024</v>
          </cell>
          <cell r="AN91368" t="str">
            <v>202410</v>
          </cell>
          <cell r="AO91368" t="str">
            <v>202410</v>
          </cell>
          <cell r="AP91368" t="str">
            <v>202410</v>
          </cell>
          <cell r="AQ91368" t="str">
            <v>31000411</v>
          </cell>
          <cell r="AR91368" t="str">
            <v>1993290</v>
          </cell>
          <cell r="AS91368" t="str">
            <v>D</v>
          </cell>
          <cell r="AU91368" t="str">
            <v>30000002</v>
          </cell>
          <cell r="AV91368" t="str">
            <v>RETAIL</v>
          </cell>
          <cell r="AW91368" t="str">
            <v>31000411</v>
          </cell>
          <cell r="AX91368" t="str">
            <v>Islamabad Motors</v>
          </cell>
          <cell r="AY91368" t="str">
            <v>KHI/HO/D/MO/MC COMP/P/100246/10/2024</v>
          </cell>
          <cell r="BA91368" t="str">
            <v>ISLAMABAD</v>
          </cell>
          <cell r="BB91368" t="str">
            <v>H#12, Main Hill view lane, Adyala Road Rawalpindi</v>
          </cell>
          <cell r="BC91368" t="str">
            <v>BLACK</v>
          </cell>
          <cell r="BH91368" t="str">
            <v>Pak Suzuki</v>
          </cell>
          <cell r="BI91368" t="str">
            <v>N</v>
          </cell>
          <cell r="BJ91368" t="str">
            <v xml:space="preserve">	Rameez Haji Mehboob</v>
          </cell>
          <cell r="BK91368">
            <v>45588</v>
          </cell>
          <cell r="BL91368" t="str">
            <v>382000</v>
          </cell>
          <cell r="BM91368" t="str">
            <v>004</v>
          </cell>
          <cell r="BN91368" t="str">
            <v>01</v>
          </cell>
          <cell r="BQ91368" t="str">
            <v>KHI/HO/D/MO/MC COMP/P/100246/10/2024</v>
          </cell>
        </row>
        <row r="91369">
          <cell r="W91369" t="str">
            <v>30093370</v>
          </cell>
          <cell r="X91369" t="str">
            <v>30093370</v>
          </cell>
          <cell r="Y91369">
            <v>382000</v>
          </cell>
          <cell r="Z91369" t="str">
            <v>42301-8987103-1</v>
          </cell>
          <cell r="AC91369">
            <v>3121089</v>
          </cell>
          <cell r="AD91369" t="str">
            <v>02</v>
          </cell>
          <cell r="AE91369" t="str">
            <v>MOTOR</v>
          </cell>
          <cell r="AF91369">
            <v>13565</v>
          </cell>
          <cell r="AG91369">
            <v>0</v>
          </cell>
          <cell r="AH91369">
            <v>0</v>
          </cell>
          <cell r="AI91369">
            <v>0</v>
          </cell>
          <cell r="AJ91369">
            <v>16235</v>
          </cell>
          <cell r="AK91369">
            <v>0</v>
          </cell>
          <cell r="AL91369">
            <v>1357</v>
          </cell>
          <cell r="AM91369" t="str">
            <v>2024</v>
          </cell>
          <cell r="AN91369" t="str">
            <v>202410</v>
          </cell>
          <cell r="AO91369" t="str">
            <v>202410</v>
          </cell>
          <cell r="AP91369" t="str">
            <v>202410</v>
          </cell>
          <cell r="AQ91369" t="str">
            <v>31000393</v>
          </cell>
          <cell r="AR91369" t="str">
            <v>1995154</v>
          </cell>
          <cell r="AS91369" t="str">
            <v>D</v>
          </cell>
          <cell r="AU91369" t="str">
            <v>30000002</v>
          </cell>
          <cell r="AV91369" t="str">
            <v>RETAIL</v>
          </cell>
          <cell r="AW91369" t="str">
            <v>31000393</v>
          </cell>
          <cell r="AX91369" t="str">
            <v>TR Suzuki</v>
          </cell>
          <cell r="AY91369" t="str">
            <v>KHI/HO/D/MO/MC COMP/P/100381/10/2024</v>
          </cell>
          <cell r="BA91369" t="str">
            <v>KARACHI</v>
          </cell>
          <cell r="BB91369" t="str">
            <v>HOUSE#66/16,MOHALLA BAHADURABAD#03,KARACHI.</v>
          </cell>
          <cell r="BC91369" t="str">
            <v>BLACK</v>
          </cell>
          <cell r="BH91369" t="str">
            <v>Pak Suzuki</v>
          </cell>
          <cell r="BI91369" t="str">
            <v>N</v>
          </cell>
          <cell r="BJ91369" t="str">
            <v xml:space="preserve">	Rameez Haji Mehboob</v>
          </cell>
          <cell r="BK91369">
            <v>45589</v>
          </cell>
          <cell r="BL91369" t="str">
            <v>382000</v>
          </cell>
          <cell r="BM91369" t="str">
            <v>004</v>
          </cell>
          <cell r="BN91369" t="str">
            <v>01</v>
          </cell>
          <cell r="BQ91369" t="str">
            <v>KHI/HO/D/MO/MC COMP/P/100381/10/2024</v>
          </cell>
        </row>
        <row r="91370">
          <cell r="W91370" t="str">
            <v>30093370</v>
          </cell>
          <cell r="X91370" t="str">
            <v>30093370</v>
          </cell>
          <cell r="Y91370">
            <v>382000</v>
          </cell>
          <cell r="Z91370" t="str">
            <v>42301-8987103-1</v>
          </cell>
          <cell r="AC91370">
            <v>3121090</v>
          </cell>
          <cell r="AD91370" t="str">
            <v>02</v>
          </cell>
          <cell r="AE91370" t="str">
            <v>MOTOR</v>
          </cell>
          <cell r="AF91370">
            <v>13565</v>
          </cell>
          <cell r="AG91370">
            <v>0</v>
          </cell>
          <cell r="AH91370">
            <v>0</v>
          </cell>
          <cell r="AI91370">
            <v>0</v>
          </cell>
          <cell r="AJ91370">
            <v>16235</v>
          </cell>
          <cell r="AK91370">
            <v>0</v>
          </cell>
          <cell r="AL91370">
            <v>1357</v>
          </cell>
          <cell r="AM91370" t="str">
            <v>2024</v>
          </cell>
          <cell r="AN91370" t="str">
            <v>202410</v>
          </cell>
          <cell r="AO91370" t="str">
            <v>202410</v>
          </cell>
          <cell r="AP91370" t="str">
            <v>202410</v>
          </cell>
          <cell r="AQ91370" t="str">
            <v>31000393</v>
          </cell>
          <cell r="AR91370" t="str">
            <v>1995155</v>
          </cell>
          <cell r="AS91370" t="str">
            <v>D</v>
          </cell>
          <cell r="AU91370" t="str">
            <v>30000002</v>
          </cell>
          <cell r="AV91370" t="str">
            <v>RETAIL</v>
          </cell>
          <cell r="AW91370" t="str">
            <v>31000393</v>
          </cell>
          <cell r="AX91370" t="str">
            <v>TR Suzuki</v>
          </cell>
          <cell r="AY91370" t="str">
            <v>KHI/HO/D/MO/MC COMP/P/100382/10/2024</v>
          </cell>
          <cell r="BA91370" t="str">
            <v>KARACHI</v>
          </cell>
          <cell r="BB91370" t="str">
            <v>HOUSE#66/16,MOHALLA BAHADURABAD#03,KARACHI.</v>
          </cell>
          <cell r="BC91370" t="str">
            <v>BLACK</v>
          </cell>
          <cell r="BH91370" t="str">
            <v>Pak Suzuki</v>
          </cell>
          <cell r="BI91370" t="str">
            <v>N</v>
          </cell>
          <cell r="BJ91370" t="str">
            <v xml:space="preserve">	Rameez Haji Mehboob</v>
          </cell>
          <cell r="BK91370">
            <v>45589</v>
          </cell>
          <cell r="BL91370" t="str">
            <v>382000</v>
          </cell>
          <cell r="BM91370" t="str">
            <v>004</v>
          </cell>
          <cell r="BN91370" t="str">
            <v>01</v>
          </cell>
          <cell r="BQ91370" t="str">
            <v>KHI/HO/D/MO/MC COMP/P/100382/10/2024</v>
          </cell>
        </row>
        <row r="91371">
          <cell r="W91371" t="str">
            <v>PKG30093024</v>
          </cell>
          <cell r="X91371" t="str">
            <v>GS150PK30093024</v>
          </cell>
          <cell r="Y91371">
            <v>382000</v>
          </cell>
          <cell r="Z91371" t="str">
            <v>37401-6929790-1</v>
          </cell>
          <cell r="AC91371">
            <v>3148893</v>
          </cell>
          <cell r="AD91371" t="str">
            <v>02</v>
          </cell>
          <cell r="AE91371" t="str">
            <v>MOTOR</v>
          </cell>
          <cell r="AF91371">
            <v>7802</v>
          </cell>
          <cell r="AG91371">
            <v>0</v>
          </cell>
          <cell r="AH91371">
            <v>0</v>
          </cell>
          <cell r="AI91371">
            <v>0</v>
          </cell>
          <cell r="AJ91371">
            <v>9550</v>
          </cell>
          <cell r="AK91371">
            <v>0</v>
          </cell>
          <cell r="AL91371">
            <v>780</v>
          </cell>
          <cell r="AM91371" t="str">
            <v>2024</v>
          </cell>
          <cell r="AN91371" t="str">
            <v>202410</v>
          </cell>
          <cell r="AO91371" t="str">
            <v>202410</v>
          </cell>
          <cell r="AP91371" t="str">
            <v>202410</v>
          </cell>
          <cell r="AQ91371" t="str">
            <v>31000405</v>
          </cell>
          <cell r="AR91371" t="str">
            <v>1998750</v>
          </cell>
          <cell r="AS91371" t="str">
            <v>D</v>
          </cell>
          <cell r="AU91371" t="str">
            <v>30000002</v>
          </cell>
          <cell r="AV91371" t="str">
            <v>RETAIL</v>
          </cell>
          <cell r="AW91371" t="str">
            <v>31000405</v>
          </cell>
          <cell r="AX91371" t="str">
            <v>MR Suzuki</v>
          </cell>
          <cell r="AY91371" t="str">
            <v>KHI/HO/D/MO/MC COMP/P/101029/10/2024</v>
          </cell>
          <cell r="BA91371" t="str">
            <v>RAWALPINDI</v>
          </cell>
          <cell r="BB91371" t="str">
            <v xml:space="preserve">Ghq colony samar zar adyala road house a/201 Rawalpindi </v>
          </cell>
          <cell r="BC91371" t="str">
            <v>BLACK</v>
          </cell>
          <cell r="BH91371" t="str">
            <v>Pak Suzuki</v>
          </cell>
          <cell r="BI91371" t="str">
            <v>N</v>
          </cell>
          <cell r="BJ91371" t="str">
            <v xml:space="preserve">	Rameez Haji Mehboob</v>
          </cell>
          <cell r="BK91371">
            <v>45596</v>
          </cell>
          <cell r="BL91371" t="str">
            <v>382000</v>
          </cell>
          <cell r="BM91371" t="str">
            <v>004</v>
          </cell>
          <cell r="BN91371" t="str">
            <v>01</v>
          </cell>
          <cell r="BQ91371" t="str">
            <v>KHI/HO/D/MO/MC COMP/P/101029/10/2024</v>
          </cell>
        </row>
        <row r="91372">
          <cell r="W91372" t="str">
            <v>30092389</v>
          </cell>
          <cell r="X91372" t="str">
            <v>30092389</v>
          </cell>
          <cell r="Y91372">
            <v>382000</v>
          </cell>
          <cell r="AC91372">
            <v>3160640</v>
          </cell>
          <cell r="AD91372" t="str">
            <v>02</v>
          </cell>
          <cell r="AE91372" t="str">
            <v>MOTOR</v>
          </cell>
          <cell r="AF91372">
            <v>8146</v>
          </cell>
          <cell r="AG91372">
            <v>0</v>
          </cell>
          <cell r="AH91372">
            <v>0</v>
          </cell>
          <cell r="AI91372">
            <v>0</v>
          </cell>
          <cell r="AJ91372">
            <v>9550</v>
          </cell>
          <cell r="AK91372">
            <v>0</v>
          </cell>
          <cell r="AL91372">
            <v>1629</v>
          </cell>
          <cell r="AM91372" t="str">
            <v>2024</v>
          </cell>
          <cell r="AN91372" t="str">
            <v>202411</v>
          </cell>
          <cell r="AO91372" t="str">
            <v>202411</v>
          </cell>
          <cell r="AP91372" t="str">
            <v>202411</v>
          </cell>
          <cell r="AQ91372" t="str">
            <v>ABRAHAMBHATTI</v>
          </cell>
          <cell r="AR91372" t="str">
            <v>2008482</v>
          </cell>
          <cell r="AS91372" t="str">
            <v>D</v>
          </cell>
          <cell r="AT91372" t="str">
            <v>001</v>
          </cell>
          <cell r="AU91372" t="str">
            <v>30000002</v>
          </cell>
          <cell r="AV91372" t="str">
            <v>RETAIL</v>
          </cell>
          <cell r="AW91372" t="str">
            <v>31000398</v>
          </cell>
          <cell r="AX91372" t="str">
            <v>GR Suzuki</v>
          </cell>
          <cell r="AY91372" t="str">
            <v>LHR/LHR/D/MO/MC COMP/P/101479/11/2024</v>
          </cell>
          <cell r="BB91372" t="str">
            <v>Muhallah Main Bazar, Shabli Town, Band Road, Lahore</v>
          </cell>
          <cell r="BC91372" t="str">
            <v>BLACK</v>
          </cell>
          <cell r="BH91372" t="str">
            <v>N/A</v>
          </cell>
          <cell r="BI91372" t="str">
            <v>N</v>
          </cell>
          <cell r="BJ91372" t="str">
            <v>Nazir Ahmed</v>
          </cell>
          <cell r="BK91372">
            <v>45603</v>
          </cell>
          <cell r="BL91372" t="str">
            <v>382000</v>
          </cell>
          <cell r="BM91372" t="str">
            <v>004</v>
          </cell>
          <cell r="BN91372" t="str">
            <v>03</v>
          </cell>
          <cell r="BQ91372" t="str">
            <v>LHR/LHR/D/MO/MC COMP/P/101479/11/2024</v>
          </cell>
        </row>
        <row r="91373">
          <cell r="W91373" t="str">
            <v>30093386</v>
          </cell>
          <cell r="X91373" t="str">
            <v>30093386</v>
          </cell>
          <cell r="Y91373">
            <v>389000</v>
          </cell>
          <cell r="Z91373" t="str">
            <v>42201-2502960-5</v>
          </cell>
          <cell r="AC91373">
            <v>3172230</v>
          </cell>
          <cell r="AD91373" t="str">
            <v>02</v>
          </cell>
          <cell r="AE91373" t="str">
            <v>MOTOR</v>
          </cell>
          <cell r="AF91373">
            <v>13821</v>
          </cell>
          <cell r="AG91373">
            <v>0</v>
          </cell>
          <cell r="AH91373">
            <v>0</v>
          </cell>
          <cell r="AI91373">
            <v>0</v>
          </cell>
          <cell r="AJ91373">
            <v>16533</v>
          </cell>
          <cell r="AK91373">
            <v>0</v>
          </cell>
          <cell r="AL91373">
            <v>1382</v>
          </cell>
          <cell r="AM91373" t="str">
            <v>2024</v>
          </cell>
          <cell r="AN91373" t="str">
            <v>202411</v>
          </cell>
          <cell r="AO91373" t="str">
            <v>202411</v>
          </cell>
          <cell r="AP91373" t="str">
            <v>202411</v>
          </cell>
          <cell r="AQ91373" t="str">
            <v>31000408</v>
          </cell>
          <cell r="AR91373" t="str">
            <v>2014078</v>
          </cell>
          <cell r="AS91373" t="str">
            <v>D</v>
          </cell>
          <cell r="AU91373" t="str">
            <v>30000002</v>
          </cell>
          <cell r="AV91373" t="str">
            <v>RETAIL</v>
          </cell>
          <cell r="AW91373" t="str">
            <v>31000408</v>
          </cell>
          <cell r="AX91373" t="str">
            <v>Suzuki Mandviwalla Motors</v>
          </cell>
          <cell r="AY91373" t="str">
            <v>KHI/HO/D/MO/MC COMP/P/102013/11/2024</v>
          </cell>
          <cell r="BA91373" t="str">
            <v>KARACHI</v>
          </cell>
          <cell r="BB91373" t="str">
            <v>HOUSE NO 9/7-A SERVEY NO 88 GOLDEN TOWN SHAH FAISAL KARACHI</v>
          </cell>
          <cell r="BC91373" t="str">
            <v>RED</v>
          </cell>
          <cell r="BH91373" t="str">
            <v>Pak Suzuki</v>
          </cell>
          <cell r="BI91373" t="str">
            <v>N</v>
          </cell>
          <cell r="BJ91373" t="str">
            <v xml:space="preserve">	Rameez Haji Mehboob</v>
          </cell>
          <cell r="BK91373">
            <v>45612</v>
          </cell>
          <cell r="BL91373" t="str">
            <v>389000</v>
          </cell>
          <cell r="BM91373" t="str">
            <v>003</v>
          </cell>
          <cell r="BN91373" t="str">
            <v>01</v>
          </cell>
          <cell r="BQ91373" t="str">
            <v>KHI/HO/D/MO/MC COMP/P/102013/11/2024</v>
          </cell>
        </row>
        <row r="91374">
          <cell r="W91374" t="str">
            <v>30093386</v>
          </cell>
          <cell r="X91374" t="str">
            <v>30093386</v>
          </cell>
          <cell r="Y91374">
            <v>389000</v>
          </cell>
          <cell r="Z91374" t="str">
            <v>42201-2502960-5</v>
          </cell>
          <cell r="AC91374">
            <v>3172231</v>
          </cell>
          <cell r="AD91374" t="str">
            <v>02</v>
          </cell>
          <cell r="AE91374" t="str">
            <v>MOTOR</v>
          </cell>
          <cell r="AF91374">
            <v>13821</v>
          </cell>
          <cell r="AG91374">
            <v>0</v>
          </cell>
          <cell r="AH91374">
            <v>0</v>
          </cell>
          <cell r="AI91374">
            <v>0</v>
          </cell>
          <cell r="AJ91374">
            <v>16533</v>
          </cell>
          <cell r="AK91374">
            <v>0</v>
          </cell>
          <cell r="AL91374">
            <v>1382</v>
          </cell>
          <cell r="AM91374" t="str">
            <v>2024</v>
          </cell>
          <cell r="AN91374" t="str">
            <v>202411</v>
          </cell>
          <cell r="AO91374" t="str">
            <v>202411</v>
          </cell>
          <cell r="AP91374" t="str">
            <v>202411</v>
          </cell>
          <cell r="AQ91374" t="str">
            <v>31000408</v>
          </cell>
          <cell r="AR91374" t="str">
            <v>2014079</v>
          </cell>
          <cell r="AS91374" t="str">
            <v>D</v>
          </cell>
          <cell r="AU91374" t="str">
            <v>30000002</v>
          </cell>
          <cell r="AV91374" t="str">
            <v>RETAIL</v>
          </cell>
          <cell r="AW91374" t="str">
            <v>31000408</v>
          </cell>
          <cell r="AX91374" t="str">
            <v>Suzuki Mandviwalla Motors</v>
          </cell>
          <cell r="AY91374" t="str">
            <v>KHI/HO/D/MO/MC COMP/P/102014/11/2024</v>
          </cell>
          <cell r="BA91374" t="str">
            <v>KARACHI</v>
          </cell>
          <cell r="BB91374" t="str">
            <v>HOUSE NO 9/7-A SERVEY NO 88 GOLDEN TOWN SHAH FAISAL KARACHI</v>
          </cell>
          <cell r="BC91374" t="str">
            <v>RED</v>
          </cell>
          <cell r="BH91374" t="str">
            <v>Pak Suzuki</v>
          </cell>
          <cell r="BI91374" t="str">
            <v>N</v>
          </cell>
          <cell r="BJ91374" t="str">
            <v xml:space="preserve">	Rameez Haji Mehboob</v>
          </cell>
          <cell r="BK91374">
            <v>45612</v>
          </cell>
          <cell r="BL91374" t="str">
            <v>389000</v>
          </cell>
          <cell r="BM91374" t="str">
            <v>003</v>
          </cell>
          <cell r="BN91374" t="str">
            <v>01</v>
          </cell>
          <cell r="BQ91374" t="str">
            <v>KHI/HO/D/MO/MC COMP/P/102014/11/2024</v>
          </cell>
        </row>
        <row r="91375">
          <cell r="W91375" t="str">
            <v>30093498</v>
          </cell>
          <cell r="X91375" t="str">
            <v>30093498</v>
          </cell>
          <cell r="Y91375">
            <v>382000</v>
          </cell>
          <cell r="Z91375" t="str">
            <v>34603-3290687-3</v>
          </cell>
          <cell r="AC91375">
            <v>3172232</v>
          </cell>
          <cell r="AD91375" t="str">
            <v>02</v>
          </cell>
          <cell r="AE91375" t="str">
            <v>MOTOR</v>
          </cell>
          <cell r="AF91375">
            <v>7802</v>
          </cell>
          <cell r="AG91375">
            <v>0</v>
          </cell>
          <cell r="AH91375">
            <v>0</v>
          </cell>
          <cell r="AI91375">
            <v>0</v>
          </cell>
          <cell r="AJ91375">
            <v>9550</v>
          </cell>
          <cell r="AK91375">
            <v>0</v>
          </cell>
          <cell r="AL91375">
            <v>780</v>
          </cell>
          <cell r="AM91375" t="str">
            <v>2024</v>
          </cell>
          <cell r="AN91375" t="str">
            <v>202411</v>
          </cell>
          <cell r="AO91375" t="str">
            <v>202411</v>
          </cell>
          <cell r="AP91375" t="str">
            <v>202411</v>
          </cell>
          <cell r="AQ91375" t="str">
            <v>31000402</v>
          </cell>
          <cell r="AR91375" t="str">
            <v>2014080</v>
          </cell>
          <cell r="AS91375" t="str">
            <v>D</v>
          </cell>
          <cell r="AU91375" t="str">
            <v>30000002</v>
          </cell>
          <cell r="AV91375" t="str">
            <v>RETAIL</v>
          </cell>
          <cell r="AW91375" t="str">
            <v>31000402</v>
          </cell>
          <cell r="AX91375" t="str">
            <v>GT Suzuki</v>
          </cell>
          <cell r="AY91375" t="str">
            <v>KHI/HO/D/MO/MC COMP/P/102015/11/2024</v>
          </cell>
          <cell r="BA91375" t="str">
            <v>GUJRANWALA</v>
          </cell>
          <cell r="BB91375" t="str">
            <v>ST NO 2 SUI GAS ROAD LOHIAN WALA BILAL TOWN GUNRANWALA.</v>
          </cell>
          <cell r="BC91375" t="str">
            <v>BLACK</v>
          </cell>
          <cell r="BH91375" t="str">
            <v>Pak Suzuki</v>
          </cell>
          <cell r="BI91375" t="str">
            <v>N</v>
          </cell>
          <cell r="BJ91375" t="str">
            <v xml:space="preserve">	Rameez Haji Mehboob</v>
          </cell>
          <cell r="BK91375">
            <v>45612</v>
          </cell>
          <cell r="BL91375" t="str">
            <v>382000</v>
          </cell>
          <cell r="BM91375" t="str">
            <v>004</v>
          </cell>
          <cell r="BN91375" t="str">
            <v>01</v>
          </cell>
          <cell r="BQ91375" t="str">
            <v>KHI/HO/D/MO/MC COMP/P/102015/11/2024</v>
          </cell>
        </row>
        <row r="91376">
          <cell r="W91376" t="str">
            <v>30093906</v>
          </cell>
          <cell r="X91376" t="str">
            <v>30093906</v>
          </cell>
          <cell r="Y91376">
            <v>382000</v>
          </cell>
          <cell r="Z91376" t="str">
            <v>42201-0665078-5</v>
          </cell>
          <cell r="AC91376">
            <v>3195977</v>
          </cell>
          <cell r="AD91376" t="str">
            <v>02</v>
          </cell>
          <cell r="AE91376" t="str">
            <v>MOTOR</v>
          </cell>
          <cell r="AF91376">
            <v>13565</v>
          </cell>
          <cell r="AG91376">
            <v>0</v>
          </cell>
          <cell r="AH91376">
            <v>0</v>
          </cell>
          <cell r="AI91376">
            <v>0</v>
          </cell>
          <cell r="AJ91376">
            <v>16235</v>
          </cell>
          <cell r="AK91376">
            <v>0</v>
          </cell>
          <cell r="AL91376">
            <v>1357</v>
          </cell>
          <cell r="AM91376" t="str">
            <v>2024</v>
          </cell>
          <cell r="AN91376" t="str">
            <v>202411</v>
          </cell>
          <cell r="AO91376" t="str">
            <v>202411</v>
          </cell>
          <cell r="AP91376" t="str">
            <v>202411</v>
          </cell>
          <cell r="AQ91376" t="str">
            <v>31000391</v>
          </cell>
          <cell r="AR91376" t="str">
            <v>2020120</v>
          </cell>
          <cell r="AS91376" t="str">
            <v>D</v>
          </cell>
          <cell r="AU91376" t="str">
            <v>30000002</v>
          </cell>
          <cell r="AV91376" t="str">
            <v>RETAIL</v>
          </cell>
          <cell r="AW91376" t="str">
            <v>31000391</v>
          </cell>
          <cell r="AX91376" t="str">
            <v>UR Suzuki</v>
          </cell>
          <cell r="AY91376" t="str">
            <v>KHI/HO/D/MO/MC COMP/P/102935/11/2024</v>
          </cell>
          <cell r="BA91376" t="str">
            <v>KARACHI</v>
          </cell>
          <cell r="BB91376" t="str">
            <v xml:space="preserve">HOUSE# C-13, LUCKY CENTER, GULSHAN-E-IQBAL, BLOCK-4 KARACHI. </v>
          </cell>
          <cell r="BC91376" t="str">
            <v>BLACK</v>
          </cell>
          <cell r="BH91376" t="str">
            <v>Pak Suzuki</v>
          </cell>
          <cell r="BI91376" t="str">
            <v>N</v>
          </cell>
          <cell r="BJ91376" t="str">
            <v xml:space="preserve">	Rameez Haji Mehboob</v>
          </cell>
          <cell r="BK91376">
            <v>45624</v>
          </cell>
          <cell r="BL91376" t="str">
            <v>382000</v>
          </cell>
          <cell r="BM91376" t="str">
            <v>004</v>
          </cell>
          <cell r="BN91376" t="str">
            <v>01</v>
          </cell>
          <cell r="BQ91376" t="str">
            <v>KHI/HO/D/MO/MC COMP/P/102935/11/2024</v>
          </cell>
        </row>
        <row r="91377">
          <cell r="W91377" t="str">
            <v>30093906</v>
          </cell>
          <cell r="X91377" t="str">
            <v>30093906</v>
          </cell>
          <cell r="Y91377">
            <v>382000</v>
          </cell>
          <cell r="Z91377" t="str">
            <v>42201-0665078-5</v>
          </cell>
          <cell r="AC91377">
            <v>3195979</v>
          </cell>
          <cell r="AD91377" t="str">
            <v>02</v>
          </cell>
          <cell r="AE91377" t="str">
            <v>MOTOR</v>
          </cell>
          <cell r="AF91377">
            <v>13565</v>
          </cell>
          <cell r="AG91377">
            <v>0</v>
          </cell>
          <cell r="AH91377">
            <v>0</v>
          </cell>
          <cell r="AI91377">
            <v>0</v>
          </cell>
          <cell r="AJ91377">
            <v>16235</v>
          </cell>
          <cell r="AK91377">
            <v>0</v>
          </cell>
          <cell r="AL91377">
            <v>1357</v>
          </cell>
          <cell r="AM91377" t="str">
            <v>2024</v>
          </cell>
          <cell r="AN91377" t="str">
            <v>202411</v>
          </cell>
          <cell r="AO91377" t="str">
            <v>202411</v>
          </cell>
          <cell r="AP91377" t="str">
            <v>202411</v>
          </cell>
          <cell r="AQ91377" t="str">
            <v>31000391</v>
          </cell>
          <cell r="AR91377" t="str">
            <v>2020121</v>
          </cell>
          <cell r="AS91377" t="str">
            <v>D</v>
          </cell>
          <cell r="AU91377" t="str">
            <v>30000002</v>
          </cell>
          <cell r="AV91377" t="str">
            <v>RETAIL</v>
          </cell>
          <cell r="AW91377" t="str">
            <v>31000391</v>
          </cell>
          <cell r="AX91377" t="str">
            <v>UR Suzuki</v>
          </cell>
          <cell r="AY91377" t="str">
            <v>KHI/HO/D/MO/MC COMP/P/102936/11/2024</v>
          </cell>
          <cell r="BA91377" t="str">
            <v>KARACHI</v>
          </cell>
          <cell r="BB91377" t="str">
            <v xml:space="preserve">HOUSE# C-13, LUCKY CENTER, GULSHAN-E-IQBAL, BLOCK-4 KARACHI. </v>
          </cell>
          <cell r="BC91377" t="str">
            <v>BLACK</v>
          </cell>
          <cell r="BH91377" t="str">
            <v>Pak Suzuki</v>
          </cell>
          <cell r="BI91377" t="str">
            <v>N</v>
          </cell>
          <cell r="BJ91377" t="str">
            <v xml:space="preserve">	Rameez Haji Mehboob</v>
          </cell>
          <cell r="BK91377">
            <v>45624</v>
          </cell>
          <cell r="BL91377" t="str">
            <v>382000</v>
          </cell>
          <cell r="BM91377" t="str">
            <v>004</v>
          </cell>
          <cell r="BN91377" t="str">
            <v>01</v>
          </cell>
          <cell r="BQ91377" t="str">
            <v>KHI/HO/D/MO/MC COMP/P/102936/11/2024</v>
          </cell>
        </row>
        <row r="91378">
          <cell r="W91378" t="str">
            <v>30093490</v>
          </cell>
          <cell r="X91378" t="str">
            <v>30093490</v>
          </cell>
          <cell r="Y91378">
            <v>389000</v>
          </cell>
          <cell r="Z91378" t="str">
            <v>34101-4820729-3</v>
          </cell>
          <cell r="AC91378">
            <v>3172241</v>
          </cell>
          <cell r="AD91378" t="str">
            <v>02</v>
          </cell>
          <cell r="AE91378" t="str">
            <v>MOTOR</v>
          </cell>
          <cell r="AF91378">
            <v>7953</v>
          </cell>
          <cell r="AG91378">
            <v>0</v>
          </cell>
          <cell r="AH91378">
            <v>0</v>
          </cell>
          <cell r="AI91378">
            <v>0</v>
          </cell>
          <cell r="AJ91378">
            <v>9725</v>
          </cell>
          <cell r="AK91378">
            <v>0</v>
          </cell>
          <cell r="AL91378">
            <v>795</v>
          </cell>
          <cell r="AM91378" t="str">
            <v>2024</v>
          </cell>
          <cell r="AN91378" t="str">
            <v>202411</v>
          </cell>
          <cell r="AO91378" t="str">
            <v>202411</v>
          </cell>
          <cell r="AP91378" t="str">
            <v>202411</v>
          </cell>
          <cell r="AQ91378" t="str">
            <v>31000402</v>
          </cell>
          <cell r="AR91378" t="str">
            <v>2014093</v>
          </cell>
          <cell r="AS91378" t="str">
            <v>D</v>
          </cell>
          <cell r="AU91378" t="str">
            <v>30000002</v>
          </cell>
          <cell r="AV91378" t="str">
            <v>RETAIL</v>
          </cell>
          <cell r="AW91378" t="str">
            <v>31000402</v>
          </cell>
          <cell r="AX91378" t="str">
            <v>GT Suzuki</v>
          </cell>
          <cell r="AY91378" t="str">
            <v>KHI/HO/D/MO/MC COMP/P/102027/11/2024</v>
          </cell>
          <cell r="BA91378" t="str">
            <v>GUJRANWALA</v>
          </cell>
          <cell r="BB91378" t="str">
            <v>GALI KILLA MOHALLAH BARI CIVIL LINE GUJRANWALA.</v>
          </cell>
          <cell r="BC91378" t="str">
            <v>BLACK</v>
          </cell>
          <cell r="BH91378" t="str">
            <v>Pak Suzuki</v>
          </cell>
          <cell r="BI91378" t="str">
            <v>N</v>
          </cell>
          <cell r="BJ91378" t="str">
            <v xml:space="preserve">	Rameez Haji Mehboob</v>
          </cell>
          <cell r="BK91378">
            <v>45612</v>
          </cell>
          <cell r="BL91378" t="str">
            <v>389000</v>
          </cell>
          <cell r="BM91378" t="str">
            <v>004</v>
          </cell>
          <cell r="BN91378" t="str">
            <v>01</v>
          </cell>
          <cell r="BQ91378" t="str">
            <v>KHI/HO/D/MO/MC COMP/P/102027/11/2024</v>
          </cell>
        </row>
        <row r="91379">
          <cell r="W91379" t="str">
            <v>30092738</v>
          </cell>
          <cell r="X91379" t="str">
            <v>30092738</v>
          </cell>
          <cell r="Y91379">
            <v>382000</v>
          </cell>
          <cell r="Z91379" t="str">
            <v>36302-7223893-5</v>
          </cell>
          <cell r="AC91379">
            <v>2988779</v>
          </cell>
          <cell r="AD91379" t="str">
            <v>02</v>
          </cell>
          <cell r="AE91379" t="str">
            <v>MOTOR</v>
          </cell>
          <cell r="AF91379">
            <v>7802</v>
          </cell>
          <cell r="AG91379">
            <v>0</v>
          </cell>
          <cell r="AH91379">
            <v>0</v>
          </cell>
          <cell r="AI91379">
            <v>0</v>
          </cell>
          <cell r="AJ91379">
            <v>9550</v>
          </cell>
          <cell r="AK91379">
            <v>0</v>
          </cell>
          <cell r="AL91379">
            <v>780</v>
          </cell>
          <cell r="AM91379" t="str">
            <v>2024</v>
          </cell>
          <cell r="AN91379" t="str">
            <v>202409</v>
          </cell>
          <cell r="AO91379" t="str">
            <v>202409</v>
          </cell>
          <cell r="AP91379" t="str">
            <v>202409</v>
          </cell>
          <cell r="AQ91379" t="str">
            <v>31000403</v>
          </cell>
          <cell r="AR91379" t="str">
            <v>1946446</v>
          </cell>
          <cell r="AS91379" t="str">
            <v>D</v>
          </cell>
          <cell r="AU91379" t="str">
            <v>30000002</v>
          </cell>
          <cell r="AV91379" t="str">
            <v>RETAIL</v>
          </cell>
          <cell r="AW91379" t="str">
            <v>31000403</v>
          </cell>
          <cell r="AX91379" t="str">
            <v>MS Suzuki</v>
          </cell>
          <cell r="AY91379" t="str">
            <v>KHI/HO/D/MO/MC COMP/P/96706/09/2024</v>
          </cell>
          <cell r="BA91379" t="str">
            <v>MULTAN</v>
          </cell>
          <cell r="BB91379" t="str">
            <v>MUGHAL STREET , NASHAIMAN COLONY , BOSAN ROAD H # 03 MULTAN.</v>
          </cell>
          <cell r="BC91379" t="str">
            <v>BLACK</v>
          </cell>
          <cell r="BH91379" t="str">
            <v>Pak Suzuki</v>
          </cell>
          <cell r="BI91379" t="str">
            <v>N</v>
          </cell>
          <cell r="BJ91379" t="str">
            <v xml:space="preserve">	Rameez Haji Mehboob</v>
          </cell>
          <cell r="BK91379">
            <v>45538</v>
          </cell>
          <cell r="BL91379" t="str">
            <v>382000</v>
          </cell>
          <cell r="BM91379" t="str">
            <v>004</v>
          </cell>
          <cell r="BN91379" t="str">
            <v>01</v>
          </cell>
          <cell r="BQ91379" t="str">
            <v>KHI/HO/D/MO/MC COMP/P/96706/09/2024</v>
          </cell>
        </row>
        <row r="91380">
          <cell r="W91380" t="str">
            <v>30092286</v>
          </cell>
          <cell r="X91380" t="str">
            <v>30092286</v>
          </cell>
          <cell r="Y91380">
            <v>382000</v>
          </cell>
          <cell r="Z91380" t="str">
            <v>35202-2699254-9</v>
          </cell>
          <cell r="AC91380">
            <v>3023386</v>
          </cell>
          <cell r="AD91380" t="str">
            <v>02</v>
          </cell>
          <cell r="AE91380" t="str">
            <v>MOTOR</v>
          </cell>
          <cell r="AF91380">
            <v>7802</v>
          </cell>
          <cell r="AG91380">
            <v>0</v>
          </cell>
          <cell r="AH91380">
            <v>0</v>
          </cell>
          <cell r="AI91380">
            <v>0</v>
          </cell>
          <cell r="AJ91380">
            <v>9550</v>
          </cell>
          <cell r="AK91380">
            <v>0</v>
          </cell>
          <cell r="AL91380">
            <v>780</v>
          </cell>
          <cell r="AM91380" t="str">
            <v>2024</v>
          </cell>
          <cell r="AN91380" t="str">
            <v>202409</v>
          </cell>
          <cell r="AO91380" t="str">
            <v>202409</v>
          </cell>
          <cell r="AP91380" t="str">
            <v>202409</v>
          </cell>
          <cell r="AQ91380" t="str">
            <v>31000395</v>
          </cell>
          <cell r="AR91380" t="str">
            <v>1956665</v>
          </cell>
          <cell r="AS91380" t="str">
            <v>D</v>
          </cell>
          <cell r="AU91380" t="str">
            <v>30000002</v>
          </cell>
          <cell r="AV91380" t="str">
            <v>RETAIL</v>
          </cell>
          <cell r="AW91380" t="str">
            <v>31000395</v>
          </cell>
          <cell r="AX91380" t="str">
            <v>TS Suzuki</v>
          </cell>
          <cell r="AY91380" t="str">
            <v>KHI/HO/D/MO/MC COMP/P/97648/09/2024</v>
          </cell>
          <cell r="BA91380" t="str">
            <v>LAHORE</v>
          </cell>
          <cell r="BB91380" t="str">
            <v>HOUSE # 781 R MODEL TOWN LAHORE</v>
          </cell>
          <cell r="BC91380" t="str">
            <v>BLACK</v>
          </cell>
          <cell r="BH91380" t="str">
            <v>Pak Suzuki</v>
          </cell>
          <cell r="BI91380" t="str">
            <v>N</v>
          </cell>
          <cell r="BJ91380" t="str">
            <v xml:space="preserve">	Rameez Haji Mehboob</v>
          </cell>
          <cell r="BK91380">
            <v>45553</v>
          </cell>
          <cell r="BL91380" t="str">
            <v>382000</v>
          </cell>
          <cell r="BM91380" t="str">
            <v>004</v>
          </cell>
          <cell r="BN91380" t="str">
            <v>01</v>
          </cell>
          <cell r="BQ91380" t="str">
            <v>KHI/HO/D/MO/MC COMP/P/97648/09/2024</v>
          </cell>
        </row>
        <row r="91381">
          <cell r="W91381" t="str">
            <v>30093470</v>
          </cell>
          <cell r="X91381" t="str">
            <v>30093470</v>
          </cell>
          <cell r="Y91381">
            <v>389000</v>
          </cell>
          <cell r="Z91381" t="str">
            <v>4248683-1</v>
          </cell>
          <cell r="AC91381">
            <v>3148868</v>
          </cell>
          <cell r="AD91381" t="str">
            <v>02</v>
          </cell>
          <cell r="AE91381" t="str">
            <v>MOTOR</v>
          </cell>
          <cell r="AF91381">
            <v>13821</v>
          </cell>
          <cell r="AG91381">
            <v>0</v>
          </cell>
          <cell r="AH91381">
            <v>0</v>
          </cell>
          <cell r="AI91381">
            <v>0</v>
          </cell>
          <cell r="AJ91381">
            <v>16533</v>
          </cell>
          <cell r="AK91381">
            <v>0</v>
          </cell>
          <cell r="AL91381">
            <v>1382</v>
          </cell>
          <cell r="AM91381" t="str">
            <v>2024</v>
          </cell>
          <cell r="AN91381" t="str">
            <v>202410</v>
          </cell>
          <cell r="AO91381" t="str">
            <v>202410</v>
          </cell>
          <cell r="AP91381" t="str">
            <v>202410</v>
          </cell>
          <cell r="AQ91381" t="str">
            <v>31000408</v>
          </cell>
          <cell r="AR91381" t="str">
            <v>1998728</v>
          </cell>
          <cell r="AS91381" t="str">
            <v>D</v>
          </cell>
          <cell r="AU91381" t="str">
            <v>30000002</v>
          </cell>
          <cell r="AV91381" t="str">
            <v>RETAIL</v>
          </cell>
          <cell r="AW91381" t="str">
            <v>31000408</v>
          </cell>
          <cell r="AX91381" t="str">
            <v>Suzuki Mandviwalla Motors</v>
          </cell>
          <cell r="AY91381" t="str">
            <v>KHI/HO/D/MO/MC COMP/P/101009/10/2024</v>
          </cell>
          <cell r="BA91381" t="str">
            <v>KARACHI</v>
          </cell>
          <cell r="BB91381" t="str">
            <v>S,NO.34A/2LEVEL-2 OPP BEACH LUXURY LALAZAR D</v>
          </cell>
          <cell r="BC91381" t="str">
            <v>BLACK</v>
          </cell>
          <cell r="BH91381" t="str">
            <v>Pak Suzuki</v>
          </cell>
          <cell r="BI91381" t="str">
            <v>N</v>
          </cell>
          <cell r="BJ91381" t="str">
            <v xml:space="preserve">	Rameez Haji Mehboob</v>
          </cell>
          <cell r="BK91381">
            <v>45596</v>
          </cell>
          <cell r="BL91381" t="str">
            <v>389000</v>
          </cell>
          <cell r="BM91381" t="str">
            <v>004</v>
          </cell>
          <cell r="BN91381" t="str">
            <v>01</v>
          </cell>
          <cell r="BQ91381" t="str">
            <v>KHI/HO/D/MO/MC COMP/P/101009/10/2024</v>
          </cell>
        </row>
        <row r="91382">
          <cell r="W91382" t="str">
            <v>30093843</v>
          </cell>
          <cell r="X91382" t="str">
            <v>30093843</v>
          </cell>
          <cell r="Y91382">
            <v>389000</v>
          </cell>
          <cell r="Z91382" t="str">
            <v>35201-7713487-9</v>
          </cell>
          <cell r="AC91382">
            <v>3203226</v>
          </cell>
          <cell r="AD91382" t="str">
            <v>02</v>
          </cell>
          <cell r="AE91382" t="str">
            <v>MOTOR</v>
          </cell>
          <cell r="AF91382">
            <v>7953</v>
          </cell>
          <cell r="AG91382">
            <v>0</v>
          </cell>
          <cell r="AH91382">
            <v>0</v>
          </cell>
          <cell r="AI91382">
            <v>0</v>
          </cell>
          <cell r="AJ91382">
            <v>9725</v>
          </cell>
          <cell r="AK91382">
            <v>0</v>
          </cell>
          <cell r="AL91382">
            <v>795</v>
          </cell>
          <cell r="AM91382" t="str">
            <v>2024</v>
          </cell>
          <cell r="AN91382" t="str">
            <v>202411</v>
          </cell>
          <cell r="AO91382" t="str">
            <v>202411</v>
          </cell>
          <cell r="AP91382" t="str">
            <v>202411</v>
          </cell>
          <cell r="AQ91382" t="str">
            <v>31000399</v>
          </cell>
          <cell r="AR91382" t="str">
            <v>2021490</v>
          </cell>
          <cell r="AS91382" t="str">
            <v>D</v>
          </cell>
          <cell r="AU91382" t="str">
            <v>30000002</v>
          </cell>
          <cell r="AV91382" t="str">
            <v>RETAIL</v>
          </cell>
          <cell r="AW91382" t="str">
            <v>31000399</v>
          </cell>
          <cell r="AX91382" t="str">
            <v>CR Suzuki</v>
          </cell>
          <cell r="AY91382" t="str">
            <v>KHI/HO/D/MO/MC COMP/P/103156/11/2024</v>
          </cell>
          <cell r="BA91382" t="str">
            <v>LAHORE</v>
          </cell>
          <cell r="BB91382" t="str">
            <v xml:space="preserve">FAZAL STREET HARBANSPURA HOUSE NO 2 CANAL POINT HOUSING SCHEME LAHORE </v>
          </cell>
          <cell r="BC91382" t="str">
            <v>BLACK</v>
          </cell>
          <cell r="BH91382" t="str">
            <v>Pak Suzuki</v>
          </cell>
          <cell r="BI91382" t="str">
            <v>N</v>
          </cell>
          <cell r="BJ91382" t="str">
            <v xml:space="preserve">	Rameez Haji Mehboob</v>
          </cell>
          <cell r="BK91382">
            <v>45626</v>
          </cell>
          <cell r="BL91382" t="str">
            <v>389000</v>
          </cell>
          <cell r="BM91382" t="str">
            <v>004</v>
          </cell>
          <cell r="BN91382" t="str">
            <v>01</v>
          </cell>
          <cell r="BQ91382" t="str">
            <v>KHI/HO/D/MO/MC COMP/P/103156/11/2024</v>
          </cell>
        </row>
        <row r="91383">
          <cell r="W91383" t="str">
            <v>30094191</v>
          </cell>
          <cell r="X91383" t="str">
            <v>30094191</v>
          </cell>
          <cell r="Y91383">
            <v>389000</v>
          </cell>
          <cell r="Z91383" t="str">
            <v>35202-7841198-7</v>
          </cell>
          <cell r="AC91383">
            <v>3234586</v>
          </cell>
          <cell r="AD91383" t="str">
            <v>02</v>
          </cell>
          <cell r="AE91383" t="str">
            <v>MOTOR</v>
          </cell>
          <cell r="AF91383">
            <v>7953</v>
          </cell>
          <cell r="AG91383">
            <v>0</v>
          </cell>
          <cell r="AH91383">
            <v>0</v>
          </cell>
          <cell r="AI91383">
            <v>0</v>
          </cell>
          <cell r="AJ91383">
            <v>9725</v>
          </cell>
          <cell r="AK91383">
            <v>0</v>
          </cell>
          <cell r="AL91383">
            <v>795</v>
          </cell>
          <cell r="AM91383" t="str">
            <v>2024</v>
          </cell>
          <cell r="AN91383" t="str">
            <v>202412</v>
          </cell>
          <cell r="AO91383" t="str">
            <v>202412</v>
          </cell>
          <cell r="AP91383" t="str">
            <v>202412</v>
          </cell>
          <cell r="AQ91383" t="str">
            <v>31000399</v>
          </cell>
          <cell r="AR91383" t="str">
            <v>2039586</v>
          </cell>
          <cell r="AS91383" t="str">
            <v>D</v>
          </cell>
          <cell r="AU91383" t="str">
            <v>30000002</v>
          </cell>
          <cell r="AV91383" t="str">
            <v>RETAIL</v>
          </cell>
          <cell r="AW91383" t="str">
            <v>31000399</v>
          </cell>
          <cell r="AX91383" t="str">
            <v>CR Suzuki</v>
          </cell>
          <cell r="AY91383" t="str">
            <v>KHI/HO/D/MO/MC COMP/P/104479/12/2024</v>
          </cell>
          <cell r="BA91383" t="str">
            <v>LAHORE</v>
          </cell>
          <cell r="BB91383" t="str">
            <v>House 26/1, Street 6, Muhallah Garhi Shahu, Lahore</v>
          </cell>
          <cell r="BC91383" t="str">
            <v>BLACK</v>
          </cell>
          <cell r="BH91383" t="str">
            <v>Pak Suzuki</v>
          </cell>
          <cell r="BI91383" t="str">
            <v>N</v>
          </cell>
          <cell r="BJ91383" t="str">
            <v xml:space="preserve">	Rameez Haji Mehboob</v>
          </cell>
          <cell r="BK91383">
            <v>45646</v>
          </cell>
          <cell r="BL91383" t="str">
            <v>389000</v>
          </cell>
          <cell r="BM91383" t="str">
            <v>004</v>
          </cell>
          <cell r="BN91383" t="str">
            <v>01</v>
          </cell>
          <cell r="BQ91383" t="str">
            <v>KHI/HO/D/MO/MC COMP/P/104479/12/2024</v>
          </cell>
        </row>
        <row r="91384">
          <cell r="W91384" t="str">
            <v>30092932</v>
          </cell>
          <cell r="X91384" t="str">
            <v>30092932</v>
          </cell>
          <cell r="Y91384">
            <v>382000</v>
          </cell>
          <cell r="Z91384" t="str">
            <v>35202-3806501-5</v>
          </cell>
          <cell r="AC91384">
            <v>3023389</v>
          </cell>
          <cell r="AD91384" t="str">
            <v>02</v>
          </cell>
          <cell r="AE91384" t="str">
            <v>MOTOR</v>
          </cell>
          <cell r="AF91384">
            <v>7802</v>
          </cell>
          <cell r="AG91384">
            <v>0</v>
          </cell>
          <cell r="AH91384">
            <v>0</v>
          </cell>
          <cell r="AI91384">
            <v>0</v>
          </cell>
          <cell r="AJ91384">
            <v>9550</v>
          </cell>
          <cell r="AK91384">
            <v>0</v>
          </cell>
          <cell r="AL91384">
            <v>780</v>
          </cell>
          <cell r="AM91384" t="str">
            <v>2024</v>
          </cell>
          <cell r="AN91384" t="str">
            <v>202409</v>
          </cell>
          <cell r="AO91384" t="str">
            <v>202409</v>
          </cell>
          <cell r="AP91384" t="str">
            <v>202409</v>
          </cell>
          <cell r="AQ91384" t="str">
            <v>31000397</v>
          </cell>
          <cell r="AR91384" t="str">
            <v>1956672</v>
          </cell>
          <cell r="AS91384" t="str">
            <v>D</v>
          </cell>
          <cell r="AU91384" t="str">
            <v>30000002</v>
          </cell>
          <cell r="AV91384" t="str">
            <v>RETAIL</v>
          </cell>
          <cell r="AW91384" t="str">
            <v>31000397</v>
          </cell>
          <cell r="AX91384" t="str">
            <v>WR Suzuki</v>
          </cell>
          <cell r="AY91384" t="str">
            <v>KHI/HO/D/MO/MC COMP/P/97652/09/2024</v>
          </cell>
          <cell r="BA91384" t="str">
            <v>LAHORE</v>
          </cell>
          <cell r="BB91384" t="str">
            <v>H 110 Iras Block Behria Town Lahore</v>
          </cell>
          <cell r="BC91384" t="str">
            <v>BLACK</v>
          </cell>
          <cell r="BH91384" t="str">
            <v>Pak Suzuki</v>
          </cell>
          <cell r="BI91384" t="str">
            <v>N</v>
          </cell>
          <cell r="BJ91384" t="str">
            <v xml:space="preserve">	Rameez Haji Mehboob</v>
          </cell>
          <cell r="BK91384">
            <v>45553</v>
          </cell>
          <cell r="BL91384" t="str">
            <v>382000</v>
          </cell>
          <cell r="BM91384" t="str">
            <v>004</v>
          </cell>
          <cell r="BN91384" t="str">
            <v>01</v>
          </cell>
          <cell r="BQ91384" t="str">
            <v>KHI/HO/D/MO/MC COMP/P/97652/09/2024</v>
          </cell>
        </row>
        <row r="91385">
          <cell r="W91385" t="str">
            <v>30093644</v>
          </cell>
          <cell r="X91385" t="str">
            <v>30093644</v>
          </cell>
          <cell r="Y91385">
            <v>382000</v>
          </cell>
          <cell r="Z91385" t="str">
            <v>33105-9155217-9</v>
          </cell>
          <cell r="AC91385">
            <v>3230240</v>
          </cell>
          <cell r="AD91385" t="str">
            <v>02</v>
          </cell>
          <cell r="AE91385" t="str">
            <v>MOTOR</v>
          </cell>
          <cell r="AF91385">
            <v>7802</v>
          </cell>
          <cell r="AG91385">
            <v>0</v>
          </cell>
          <cell r="AH91385">
            <v>0</v>
          </cell>
          <cell r="AI91385">
            <v>0</v>
          </cell>
          <cell r="AJ91385">
            <v>9550</v>
          </cell>
          <cell r="AK91385">
            <v>0</v>
          </cell>
          <cell r="AL91385">
            <v>780</v>
          </cell>
          <cell r="AM91385" t="str">
            <v>2024</v>
          </cell>
          <cell r="AN91385" t="str">
            <v>202412</v>
          </cell>
          <cell r="AO91385" t="str">
            <v>202412</v>
          </cell>
          <cell r="AP91385" t="str">
            <v>202412</v>
          </cell>
          <cell r="AQ91385" t="str">
            <v>31000400</v>
          </cell>
          <cell r="AR91385" t="str">
            <v>2038704</v>
          </cell>
          <cell r="AS91385" t="str">
            <v>D</v>
          </cell>
          <cell r="AU91385" t="str">
            <v>30000002</v>
          </cell>
          <cell r="AV91385" t="str">
            <v>RETAIL</v>
          </cell>
          <cell r="AW91385" t="str">
            <v>31000400</v>
          </cell>
          <cell r="AX91385" t="str">
            <v>FSD Suzuki</v>
          </cell>
          <cell r="AY91385" t="str">
            <v>KHI/HO/D/MO/MC COMP/P/104304/12/2024</v>
          </cell>
          <cell r="BA91385" t="str">
            <v>FAISALABAD</v>
          </cell>
          <cell r="BB91385" t="str">
            <v>Canal Road, House P-34, Street 3, Muhallah Zia Town, Faisalabad</v>
          </cell>
          <cell r="BC91385" t="str">
            <v>RED</v>
          </cell>
          <cell r="BH91385" t="str">
            <v>Pak Suzuki</v>
          </cell>
          <cell r="BI91385" t="str">
            <v>N</v>
          </cell>
          <cell r="BJ91385" t="str">
            <v xml:space="preserve">	Rameez Haji Mehboob</v>
          </cell>
          <cell r="BK91385">
            <v>45645</v>
          </cell>
          <cell r="BL91385" t="str">
            <v>382000</v>
          </cell>
          <cell r="BM91385" t="str">
            <v>003</v>
          </cell>
          <cell r="BN91385" t="str">
            <v>01</v>
          </cell>
          <cell r="BQ91385" t="str">
            <v>KHI/HO/D/MO/MC COMP/P/104304/12/2024</v>
          </cell>
        </row>
        <row r="91386">
          <cell r="W91386" t="str">
            <v>30094186</v>
          </cell>
          <cell r="X91386" t="str">
            <v>30094186</v>
          </cell>
          <cell r="Y91386">
            <v>389000</v>
          </cell>
          <cell r="Z91386" t="str">
            <v>35201-6262340-9</v>
          </cell>
          <cell r="AC91386">
            <v>3253593</v>
          </cell>
          <cell r="AD91386" t="str">
            <v>02</v>
          </cell>
          <cell r="AE91386" t="str">
            <v>MOTOR</v>
          </cell>
          <cell r="AF91386">
            <v>7953</v>
          </cell>
          <cell r="AG91386">
            <v>0</v>
          </cell>
          <cell r="AH91386">
            <v>0</v>
          </cell>
          <cell r="AI91386">
            <v>0</v>
          </cell>
          <cell r="AJ91386">
            <v>9725</v>
          </cell>
          <cell r="AK91386">
            <v>0</v>
          </cell>
          <cell r="AL91386">
            <v>795</v>
          </cell>
          <cell r="AM91386" t="str">
            <v>2024</v>
          </cell>
          <cell r="AN91386" t="str">
            <v>202412</v>
          </cell>
          <cell r="AO91386" t="str">
            <v>202412</v>
          </cell>
          <cell r="AP91386" t="str">
            <v>202412</v>
          </cell>
          <cell r="AQ91386" t="str">
            <v>31000399</v>
          </cell>
          <cell r="AR91386" t="str">
            <v>2044163</v>
          </cell>
          <cell r="AS91386" t="str">
            <v>D</v>
          </cell>
          <cell r="AU91386" t="str">
            <v>30000002</v>
          </cell>
          <cell r="AV91386" t="str">
            <v>RETAIL</v>
          </cell>
          <cell r="AW91386" t="str">
            <v>31000399</v>
          </cell>
          <cell r="AX91386" t="str">
            <v>CR Suzuki</v>
          </cell>
          <cell r="AY91386" t="str">
            <v>KHI/HO/D/MO/MC COMP/P/104995/12/2024</v>
          </cell>
          <cell r="BA91386" t="str">
            <v>LAHORE</v>
          </cell>
          <cell r="BB91386" t="str">
            <v>Salamat Pura, Data Park, GT Road, House 4, Street 3, Lahore Cantt. Lahore</v>
          </cell>
          <cell r="BC91386" t="str">
            <v>BLACK</v>
          </cell>
          <cell r="BH91386" t="str">
            <v>Pak Suzuki</v>
          </cell>
          <cell r="BI91386" t="str">
            <v>N</v>
          </cell>
          <cell r="BJ91386" t="str">
            <v xml:space="preserve">	Rameez Haji Mehboob</v>
          </cell>
          <cell r="BK91386">
            <v>45657</v>
          </cell>
          <cell r="BL91386" t="str">
            <v>389000</v>
          </cell>
          <cell r="BM91386" t="str">
            <v>004</v>
          </cell>
          <cell r="BN91386" t="str">
            <v>01</v>
          </cell>
          <cell r="BQ91386" t="str">
            <v>KHI/HO/D/MO/MC COMP/P/104995/12/2024</v>
          </cell>
        </row>
        <row r="91387">
          <cell r="W91387" t="str">
            <v>PKG30084666</v>
          </cell>
          <cell r="X91387" t="str">
            <v>GS150PK30084666</v>
          </cell>
          <cell r="Y91387">
            <v>382000</v>
          </cell>
          <cell r="AC91387">
            <v>2996453</v>
          </cell>
          <cell r="AD91387" t="str">
            <v>02</v>
          </cell>
          <cell r="AE91387" t="str">
            <v>MOTOR</v>
          </cell>
          <cell r="AF91387">
            <v>8487</v>
          </cell>
          <cell r="AG91387">
            <v>0</v>
          </cell>
          <cell r="AH91387">
            <v>0</v>
          </cell>
          <cell r="AI91387">
            <v>0</v>
          </cell>
          <cell r="AJ91387">
            <v>9950</v>
          </cell>
          <cell r="AK91387">
            <v>0</v>
          </cell>
          <cell r="AL91387">
            <v>1697</v>
          </cell>
          <cell r="AM91387" t="str">
            <v>2024</v>
          </cell>
          <cell r="AN91387" t="str">
            <v>202409</v>
          </cell>
          <cell r="AO91387" t="str">
            <v>202409</v>
          </cell>
          <cell r="AP91387" t="str">
            <v>202409</v>
          </cell>
          <cell r="AQ91387" t="str">
            <v>MZUBAIRIQBAL</v>
          </cell>
          <cell r="AR91387" t="str">
            <v>1951310</v>
          </cell>
          <cell r="AS91387" t="str">
            <v>D</v>
          </cell>
          <cell r="AT91387" t="str">
            <v>001</v>
          </cell>
          <cell r="AU91387" t="str">
            <v>30000002</v>
          </cell>
          <cell r="AV91387" t="str">
            <v>RETAIL</v>
          </cell>
          <cell r="AW91387" t="str">
            <v>31000396</v>
          </cell>
          <cell r="AX91387" t="str">
            <v>SG Suzuki</v>
          </cell>
          <cell r="AY91387" t="str">
            <v>LHR/LHR/D/MO/MC COMP/P/96997/09/2024</v>
          </cell>
          <cell r="BB91387" t="str">
            <v>House No. 15/A/2/1, St No. 188/2-A, Muhallah Shahab Park New Bhogiwal Baghban Pura Lahore</v>
          </cell>
          <cell r="BC91387" t="str">
            <v>BLACK</v>
          </cell>
          <cell r="BH91387" t="str">
            <v>N/A</v>
          </cell>
          <cell r="BI91387" t="str">
            <v>N</v>
          </cell>
          <cell r="BJ91387" t="str">
            <v>Nazir Ahmed</v>
          </cell>
          <cell r="BK91387">
            <v>45545</v>
          </cell>
          <cell r="BL91387" t="str">
            <v>382000</v>
          </cell>
          <cell r="BM91387" t="str">
            <v>004</v>
          </cell>
          <cell r="BN91387" t="str">
            <v>03</v>
          </cell>
          <cell r="BQ91387" t="str">
            <v>LHR/LHR/D/MO/MC COMP/P/96997/09/2024</v>
          </cell>
        </row>
        <row r="91388">
          <cell r="W91388" t="str">
            <v>30093609</v>
          </cell>
          <cell r="X91388" t="str">
            <v>30093609</v>
          </cell>
          <cell r="Y91388">
            <v>389000</v>
          </cell>
          <cell r="Z91388" t="str">
            <v>42301-7891615-5</v>
          </cell>
          <cell r="AC91388">
            <v>3167493</v>
          </cell>
          <cell r="AD91388" t="str">
            <v>02</v>
          </cell>
          <cell r="AE91388" t="str">
            <v>MOTOR</v>
          </cell>
          <cell r="AF91388">
            <v>13821</v>
          </cell>
          <cell r="AG91388">
            <v>0</v>
          </cell>
          <cell r="AH91388">
            <v>0</v>
          </cell>
          <cell r="AI91388">
            <v>0</v>
          </cell>
          <cell r="AJ91388">
            <v>16533</v>
          </cell>
          <cell r="AK91388">
            <v>0</v>
          </cell>
          <cell r="AL91388">
            <v>1382</v>
          </cell>
          <cell r="AM91388" t="str">
            <v>2024</v>
          </cell>
          <cell r="AN91388" t="str">
            <v>202411</v>
          </cell>
          <cell r="AO91388" t="str">
            <v>202411</v>
          </cell>
          <cell r="AP91388" t="str">
            <v>202411</v>
          </cell>
          <cell r="AQ91388" t="str">
            <v>31000408</v>
          </cell>
          <cell r="AR91388" t="str">
            <v>2009979</v>
          </cell>
          <cell r="AS91388" t="str">
            <v>D</v>
          </cell>
          <cell r="AU91388" t="str">
            <v>30000002</v>
          </cell>
          <cell r="AV91388" t="str">
            <v>RETAIL</v>
          </cell>
          <cell r="AW91388" t="str">
            <v>31000408</v>
          </cell>
          <cell r="AX91388" t="str">
            <v>Suzuki Mandviwalla Motors</v>
          </cell>
          <cell r="AY91388" t="str">
            <v>KHI/HO/D/MO/MC COMP/P/101683/11/2024</v>
          </cell>
          <cell r="BA91388" t="str">
            <v>KARACHI</v>
          </cell>
          <cell r="BB91388" t="str">
            <v>FLAT# 3 SHAHJAHAN MANZIL 1ST FLOOR STREET NO AM-6 BUNRS ROAD KARACHI</v>
          </cell>
          <cell r="BC91388" t="str">
            <v>BLACK</v>
          </cell>
          <cell r="BH91388" t="str">
            <v>Pak Suzuki</v>
          </cell>
          <cell r="BI91388" t="str">
            <v>N</v>
          </cell>
          <cell r="BJ91388" t="str">
            <v xml:space="preserve">	Rameez Haji Mehboob</v>
          </cell>
          <cell r="BK91388">
            <v>45607</v>
          </cell>
          <cell r="BL91388" t="str">
            <v>389000</v>
          </cell>
          <cell r="BM91388" t="str">
            <v>004</v>
          </cell>
          <cell r="BN91388" t="str">
            <v>01</v>
          </cell>
          <cell r="BQ91388" t="str">
            <v>KHI/HO/D/MO/MC COMP/P/101683/11/2024</v>
          </cell>
        </row>
        <row r="91389">
          <cell r="W91389" t="str">
            <v>30093609</v>
          </cell>
          <cell r="X91389" t="str">
            <v>30093609</v>
          </cell>
          <cell r="Y91389">
            <v>389000</v>
          </cell>
          <cell r="Z91389" t="str">
            <v>42301-7891615-5</v>
          </cell>
          <cell r="AC91389">
            <v>3167494</v>
          </cell>
          <cell r="AD91389" t="str">
            <v>02</v>
          </cell>
          <cell r="AE91389" t="str">
            <v>MOTOR</v>
          </cell>
          <cell r="AF91389">
            <v>13821</v>
          </cell>
          <cell r="AG91389">
            <v>0</v>
          </cell>
          <cell r="AH91389">
            <v>0</v>
          </cell>
          <cell r="AI91389">
            <v>0</v>
          </cell>
          <cell r="AJ91389">
            <v>16533</v>
          </cell>
          <cell r="AK91389">
            <v>0</v>
          </cell>
          <cell r="AL91389">
            <v>1382</v>
          </cell>
          <cell r="AM91389" t="str">
            <v>2024</v>
          </cell>
          <cell r="AN91389" t="str">
            <v>202411</v>
          </cell>
          <cell r="AO91389" t="str">
            <v>202411</v>
          </cell>
          <cell r="AP91389" t="str">
            <v>202411</v>
          </cell>
          <cell r="AQ91389" t="str">
            <v>31000408</v>
          </cell>
          <cell r="AR91389" t="str">
            <v>2009980</v>
          </cell>
          <cell r="AS91389" t="str">
            <v>D</v>
          </cell>
          <cell r="AU91389" t="str">
            <v>30000002</v>
          </cell>
          <cell r="AV91389" t="str">
            <v>RETAIL</v>
          </cell>
          <cell r="AW91389" t="str">
            <v>31000408</v>
          </cell>
          <cell r="AX91389" t="str">
            <v>Suzuki Mandviwalla Motors</v>
          </cell>
          <cell r="AY91389" t="str">
            <v>KHI/HO/D/MO/MC COMP/P/101684/11/2024</v>
          </cell>
          <cell r="BA91389" t="str">
            <v>KARACHI</v>
          </cell>
          <cell r="BB91389" t="str">
            <v>FLAT# 3 SHAHJAHAN MANZIL 1ST FLOOR STREET NO AM-6 BUNRS ROAD KARACHI</v>
          </cell>
          <cell r="BC91389" t="str">
            <v>BLACK</v>
          </cell>
          <cell r="BH91389" t="str">
            <v>Pak Suzuki</v>
          </cell>
          <cell r="BI91389" t="str">
            <v>N</v>
          </cell>
          <cell r="BJ91389" t="str">
            <v xml:space="preserve">	Rameez Haji Mehboob</v>
          </cell>
          <cell r="BK91389">
            <v>45607</v>
          </cell>
          <cell r="BL91389" t="str">
            <v>389000</v>
          </cell>
          <cell r="BM91389" t="str">
            <v>004</v>
          </cell>
          <cell r="BN91389" t="str">
            <v>01</v>
          </cell>
          <cell r="BQ91389" t="str">
            <v>KHI/HO/D/MO/MC COMP/P/101684/11/2024</v>
          </cell>
        </row>
        <row r="91390">
          <cell r="W91390" t="str">
            <v>30093886</v>
          </cell>
          <cell r="X91390" t="str">
            <v>30093886</v>
          </cell>
          <cell r="Y91390">
            <v>389000</v>
          </cell>
          <cell r="Z91390" t="str">
            <v>42201-0445405-3</v>
          </cell>
          <cell r="AC91390">
            <v>3195905</v>
          </cell>
          <cell r="AD91390" t="str">
            <v>02</v>
          </cell>
          <cell r="AE91390" t="str">
            <v>MOTOR</v>
          </cell>
          <cell r="AF91390">
            <v>13821</v>
          </cell>
          <cell r="AG91390">
            <v>0</v>
          </cell>
          <cell r="AH91390">
            <v>0</v>
          </cell>
          <cell r="AI91390">
            <v>0</v>
          </cell>
          <cell r="AJ91390">
            <v>16533</v>
          </cell>
          <cell r="AK91390">
            <v>0</v>
          </cell>
          <cell r="AL91390">
            <v>1382</v>
          </cell>
          <cell r="AM91390" t="str">
            <v>2024</v>
          </cell>
          <cell r="AN91390" t="str">
            <v>202411</v>
          </cell>
          <cell r="AO91390" t="str">
            <v>202411</v>
          </cell>
          <cell r="AP91390" t="str">
            <v>202411</v>
          </cell>
          <cell r="AQ91390" t="str">
            <v>31000407</v>
          </cell>
          <cell r="AR91390" t="str">
            <v>2019688</v>
          </cell>
          <cell r="AS91390" t="str">
            <v>D</v>
          </cell>
          <cell r="AU91390" t="str">
            <v>30000002</v>
          </cell>
          <cell r="AV91390" t="str">
            <v>RETAIL</v>
          </cell>
          <cell r="AW91390" t="str">
            <v>31000407</v>
          </cell>
          <cell r="AX91390" t="str">
            <v>South</v>
          </cell>
          <cell r="AY91390" t="str">
            <v>KHI/HO/D/MO/MC COMP/P/102842/11/2024</v>
          </cell>
          <cell r="BA91390" t="str">
            <v>KARACHI</v>
          </cell>
          <cell r="BB91390" t="str">
            <v>H NO 504 SECTOR 50-A GHOUSE PAK ROAD KORANGI NO- 4 KARACHI</v>
          </cell>
          <cell r="BC91390" t="str">
            <v>BLACK</v>
          </cell>
          <cell r="BH91390" t="str">
            <v>Pak Suzuki</v>
          </cell>
          <cell r="BI91390" t="str">
            <v>N</v>
          </cell>
          <cell r="BJ91390" t="str">
            <v xml:space="preserve">	Rameez Haji Mehboob</v>
          </cell>
          <cell r="BK91390">
            <v>45624</v>
          </cell>
          <cell r="BL91390" t="str">
            <v>389000</v>
          </cell>
          <cell r="BM91390" t="str">
            <v>004</v>
          </cell>
          <cell r="BN91390" t="str">
            <v>01</v>
          </cell>
          <cell r="BQ91390" t="str">
            <v>KHI/HO/D/MO/MC COMP/P/102842/11/2024</v>
          </cell>
        </row>
        <row r="91391">
          <cell r="W91391" t="str">
            <v>30093886</v>
          </cell>
          <cell r="X91391" t="str">
            <v>30093886</v>
          </cell>
          <cell r="Y91391">
            <v>389000</v>
          </cell>
          <cell r="Z91391" t="str">
            <v>42201-0445405-3</v>
          </cell>
          <cell r="AC91391">
            <v>3195906</v>
          </cell>
          <cell r="AD91391" t="str">
            <v>02</v>
          </cell>
          <cell r="AE91391" t="str">
            <v>MOTOR</v>
          </cell>
          <cell r="AF91391">
            <v>13821</v>
          </cell>
          <cell r="AG91391">
            <v>0</v>
          </cell>
          <cell r="AH91391">
            <v>0</v>
          </cell>
          <cell r="AI91391">
            <v>0</v>
          </cell>
          <cell r="AJ91391">
            <v>16533</v>
          </cell>
          <cell r="AK91391">
            <v>0</v>
          </cell>
          <cell r="AL91391">
            <v>1382</v>
          </cell>
          <cell r="AM91391" t="str">
            <v>2024</v>
          </cell>
          <cell r="AN91391" t="str">
            <v>202411</v>
          </cell>
          <cell r="AO91391" t="str">
            <v>202411</v>
          </cell>
          <cell r="AP91391" t="str">
            <v>202411</v>
          </cell>
          <cell r="AQ91391" t="str">
            <v>31000407</v>
          </cell>
          <cell r="AR91391" t="str">
            <v>2019689</v>
          </cell>
          <cell r="AS91391" t="str">
            <v>D</v>
          </cell>
          <cell r="AU91391" t="str">
            <v>30000002</v>
          </cell>
          <cell r="AV91391" t="str">
            <v>RETAIL</v>
          </cell>
          <cell r="AW91391" t="str">
            <v>31000407</v>
          </cell>
          <cell r="AX91391" t="str">
            <v>South</v>
          </cell>
          <cell r="AY91391" t="str">
            <v>KHI/HO/D/MO/MC COMP/P/102843/11/2024</v>
          </cell>
          <cell r="BA91391" t="str">
            <v>KARACHI</v>
          </cell>
          <cell r="BB91391" t="str">
            <v>H NO 504 SECTOR 50-A GHOUSE PAK ROAD KORANGI NO- 4 KARACHI</v>
          </cell>
          <cell r="BC91391" t="str">
            <v>BLACK</v>
          </cell>
          <cell r="BH91391" t="str">
            <v>Pak Suzuki</v>
          </cell>
          <cell r="BI91391" t="str">
            <v>N</v>
          </cell>
          <cell r="BJ91391" t="str">
            <v xml:space="preserve">	Rameez Haji Mehboob</v>
          </cell>
          <cell r="BK91391">
            <v>45624</v>
          </cell>
          <cell r="BL91391" t="str">
            <v>389000</v>
          </cell>
          <cell r="BM91391" t="str">
            <v>004</v>
          </cell>
          <cell r="BN91391" t="str">
            <v>01</v>
          </cell>
          <cell r="BQ91391" t="str">
            <v>KHI/HO/D/MO/MC COMP/P/102843/11/2024</v>
          </cell>
        </row>
        <row r="91392">
          <cell r="W91392" t="str">
            <v>30093822</v>
          </cell>
          <cell r="X91392" t="str">
            <v>30093822</v>
          </cell>
          <cell r="Y91392">
            <v>382000</v>
          </cell>
          <cell r="Z91392" t="str">
            <v>3520256938839</v>
          </cell>
          <cell r="AC91392">
            <v>3205358</v>
          </cell>
          <cell r="AD91392" t="str">
            <v>02</v>
          </cell>
          <cell r="AE91392" t="str">
            <v>MOTOR</v>
          </cell>
          <cell r="AF91392">
            <v>7802</v>
          </cell>
          <cell r="AG91392">
            <v>0</v>
          </cell>
          <cell r="AH91392">
            <v>0</v>
          </cell>
          <cell r="AI91392">
            <v>0</v>
          </cell>
          <cell r="AJ91392">
            <v>9550</v>
          </cell>
          <cell r="AK91392">
            <v>0</v>
          </cell>
          <cell r="AL91392">
            <v>780</v>
          </cell>
          <cell r="AM91392" t="str">
            <v>2024</v>
          </cell>
          <cell r="AN91392" t="str">
            <v>202412</v>
          </cell>
          <cell r="AO91392" t="str">
            <v>202412</v>
          </cell>
          <cell r="AP91392" t="str">
            <v>202412</v>
          </cell>
          <cell r="AQ91392" t="str">
            <v>31000395</v>
          </cell>
          <cell r="AR91392" t="str">
            <v>2021557</v>
          </cell>
          <cell r="AS91392" t="str">
            <v>D</v>
          </cell>
          <cell r="AU91392" t="str">
            <v>30000002</v>
          </cell>
          <cell r="AV91392" t="str">
            <v>RETAIL</v>
          </cell>
          <cell r="AW91392" t="str">
            <v>31000395</v>
          </cell>
          <cell r="AX91392" t="str">
            <v>TS Suzuki</v>
          </cell>
          <cell r="AY91392" t="str">
            <v>KHI/HO/D/MO/MC COMP/P/103190/12/2024</v>
          </cell>
          <cell r="BA91392" t="str">
            <v>LAHORE</v>
          </cell>
          <cell r="BB91392" t="str">
            <v>H # 202 Block -C Sabzazar Scheme Lahore</v>
          </cell>
          <cell r="BC91392" t="str">
            <v>RED</v>
          </cell>
          <cell r="BH91392" t="str">
            <v>Pak Suzuki</v>
          </cell>
          <cell r="BI91392" t="str">
            <v>N</v>
          </cell>
          <cell r="BJ91392" t="str">
            <v xml:space="preserve">	Rameez Haji Mehboob</v>
          </cell>
          <cell r="BK91392">
            <v>45628</v>
          </cell>
          <cell r="BL91392" t="str">
            <v>382000</v>
          </cell>
          <cell r="BM91392" t="str">
            <v>003</v>
          </cell>
          <cell r="BN91392" t="str">
            <v>01</v>
          </cell>
          <cell r="BQ91392" t="str">
            <v>KHI/HO/D/MO/MC COMP/P/103190/12/2024</v>
          </cell>
        </row>
        <row r="91393">
          <cell r="W91393" t="str">
            <v>30093038</v>
          </cell>
          <cell r="X91393" t="str">
            <v>30093038</v>
          </cell>
          <cell r="Y91393">
            <v>382000</v>
          </cell>
          <cell r="Z91393" t="str">
            <v>61101-9201764-5</v>
          </cell>
          <cell r="AC91393">
            <v>3117162</v>
          </cell>
          <cell r="AD91393" t="str">
            <v>02</v>
          </cell>
          <cell r="AE91393" t="str">
            <v>MOTOR</v>
          </cell>
          <cell r="AF91393">
            <v>7802</v>
          </cell>
          <cell r="AG91393">
            <v>0</v>
          </cell>
          <cell r="AH91393">
            <v>0</v>
          </cell>
          <cell r="AI91393">
            <v>0</v>
          </cell>
          <cell r="AJ91393">
            <v>9550</v>
          </cell>
          <cell r="AK91393">
            <v>0</v>
          </cell>
          <cell r="AL91393">
            <v>780</v>
          </cell>
          <cell r="AM91393" t="str">
            <v>2024</v>
          </cell>
          <cell r="AN91393" t="str">
            <v>202410</v>
          </cell>
          <cell r="AO91393" t="str">
            <v>202410</v>
          </cell>
          <cell r="AP91393" t="str">
            <v>202410</v>
          </cell>
          <cell r="AQ91393" t="str">
            <v>31000411</v>
          </cell>
          <cell r="AR91393" t="str">
            <v>1992578</v>
          </cell>
          <cell r="AS91393" t="str">
            <v>D</v>
          </cell>
          <cell r="AU91393" t="str">
            <v>30000002</v>
          </cell>
          <cell r="AV91393" t="str">
            <v>RETAIL</v>
          </cell>
          <cell r="AW91393" t="str">
            <v>31000411</v>
          </cell>
          <cell r="AX91393" t="str">
            <v>Islamabad Motors</v>
          </cell>
          <cell r="AY91393" t="str">
            <v>KHI/HO/D/MO/MC COMP/P/100151/10/2024</v>
          </cell>
          <cell r="BA91393" t="str">
            <v>ISLAMABAD</v>
          </cell>
          <cell r="BB91393" t="str">
            <v>house#387-C,  St# 11, sector G6/2 islamabad</v>
          </cell>
          <cell r="BC91393" t="str">
            <v>BLACK</v>
          </cell>
          <cell r="BH91393" t="str">
            <v>Pak Suzuki</v>
          </cell>
          <cell r="BI91393" t="str">
            <v>N</v>
          </cell>
          <cell r="BJ91393" t="str">
            <v xml:space="preserve">	Rameez Haji Mehboob</v>
          </cell>
          <cell r="BK91393">
            <v>45587</v>
          </cell>
          <cell r="BL91393" t="str">
            <v>382000</v>
          </cell>
          <cell r="BM91393" t="str">
            <v>004</v>
          </cell>
          <cell r="BN91393" t="str">
            <v>01</v>
          </cell>
          <cell r="BQ91393" t="str">
            <v>KHI/HO/D/MO/MC COMP/P/100151/10/2024</v>
          </cell>
        </row>
        <row r="91394">
          <cell r="W91394" t="str">
            <v>PKG30093535</v>
          </cell>
          <cell r="X91394" t="str">
            <v>GS150PK30093535</v>
          </cell>
          <cell r="Y91394">
            <v>389000</v>
          </cell>
          <cell r="Z91394" t="str">
            <v>37405-2746679-9</v>
          </cell>
          <cell r="AC91394">
            <v>3195883</v>
          </cell>
          <cell r="AD91394" t="str">
            <v>02</v>
          </cell>
          <cell r="AE91394" t="str">
            <v>MOTOR</v>
          </cell>
          <cell r="AF91394">
            <v>7953</v>
          </cell>
          <cell r="AG91394">
            <v>0</v>
          </cell>
          <cell r="AH91394">
            <v>0</v>
          </cell>
          <cell r="AI91394">
            <v>0</v>
          </cell>
          <cell r="AJ91394">
            <v>9725</v>
          </cell>
          <cell r="AK91394">
            <v>0</v>
          </cell>
          <cell r="AL91394">
            <v>795</v>
          </cell>
          <cell r="AM91394" t="str">
            <v>2024</v>
          </cell>
          <cell r="AN91394" t="str">
            <v>202411</v>
          </cell>
          <cell r="AO91394" t="str">
            <v>202411</v>
          </cell>
          <cell r="AP91394" t="str">
            <v>202411</v>
          </cell>
          <cell r="AQ91394" t="str">
            <v>31000405</v>
          </cell>
          <cell r="AR91394" t="str">
            <v>2019259</v>
          </cell>
          <cell r="AS91394" t="str">
            <v>D</v>
          </cell>
          <cell r="AU91394" t="str">
            <v>30000002</v>
          </cell>
          <cell r="AV91394" t="str">
            <v>RETAIL</v>
          </cell>
          <cell r="AW91394" t="str">
            <v>31000405</v>
          </cell>
          <cell r="AX91394" t="str">
            <v>MR Suzuki</v>
          </cell>
          <cell r="AY91394" t="str">
            <v>KHI/HO/D/MO/MC COMP/P/102806/11/2024</v>
          </cell>
          <cell r="BA91394" t="str">
            <v>RAWALPINDI</v>
          </cell>
          <cell r="BB91394" t="str">
            <v xml:space="preserve">House GE-338, moh rehmat abad, Rawalpindi </v>
          </cell>
          <cell r="BC91394" t="str">
            <v>BLACK</v>
          </cell>
          <cell r="BH91394" t="str">
            <v>Pak Suzuki</v>
          </cell>
          <cell r="BI91394" t="str">
            <v>N</v>
          </cell>
          <cell r="BJ91394" t="str">
            <v xml:space="preserve">	Rameez Haji Mehboob</v>
          </cell>
          <cell r="BK91394">
            <v>45623</v>
          </cell>
          <cell r="BL91394" t="str">
            <v>389000</v>
          </cell>
          <cell r="BM91394" t="str">
            <v>004</v>
          </cell>
          <cell r="BN91394" t="str">
            <v>01</v>
          </cell>
          <cell r="BQ91394" t="str">
            <v>KHI/HO/D/MO/MC COMP/P/102806/11/2024</v>
          </cell>
        </row>
        <row r="91395">
          <cell r="W91395" t="str">
            <v>PKG30093408</v>
          </cell>
          <cell r="X91395" t="str">
            <v>GS150PK30093408</v>
          </cell>
          <cell r="Y91395">
            <v>382000</v>
          </cell>
          <cell r="Z91395" t="str">
            <v>37406-1579001-5</v>
          </cell>
          <cell r="AC91395">
            <v>3195887</v>
          </cell>
          <cell r="AD91395" t="str">
            <v>02</v>
          </cell>
          <cell r="AE91395" t="str">
            <v>MOTOR</v>
          </cell>
          <cell r="AF91395">
            <v>7802</v>
          </cell>
          <cell r="AG91395">
            <v>0</v>
          </cell>
          <cell r="AH91395">
            <v>0</v>
          </cell>
          <cell r="AI91395">
            <v>0</v>
          </cell>
          <cell r="AJ91395">
            <v>9550</v>
          </cell>
          <cell r="AK91395">
            <v>0</v>
          </cell>
          <cell r="AL91395">
            <v>780</v>
          </cell>
          <cell r="AM91395" t="str">
            <v>2024</v>
          </cell>
          <cell r="AN91395" t="str">
            <v>202411</v>
          </cell>
          <cell r="AO91395" t="str">
            <v>202411</v>
          </cell>
          <cell r="AP91395" t="str">
            <v>202411</v>
          </cell>
          <cell r="AQ91395" t="str">
            <v>31000405</v>
          </cell>
          <cell r="AR91395" t="str">
            <v>2019262</v>
          </cell>
          <cell r="AS91395" t="str">
            <v>D</v>
          </cell>
          <cell r="AU91395" t="str">
            <v>30000002</v>
          </cell>
          <cell r="AV91395" t="str">
            <v>RETAIL</v>
          </cell>
          <cell r="AW91395" t="str">
            <v>31000405</v>
          </cell>
          <cell r="AX91395" t="str">
            <v>MR Suzuki</v>
          </cell>
          <cell r="AY91395" t="str">
            <v>KHI/HO/D/MO/MC COMP/P/102809/11/2024</v>
          </cell>
          <cell r="BA91395" t="str">
            <v>RAWALPINDI</v>
          </cell>
          <cell r="BB91395" t="str">
            <v xml:space="preserve">School road, new city street 10, moh sadqabad wah cantt taxila Rawalpindi </v>
          </cell>
          <cell r="BC91395" t="str">
            <v>RED</v>
          </cell>
          <cell r="BH91395" t="str">
            <v>Pak Suzuki</v>
          </cell>
          <cell r="BI91395" t="str">
            <v>N</v>
          </cell>
          <cell r="BJ91395" t="str">
            <v xml:space="preserve">	Rameez Haji Mehboob</v>
          </cell>
          <cell r="BK91395">
            <v>45623</v>
          </cell>
          <cell r="BL91395" t="str">
            <v>382000</v>
          </cell>
          <cell r="BM91395" t="str">
            <v>003</v>
          </cell>
          <cell r="BN91395" t="str">
            <v>01</v>
          </cell>
          <cell r="BQ91395" t="str">
            <v>KHI/HO/D/MO/MC COMP/P/102809/11/2024</v>
          </cell>
        </row>
        <row r="91396">
          <cell r="W91396" t="str">
            <v>30093730</v>
          </cell>
          <cell r="X91396" t="str">
            <v>30093730</v>
          </cell>
          <cell r="Y91396">
            <v>389000</v>
          </cell>
          <cell r="Z91396" t="str">
            <v>37402-5233448-1</v>
          </cell>
          <cell r="AC91396">
            <v>3251192</v>
          </cell>
          <cell r="AD91396" t="str">
            <v>02</v>
          </cell>
          <cell r="AE91396" t="str">
            <v>MOTOR</v>
          </cell>
          <cell r="AF91396">
            <v>7953</v>
          </cell>
          <cell r="AG91396">
            <v>0</v>
          </cell>
          <cell r="AH91396">
            <v>0</v>
          </cell>
          <cell r="AI91396">
            <v>0</v>
          </cell>
          <cell r="AJ91396">
            <v>9725</v>
          </cell>
          <cell r="AK91396">
            <v>0</v>
          </cell>
          <cell r="AL91396">
            <v>795</v>
          </cell>
          <cell r="AM91396" t="str">
            <v>2024</v>
          </cell>
          <cell r="AN91396" t="str">
            <v>202412</v>
          </cell>
          <cell r="AO91396" t="str">
            <v>202412</v>
          </cell>
          <cell r="AP91396" t="str">
            <v>202412</v>
          </cell>
          <cell r="AQ91396" t="str">
            <v>31000411</v>
          </cell>
          <cell r="AR91396" t="str">
            <v>2042107</v>
          </cell>
          <cell r="AS91396" t="str">
            <v>D</v>
          </cell>
          <cell r="AU91396" t="str">
            <v>30000002</v>
          </cell>
          <cell r="AV91396" t="str">
            <v>RETAIL</v>
          </cell>
          <cell r="AW91396" t="str">
            <v>31000411</v>
          </cell>
          <cell r="AX91396" t="str">
            <v>Islamabad Motors</v>
          </cell>
          <cell r="AY91396" t="str">
            <v>KHI/HO/D/MO/MC COMP/P/104833/12/2024</v>
          </cell>
          <cell r="BA91396" t="str">
            <v>ISLAMABAD</v>
          </cell>
          <cell r="BB91396" t="str">
            <v>P/o Box Konuha Tehsile Kalar Syedan District Rawalpindi</v>
          </cell>
          <cell r="BC91396" t="str">
            <v>BLACK</v>
          </cell>
          <cell r="BH91396" t="str">
            <v>Pak Suzuki</v>
          </cell>
          <cell r="BI91396" t="str">
            <v>N</v>
          </cell>
          <cell r="BJ91396" t="str">
            <v xml:space="preserve">	Rameez Haji Mehboob</v>
          </cell>
          <cell r="BK91396">
            <v>45654</v>
          </cell>
          <cell r="BL91396" t="str">
            <v>389000</v>
          </cell>
          <cell r="BM91396" t="str">
            <v>004</v>
          </cell>
          <cell r="BN91396" t="str">
            <v>01</v>
          </cell>
          <cell r="BQ91396" t="str">
            <v>KHI/HO/D/MO/MC COMP/P/104833/12/2024</v>
          </cell>
        </row>
        <row r="91397">
          <cell r="W91397" t="str">
            <v>30093438</v>
          </cell>
          <cell r="X91397" t="str">
            <v>30093438</v>
          </cell>
          <cell r="Y91397">
            <v>382000</v>
          </cell>
          <cell r="Z91397" t="str">
            <v>42501-1223975-9</v>
          </cell>
          <cell r="AC91397">
            <v>3140309</v>
          </cell>
          <cell r="AD91397" t="str">
            <v>02</v>
          </cell>
          <cell r="AE91397" t="str">
            <v>MOTOR</v>
          </cell>
          <cell r="AF91397">
            <v>13565</v>
          </cell>
          <cell r="AG91397">
            <v>0</v>
          </cell>
          <cell r="AH91397">
            <v>0</v>
          </cell>
          <cell r="AI91397">
            <v>0</v>
          </cell>
          <cell r="AJ91397">
            <v>16235</v>
          </cell>
          <cell r="AK91397">
            <v>0</v>
          </cell>
          <cell r="AL91397">
            <v>1357</v>
          </cell>
          <cell r="AM91397" t="str">
            <v>2024</v>
          </cell>
          <cell r="AN91397" t="str">
            <v>202410</v>
          </cell>
          <cell r="AO91397" t="str">
            <v>202410</v>
          </cell>
          <cell r="AP91397" t="str">
            <v>202410</v>
          </cell>
          <cell r="AQ91397" t="str">
            <v>31000393</v>
          </cell>
          <cell r="AR91397" t="str">
            <v>1997801</v>
          </cell>
          <cell r="AS91397" t="str">
            <v>D</v>
          </cell>
          <cell r="AU91397" t="str">
            <v>30000002</v>
          </cell>
          <cell r="AV91397" t="str">
            <v>RETAIL</v>
          </cell>
          <cell r="AW91397" t="str">
            <v>31000393</v>
          </cell>
          <cell r="AX91397" t="str">
            <v>TR Suzuki</v>
          </cell>
          <cell r="AY91397" t="str">
            <v>KHI/HO/D/MO/MC COMP/P/100818/10/2024</v>
          </cell>
          <cell r="BA91397" t="str">
            <v>KARACHI</v>
          </cell>
          <cell r="BB91397" t="str">
            <v>HOUSE#21,MAIN COMMERICAL MARKET GULSHAN-E-HADEED PHASE-1,BIN QASIM ROAD KARACHI.</v>
          </cell>
          <cell r="BC91397" t="str">
            <v>BLACK</v>
          </cell>
          <cell r="BH91397" t="str">
            <v>Pak Suzuki</v>
          </cell>
          <cell r="BI91397" t="str">
            <v>N</v>
          </cell>
          <cell r="BJ91397" t="str">
            <v xml:space="preserve">	Rameez Haji Mehboob</v>
          </cell>
          <cell r="BK91397">
            <v>45594</v>
          </cell>
          <cell r="BL91397" t="str">
            <v>382000</v>
          </cell>
          <cell r="BM91397" t="str">
            <v>004</v>
          </cell>
          <cell r="BN91397" t="str">
            <v>01</v>
          </cell>
          <cell r="BQ91397" t="str">
            <v>KHI/HO/D/MO/MC COMP/P/100818/10/2024</v>
          </cell>
        </row>
        <row r="91398">
          <cell r="W91398" t="str">
            <v>30093763</v>
          </cell>
          <cell r="X91398" t="str">
            <v>30093763</v>
          </cell>
          <cell r="Y91398">
            <v>389000</v>
          </cell>
          <cell r="Z91398" t="str">
            <v>35404-8572707-5</v>
          </cell>
          <cell r="AC91398">
            <v>3230153</v>
          </cell>
          <cell r="AD91398" t="str">
            <v>02</v>
          </cell>
          <cell r="AE91398" t="str">
            <v>MOTOR</v>
          </cell>
          <cell r="AF91398">
            <v>7953</v>
          </cell>
          <cell r="AG91398">
            <v>0</v>
          </cell>
          <cell r="AH91398">
            <v>0</v>
          </cell>
          <cell r="AI91398">
            <v>0</v>
          </cell>
          <cell r="AJ91398">
            <v>9725</v>
          </cell>
          <cell r="AK91398">
            <v>0</v>
          </cell>
          <cell r="AL91398">
            <v>795</v>
          </cell>
          <cell r="AM91398" t="str">
            <v>2024</v>
          </cell>
          <cell r="AN91398" t="str">
            <v>202412</v>
          </cell>
          <cell r="AO91398" t="str">
            <v>202412</v>
          </cell>
          <cell r="AP91398" t="str">
            <v>202412</v>
          </cell>
          <cell r="AQ91398" t="str">
            <v>31000400</v>
          </cell>
          <cell r="AR91398" t="str">
            <v>2037340</v>
          </cell>
          <cell r="AS91398" t="str">
            <v>D</v>
          </cell>
          <cell r="AU91398" t="str">
            <v>30000002</v>
          </cell>
          <cell r="AV91398" t="str">
            <v>RETAIL</v>
          </cell>
          <cell r="AW91398" t="str">
            <v>31000400</v>
          </cell>
          <cell r="AX91398" t="str">
            <v>FSD Suzuki</v>
          </cell>
          <cell r="AY91398" t="str">
            <v>KHI/HO/D/MO/MC COMP/P/104199/12/2024</v>
          </cell>
          <cell r="BA91398" t="str">
            <v>FAISALABAD</v>
          </cell>
          <cell r="BB91398" t="str">
            <v>203 RB, Manawala, Sheikhupura Road, Faisalabad</v>
          </cell>
          <cell r="BC91398" t="str">
            <v>BLACK</v>
          </cell>
          <cell r="BH91398" t="str">
            <v>Pak Suzuki</v>
          </cell>
          <cell r="BI91398" t="str">
            <v>N</v>
          </cell>
          <cell r="BJ91398" t="str">
            <v xml:space="preserve">	Rameez Haji Mehboob</v>
          </cell>
          <cell r="BK91398">
            <v>45644</v>
          </cell>
          <cell r="BL91398" t="str">
            <v>389000</v>
          </cell>
          <cell r="BM91398" t="str">
            <v>004</v>
          </cell>
          <cell r="BN91398" t="str">
            <v>01</v>
          </cell>
          <cell r="BQ91398" t="str">
            <v>KHI/HO/D/MO/MC COMP/P/104199/12/2024</v>
          </cell>
        </row>
        <row r="91399">
          <cell r="W91399" t="str">
            <v>30092693</v>
          </cell>
          <cell r="X91399" t="str">
            <v>30092693</v>
          </cell>
          <cell r="Y91399">
            <v>382000</v>
          </cell>
          <cell r="Z91399" t="str">
            <v>34101-3247460-5</v>
          </cell>
          <cell r="AC91399">
            <v>3000007</v>
          </cell>
          <cell r="AD91399" t="str">
            <v>02</v>
          </cell>
          <cell r="AE91399" t="str">
            <v>MOTOR</v>
          </cell>
          <cell r="AF91399">
            <v>7802</v>
          </cell>
          <cell r="AG91399">
            <v>0</v>
          </cell>
          <cell r="AH91399">
            <v>0</v>
          </cell>
          <cell r="AI91399">
            <v>0</v>
          </cell>
          <cell r="AJ91399">
            <v>9550</v>
          </cell>
          <cell r="AK91399">
            <v>0</v>
          </cell>
          <cell r="AL91399">
            <v>780</v>
          </cell>
          <cell r="AM91399" t="str">
            <v>2024</v>
          </cell>
          <cell r="AN91399" t="str">
            <v>202409</v>
          </cell>
          <cell r="AO91399" t="str">
            <v>202409</v>
          </cell>
          <cell r="AP91399" t="str">
            <v>202409</v>
          </cell>
          <cell r="AQ91399" t="str">
            <v>31000402</v>
          </cell>
          <cell r="AR91399" t="str">
            <v>1952557</v>
          </cell>
          <cell r="AS91399" t="str">
            <v>D</v>
          </cell>
          <cell r="AU91399" t="str">
            <v>30000002</v>
          </cell>
          <cell r="AV91399" t="str">
            <v>RETAIL</v>
          </cell>
          <cell r="AW91399" t="str">
            <v>31000402</v>
          </cell>
          <cell r="AX91399" t="str">
            <v>GT Suzuki</v>
          </cell>
          <cell r="AY91399" t="str">
            <v>KHI/HO/D/MO/MC COMP/P/97093/09/2024</v>
          </cell>
          <cell r="BA91399" t="str">
            <v>GUJRANWALA</v>
          </cell>
          <cell r="BB91399" t="str">
            <v>HOUSE NO 672 CB SALAMAT PURA RAHWALI GUJRANWALA.</v>
          </cell>
          <cell r="BC91399" t="str">
            <v>BLACK</v>
          </cell>
          <cell r="BH91399" t="str">
            <v>Pak Suzuki</v>
          </cell>
          <cell r="BI91399" t="str">
            <v>N</v>
          </cell>
          <cell r="BJ91399" t="str">
            <v xml:space="preserve">	Rameez Haji Mehboob</v>
          </cell>
          <cell r="BK91399">
            <v>45545</v>
          </cell>
          <cell r="BL91399" t="str">
            <v>382000</v>
          </cell>
          <cell r="BM91399" t="str">
            <v>004</v>
          </cell>
          <cell r="BN91399" t="str">
            <v>01</v>
          </cell>
          <cell r="BQ91399" t="str">
            <v>KHI/HO/D/MO/MC COMP/P/97093/09/2024</v>
          </cell>
        </row>
        <row r="91400">
          <cell r="W91400" t="str">
            <v>30092409</v>
          </cell>
          <cell r="X91400" t="str">
            <v>30092409</v>
          </cell>
          <cell r="Y91400">
            <v>382000</v>
          </cell>
          <cell r="Z91400" t="str">
            <v>31103-9601157-9</v>
          </cell>
          <cell r="AC91400">
            <v>2963721</v>
          </cell>
          <cell r="AD91400" t="str">
            <v>02</v>
          </cell>
          <cell r="AE91400" t="str">
            <v>MOTOR</v>
          </cell>
          <cell r="AF91400">
            <v>7802</v>
          </cell>
          <cell r="AG91400">
            <v>0</v>
          </cell>
          <cell r="AH91400">
            <v>0</v>
          </cell>
          <cell r="AI91400">
            <v>0</v>
          </cell>
          <cell r="AJ91400">
            <v>9550</v>
          </cell>
          <cell r="AK91400">
            <v>0</v>
          </cell>
          <cell r="AL91400">
            <v>780</v>
          </cell>
          <cell r="AM91400" t="str">
            <v>2024</v>
          </cell>
          <cell r="AN91400" t="str">
            <v>202408</v>
          </cell>
          <cell r="AO91400" t="str">
            <v>202408</v>
          </cell>
          <cell r="AP91400" t="str">
            <v>202408</v>
          </cell>
          <cell r="AQ91400" t="str">
            <v>31000400</v>
          </cell>
          <cell r="AR91400" t="str">
            <v>1938759</v>
          </cell>
          <cell r="AS91400" t="str">
            <v>D</v>
          </cell>
          <cell r="AU91400" t="str">
            <v>30000002</v>
          </cell>
          <cell r="AV91400" t="str">
            <v>RETAIL</v>
          </cell>
          <cell r="AW91400" t="str">
            <v>31000400</v>
          </cell>
          <cell r="AX91400" t="str">
            <v>FSD Suzuki</v>
          </cell>
          <cell r="AY91400" t="str">
            <v>KHI/HO/D/MO/MC COMP/P/95968/08/2024</v>
          </cell>
          <cell r="BA91400" t="str">
            <v>FAISALABAD</v>
          </cell>
          <cell r="BB91400" t="str">
            <v>121 JB HOUSE NO P-43-B AREA KHAYABAN VILAS FSD</v>
          </cell>
          <cell r="BC91400" t="str">
            <v>BLACK</v>
          </cell>
          <cell r="BH91400" t="str">
            <v>Pak Suzuki</v>
          </cell>
          <cell r="BI91400" t="str">
            <v>N</v>
          </cell>
          <cell r="BJ91400" t="str">
            <v xml:space="preserve">	Rameez Haji Mehboob</v>
          </cell>
          <cell r="BK91400">
            <v>45528</v>
          </cell>
          <cell r="BL91400" t="str">
            <v>382000</v>
          </cell>
          <cell r="BM91400" t="str">
            <v>004</v>
          </cell>
          <cell r="BN91400" t="str">
            <v>01</v>
          </cell>
          <cell r="BQ91400" t="str">
            <v>KHI/HO/D/MO/MC COMP/P/95968/08/2024</v>
          </cell>
        </row>
        <row r="91401">
          <cell r="W91401" t="str">
            <v>PKG30092258</v>
          </cell>
          <cell r="X91401" t="str">
            <v>GS150PK30092258</v>
          </cell>
          <cell r="Y91401">
            <v>382000</v>
          </cell>
          <cell r="Z91401" t="str">
            <v>37405-2246928-9</v>
          </cell>
          <cell r="AC91401">
            <v>3140535</v>
          </cell>
          <cell r="AD91401" t="str">
            <v>02</v>
          </cell>
          <cell r="AE91401" t="str">
            <v>MOTOR</v>
          </cell>
          <cell r="AF91401">
            <v>7802</v>
          </cell>
          <cell r="AG91401">
            <v>0</v>
          </cell>
          <cell r="AH91401">
            <v>0</v>
          </cell>
          <cell r="AI91401">
            <v>0</v>
          </cell>
          <cell r="AJ91401">
            <v>9550</v>
          </cell>
          <cell r="AK91401">
            <v>0</v>
          </cell>
          <cell r="AL91401">
            <v>780</v>
          </cell>
          <cell r="AM91401" t="str">
            <v>2024</v>
          </cell>
          <cell r="AN91401" t="str">
            <v>202410</v>
          </cell>
          <cell r="AO91401" t="str">
            <v>202410</v>
          </cell>
          <cell r="AP91401" t="str">
            <v>202410</v>
          </cell>
          <cell r="AQ91401" t="str">
            <v>31000405</v>
          </cell>
          <cell r="AR91401" t="str">
            <v>1998224</v>
          </cell>
          <cell r="AS91401" t="str">
            <v>D</v>
          </cell>
          <cell r="AU91401" t="str">
            <v>30000002</v>
          </cell>
          <cell r="AV91401" t="str">
            <v>RETAIL</v>
          </cell>
          <cell r="AW91401" t="str">
            <v>31000405</v>
          </cell>
          <cell r="AX91401" t="str">
            <v>MR Suzuki</v>
          </cell>
          <cell r="AY91401" t="str">
            <v>KHI/HO/D/MO/MC COMP/P/100920/10/2024</v>
          </cell>
          <cell r="BA91401" t="str">
            <v>RAWALPINDI</v>
          </cell>
          <cell r="BB91401" t="str">
            <v xml:space="preserve">House f-7/b-564, st 10, moh alabad chor harpal Rawalpindi </v>
          </cell>
          <cell r="BC91401" t="str">
            <v>BLACK</v>
          </cell>
          <cell r="BH91401" t="str">
            <v>Pak Suzuki</v>
          </cell>
          <cell r="BI91401" t="str">
            <v>N</v>
          </cell>
          <cell r="BJ91401" t="str">
            <v xml:space="preserve">	Rameez Haji Mehboob</v>
          </cell>
          <cell r="BK91401">
            <v>45595</v>
          </cell>
          <cell r="BL91401" t="str">
            <v>382000</v>
          </cell>
          <cell r="BM91401" t="str">
            <v>004</v>
          </cell>
          <cell r="BN91401" t="str">
            <v>01</v>
          </cell>
          <cell r="BQ91401" t="str">
            <v>KHI/HO/D/MO/MC COMP/P/100920/10/2024</v>
          </cell>
        </row>
        <row r="91402">
          <cell r="W91402" t="str">
            <v>30093486</v>
          </cell>
          <cell r="X91402" t="str">
            <v>30093486</v>
          </cell>
          <cell r="Y91402">
            <v>389000</v>
          </cell>
          <cell r="Z91402" t="str">
            <v>42201-6181764-1</v>
          </cell>
          <cell r="AC91402">
            <v>3159082</v>
          </cell>
          <cell r="AD91402" t="str">
            <v>02</v>
          </cell>
          <cell r="AE91402" t="str">
            <v>MOTOR</v>
          </cell>
          <cell r="AF91402">
            <v>13821</v>
          </cell>
          <cell r="AG91402">
            <v>0</v>
          </cell>
          <cell r="AH91402">
            <v>0</v>
          </cell>
          <cell r="AI91402">
            <v>0</v>
          </cell>
          <cell r="AJ91402">
            <v>16533</v>
          </cell>
          <cell r="AK91402">
            <v>0</v>
          </cell>
          <cell r="AL91402">
            <v>1382</v>
          </cell>
          <cell r="AM91402" t="str">
            <v>2024</v>
          </cell>
          <cell r="AN91402" t="str">
            <v>202411</v>
          </cell>
          <cell r="AO91402" t="str">
            <v>202411</v>
          </cell>
          <cell r="AP91402" t="str">
            <v>202411</v>
          </cell>
          <cell r="AQ91402" t="str">
            <v>31000392</v>
          </cell>
          <cell r="AR91402" t="str">
            <v>2007864</v>
          </cell>
          <cell r="AS91402" t="str">
            <v>D</v>
          </cell>
          <cell r="AU91402" t="str">
            <v>30000002</v>
          </cell>
          <cell r="AV91402" t="str">
            <v>RETAIL</v>
          </cell>
          <cell r="AW91402" t="str">
            <v>31000392</v>
          </cell>
          <cell r="AX91402" t="str">
            <v>UP Suzuki</v>
          </cell>
          <cell r="AY91402" t="str">
            <v>KHI/HO/D/MO/MC COMP/P/101463/11/2024</v>
          </cell>
          <cell r="BA91402" t="str">
            <v>KARACHI</v>
          </cell>
          <cell r="BB91402" t="str">
            <v>H#MC-1040,GREEN  TOWN,ALFALAH,KARACHI</v>
          </cell>
          <cell r="BC91402" t="str">
            <v>BLACK</v>
          </cell>
          <cell r="BH91402" t="str">
            <v>Pak Suzuki</v>
          </cell>
          <cell r="BI91402" t="str">
            <v>N</v>
          </cell>
          <cell r="BJ91402" t="str">
            <v xml:space="preserve">	Rameez Haji Mehboob</v>
          </cell>
          <cell r="BK91402">
            <v>45602</v>
          </cell>
          <cell r="BL91402" t="str">
            <v>389000</v>
          </cell>
          <cell r="BM91402" t="str">
            <v>004</v>
          </cell>
          <cell r="BN91402" t="str">
            <v>01</v>
          </cell>
          <cell r="BQ91402" t="str">
            <v>KHI/HO/D/MO/MC COMP/P/101463/11/2024</v>
          </cell>
        </row>
        <row r="91403">
          <cell r="W91403" t="str">
            <v>30093486</v>
          </cell>
          <cell r="X91403" t="str">
            <v>30093486</v>
          </cell>
          <cell r="Y91403">
            <v>389000</v>
          </cell>
          <cell r="Z91403" t="str">
            <v>42201-6181764-1</v>
          </cell>
          <cell r="AC91403">
            <v>3159083</v>
          </cell>
          <cell r="AD91403" t="str">
            <v>02</v>
          </cell>
          <cell r="AE91403" t="str">
            <v>MOTOR</v>
          </cell>
          <cell r="AF91403">
            <v>13821</v>
          </cell>
          <cell r="AG91403">
            <v>0</v>
          </cell>
          <cell r="AH91403">
            <v>0</v>
          </cell>
          <cell r="AI91403">
            <v>0</v>
          </cell>
          <cell r="AJ91403">
            <v>16533</v>
          </cell>
          <cell r="AK91403">
            <v>0</v>
          </cell>
          <cell r="AL91403">
            <v>1382</v>
          </cell>
          <cell r="AM91403" t="str">
            <v>2024</v>
          </cell>
          <cell r="AN91403" t="str">
            <v>202411</v>
          </cell>
          <cell r="AO91403" t="str">
            <v>202411</v>
          </cell>
          <cell r="AP91403" t="str">
            <v>202411</v>
          </cell>
          <cell r="AQ91403" t="str">
            <v>31000392</v>
          </cell>
          <cell r="AR91403" t="str">
            <v>2007865</v>
          </cell>
          <cell r="AS91403" t="str">
            <v>D</v>
          </cell>
          <cell r="AU91403" t="str">
            <v>30000002</v>
          </cell>
          <cell r="AV91403" t="str">
            <v>RETAIL</v>
          </cell>
          <cell r="AW91403" t="str">
            <v>31000392</v>
          </cell>
          <cell r="AX91403" t="str">
            <v>UP Suzuki</v>
          </cell>
          <cell r="AY91403" t="str">
            <v>KHI/HO/D/MO/MC COMP/P/101464/11/2024</v>
          </cell>
          <cell r="BA91403" t="str">
            <v>KARACHI</v>
          </cell>
          <cell r="BB91403" t="str">
            <v>H#MC-1040,GREEN  TOWN,ALFALAH,KARACHI</v>
          </cell>
          <cell r="BC91403" t="str">
            <v>BLACK</v>
          </cell>
          <cell r="BH91403" t="str">
            <v>Pak Suzuki</v>
          </cell>
          <cell r="BI91403" t="str">
            <v>N</v>
          </cell>
          <cell r="BJ91403" t="str">
            <v xml:space="preserve">	Rameez Haji Mehboob</v>
          </cell>
          <cell r="BK91403">
            <v>45602</v>
          </cell>
          <cell r="BL91403" t="str">
            <v>389000</v>
          </cell>
          <cell r="BM91403" t="str">
            <v>004</v>
          </cell>
          <cell r="BN91403" t="str">
            <v>01</v>
          </cell>
          <cell r="BQ91403" t="str">
            <v>KHI/HO/D/MO/MC COMP/P/101464/11/2024</v>
          </cell>
        </row>
        <row r="91404">
          <cell r="W91404" t="str">
            <v>30093310</v>
          </cell>
          <cell r="X91404" t="str">
            <v>30093310</v>
          </cell>
          <cell r="Y91404">
            <v>389000</v>
          </cell>
          <cell r="Z91404" t="str">
            <v>34603-2201817-9</v>
          </cell>
          <cell r="AC91404">
            <v>3167496</v>
          </cell>
          <cell r="AD91404" t="str">
            <v>02</v>
          </cell>
          <cell r="AE91404" t="str">
            <v>MOTOR</v>
          </cell>
          <cell r="AF91404">
            <v>7953</v>
          </cell>
          <cell r="AG91404">
            <v>0</v>
          </cell>
          <cell r="AH91404">
            <v>0</v>
          </cell>
          <cell r="AI91404">
            <v>0</v>
          </cell>
          <cell r="AJ91404">
            <v>9725</v>
          </cell>
          <cell r="AK91404">
            <v>0</v>
          </cell>
          <cell r="AL91404">
            <v>795</v>
          </cell>
          <cell r="AM91404" t="str">
            <v>2024</v>
          </cell>
          <cell r="AN91404" t="str">
            <v>202411</v>
          </cell>
          <cell r="AO91404" t="str">
            <v>202411</v>
          </cell>
          <cell r="AP91404" t="str">
            <v>202411</v>
          </cell>
          <cell r="AQ91404" t="str">
            <v>31000401</v>
          </cell>
          <cell r="AR91404" t="str">
            <v>2009989</v>
          </cell>
          <cell r="AS91404" t="str">
            <v>D</v>
          </cell>
          <cell r="AU91404" t="str">
            <v>30000002</v>
          </cell>
          <cell r="AV91404" t="str">
            <v>RETAIL</v>
          </cell>
          <cell r="AW91404" t="str">
            <v>31000401</v>
          </cell>
          <cell r="AX91404" t="str">
            <v>SR Suzuki</v>
          </cell>
          <cell r="AY91404" t="str">
            <v>KHI/HO/D/MO/MC COMP/P/101690/11/2024</v>
          </cell>
          <cell r="BA91404" t="str">
            <v>SIALKOT</v>
          </cell>
          <cell r="BB91404" t="str">
            <v>Near Masjid Shah Khaki Wali, Rangpura, Sialkot</v>
          </cell>
          <cell r="BC91404" t="str">
            <v>BLACK</v>
          </cell>
          <cell r="BH91404" t="str">
            <v>Pak Suzuki</v>
          </cell>
          <cell r="BI91404" t="str">
            <v>N</v>
          </cell>
          <cell r="BJ91404" t="str">
            <v xml:space="preserve">	Rameez Haji Mehboob</v>
          </cell>
          <cell r="BK91404">
            <v>45607</v>
          </cell>
          <cell r="BL91404" t="str">
            <v>389000</v>
          </cell>
          <cell r="BM91404" t="str">
            <v>004</v>
          </cell>
          <cell r="BN91404" t="str">
            <v>01</v>
          </cell>
          <cell r="BQ91404" t="str">
            <v>KHI/HO/D/MO/MC COMP/P/101690/11/2024</v>
          </cell>
        </row>
        <row r="91405">
          <cell r="W91405" t="str">
            <v>30093451</v>
          </cell>
          <cell r="X91405" t="str">
            <v>30093451</v>
          </cell>
          <cell r="Y91405">
            <v>382000</v>
          </cell>
          <cell r="Z91405" t="str">
            <v>42101-7864754-9</v>
          </cell>
          <cell r="AC91405">
            <v>3127744</v>
          </cell>
          <cell r="AD91405" t="str">
            <v>02</v>
          </cell>
          <cell r="AE91405" t="str">
            <v>MOTOR</v>
          </cell>
          <cell r="AF91405">
            <v>13565</v>
          </cell>
          <cell r="AG91405">
            <v>0</v>
          </cell>
          <cell r="AH91405">
            <v>0</v>
          </cell>
          <cell r="AI91405">
            <v>0</v>
          </cell>
          <cell r="AJ91405">
            <v>16235</v>
          </cell>
          <cell r="AK91405">
            <v>0</v>
          </cell>
          <cell r="AL91405">
            <v>1357</v>
          </cell>
          <cell r="AM91405" t="str">
            <v>2024</v>
          </cell>
          <cell r="AN91405" t="str">
            <v>202410</v>
          </cell>
          <cell r="AO91405" t="str">
            <v>202410</v>
          </cell>
          <cell r="AP91405" t="str">
            <v>202410</v>
          </cell>
          <cell r="AQ91405" t="str">
            <v>31000393</v>
          </cell>
          <cell r="AR91405" t="str">
            <v>1996463</v>
          </cell>
          <cell r="AS91405" t="str">
            <v>D</v>
          </cell>
          <cell r="AU91405" t="str">
            <v>30000002</v>
          </cell>
          <cell r="AV91405" t="str">
            <v>RETAIL</v>
          </cell>
          <cell r="AW91405" t="str">
            <v>31000393</v>
          </cell>
          <cell r="AX91405" t="str">
            <v>TR Suzuki</v>
          </cell>
          <cell r="AY91405" t="str">
            <v>KHI/HO/D/MO/MC COMP/P/100579/10/2024</v>
          </cell>
          <cell r="BA91405" t="str">
            <v>KARACHI</v>
          </cell>
          <cell r="BB91405" t="str">
            <v>PLOT#289-290,GROUND FLOOR FLAT#02,FIRDOUS CLASSIC,USMANIA SOCIETY NAZIMABAD#01,KARACHI.</v>
          </cell>
          <cell r="BC91405" t="str">
            <v>BLACK</v>
          </cell>
          <cell r="BH91405" t="str">
            <v>Pak Suzuki</v>
          </cell>
          <cell r="BI91405" t="str">
            <v>N</v>
          </cell>
          <cell r="BJ91405" t="str">
            <v xml:space="preserve">	Rameez Haji Mehboob</v>
          </cell>
          <cell r="BK91405">
            <v>45591</v>
          </cell>
          <cell r="BL91405" t="str">
            <v>382000</v>
          </cell>
          <cell r="BM91405" t="str">
            <v>004</v>
          </cell>
          <cell r="BN91405" t="str">
            <v>01</v>
          </cell>
          <cell r="BQ91405" t="str">
            <v>KHI/HO/D/MO/MC COMP/P/100579/10/2024</v>
          </cell>
        </row>
        <row r="91406">
          <cell r="W91406" t="str">
            <v>30093451</v>
          </cell>
          <cell r="X91406" t="str">
            <v>30093451</v>
          </cell>
          <cell r="Y91406">
            <v>382000</v>
          </cell>
          <cell r="Z91406" t="str">
            <v>42101-7864754-9</v>
          </cell>
          <cell r="AC91406">
            <v>3127745</v>
          </cell>
          <cell r="AD91406" t="str">
            <v>02</v>
          </cell>
          <cell r="AE91406" t="str">
            <v>MOTOR</v>
          </cell>
          <cell r="AF91406">
            <v>13565</v>
          </cell>
          <cell r="AG91406">
            <v>0</v>
          </cell>
          <cell r="AH91406">
            <v>0</v>
          </cell>
          <cell r="AI91406">
            <v>0</v>
          </cell>
          <cell r="AJ91406">
            <v>16235</v>
          </cell>
          <cell r="AK91406">
            <v>0</v>
          </cell>
          <cell r="AL91406">
            <v>1357</v>
          </cell>
          <cell r="AM91406" t="str">
            <v>2024</v>
          </cell>
          <cell r="AN91406" t="str">
            <v>202410</v>
          </cell>
          <cell r="AO91406" t="str">
            <v>202410</v>
          </cell>
          <cell r="AP91406" t="str">
            <v>202410</v>
          </cell>
          <cell r="AQ91406" t="str">
            <v>31000393</v>
          </cell>
          <cell r="AR91406" t="str">
            <v>1996464</v>
          </cell>
          <cell r="AS91406" t="str">
            <v>D</v>
          </cell>
          <cell r="AU91406" t="str">
            <v>30000002</v>
          </cell>
          <cell r="AV91406" t="str">
            <v>RETAIL</v>
          </cell>
          <cell r="AW91406" t="str">
            <v>31000393</v>
          </cell>
          <cell r="AX91406" t="str">
            <v>TR Suzuki</v>
          </cell>
          <cell r="AY91406" t="str">
            <v>KHI/HO/D/MO/MC COMP/P/100580/10/2024</v>
          </cell>
          <cell r="BA91406" t="str">
            <v>KARACHI</v>
          </cell>
          <cell r="BB91406" t="str">
            <v>PLOT#289-290,GROUND FLOOR FLAT#02,FIRDOUS CLASSIC,USMANIA SOCIETY NAZIMABAD#01,KARACHI.</v>
          </cell>
          <cell r="BC91406" t="str">
            <v>BLACK</v>
          </cell>
          <cell r="BH91406" t="str">
            <v>Pak Suzuki</v>
          </cell>
          <cell r="BI91406" t="str">
            <v>N</v>
          </cell>
          <cell r="BJ91406" t="str">
            <v xml:space="preserve">	Rameez Haji Mehboob</v>
          </cell>
          <cell r="BK91406">
            <v>45591</v>
          </cell>
          <cell r="BL91406" t="str">
            <v>382000</v>
          </cell>
          <cell r="BM91406" t="str">
            <v>004</v>
          </cell>
          <cell r="BN91406" t="str">
            <v>01</v>
          </cell>
          <cell r="BQ91406" t="str">
            <v>KHI/HO/D/MO/MC COMP/P/100580/10/2024</v>
          </cell>
        </row>
        <row r="91407">
          <cell r="W91407" t="str">
            <v>30093560</v>
          </cell>
          <cell r="X91407" t="str">
            <v>30093560</v>
          </cell>
          <cell r="Y91407">
            <v>389000</v>
          </cell>
          <cell r="Z91407" t="str">
            <v>42101-9190076-7</v>
          </cell>
          <cell r="AC91407">
            <v>3163238</v>
          </cell>
          <cell r="AD91407" t="str">
            <v>02</v>
          </cell>
          <cell r="AE91407" t="str">
            <v>MOTOR</v>
          </cell>
          <cell r="AF91407">
            <v>13821</v>
          </cell>
          <cell r="AG91407">
            <v>0</v>
          </cell>
          <cell r="AH91407">
            <v>0</v>
          </cell>
          <cell r="AI91407">
            <v>0</v>
          </cell>
          <cell r="AJ91407">
            <v>16533</v>
          </cell>
          <cell r="AK91407">
            <v>0</v>
          </cell>
          <cell r="AL91407">
            <v>1382</v>
          </cell>
          <cell r="AM91407" t="str">
            <v>2024</v>
          </cell>
          <cell r="AN91407" t="str">
            <v>202411</v>
          </cell>
          <cell r="AO91407" t="str">
            <v>202411</v>
          </cell>
          <cell r="AP91407" t="str">
            <v>202411</v>
          </cell>
          <cell r="AQ91407" t="str">
            <v>31000392</v>
          </cell>
          <cell r="AR91407" t="str">
            <v>2009175</v>
          </cell>
          <cell r="AS91407" t="str">
            <v>D</v>
          </cell>
          <cell r="AU91407" t="str">
            <v>30000002</v>
          </cell>
          <cell r="AV91407" t="str">
            <v>RETAIL</v>
          </cell>
          <cell r="AW91407" t="str">
            <v>31000392</v>
          </cell>
          <cell r="AX91407" t="str">
            <v>UP Suzuki</v>
          </cell>
          <cell r="AY91407" t="str">
            <v>KHI/HO/D/MO/MC COMP/P/101555/11/2024</v>
          </cell>
          <cell r="BA91407" t="str">
            <v>KARACHI</v>
          </cell>
          <cell r="BB91407" t="str">
            <v>H# 271,SECTOR, 15-A/3,BUFFER ZONE</v>
          </cell>
          <cell r="BC91407" t="str">
            <v>BLACK</v>
          </cell>
          <cell r="BH91407" t="str">
            <v>Pak Suzuki</v>
          </cell>
          <cell r="BI91407" t="str">
            <v>N</v>
          </cell>
          <cell r="BJ91407" t="str">
            <v xml:space="preserve">	Rameez Haji Mehboob</v>
          </cell>
          <cell r="BK91407">
            <v>45604</v>
          </cell>
          <cell r="BL91407" t="str">
            <v>389000</v>
          </cell>
          <cell r="BM91407" t="str">
            <v>004</v>
          </cell>
          <cell r="BN91407" t="str">
            <v>01</v>
          </cell>
          <cell r="BQ91407" t="str">
            <v>KHI/HO/D/MO/MC COMP/P/101555/11/2024</v>
          </cell>
        </row>
        <row r="91408">
          <cell r="W91408" t="str">
            <v>30093614</v>
          </cell>
          <cell r="X91408" t="str">
            <v>30093614</v>
          </cell>
          <cell r="Y91408">
            <v>382000</v>
          </cell>
          <cell r="Z91408" t="str">
            <v>33100-5417392-9</v>
          </cell>
          <cell r="AC91408">
            <v>3196008</v>
          </cell>
          <cell r="AD91408" t="str">
            <v>02</v>
          </cell>
          <cell r="AE91408" t="str">
            <v>MOTOR</v>
          </cell>
          <cell r="AF91408">
            <v>7802</v>
          </cell>
          <cell r="AG91408">
            <v>0</v>
          </cell>
          <cell r="AH91408">
            <v>0</v>
          </cell>
          <cell r="AI91408">
            <v>0</v>
          </cell>
          <cell r="AJ91408">
            <v>9550</v>
          </cell>
          <cell r="AK91408">
            <v>0</v>
          </cell>
          <cell r="AL91408">
            <v>780</v>
          </cell>
          <cell r="AM91408" t="str">
            <v>2024</v>
          </cell>
          <cell r="AN91408" t="str">
            <v>202411</v>
          </cell>
          <cell r="AO91408" t="str">
            <v>202411</v>
          </cell>
          <cell r="AP91408" t="str">
            <v>202411</v>
          </cell>
          <cell r="AQ91408" t="str">
            <v>31000400</v>
          </cell>
          <cell r="AR91408" t="str">
            <v>2020502</v>
          </cell>
          <cell r="AS91408" t="str">
            <v>D</v>
          </cell>
          <cell r="AU91408" t="str">
            <v>30000002</v>
          </cell>
          <cell r="AV91408" t="str">
            <v>RETAIL</v>
          </cell>
          <cell r="AW91408" t="str">
            <v>31000400</v>
          </cell>
          <cell r="AX91408" t="str">
            <v>FSD Suzuki</v>
          </cell>
          <cell r="AY91408" t="str">
            <v>KHI/HO/D/MO/MC COMP/P/102977/11/2024</v>
          </cell>
          <cell r="BA91408" t="str">
            <v>FAISALABAD</v>
          </cell>
          <cell r="BB91408" t="str">
            <v>P/O Khaas, Chak 52-GB, Malan Pur, Faisalabad</v>
          </cell>
          <cell r="BC91408" t="str">
            <v>BLACK</v>
          </cell>
          <cell r="BH91408" t="str">
            <v>Pak Suzuki</v>
          </cell>
          <cell r="BI91408" t="str">
            <v>N</v>
          </cell>
          <cell r="BJ91408" t="str">
            <v xml:space="preserve">	Rameez Haji Mehboob</v>
          </cell>
          <cell r="BK91408">
            <v>45625</v>
          </cell>
          <cell r="BL91408" t="str">
            <v>382000</v>
          </cell>
          <cell r="BM91408" t="str">
            <v>004</v>
          </cell>
          <cell r="BN91408" t="str">
            <v>01</v>
          </cell>
          <cell r="BQ91408" t="str">
            <v>KHI/HO/D/MO/MC COMP/P/102977/11/2024</v>
          </cell>
        </row>
        <row r="91409">
          <cell r="W91409" t="str">
            <v>30093601</v>
          </cell>
          <cell r="X91409" t="str">
            <v>30093601</v>
          </cell>
          <cell r="Y91409">
            <v>382000</v>
          </cell>
          <cell r="Z91409" t="str">
            <v>33100-2794620-3</v>
          </cell>
          <cell r="AC91409">
            <v>3196010</v>
          </cell>
          <cell r="AD91409" t="str">
            <v>02</v>
          </cell>
          <cell r="AE91409" t="str">
            <v>MOTOR</v>
          </cell>
          <cell r="AF91409">
            <v>7802</v>
          </cell>
          <cell r="AG91409">
            <v>0</v>
          </cell>
          <cell r="AH91409">
            <v>0</v>
          </cell>
          <cell r="AI91409">
            <v>0</v>
          </cell>
          <cell r="AJ91409">
            <v>9550</v>
          </cell>
          <cell r="AK91409">
            <v>0</v>
          </cell>
          <cell r="AL91409">
            <v>780</v>
          </cell>
          <cell r="AM91409" t="str">
            <v>2024</v>
          </cell>
          <cell r="AN91409" t="str">
            <v>202411</v>
          </cell>
          <cell r="AO91409" t="str">
            <v>202411</v>
          </cell>
          <cell r="AP91409" t="str">
            <v>202411</v>
          </cell>
          <cell r="AQ91409" t="str">
            <v>31000400</v>
          </cell>
          <cell r="AR91409" t="str">
            <v>2020585</v>
          </cell>
          <cell r="AS91409" t="str">
            <v>D</v>
          </cell>
          <cell r="AU91409" t="str">
            <v>30000002</v>
          </cell>
          <cell r="AV91409" t="str">
            <v>RETAIL</v>
          </cell>
          <cell r="AW91409" t="str">
            <v>31000400</v>
          </cell>
          <cell r="AX91409" t="str">
            <v>FSD Suzuki</v>
          </cell>
          <cell r="AY91409" t="str">
            <v>KHI/HO/D/MO/MC COMP/P/102982/11/2024</v>
          </cell>
          <cell r="BA91409" t="str">
            <v>FAISALABAD</v>
          </cell>
          <cell r="BB91409" t="str">
            <v>House No. 126, Muhallah Ejaz Town, Faisalabad</v>
          </cell>
          <cell r="BC91409" t="str">
            <v>BLACK</v>
          </cell>
          <cell r="BH91409" t="str">
            <v>Pak Suzuki</v>
          </cell>
          <cell r="BI91409" t="str">
            <v>N</v>
          </cell>
          <cell r="BJ91409" t="str">
            <v xml:space="preserve">	Rameez Haji Mehboob</v>
          </cell>
          <cell r="BK91409">
            <v>45625</v>
          </cell>
          <cell r="BL91409" t="str">
            <v>382000</v>
          </cell>
          <cell r="BM91409" t="str">
            <v>004</v>
          </cell>
          <cell r="BN91409" t="str">
            <v>01</v>
          </cell>
          <cell r="BQ91409" t="str">
            <v>KHI/HO/D/MO/MC COMP/P/102982/11/2024</v>
          </cell>
        </row>
        <row r="91410">
          <cell r="W91410" t="str">
            <v>30093611</v>
          </cell>
          <cell r="X91410" t="str">
            <v>30093611</v>
          </cell>
          <cell r="Y91410">
            <v>382000</v>
          </cell>
          <cell r="Z91410" t="str">
            <v>33100-0229729-5</v>
          </cell>
          <cell r="AC91410">
            <v>3196303</v>
          </cell>
          <cell r="AD91410" t="str">
            <v>02</v>
          </cell>
          <cell r="AE91410" t="str">
            <v>MOTOR</v>
          </cell>
          <cell r="AF91410">
            <v>7802</v>
          </cell>
          <cell r="AG91410">
            <v>0</v>
          </cell>
          <cell r="AH91410">
            <v>0</v>
          </cell>
          <cell r="AI91410">
            <v>0</v>
          </cell>
          <cell r="AJ91410">
            <v>9550</v>
          </cell>
          <cell r="AK91410">
            <v>0</v>
          </cell>
          <cell r="AL91410">
            <v>780</v>
          </cell>
          <cell r="AM91410" t="str">
            <v>2024</v>
          </cell>
          <cell r="AN91410" t="str">
            <v>202411</v>
          </cell>
          <cell r="AO91410" t="str">
            <v>202411</v>
          </cell>
          <cell r="AP91410" t="str">
            <v>202411</v>
          </cell>
          <cell r="AQ91410" t="str">
            <v>31000400</v>
          </cell>
          <cell r="AR91410" t="str">
            <v>2020797</v>
          </cell>
          <cell r="AS91410" t="str">
            <v>D</v>
          </cell>
          <cell r="AU91410" t="str">
            <v>30000002</v>
          </cell>
          <cell r="AV91410" t="str">
            <v>RETAIL</v>
          </cell>
          <cell r="AW91410" t="str">
            <v>31000400</v>
          </cell>
          <cell r="AX91410" t="str">
            <v>FSD Suzuki</v>
          </cell>
          <cell r="AY91410" t="str">
            <v>KHI/HO/D/MO/MC COMP/P/103000/11/2024</v>
          </cell>
          <cell r="BA91410" t="str">
            <v>FAISALABAD</v>
          </cell>
          <cell r="BB91410" t="str">
            <v xml:space="preserve">329/4, Wapda City, Faisalabad </v>
          </cell>
          <cell r="BC91410" t="str">
            <v>BLACK</v>
          </cell>
          <cell r="BH91410" t="str">
            <v>Pak Suzuki</v>
          </cell>
          <cell r="BI91410" t="str">
            <v>N</v>
          </cell>
          <cell r="BJ91410" t="str">
            <v xml:space="preserve">	Rameez Haji Mehboob</v>
          </cell>
          <cell r="BK91410">
            <v>45625</v>
          </cell>
          <cell r="BL91410" t="str">
            <v>382000</v>
          </cell>
          <cell r="BM91410" t="str">
            <v>004</v>
          </cell>
          <cell r="BN91410" t="str">
            <v>01</v>
          </cell>
          <cell r="BQ91410" t="str">
            <v>KHI/HO/D/MO/MC COMP/P/103000/11/2024</v>
          </cell>
        </row>
        <row r="91411">
          <cell r="W91411" t="str">
            <v>PKG30093753</v>
          </cell>
          <cell r="X91411" t="str">
            <v>GS150PK30093753</v>
          </cell>
          <cell r="Y91411">
            <v>389000</v>
          </cell>
          <cell r="Z91411" t="str">
            <v>37405-7337752-7</v>
          </cell>
          <cell r="AC91411">
            <v>3200721</v>
          </cell>
          <cell r="AD91411" t="str">
            <v>02</v>
          </cell>
          <cell r="AE91411" t="str">
            <v>MOTOR</v>
          </cell>
          <cell r="AF91411">
            <v>7953</v>
          </cell>
          <cell r="AG91411">
            <v>0</v>
          </cell>
          <cell r="AH91411">
            <v>0</v>
          </cell>
          <cell r="AI91411">
            <v>0</v>
          </cell>
          <cell r="AJ91411">
            <v>9725</v>
          </cell>
          <cell r="AK91411">
            <v>0</v>
          </cell>
          <cell r="AL91411">
            <v>795</v>
          </cell>
          <cell r="AM91411" t="str">
            <v>2024</v>
          </cell>
          <cell r="AN91411" t="str">
            <v>202411</v>
          </cell>
          <cell r="AO91411" t="str">
            <v>202411</v>
          </cell>
          <cell r="AP91411" t="str">
            <v>202411</v>
          </cell>
          <cell r="AQ91411" t="str">
            <v>31000405</v>
          </cell>
          <cell r="AR91411" t="str">
            <v>2021394</v>
          </cell>
          <cell r="AS91411" t="str">
            <v>D</v>
          </cell>
          <cell r="AU91411" t="str">
            <v>30000002</v>
          </cell>
          <cell r="AV91411" t="str">
            <v>RETAIL</v>
          </cell>
          <cell r="AW91411" t="str">
            <v>31000405</v>
          </cell>
          <cell r="AX91411" t="str">
            <v>MR Suzuki</v>
          </cell>
          <cell r="AY91411" t="str">
            <v>KHI/HO/D/MO/MC COMP/P/103080/11/2024</v>
          </cell>
          <cell r="BA91411" t="str">
            <v>RAWALPINDI</v>
          </cell>
          <cell r="BB91411" t="str">
            <v xml:space="preserve">BvI-216, st 6, Muhammadi colony Muslim town kuri road Rawalpindi </v>
          </cell>
          <cell r="BC91411" t="str">
            <v>BLACK</v>
          </cell>
          <cell r="BH91411" t="str">
            <v>Pak Suzuki</v>
          </cell>
          <cell r="BI91411" t="str">
            <v>N</v>
          </cell>
          <cell r="BJ91411" t="str">
            <v xml:space="preserve">	Rameez Haji Mehboob</v>
          </cell>
          <cell r="BK91411">
            <v>45626</v>
          </cell>
          <cell r="BL91411" t="str">
            <v>389000</v>
          </cell>
          <cell r="BM91411" t="str">
            <v>004</v>
          </cell>
          <cell r="BN91411" t="str">
            <v>01</v>
          </cell>
          <cell r="BQ91411" t="str">
            <v>KHI/HO/D/MO/MC COMP/P/103080/11/2024</v>
          </cell>
        </row>
        <row r="91412">
          <cell r="W91412" t="str">
            <v>30092517</v>
          </cell>
          <cell r="X91412" t="str">
            <v>30092517</v>
          </cell>
          <cell r="Y91412">
            <v>382000</v>
          </cell>
          <cell r="Z91412" t="str">
            <v>4130498239241</v>
          </cell>
          <cell r="AC91412">
            <v>2988713</v>
          </cell>
          <cell r="AD91412" t="str">
            <v>02</v>
          </cell>
          <cell r="AE91412" t="str">
            <v>MOTOR</v>
          </cell>
          <cell r="AF91412">
            <v>13565</v>
          </cell>
          <cell r="AG91412">
            <v>0</v>
          </cell>
          <cell r="AH91412">
            <v>0</v>
          </cell>
          <cell r="AI91412">
            <v>0</v>
          </cell>
          <cell r="AJ91412">
            <v>16235</v>
          </cell>
          <cell r="AK91412">
            <v>0</v>
          </cell>
          <cell r="AL91412">
            <v>1357</v>
          </cell>
          <cell r="AM91412" t="str">
            <v>2024</v>
          </cell>
          <cell r="AN91412" t="str">
            <v>202409</v>
          </cell>
          <cell r="AO91412" t="str">
            <v>202409</v>
          </cell>
          <cell r="AP91412" t="str">
            <v>202409</v>
          </cell>
          <cell r="AQ91412" t="str">
            <v>31000409</v>
          </cell>
          <cell r="AR91412" t="str">
            <v>1946114</v>
          </cell>
          <cell r="AS91412" t="str">
            <v>D</v>
          </cell>
          <cell r="AU91412" t="str">
            <v>30000002</v>
          </cell>
          <cell r="AV91412" t="str">
            <v>RETAIL</v>
          </cell>
          <cell r="AW91412" t="str">
            <v>31000409</v>
          </cell>
          <cell r="AX91412" t="str">
            <v>Suzuki Zeeshan Autos</v>
          </cell>
          <cell r="AY91412" t="str">
            <v>KHI/HO/D/MO/MC COMP/P/96609/09/2024</v>
          </cell>
          <cell r="BA91412" t="str">
            <v>HYDERABAD</v>
          </cell>
          <cell r="BB91412" t="str">
            <v>H no:57, Block-A, Bareli Colony Unit no 11, Latifabad, Hyderabad</v>
          </cell>
          <cell r="BC91412" t="str">
            <v>BLACK</v>
          </cell>
          <cell r="BH91412" t="str">
            <v>Pak Suzuki</v>
          </cell>
          <cell r="BI91412" t="str">
            <v>N</v>
          </cell>
          <cell r="BJ91412" t="str">
            <v xml:space="preserve">	Rameez Haji Mehboob</v>
          </cell>
          <cell r="BK91412">
            <v>45537</v>
          </cell>
          <cell r="BL91412" t="str">
            <v>382000</v>
          </cell>
          <cell r="BM91412" t="str">
            <v>004</v>
          </cell>
          <cell r="BN91412" t="str">
            <v>01</v>
          </cell>
          <cell r="BQ91412" t="str">
            <v>KHI/HO/D/MO/MC COMP/P/96609/09/2024</v>
          </cell>
        </row>
        <row r="91413">
          <cell r="W91413" t="str">
            <v>30092634</v>
          </cell>
          <cell r="X91413" t="str">
            <v>30092634</v>
          </cell>
          <cell r="Y91413">
            <v>382000</v>
          </cell>
          <cell r="Z91413" t="str">
            <v>35202-6329897-7</v>
          </cell>
          <cell r="AC91413">
            <v>3026007</v>
          </cell>
          <cell r="AD91413" t="str">
            <v>02</v>
          </cell>
          <cell r="AE91413" t="str">
            <v>MOTOR</v>
          </cell>
          <cell r="AF91413">
            <v>7802</v>
          </cell>
          <cell r="AG91413">
            <v>0</v>
          </cell>
          <cell r="AH91413">
            <v>0</v>
          </cell>
          <cell r="AI91413">
            <v>0</v>
          </cell>
          <cell r="AJ91413">
            <v>9550</v>
          </cell>
          <cell r="AK91413">
            <v>0</v>
          </cell>
          <cell r="AL91413">
            <v>780</v>
          </cell>
          <cell r="AM91413" t="str">
            <v>2024</v>
          </cell>
          <cell r="AN91413" t="str">
            <v>202409</v>
          </cell>
          <cell r="AO91413" t="str">
            <v>202409</v>
          </cell>
          <cell r="AP91413" t="str">
            <v>202409</v>
          </cell>
          <cell r="AQ91413" t="str">
            <v>31000395</v>
          </cell>
          <cell r="AR91413" t="str">
            <v>1958322</v>
          </cell>
          <cell r="AS91413" t="str">
            <v>D</v>
          </cell>
          <cell r="AU91413" t="str">
            <v>30000002</v>
          </cell>
          <cell r="AV91413" t="str">
            <v>RETAIL</v>
          </cell>
          <cell r="AW91413" t="str">
            <v>31000395</v>
          </cell>
          <cell r="AX91413" t="str">
            <v>TS Suzuki</v>
          </cell>
          <cell r="AY91413" t="str">
            <v>KHI/HO/D/MO/MC COMP/P/97784/09/2024</v>
          </cell>
          <cell r="BA91413" t="str">
            <v>LAHORE</v>
          </cell>
          <cell r="BB91413" t="str">
            <v>H # 4 chak mazaang Johar town Lahore</v>
          </cell>
          <cell r="BC91413" t="str">
            <v>BLACK</v>
          </cell>
          <cell r="BH91413" t="str">
            <v>Pak Suzuki</v>
          </cell>
          <cell r="BI91413" t="str">
            <v>N</v>
          </cell>
          <cell r="BJ91413" t="str">
            <v xml:space="preserve">	Rameez Haji Mehboob</v>
          </cell>
          <cell r="BK91413">
            <v>45554</v>
          </cell>
          <cell r="BL91413" t="str">
            <v>382000</v>
          </cell>
          <cell r="BM91413" t="str">
            <v>004</v>
          </cell>
          <cell r="BN91413" t="str">
            <v>01</v>
          </cell>
          <cell r="BQ91413" t="str">
            <v>KHI/HO/D/MO/MC COMP/P/97784/09/2024</v>
          </cell>
        </row>
        <row r="91414">
          <cell r="W91414" t="str">
            <v>30092521</v>
          </cell>
          <cell r="X91414" t="str">
            <v>30092521</v>
          </cell>
          <cell r="Y91414">
            <v>382000</v>
          </cell>
          <cell r="Z91414" t="str">
            <v>35202-2493879-7</v>
          </cell>
          <cell r="AC91414">
            <v>3026008</v>
          </cell>
          <cell r="AD91414" t="str">
            <v>02</v>
          </cell>
          <cell r="AE91414" t="str">
            <v>MOTOR</v>
          </cell>
          <cell r="AF91414">
            <v>7802</v>
          </cell>
          <cell r="AG91414">
            <v>0</v>
          </cell>
          <cell r="AH91414">
            <v>0</v>
          </cell>
          <cell r="AI91414">
            <v>0</v>
          </cell>
          <cell r="AJ91414">
            <v>9550</v>
          </cell>
          <cell r="AK91414">
            <v>0</v>
          </cell>
          <cell r="AL91414">
            <v>780</v>
          </cell>
          <cell r="AM91414" t="str">
            <v>2024</v>
          </cell>
          <cell r="AN91414" t="str">
            <v>202409</v>
          </cell>
          <cell r="AO91414" t="str">
            <v>202409</v>
          </cell>
          <cell r="AP91414" t="str">
            <v>202409</v>
          </cell>
          <cell r="AQ91414" t="str">
            <v>31000395</v>
          </cell>
          <cell r="AR91414" t="str">
            <v>1958323</v>
          </cell>
          <cell r="AS91414" t="str">
            <v>D</v>
          </cell>
          <cell r="AU91414" t="str">
            <v>30000002</v>
          </cell>
          <cell r="AV91414" t="str">
            <v>RETAIL</v>
          </cell>
          <cell r="AW91414" t="str">
            <v>31000395</v>
          </cell>
          <cell r="AX91414" t="str">
            <v>TS Suzuki</v>
          </cell>
          <cell r="AY91414" t="str">
            <v>KHI/HO/D/MO/MC COMP/P/97785/09/2024</v>
          </cell>
          <cell r="BA91414" t="str">
            <v>LAHORE</v>
          </cell>
          <cell r="BB91414" t="str">
            <v>PAF falcon complex gulberg 3 
H  # 241 St # 22 Lahore</v>
          </cell>
          <cell r="BC91414" t="str">
            <v>BLACK</v>
          </cell>
          <cell r="BH91414" t="str">
            <v>Pak Suzuki</v>
          </cell>
          <cell r="BI91414" t="str">
            <v>N</v>
          </cell>
          <cell r="BJ91414" t="str">
            <v xml:space="preserve">	Rameez Haji Mehboob</v>
          </cell>
          <cell r="BK91414">
            <v>45554</v>
          </cell>
          <cell r="BL91414" t="str">
            <v>382000</v>
          </cell>
          <cell r="BM91414" t="str">
            <v>004</v>
          </cell>
          <cell r="BN91414" t="str">
            <v>01</v>
          </cell>
          <cell r="BQ91414" t="str">
            <v>KHI/HO/D/MO/MC COMP/P/97785/09/2024</v>
          </cell>
        </row>
        <row r="91415">
          <cell r="W91415" t="str">
            <v>30092743</v>
          </cell>
          <cell r="X91415" t="str">
            <v>30092743</v>
          </cell>
          <cell r="Y91415">
            <v>382000</v>
          </cell>
          <cell r="Z91415" t="str">
            <v>36302-1914024-1</v>
          </cell>
          <cell r="AC91415">
            <v>2990520</v>
          </cell>
          <cell r="AD91415" t="str">
            <v>02</v>
          </cell>
          <cell r="AE91415" t="str">
            <v>MOTOR</v>
          </cell>
          <cell r="AF91415">
            <v>7802</v>
          </cell>
          <cell r="AG91415">
            <v>0</v>
          </cell>
          <cell r="AH91415">
            <v>0</v>
          </cell>
          <cell r="AI91415">
            <v>0</v>
          </cell>
          <cell r="AJ91415">
            <v>9550</v>
          </cell>
          <cell r="AK91415">
            <v>0</v>
          </cell>
          <cell r="AL91415">
            <v>780</v>
          </cell>
          <cell r="AM91415" t="str">
            <v>2024</v>
          </cell>
          <cell r="AN91415" t="str">
            <v>202409</v>
          </cell>
          <cell r="AO91415" t="str">
            <v>202409</v>
          </cell>
          <cell r="AP91415" t="str">
            <v>202409</v>
          </cell>
          <cell r="AQ91415" t="str">
            <v>31000403</v>
          </cell>
          <cell r="AR91415" t="str">
            <v>1947583</v>
          </cell>
          <cell r="AS91415" t="str">
            <v>D</v>
          </cell>
          <cell r="AU91415" t="str">
            <v>30000002</v>
          </cell>
          <cell r="AV91415" t="str">
            <v>RETAIL</v>
          </cell>
          <cell r="AW91415" t="str">
            <v>31000403</v>
          </cell>
          <cell r="AX91415" t="str">
            <v>MS Suzuki</v>
          </cell>
          <cell r="AY91415" t="str">
            <v>KHI/HO/D/MO/MC COMP/P/96773/09/2024</v>
          </cell>
          <cell r="BA91415" t="str">
            <v>MULTAN</v>
          </cell>
          <cell r="BB91415" t="str">
            <v>UMER FAROOQ ST SHAH BADAR AL ATTA COLONY BOSAN ROAD MULTAN.</v>
          </cell>
          <cell r="BC91415" t="str">
            <v>BLACK</v>
          </cell>
          <cell r="BH91415" t="str">
            <v>Pak Suzuki</v>
          </cell>
          <cell r="BI91415" t="str">
            <v>N</v>
          </cell>
          <cell r="BJ91415" t="str">
            <v xml:space="preserve">	Rameez Haji Mehboob</v>
          </cell>
          <cell r="BK91415">
            <v>45539</v>
          </cell>
          <cell r="BL91415" t="str">
            <v>382000</v>
          </cell>
          <cell r="BM91415" t="str">
            <v>004</v>
          </cell>
          <cell r="BN91415" t="str">
            <v>01</v>
          </cell>
          <cell r="BQ91415" t="str">
            <v>KHI/HO/D/MO/MC COMP/P/96773/09/2024</v>
          </cell>
        </row>
        <row r="91416">
          <cell r="W91416" t="str">
            <v>30092748</v>
          </cell>
          <cell r="X91416" t="str">
            <v>30092748</v>
          </cell>
          <cell r="Y91416">
            <v>382000</v>
          </cell>
          <cell r="Z91416" t="str">
            <v>36302-9517010-1</v>
          </cell>
          <cell r="AC91416">
            <v>2990523</v>
          </cell>
          <cell r="AD91416" t="str">
            <v>02</v>
          </cell>
          <cell r="AE91416" t="str">
            <v>MOTOR</v>
          </cell>
          <cell r="AF91416">
            <v>7802</v>
          </cell>
          <cell r="AG91416">
            <v>0</v>
          </cell>
          <cell r="AH91416">
            <v>0</v>
          </cell>
          <cell r="AI91416">
            <v>0</v>
          </cell>
          <cell r="AJ91416">
            <v>9550</v>
          </cell>
          <cell r="AK91416">
            <v>0</v>
          </cell>
          <cell r="AL91416">
            <v>780</v>
          </cell>
          <cell r="AM91416" t="str">
            <v>2024</v>
          </cell>
          <cell r="AN91416" t="str">
            <v>202409</v>
          </cell>
          <cell r="AO91416" t="str">
            <v>202409</v>
          </cell>
          <cell r="AP91416" t="str">
            <v>202409</v>
          </cell>
          <cell r="AQ91416" t="str">
            <v>31000403</v>
          </cell>
          <cell r="AR91416" t="str">
            <v>1947586</v>
          </cell>
          <cell r="AS91416" t="str">
            <v>D</v>
          </cell>
          <cell r="AU91416" t="str">
            <v>30000002</v>
          </cell>
          <cell r="AV91416" t="str">
            <v>RETAIL</v>
          </cell>
          <cell r="AW91416" t="str">
            <v>31000403</v>
          </cell>
          <cell r="AX91416" t="str">
            <v>MS Suzuki</v>
          </cell>
          <cell r="AY91416" t="str">
            <v>KHI/HO/D/MO/MC COMP/P/96776/09/2024</v>
          </cell>
          <cell r="BA91416" t="str">
            <v>MULTAN</v>
          </cell>
          <cell r="BB91416" t="str">
            <v>ST # 22-E ZAKRIYA TOWN , BOSAN ROAD H # 07 MULTAN.</v>
          </cell>
          <cell r="BC91416" t="str">
            <v>BLACK</v>
          </cell>
          <cell r="BH91416" t="str">
            <v>Pak Suzuki</v>
          </cell>
          <cell r="BI91416" t="str">
            <v>N</v>
          </cell>
          <cell r="BJ91416" t="str">
            <v xml:space="preserve">	Rameez Haji Mehboob</v>
          </cell>
          <cell r="BK91416">
            <v>45539</v>
          </cell>
          <cell r="BL91416" t="str">
            <v>382000</v>
          </cell>
          <cell r="BM91416" t="str">
            <v>004</v>
          </cell>
          <cell r="BN91416" t="str">
            <v>01</v>
          </cell>
          <cell r="BQ91416" t="str">
            <v>KHI/HO/D/MO/MC COMP/P/96776/09/2024</v>
          </cell>
        </row>
        <row r="91417">
          <cell r="W91417" t="str">
            <v>30093412</v>
          </cell>
          <cell r="X91417" t="str">
            <v>30093412</v>
          </cell>
          <cell r="Y91417">
            <v>389000</v>
          </cell>
          <cell r="Z91417" t="str">
            <v>42201-3470813-3</v>
          </cell>
          <cell r="AC91417">
            <v>3172259</v>
          </cell>
          <cell r="AD91417" t="str">
            <v>02</v>
          </cell>
          <cell r="AE91417" t="str">
            <v>MOTOR</v>
          </cell>
          <cell r="AF91417">
            <v>13821</v>
          </cell>
          <cell r="AG91417">
            <v>0</v>
          </cell>
          <cell r="AH91417">
            <v>0</v>
          </cell>
          <cell r="AI91417">
            <v>0</v>
          </cell>
          <cell r="AJ91417">
            <v>16533</v>
          </cell>
          <cell r="AK91417">
            <v>0</v>
          </cell>
          <cell r="AL91417">
            <v>1382</v>
          </cell>
          <cell r="AM91417" t="str">
            <v>2024</v>
          </cell>
          <cell r="AN91417" t="str">
            <v>202411</v>
          </cell>
          <cell r="AO91417" t="str">
            <v>202411</v>
          </cell>
          <cell r="AP91417" t="str">
            <v>202411</v>
          </cell>
          <cell r="AQ91417" t="str">
            <v>31000369</v>
          </cell>
          <cell r="AR91417" t="str">
            <v>2014123</v>
          </cell>
          <cell r="AS91417" t="str">
            <v>D</v>
          </cell>
          <cell r="AU91417" t="str">
            <v>30000002</v>
          </cell>
          <cell r="AV91417" t="str">
            <v>RETAIL</v>
          </cell>
          <cell r="AW91417" t="str">
            <v>31000369</v>
          </cell>
          <cell r="AX91417" t="str">
            <v>A R Suzuki</v>
          </cell>
          <cell r="AY91417" t="str">
            <v>KHI/HO/D/MO/MC COMP/P/102048/11/2024</v>
          </cell>
          <cell r="BA91417" t="str">
            <v>KARACHI</v>
          </cell>
          <cell r="BB91417" t="str">
            <v>HOUSE # B-5/200, MUHALLA INDUS MEHRAN SOCIETY SAUDABAD KARACHI</v>
          </cell>
          <cell r="BC91417" t="str">
            <v>RED</v>
          </cell>
          <cell r="BH91417" t="str">
            <v>Pak Suzuki</v>
          </cell>
          <cell r="BI91417" t="str">
            <v>N</v>
          </cell>
          <cell r="BJ91417" t="str">
            <v xml:space="preserve">	Rameez Haji Mehboob</v>
          </cell>
          <cell r="BK91417">
            <v>45612</v>
          </cell>
          <cell r="BL91417" t="str">
            <v>389000</v>
          </cell>
          <cell r="BM91417" t="str">
            <v>003</v>
          </cell>
          <cell r="BN91417" t="str">
            <v>01</v>
          </cell>
          <cell r="BQ91417" t="str">
            <v>KHI/HO/D/MO/MC COMP/P/102048/11/2024</v>
          </cell>
        </row>
        <row r="91418">
          <cell r="W91418" t="str">
            <v>30093927</v>
          </cell>
          <cell r="X91418" t="str">
            <v>30093927</v>
          </cell>
          <cell r="Y91418">
            <v>389000</v>
          </cell>
          <cell r="Z91418" t="str">
            <v>42201-2608827-3</v>
          </cell>
          <cell r="AC91418">
            <v>3200517</v>
          </cell>
          <cell r="AD91418" t="str">
            <v>02</v>
          </cell>
          <cell r="AE91418" t="str">
            <v>MOTOR</v>
          </cell>
          <cell r="AF91418">
            <v>13821</v>
          </cell>
          <cell r="AG91418">
            <v>0</v>
          </cell>
          <cell r="AH91418">
            <v>0</v>
          </cell>
          <cell r="AI91418">
            <v>0</v>
          </cell>
          <cell r="AJ91418">
            <v>16533</v>
          </cell>
          <cell r="AK91418">
            <v>0</v>
          </cell>
          <cell r="AL91418">
            <v>1382</v>
          </cell>
          <cell r="AM91418" t="str">
            <v>2024</v>
          </cell>
          <cell r="AN91418" t="str">
            <v>202411</v>
          </cell>
          <cell r="AO91418" t="str">
            <v>202411</v>
          </cell>
          <cell r="AP91418" t="str">
            <v>202411</v>
          </cell>
          <cell r="AQ91418" t="str">
            <v>31000393</v>
          </cell>
          <cell r="AR91418" t="str">
            <v>2020887</v>
          </cell>
          <cell r="AS91418" t="str">
            <v>D</v>
          </cell>
          <cell r="AU91418" t="str">
            <v>30000002</v>
          </cell>
          <cell r="AV91418" t="str">
            <v>RETAIL</v>
          </cell>
          <cell r="AW91418" t="str">
            <v>31000393</v>
          </cell>
          <cell r="AX91418" t="str">
            <v>TR Suzuki</v>
          </cell>
          <cell r="AY91418" t="str">
            <v>KHI/HO/D/MO/MC COMP/P/103010/11/2024</v>
          </cell>
          <cell r="BA91418" t="str">
            <v>KARACHI</v>
          </cell>
          <cell r="BB91418" t="str">
            <v>HOUSE # F-30/8, MALIR EXTENSION COLONY, NEAR KHOKRAPAR POST OFFICE, MALIR, KARACHI.</v>
          </cell>
          <cell r="BC91418" t="str">
            <v>BLACK</v>
          </cell>
          <cell r="BH91418" t="str">
            <v>Pak Suzuki</v>
          </cell>
          <cell r="BI91418" t="str">
            <v>N</v>
          </cell>
          <cell r="BJ91418" t="str">
            <v xml:space="preserve">	Rameez Haji Mehboob</v>
          </cell>
          <cell r="BK91418">
            <v>45625</v>
          </cell>
          <cell r="BL91418" t="str">
            <v>389000</v>
          </cell>
          <cell r="BM91418" t="str">
            <v>004</v>
          </cell>
          <cell r="BN91418" t="str">
            <v>01</v>
          </cell>
          <cell r="BQ91418" t="str">
            <v>KHI/HO/D/MO/MC COMP/P/103010/11/2024</v>
          </cell>
        </row>
        <row r="91419">
          <cell r="W91419" t="str">
            <v>30093927</v>
          </cell>
          <cell r="X91419" t="str">
            <v>30093927</v>
          </cell>
          <cell r="Y91419">
            <v>389000</v>
          </cell>
          <cell r="Z91419" t="str">
            <v>42201-2608827-3</v>
          </cell>
          <cell r="AC91419">
            <v>3200518</v>
          </cell>
          <cell r="AD91419" t="str">
            <v>02</v>
          </cell>
          <cell r="AE91419" t="str">
            <v>MOTOR</v>
          </cell>
          <cell r="AF91419">
            <v>13821</v>
          </cell>
          <cell r="AG91419">
            <v>0</v>
          </cell>
          <cell r="AH91419">
            <v>0</v>
          </cell>
          <cell r="AI91419">
            <v>0</v>
          </cell>
          <cell r="AJ91419">
            <v>16533</v>
          </cell>
          <cell r="AK91419">
            <v>0</v>
          </cell>
          <cell r="AL91419">
            <v>1382</v>
          </cell>
          <cell r="AM91419" t="str">
            <v>2024</v>
          </cell>
          <cell r="AN91419" t="str">
            <v>202411</v>
          </cell>
          <cell r="AO91419" t="str">
            <v>202411</v>
          </cell>
          <cell r="AP91419" t="str">
            <v>202411</v>
          </cell>
          <cell r="AQ91419" t="str">
            <v>31000393</v>
          </cell>
          <cell r="AR91419" t="str">
            <v>2020888</v>
          </cell>
          <cell r="AS91419" t="str">
            <v>D</v>
          </cell>
          <cell r="AU91419" t="str">
            <v>30000002</v>
          </cell>
          <cell r="AV91419" t="str">
            <v>RETAIL</v>
          </cell>
          <cell r="AW91419" t="str">
            <v>31000393</v>
          </cell>
          <cell r="AX91419" t="str">
            <v>TR Suzuki</v>
          </cell>
          <cell r="AY91419" t="str">
            <v>KHI/HO/D/MO/MC COMP/P/103011/11/2024</v>
          </cell>
          <cell r="BA91419" t="str">
            <v>KARACHI</v>
          </cell>
          <cell r="BB91419" t="str">
            <v>HOUSE # F-30/8, MALIR EXTENSION COLONY, NEAR KHOKRAPAR POST OFFICE, MALIR, KARACHI.</v>
          </cell>
          <cell r="BC91419" t="str">
            <v>BLACK</v>
          </cell>
          <cell r="BH91419" t="str">
            <v>Pak Suzuki</v>
          </cell>
          <cell r="BI91419" t="str">
            <v>N</v>
          </cell>
          <cell r="BJ91419" t="str">
            <v xml:space="preserve">	Rameez Haji Mehboob</v>
          </cell>
          <cell r="BK91419">
            <v>45625</v>
          </cell>
          <cell r="BL91419" t="str">
            <v>389000</v>
          </cell>
          <cell r="BM91419" t="str">
            <v>004</v>
          </cell>
          <cell r="BN91419" t="str">
            <v>01</v>
          </cell>
          <cell r="BQ91419" t="str">
            <v>KHI/HO/D/MO/MC COMP/P/103011/11/2024</v>
          </cell>
        </row>
        <row r="91420">
          <cell r="W91420" t="str">
            <v>30093847</v>
          </cell>
          <cell r="X91420" t="str">
            <v>30093847</v>
          </cell>
          <cell r="Y91420">
            <v>382000</v>
          </cell>
          <cell r="Z91420" t="str">
            <v>3520270455167</v>
          </cell>
          <cell r="AC91420">
            <v>3205362</v>
          </cell>
          <cell r="AD91420" t="str">
            <v>02</v>
          </cell>
          <cell r="AE91420" t="str">
            <v>MOTOR</v>
          </cell>
          <cell r="AF91420">
            <v>7802</v>
          </cell>
          <cell r="AG91420">
            <v>0</v>
          </cell>
          <cell r="AH91420">
            <v>0</v>
          </cell>
          <cell r="AI91420">
            <v>0</v>
          </cell>
          <cell r="AJ91420">
            <v>9550</v>
          </cell>
          <cell r="AK91420">
            <v>0</v>
          </cell>
          <cell r="AL91420">
            <v>780</v>
          </cell>
          <cell r="AM91420" t="str">
            <v>2024</v>
          </cell>
          <cell r="AN91420" t="str">
            <v>202412</v>
          </cell>
          <cell r="AO91420" t="str">
            <v>202412</v>
          </cell>
          <cell r="AP91420" t="str">
            <v>202412</v>
          </cell>
          <cell r="AQ91420" t="str">
            <v>31000395</v>
          </cell>
          <cell r="AR91420" t="str">
            <v>2021571</v>
          </cell>
          <cell r="AS91420" t="str">
            <v>D</v>
          </cell>
          <cell r="AU91420" t="str">
            <v>30000002</v>
          </cell>
          <cell r="AV91420" t="str">
            <v>RETAIL</v>
          </cell>
          <cell r="AW91420" t="str">
            <v>31000395</v>
          </cell>
          <cell r="AX91420" t="str">
            <v>TS Suzuki</v>
          </cell>
          <cell r="AY91420" t="str">
            <v>KHI/HO/D/MO/MC COMP/P/103200/12/2024</v>
          </cell>
          <cell r="BA91420" t="str">
            <v>LAHORE</v>
          </cell>
          <cell r="BB91420" t="str">
            <v>Al Madina Town Bagryan Near Hakim Town Lahore</v>
          </cell>
          <cell r="BC91420" t="str">
            <v>PEARL BLACK</v>
          </cell>
          <cell r="BH91420" t="str">
            <v>Pak Suzuki</v>
          </cell>
          <cell r="BI91420" t="str">
            <v>N</v>
          </cell>
          <cell r="BJ91420" t="str">
            <v xml:space="preserve">	Rameez Haji Mehboob</v>
          </cell>
          <cell r="BK91420">
            <v>45628</v>
          </cell>
          <cell r="BL91420" t="str">
            <v>382000</v>
          </cell>
          <cell r="BM91420" t="str">
            <v>406</v>
          </cell>
          <cell r="BN91420" t="str">
            <v>01</v>
          </cell>
          <cell r="BQ91420" t="str">
            <v>KHI/HO/D/MO/MC COMP/P/103200/12/2024</v>
          </cell>
        </row>
        <row r="91421">
          <cell r="W91421" t="str">
            <v>30093765</v>
          </cell>
          <cell r="X91421" t="str">
            <v>30093765</v>
          </cell>
          <cell r="Y91421">
            <v>389000</v>
          </cell>
          <cell r="Z91421" t="str">
            <v>35202-2676730-3</v>
          </cell>
          <cell r="AC91421">
            <v>3205385</v>
          </cell>
          <cell r="AD91421" t="str">
            <v>02</v>
          </cell>
          <cell r="AE91421" t="str">
            <v>MOTOR</v>
          </cell>
          <cell r="AF91421">
            <v>7953</v>
          </cell>
          <cell r="AG91421">
            <v>0</v>
          </cell>
          <cell r="AH91421">
            <v>0</v>
          </cell>
          <cell r="AI91421">
            <v>0</v>
          </cell>
          <cell r="AJ91421">
            <v>9725</v>
          </cell>
          <cell r="AK91421">
            <v>0</v>
          </cell>
          <cell r="AL91421">
            <v>795</v>
          </cell>
          <cell r="AM91421" t="str">
            <v>2024</v>
          </cell>
          <cell r="AN91421" t="str">
            <v>202412</v>
          </cell>
          <cell r="AO91421" t="str">
            <v>202412</v>
          </cell>
          <cell r="AP91421" t="str">
            <v>202412</v>
          </cell>
          <cell r="AQ91421" t="str">
            <v>31000410</v>
          </cell>
          <cell r="AR91421" t="str">
            <v>2022004</v>
          </cell>
          <cell r="AS91421" t="str">
            <v>D</v>
          </cell>
          <cell r="AU91421" t="str">
            <v>30000002</v>
          </cell>
          <cell r="AV91421" t="str">
            <v>RETAIL</v>
          </cell>
          <cell r="AW91421" t="str">
            <v>31000410</v>
          </cell>
          <cell r="AX91421" t="str">
            <v>Sethi Motors</v>
          </cell>
          <cell r="AY91421" t="str">
            <v>KHI/HO/D/MO/MC COMP/P/103235/12/2024</v>
          </cell>
          <cell r="BA91421" t="str">
            <v>LAHORE</v>
          </cell>
          <cell r="BB91421" t="str">
            <v>HOUSE NO 25 STREET NO 17-D MAKKAH COLONY LAHORE</v>
          </cell>
          <cell r="BC91421" t="str">
            <v>BLACK</v>
          </cell>
          <cell r="BH91421" t="str">
            <v>Pak Suzuki</v>
          </cell>
          <cell r="BI91421" t="str">
            <v>N</v>
          </cell>
          <cell r="BJ91421" t="str">
            <v xml:space="preserve">	Rameez Haji Mehboob</v>
          </cell>
          <cell r="BK91421">
            <v>45628</v>
          </cell>
          <cell r="BL91421" t="str">
            <v>389000</v>
          </cell>
          <cell r="BM91421" t="str">
            <v>004</v>
          </cell>
          <cell r="BN91421" t="str">
            <v>01</v>
          </cell>
          <cell r="BQ91421" t="str">
            <v>KHI/HO/D/MO/MC COMP/P/103235/12/2024</v>
          </cell>
        </row>
        <row r="91422">
          <cell r="W91422" t="str">
            <v>30093049</v>
          </cell>
          <cell r="X91422" t="str">
            <v>30093049</v>
          </cell>
          <cell r="Y91422">
            <v>382000</v>
          </cell>
          <cell r="Z91422" t="str">
            <v>34101-0402220-7</v>
          </cell>
          <cell r="AC91422">
            <v>3073461</v>
          </cell>
          <cell r="AD91422" t="str">
            <v>02</v>
          </cell>
          <cell r="AE91422" t="str">
            <v>MOTOR</v>
          </cell>
          <cell r="AF91422">
            <v>7802</v>
          </cell>
          <cell r="AG91422">
            <v>0</v>
          </cell>
          <cell r="AH91422">
            <v>0</v>
          </cell>
          <cell r="AI91422">
            <v>0</v>
          </cell>
          <cell r="AJ91422">
            <v>9550</v>
          </cell>
          <cell r="AK91422">
            <v>0</v>
          </cell>
          <cell r="AL91422">
            <v>780</v>
          </cell>
          <cell r="AM91422" t="str">
            <v>2024</v>
          </cell>
          <cell r="AN91422" t="str">
            <v>202410</v>
          </cell>
          <cell r="AO91422" t="str">
            <v>202410</v>
          </cell>
          <cell r="AP91422" t="str">
            <v>202410</v>
          </cell>
          <cell r="AQ91422" t="str">
            <v>31000402</v>
          </cell>
          <cell r="AR91422" t="str">
            <v>1973480</v>
          </cell>
          <cell r="AS91422" t="str">
            <v>D</v>
          </cell>
          <cell r="AU91422" t="str">
            <v>30000002</v>
          </cell>
          <cell r="AV91422" t="str">
            <v>RETAIL</v>
          </cell>
          <cell r="AW91422" t="str">
            <v>31000402</v>
          </cell>
          <cell r="AX91422" t="str">
            <v>GT Suzuki</v>
          </cell>
          <cell r="AY91422" t="str">
            <v>KHI/HO/D/MO/MC COMP/P/99055/10/2024</v>
          </cell>
          <cell r="BA91422" t="str">
            <v>GUJRANWALA</v>
          </cell>
          <cell r="BB91422" t="str">
            <v>GALI MESTRI SIDDIQUE WALI MOHALLAH KOT QAZI WALA WARRIACH GUJARNWALA.</v>
          </cell>
          <cell r="BC91422" t="str">
            <v>BLACK</v>
          </cell>
          <cell r="BH91422" t="str">
            <v>Pak Suzuki</v>
          </cell>
          <cell r="BI91422" t="str">
            <v>N</v>
          </cell>
          <cell r="BJ91422" t="str">
            <v xml:space="preserve">	Rameez Haji Mehboob</v>
          </cell>
          <cell r="BK91422">
            <v>45569</v>
          </cell>
          <cell r="BL91422" t="str">
            <v>382000</v>
          </cell>
          <cell r="BM91422" t="str">
            <v>004</v>
          </cell>
          <cell r="BN91422" t="str">
            <v>01</v>
          </cell>
          <cell r="BQ91422" t="str">
            <v>KHI/HO/D/MO/MC COMP/P/99055/10/2024</v>
          </cell>
        </row>
        <row r="91423">
          <cell r="W91423" t="str">
            <v>30093770</v>
          </cell>
          <cell r="X91423" t="str">
            <v>30093770</v>
          </cell>
          <cell r="Y91423">
            <v>382000</v>
          </cell>
          <cell r="Z91423" t="str">
            <v>33100-7971411-1</v>
          </cell>
          <cell r="AC91423">
            <v>3230152</v>
          </cell>
          <cell r="AD91423" t="str">
            <v>02</v>
          </cell>
          <cell r="AE91423" t="str">
            <v>MOTOR</v>
          </cell>
          <cell r="AF91423">
            <v>7802</v>
          </cell>
          <cell r="AG91423">
            <v>0</v>
          </cell>
          <cell r="AH91423">
            <v>0</v>
          </cell>
          <cell r="AI91423">
            <v>0</v>
          </cell>
          <cell r="AJ91423">
            <v>9550</v>
          </cell>
          <cell r="AK91423">
            <v>0</v>
          </cell>
          <cell r="AL91423">
            <v>780</v>
          </cell>
          <cell r="AM91423" t="str">
            <v>2024</v>
          </cell>
          <cell r="AN91423" t="str">
            <v>202412</v>
          </cell>
          <cell r="AO91423" t="str">
            <v>202412</v>
          </cell>
          <cell r="AP91423" t="str">
            <v>202412</v>
          </cell>
          <cell r="AQ91423" t="str">
            <v>31000400</v>
          </cell>
          <cell r="AR91423" t="str">
            <v>2037339</v>
          </cell>
          <cell r="AS91423" t="str">
            <v>D</v>
          </cell>
          <cell r="AU91423" t="str">
            <v>30000002</v>
          </cell>
          <cell r="AV91423" t="str">
            <v>RETAIL</v>
          </cell>
          <cell r="AW91423" t="str">
            <v>31000400</v>
          </cell>
          <cell r="AX91423" t="str">
            <v>FSD Suzuki</v>
          </cell>
          <cell r="AY91423" t="str">
            <v>KHI/HO/D/MO/MC COMP/P/104198/12/2024</v>
          </cell>
          <cell r="BA91423" t="str">
            <v>FAISALABAD</v>
          </cell>
          <cell r="BB91423" t="str">
            <v>House 40-P, Street Chandni, Muhallah Al-Najaf Colony, Faisalabad</v>
          </cell>
          <cell r="BC91423" t="str">
            <v>BLACK</v>
          </cell>
          <cell r="BH91423" t="str">
            <v>Pak Suzuki</v>
          </cell>
          <cell r="BI91423" t="str">
            <v>N</v>
          </cell>
          <cell r="BJ91423" t="str">
            <v xml:space="preserve">	Rameez Haji Mehboob</v>
          </cell>
          <cell r="BK91423">
            <v>45644</v>
          </cell>
          <cell r="BL91423" t="str">
            <v>382000</v>
          </cell>
          <cell r="BM91423" t="str">
            <v>004</v>
          </cell>
          <cell r="BN91423" t="str">
            <v>01</v>
          </cell>
          <cell r="BQ91423" t="str">
            <v>KHI/HO/D/MO/MC COMP/P/104198/12/2024</v>
          </cell>
        </row>
        <row r="91424">
          <cell r="W91424" t="str">
            <v>30094202</v>
          </cell>
          <cell r="X91424" t="str">
            <v>30094202</v>
          </cell>
          <cell r="Y91424">
            <v>389000</v>
          </cell>
          <cell r="Z91424" t="str">
            <v>35202-3273511-3</v>
          </cell>
          <cell r="AC91424">
            <v>3254773</v>
          </cell>
          <cell r="AD91424" t="str">
            <v>02</v>
          </cell>
          <cell r="AE91424" t="str">
            <v>MOTOR</v>
          </cell>
          <cell r="AF91424">
            <v>7953</v>
          </cell>
          <cell r="AG91424">
            <v>0</v>
          </cell>
          <cell r="AH91424">
            <v>0</v>
          </cell>
          <cell r="AI91424">
            <v>0</v>
          </cell>
          <cell r="AJ91424">
            <v>9725</v>
          </cell>
          <cell r="AK91424">
            <v>0</v>
          </cell>
          <cell r="AL91424">
            <v>795</v>
          </cell>
          <cell r="AM91424" t="str">
            <v>2024</v>
          </cell>
          <cell r="AN91424" t="str">
            <v>202412</v>
          </cell>
          <cell r="AO91424" t="str">
            <v>202412</v>
          </cell>
          <cell r="AP91424" t="str">
            <v>202412</v>
          </cell>
          <cell r="AQ91424" t="str">
            <v>31000399</v>
          </cell>
          <cell r="AR91424" t="str">
            <v>2044600</v>
          </cell>
          <cell r="AS91424" t="str">
            <v>D</v>
          </cell>
          <cell r="AU91424" t="str">
            <v>30000002</v>
          </cell>
          <cell r="AV91424" t="str">
            <v>RETAIL</v>
          </cell>
          <cell r="AW91424" t="str">
            <v>31000399</v>
          </cell>
          <cell r="AX91424" t="str">
            <v>CR Suzuki</v>
          </cell>
          <cell r="AY91424" t="str">
            <v>KHI/HO/D/MO/MC COMP/P/105058/12/2024</v>
          </cell>
          <cell r="BA91424" t="str">
            <v>LAHORE</v>
          </cell>
          <cell r="BB91424" t="str">
            <v>HOUSE NO 268-E AREA GULSHAN RAVI LAHORE</v>
          </cell>
          <cell r="BC91424" t="str">
            <v>BLACK</v>
          </cell>
          <cell r="BH91424" t="str">
            <v>Pak Suzuki</v>
          </cell>
          <cell r="BI91424" t="str">
            <v>N</v>
          </cell>
          <cell r="BJ91424" t="str">
            <v xml:space="preserve">	Rameez Haji Mehboob</v>
          </cell>
          <cell r="BK91424">
            <v>45657</v>
          </cell>
          <cell r="BL91424" t="str">
            <v>389000</v>
          </cell>
          <cell r="BM91424" t="str">
            <v>004</v>
          </cell>
          <cell r="BN91424" t="str">
            <v>01</v>
          </cell>
          <cell r="BQ91424" t="str">
            <v>KHI/HO/D/MO/MC COMP/P/105058/12/2024</v>
          </cell>
        </row>
        <row r="91425">
          <cell r="W91425" t="str">
            <v>30093442</v>
          </cell>
          <cell r="X91425" t="str">
            <v>30093442</v>
          </cell>
          <cell r="Y91425">
            <v>382000</v>
          </cell>
          <cell r="Z91425" t="str">
            <v>42201-1488446-9</v>
          </cell>
          <cell r="AC91425">
            <v>3127764</v>
          </cell>
          <cell r="AD91425" t="str">
            <v>02</v>
          </cell>
          <cell r="AE91425" t="str">
            <v>MOTOR</v>
          </cell>
          <cell r="AF91425">
            <v>13565</v>
          </cell>
          <cell r="AG91425">
            <v>0</v>
          </cell>
          <cell r="AH91425">
            <v>0</v>
          </cell>
          <cell r="AI91425">
            <v>0</v>
          </cell>
          <cell r="AJ91425">
            <v>16235</v>
          </cell>
          <cell r="AK91425">
            <v>0</v>
          </cell>
          <cell r="AL91425">
            <v>1357</v>
          </cell>
          <cell r="AM91425" t="str">
            <v>2024</v>
          </cell>
          <cell r="AN91425" t="str">
            <v>202410</v>
          </cell>
          <cell r="AO91425" t="str">
            <v>202410</v>
          </cell>
          <cell r="AP91425" t="str">
            <v>202410</v>
          </cell>
          <cell r="AQ91425" t="str">
            <v>31000393</v>
          </cell>
          <cell r="AR91425" t="str">
            <v>1996506</v>
          </cell>
          <cell r="AS91425" t="str">
            <v>D</v>
          </cell>
          <cell r="AU91425" t="str">
            <v>30000002</v>
          </cell>
          <cell r="AV91425" t="str">
            <v>RETAIL</v>
          </cell>
          <cell r="AW91425" t="str">
            <v>31000393</v>
          </cell>
          <cell r="AX91425" t="str">
            <v>TR Suzuki</v>
          </cell>
          <cell r="AY91425" t="str">
            <v>KHI/HO/D/MO/MC COMP/P/100595/10/2024</v>
          </cell>
          <cell r="BA91425" t="str">
            <v>KARACHI</v>
          </cell>
          <cell r="BB91425" t="str">
            <v>HOUSE#G-56/3,CLYTON QUARTERS,JAHANGIR ROAD#02,KARACHI.</v>
          </cell>
          <cell r="BC91425" t="str">
            <v>BLACK</v>
          </cell>
          <cell r="BH91425" t="str">
            <v>Pak Suzuki</v>
          </cell>
          <cell r="BI91425" t="str">
            <v>N</v>
          </cell>
          <cell r="BJ91425" t="str">
            <v xml:space="preserve">	Rameez Haji Mehboob</v>
          </cell>
          <cell r="BK91425">
            <v>45591</v>
          </cell>
          <cell r="BL91425" t="str">
            <v>382000</v>
          </cell>
          <cell r="BM91425" t="str">
            <v>004</v>
          </cell>
          <cell r="BN91425" t="str">
            <v>01</v>
          </cell>
          <cell r="BQ91425" t="str">
            <v>KHI/HO/D/MO/MC COMP/P/100595/10/2024</v>
          </cell>
        </row>
        <row r="91426">
          <cell r="W91426" t="str">
            <v>30093442</v>
          </cell>
          <cell r="X91426" t="str">
            <v>30093442</v>
          </cell>
          <cell r="Y91426">
            <v>382000</v>
          </cell>
          <cell r="Z91426" t="str">
            <v>42201-1488446-9</v>
          </cell>
          <cell r="AC91426">
            <v>3127766</v>
          </cell>
          <cell r="AD91426" t="str">
            <v>02</v>
          </cell>
          <cell r="AE91426" t="str">
            <v>MOTOR</v>
          </cell>
          <cell r="AF91426">
            <v>13565</v>
          </cell>
          <cell r="AG91426">
            <v>0</v>
          </cell>
          <cell r="AH91426">
            <v>0</v>
          </cell>
          <cell r="AI91426">
            <v>0</v>
          </cell>
          <cell r="AJ91426">
            <v>16235</v>
          </cell>
          <cell r="AK91426">
            <v>0</v>
          </cell>
          <cell r="AL91426">
            <v>1357</v>
          </cell>
          <cell r="AM91426" t="str">
            <v>2024</v>
          </cell>
          <cell r="AN91426" t="str">
            <v>202410</v>
          </cell>
          <cell r="AO91426" t="str">
            <v>202410</v>
          </cell>
          <cell r="AP91426" t="str">
            <v>202410</v>
          </cell>
          <cell r="AQ91426" t="str">
            <v>31000393</v>
          </cell>
          <cell r="AR91426" t="str">
            <v>1996507</v>
          </cell>
          <cell r="AS91426" t="str">
            <v>D</v>
          </cell>
          <cell r="AU91426" t="str">
            <v>30000002</v>
          </cell>
          <cell r="AV91426" t="str">
            <v>RETAIL</v>
          </cell>
          <cell r="AW91426" t="str">
            <v>31000393</v>
          </cell>
          <cell r="AX91426" t="str">
            <v>TR Suzuki</v>
          </cell>
          <cell r="AY91426" t="str">
            <v>KHI/HO/D/MO/MC COMP/P/100596/10/2024</v>
          </cell>
          <cell r="BA91426" t="str">
            <v>KARACHI</v>
          </cell>
          <cell r="BB91426" t="str">
            <v>HOUSE#G-56/3,CLYTON QUARTERS,JAHANGIR ROAD#02,KARACHI.</v>
          </cell>
          <cell r="BC91426" t="str">
            <v>BLACK</v>
          </cell>
          <cell r="BH91426" t="str">
            <v>Pak Suzuki</v>
          </cell>
          <cell r="BI91426" t="str">
            <v>N</v>
          </cell>
          <cell r="BJ91426" t="str">
            <v xml:space="preserve">	Rameez Haji Mehboob</v>
          </cell>
          <cell r="BK91426">
            <v>45591</v>
          </cell>
          <cell r="BL91426" t="str">
            <v>382000</v>
          </cell>
          <cell r="BM91426" t="str">
            <v>004</v>
          </cell>
          <cell r="BN91426" t="str">
            <v>01</v>
          </cell>
          <cell r="BQ91426" t="str">
            <v>KHI/HO/D/MO/MC COMP/P/100596/10/2024</v>
          </cell>
        </row>
        <row r="91427">
          <cell r="W91427" t="str">
            <v>30094041</v>
          </cell>
          <cell r="X91427" t="str">
            <v>30094041</v>
          </cell>
          <cell r="Y91427">
            <v>382000</v>
          </cell>
          <cell r="Z91427" t="str">
            <v>3510139873105</v>
          </cell>
          <cell r="AC91427">
            <v>3227599</v>
          </cell>
          <cell r="AD91427" t="str">
            <v>02</v>
          </cell>
          <cell r="AE91427" t="str">
            <v>MOTOR</v>
          </cell>
          <cell r="AF91427">
            <v>7802</v>
          </cell>
          <cell r="AG91427">
            <v>0</v>
          </cell>
          <cell r="AH91427">
            <v>0</v>
          </cell>
          <cell r="AI91427">
            <v>0</v>
          </cell>
          <cell r="AJ91427">
            <v>9550</v>
          </cell>
          <cell r="AK91427">
            <v>0</v>
          </cell>
          <cell r="AL91427">
            <v>780</v>
          </cell>
          <cell r="AM91427" t="str">
            <v>2024</v>
          </cell>
          <cell r="AN91427" t="str">
            <v>202412</v>
          </cell>
          <cell r="AO91427" t="str">
            <v>202412</v>
          </cell>
          <cell r="AP91427" t="str">
            <v>202412</v>
          </cell>
          <cell r="AQ91427" t="str">
            <v>31000395</v>
          </cell>
          <cell r="AR91427" t="str">
            <v>2036983</v>
          </cell>
          <cell r="AS91427" t="str">
            <v>D</v>
          </cell>
          <cell r="AU91427" t="str">
            <v>30000002</v>
          </cell>
          <cell r="AV91427" t="str">
            <v>RETAIL</v>
          </cell>
          <cell r="AW91427" t="str">
            <v>31000395</v>
          </cell>
          <cell r="AX91427" t="str">
            <v>TS Suzuki</v>
          </cell>
          <cell r="AY91427" t="str">
            <v>KHI/HO/D/MO/MC COMP/P/104109/12/2024</v>
          </cell>
          <cell r="BA91427" t="str">
            <v>LAHORE</v>
          </cell>
          <cell r="BB91427" t="str">
            <v>H#9-A, Block-D, Nasheman Iqbal Phase 2,Lahore Near Valencia</v>
          </cell>
          <cell r="BC91427" t="str">
            <v>PEARL BLACK</v>
          </cell>
          <cell r="BH91427" t="str">
            <v>Pak Suzuki</v>
          </cell>
          <cell r="BI91427" t="str">
            <v>N</v>
          </cell>
          <cell r="BJ91427" t="str">
            <v xml:space="preserve">	Rameez Haji Mehboob</v>
          </cell>
          <cell r="BK91427">
            <v>45643</v>
          </cell>
          <cell r="BL91427" t="str">
            <v>382000</v>
          </cell>
          <cell r="BM91427" t="str">
            <v>406</v>
          </cell>
          <cell r="BN91427" t="str">
            <v>01</v>
          </cell>
          <cell r="BQ91427" t="str">
            <v>KHI/HO/D/MO/MC COMP/P/104109/12/2024</v>
          </cell>
        </row>
        <row r="91428">
          <cell r="W91428" t="str">
            <v>30093595</v>
          </cell>
          <cell r="X91428" t="str">
            <v>30093595</v>
          </cell>
          <cell r="Y91428">
            <v>382000</v>
          </cell>
          <cell r="Z91428" t="str">
            <v>33100-7069759-7</v>
          </cell>
          <cell r="AC91428">
            <v>3201324</v>
          </cell>
          <cell r="AD91428" t="str">
            <v>02</v>
          </cell>
          <cell r="AE91428" t="str">
            <v>MOTOR</v>
          </cell>
          <cell r="AF91428">
            <v>7802</v>
          </cell>
          <cell r="AG91428">
            <v>0</v>
          </cell>
          <cell r="AH91428">
            <v>0</v>
          </cell>
          <cell r="AI91428">
            <v>0</v>
          </cell>
          <cell r="AJ91428">
            <v>9550</v>
          </cell>
          <cell r="AK91428">
            <v>0</v>
          </cell>
          <cell r="AL91428">
            <v>780</v>
          </cell>
          <cell r="AM91428" t="str">
            <v>2024</v>
          </cell>
          <cell r="AN91428" t="str">
            <v>202411</v>
          </cell>
          <cell r="AO91428" t="str">
            <v>202411</v>
          </cell>
          <cell r="AP91428" t="str">
            <v>202411</v>
          </cell>
          <cell r="AQ91428" t="str">
            <v>31000400</v>
          </cell>
          <cell r="AR91428" t="str">
            <v>2021414</v>
          </cell>
          <cell r="AS91428" t="str">
            <v>D</v>
          </cell>
          <cell r="AU91428" t="str">
            <v>30000002</v>
          </cell>
          <cell r="AV91428" t="str">
            <v>RETAIL</v>
          </cell>
          <cell r="AW91428" t="str">
            <v>31000400</v>
          </cell>
          <cell r="AX91428" t="str">
            <v>FSD Suzuki</v>
          </cell>
          <cell r="AY91428" t="str">
            <v>KHI/HO/D/MO/MC COMP/P/103097/11/2024</v>
          </cell>
          <cell r="BA91428" t="str">
            <v>FAISALABAD</v>
          </cell>
          <cell r="BB91428" t="str">
            <v>House E-12, Sir Syed Town, Usman Ghani Road, Faisalabad</v>
          </cell>
          <cell r="BC91428" t="str">
            <v>BLACK</v>
          </cell>
          <cell r="BH91428" t="str">
            <v>Pak Suzuki</v>
          </cell>
          <cell r="BI91428" t="str">
            <v>N</v>
          </cell>
          <cell r="BJ91428" t="str">
            <v xml:space="preserve">	Rameez Haji Mehboob</v>
          </cell>
          <cell r="BK91428">
            <v>45626</v>
          </cell>
          <cell r="BL91428" t="str">
            <v>382000</v>
          </cell>
          <cell r="BM91428" t="str">
            <v>004</v>
          </cell>
          <cell r="BN91428" t="str">
            <v>01</v>
          </cell>
          <cell r="BQ91428" t="str">
            <v>KHI/HO/D/MO/MC COMP/P/103097/11/2024</v>
          </cell>
        </row>
        <row r="91429">
          <cell r="W91429" t="str">
            <v>30093705</v>
          </cell>
          <cell r="X91429" t="str">
            <v>30093705</v>
          </cell>
          <cell r="Y91429">
            <v>389000</v>
          </cell>
          <cell r="Z91429" t="str">
            <v>35201-6172754-7</v>
          </cell>
          <cell r="AC91429">
            <v>3201371</v>
          </cell>
          <cell r="AD91429" t="str">
            <v>02</v>
          </cell>
          <cell r="AE91429" t="str">
            <v>MOTOR</v>
          </cell>
          <cell r="AF91429">
            <v>7953</v>
          </cell>
          <cell r="AG91429">
            <v>0</v>
          </cell>
          <cell r="AH91429">
            <v>0</v>
          </cell>
          <cell r="AI91429">
            <v>0</v>
          </cell>
          <cell r="AJ91429">
            <v>9725</v>
          </cell>
          <cell r="AK91429">
            <v>0</v>
          </cell>
          <cell r="AL91429">
            <v>795</v>
          </cell>
          <cell r="AM91429" t="str">
            <v>2024</v>
          </cell>
          <cell r="AN91429" t="str">
            <v>202411</v>
          </cell>
          <cell r="AO91429" t="str">
            <v>202411</v>
          </cell>
          <cell r="AP91429" t="str">
            <v>202411</v>
          </cell>
          <cell r="AQ91429" t="str">
            <v>31000397</v>
          </cell>
          <cell r="AR91429" t="str">
            <v>2021432</v>
          </cell>
          <cell r="AS91429" t="str">
            <v>D</v>
          </cell>
          <cell r="AU91429" t="str">
            <v>30000002</v>
          </cell>
          <cell r="AV91429" t="str">
            <v>RETAIL</v>
          </cell>
          <cell r="AW91429" t="str">
            <v>31000397</v>
          </cell>
          <cell r="AX91429" t="str">
            <v>WR Suzuki</v>
          </cell>
          <cell r="AY91429" t="str">
            <v>KHI/HO/D/MO/MC COMP/P/103113/11/2024</v>
          </cell>
          <cell r="BA91429" t="str">
            <v>LAHORE</v>
          </cell>
          <cell r="BB91429" t="str">
            <v>House E-433/ 5-A, Street 1, Pir Colony Walton Lahore Cantt,</v>
          </cell>
          <cell r="BC91429" t="str">
            <v>BLACK</v>
          </cell>
          <cell r="BH91429" t="str">
            <v>Pak Suzuki</v>
          </cell>
          <cell r="BI91429" t="str">
            <v>N</v>
          </cell>
          <cell r="BJ91429" t="str">
            <v xml:space="preserve">	Rameez Haji Mehboob</v>
          </cell>
          <cell r="BK91429">
            <v>45626</v>
          </cell>
          <cell r="BL91429" t="str">
            <v>389000</v>
          </cell>
          <cell r="BM91429" t="str">
            <v>004</v>
          </cell>
          <cell r="BN91429" t="str">
            <v>01</v>
          </cell>
          <cell r="BQ91429" t="str">
            <v>KHI/HO/D/MO/MC COMP/P/103113/11/2024</v>
          </cell>
        </row>
        <row r="91430">
          <cell r="W91430" t="str">
            <v>30093072</v>
          </cell>
          <cell r="X91430" t="str">
            <v>30093072</v>
          </cell>
          <cell r="Y91430">
            <v>382000</v>
          </cell>
          <cell r="Z91430" t="str">
            <v>3520278965085</v>
          </cell>
          <cell r="AC91430">
            <v>3140538</v>
          </cell>
          <cell r="AD91430" t="str">
            <v>02</v>
          </cell>
          <cell r="AE91430" t="str">
            <v>MOTOR</v>
          </cell>
          <cell r="AF91430">
            <v>7802</v>
          </cell>
          <cell r="AG91430">
            <v>0</v>
          </cell>
          <cell r="AH91430">
            <v>0</v>
          </cell>
          <cell r="AI91430">
            <v>0</v>
          </cell>
          <cell r="AJ91430">
            <v>9550</v>
          </cell>
          <cell r="AK91430">
            <v>0</v>
          </cell>
          <cell r="AL91430">
            <v>780</v>
          </cell>
          <cell r="AM91430" t="str">
            <v>2024</v>
          </cell>
          <cell r="AN91430" t="str">
            <v>202410</v>
          </cell>
          <cell r="AO91430" t="str">
            <v>202410</v>
          </cell>
          <cell r="AP91430" t="str">
            <v>202410</v>
          </cell>
          <cell r="AQ91430" t="str">
            <v>31000395</v>
          </cell>
          <cell r="AR91430" t="str">
            <v>1998225</v>
          </cell>
          <cell r="AS91430" t="str">
            <v>D</v>
          </cell>
          <cell r="AU91430" t="str">
            <v>30000002</v>
          </cell>
          <cell r="AV91430" t="str">
            <v>RETAIL</v>
          </cell>
          <cell r="AW91430" t="str">
            <v>31000395</v>
          </cell>
          <cell r="AX91430" t="str">
            <v>TS Suzuki</v>
          </cell>
          <cell r="AY91430" t="str">
            <v>KHI/HO/D/MO/MC COMP/P/100921/10/2024</v>
          </cell>
          <cell r="BA91430" t="str">
            <v>LAHORE</v>
          </cell>
          <cell r="BB91430" t="str">
            <v>H # 66, Block B Muhafiz Town Phase 2 Defence Road Lahore</v>
          </cell>
          <cell r="BC91430" t="str">
            <v>PEARL BLACK</v>
          </cell>
          <cell r="BH91430" t="str">
            <v>Pak Suzuki</v>
          </cell>
          <cell r="BI91430" t="str">
            <v>N</v>
          </cell>
          <cell r="BJ91430" t="str">
            <v xml:space="preserve">	Rameez Haji Mehboob</v>
          </cell>
          <cell r="BK91430">
            <v>45595</v>
          </cell>
          <cell r="BL91430" t="str">
            <v>382000</v>
          </cell>
          <cell r="BM91430" t="str">
            <v>406</v>
          </cell>
          <cell r="BN91430" t="str">
            <v>01</v>
          </cell>
          <cell r="BQ91430" t="str">
            <v>KHI/HO/D/MO/MC COMP/P/100921/10/2024</v>
          </cell>
        </row>
        <row r="91431">
          <cell r="W91431" t="str">
            <v>30093270</v>
          </cell>
          <cell r="X91431" t="str">
            <v>30093270</v>
          </cell>
          <cell r="Y91431">
            <v>382000</v>
          </cell>
          <cell r="Z91431" t="str">
            <v>61101-5997545-1</v>
          </cell>
          <cell r="AC91431">
            <v>3183117</v>
          </cell>
          <cell r="AD91431" t="str">
            <v>02</v>
          </cell>
          <cell r="AE91431" t="str">
            <v>MOTOR</v>
          </cell>
          <cell r="AF91431">
            <v>7802</v>
          </cell>
          <cell r="AG91431">
            <v>0</v>
          </cell>
          <cell r="AH91431">
            <v>0</v>
          </cell>
          <cell r="AI91431">
            <v>0</v>
          </cell>
          <cell r="AJ91431">
            <v>9550</v>
          </cell>
          <cell r="AK91431">
            <v>0</v>
          </cell>
          <cell r="AL91431">
            <v>780</v>
          </cell>
          <cell r="AM91431" t="str">
            <v>2024</v>
          </cell>
          <cell r="AN91431" t="str">
            <v>202411</v>
          </cell>
          <cell r="AO91431" t="str">
            <v>202411</v>
          </cell>
          <cell r="AP91431" t="str">
            <v>202411</v>
          </cell>
          <cell r="AQ91431" t="str">
            <v>31000411</v>
          </cell>
          <cell r="AR91431" t="str">
            <v>2018225</v>
          </cell>
          <cell r="AS91431" t="str">
            <v>D</v>
          </cell>
          <cell r="AU91431" t="str">
            <v>30000002</v>
          </cell>
          <cell r="AV91431" t="str">
            <v>RETAIL</v>
          </cell>
          <cell r="AW91431" t="str">
            <v>31000411</v>
          </cell>
          <cell r="AX91431" t="str">
            <v>Islamabad Motors</v>
          </cell>
          <cell r="AY91431" t="str">
            <v>KHI/HO/D/MO/MC COMP/P/102464/11/2024</v>
          </cell>
          <cell r="BA91431" t="str">
            <v>ISLAMABAD</v>
          </cell>
          <cell r="BB91431" t="str">
            <v>National police foundation Block -A, H#152, St#4, Sector 0-9 islamabad</v>
          </cell>
          <cell r="BC91431" t="str">
            <v>BLACK</v>
          </cell>
          <cell r="BH91431" t="str">
            <v>Pak Suzuki</v>
          </cell>
          <cell r="BI91431" t="str">
            <v>N</v>
          </cell>
          <cell r="BJ91431" t="str">
            <v xml:space="preserve">	Rameez Haji Mehboob</v>
          </cell>
          <cell r="BK91431">
            <v>45618</v>
          </cell>
          <cell r="BL91431" t="str">
            <v>382000</v>
          </cell>
          <cell r="BM91431" t="str">
            <v>004</v>
          </cell>
          <cell r="BN91431" t="str">
            <v>01</v>
          </cell>
          <cell r="BQ91431" t="str">
            <v>KHI/HO/D/MO/MC COMP/P/102464/11/2024</v>
          </cell>
        </row>
        <row r="91432">
          <cell r="W91432" t="str">
            <v>30093494</v>
          </cell>
          <cell r="X91432" t="str">
            <v>30093494</v>
          </cell>
          <cell r="Y91432">
            <v>382000</v>
          </cell>
          <cell r="Z91432" t="str">
            <v>38303-5039598-7</v>
          </cell>
          <cell r="AC91432">
            <v>3183118</v>
          </cell>
          <cell r="AD91432" t="str">
            <v>02</v>
          </cell>
          <cell r="AE91432" t="str">
            <v>MOTOR</v>
          </cell>
          <cell r="AF91432">
            <v>7802</v>
          </cell>
          <cell r="AG91432">
            <v>0</v>
          </cell>
          <cell r="AH91432">
            <v>0</v>
          </cell>
          <cell r="AI91432">
            <v>0</v>
          </cell>
          <cell r="AJ91432">
            <v>9550</v>
          </cell>
          <cell r="AK91432">
            <v>0</v>
          </cell>
          <cell r="AL91432">
            <v>780</v>
          </cell>
          <cell r="AM91432" t="str">
            <v>2024</v>
          </cell>
          <cell r="AN91432" t="str">
            <v>202411</v>
          </cell>
          <cell r="AO91432" t="str">
            <v>202411</v>
          </cell>
          <cell r="AP91432" t="str">
            <v>202411</v>
          </cell>
          <cell r="AQ91432" t="str">
            <v>31000411</v>
          </cell>
          <cell r="AR91432" t="str">
            <v>2018226</v>
          </cell>
          <cell r="AS91432" t="str">
            <v>D</v>
          </cell>
          <cell r="AU91432" t="str">
            <v>30000002</v>
          </cell>
          <cell r="AV91432" t="str">
            <v>RETAIL</v>
          </cell>
          <cell r="AW91432" t="str">
            <v>31000411</v>
          </cell>
          <cell r="AX91432" t="str">
            <v>Islamabad Motors</v>
          </cell>
          <cell r="AY91432" t="str">
            <v>KHI/HO/D/MO/MC COMP/P/102465/11/2024</v>
          </cell>
          <cell r="BA91432" t="str">
            <v>ISLAMABAD</v>
          </cell>
          <cell r="BB91432" t="str">
            <v>H#51, St# 7, Sector D-17/2 islamabad</v>
          </cell>
          <cell r="BC91432" t="str">
            <v>BLACK</v>
          </cell>
          <cell r="BH91432" t="str">
            <v>Pak Suzuki</v>
          </cell>
          <cell r="BI91432" t="str">
            <v>N</v>
          </cell>
          <cell r="BJ91432" t="str">
            <v xml:space="preserve">	Rameez Haji Mehboob</v>
          </cell>
          <cell r="BK91432">
            <v>45618</v>
          </cell>
          <cell r="BL91432" t="str">
            <v>382000</v>
          </cell>
          <cell r="BM91432" t="str">
            <v>004</v>
          </cell>
          <cell r="BN91432" t="str">
            <v>01</v>
          </cell>
          <cell r="BQ91432" t="str">
            <v>KHI/HO/D/MO/MC COMP/P/102465/11/2024</v>
          </cell>
        </row>
        <row r="91433">
          <cell r="W91433" t="str">
            <v>30093715</v>
          </cell>
          <cell r="X91433" t="str">
            <v>30093715</v>
          </cell>
          <cell r="Y91433">
            <v>389000</v>
          </cell>
          <cell r="Z91433" t="str">
            <v>34101-6695783-7</v>
          </cell>
          <cell r="AC91433">
            <v>3213921</v>
          </cell>
          <cell r="AD91433" t="str">
            <v>02</v>
          </cell>
          <cell r="AE91433" t="str">
            <v>MOTOR</v>
          </cell>
          <cell r="AF91433">
            <v>7953</v>
          </cell>
          <cell r="AG91433">
            <v>0</v>
          </cell>
          <cell r="AH91433">
            <v>0</v>
          </cell>
          <cell r="AI91433">
            <v>0</v>
          </cell>
          <cell r="AJ91433">
            <v>9725</v>
          </cell>
          <cell r="AK91433">
            <v>0</v>
          </cell>
          <cell r="AL91433">
            <v>795</v>
          </cell>
          <cell r="AM91433" t="str">
            <v>2024</v>
          </cell>
          <cell r="AN91433" t="str">
            <v>202412</v>
          </cell>
          <cell r="AO91433" t="str">
            <v>202412</v>
          </cell>
          <cell r="AP91433" t="str">
            <v>202412</v>
          </cell>
          <cell r="AQ91433" t="str">
            <v>31000402</v>
          </cell>
          <cell r="AR91433" t="str">
            <v>2028526</v>
          </cell>
          <cell r="AS91433" t="str">
            <v>D</v>
          </cell>
          <cell r="AU91433" t="str">
            <v>30000002</v>
          </cell>
          <cell r="AV91433" t="str">
            <v>RETAIL</v>
          </cell>
          <cell r="AW91433" t="str">
            <v>31000402</v>
          </cell>
          <cell r="AX91433" t="str">
            <v>GT Suzuki</v>
          </cell>
          <cell r="AY91433" t="str">
            <v>KHI/HO/D/MO/MC COMP/P/103587/12/2024</v>
          </cell>
          <cell r="BA91433" t="str">
            <v>GUJRANWALA</v>
          </cell>
          <cell r="BB91433" t="str">
            <v>SARFRAZ COLONY KANGANI WALA GT ROAD GUJRANWALA.</v>
          </cell>
          <cell r="BC91433" t="str">
            <v>BLACK</v>
          </cell>
          <cell r="BH91433" t="str">
            <v>Pak Suzuki</v>
          </cell>
          <cell r="BI91433" t="str">
            <v>N</v>
          </cell>
          <cell r="BJ91433" t="str">
            <v xml:space="preserve">	Rameez Haji Mehboob</v>
          </cell>
          <cell r="BK91433">
            <v>45633</v>
          </cell>
          <cell r="BL91433" t="str">
            <v>389000</v>
          </cell>
          <cell r="BM91433" t="str">
            <v>004</v>
          </cell>
          <cell r="BN91433" t="str">
            <v>01</v>
          </cell>
          <cell r="BQ91433" t="str">
            <v>KHI/HO/D/MO/MC COMP/P/103587/12/2024</v>
          </cell>
        </row>
        <row r="91434">
          <cell r="W91434" t="str">
            <v>30094072</v>
          </cell>
          <cell r="X91434" t="str">
            <v>30094072</v>
          </cell>
          <cell r="Y91434">
            <v>389000</v>
          </cell>
          <cell r="Z91434" t="str">
            <v>35201-3231817-9</v>
          </cell>
          <cell r="AC91434">
            <v>3234560</v>
          </cell>
          <cell r="AD91434" t="str">
            <v>02</v>
          </cell>
          <cell r="AE91434" t="str">
            <v>MOTOR</v>
          </cell>
          <cell r="AF91434">
            <v>7953</v>
          </cell>
          <cell r="AG91434">
            <v>0</v>
          </cell>
          <cell r="AH91434">
            <v>0</v>
          </cell>
          <cell r="AI91434">
            <v>0</v>
          </cell>
          <cell r="AJ91434">
            <v>9725</v>
          </cell>
          <cell r="AK91434">
            <v>0</v>
          </cell>
          <cell r="AL91434">
            <v>795</v>
          </cell>
          <cell r="AM91434" t="str">
            <v>2024</v>
          </cell>
          <cell r="AN91434" t="str">
            <v>202412</v>
          </cell>
          <cell r="AO91434" t="str">
            <v>202412</v>
          </cell>
          <cell r="AP91434" t="str">
            <v>202412</v>
          </cell>
          <cell r="AQ91434" t="str">
            <v>31000399</v>
          </cell>
          <cell r="AR91434" t="str">
            <v>2039427</v>
          </cell>
          <cell r="AS91434" t="str">
            <v>D</v>
          </cell>
          <cell r="AU91434" t="str">
            <v>30000002</v>
          </cell>
          <cell r="AV91434" t="str">
            <v>RETAIL</v>
          </cell>
          <cell r="AW91434" t="str">
            <v>31000399</v>
          </cell>
          <cell r="AX91434" t="str">
            <v>CR Suzuki</v>
          </cell>
          <cell r="AY91434" t="str">
            <v>KHI/HO/D/MO/MC COMP/P/104429/12/2024</v>
          </cell>
          <cell r="BA91434" t="str">
            <v>LAHORE</v>
          </cell>
          <cell r="BB91434" t="str">
            <v>Al-Noor Street, House SK/1, Muhallah Sehar Road, Baghbanpura, Lahore Cantt. Lahore</v>
          </cell>
          <cell r="BC91434" t="str">
            <v>BLACK</v>
          </cell>
          <cell r="BH91434" t="str">
            <v>Pak Suzuki</v>
          </cell>
          <cell r="BI91434" t="str">
            <v>N</v>
          </cell>
          <cell r="BJ91434" t="str">
            <v xml:space="preserve">	Rameez Haji Mehboob</v>
          </cell>
          <cell r="BK91434">
            <v>45646</v>
          </cell>
          <cell r="BL91434" t="str">
            <v>389000</v>
          </cell>
          <cell r="BM91434" t="str">
            <v>004</v>
          </cell>
          <cell r="BN91434" t="str">
            <v>01</v>
          </cell>
          <cell r="BQ91434" t="str">
            <v>KHI/HO/D/MO/MC COMP/P/104429/12/2024</v>
          </cell>
        </row>
        <row r="91435">
          <cell r="W91435" t="str">
            <v>30094148</v>
          </cell>
          <cell r="X91435" t="str">
            <v>30094148</v>
          </cell>
          <cell r="Y91435">
            <v>389000</v>
          </cell>
          <cell r="Z91435" t="str">
            <v>35201-6310224-3</v>
          </cell>
          <cell r="AC91435">
            <v>3234561</v>
          </cell>
          <cell r="AD91435" t="str">
            <v>02</v>
          </cell>
          <cell r="AE91435" t="str">
            <v>MOTOR</v>
          </cell>
          <cell r="AF91435">
            <v>7953</v>
          </cell>
          <cell r="AG91435">
            <v>0</v>
          </cell>
          <cell r="AH91435">
            <v>0</v>
          </cell>
          <cell r="AI91435">
            <v>0</v>
          </cell>
          <cell r="AJ91435">
            <v>9725</v>
          </cell>
          <cell r="AK91435">
            <v>0</v>
          </cell>
          <cell r="AL91435">
            <v>795</v>
          </cell>
          <cell r="AM91435" t="str">
            <v>2024</v>
          </cell>
          <cell r="AN91435" t="str">
            <v>202412</v>
          </cell>
          <cell r="AO91435" t="str">
            <v>202412</v>
          </cell>
          <cell r="AP91435" t="str">
            <v>202412</v>
          </cell>
          <cell r="AQ91435" t="str">
            <v>31000399</v>
          </cell>
          <cell r="AR91435" t="str">
            <v>2039428</v>
          </cell>
          <cell r="AS91435" t="str">
            <v>D</v>
          </cell>
          <cell r="AU91435" t="str">
            <v>30000002</v>
          </cell>
          <cell r="AV91435" t="str">
            <v>RETAIL</v>
          </cell>
          <cell r="AW91435" t="str">
            <v>31000399</v>
          </cell>
          <cell r="AX91435" t="str">
            <v>CR Suzuki</v>
          </cell>
          <cell r="AY91435" t="str">
            <v>KHI/HO/D/MO/MC COMP/P/104430/12/2024</v>
          </cell>
          <cell r="BA91435" t="str">
            <v>LAHORE</v>
          </cell>
          <cell r="BB91435" t="str">
            <v>House 12, Street 23, Muhallah Ganj Bazar, Mughalpura, Lahore Cantt. Lahore</v>
          </cell>
          <cell r="BC91435" t="str">
            <v>BLACK</v>
          </cell>
          <cell r="BH91435" t="str">
            <v>Pak Suzuki</v>
          </cell>
          <cell r="BI91435" t="str">
            <v>N</v>
          </cell>
          <cell r="BJ91435" t="str">
            <v xml:space="preserve">	Rameez Haji Mehboob</v>
          </cell>
          <cell r="BK91435">
            <v>45646</v>
          </cell>
          <cell r="BL91435" t="str">
            <v>389000</v>
          </cell>
          <cell r="BM91435" t="str">
            <v>004</v>
          </cell>
          <cell r="BN91435" t="str">
            <v>01</v>
          </cell>
          <cell r="BQ91435" t="str">
            <v>KHI/HO/D/MO/MC COMP/P/104430/12/2024</v>
          </cell>
        </row>
        <row r="91436">
          <cell r="W91436" t="str">
            <v>30092746</v>
          </cell>
          <cell r="X91436" t="str">
            <v>30092746</v>
          </cell>
          <cell r="Y91436">
            <v>382000</v>
          </cell>
          <cell r="Z91436" t="str">
            <v>42201-6717018-7</v>
          </cell>
          <cell r="AC91436">
            <v>2984979</v>
          </cell>
          <cell r="AD91436" t="str">
            <v>02</v>
          </cell>
          <cell r="AE91436" t="str">
            <v>MOTOR</v>
          </cell>
          <cell r="AF91436">
            <v>13565</v>
          </cell>
          <cell r="AG91436">
            <v>0</v>
          </cell>
          <cell r="AH91436">
            <v>0</v>
          </cell>
          <cell r="AI91436">
            <v>0</v>
          </cell>
          <cell r="AJ91436">
            <v>16235</v>
          </cell>
          <cell r="AK91436">
            <v>0</v>
          </cell>
          <cell r="AL91436">
            <v>1357</v>
          </cell>
          <cell r="AM91436" t="str">
            <v>2024</v>
          </cell>
          <cell r="AN91436" t="str">
            <v>202408</v>
          </cell>
          <cell r="AO91436" t="str">
            <v>202408</v>
          </cell>
          <cell r="AP91436" t="str">
            <v>202408</v>
          </cell>
          <cell r="AQ91436" t="str">
            <v>31000391</v>
          </cell>
          <cell r="AR91436" t="str">
            <v>1942363</v>
          </cell>
          <cell r="AS91436" t="str">
            <v>D</v>
          </cell>
          <cell r="AU91436" t="str">
            <v>30000002</v>
          </cell>
          <cell r="AV91436" t="str">
            <v>RETAIL</v>
          </cell>
          <cell r="AW91436" t="str">
            <v>31000391</v>
          </cell>
          <cell r="AX91436" t="str">
            <v>UR Suzuki</v>
          </cell>
          <cell r="AY91436" t="str">
            <v>KHI/HO/D/MO/MC COMP/P/96509/08/2024</v>
          </cell>
          <cell r="BA91436" t="str">
            <v>KARACHI</v>
          </cell>
          <cell r="BB91436" t="str">
            <v>H.NO# C-4 BLOCK 13 D-1 GULSHAN-E-IQBAL  KARACHI</v>
          </cell>
          <cell r="BC91436" t="str">
            <v>BLACK</v>
          </cell>
          <cell r="BH91436" t="str">
            <v>Pak Suzuki</v>
          </cell>
          <cell r="BI91436" t="str">
            <v>N</v>
          </cell>
          <cell r="BJ91436" t="str">
            <v xml:space="preserve">	Rameez Haji Mehboob</v>
          </cell>
          <cell r="BK91436">
            <v>45535</v>
          </cell>
          <cell r="BL91436" t="str">
            <v>382000</v>
          </cell>
          <cell r="BM91436" t="str">
            <v>004</v>
          </cell>
          <cell r="BN91436" t="str">
            <v>01</v>
          </cell>
          <cell r="BQ91436" t="str">
            <v>KHI/HO/D/MO/MC COMP/P/96509/08/2024</v>
          </cell>
        </row>
        <row r="91437">
          <cell r="W91437" t="str">
            <v>30093318</v>
          </cell>
          <cell r="X91437" t="str">
            <v>30093318</v>
          </cell>
          <cell r="Y91437">
            <v>382000</v>
          </cell>
          <cell r="Z91437" t="str">
            <v>36303-4610478-3</v>
          </cell>
          <cell r="AC91437">
            <v>3156359</v>
          </cell>
          <cell r="AD91437" t="str">
            <v>02</v>
          </cell>
          <cell r="AE91437" t="str">
            <v>MOTOR</v>
          </cell>
          <cell r="AF91437">
            <v>7802</v>
          </cell>
          <cell r="AG91437">
            <v>0</v>
          </cell>
          <cell r="AH91437">
            <v>0</v>
          </cell>
          <cell r="AI91437">
            <v>0</v>
          </cell>
          <cell r="AJ91437">
            <v>9550</v>
          </cell>
          <cell r="AK91437">
            <v>0</v>
          </cell>
          <cell r="AL91437">
            <v>780</v>
          </cell>
          <cell r="AM91437" t="str">
            <v>2024</v>
          </cell>
          <cell r="AN91437" t="str">
            <v>202411</v>
          </cell>
          <cell r="AO91437" t="str">
            <v>202411</v>
          </cell>
          <cell r="AP91437" t="str">
            <v>202411</v>
          </cell>
          <cell r="AQ91437" t="str">
            <v>31000403</v>
          </cell>
          <cell r="AR91437" t="str">
            <v>1999893</v>
          </cell>
          <cell r="AS91437" t="str">
            <v>D</v>
          </cell>
          <cell r="AU91437" t="str">
            <v>30000002</v>
          </cell>
          <cell r="AV91437" t="str">
            <v>RETAIL</v>
          </cell>
          <cell r="AW91437" t="str">
            <v>31000403</v>
          </cell>
          <cell r="AX91437" t="str">
            <v>MS Suzuki</v>
          </cell>
          <cell r="AY91437" t="str">
            <v>KHI/HO/D/MO/MC COMP/P/101133/11/2024</v>
          </cell>
          <cell r="BA91437" t="str">
            <v>MULTAN</v>
          </cell>
          <cell r="BB91437" t="str">
            <v>CHAH GHAHNY WALA P/O SULTAN PUR HAMMAR MULTAN</v>
          </cell>
          <cell r="BC91437" t="str">
            <v>BLACK</v>
          </cell>
          <cell r="BH91437" t="str">
            <v>Pak Suzuki</v>
          </cell>
          <cell r="BI91437" t="str">
            <v>N</v>
          </cell>
          <cell r="BJ91437" t="str">
            <v xml:space="preserve">	Rameez Haji Mehboob</v>
          </cell>
          <cell r="BK91437">
            <v>45597</v>
          </cell>
          <cell r="BL91437" t="str">
            <v>382000</v>
          </cell>
          <cell r="BM91437" t="str">
            <v>004</v>
          </cell>
          <cell r="BN91437" t="str">
            <v>01</v>
          </cell>
          <cell r="BQ91437" t="str">
            <v>KHI/HO/D/MO/MC COMP/P/101133/11/2024</v>
          </cell>
        </row>
        <row r="91438">
          <cell r="W91438" t="str">
            <v>30094204</v>
          </cell>
          <cell r="X91438" t="str">
            <v>30094204</v>
          </cell>
          <cell r="Y91438">
            <v>389000</v>
          </cell>
          <cell r="Z91438" t="str">
            <v>35202-5714609-9</v>
          </cell>
          <cell r="AC91438">
            <v>3253587</v>
          </cell>
          <cell r="AD91438" t="str">
            <v>02</v>
          </cell>
          <cell r="AE91438" t="str">
            <v>MOTOR</v>
          </cell>
          <cell r="AF91438">
            <v>7953</v>
          </cell>
          <cell r="AG91438">
            <v>0</v>
          </cell>
          <cell r="AH91438">
            <v>0</v>
          </cell>
          <cell r="AI91438">
            <v>0</v>
          </cell>
          <cell r="AJ91438">
            <v>9725</v>
          </cell>
          <cell r="AK91438">
            <v>0</v>
          </cell>
          <cell r="AL91438">
            <v>795</v>
          </cell>
          <cell r="AM91438" t="str">
            <v>2024</v>
          </cell>
          <cell r="AN91438" t="str">
            <v>202412</v>
          </cell>
          <cell r="AO91438" t="str">
            <v>202412</v>
          </cell>
          <cell r="AP91438" t="str">
            <v>202412</v>
          </cell>
          <cell r="AQ91438" t="str">
            <v>31000399</v>
          </cell>
          <cell r="AR91438" t="str">
            <v>2044153</v>
          </cell>
          <cell r="AS91438" t="str">
            <v>D</v>
          </cell>
          <cell r="AU91438" t="str">
            <v>30000002</v>
          </cell>
          <cell r="AV91438" t="str">
            <v>RETAIL</v>
          </cell>
          <cell r="AW91438" t="str">
            <v>31000399</v>
          </cell>
          <cell r="AX91438" t="str">
            <v>CR Suzuki</v>
          </cell>
          <cell r="AY91438" t="str">
            <v>KHI/HO/D/MO/MC COMP/P/104986/12/2024</v>
          </cell>
          <cell r="BA91438" t="str">
            <v>LAHORE</v>
          </cell>
          <cell r="BB91438" t="str">
            <v>House 70, Block C, Muhallah Askari 10, Lahore Cantt.</v>
          </cell>
          <cell r="BC91438" t="str">
            <v>BLACK</v>
          </cell>
          <cell r="BH91438" t="str">
            <v>Pak Suzuki</v>
          </cell>
          <cell r="BI91438" t="str">
            <v>N</v>
          </cell>
          <cell r="BJ91438" t="str">
            <v xml:space="preserve">	Rameez Haji Mehboob</v>
          </cell>
          <cell r="BK91438">
            <v>45657</v>
          </cell>
          <cell r="BL91438" t="str">
            <v>389000</v>
          </cell>
          <cell r="BM91438" t="str">
            <v>004</v>
          </cell>
          <cell r="BN91438" t="str">
            <v>01</v>
          </cell>
          <cell r="BQ91438" t="str">
            <v>KHI/HO/D/MO/MC COMP/P/104986/12/2024</v>
          </cell>
        </row>
        <row r="91439">
          <cell r="W91439" t="str">
            <v>30092811</v>
          </cell>
          <cell r="X91439" t="str">
            <v>30092811</v>
          </cell>
          <cell r="Y91439">
            <v>382000</v>
          </cell>
          <cell r="Z91439" t="str">
            <v>42000-4953033-3</v>
          </cell>
          <cell r="AC91439">
            <v>2984981</v>
          </cell>
          <cell r="AD91439" t="str">
            <v>02</v>
          </cell>
          <cell r="AE91439" t="str">
            <v>MOTOR</v>
          </cell>
          <cell r="AF91439">
            <v>13565</v>
          </cell>
          <cell r="AG91439">
            <v>0</v>
          </cell>
          <cell r="AH91439">
            <v>0</v>
          </cell>
          <cell r="AI91439">
            <v>0</v>
          </cell>
          <cell r="AJ91439">
            <v>16235</v>
          </cell>
          <cell r="AK91439">
            <v>0</v>
          </cell>
          <cell r="AL91439">
            <v>1357</v>
          </cell>
          <cell r="AM91439" t="str">
            <v>2024</v>
          </cell>
          <cell r="AN91439" t="str">
            <v>202408</v>
          </cell>
          <cell r="AO91439" t="str">
            <v>202408</v>
          </cell>
          <cell r="AP91439" t="str">
            <v>202408</v>
          </cell>
          <cell r="AQ91439" t="str">
            <v>31000391</v>
          </cell>
          <cell r="AR91439" t="str">
            <v>1942367</v>
          </cell>
          <cell r="AS91439" t="str">
            <v>D</v>
          </cell>
          <cell r="AU91439" t="str">
            <v>30000002</v>
          </cell>
          <cell r="AV91439" t="str">
            <v>RETAIL</v>
          </cell>
          <cell r="AW91439" t="str">
            <v>31000391</v>
          </cell>
          <cell r="AX91439" t="str">
            <v>UR Suzuki</v>
          </cell>
          <cell r="AY91439" t="str">
            <v>KHI/HO/D/MO/MC COMP/P/96512/08/2024</v>
          </cell>
          <cell r="BA91439" t="str">
            <v>KARACHI</v>
          </cell>
          <cell r="BB91439" t="str">
            <v>H.NO# C-248 SHAMSI SOCIETY MALIR HALT KARACHI</v>
          </cell>
          <cell r="BC91439" t="str">
            <v>BLACK</v>
          </cell>
          <cell r="BH91439" t="str">
            <v>Pak Suzuki</v>
          </cell>
          <cell r="BI91439" t="str">
            <v>N</v>
          </cell>
          <cell r="BJ91439" t="str">
            <v xml:space="preserve">	Rameez Haji Mehboob</v>
          </cell>
          <cell r="BK91439">
            <v>45535</v>
          </cell>
          <cell r="BL91439" t="str">
            <v>382000</v>
          </cell>
          <cell r="BM91439" t="str">
            <v>004</v>
          </cell>
          <cell r="BN91439" t="str">
            <v>01</v>
          </cell>
          <cell r="BQ91439" t="str">
            <v>KHI/HO/D/MO/MC COMP/P/96512/08/2024</v>
          </cell>
        </row>
        <row r="91440">
          <cell r="W91440" t="str">
            <v>30092811</v>
          </cell>
          <cell r="X91440" t="str">
            <v>30092811</v>
          </cell>
          <cell r="Y91440">
            <v>382000</v>
          </cell>
          <cell r="Z91440" t="str">
            <v>42000-4953033-3</v>
          </cell>
          <cell r="AC91440">
            <v>2984982</v>
          </cell>
          <cell r="AD91440" t="str">
            <v>02</v>
          </cell>
          <cell r="AE91440" t="str">
            <v>MOTOR</v>
          </cell>
          <cell r="AF91440">
            <v>13565</v>
          </cell>
          <cell r="AG91440">
            <v>0</v>
          </cell>
          <cell r="AH91440">
            <v>0</v>
          </cell>
          <cell r="AI91440">
            <v>0</v>
          </cell>
          <cell r="AJ91440">
            <v>16235</v>
          </cell>
          <cell r="AK91440">
            <v>0</v>
          </cell>
          <cell r="AL91440">
            <v>1357</v>
          </cell>
          <cell r="AM91440" t="str">
            <v>2024</v>
          </cell>
          <cell r="AN91440" t="str">
            <v>202408</v>
          </cell>
          <cell r="AO91440" t="str">
            <v>202408</v>
          </cell>
          <cell r="AP91440" t="str">
            <v>202408</v>
          </cell>
          <cell r="AQ91440" t="str">
            <v>31000391</v>
          </cell>
          <cell r="AR91440" t="str">
            <v>1942368</v>
          </cell>
          <cell r="AS91440" t="str">
            <v>D</v>
          </cell>
          <cell r="AU91440" t="str">
            <v>30000002</v>
          </cell>
          <cell r="AV91440" t="str">
            <v>RETAIL</v>
          </cell>
          <cell r="AW91440" t="str">
            <v>31000391</v>
          </cell>
          <cell r="AX91440" t="str">
            <v>UR Suzuki</v>
          </cell>
          <cell r="AY91440" t="str">
            <v>KHI/HO/D/MO/MC COMP/P/96513/08/2024</v>
          </cell>
          <cell r="BA91440" t="str">
            <v>KARACHI</v>
          </cell>
          <cell r="BB91440" t="str">
            <v>H.NO# C-248 SHAMSI SOCIETY MALIR HALT KARACHI</v>
          </cell>
          <cell r="BC91440" t="str">
            <v>BLACK</v>
          </cell>
          <cell r="BH91440" t="str">
            <v>Pak Suzuki</v>
          </cell>
          <cell r="BI91440" t="str">
            <v>N</v>
          </cell>
          <cell r="BJ91440" t="str">
            <v xml:space="preserve">	Rameez Haji Mehboob</v>
          </cell>
          <cell r="BK91440">
            <v>45535</v>
          </cell>
          <cell r="BL91440" t="str">
            <v>382000</v>
          </cell>
          <cell r="BM91440" t="str">
            <v>004</v>
          </cell>
          <cell r="BN91440" t="str">
            <v>01</v>
          </cell>
          <cell r="BQ91440" t="str">
            <v>KHI/HO/D/MO/MC COMP/P/96513/08/2024</v>
          </cell>
        </row>
        <row r="91441">
          <cell r="W91441" t="str">
            <v>30093362</v>
          </cell>
          <cell r="X91441" t="str">
            <v>30093362</v>
          </cell>
          <cell r="Y91441">
            <v>382000</v>
          </cell>
          <cell r="Z91441" t="str">
            <v>3520184374501</v>
          </cell>
          <cell r="AC91441">
            <v>3156385</v>
          </cell>
          <cell r="AD91441" t="str">
            <v>02</v>
          </cell>
          <cell r="AE91441" t="str">
            <v>MOTOR</v>
          </cell>
          <cell r="AF91441">
            <v>7802</v>
          </cell>
          <cell r="AG91441">
            <v>0</v>
          </cell>
          <cell r="AH91441">
            <v>0</v>
          </cell>
          <cell r="AI91441">
            <v>0</v>
          </cell>
          <cell r="AJ91441">
            <v>9550</v>
          </cell>
          <cell r="AK91441">
            <v>0</v>
          </cell>
          <cell r="AL91441">
            <v>780</v>
          </cell>
          <cell r="AM91441" t="str">
            <v>2024</v>
          </cell>
          <cell r="AN91441" t="str">
            <v>202411</v>
          </cell>
          <cell r="AO91441" t="str">
            <v>202411</v>
          </cell>
          <cell r="AP91441" t="str">
            <v>202411</v>
          </cell>
          <cell r="AQ91441" t="str">
            <v>31000395</v>
          </cell>
          <cell r="AR91441" t="str">
            <v>2000593</v>
          </cell>
          <cell r="AS91441" t="str">
            <v>D</v>
          </cell>
          <cell r="AU91441" t="str">
            <v>30000002</v>
          </cell>
          <cell r="AV91441" t="str">
            <v>RETAIL</v>
          </cell>
          <cell r="AW91441" t="str">
            <v>31000395</v>
          </cell>
          <cell r="AX91441" t="str">
            <v>TS Suzuki</v>
          </cell>
          <cell r="AY91441" t="str">
            <v>KHI/HO/D/MO/MC COMP/P/101179/11/2024</v>
          </cell>
          <cell r="BA91441" t="str">
            <v>LAHORE</v>
          </cell>
          <cell r="BB91441" t="str">
            <v>H # 51, St # 22, Baba Fareed Colony, Kotlakhpatt,Lahore,cantt.</v>
          </cell>
          <cell r="BC91441" t="str">
            <v>PEARL BLACK</v>
          </cell>
          <cell r="BH91441" t="str">
            <v>Pak Suzuki</v>
          </cell>
          <cell r="BI91441" t="str">
            <v>N</v>
          </cell>
          <cell r="BJ91441" t="str">
            <v xml:space="preserve">	Rameez Haji Mehboob</v>
          </cell>
          <cell r="BK91441">
            <v>45597</v>
          </cell>
          <cell r="BL91441" t="str">
            <v>382000</v>
          </cell>
          <cell r="BM91441" t="str">
            <v>406</v>
          </cell>
          <cell r="BN91441" t="str">
            <v>01</v>
          </cell>
          <cell r="BQ91441" t="str">
            <v>KHI/HO/D/MO/MC COMP/P/101179/11/2024</v>
          </cell>
        </row>
        <row r="91442">
          <cell r="W91442" t="str">
            <v>30093528</v>
          </cell>
          <cell r="X91442" t="str">
            <v>30093528</v>
          </cell>
          <cell r="Y91442">
            <v>382000</v>
          </cell>
          <cell r="Z91442" t="str">
            <v>61101-5208519-7</v>
          </cell>
          <cell r="AC91442">
            <v>3183120</v>
          </cell>
          <cell r="AD91442" t="str">
            <v>02</v>
          </cell>
          <cell r="AE91442" t="str">
            <v>MOTOR</v>
          </cell>
          <cell r="AF91442">
            <v>7802</v>
          </cell>
          <cell r="AG91442">
            <v>0</v>
          </cell>
          <cell r="AH91442">
            <v>0</v>
          </cell>
          <cell r="AI91442">
            <v>0</v>
          </cell>
          <cell r="AJ91442">
            <v>9550</v>
          </cell>
          <cell r="AK91442">
            <v>0</v>
          </cell>
          <cell r="AL91442">
            <v>780</v>
          </cell>
          <cell r="AM91442" t="str">
            <v>2024</v>
          </cell>
          <cell r="AN91442" t="str">
            <v>202411</v>
          </cell>
          <cell r="AO91442" t="str">
            <v>202411</v>
          </cell>
          <cell r="AP91442" t="str">
            <v>202411</v>
          </cell>
          <cell r="AQ91442" t="str">
            <v>31000411</v>
          </cell>
          <cell r="AR91442" t="str">
            <v>2018237</v>
          </cell>
          <cell r="AS91442" t="str">
            <v>D</v>
          </cell>
          <cell r="AU91442" t="str">
            <v>30000002</v>
          </cell>
          <cell r="AV91442" t="str">
            <v>RETAIL</v>
          </cell>
          <cell r="AW91442" t="str">
            <v>31000411</v>
          </cell>
          <cell r="AX91442" t="str">
            <v>Islamabad Motors</v>
          </cell>
          <cell r="AY91442" t="str">
            <v>KHI/HO/D/MO/MC COMP/P/102474/11/2024</v>
          </cell>
          <cell r="BA91442" t="str">
            <v>ISLAMABAD</v>
          </cell>
          <cell r="BB91442" t="str">
            <v>H#68A, St#10, Awami villas -2 Bahria town phase-8, islamabad</v>
          </cell>
          <cell r="BC91442" t="str">
            <v>BLACK</v>
          </cell>
          <cell r="BH91442" t="str">
            <v>Pak Suzuki</v>
          </cell>
          <cell r="BI91442" t="str">
            <v>N</v>
          </cell>
          <cell r="BJ91442" t="str">
            <v xml:space="preserve">	Rameez Haji Mehboob</v>
          </cell>
          <cell r="BK91442">
            <v>45618</v>
          </cell>
          <cell r="BL91442" t="str">
            <v>382000</v>
          </cell>
          <cell r="BM91442" t="str">
            <v>004</v>
          </cell>
          <cell r="BN91442" t="str">
            <v>01</v>
          </cell>
          <cell r="BQ91442" t="str">
            <v>KHI/HO/D/MO/MC COMP/P/102474/11/2024</v>
          </cell>
        </row>
        <row r="91443">
          <cell r="W91443" t="str">
            <v>30093708</v>
          </cell>
          <cell r="X91443" t="str">
            <v>30093708</v>
          </cell>
          <cell r="Y91443">
            <v>389000</v>
          </cell>
          <cell r="Z91443" t="str">
            <v>35201-5428770-7</v>
          </cell>
          <cell r="AC91443">
            <v>3200520</v>
          </cell>
          <cell r="AD91443" t="str">
            <v>02</v>
          </cell>
          <cell r="AE91443" t="str">
            <v>MOTOR</v>
          </cell>
          <cell r="AF91443">
            <v>7953</v>
          </cell>
          <cell r="AG91443">
            <v>0</v>
          </cell>
          <cell r="AH91443">
            <v>0</v>
          </cell>
          <cell r="AI91443">
            <v>0</v>
          </cell>
          <cell r="AJ91443">
            <v>9725</v>
          </cell>
          <cell r="AK91443">
            <v>0</v>
          </cell>
          <cell r="AL91443">
            <v>795</v>
          </cell>
          <cell r="AM91443" t="str">
            <v>2024</v>
          </cell>
          <cell r="AN91443" t="str">
            <v>202411</v>
          </cell>
          <cell r="AO91443" t="str">
            <v>202411</v>
          </cell>
          <cell r="AP91443" t="str">
            <v>202411</v>
          </cell>
          <cell r="AQ91443" t="str">
            <v>31000397</v>
          </cell>
          <cell r="AR91443" t="str">
            <v>2020917</v>
          </cell>
          <cell r="AS91443" t="str">
            <v>D</v>
          </cell>
          <cell r="AU91443" t="str">
            <v>30000002</v>
          </cell>
          <cell r="AV91443" t="str">
            <v>RETAIL</v>
          </cell>
          <cell r="AW91443" t="str">
            <v>31000397</v>
          </cell>
          <cell r="AX91443" t="str">
            <v>WR Suzuki</v>
          </cell>
          <cell r="AY91443" t="str">
            <v>KHI/HO/D/MO/MC COMP/P/103023/11/2024</v>
          </cell>
          <cell r="BA91443" t="str">
            <v>LAHORE</v>
          </cell>
          <cell r="BB91443" t="str">
            <v>HOUSE NO 1 STREET NO 4 AREA MAIN ROAD AMIR TOWN HARBANSPURA LAHORE</v>
          </cell>
          <cell r="BC91443" t="str">
            <v>BLACK</v>
          </cell>
          <cell r="BH91443" t="str">
            <v>Pak Suzuki</v>
          </cell>
          <cell r="BI91443" t="str">
            <v>N</v>
          </cell>
          <cell r="BJ91443" t="str">
            <v xml:space="preserve">	Rameez Haji Mehboob</v>
          </cell>
          <cell r="BK91443">
            <v>45625</v>
          </cell>
          <cell r="BL91443" t="str">
            <v>389000</v>
          </cell>
          <cell r="BM91443" t="str">
            <v>004</v>
          </cell>
          <cell r="BN91443" t="str">
            <v>01</v>
          </cell>
          <cell r="BQ91443" t="str">
            <v>KHI/HO/D/MO/MC COMP/P/103023/11/2024</v>
          </cell>
        </row>
        <row r="91444">
          <cell r="W91444" t="str">
            <v>30093780</v>
          </cell>
          <cell r="X91444" t="str">
            <v>30093780</v>
          </cell>
          <cell r="Y91444">
            <v>389000</v>
          </cell>
          <cell r="Z91444" t="str">
            <v>34201-0511088-5</v>
          </cell>
          <cell r="AC91444">
            <v>3213937</v>
          </cell>
          <cell r="AD91444" t="str">
            <v>02</v>
          </cell>
          <cell r="AE91444" t="str">
            <v>MOTOR</v>
          </cell>
          <cell r="AF91444">
            <v>7953</v>
          </cell>
          <cell r="AG91444">
            <v>0</v>
          </cell>
          <cell r="AH91444">
            <v>0</v>
          </cell>
          <cell r="AI91444">
            <v>0</v>
          </cell>
          <cell r="AJ91444">
            <v>9725</v>
          </cell>
          <cell r="AK91444">
            <v>0</v>
          </cell>
          <cell r="AL91444">
            <v>795</v>
          </cell>
          <cell r="AM91444" t="str">
            <v>2024</v>
          </cell>
          <cell r="AN91444" t="str">
            <v>202412</v>
          </cell>
          <cell r="AO91444" t="str">
            <v>202412</v>
          </cell>
          <cell r="AP91444" t="str">
            <v>202412</v>
          </cell>
          <cell r="AQ91444" t="str">
            <v>31000415</v>
          </cell>
          <cell r="AR91444" t="str">
            <v>2028546</v>
          </cell>
          <cell r="AS91444" t="str">
            <v>D</v>
          </cell>
          <cell r="AU91444" t="str">
            <v>30000002</v>
          </cell>
          <cell r="AV91444" t="str">
            <v>RETAIL</v>
          </cell>
          <cell r="AW91444" t="str">
            <v>31000415</v>
          </cell>
          <cell r="AX91444" t="str">
            <v>Gujrat Suzuki</v>
          </cell>
          <cell r="AY91444" t="str">
            <v>KHI/HO/D/MO/MC COMP/P/103603/12/2024</v>
          </cell>
          <cell r="BA91444" t="str">
            <v>GUJRAT</v>
          </cell>
          <cell r="BB91444" t="str">
            <v>RIVER GARDEN HOUSE # 266 STREET # 16 BLOCK A GUJRAT .</v>
          </cell>
          <cell r="BC91444" t="str">
            <v>BLACK</v>
          </cell>
          <cell r="BH91444" t="str">
            <v>Pak Suzuki</v>
          </cell>
          <cell r="BI91444" t="str">
            <v>N</v>
          </cell>
          <cell r="BJ91444" t="str">
            <v xml:space="preserve">	Rameez Haji Mehboob</v>
          </cell>
          <cell r="BK91444">
            <v>45633</v>
          </cell>
          <cell r="BL91444" t="str">
            <v>389000</v>
          </cell>
          <cell r="BM91444" t="str">
            <v>004</v>
          </cell>
          <cell r="BN91444" t="str">
            <v>01</v>
          </cell>
          <cell r="BQ91444" t="str">
            <v>KHI/HO/D/MO/MC COMP/P/103603/12/2024</v>
          </cell>
        </row>
        <row r="91445">
          <cell r="W91445" t="str">
            <v>30093263</v>
          </cell>
          <cell r="X91445" t="str">
            <v>30093263</v>
          </cell>
          <cell r="Y91445">
            <v>382000</v>
          </cell>
          <cell r="Z91445" t="str">
            <v>13302-8251460-1</v>
          </cell>
          <cell r="AC91445">
            <v>3172181</v>
          </cell>
          <cell r="AD91445" t="str">
            <v>02</v>
          </cell>
          <cell r="AE91445" t="str">
            <v>MOTOR</v>
          </cell>
          <cell r="AF91445">
            <v>7802</v>
          </cell>
          <cell r="AG91445">
            <v>0</v>
          </cell>
          <cell r="AH91445">
            <v>0</v>
          </cell>
          <cell r="AI91445">
            <v>0</v>
          </cell>
          <cell r="AJ91445">
            <v>9550</v>
          </cell>
          <cell r="AK91445">
            <v>0</v>
          </cell>
          <cell r="AL91445">
            <v>780</v>
          </cell>
          <cell r="AM91445" t="str">
            <v>2024</v>
          </cell>
          <cell r="AN91445" t="str">
            <v>202411</v>
          </cell>
          <cell r="AO91445" t="str">
            <v>202411</v>
          </cell>
          <cell r="AP91445" t="str">
            <v>202411</v>
          </cell>
          <cell r="AQ91445" t="str">
            <v>31000411</v>
          </cell>
          <cell r="AR91445" t="str">
            <v>2012491</v>
          </cell>
          <cell r="AS91445" t="str">
            <v>D</v>
          </cell>
          <cell r="AU91445" t="str">
            <v>30000002</v>
          </cell>
          <cell r="AV91445" t="str">
            <v>RETAIL</v>
          </cell>
          <cell r="AW91445" t="str">
            <v>31000411</v>
          </cell>
          <cell r="AX91445" t="str">
            <v>Islamabad Motors</v>
          </cell>
          <cell r="AY91445" t="str">
            <v>KHI/HO/D/MO/MC COMP/P/101888/11/2024</v>
          </cell>
          <cell r="BA91445" t="str">
            <v>ISLAMABAD</v>
          </cell>
          <cell r="BB91445" t="str">
            <v>H#51, ST#3, Mohallah Westridge -ii Rwp</v>
          </cell>
          <cell r="BC91445" t="str">
            <v>BLACK</v>
          </cell>
          <cell r="BH91445" t="str">
            <v>Pak Suzuki</v>
          </cell>
          <cell r="BI91445" t="str">
            <v>N</v>
          </cell>
          <cell r="BJ91445" t="str">
            <v xml:space="preserve">	Rameez Haji Mehboob</v>
          </cell>
          <cell r="BK91445">
            <v>45610</v>
          </cell>
          <cell r="BL91445" t="str">
            <v>382000</v>
          </cell>
          <cell r="BM91445" t="str">
            <v>004</v>
          </cell>
          <cell r="BN91445" t="str">
            <v>01</v>
          </cell>
          <cell r="BQ91445" t="str">
            <v>KHI/HO/D/MO/MC COMP/P/101888/11/2024</v>
          </cell>
        </row>
        <row r="91446">
          <cell r="W91446" t="str">
            <v>30093051</v>
          </cell>
          <cell r="X91446" t="str">
            <v>30093051</v>
          </cell>
          <cell r="Y91446">
            <v>382000</v>
          </cell>
          <cell r="Z91446" t="str">
            <v>34101-8428125-5</v>
          </cell>
          <cell r="AC91446">
            <v>3073465</v>
          </cell>
          <cell r="AD91446" t="str">
            <v>02</v>
          </cell>
          <cell r="AE91446" t="str">
            <v>MOTOR</v>
          </cell>
          <cell r="AF91446">
            <v>7802</v>
          </cell>
          <cell r="AG91446">
            <v>0</v>
          </cell>
          <cell r="AH91446">
            <v>0</v>
          </cell>
          <cell r="AI91446">
            <v>0</v>
          </cell>
          <cell r="AJ91446">
            <v>9550</v>
          </cell>
          <cell r="AK91446">
            <v>0</v>
          </cell>
          <cell r="AL91446">
            <v>780</v>
          </cell>
          <cell r="AM91446" t="str">
            <v>2024</v>
          </cell>
          <cell r="AN91446" t="str">
            <v>202410</v>
          </cell>
          <cell r="AO91446" t="str">
            <v>202410</v>
          </cell>
          <cell r="AP91446" t="str">
            <v>202410</v>
          </cell>
          <cell r="AQ91446" t="str">
            <v>31000402</v>
          </cell>
          <cell r="AR91446" t="str">
            <v>1973489</v>
          </cell>
          <cell r="AS91446" t="str">
            <v>D</v>
          </cell>
          <cell r="AU91446" t="str">
            <v>30000002</v>
          </cell>
          <cell r="AV91446" t="str">
            <v>RETAIL</v>
          </cell>
          <cell r="AW91446" t="str">
            <v>31000402</v>
          </cell>
          <cell r="AX91446" t="str">
            <v>GT Suzuki</v>
          </cell>
          <cell r="AY91446" t="str">
            <v>KHI/HO/D/MO/MC COMP/P/99060/10/2024</v>
          </cell>
          <cell r="BA91446" t="str">
            <v>GUJRANWALA</v>
          </cell>
          <cell r="BB91446" t="str">
            <v>ABADI HAJI FAZAL KAREMM STREET NO 5 MOHALLAH MUBARAK SHAH GUJRANWALA.</v>
          </cell>
          <cell r="BC91446" t="str">
            <v>BLACK</v>
          </cell>
          <cell r="BH91446" t="str">
            <v>Pak Suzuki</v>
          </cell>
          <cell r="BI91446" t="str">
            <v>N</v>
          </cell>
          <cell r="BJ91446" t="str">
            <v xml:space="preserve">	Rameez Haji Mehboob</v>
          </cell>
          <cell r="BK91446">
            <v>45569</v>
          </cell>
          <cell r="BL91446" t="str">
            <v>382000</v>
          </cell>
          <cell r="BM91446" t="str">
            <v>004</v>
          </cell>
          <cell r="BN91446" t="str">
            <v>01</v>
          </cell>
          <cell r="BQ91446" t="str">
            <v>KHI/HO/D/MO/MC COMP/P/99060/10/2024</v>
          </cell>
        </row>
        <row r="91447">
          <cell r="W91447" t="str">
            <v>PKG30092265</v>
          </cell>
          <cell r="X91447" t="str">
            <v>GS150PK30092265</v>
          </cell>
          <cell r="Y91447">
            <v>382000</v>
          </cell>
          <cell r="Z91447" t="str">
            <v>37405-2853897-7</v>
          </cell>
          <cell r="AC91447">
            <v>3140547</v>
          </cell>
          <cell r="AD91447" t="str">
            <v>02</v>
          </cell>
          <cell r="AE91447" t="str">
            <v>MOTOR</v>
          </cell>
          <cell r="AF91447">
            <v>7802</v>
          </cell>
          <cell r="AG91447">
            <v>0</v>
          </cell>
          <cell r="AH91447">
            <v>0</v>
          </cell>
          <cell r="AI91447">
            <v>0</v>
          </cell>
          <cell r="AJ91447">
            <v>9550</v>
          </cell>
          <cell r="AK91447">
            <v>0</v>
          </cell>
          <cell r="AL91447">
            <v>780</v>
          </cell>
          <cell r="AM91447" t="str">
            <v>2024</v>
          </cell>
          <cell r="AN91447" t="str">
            <v>202410</v>
          </cell>
          <cell r="AO91447" t="str">
            <v>202410</v>
          </cell>
          <cell r="AP91447" t="str">
            <v>202410</v>
          </cell>
          <cell r="AQ91447" t="str">
            <v>31000405</v>
          </cell>
          <cell r="AR91447" t="str">
            <v>1998235</v>
          </cell>
          <cell r="AS91447" t="str">
            <v>D</v>
          </cell>
          <cell r="AU91447" t="str">
            <v>30000002</v>
          </cell>
          <cell r="AV91447" t="str">
            <v>RETAIL</v>
          </cell>
          <cell r="AW91447" t="str">
            <v>31000405</v>
          </cell>
          <cell r="AX91447" t="str">
            <v>MR Suzuki</v>
          </cell>
          <cell r="AY91447" t="str">
            <v>KHI/HO/D/MO/MC COMP/P/100927/10/2024</v>
          </cell>
          <cell r="BA91447" t="str">
            <v>RAWALPINDI</v>
          </cell>
          <cell r="BB91447" t="str">
            <v xml:space="preserve">Dhoke khaba, house l-716, st 7, Rawalpindi </v>
          </cell>
          <cell r="BC91447" t="str">
            <v>BLACK</v>
          </cell>
          <cell r="BH91447" t="str">
            <v>Pak Suzuki</v>
          </cell>
          <cell r="BI91447" t="str">
            <v>N</v>
          </cell>
          <cell r="BJ91447" t="str">
            <v xml:space="preserve">	Rameez Haji Mehboob</v>
          </cell>
          <cell r="BK91447">
            <v>45595</v>
          </cell>
          <cell r="BL91447" t="str">
            <v>382000</v>
          </cell>
          <cell r="BM91447" t="str">
            <v>004</v>
          </cell>
          <cell r="BN91447" t="str">
            <v>01</v>
          </cell>
          <cell r="BQ91447" t="str">
            <v>KHI/HO/D/MO/MC COMP/P/100927/10/2024</v>
          </cell>
        </row>
        <row r="91448">
          <cell r="W91448" t="str">
            <v>30093612</v>
          </cell>
          <cell r="X91448" t="str">
            <v>30093612</v>
          </cell>
          <cell r="Y91448">
            <v>389000</v>
          </cell>
          <cell r="Z91448" t="str">
            <v>42201-0532439-7</v>
          </cell>
          <cell r="AC91448">
            <v>3167568</v>
          </cell>
          <cell r="AD91448" t="str">
            <v>02</v>
          </cell>
          <cell r="AE91448" t="str">
            <v>MOTOR</v>
          </cell>
          <cell r="AF91448">
            <v>13821</v>
          </cell>
          <cell r="AG91448">
            <v>0</v>
          </cell>
          <cell r="AH91448">
            <v>0</v>
          </cell>
          <cell r="AI91448">
            <v>0</v>
          </cell>
          <cell r="AJ91448">
            <v>16533</v>
          </cell>
          <cell r="AK91448">
            <v>0</v>
          </cell>
          <cell r="AL91448">
            <v>1382</v>
          </cell>
          <cell r="AM91448" t="str">
            <v>2024</v>
          </cell>
          <cell r="AN91448" t="str">
            <v>202411</v>
          </cell>
          <cell r="AO91448" t="str">
            <v>202411</v>
          </cell>
          <cell r="AP91448" t="str">
            <v>202411</v>
          </cell>
          <cell r="AQ91448" t="str">
            <v>31000408</v>
          </cell>
          <cell r="AR91448" t="str">
            <v>2010521</v>
          </cell>
          <cell r="AS91448" t="str">
            <v>D</v>
          </cell>
          <cell r="AU91448" t="str">
            <v>30000002</v>
          </cell>
          <cell r="AV91448" t="str">
            <v>RETAIL</v>
          </cell>
          <cell r="AW91448" t="str">
            <v>31000408</v>
          </cell>
          <cell r="AX91448" t="str">
            <v>Suzuki Mandviwalla Motors</v>
          </cell>
          <cell r="AY91448" t="str">
            <v>KHI/HO/D/MO/MC COMP/P/101760/11/2024</v>
          </cell>
          <cell r="BA91448" t="str">
            <v>KARACHI</v>
          </cell>
          <cell r="BB91448" t="str">
            <v>A1/3 RIZWAN SOCIETY GULISTAN E JOHAR KARACHI</v>
          </cell>
          <cell r="BC91448" t="str">
            <v>BLACK</v>
          </cell>
          <cell r="BH91448" t="str">
            <v>Pak Suzuki</v>
          </cell>
          <cell r="BI91448" t="str">
            <v>N</v>
          </cell>
          <cell r="BJ91448" t="str">
            <v xml:space="preserve">	Rameez Haji Mehboob</v>
          </cell>
          <cell r="BK91448">
            <v>45608</v>
          </cell>
          <cell r="BL91448" t="str">
            <v>389000</v>
          </cell>
          <cell r="BM91448" t="str">
            <v>004</v>
          </cell>
          <cell r="BN91448" t="str">
            <v>01</v>
          </cell>
          <cell r="BQ91448" t="str">
            <v>KHI/HO/D/MO/MC COMP/P/101760/11/2024</v>
          </cell>
        </row>
        <row r="91449">
          <cell r="W91449" t="str">
            <v>30092842</v>
          </cell>
          <cell r="X91449" t="str">
            <v>30092842</v>
          </cell>
          <cell r="Y91449">
            <v>382000</v>
          </cell>
          <cell r="Z91449" t="str">
            <v>61101-5298336-7</v>
          </cell>
          <cell r="AC91449">
            <v>3058650</v>
          </cell>
          <cell r="AD91449" t="str">
            <v>02</v>
          </cell>
          <cell r="AE91449" t="str">
            <v>MOTOR</v>
          </cell>
          <cell r="AF91449">
            <v>7802</v>
          </cell>
          <cell r="AG91449">
            <v>0</v>
          </cell>
          <cell r="AH91449">
            <v>0</v>
          </cell>
          <cell r="AI91449">
            <v>0</v>
          </cell>
          <cell r="AJ91449">
            <v>9550</v>
          </cell>
          <cell r="AK91449">
            <v>0</v>
          </cell>
          <cell r="AL91449">
            <v>780</v>
          </cell>
          <cell r="AM91449" t="str">
            <v>2024</v>
          </cell>
          <cell r="AN91449" t="str">
            <v>202409</v>
          </cell>
          <cell r="AO91449" t="str">
            <v>202409</v>
          </cell>
          <cell r="AP91449" t="str">
            <v>202409</v>
          </cell>
          <cell r="AQ91449" t="str">
            <v>31000411</v>
          </cell>
          <cell r="AR91449" t="str">
            <v>1965546</v>
          </cell>
          <cell r="AS91449" t="str">
            <v>D</v>
          </cell>
          <cell r="AU91449" t="str">
            <v>30000002</v>
          </cell>
          <cell r="AV91449" t="str">
            <v>RETAIL</v>
          </cell>
          <cell r="AW91449" t="str">
            <v>31000411</v>
          </cell>
          <cell r="AX91449" t="str">
            <v>Islamabad Motors</v>
          </cell>
          <cell r="AY91449" t="str">
            <v>KHI/HO/D/MO/MC COMP/P/98635/09/2024</v>
          </cell>
          <cell r="BA91449" t="str">
            <v>ISLAMABAD</v>
          </cell>
          <cell r="BB91449" t="str">
            <v>Quarter #4-6 A, Main Ibna seena road G-9/2 islamabad</v>
          </cell>
          <cell r="BC91449" t="str">
            <v>BLACK</v>
          </cell>
          <cell r="BH91449" t="str">
            <v>Pak Suzuki</v>
          </cell>
          <cell r="BI91449" t="str">
            <v>N</v>
          </cell>
          <cell r="BJ91449" t="str">
            <v xml:space="preserve">	Rameez Haji Mehboob</v>
          </cell>
          <cell r="BK91449">
            <v>45565</v>
          </cell>
          <cell r="BL91449" t="str">
            <v>382000</v>
          </cell>
          <cell r="BM91449" t="str">
            <v>004</v>
          </cell>
          <cell r="BN91449" t="str">
            <v>01</v>
          </cell>
          <cell r="BQ91449" t="str">
            <v>KHI/HO/D/MO/MC COMP/P/98635/09/2024</v>
          </cell>
        </row>
        <row r="91450">
          <cell r="W91450" t="str">
            <v>30093608</v>
          </cell>
          <cell r="X91450" t="str">
            <v>30093608</v>
          </cell>
          <cell r="Y91450">
            <v>382000</v>
          </cell>
          <cell r="Z91450" t="str">
            <v>33100-3304040-9</v>
          </cell>
          <cell r="AC91450">
            <v>3195937</v>
          </cell>
          <cell r="AD91450" t="str">
            <v>02</v>
          </cell>
          <cell r="AE91450" t="str">
            <v>MOTOR</v>
          </cell>
          <cell r="AF91450">
            <v>7802</v>
          </cell>
          <cell r="AG91450">
            <v>0</v>
          </cell>
          <cell r="AH91450">
            <v>0</v>
          </cell>
          <cell r="AI91450">
            <v>0</v>
          </cell>
          <cell r="AJ91450">
            <v>9550</v>
          </cell>
          <cell r="AK91450">
            <v>0</v>
          </cell>
          <cell r="AL91450">
            <v>780</v>
          </cell>
          <cell r="AM91450" t="str">
            <v>2024</v>
          </cell>
          <cell r="AN91450" t="str">
            <v>202411</v>
          </cell>
          <cell r="AO91450" t="str">
            <v>202411</v>
          </cell>
          <cell r="AP91450" t="str">
            <v>202411</v>
          </cell>
          <cell r="AQ91450" t="str">
            <v>31000400</v>
          </cell>
          <cell r="AR91450" t="str">
            <v>2020014</v>
          </cell>
          <cell r="AS91450" t="str">
            <v>D</v>
          </cell>
          <cell r="AU91450" t="str">
            <v>30000002</v>
          </cell>
          <cell r="AV91450" t="str">
            <v>RETAIL</v>
          </cell>
          <cell r="AW91450" t="str">
            <v>31000400</v>
          </cell>
          <cell r="AX91450" t="str">
            <v>FSD Suzuki</v>
          </cell>
          <cell r="AY91450" t="str">
            <v>KHI/HO/D/MO/MC COMP/P/102889/11/2024</v>
          </cell>
          <cell r="BA91450" t="str">
            <v>FAISALABAD</v>
          </cell>
          <cell r="BB91450" t="str">
            <v>HOUSE NO D-84 AREA KOT KHAN MUHAMMAD STREET NO 2 FSD</v>
          </cell>
          <cell r="BC91450" t="str">
            <v>BLACK</v>
          </cell>
          <cell r="BH91450" t="str">
            <v>Pak Suzuki</v>
          </cell>
          <cell r="BI91450" t="str">
            <v>N</v>
          </cell>
          <cell r="BJ91450" t="str">
            <v xml:space="preserve">	Rameez Haji Mehboob</v>
          </cell>
          <cell r="BK91450">
            <v>45624</v>
          </cell>
          <cell r="BL91450" t="str">
            <v>382000</v>
          </cell>
          <cell r="BM91450" t="str">
            <v>004</v>
          </cell>
          <cell r="BN91450" t="str">
            <v>01</v>
          </cell>
          <cell r="BQ91450" t="str">
            <v>KHI/HO/D/MO/MC COMP/P/102889/11/2024</v>
          </cell>
        </row>
        <row r="91451">
          <cell r="W91451" t="str">
            <v>30093973</v>
          </cell>
          <cell r="X91451" t="str">
            <v>30093973</v>
          </cell>
          <cell r="Y91451">
            <v>389000</v>
          </cell>
          <cell r="Z91451" t="str">
            <v>42201-7068485-5</v>
          </cell>
          <cell r="AC91451">
            <v>3200551</v>
          </cell>
          <cell r="AD91451" t="str">
            <v>02</v>
          </cell>
          <cell r="AE91451" t="str">
            <v>MOTOR</v>
          </cell>
          <cell r="AF91451">
            <v>13821</v>
          </cell>
          <cell r="AG91451">
            <v>0</v>
          </cell>
          <cell r="AH91451">
            <v>0</v>
          </cell>
          <cell r="AI91451">
            <v>0</v>
          </cell>
          <cell r="AJ91451">
            <v>16533</v>
          </cell>
          <cell r="AK91451">
            <v>0</v>
          </cell>
          <cell r="AL91451">
            <v>1382</v>
          </cell>
          <cell r="AM91451" t="str">
            <v>2024</v>
          </cell>
          <cell r="AN91451" t="str">
            <v>202411</v>
          </cell>
          <cell r="AO91451" t="str">
            <v>202411</v>
          </cell>
          <cell r="AP91451" t="str">
            <v>202411</v>
          </cell>
          <cell r="AQ91451" t="str">
            <v>31000407</v>
          </cell>
          <cell r="AR91451" t="str">
            <v>2021325</v>
          </cell>
          <cell r="AS91451" t="str">
            <v>D</v>
          </cell>
          <cell r="AU91451" t="str">
            <v>30000002</v>
          </cell>
          <cell r="AV91451" t="str">
            <v>RETAIL</v>
          </cell>
          <cell r="AW91451" t="str">
            <v>31000407</v>
          </cell>
          <cell r="AX91451" t="str">
            <v>South</v>
          </cell>
          <cell r="AY91451" t="str">
            <v>KHI/HO/D/MO/MC COMP/P/103061/11/2024</v>
          </cell>
          <cell r="BA91451" t="str">
            <v>KARACHI</v>
          </cell>
          <cell r="BB91451" t="str">
            <v>H NO L-950 SECTOR 33-C KORANGI 2-1/2KARACHI</v>
          </cell>
          <cell r="BC91451" t="str">
            <v>BLACK</v>
          </cell>
          <cell r="BH91451" t="str">
            <v>Pak Suzuki</v>
          </cell>
          <cell r="BI91451" t="str">
            <v>N</v>
          </cell>
          <cell r="BJ91451" t="str">
            <v xml:space="preserve">	Rameez Haji Mehboob</v>
          </cell>
          <cell r="BK91451">
            <v>45625</v>
          </cell>
          <cell r="BL91451" t="str">
            <v>389000</v>
          </cell>
          <cell r="BM91451" t="str">
            <v>004</v>
          </cell>
          <cell r="BN91451" t="str">
            <v>01</v>
          </cell>
          <cell r="BQ91451" t="str">
            <v>KHI/HO/D/MO/MC COMP/P/103061/11/2024</v>
          </cell>
        </row>
        <row r="91452">
          <cell r="W91452" t="str">
            <v>30093974</v>
          </cell>
          <cell r="X91452" t="str">
            <v>30093974</v>
          </cell>
          <cell r="Y91452">
            <v>389000</v>
          </cell>
          <cell r="Z91452" t="str">
            <v>42201-3026403-9</v>
          </cell>
          <cell r="AC91452">
            <v>3200552</v>
          </cell>
          <cell r="AD91452" t="str">
            <v>02</v>
          </cell>
          <cell r="AE91452" t="str">
            <v>MOTOR</v>
          </cell>
          <cell r="AF91452">
            <v>13821</v>
          </cell>
          <cell r="AG91452">
            <v>0</v>
          </cell>
          <cell r="AH91452">
            <v>0</v>
          </cell>
          <cell r="AI91452">
            <v>0</v>
          </cell>
          <cell r="AJ91452">
            <v>16533</v>
          </cell>
          <cell r="AK91452">
            <v>0</v>
          </cell>
          <cell r="AL91452">
            <v>1382</v>
          </cell>
          <cell r="AM91452" t="str">
            <v>2024</v>
          </cell>
          <cell r="AN91452" t="str">
            <v>202411</v>
          </cell>
          <cell r="AO91452" t="str">
            <v>202411</v>
          </cell>
          <cell r="AP91452" t="str">
            <v>202411</v>
          </cell>
          <cell r="AQ91452" t="str">
            <v>31000407</v>
          </cell>
          <cell r="AR91452" t="str">
            <v>2021328</v>
          </cell>
          <cell r="AS91452" t="str">
            <v>D</v>
          </cell>
          <cell r="AU91452" t="str">
            <v>30000002</v>
          </cell>
          <cell r="AV91452" t="str">
            <v>RETAIL</v>
          </cell>
          <cell r="AW91452" t="str">
            <v>31000407</v>
          </cell>
          <cell r="AX91452" t="str">
            <v>South</v>
          </cell>
          <cell r="AY91452" t="str">
            <v>KHI/HO/D/MO/MC COMP/P/103062/11/2024</v>
          </cell>
          <cell r="BA91452" t="str">
            <v>KARACHI</v>
          </cell>
          <cell r="BB91452" t="str">
            <v>H NO 381 AREA G GHAUS PAK ROAD KORANGI 5-1/2 KARACHI</v>
          </cell>
          <cell r="BC91452" t="str">
            <v>BLACK</v>
          </cell>
          <cell r="BH91452" t="str">
            <v>Pak Suzuki</v>
          </cell>
          <cell r="BI91452" t="str">
            <v>N</v>
          </cell>
          <cell r="BJ91452" t="str">
            <v xml:space="preserve">	Rameez Haji Mehboob</v>
          </cell>
          <cell r="BK91452">
            <v>45625</v>
          </cell>
          <cell r="BL91452" t="str">
            <v>389000</v>
          </cell>
          <cell r="BM91452" t="str">
            <v>004</v>
          </cell>
          <cell r="BN91452" t="str">
            <v>01</v>
          </cell>
          <cell r="BQ91452" t="str">
            <v>KHI/HO/D/MO/MC COMP/P/103062/11/2024</v>
          </cell>
        </row>
        <row r="91453">
          <cell r="W91453" t="str">
            <v>30093974</v>
          </cell>
          <cell r="X91453" t="str">
            <v>30093974</v>
          </cell>
          <cell r="Y91453">
            <v>389000</v>
          </cell>
          <cell r="Z91453" t="str">
            <v>42201-3026403-9</v>
          </cell>
          <cell r="AC91453">
            <v>3200553</v>
          </cell>
          <cell r="AD91453" t="str">
            <v>02</v>
          </cell>
          <cell r="AE91453" t="str">
            <v>MOTOR</v>
          </cell>
          <cell r="AF91453">
            <v>13821</v>
          </cell>
          <cell r="AG91453">
            <v>0</v>
          </cell>
          <cell r="AH91453">
            <v>0</v>
          </cell>
          <cell r="AI91453">
            <v>0</v>
          </cell>
          <cell r="AJ91453">
            <v>16533</v>
          </cell>
          <cell r="AK91453">
            <v>0</v>
          </cell>
          <cell r="AL91453">
            <v>1382</v>
          </cell>
          <cell r="AM91453" t="str">
            <v>2024</v>
          </cell>
          <cell r="AN91453" t="str">
            <v>202411</v>
          </cell>
          <cell r="AO91453" t="str">
            <v>202411</v>
          </cell>
          <cell r="AP91453" t="str">
            <v>202411</v>
          </cell>
          <cell r="AQ91453" t="str">
            <v>31000407</v>
          </cell>
          <cell r="AR91453" t="str">
            <v>2021329</v>
          </cell>
          <cell r="AS91453" t="str">
            <v>D</v>
          </cell>
          <cell r="AU91453" t="str">
            <v>30000002</v>
          </cell>
          <cell r="AV91453" t="str">
            <v>RETAIL</v>
          </cell>
          <cell r="AW91453" t="str">
            <v>31000407</v>
          </cell>
          <cell r="AX91453" t="str">
            <v>South</v>
          </cell>
          <cell r="AY91453" t="str">
            <v>KHI/HO/D/MO/MC COMP/P/103063/11/2024</v>
          </cell>
          <cell r="BA91453" t="str">
            <v>KARACHI</v>
          </cell>
          <cell r="BB91453" t="str">
            <v>H NO 381 AREA G GHAUS PAK ROAD KORANGI 5-1/2 KARACHI</v>
          </cell>
          <cell r="BC91453" t="str">
            <v>BLACK</v>
          </cell>
          <cell r="BH91453" t="str">
            <v>Pak Suzuki</v>
          </cell>
          <cell r="BI91453" t="str">
            <v>N</v>
          </cell>
          <cell r="BJ91453" t="str">
            <v xml:space="preserve">	Rameez Haji Mehboob</v>
          </cell>
          <cell r="BK91453">
            <v>45625</v>
          </cell>
          <cell r="BL91453" t="str">
            <v>389000</v>
          </cell>
          <cell r="BM91453" t="str">
            <v>004</v>
          </cell>
          <cell r="BN91453" t="str">
            <v>01</v>
          </cell>
          <cell r="BQ91453" t="str">
            <v>KHI/HO/D/MO/MC COMP/P/103063/11/2024</v>
          </cell>
        </row>
        <row r="91454">
          <cell r="W91454" t="str">
            <v>30093687</v>
          </cell>
          <cell r="X91454" t="str">
            <v>30093687</v>
          </cell>
          <cell r="Y91454">
            <v>389000</v>
          </cell>
          <cell r="Z91454" t="str">
            <v>35202-3737726-3</v>
          </cell>
          <cell r="AC91454">
            <v>3201368</v>
          </cell>
          <cell r="AD91454" t="str">
            <v>02</v>
          </cell>
          <cell r="AE91454" t="str">
            <v>MOTOR</v>
          </cell>
          <cell r="AF91454">
            <v>7953</v>
          </cell>
          <cell r="AG91454">
            <v>0</v>
          </cell>
          <cell r="AH91454">
            <v>0</v>
          </cell>
          <cell r="AI91454">
            <v>0</v>
          </cell>
          <cell r="AJ91454">
            <v>9725</v>
          </cell>
          <cell r="AK91454">
            <v>0</v>
          </cell>
          <cell r="AL91454">
            <v>795</v>
          </cell>
          <cell r="AM91454" t="str">
            <v>2024</v>
          </cell>
          <cell r="AN91454" t="str">
            <v>202411</v>
          </cell>
          <cell r="AO91454" t="str">
            <v>202411</v>
          </cell>
          <cell r="AP91454" t="str">
            <v>202411</v>
          </cell>
          <cell r="AQ91454" t="str">
            <v>31000397</v>
          </cell>
          <cell r="AR91454" t="str">
            <v>2021427</v>
          </cell>
          <cell r="AS91454" t="str">
            <v>D</v>
          </cell>
          <cell r="AU91454" t="str">
            <v>30000002</v>
          </cell>
          <cell r="AV91454" t="str">
            <v>RETAIL</v>
          </cell>
          <cell r="AW91454" t="str">
            <v>31000397</v>
          </cell>
          <cell r="AX91454" t="str">
            <v>WR Suzuki</v>
          </cell>
          <cell r="AY91454" t="str">
            <v>KHI/HO/D/MO/MC COMP/P/103109/11/2024</v>
          </cell>
          <cell r="BA91454" t="str">
            <v>LAHORE</v>
          </cell>
          <cell r="BB91454" t="str">
            <v>House M-19, Wahdat Colony, Lahore</v>
          </cell>
          <cell r="BC91454" t="str">
            <v>BLACK</v>
          </cell>
          <cell r="BH91454" t="str">
            <v>Pak Suzuki</v>
          </cell>
          <cell r="BI91454" t="str">
            <v>N</v>
          </cell>
          <cell r="BJ91454" t="str">
            <v xml:space="preserve">	Rameez Haji Mehboob</v>
          </cell>
          <cell r="BK91454">
            <v>45626</v>
          </cell>
          <cell r="BL91454" t="str">
            <v>389000</v>
          </cell>
          <cell r="BM91454" t="str">
            <v>004</v>
          </cell>
          <cell r="BN91454" t="str">
            <v>01</v>
          </cell>
          <cell r="BQ91454" t="str">
            <v>KHI/HO/D/MO/MC COMP/P/103109/11/2024</v>
          </cell>
        </row>
        <row r="91455">
          <cell r="W91455" t="str">
            <v>30093710</v>
          </cell>
          <cell r="X91455" t="str">
            <v>30093710</v>
          </cell>
          <cell r="Y91455">
            <v>389000</v>
          </cell>
          <cell r="Z91455" t="str">
            <v>35201-3820671-5</v>
          </cell>
          <cell r="AC91455">
            <v>3201369</v>
          </cell>
          <cell r="AD91455" t="str">
            <v>02</v>
          </cell>
          <cell r="AE91455" t="str">
            <v>MOTOR</v>
          </cell>
          <cell r="AF91455">
            <v>7953</v>
          </cell>
          <cell r="AG91455">
            <v>0</v>
          </cell>
          <cell r="AH91455">
            <v>0</v>
          </cell>
          <cell r="AI91455">
            <v>0</v>
          </cell>
          <cell r="AJ91455">
            <v>9725</v>
          </cell>
          <cell r="AK91455">
            <v>0</v>
          </cell>
          <cell r="AL91455">
            <v>795</v>
          </cell>
          <cell r="AM91455" t="str">
            <v>2024</v>
          </cell>
          <cell r="AN91455" t="str">
            <v>202411</v>
          </cell>
          <cell r="AO91455" t="str">
            <v>202411</v>
          </cell>
          <cell r="AP91455" t="str">
            <v>202411</v>
          </cell>
          <cell r="AQ91455" t="str">
            <v>31000397</v>
          </cell>
          <cell r="AR91455" t="str">
            <v>2021429</v>
          </cell>
          <cell r="AS91455" t="str">
            <v>D</v>
          </cell>
          <cell r="AU91455" t="str">
            <v>30000002</v>
          </cell>
          <cell r="AV91455" t="str">
            <v>RETAIL</v>
          </cell>
          <cell r="AW91455" t="str">
            <v>31000397</v>
          </cell>
          <cell r="AX91455" t="str">
            <v>WR Suzuki</v>
          </cell>
          <cell r="AY91455" t="str">
            <v>KHI/HO/D/MO/MC COMP/P/103110/11/2024</v>
          </cell>
          <cell r="BA91455" t="str">
            <v>LAHORE</v>
          </cell>
          <cell r="BB91455" t="str">
            <v>House 45-D, Bankers Avenue Housing Society Baidian Road, Lahore Cantt.</v>
          </cell>
          <cell r="BC91455" t="str">
            <v>BLACK</v>
          </cell>
          <cell r="BH91455" t="str">
            <v>Pak Suzuki</v>
          </cell>
          <cell r="BI91455" t="str">
            <v>N</v>
          </cell>
          <cell r="BJ91455" t="str">
            <v xml:space="preserve">	Rameez Haji Mehboob</v>
          </cell>
          <cell r="BK91455">
            <v>45626</v>
          </cell>
          <cell r="BL91455" t="str">
            <v>389000</v>
          </cell>
          <cell r="BM91455" t="str">
            <v>004</v>
          </cell>
          <cell r="BN91455" t="str">
            <v>01</v>
          </cell>
          <cell r="BQ91455" t="str">
            <v>KHI/HO/D/MO/MC COMP/P/103110/11/2024</v>
          </cell>
        </row>
        <row r="91456">
          <cell r="W91456" t="str">
            <v>30093682</v>
          </cell>
          <cell r="X91456" t="str">
            <v>30093682</v>
          </cell>
          <cell r="Y91456">
            <v>389000</v>
          </cell>
          <cell r="Z91456" t="str">
            <v>35201-5617010-7</v>
          </cell>
          <cell r="AC91456">
            <v>3201370</v>
          </cell>
          <cell r="AD91456" t="str">
            <v>02</v>
          </cell>
          <cell r="AE91456" t="str">
            <v>MOTOR</v>
          </cell>
          <cell r="AF91456">
            <v>7953</v>
          </cell>
          <cell r="AG91456">
            <v>0</v>
          </cell>
          <cell r="AH91456">
            <v>0</v>
          </cell>
          <cell r="AI91456">
            <v>0</v>
          </cell>
          <cell r="AJ91456">
            <v>9725</v>
          </cell>
          <cell r="AK91456">
            <v>0</v>
          </cell>
          <cell r="AL91456">
            <v>795</v>
          </cell>
          <cell r="AM91456" t="str">
            <v>2024</v>
          </cell>
          <cell r="AN91456" t="str">
            <v>202411</v>
          </cell>
          <cell r="AO91456" t="str">
            <v>202411</v>
          </cell>
          <cell r="AP91456" t="str">
            <v>202411</v>
          </cell>
          <cell r="AQ91456" t="str">
            <v>31000397</v>
          </cell>
          <cell r="AR91456" t="str">
            <v>2021431</v>
          </cell>
          <cell r="AS91456" t="str">
            <v>D</v>
          </cell>
          <cell r="AU91456" t="str">
            <v>30000002</v>
          </cell>
          <cell r="AV91456" t="str">
            <v>RETAIL</v>
          </cell>
          <cell r="AW91456" t="str">
            <v>31000397</v>
          </cell>
          <cell r="AX91456" t="str">
            <v>WR Suzuki</v>
          </cell>
          <cell r="AY91456" t="str">
            <v>KHI/HO/D/MO/MC COMP/P/103112/11/2024</v>
          </cell>
          <cell r="BA91456" t="str">
            <v>LAHORE</v>
          </cell>
          <cell r="BB91456" t="str">
            <v>House E-39, Street 4, Sultan Park, Lahore</v>
          </cell>
          <cell r="BC91456" t="str">
            <v>BLACK</v>
          </cell>
          <cell r="BH91456" t="str">
            <v>Pak Suzuki</v>
          </cell>
          <cell r="BI91456" t="str">
            <v>N</v>
          </cell>
          <cell r="BJ91456" t="str">
            <v xml:space="preserve">	Rameez Haji Mehboob</v>
          </cell>
          <cell r="BK91456">
            <v>45626</v>
          </cell>
          <cell r="BL91456" t="str">
            <v>389000</v>
          </cell>
          <cell r="BM91456" t="str">
            <v>004</v>
          </cell>
          <cell r="BN91456" t="str">
            <v>01</v>
          </cell>
          <cell r="BQ91456" t="str">
            <v>KHI/HO/D/MO/MC COMP/P/103112/11/2024</v>
          </cell>
        </row>
        <row r="91457">
          <cell r="W91457" t="str">
            <v>30093510</v>
          </cell>
          <cell r="X91457" t="str">
            <v>30093510</v>
          </cell>
          <cell r="Y91457">
            <v>382000</v>
          </cell>
          <cell r="Z91457" t="str">
            <v>3410195022091</v>
          </cell>
          <cell r="AC91457">
            <v>3211651</v>
          </cell>
          <cell r="AD91457" t="str">
            <v>02</v>
          </cell>
          <cell r="AE91457" t="str">
            <v>MOTOR</v>
          </cell>
          <cell r="AF91457">
            <v>7802</v>
          </cell>
          <cell r="AG91457">
            <v>0</v>
          </cell>
          <cell r="AH91457">
            <v>0</v>
          </cell>
          <cell r="AI91457">
            <v>0</v>
          </cell>
          <cell r="AJ91457">
            <v>9550</v>
          </cell>
          <cell r="AK91457">
            <v>0</v>
          </cell>
          <cell r="AL91457">
            <v>780</v>
          </cell>
          <cell r="AM91457" t="str">
            <v>2024</v>
          </cell>
          <cell r="AN91457" t="str">
            <v>202412</v>
          </cell>
          <cell r="AO91457" t="str">
            <v>202412</v>
          </cell>
          <cell r="AP91457" t="str">
            <v>202412</v>
          </cell>
          <cell r="AQ91457" t="str">
            <v>31000414</v>
          </cell>
          <cell r="AR91457" t="str">
            <v>2026802</v>
          </cell>
          <cell r="AS91457" t="str">
            <v>D</v>
          </cell>
          <cell r="AU91457" t="str">
            <v>30000002</v>
          </cell>
          <cell r="AV91457" t="str">
            <v>RETAIL</v>
          </cell>
          <cell r="AW91457" t="str">
            <v>31000414</v>
          </cell>
          <cell r="AX91457" t="str">
            <v>Gujranwala Suzuki</v>
          </cell>
          <cell r="AY91457" t="str">
            <v>KHI/HO/D/MO/MC COMP/P/103410/12/2024</v>
          </cell>
          <cell r="BA91457" t="str">
            <v>GUJRANWALA</v>
          </cell>
          <cell r="BB91457" t="str">
            <v>nowshera sansi road gujranwala</v>
          </cell>
          <cell r="BC91457" t="str">
            <v>BLACK</v>
          </cell>
          <cell r="BH91457" t="str">
            <v>Pak Suzuki</v>
          </cell>
          <cell r="BI91457" t="str">
            <v>N</v>
          </cell>
          <cell r="BJ91457" t="str">
            <v xml:space="preserve">	Rameez Haji Mehboob</v>
          </cell>
          <cell r="BK91457">
            <v>45631</v>
          </cell>
          <cell r="BL91457" t="str">
            <v>382000</v>
          </cell>
          <cell r="BM91457" t="str">
            <v>004</v>
          </cell>
          <cell r="BN91457" t="str">
            <v>01</v>
          </cell>
          <cell r="BQ91457" t="str">
            <v>KHI/HO/D/MO/MC COMP/P/103410/12/2024</v>
          </cell>
        </row>
        <row r="91458">
          <cell r="W91458" t="str">
            <v>PKG30094177</v>
          </cell>
          <cell r="X91458" t="str">
            <v>GS150PK30094177</v>
          </cell>
          <cell r="Y91458">
            <v>389000</v>
          </cell>
          <cell r="Z91458" t="str">
            <v>12101-0989951-7</v>
          </cell>
          <cell r="AC91458">
            <v>3253597</v>
          </cell>
          <cell r="AD91458" t="str">
            <v>02</v>
          </cell>
          <cell r="AE91458" t="str">
            <v>MOTOR</v>
          </cell>
          <cell r="AF91458">
            <v>7953</v>
          </cell>
          <cell r="AG91458">
            <v>0</v>
          </cell>
          <cell r="AH91458">
            <v>0</v>
          </cell>
          <cell r="AI91458">
            <v>0</v>
          </cell>
          <cell r="AJ91458">
            <v>9725</v>
          </cell>
          <cell r="AK91458">
            <v>0</v>
          </cell>
          <cell r="AL91458">
            <v>795</v>
          </cell>
          <cell r="AM91458" t="str">
            <v>2024</v>
          </cell>
          <cell r="AN91458" t="str">
            <v>202412</v>
          </cell>
          <cell r="AO91458" t="str">
            <v>202412</v>
          </cell>
          <cell r="AP91458" t="str">
            <v>202412</v>
          </cell>
          <cell r="AQ91458" t="str">
            <v>31000405</v>
          </cell>
          <cell r="AR91458" t="str">
            <v>2044185</v>
          </cell>
          <cell r="AS91458" t="str">
            <v>D</v>
          </cell>
          <cell r="AU91458" t="str">
            <v>30000002</v>
          </cell>
          <cell r="AV91458" t="str">
            <v>RETAIL</v>
          </cell>
          <cell r="AW91458" t="str">
            <v>31000405</v>
          </cell>
          <cell r="AX91458" t="str">
            <v>MR Suzuki</v>
          </cell>
          <cell r="AY91458" t="str">
            <v>KHI/HO/D/MO/MC COMP/P/105011/12/2024</v>
          </cell>
          <cell r="BA91458" t="str">
            <v>ISLAMABAD</v>
          </cell>
          <cell r="BB91458" t="str">
            <v xml:space="preserve">Main double road house 473, sec i-10/4, Islamabad </v>
          </cell>
          <cell r="BC91458" t="str">
            <v>BLACK</v>
          </cell>
          <cell r="BH91458" t="str">
            <v>Pak Suzuki</v>
          </cell>
          <cell r="BI91458" t="str">
            <v>N</v>
          </cell>
          <cell r="BJ91458" t="str">
            <v xml:space="preserve">	Rameez Haji Mehboob</v>
          </cell>
          <cell r="BK91458">
            <v>45657</v>
          </cell>
          <cell r="BL91458" t="str">
            <v>389000</v>
          </cell>
          <cell r="BM91458" t="str">
            <v>004</v>
          </cell>
          <cell r="BN91458" t="str">
            <v>01</v>
          </cell>
          <cell r="BQ91458" t="str">
            <v>KHI/HO/D/MO/MC COMP/P/105011/12/2024</v>
          </cell>
        </row>
        <row r="91459">
          <cell r="W91459" t="str">
            <v>30092688</v>
          </cell>
          <cell r="X91459" t="str">
            <v>30092688</v>
          </cell>
          <cell r="Y91459">
            <v>382000</v>
          </cell>
          <cell r="Z91459" t="str">
            <v>3410161834951</v>
          </cell>
          <cell r="AC91459">
            <v>3110087</v>
          </cell>
          <cell r="AD91459" t="str">
            <v>02</v>
          </cell>
          <cell r="AE91459" t="str">
            <v>MOTOR</v>
          </cell>
          <cell r="AF91459">
            <v>7802</v>
          </cell>
          <cell r="AG91459">
            <v>0</v>
          </cell>
          <cell r="AH91459">
            <v>0</v>
          </cell>
          <cell r="AI91459">
            <v>0</v>
          </cell>
          <cell r="AJ91459">
            <v>9550</v>
          </cell>
          <cell r="AK91459">
            <v>0</v>
          </cell>
          <cell r="AL91459">
            <v>780</v>
          </cell>
          <cell r="AM91459" t="str">
            <v>2024</v>
          </cell>
          <cell r="AN91459" t="str">
            <v>202410</v>
          </cell>
          <cell r="AO91459" t="str">
            <v>202410</v>
          </cell>
          <cell r="AP91459" t="str">
            <v>202410</v>
          </cell>
          <cell r="AQ91459" t="str">
            <v>31000414</v>
          </cell>
          <cell r="AR91459" t="str">
            <v>1989037</v>
          </cell>
          <cell r="AS91459" t="str">
            <v>D</v>
          </cell>
          <cell r="AU91459" t="str">
            <v>30000002</v>
          </cell>
          <cell r="AV91459" t="str">
            <v>RETAIL</v>
          </cell>
          <cell r="AW91459" t="str">
            <v>31000414</v>
          </cell>
          <cell r="AX91459" t="str">
            <v>Gujranwala Suzuki</v>
          </cell>
          <cell r="AY91459" t="str">
            <v>KHI/HO/D/MO/MC COMP/P/99857/10/2024</v>
          </cell>
          <cell r="BA91459" t="str">
            <v>GUJRANWALA</v>
          </cell>
          <cell r="BB91459" t="str">
            <v>REHMAN PURA, GUJRANWALA</v>
          </cell>
          <cell r="BC91459" t="str">
            <v>BLACK</v>
          </cell>
          <cell r="BH91459" t="str">
            <v>Pak Suzuki</v>
          </cell>
          <cell r="BI91459" t="str">
            <v>N</v>
          </cell>
          <cell r="BJ91459" t="str">
            <v xml:space="preserve">	Rameez Haji Mehboob</v>
          </cell>
          <cell r="BK91459">
            <v>45582</v>
          </cell>
          <cell r="BL91459" t="str">
            <v>382000</v>
          </cell>
          <cell r="BM91459" t="str">
            <v>004</v>
          </cell>
          <cell r="BN91459" t="str">
            <v>01</v>
          </cell>
          <cell r="BQ91459" t="str">
            <v>KHI/HO/D/MO/MC COMP/P/99857/10/2024</v>
          </cell>
        </row>
        <row r="91460">
          <cell r="W91460" t="str">
            <v>30093904</v>
          </cell>
          <cell r="X91460" t="str">
            <v>30093904</v>
          </cell>
          <cell r="Y91460">
            <v>389000</v>
          </cell>
          <cell r="Z91460" t="str">
            <v>42201-7887546-7</v>
          </cell>
          <cell r="AC91460">
            <v>3195982</v>
          </cell>
          <cell r="AD91460" t="str">
            <v>02</v>
          </cell>
          <cell r="AE91460" t="str">
            <v>MOTOR</v>
          </cell>
          <cell r="AF91460">
            <v>13821</v>
          </cell>
          <cell r="AG91460">
            <v>0</v>
          </cell>
          <cell r="AH91460">
            <v>0</v>
          </cell>
          <cell r="AI91460">
            <v>0</v>
          </cell>
          <cell r="AJ91460">
            <v>16533</v>
          </cell>
          <cell r="AK91460">
            <v>0</v>
          </cell>
          <cell r="AL91460">
            <v>1382</v>
          </cell>
          <cell r="AM91460" t="str">
            <v>2024</v>
          </cell>
          <cell r="AN91460" t="str">
            <v>202411</v>
          </cell>
          <cell r="AO91460" t="str">
            <v>202411</v>
          </cell>
          <cell r="AP91460" t="str">
            <v>202411</v>
          </cell>
          <cell r="AQ91460" t="str">
            <v>31000391</v>
          </cell>
          <cell r="AR91460" t="str">
            <v>2020124</v>
          </cell>
          <cell r="AS91460" t="str">
            <v>D</v>
          </cell>
          <cell r="AU91460" t="str">
            <v>30000002</v>
          </cell>
          <cell r="AV91460" t="str">
            <v>RETAIL</v>
          </cell>
          <cell r="AW91460" t="str">
            <v>31000391</v>
          </cell>
          <cell r="AX91460" t="str">
            <v>UR Suzuki</v>
          </cell>
          <cell r="AY91460" t="str">
            <v>KHI/HO/D/MO/MC COMP/P/102939/11/2024</v>
          </cell>
          <cell r="BA91460" t="str">
            <v>KARACHI</v>
          </cell>
          <cell r="BB91460" t="str">
            <v>HOUSE#3/7, GOLDEN TOWN WIRLESS GATE SHAH FAISAL KARACHI.</v>
          </cell>
          <cell r="BC91460" t="str">
            <v>BLACK</v>
          </cell>
          <cell r="BH91460" t="str">
            <v>Pak Suzuki</v>
          </cell>
          <cell r="BI91460" t="str">
            <v>N</v>
          </cell>
          <cell r="BJ91460" t="str">
            <v xml:space="preserve">	Rameez Haji Mehboob</v>
          </cell>
          <cell r="BK91460">
            <v>45624</v>
          </cell>
          <cell r="BL91460" t="str">
            <v>389000</v>
          </cell>
          <cell r="BM91460" t="str">
            <v>004</v>
          </cell>
          <cell r="BN91460" t="str">
            <v>01</v>
          </cell>
          <cell r="BQ91460" t="str">
            <v>KHI/HO/D/MO/MC COMP/P/102939/11/2024</v>
          </cell>
        </row>
        <row r="91461">
          <cell r="W91461" t="str">
            <v>30093904</v>
          </cell>
          <cell r="X91461" t="str">
            <v>30093904</v>
          </cell>
          <cell r="Y91461">
            <v>389000</v>
          </cell>
          <cell r="Z91461" t="str">
            <v>42201-7887546-7</v>
          </cell>
          <cell r="AC91461">
            <v>3195983</v>
          </cell>
          <cell r="AD91461" t="str">
            <v>02</v>
          </cell>
          <cell r="AE91461" t="str">
            <v>MOTOR</v>
          </cell>
          <cell r="AF91461">
            <v>13821</v>
          </cell>
          <cell r="AG91461">
            <v>0</v>
          </cell>
          <cell r="AH91461">
            <v>0</v>
          </cell>
          <cell r="AI91461">
            <v>0</v>
          </cell>
          <cell r="AJ91461">
            <v>16533</v>
          </cell>
          <cell r="AK91461">
            <v>0</v>
          </cell>
          <cell r="AL91461">
            <v>1382</v>
          </cell>
          <cell r="AM91461" t="str">
            <v>2024</v>
          </cell>
          <cell r="AN91461" t="str">
            <v>202411</v>
          </cell>
          <cell r="AO91461" t="str">
            <v>202411</v>
          </cell>
          <cell r="AP91461" t="str">
            <v>202411</v>
          </cell>
          <cell r="AQ91461" t="str">
            <v>31000391</v>
          </cell>
          <cell r="AR91461" t="str">
            <v>2020125</v>
          </cell>
          <cell r="AS91461" t="str">
            <v>D</v>
          </cell>
          <cell r="AU91461" t="str">
            <v>30000002</v>
          </cell>
          <cell r="AV91461" t="str">
            <v>RETAIL</v>
          </cell>
          <cell r="AW91461" t="str">
            <v>31000391</v>
          </cell>
          <cell r="AX91461" t="str">
            <v>UR Suzuki</v>
          </cell>
          <cell r="AY91461" t="str">
            <v>KHI/HO/D/MO/MC COMP/P/102940/11/2024</v>
          </cell>
          <cell r="BA91461" t="str">
            <v>KARACHI</v>
          </cell>
          <cell r="BB91461" t="str">
            <v>HOUSE#3/7, GOLDEN TOWN WIRLESS GATE SHAH FAISAL KARACHI.</v>
          </cell>
          <cell r="BC91461" t="str">
            <v>BLACK</v>
          </cell>
          <cell r="BH91461" t="str">
            <v>Pak Suzuki</v>
          </cell>
          <cell r="BI91461" t="str">
            <v>N</v>
          </cell>
          <cell r="BJ91461" t="str">
            <v xml:space="preserve">	Rameez Haji Mehboob</v>
          </cell>
          <cell r="BK91461">
            <v>45624</v>
          </cell>
          <cell r="BL91461" t="str">
            <v>389000</v>
          </cell>
          <cell r="BM91461" t="str">
            <v>004</v>
          </cell>
          <cell r="BN91461" t="str">
            <v>01</v>
          </cell>
          <cell r="BQ91461" t="str">
            <v>KHI/HO/D/MO/MC COMP/P/102940/11/2024</v>
          </cell>
        </row>
        <row r="91462">
          <cell r="W91462" t="str">
            <v>30093695</v>
          </cell>
          <cell r="X91462" t="str">
            <v>30093695</v>
          </cell>
          <cell r="Y91462">
            <v>359000</v>
          </cell>
          <cell r="Z91462" t="str">
            <v>34101-4647802-7</v>
          </cell>
          <cell r="AC91462">
            <v>3213914</v>
          </cell>
          <cell r="AD91462" t="str">
            <v>02</v>
          </cell>
          <cell r="AE91462" t="str">
            <v>MOTOR</v>
          </cell>
          <cell r="AF91462">
            <v>7306</v>
          </cell>
          <cell r="AG91462">
            <v>0</v>
          </cell>
          <cell r="AH91462">
            <v>0</v>
          </cell>
          <cell r="AI91462">
            <v>0</v>
          </cell>
          <cell r="AJ91462">
            <v>8975</v>
          </cell>
          <cell r="AK91462">
            <v>0</v>
          </cell>
          <cell r="AL91462">
            <v>731</v>
          </cell>
          <cell r="AM91462" t="str">
            <v>2024</v>
          </cell>
          <cell r="AN91462" t="str">
            <v>202412</v>
          </cell>
          <cell r="AO91462" t="str">
            <v>202412</v>
          </cell>
          <cell r="AP91462" t="str">
            <v>202412</v>
          </cell>
          <cell r="AQ91462" t="str">
            <v>31000402</v>
          </cell>
          <cell r="AR91462" t="str">
            <v>2028521</v>
          </cell>
          <cell r="AS91462" t="str">
            <v>D</v>
          </cell>
          <cell r="AU91462" t="str">
            <v>30000002</v>
          </cell>
          <cell r="AV91462" t="str">
            <v>RETAIL</v>
          </cell>
          <cell r="AW91462" t="str">
            <v>31000402</v>
          </cell>
          <cell r="AX91462" t="str">
            <v>GT Suzuki</v>
          </cell>
          <cell r="AY91462" t="str">
            <v>KHI/HO/D/MO/MC COMP/P/103582/12/2024</v>
          </cell>
          <cell r="BA91462" t="str">
            <v>GUJRANWALA</v>
          </cell>
          <cell r="BB91462" t="str">
            <v>GALA KULFIAN WALA ST NO 3 MOHALALH SUNDAR NAGAR GURJAKH GUJRANWALA.</v>
          </cell>
          <cell r="BC91462" t="str">
            <v>BLACK</v>
          </cell>
          <cell r="BH91462" t="str">
            <v>Pak Suzuki</v>
          </cell>
          <cell r="BI91462" t="str">
            <v>N</v>
          </cell>
          <cell r="BJ91462" t="str">
            <v xml:space="preserve">	Rameez Haji Mehboob</v>
          </cell>
          <cell r="BK91462">
            <v>45633</v>
          </cell>
          <cell r="BL91462" t="str">
            <v>359000</v>
          </cell>
          <cell r="BM91462" t="str">
            <v>004</v>
          </cell>
          <cell r="BN91462" t="str">
            <v>01</v>
          </cell>
          <cell r="BQ91462" t="str">
            <v>KHI/HO/D/MO/MC COMP/P/103582/12/2024</v>
          </cell>
        </row>
        <row r="91463">
          <cell r="W91463" t="str">
            <v>30093649</v>
          </cell>
          <cell r="X91463" t="str">
            <v>30093649</v>
          </cell>
          <cell r="Y91463">
            <v>389000</v>
          </cell>
          <cell r="Z91463" t="str">
            <v>34202-8234100-1</v>
          </cell>
          <cell r="AC91463">
            <v>3223798</v>
          </cell>
          <cell r="AD91463" t="str">
            <v>02</v>
          </cell>
          <cell r="AE91463" t="str">
            <v>MOTOR</v>
          </cell>
          <cell r="AF91463">
            <v>7953</v>
          </cell>
          <cell r="AG91463">
            <v>0</v>
          </cell>
          <cell r="AH91463">
            <v>0</v>
          </cell>
          <cell r="AI91463">
            <v>0</v>
          </cell>
          <cell r="AJ91463">
            <v>9725</v>
          </cell>
          <cell r="AK91463">
            <v>0</v>
          </cell>
          <cell r="AL91463">
            <v>795</v>
          </cell>
          <cell r="AM91463" t="str">
            <v>2024</v>
          </cell>
          <cell r="AN91463" t="str">
            <v>202412</v>
          </cell>
          <cell r="AO91463" t="str">
            <v>202412</v>
          </cell>
          <cell r="AP91463" t="str">
            <v>202412</v>
          </cell>
          <cell r="AQ91463" t="str">
            <v>31000415</v>
          </cell>
          <cell r="AR91463" t="str">
            <v>2034766</v>
          </cell>
          <cell r="AS91463" t="str">
            <v>D</v>
          </cell>
          <cell r="AU91463" t="str">
            <v>30000002</v>
          </cell>
          <cell r="AV91463" t="str">
            <v>RETAIL</v>
          </cell>
          <cell r="AW91463" t="str">
            <v>31000415</v>
          </cell>
          <cell r="AX91463" t="str">
            <v>Gujrat Suzuki</v>
          </cell>
          <cell r="AY91463" t="str">
            <v>KHI/HO/D/MO/MC COMP/P/103883/12/2024</v>
          </cell>
          <cell r="BA91463" t="str">
            <v>GUJRAT</v>
          </cell>
          <cell r="BB91463" t="str">
            <v>P.O KHAS HEERA GARH MALAGAR TEHSIL KHARIAN DISTT GUJRAT .</v>
          </cell>
          <cell r="BC91463" t="str">
            <v>RED</v>
          </cell>
          <cell r="BH91463" t="str">
            <v>Pak Suzuki</v>
          </cell>
          <cell r="BI91463" t="str">
            <v>N</v>
          </cell>
          <cell r="BJ91463" t="str">
            <v xml:space="preserve">	Rameez Haji Mehboob</v>
          </cell>
          <cell r="BK91463">
            <v>45638</v>
          </cell>
          <cell r="BL91463" t="str">
            <v>389000</v>
          </cell>
          <cell r="BM91463" t="str">
            <v>003</v>
          </cell>
          <cell r="BN91463" t="str">
            <v>01</v>
          </cell>
          <cell r="BQ91463" t="str">
            <v>KHI/HO/D/MO/MC COMP/P/103883/12/2024</v>
          </cell>
        </row>
        <row r="91464">
          <cell r="W91464" t="str">
            <v>30094140</v>
          </cell>
          <cell r="X91464" t="str">
            <v>30094140</v>
          </cell>
          <cell r="Y91464">
            <v>389000</v>
          </cell>
          <cell r="Z91464" t="str">
            <v>35202-7907429-9</v>
          </cell>
          <cell r="AC91464">
            <v>3230272</v>
          </cell>
          <cell r="AD91464" t="str">
            <v>02</v>
          </cell>
          <cell r="AE91464" t="str">
            <v>MOTOR</v>
          </cell>
          <cell r="AF91464">
            <v>7953</v>
          </cell>
          <cell r="AG91464">
            <v>0</v>
          </cell>
          <cell r="AH91464">
            <v>0</v>
          </cell>
          <cell r="AI91464">
            <v>0</v>
          </cell>
          <cell r="AJ91464">
            <v>9725</v>
          </cell>
          <cell r="AK91464">
            <v>0</v>
          </cell>
          <cell r="AL91464">
            <v>795</v>
          </cell>
          <cell r="AM91464" t="str">
            <v>2024</v>
          </cell>
          <cell r="AN91464" t="str">
            <v>202412</v>
          </cell>
          <cell r="AO91464" t="str">
            <v>202412</v>
          </cell>
          <cell r="AP91464" t="str">
            <v>202412</v>
          </cell>
          <cell r="AQ91464" t="str">
            <v>31000410</v>
          </cell>
          <cell r="AR91464" t="str">
            <v>2039177</v>
          </cell>
          <cell r="AS91464" t="str">
            <v>D</v>
          </cell>
          <cell r="AU91464" t="str">
            <v>30000002</v>
          </cell>
          <cell r="AV91464" t="str">
            <v>RETAIL</v>
          </cell>
          <cell r="AW91464" t="str">
            <v>31000410</v>
          </cell>
          <cell r="AX91464" t="str">
            <v>Sethi Motors</v>
          </cell>
          <cell r="AY91464" t="str">
            <v>KHI/HO/D/MO/MC COMP/P/104362/12/2024</v>
          </cell>
          <cell r="BA91464" t="str">
            <v>LAHORE</v>
          </cell>
          <cell r="BB91464" t="str">
            <v>2-A MAIN BAZAR AREA BEGHUM KOT SHAHDARA LAHORE</v>
          </cell>
          <cell r="BC91464" t="str">
            <v>BLACK</v>
          </cell>
          <cell r="BH91464" t="str">
            <v>Pak Suzuki</v>
          </cell>
          <cell r="BI91464" t="str">
            <v>N</v>
          </cell>
          <cell r="BJ91464" t="str">
            <v xml:space="preserve">	Rameez Haji Mehboob</v>
          </cell>
          <cell r="BK91464">
            <v>45645</v>
          </cell>
          <cell r="BL91464" t="str">
            <v>389000</v>
          </cell>
          <cell r="BM91464" t="str">
            <v>004</v>
          </cell>
          <cell r="BN91464" t="str">
            <v>01</v>
          </cell>
          <cell r="BQ91464" t="str">
            <v>KHI/HO/D/MO/MC COMP/P/104362/12/2024</v>
          </cell>
        </row>
        <row r="91465">
          <cell r="W91465" t="str">
            <v>30093483</v>
          </cell>
          <cell r="X91465" t="str">
            <v>30093483</v>
          </cell>
          <cell r="Y91465">
            <v>382000</v>
          </cell>
          <cell r="Z91465" t="str">
            <v>61101-2206049-7</v>
          </cell>
          <cell r="AC91465">
            <v>3183123</v>
          </cell>
          <cell r="AD91465" t="str">
            <v>02</v>
          </cell>
          <cell r="AE91465" t="str">
            <v>MOTOR</v>
          </cell>
          <cell r="AF91465">
            <v>7802</v>
          </cell>
          <cell r="AG91465">
            <v>0</v>
          </cell>
          <cell r="AH91465">
            <v>0</v>
          </cell>
          <cell r="AI91465">
            <v>0</v>
          </cell>
          <cell r="AJ91465">
            <v>9550</v>
          </cell>
          <cell r="AK91465">
            <v>0</v>
          </cell>
          <cell r="AL91465">
            <v>780</v>
          </cell>
          <cell r="AM91465" t="str">
            <v>2024</v>
          </cell>
          <cell r="AN91465" t="str">
            <v>202411</v>
          </cell>
          <cell r="AO91465" t="str">
            <v>202411</v>
          </cell>
          <cell r="AP91465" t="str">
            <v>202411</v>
          </cell>
          <cell r="AQ91465" t="str">
            <v>31000411</v>
          </cell>
          <cell r="AR91465" t="str">
            <v>2018241</v>
          </cell>
          <cell r="AS91465" t="str">
            <v>D</v>
          </cell>
          <cell r="AU91465" t="str">
            <v>30000002</v>
          </cell>
          <cell r="AV91465" t="str">
            <v>RETAIL</v>
          </cell>
          <cell r="AW91465" t="str">
            <v>31000411</v>
          </cell>
          <cell r="AX91465" t="str">
            <v>Islamabad Motors</v>
          </cell>
          <cell r="AY91465" t="str">
            <v>KHI/HO/D/MO/MC COMP/P/102478/11/2024</v>
          </cell>
          <cell r="BA91465" t="str">
            <v>ISLAMABAD</v>
          </cell>
          <cell r="BB91465" t="str">
            <v>H#11, St#8-A, Sector E-16-3 Islamabad</v>
          </cell>
          <cell r="BC91465" t="str">
            <v>BLACK</v>
          </cell>
          <cell r="BH91465" t="str">
            <v>Pak Suzuki</v>
          </cell>
          <cell r="BI91465" t="str">
            <v>N</v>
          </cell>
          <cell r="BJ91465" t="str">
            <v xml:space="preserve">	Rameez Haji Mehboob</v>
          </cell>
          <cell r="BK91465">
            <v>45618</v>
          </cell>
          <cell r="BL91465" t="str">
            <v>382000</v>
          </cell>
          <cell r="BM91465" t="str">
            <v>004</v>
          </cell>
          <cell r="BN91465" t="str">
            <v>01</v>
          </cell>
          <cell r="BQ91465" t="str">
            <v>KHI/HO/D/MO/MC COMP/P/102478/11/2024</v>
          </cell>
        </row>
        <row r="91466">
          <cell r="W91466" t="str">
            <v>30093271</v>
          </cell>
          <cell r="X91466" t="str">
            <v>30093271</v>
          </cell>
          <cell r="Y91466">
            <v>382000</v>
          </cell>
          <cell r="Z91466" t="str">
            <v>35202-5784734-7</v>
          </cell>
          <cell r="AC91466">
            <v>3140504</v>
          </cell>
          <cell r="AD91466" t="str">
            <v>02</v>
          </cell>
          <cell r="AE91466" t="str">
            <v>MOTOR</v>
          </cell>
          <cell r="AF91466">
            <v>7802</v>
          </cell>
          <cell r="AG91466">
            <v>0</v>
          </cell>
          <cell r="AH91466">
            <v>0</v>
          </cell>
          <cell r="AI91466">
            <v>0</v>
          </cell>
          <cell r="AJ91466">
            <v>9550</v>
          </cell>
          <cell r="AK91466">
            <v>0</v>
          </cell>
          <cell r="AL91466">
            <v>780</v>
          </cell>
          <cell r="AM91466" t="str">
            <v>2024</v>
          </cell>
          <cell r="AN91466" t="str">
            <v>202410</v>
          </cell>
          <cell r="AO91466" t="str">
            <v>202410</v>
          </cell>
          <cell r="AP91466" t="str">
            <v>202410</v>
          </cell>
          <cell r="AQ91466" t="str">
            <v>31000398</v>
          </cell>
          <cell r="AR91466" t="str">
            <v>1997933</v>
          </cell>
          <cell r="AS91466" t="str">
            <v>D</v>
          </cell>
          <cell r="AU91466" t="str">
            <v>30000002</v>
          </cell>
          <cell r="AV91466" t="str">
            <v>RETAIL</v>
          </cell>
          <cell r="AW91466" t="str">
            <v>31000398</v>
          </cell>
          <cell r="AX91466" t="str">
            <v>GR Suzuki</v>
          </cell>
          <cell r="AY91466" t="str">
            <v>KHI/HO/D/MO/MC COMP/P/100901/10/2024</v>
          </cell>
          <cell r="BA91466" t="str">
            <v>LAHORE</v>
          </cell>
          <cell r="BB91466" t="str">
            <v>HOUSE NO 47-D ARSHAD STREET AREA JAMAL COLONY HANJERWAL MULTAN ROAD LAHORE</v>
          </cell>
          <cell r="BC91466" t="str">
            <v>BLACK</v>
          </cell>
          <cell r="BH91466" t="str">
            <v>Pak Suzuki</v>
          </cell>
          <cell r="BI91466" t="str">
            <v>N</v>
          </cell>
          <cell r="BJ91466" t="str">
            <v xml:space="preserve">	Rameez Haji Mehboob</v>
          </cell>
          <cell r="BK91466">
            <v>45595</v>
          </cell>
          <cell r="BL91466" t="str">
            <v>382000</v>
          </cell>
          <cell r="BM91466" t="str">
            <v>004</v>
          </cell>
          <cell r="BN91466" t="str">
            <v>01</v>
          </cell>
          <cell r="BQ91466" t="str">
            <v>KHI/HO/D/MO/MC COMP/P/100901/10/2024</v>
          </cell>
        </row>
        <row r="91467">
          <cell r="W91467" t="str">
            <v>30094063</v>
          </cell>
          <cell r="X91467" t="str">
            <v>30094063</v>
          </cell>
          <cell r="Y91467">
            <v>389000</v>
          </cell>
          <cell r="Z91467" t="str">
            <v>35201-1379980-1</v>
          </cell>
          <cell r="AC91467">
            <v>3230207</v>
          </cell>
          <cell r="AD91467" t="str">
            <v>02</v>
          </cell>
          <cell r="AE91467" t="str">
            <v>MOTOR</v>
          </cell>
          <cell r="AF91467">
            <v>7953</v>
          </cell>
          <cell r="AG91467">
            <v>0</v>
          </cell>
          <cell r="AH91467">
            <v>0</v>
          </cell>
          <cell r="AI91467">
            <v>0</v>
          </cell>
          <cell r="AJ91467">
            <v>9725</v>
          </cell>
          <cell r="AK91467">
            <v>0</v>
          </cell>
          <cell r="AL91467">
            <v>795</v>
          </cell>
          <cell r="AM91467" t="str">
            <v>2024</v>
          </cell>
          <cell r="AN91467" t="str">
            <v>202412</v>
          </cell>
          <cell r="AO91467" t="str">
            <v>202412</v>
          </cell>
          <cell r="AP91467" t="str">
            <v>202412</v>
          </cell>
          <cell r="AQ91467" t="str">
            <v>31000399</v>
          </cell>
          <cell r="AR91467" t="str">
            <v>2037901</v>
          </cell>
          <cell r="AS91467" t="str">
            <v>D</v>
          </cell>
          <cell r="AU91467" t="str">
            <v>30000002</v>
          </cell>
          <cell r="AV91467" t="str">
            <v>RETAIL</v>
          </cell>
          <cell r="AW91467" t="str">
            <v>31000399</v>
          </cell>
          <cell r="AX91467" t="str">
            <v>CR Suzuki</v>
          </cell>
          <cell r="AY91467" t="str">
            <v>KHI/HO/D/MO/MC COMP/P/104237/12/2024</v>
          </cell>
          <cell r="BA91467" t="str">
            <v>LAHORE</v>
          </cell>
          <cell r="BB91467" t="str">
            <v>TAJ MAHAL PARK NEAR DAIRY SALAMAT PURA LAHORE</v>
          </cell>
          <cell r="BC91467" t="str">
            <v>BLACK</v>
          </cell>
          <cell r="BH91467" t="str">
            <v>Pak Suzuki</v>
          </cell>
          <cell r="BI91467" t="str">
            <v>N</v>
          </cell>
          <cell r="BJ91467" t="str">
            <v xml:space="preserve">	Rameez Haji Mehboob</v>
          </cell>
          <cell r="BK91467">
            <v>45644</v>
          </cell>
          <cell r="BL91467" t="str">
            <v>389000</v>
          </cell>
          <cell r="BM91467" t="str">
            <v>004</v>
          </cell>
          <cell r="BN91467" t="str">
            <v>01</v>
          </cell>
          <cell r="BQ91467" t="str">
            <v>KHI/HO/D/MO/MC COMP/P/104237/12/2024</v>
          </cell>
        </row>
        <row r="91468">
          <cell r="W91468" t="str">
            <v>30094228</v>
          </cell>
          <cell r="X91468" t="str">
            <v>30094228</v>
          </cell>
          <cell r="Y91468">
            <v>389000</v>
          </cell>
          <cell r="Z91468" t="str">
            <v>35202-7502087-9</v>
          </cell>
          <cell r="AC91468">
            <v>3241299</v>
          </cell>
          <cell r="AD91468" t="str">
            <v>02</v>
          </cell>
          <cell r="AE91468" t="str">
            <v>MOTOR</v>
          </cell>
          <cell r="AF91468">
            <v>7953</v>
          </cell>
          <cell r="AG91468">
            <v>0</v>
          </cell>
          <cell r="AH91468">
            <v>0</v>
          </cell>
          <cell r="AI91468">
            <v>0</v>
          </cell>
          <cell r="AJ91468">
            <v>9725</v>
          </cell>
          <cell r="AK91468">
            <v>0</v>
          </cell>
          <cell r="AL91468">
            <v>795</v>
          </cell>
          <cell r="AM91468" t="str">
            <v>2024</v>
          </cell>
          <cell r="AN91468" t="str">
            <v>202412</v>
          </cell>
          <cell r="AO91468" t="str">
            <v>202412</v>
          </cell>
          <cell r="AP91468" t="str">
            <v>202412</v>
          </cell>
          <cell r="AQ91468" t="str">
            <v>31000397</v>
          </cell>
          <cell r="AR91468" t="str">
            <v>2040735</v>
          </cell>
          <cell r="AS91468" t="str">
            <v>D</v>
          </cell>
          <cell r="AU91468" t="str">
            <v>30000002</v>
          </cell>
          <cell r="AV91468" t="str">
            <v>RETAIL</v>
          </cell>
          <cell r="AW91468" t="str">
            <v>31000397</v>
          </cell>
          <cell r="AX91468" t="str">
            <v>WR Suzuki</v>
          </cell>
          <cell r="AY91468" t="str">
            <v>KHI/HO/D/MO/MC COMP/P/104723/12/2024</v>
          </cell>
          <cell r="BA91468" t="str">
            <v>LAHORE</v>
          </cell>
          <cell r="BB91468" t="str">
            <v>House 135-N, Awan House Sabzazar, Lahore</v>
          </cell>
          <cell r="BC91468" t="str">
            <v>BLACK</v>
          </cell>
          <cell r="BH91468" t="str">
            <v>Pak Suzuki</v>
          </cell>
          <cell r="BI91468" t="str">
            <v>N</v>
          </cell>
          <cell r="BJ91468" t="str">
            <v xml:space="preserve">	Rameez Haji Mehboob</v>
          </cell>
          <cell r="BK91468">
            <v>45652</v>
          </cell>
          <cell r="BL91468" t="str">
            <v>389000</v>
          </cell>
          <cell r="BM91468" t="str">
            <v>004</v>
          </cell>
          <cell r="BN91468" t="str">
            <v>01</v>
          </cell>
          <cell r="BQ91468" t="str">
            <v>KHI/HO/D/MO/MC COMP/P/104723/12/2024</v>
          </cell>
        </row>
        <row r="91469">
          <cell r="W91469" t="str">
            <v>30093469</v>
          </cell>
          <cell r="X91469" t="str">
            <v>30093469</v>
          </cell>
          <cell r="Y91469">
            <v>382000</v>
          </cell>
          <cell r="Z91469" t="str">
            <v>42301-4815954-3</v>
          </cell>
          <cell r="AC91469">
            <v>3150026</v>
          </cell>
          <cell r="AD91469" t="str">
            <v>02</v>
          </cell>
          <cell r="AE91469" t="str">
            <v>MOTOR</v>
          </cell>
          <cell r="AF91469">
            <v>13565</v>
          </cell>
          <cell r="AG91469">
            <v>0</v>
          </cell>
          <cell r="AH91469">
            <v>0</v>
          </cell>
          <cell r="AI91469">
            <v>0</v>
          </cell>
          <cell r="AJ91469">
            <v>16235</v>
          </cell>
          <cell r="AK91469">
            <v>0</v>
          </cell>
          <cell r="AL91469">
            <v>1357</v>
          </cell>
          <cell r="AM91469" t="str">
            <v>2024</v>
          </cell>
          <cell r="AN91469" t="str">
            <v>202410</v>
          </cell>
          <cell r="AO91469" t="str">
            <v>202410</v>
          </cell>
          <cell r="AP91469" t="str">
            <v>202410</v>
          </cell>
          <cell r="AQ91469" t="str">
            <v>31000391</v>
          </cell>
          <cell r="AR91469" t="str">
            <v>1998857</v>
          </cell>
          <cell r="AS91469" t="str">
            <v>D</v>
          </cell>
          <cell r="AU91469" t="str">
            <v>30000002</v>
          </cell>
          <cell r="AV91469" t="str">
            <v>RETAIL</v>
          </cell>
          <cell r="AW91469" t="str">
            <v>31000391</v>
          </cell>
          <cell r="AX91469" t="str">
            <v>UR Suzuki</v>
          </cell>
          <cell r="AY91469" t="str">
            <v>KHI/HO/D/MO/MC COMP/P/101098/10/2024</v>
          </cell>
          <cell r="BA91469" t="str">
            <v>KARACHI</v>
          </cell>
          <cell r="BB91469" t="str">
            <v>HOUSE#C-18 2ND FLOOR SHAMSI HOUSING COPERATIVE SOCIETY MALIR SHAH FAISAL KARACHI.</v>
          </cell>
          <cell r="BC91469" t="str">
            <v>BLACK</v>
          </cell>
          <cell r="BH91469" t="str">
            <v>Pak Suzuki</v>
          </cell>
          <cell r="BI91469" t="str">
            <v>N</v>
          </cell>
          <cell r="BJ91469" t="str">
            <v xml:space="preserve">	Rameez Haji Mehboob</v>
          </cell>
          <cell r="BK91469">
            <v>45596</v>
          </cell>
          <cell r="BL91469" t="str">
            <v>382000</v>
          </cell>
          <cell r="BM91469" t="str">
            <v>004</v>
          </cell>
          <cell r="BN91469" t="str">
            <v>01</v>
          </cell>
          <cell r="BQ91469" t="str">
            <v>KHI/HO/D/MO/MC COMP/P/101098/10/2024</v>
          </cell>
        </row>
        <row r="91470">
          <cell r="W91470" t="str">
            <v>30093465</v>
          </cell>
          <cell r="X91470" t="str">
            <v>30093465</v>
          </cell>
          <cell r="Y91470">
            <v>389000</v>
          </cell>
          <cell r="Z91470" t="str">
            <v>42301-4826404-3</v>
          </cell>
          <cell r="AC91470">
            <v>3150029</v>
          </cell>
          <cell r="AD91470" t="str">
            <v>02</v>
          </cell>
          <cell r="AE91470" t="str">
            <v>MOTOR</v>
          </cell>
          <cell r="AF91470">
            <v>13821</v>
          </cell>
          <cell r="AG91470">
            <v>0</v>
          </cell>
          <cell r="AH91470">
            <v>0</v>
          </cell>
          <cell r="AI91470">
            <v>0</v>
          </cell>
          <cell r="AJ91470">
            <v>16533</v>
          </cell>
          <cell r="AK91470">
            <v>0</v>
          </cell>
          <cell r="AL91470">
            <v>1382</v>
          </cell>
          <cell r="AM91470" t="str">
            <v>2024</v>
          </cell>
          <cell r="AN91470" t="str">
            <v>202410</v>
          </cell>
          <cell r="AO91470" t="str">
            <v>202410</v>
          </cell>
          <cell r="AP91470" t="str">
            <v>202410</v>
          </cell>
          <cell r="AQ91470" t="str">
            <v>31000391</v>
          </cell>
          <cell r="AR91470" t="str">
            <v>1998859</v>
          </cell>
          <cell r="AS91470" t="str">
            <v>D</v>
          </cell>
          <cell r="AU91470" t="str">
            <v>30000002</v>
          </cell>
          <cell r="AV91470" t="str">
            <v>RETAIL</v>
          </cell>
          <cell r="AW91470" t="str">
            <v>31000391</v>
          </cell>
          <cell r="AX91470" t="str">
            <v>UR Suzuki</v>
          </cell>
          <cell r="AY91470" t="str">
            <v>KHI/HO/D/MO/MC COMP/P/101100/10/2024</v>
          </cell>
          <cell r="BA91470" t="str">
            <v>KARACHI</v>
          </cell>
          <cell r="BB91470" t="str">
            <v>HOUSE#C-18 2ND FLOOR SHAMSI HOUSING COPERATIVE SOCIETY MALIR SHAH FAISAL KARACHI.</v>
          </cell>
          <cell r="BC91470" t="str">
            <v>BLACK</v>
          </cell>
          <cell r="BH91470" t="str">
            <v>Pak Suzuki</v>
          </cell>
          <cell r="BI91470" t="str">
            <v>N</v>
          </cell>
          <cell r="BJ91470" t="str">
            <v xml:space="preserve">	Rameez Haji Mehboob</v>
          </cell>
          <cell r="BK91470">
            <v>45596</v>
          </cell>
          <cell r="BL91470" t="str">
            <v>389000</v>
          </cell>
          <cell r="BM91470" t="str">
            <v>004</v>
          </cell>
          <cell r="BN91470" t="str">
            <v>01</v>
          </cell>
          <cell r="BQ91470" t="str">
            <v>KHI/HO/D/MO/MC COMP/P/101100/10/2024</v>
          </cell>
        </row>
        <row r="91471">
          <cell r="W91471" t="str">
            <v>30094263</v>
          </cell>
          <cell r="X91471" t="str">
            <v>30094263</v>
          </cell>
          <cell r="Y91471">
            <v>389000</v>
          </cell>
          <cell r="Z91471" t="str">
            <v>35404-2969805-7</v>
          </cell>
          <cell r="AC91471">
            <v>3252541</v>
          </cell>
          <cell r="AD91471" t="str">
            <v>02</v>
          </cell>
          <cell r="AE91471" t="str">
            <v>MOTOR</v>
          </cell>
          <cell r="AF91471">
            <v>7953</v>
          </cell>
          <cell r="AG91471">
            <v>0</v>
          </cell>
          <cell r="AH91471">
            <v>0</v>
          </cell>
          <cell r="AI91471">
            <v>0</v>
          </cell>
          <cell r="AJ91471">
            <v>9725</v>
          </cell>
          <cell r="AK91471">
            <v>0</v>
          </cell>
          <cell r="AL91471">
            <v>795</v>
          </cell>
          <cell r="AM91471" t="str">
            <v>2024</v>
          </cell>
          <cell r="AN91471" t="str">
            <v>202412</v>
          </cell>
          <cell r="AO91471" t="str">
            <v>202412</v>
          </cell>
          <cell r="AP91471" t="str">
            <v>202412</v>
          </cell>
          <cell r="AQ91471" t="str">
            <v>31000396</v>
          </cell>
          <cell r="AR91471" t="str">
            <v>2044095</v>
          </cell>
          <cell r="AS91471" t="str">
            <v>D</v>
          </cell>
          <cell r="AU91471" t="str">
            <v>30000002</v>
          </cell>
          <cell r="AV91471" t="str">
            <v>RETAIL</v>
          </cell>
          <cell r="AW91471" t="str">
            <v>31000396</v>
          </cell>
          <cell r="AX91471" t="str">
            <v>SG Suzuki</v>
          </cell>
          <cell r="AY91471" t="str">
            <v>KHI/HO/D/MO/MC COMP/P/104961/12/2024</v>
          </cell>
          <cell r="BA91471" t="str">
            <v>LAHORE</v>
          </cell>
          <cell r="BB91471" t="str">
            <v>RADIO STATION FLAT NO 66 AREA USMANIA COLONY LAHORE</v>
          </cell>
          <cell r="BC91471" t="str">
            <v>BLACK</v>
          </cell>
          <cell r="BH91471" t="str">
            <v>Pak Suzuki</v>
          </cell>
          <cell r="BI91471" t="str">
            <v>N</v>
          </cell>
          <cell r="BJ91471" t="str">
            <v xml:space="preserve">	Rameez Haji Mehboob</v>
          </cell>
          <cell r="BK91471">
            <v>45656</v>
          </cell>
          <cell r="BL91471" t="str">
            <v>389000</v>
          </cell>
          <cell r="BM91471" t="str">
            <v>004</v>
          </cell>
          <cell r="BN91471" t="str">
            <v>01</v>
          </cell>
          <cell r="BQ91471" t="str">
            <v>KHI/HO/D/MO/MC COMP/P/104961/12/2024</v>
          </cell>
        </row>
        <row r="91472">
          <cell r="W91472" t="str">
            <v>30092551</v>
          </cell>
          <cell r="X91472" t="str">
            <v>30092551</v>
          </cell>
          <cell r="Y91472">
            <v>382000</v>
          </cell>
          <cell r="Z91472" t="str">
            <v>35202-6692912-7</v>
          </cell>
          <cell r="AC91472">
            <v>3023352</v>
          </cell>
          <cell r="AD91472" t="str">
            <v>02</v>
          </cell>
          <cell r="AE91472" t="str">
            <v>MOTOR</v>
          </cell>
          <cell r="AF91472">
            <v>7802</v>
          </cell>
          <cell r="AG91472">
            <v>0</v>
          </cell>
          <cell r="AH91472">
            <v>0</v>
          </cell>
          <cell r="AI91472">
            <v>0</v>
          </cell>
          <cell r="AJ91472">
            <v>9550</v>
          </cell>
          <cell r="AK91472">
            <v>0</v>
          </cell>
          <cell r="AL91472">
            <v>780</v>
          </cell>
          <cell r="AM91472" t="str">
            <v>2024</v>
          </cell>
          <cell r="AN91472" t="str">
            <v>202409</v>
          </cell>
          <cell r="AO91472" t="str">
            <v>202409</v>
          </cell>
          <cell r="AP91472" t="str">
            <v>202409</v>
          </cell>
          <cell r="AQ91472" t="str">
            <v>31000395</v>
          </cell>
          <cell r="AR91472" t="str">
            <v>1955130</v>
          </cell>
          <cell r="AS91472" t="str">
            <v>D</v>
          </cell>
          <cell r="AU91472" t="str">
            <v>30000002</v>
          </cell>
          <cell r="AV91472" t="str">
            <v>RETAIL</v>
          </cell>
          <cell r="AW91472" t="str">
            <v>31000395</v>
          </cell>
          <cell r="AX91472" t="str">
            <v>TS Suzuki</v>
          </cell>
          <cell r="AY91472" t="str">
            <v>KHI/HO/D/MO/MC COMP/P/97604/09/2024</v>
          </cell>
          <cell r="BA91472" t="str">
            <v>LAHORE</v>
          </cell>
          <cell r="BB91472" t="str">
            <v>HOUSE # 70 BLOCK B3 JOHAR TOWN LAHORE</v>
          </cell>
          <cell r="BC91472" t="str">
            <v>BLACK</v>
          </cell>
          <cell r="BH91472" t="str">
            <v>Pak Suzuki</v>
          </cell>
          <cell r="BI91472" t="str">
            <v>N</v>
          </cell>
          <cell r="BJ91472" t="str">
            <v xml:space="preserve">	Rameez Haji Mehboob</v>
          </cell>
          <cell r="BK91472">
            <v>45553</v>
          </cell>
          <cell r="BL91472" t="str">
            <v>382000</v>
          </cell>
          <cell r="BM91472" t="str">
            <v>004</v>
          </cell>
          <cell r="BN91472" t="str">
            <v>01</v>
          </cell>
          <cell r="BQ91472" t="str">
            <v>KHI/HO/D/MO/MC COMP/P/97604/09/2024</v>
          </cell>
        </row>
        <row r="91473">
          <cell r="W91473" t="str">
            <v>30093050</v>
          </cell>
          <cell r="X91473" t="str">
            <v>30093050</v>
          </cell>
          <cell r="Y91473">
            <v>382000</v>
          </cell>
          <cell r="Z91473" t="str">
            <v>34101-0662093-1</v>
          </cell>
          <cell r="AC91473">
            <v>3073463</v>
          </cell>
          <cell r="AD91473" t="str">
            <v>02</v>
          </cell>
          <cell r="AE91473" t="str">
            <v>MOTOR</v>
          </cell>
          <cell r="AF91473">
            <v>7802</v>
          </cell>
          <cell r="AG91473">
            <v>0</v>
          </cell>
          <cell r="AH91473">
            <v>0</v>
          </cell>
          <cell r="AI91473">
            <v>0</v>
          </cell>
          <cell r="AJ91473">
            <v>9550</v>
          </cell>
          <cell r="AK91473">
            <v>0</v>
          </cell>
          <cell r="AL91473">
            <v>780</v>
          </cell>
          <cell r="AM91473" t="str">
            <v>2024</v>
          </cell>
          <cell r="AN91473" t="str">
            <v>202410</v>
          </cell>
          <cell r="AO91473" t="str">
            <v>202410</v>
          </cell>
          <cell r="AP91473" t="str">
            <v>202410</v>
          </cell>
          <cell r="AQ91473" t="str">
            <v>31000402</v>
          </cell>
          <cell r="AR91473" t="str">
            <v>1973485</v>
          </cell>
          <cell r="AS91473" t="str">
            <v>D</v>
          </cell>
          <cell r="AU91473" t="str">
            <v>30000002</v>
          </cell>
          <cell r="AV91473" t="str">
            <v>RETAIL</v>
          </cell>
          <cell r="AW91473" t="str">
            <v>31000402</v>
          </cell>
          <cell r="AX91473" t="str">
            <v>GT Suzuki</v>
          </cell>
          <cell r="AY91473" t="str">
            <v>KHI/HO/D/MO/MC COMP/P/99057/10/2024</v>
          </cell>
          <cell r="BA91473" t="str">
            <v>GUJRANWALA</v>
          </cell>
          <cell r="BB91473" t="str">
            <v xml:space="preserve">BAGHBANPURA JADEED OPPOSITE CHARA MANDI GUJRANWALA.
</v>
          </cell>
          <cell r="BC91473" t="str">
            <v>BLACK</v>
          </cell>
          <cell r="BH91473" t="str">
            <v>Pak Suzuki</v>
          </cell>
          <cell r="BI91473" t="str">
            <v>N</v>
          </cell>
          <cell r="BJ91473" t="str">
            <v xml:space="preserve">	Rameez Haji Mehboob</v>
          </cell>
          <cell r="BK91473">
            <v>45569</v>
          </cell>
          <cell r="BL91473" t="str">
            <v>382000</v>
          </cell>
          <cell r="BM91473" t="str">
            <v>004</v>
          </cell>
          <cell r="BN91473" t="str">
            <v>01</v>
          </cell>
          <cell r="BQ91473" t="str">
            <v>KHI/HO/D/MO/MC COMP/P/99057/10/2024</v>
          </cell>
        </row>
        <row r="91474">
          <cell r="W91474" t="str">
            <v>PKG-30063218</v>
          </cell>
          <cell r="X91474" t="str">
            <v>GS150PK30083218</v>
          </cell>
          <cell r="Y91474">
            <v>390000</v>
          </cell>
          <cell r="AC91474">
            <v>3072260</v>
          </cell>
          <cell r="AD91474" t="str">
            <v>02</v>
          </cell>
          <cell r="AE91474" t="str">
            <v>MOTOR</v>
          </cell>
          <cell r="AF91474">
            <v>21423</v>
          </cell>
          <cell r="AG91474">
            <v>0</v>
          </cell>
          <cell r="AH91474">
            <v>0</v>
          </cell>
          <cell r="AI91474">
            <v>0</v>
          </cell>
          <cell r="AJ91474">
            <v>25350</v>
          </cell>
          <cell r="AK91474">
            <v>0</v>
          </cell>
          <cell r="AL91474">
            <v>3125</v>
          </cell>
          <cell r="AM91474" t="str">
            <v>2024</v>
          </cell>
          <cell r="AN91474" t="str">
            <v>202410</v>
          </cell>
          <cell r="AO91474" t="str">
            <v>202410</v>
          </cell>
          <cell r="AP91474" t="str">
            <v>202410</v>
          </cell>
          <cell r="AQ91474" t="str">
            <v>SHOUKATALI</v>
          </cell>
          <cell r="AR91474" t="str">
            <v>1974389</v>
          </cell>
          <cell r="AS91474" t="str">
            <v>D</v>
          </cell>
          <cell r="AT91474" t="str">
            <v>001</v>
          </cell>
          <cell r="AU91474" t="str">
            <v>30000002</v>
          </cell>
          <cell r="AV91474" t="str">
            <v>RETAIL</v>
          </cell>
          <cell r="AW91474" t="str">
            <v>31000148</v>
          </cell>
          <cell r="AX91474" t="str">
            <v>Al Meezan Aut</v>
          </cell>
          <cell r="AY91474" t="str">
            <v>KHI/AR/AR/D/MO/MC TTT/P/99141/10/2024</v>
          </cell>
          <cell r="BB91474" t="str">
            <v>R-91 sector 16- A, Gulshan-e-Waseem, Bufferzone</v>
          </cell>
          <cell r="BC91474" t="str">
            <v>BLACK</v>
          </cell>
          <cell r="BH91474" t="str">
            <v>N/A</v>
          </cell>
          <cell r="BI91474" t="str">
            <v>N</v>
          </cell>
          <cell r="BJ91474" t="str">
            <v>Farhan Ali Basheer</v>
          </cell>
          <cell r="BK91474">
            <v>45572</v>
          </cell>
          <cell r="BL91474" t="str">
            <v>390000</v>
          </cell>
          <cell r="BM91474" t="str">
            <v>004</v>
          </cell>
          <cell r="BN91474" t="str">
            <v>17</v>
          </cell>
          <cell r="BQ91474" t="str">
            <v>KHI/AR/AR/D/MO/MC TTT/P/99141/10/2024</v>
          </cell>
        </row>
        <row r="91475">
          <cell r="W91475" t="str">
            <v>30094164</v>
          </cell>
          <cell r="X91475" t="str">
            <v>30094164</v>
          </cell>
          <cell r="Y91475">
            <v>389000</v>
          </cell>
          <cell r="Z91475" t="str">
            <v>16101-8449990-7</v>
          </cell>
          <cell r="AC91475">
            <v>3251189</v>
          </cell>
          <cell r="AD91475" t="str">
            <v>02</v>
          </cell>
          <cell r="AE91475" t="str">
            <v>MOTOR</v>
          </cell>
          <cell r="AF91475">
            <v>7953</v>
          </cell>
          <cell r="AG91475">
            <v>0</v>
          </cell>
          <cell r="AH91475">
            <v>0</v>
          </cell>
          <cell r="AI91475">
            <v>0</v>
          </cell>
          <cell r="AJ91475">
            <v>9725</v>
          </cell>
          <cell r="AK91475">
            <v>0</v>
          </cell>
          <cell r="AL91475">
            <v>795</v>
          </cell>
          <cell r="AM91475" t="str">
            <v>2024</v>
          </cell>
          <cell r="AN91475" t="str">
            <v>202412</v>
          </cell>
          <cell r="AO91475" t="str">
            <v>202412</v>
          </cell>
          <cell r="AP91475" t="str">
            <v>202412</v>
          </cell>
          <cell r="AQ91475" t="str">
            <v>31000411</v>
          </cell>
          <cell r="AR91475" t="str">
            <v>2041933</v>
          </cell>
          <cell r="AS91475" t="str">
            <v>D</v>
          </cell>
          <cell r="AU91475" t="str">
            <v>30000002</v>
          </cell>
          <cell r="AV91475" t="str">
            <v>RETAIL</v>
          </cell>
          <cell r="AW91475" t="str">
            <v>31000411</v>
          </cell>
          <cell r="AX91475" t="str">
            <v>Islamabad Motors</v>
          </cell>
          <cell r="AY91475" t="str">
            <v>KHI/HO/D/MO/MC COMP/P/104830/12/2024</v>
          </cell>
          <cell r="BA91475" t="str">
            <v>ISLAMABAD</v>
          </cell>
          <cell r="BB91475" t="str">
            <v>H#13/1-B, ST#36, Press Colony ,Sector G-7/4 Islamabad</v>
          </cell>
          <cell r="BC91475" t="str">
            <v>BLACK</v>
          </cell>
          <cell r="BH91475" t="str">
            <v>Pak Suzuki</v>
          </cell>
          <cell r="BI91475" t="str">
            <v>N</v>
          </cell>
          <cell r="BJ91475" t="str">
            <v xml:space="preserve">	Rameez Haji Mehboob</v>
          </cell>
          <cell r="BK91475">
            <v>45654</v>
          </cell>
          <cell r="BL91475" t="str">
            <v>389000</v>
          </cell>
          <cell r="BM91475" t="str">
            <v>004</v>
          </cell>
          <cell r="BN91475" t="str">
            <v>01</v>
          </cell>
          <cell r="BQ91475" t="str">
            <v>KHI/HO/D/MO/MC COMP/P/104830/12/2024</v>
          </cell>
        </row>
        <row r="91476">
          <cell r="W91476" t="str">
            <v>30093153</v>
          </cell>
          <cell r="X91476" t="str">
            <v>30093153</v>
          </cell>
          <cell r="Y91476">
            <v>382000</v>
          </cell>
          <cell r="Z91476" t="str">
            <v>42101-1692804-3</v>
          </cell>
          <cell r="AC91476">
            <v>3073405</v>
          </cell>
          <cell r="AD91476" t="str">
            <v>02</v>
          </cell>
          <cell r="AE91476" t="str">
            <v>MOTOR</v>
          </cell>
          <cell r="AF91476">
            <v>13565</v>
          </cell>
          <cell r="AG91476">
            <v>0</v>
          </cell>
          <cell r="AH91476">
            <v>0</v>
          </cell>
          <cell r="AI91476">
            <v>0</v>
          </cell>
          <cell r="AJ91476">
            <v>16235</v>
          </cell>
          <cell r="AK91476">
            <v>0</v>
          </cell>
          <cell r="AL91476">
            <v>1357</v>
          </cell>
          <cell r="AM91476" t="str">
            <v>2024</v>
          </cell>
          <cell r="AN91476" t="str">
            <v>202410</v>
          </cell>
          <cell r="AO91476" t="str">
            <v>202410</v>
          </cell>
          <cell r="AP91476" t="str">
            <v>202410</v>
          </cell>
          <cell r="AQ91476" t="str">
            <v>31000391</v>
          </cell>
          <cell r="AR91476" t="str">
            <v>1969850</v>
          </cell>
          <cell r="AS91476" t="str">
            <v>D</v>
          </cell>
          <cell r="AU91476" t="str">
            <v>30000002</v>
          </cell>
          <cell r="AV91476" t="str">
            <v>RETAIL</v>
          </cell>
          <cell r="AW91476" t="str">
            <v>31000391</v>
          </cell>
          <cell r="AX91476" t="str">
            <v>UR Suzuki</v>
          </cell>
          <cell r="AY91476" t="str">
            <v>KHI/HO/D/MO/MC COMP/P/98901/10/2024</v>
          </cell>
          <cell r="BA91476" t="str">
            <v>KARACHI</v>
          </cell>
          <cell r="BB91476" t="str">
            <v>H.NO #L912 SEC 11-E MUSLIM TOWN NORTH  KARACHI</v>
          </cell>
          <cell r="BC91476" t="str">
            <v>BLACK</v>
          </cell>
          <cell r="BH91476" t="str">
            <v>Pak Suzuki</v>
          </cell>
          <cell r="BI91476" t="str">
            <v>N</v>
          </cell>
          <cell r="BJ91476" t="str">
            <v xml:space="preserve">	Rameez Haji Mehboob</v>
          </cell>
          <cell r="BK91476">
            <v>45567</v>
          </cell>
          <cell r="BL91476" t="str">
            <v>382000</v>
          </cell>
          <cell r="BM91476" t="str">
            <v>004</v>
          </cell>
          <cell r="BN91476" t="str">
            <v>01</v>
          </cell>
          <cell r="BQ91476" t="str">
            <v>KHI/HO/D/MO/MC COMP/P/98901/10/2024</v>
          </cell>
        </row>
        <row r="91477">
          <cell r="W91477" t="str">
            <v>30093153</v>
          </cell>
          <cell r="X91477" t="str">
            <v>30093153</v>
          </cell>
          <cell r="Y91477">
            <v>382000</v>
          </cell>
          <cell r="Z91477" t="str">
            <v>42101-1692804-3</v>
          </cell>
          <cell r="AC91477">
            <v>3073406</v>
          </cell>
          <cell r="AD91477" t="str">
            <v>02</v>
          </cell>
          <cell r="AE91477" t="str">
            <v>MOTOR</v>
          </cell>
          <cell r="AF91477">
            <v>13565</v>
          </cell>
          <cell r="AG91477">
            <v>0</v>
          </cell>
          <cell r="AH91477">
            <v>0</v>
          </cell>
          <cell r="AI91477">
            <v>0</v>
          </cell>
          <cell r="AJ91477">
            <v>16235</v>
          </cell>
          <cell r="AK91477">
            <v>0</v>
          </cell>
          <cell r="AL91477">
            <v>1357</v>
          </cell>
          <cell r="AM91477" t="str">
            <v>2024</v>
          </cell>
          <cell r="AN91477" t="str">
            <v>202410</v>
          </cell>
          <cell r="AO91477" t="str">
            <v>202410</v>
          </cell>
          <cell r="AP91477" t="str">
            <v>202410</v>
          </cell>
          <cell r="AQ91477" t="str">
            <v>31000391</v>
          </cell>
          <cell r="AR91477" t="str">
            <v>1969851</v>
          </cell>
          <cell r="AS91477" t="str">
            <v>D</v>
          </cell>
          <cell r="AU91477" t="str">
            <v>30000002</v>
          </cell>
          <cell r="AV91477" t="str">
            <v>RETAIL</v>
          </cell>
          <cell r="AW91477" t="str">
            <v>31000391</v>
          </cell>
          <cell r="AX91477" t="str">
            <v>UR Suzuki</v>
          </cell>
          <cell r="AY91477" t="str">
            <v>KHI/HO/D/MO/MC COMP/P/98902/10/2024</v>
          </cell>
          <cell r="BA91477" t="str">
            <v>KARACHI</v>
          </cell>
          <cell r="BB91477" t="str">
            <v>H.NO #L912 SEC 11-E MUSLIM TOWN NORTH  KARACHI</v>
          </cell>
          <cell r="BC91477" t="str">
            <v>BLACK</v>
          </cell>
          <cell r="BH91477" t="str">
            <v>Pak Suzuki</v>
          </cell>
          <cell r="BI91477" t="str">
            <v>N</v>
          </cell>
          <cell r="BJ91477" t="str">
            <v xml:space="preserve">	Rameez Haji Mehboob</v>
          </cell>
          <cell r="BK91477">
            <v>45567</v>
          </cell>
          <cell r="BL91477" t="str">
            <v>382000</v>
          </cell>
          <cell r="BM91477" t="str">
            <v>004</v>
          </cell>
          <cell r="BN91477" t="str">
            <v>01</v>
          </cell>
          <cell r="BQ91477" t="str">
            <v>KHI/HO/D/MO/MC COMP/P/98902/10/2024</v>
          </cell>
        </row>
        <row r="91478">
          <cell r="W91478" t="str">
            <v>30092992</v>
          </cell>
          <cell r="X91478" t="str">
            <v>30092992</v>
          </cell>
          <cell r="Y91478">
            <v>382000</v>
          </cell>
          <cell r="Z91478" t="str">
            <v>34104-7810521-1</v>
          </cell>
          <cell r="AC91478">
            <v>3073471</v>
          </cell>
          <cell r="AD91478" t="str">
            <v>02</v>
          </cell>
          <cell r="AE91478" t="str">
            <v>MOTOR</v>
          </cell>
          <cell r="AF91478">
            <v>7802</v>
          </cell>
          <cell r="AG91478">
            <v>0</v>
          </cell>
          <cell r="AH91478">
            <v>0</v>
          </cell>
          <cell r="AI91478">
            <v>0</v>
          </cell>
          <cell r="AJ91478">
            <v>9550</v>
          </cell>
          <cell r="AK91478">
            <v>0</v>
          </cell>
          <cell r="AL91478">
            <v>780</v>
          </cell>
          <cell r="AM91478" t="str">
            <v>2024</v>
          </cell>
          <cell r="AN91478" t="str">
            <v>202410</v>
          </cell>
          <cell r="AO91478" t="str">
            <v>202410</v>
          </cell>
          <cell r="AP91478" t="str">
            <v>202410</v>
          </cell>
          <cell r="AQ91478" t="str">
            <v>31000402</v>
          </cell>
          <cell r="AR91478" t="str">
            <v>1973496</v>
          </cell>
          <cell r="AS91478" t="str">
            <v>D</v>
          </cell>
          <cell r="AU91478" t="str">
            <v>30000002</v>
          </cell>
          <cell r="AV91478" t="str">
            <v>RETAIL</v>
          </cell>
          <cell r="AW91478" t="str">
            <v>31000402</v>
          </cell>
          <cell r="AX91478" t="str">
            <v>GT Suzuki</v>
          </cell>
          <cell r="AY91478" t="str">
            <v>KHI/HO/D/MO/MC COMP/P/99066/10/2024</v>
          </cell>
          <cell r="BA91478" t="str">
            <v>GUJRANWALA</v>
          </cell>
          <cell r="BB91478" t="str">
            <v>HOUSE NO 1124 MOHALLAH BAVIA WALA GAKHAR MANDI THESIL WAZIRABAD GUJRANWALA.</v>
          </cell>
          <cell r="BC91478" t="str">
            <v>RED</v>
          </cell>
          <cell r="BH91478" t="str">
            <v>Pak Suzuki</v>
          </cell>
          <cell r="BI91478" t="str">
            <v>N</v>
          </cell>
          <cell r="BJ91478" t="str">
            <v xml:space="preserve">	Rameez Haji Mehboob</v>
          </cell>
          <cell r="BK91478">
            <v>45569</v>
          </cell>
          <cell r="BL91478" t="str">
            <v>382000</v>
          </cell>
          <cell r="BM91478" t="str">
            <v>003</v>
          </cell>
          <cell r="BN91478" t="str">
            <v>01</v>
          </cell>
          <cell r="BQ91478" t="str">
            <v>KHI/HO/D/MO/MC COMP/P/99066/10/2024</v>
          </cell>
        </row>
        <row r="91479">
          <cell r="W91479" t="str">
            <v>30094040</v>
          </cell>
          <cell r="X91479" t="str">
            <v>30094040</v>
          </cell>
          <cell r="Y91479">
            <v>389000</v>
          </cell>
          <cell r="Z91479" t="str">
            <v>35202-6160238-7</v>
          </cell>
          <cell r="AC91479">
            <v>3241283</v>
          </cell>
          <cell r="AD91479" t="str">
            <v>02</v>
          </cell>
          <cell r="AE91479" t="str">
            <v>MOTOR</v>
          </cell>
          <cell r="AF91479">
            <v>7953</v>
          </cell>
          <cell r="AG91479">
            <v>0</v>
          </cell>
          <cell r="AH91479">
            <v>0</v>
          </cell>
          <cell r="AI91479">
            <v>0</v>
          </cell>
          <cell r="AJ91479">
            <v>9725</v>
          </cell>
          <cell r="AK91479">
            <v>0</v>
          </cell>
          <cell r="AL91479">
            <v>795</v>
          </cell>
          <cell r="AM91479" t="str">
            <v>2024</v>
          </cell>
          <cell r="AN91479" t="str">
            <v>202412</v>
          </cell>
          <cell r="AO91479" t="str">
            <v>202412</v>
          </cell>
          <cell r="AP91479" t="str">
            <v>202412</v>
          </cell>
          <cell r="AQ91479" t="str">
            <v>31000397</v>
          </cell>
          <cell r="AR91479" t="str">
            <v>2040517</v>
          </cell>
          <cell r="AS91479" t="str">
            <v>D</v>
          </cell>
          <cell r="AU91479" t="str">
            <v>30000002</v>
          </cell>
          <cell r="AV91479" t="str">
            <v>RETAIL</v>
          </cell>
          <cell r="AW91479" t="str">
            <v>31000397</v>
          </cell>
          <cell r="AX91479" t="str">
            <v>WR Suzuki</v>
          </cell>
          <cell r="AY91479" t="str">
            <v>KHI/HO/D/MO/MC COMP/P/104705/12/2024</v>
          </cell>
          <cell r="BA91479" t="str">
            <v>LAHORE</v>
          </cell>
          <cell r="BB91479" t="str">
            <v>Hosue 515, Abbas Block, Mustafa Town, Lahore</v>
          </cell>
          <cell r="BC91479" t="str">
            <v>BLACK</v>
          </cell>
          <cell r="BH91479" t="str">
            <v>Pak Suzuki</v>
          </cell>
          <cell r="BI91479" t="str">
            <v>N</v>
          </cell>
          <cell r="BJ91479" t="str">
            <v xml:space="preserve">	Rameez Haji Mehboob</v>
          </cell>
          <cell r="BK91479">
            <v>45652</v>
          </cell>
          <cell r="BL91479" t="str">
            <v>389000</v>
          </cell>
          <cell r="BM91479" t="str">
            <v>004</v>
          </cell>
          <cell r="BN91479" t="str">
            <v>01</v>
          </cell>
          <cell r="BQ91479" t="str">
            <v>KHI/HO/D/MO/MC COMP/P/104705/12/2024</v>
          </cell>
        </row>
        <row r="91480">
          <cell r="W91480" t="str">
            <v>30094032</v>
          </cell>
          <cell r="X91480" t="str">
            <v>30094032</v>
          </cell>
          <cell r="Y91480">
            <v>389000</v>
          </cell>
          <cell r="Z91480" t="str">
            <v>35302-2484014-1</v>
          </cell>
          <cell r="AC91480">
            <v>3241284</v>
          </cell>
          <cell r="AD91480" t="str">
            <v>02</v>
          </cell>
          <cell r="AE91480" t="str">
            <v>MOTOR</v>
          </cell>
          <cell r="AF91480">
            <v>7953</v>
          </cell>
          <cell r="AG91480">
            <v>0</v>
          </cell>
          <cell r="AH91480">
            <v>0</v>
          </cell>
          <cell r="AI91480">
            <v>0</v>
          </cell>
          <cell r="AJ91480">
            <v>9725</v>
          </cell>
          <cell r="AK91480">
            <v>0</v>
          </cell>
          <cell r="AL91480">
            <v>795</v>
          </cell>
          <cell r="AM91480" t="str">
            <v>2024</v>
          </cell>
          <cell r="AN91480" t="str">
            <v>202412</v>
          </cell>
          <cell r="AO91480" t="str">
            <v>202412</v>
          </cell>
          <cell r="AP91480" t="str">
            <v>202412</v>
          </cell>
          <cell r="AQ91480" t="str">
            <v>31000397</v>
          </cell>
          <cell r="AR91480" t="str">
            <v>2040518</v>
          </cell>
          <cell r="AS91480" t="str">
            <v>D</v>
          </cell>
          <cell r="AU91480" t="str">
            <v>30000002</v>
          </cell>
          <cell r="AV91480" t="str">
            <v>RETAIL</v>
          </cell>
          <cell r="AW91480" t="str">
            <v>31000397</v>
          </cell>
          <cell r="AX91480" t="str">
            <v>WR Suzuki</v>
          </cell>
          <cell r="AY91480" t="str">
            <v>KHI/HO/D/MO/MC COMP/P/104706/12/2024</v>
          </cell>
          <cell r="BA91480" t="str">
            <v>LAHORE</v>
          </cell>
          <cell r="BB91480" t="str">
            <v>House 187-A/1, Block C, Shadab Colony, Lahore Cantt. Lahore</v>
          </cell>
          <cell r="BC91480" t="str">
            <v>BLACK</v>
          </cell>
          <cell r="BH91480" t="str">
            <v>Pak Suzuki</v>
          </cell>
          <cell r="BI91480" t="str">
            <v>N</v>
          </cell>
          <cell r="BJ91480" t="str">
            <v xml:space="preserve">	Rameez Haji Mehboob</v>
          </cell>
          <cell r="BK91480">
            <v>45652</v>
          </cell>
          <cell r="BL91480" t="str">
            <v>389000</v>
          </cell>
          <cell r="BM91480" t="str">
            <v>004</v>
          </cell>
          <cell r="BN91480" t="str">
            <v>01</v>
          </cell>
          <cell r="BQ91480" t="str">
            <v>KHI/HO/D/MO/MC COMP/P/104706/12/2024</v>
          </cell>
        </row>
        <row r="91481">
          <cell r="W91481" t="str">
            <v>PKG30093159</v>
          </cell>
          <cell r="X91481" t="str">
            <v>30093159</v>
          </cell>
          <cell r="Y91481">
            <v>382000</v>
          </cell>
          <cell r="AC91481">
            <v>3063895</v>
          </cell>
          <cell r="AD91481" t="str">
            <v>02</v>
          </cell>
          <cell r="AE91481" t="str">
            <v>MOTOR</v>
          </cell>
          <cell r="AF91481">
            <v>16035</v>
          </cell>
          <cell r="AG91481">
            <v>0</v>
          </cell>
          <cell r="AH91481">
            <v>0</v>
          </cell>
          <cell r="AI91481">
            <v>0</v>
          </cell>
          <cell r="AJ91481">
            <v>19100</v>
          </cell>
          <cell r="AK91481">
            <v>0</v>
          </cell>
          <cell r="AL91481">
            <v>568</v>
          </cell>
          <cell r="AM91481" t="str">
            <v>2024</v>
          </cell>
          <cell r="AN91481" t="str">
            <v>202410</v>
          </cell>
          <cell r="AO91481" t="str">
            <v>202410</v>
          </cell>
          <cell r="AP91481" t="str">
            <v>202410</v>
          </cell>
          <cell r="AQ91481" t="str">
            <v>SHOUKATALI</v>
          </cell>
          <cell r="AR91481" t="str">
            <v>1968309</v>
          </cell>
          <cell r="AS91481" t="str">
            <v>D</v>
          </cell>
          <cell r="AT91481" t="str">
            <v>001</v>
          </cell>
          <cell r="AU91481" t="str">
            <v>30000002</v>
          </cell>
          <cell r="AV91481" t="str">
            <v>RETAIL</v>
          </cell>
          <cell r="AW91481" t="str">
            <v>31000002</v>
          </cell>
          <cell r="AX91481" t="str">
            <v>Direct</v>
          </cell>
          <cell r="AY91481" t="str">
            <v>KHI/AR/AR/D/MO/MC COMP/P/98765/10/2024</v>
          </cell>
          <cell r="BB91481" t="str">
            <v>Flat No 11, Street N.o, 93, Sector 5, G, Muhalla Saeed Abad Baldia Town Karachi.</v>
          </cell>
          <cell r="BC91481" t="str">
            <v>BLACK</v>
          </cell>
          <cell r="BH91481" t="str">
            <v>N/A</v>
          </cell>
          <cell r="BI91481" t="str">
            <v>N</v>
          </cell>
          <cell r="BJ91481" t="str">
            <v>M.Shahbaz</v>
          </cell>
          <cell r="BK91481">
            <v>45566</v>
          </cell>
          <cell r="BL91481" t="str">
            <v>382000</v>
          </cell>
          <cell r="BM91481" t="str">
            <v>004</v>
          </cell>
          <cell r="BN91481" t="str">
            <v>17</v>
          </cell>
          <cell r="BQ91481" t="str">
            <v>KHI/AR/AR/D/MO/MC COMP/P/98765/10/2024</v>
          </cell>
        </row>
        <row r="91482">
          <cell r="W91482" t="str">
            <v>30093848</v>
          </cell>
          <cell r="X91482" t="str">
            <v>30093848</v>
          </cell>
          <cell r="Y91482">
            <v>389000</v>
          </cell>
          <cell r="Z91482" t="str">
            <v>35202-2977908-9</v>
          </cell>
          <cell r="AC91482">
            <v>3211708</v>
          </cell>
          <cell r="AD91482" t="str">
            <v>02</v>
          </cell>
          <cell r="AE91482" t="str">
            <v>MOTOR</v>
          </cell>
          <cell r="AF91482">
            <v>7953</v>
          </cell>
          <cell r="AG91482">
            <v>0</v>
          </cell>
          <cell r="AH91482">
            <v>0</v>
          </cell>
          <cell r="AI91482">
            <v>0</v>
          </cell>
          <cell r="AJ91482">
            <v>9725</v>
          </cell>
          <cell r="AK91482">
            <v>0</v>
          </cell>
          <cell r="AL91482">
            <v>795</v>
          </cell>
          <cell r="AM91482" t="str">
            <v>2024</v>
          </cell>
          <cell r="AN91482" t="str">
            <v>202412</v>
          </cell>
          <cell r="AO91482" t="str">
            <v>202412</v>
          </cell>
          <cell r="AP91482" t="str">
            <v>202412</v>
          </cell>
          <cell r="AQ91482" t="str">
            <v>31000396</v>
          </cell>
          <cell r="AR91482" t="str">
            <v>2028244</v>
          </cell>
          <cell r="AS91482" t="str">
            <v>D</v>
          </cell>
          <cell r="AU91482" t="str">
            <v>30000002</v>
          </cell>
          <cell r="AV91482" t="str">
            <v>RETAIL</v>
          </cell>
          <cell r="AW91482" t="str">
            <v>31000396</v>
          </cell>
          <cell r="AX91482" t="str">
            <v>SG Suzuki</v>
          </cell>
          <cell r="AY91482" t="str">
            <v>KHI/HO/D/MO/MC COMP/P/103543/12/2024</v>
          </cell>
          <cell r="BA91482" t="str">
            <v>LAHORE</v>
          </cell>
          <cell r="BB91482" t="str">
            <v>HOUSE NO 9 STREET NO 3 AREA NABI PURA BAGHBANPURA LAHORE</v>
          </cell>
          <cell r="BC91482" t="str">
            <v>BLACK</v>
          </cell>
          <cell r="BH91482" t="str">
            <v>Pak Suzuki</v>
          </cell>
          <cell r="BI91482" t="str">
            <v>N</v>
          </cell>
          <cell r="BJ91482" t="str">
            <v xml:space="preserve">	Rameez Haji Mehboob</v>
          </cell>
          <cell r="BK91482">
            <v>45632</v>
          </cell>
          <cell r="BL91482" t="str">
            <v>389000</v>
          </cell>
          <cell r="BM91482" t="str">
            <v>004</v>
          </cell>
          <cell r="BN91482" t="str">
            <v>01</v>
          </cell>
          <cell r="BQ91482" t="str">
            <v>KHI/HO/D/MO/MC COMP/P/103543/12/2024</v>
          </cell>
        </row>
        <row r="91483">
          <cell r="W91483" t="str">
            <v>30094049</v>
          </cell>
          <cell r="X91483" t="str">
            <v>30094049</v>
          </cell>
          <cell r="Y91483">
            <v>389000</v>
          </cell>
          <cell r="Z91483" t="str">
            <v>35202-9810445-1</v>
          </cell>
          <cell r="AC91483">
            <v>3223937</v>
          </cell>
          <cell r="AD91483" t="str">
            <v>02</v>
          </cell>
          <cell r="AE91483" t="str">
            <v>MOTOR</v>
          </cell>
          <cell r="AF91483">
            <v>7953</v>
          </cell>
          <cell r="AG91483">
            <v>0</v>
          </cell>
          <cell r="AH91483">
            <v>0</v>
          </cell>
          <cell r="AI91483">
            <v>0</v>
          </cell>
          <cell r="AJ91483">
            <v>9725</v>
          </cell>
          <cell r="AK91483">
            <v>0</v>
          </cell>
          <cell r="AL91483">
            <v>795</v>
          </cell>
          <cell r="AM91483" t="str">
            <v>2024</v>
          </cell>
          <cell r="AN91483" t="str">
            <v>202412</v>
          </cell>
          <cell r="AO91483" t="str">
            <v>202412</v>
          </cell>
          <cell r="AP91483" t="str">
            <v>202412</v>
          </cell>
          <cell r="AQ91483" t="str">
            <v>31000397</v>
          </cell>
          <cell r="AR91483" t="str">
            <v>2035104</v>
          </cell>
          <cell r="AS91483" t="str">
            <v>D</v>
          </cell>
          <cell r="AU91483" t="str">
            <v>30000002</v>
          </cell>
          <cell r="AV91483" t="str">
            <v>RETAIL</v>
          </cell>
          <cell r="AW91483" t="str">
            <v>31000397</v>
          </cell>
          <cell r="AX91483" t="str">
            <v>WR Suzuki</v>
          </cell>
          <cell r="AY91483" t="str">
            <v>KHI/HO/D/MO/MC COMP/P/103966/12/2024</v>
          </cell>
          <cell r="BA91483" t="str">
            <v>LAHORE</v>
          </cell>
          <cell r="BB91483" t="str">
            <v>NEAR PAKISTAN RAILWAY D S OFFICE HOUSE NO 87-A AREA BOGI ROAD LAHORE</v>
          </cell>
          <cell r="BC91483" t="str">
            <v>BLACK</v>
          </cell>
          <cell r="BH91483" t="str">
            <v>Pak Suzuki</v>
          </cell>
          <cell r="BI91483" t="str">
            <v>N</v>
          </cell>
          <cell r="BJ91483" t="str">
            <v xml:space="preserve">	Rameez Haji Mehboob</v>
          </cell>
          <cell r="BK91483">
            <v>45639</v>
          </cell>
          <cell r="BL91483" t="str">
            <v>389000</v>
          </cell>
          <cell r="BM91483" t="str">
            <v>004</v>
          </cell>
          <cell r="BN91483" t="str">
            <v>01</v>
          </cell>
          <cell r="BQ91483" t="str">
            <v>KHI/HO/D/MO/MC COMP/P/103966/12/2024</v>
          </cell>
        </row>
        <row r="91484">
          <cell r="W91484" t="str">
            <v>30093468</v>
          </cell>
          <cell r="X91484" t="str">
            <v>30093468</v>
          </cell>
          <cell r="Y91484">
            <v>382000</v>
          </cell>
          <cell r="Z91484" t="str">
            <v>42101-1847045-9</v>
          </cell>
          <cell r="AC91484">
            <v>3149365</v>
          </cell>
          <cell r="AD91484" t="str">
            <v>02</v>
          </cell>
          <cell r="AE91484" t="str">
            <v>MOTOR</v>
          </cell>
          <cell r="AF91484">
            <v>13565</v>
          </cell>
          <cell r="AG91484">
            <v>0</v>
          </cell>
          <cell r="AH91484">
            <v>0</v>
          </cell>
          <cell r="AI91484">
            <v>0</v>
          </cell>
          <cell r="AJ91484">
            <v>16235</v>
          </cell>
          <cell r="AK91484">
            <v>0</v>
          </cell>
          <cell r="AL91484">
            <v>1357</v>
          </cell>
          <cell r="AM91484" t="str">
            <v>2024</v>
          </cell>
          <cell r="AN91484" t="str">
            <v>202410</v>
          </cell>
          <cell r="AO91484" t="str">
            <v>202410</v>
          </cell>
          <cell r="AP91484" t="str">
            <v>202410</v>
          </cell>
          <cell r="AQ91484" t="str">
            <v>31000391</v>
          </cell>
          <cell r="AR91484" t="str">
            <v>1998846</v>
          </cell>
          <cell r="AS91484" t="str">
            <v>D</v>
          </cell>
          <cell r="AU91484" t="str">
            <v>30000002</v>
          </cell>
          <cell r="AV91484" t="str">
            <v>RETAIL</v>
          </cell>
          <cell r="AW91484" t="str">
            <v>31000391</v>
          </cell>
          <cell r="AX91484" t="str">
            <v>UR Suzuki</v>
          </cell>
          <cell r="AY91484" t="str">
            <v>KHI/HO/D/MO/MC COMP/P/101089/10/2024</v>
          </cell>
          <cell r="BA91484" t="str">
            <v>KARACHI</v>
          </cell>
          <cell r="BB91484" t="str">
            <v xml:space="preserve">FLAT#511, 5TH FLOOR H9/1, BLOCK-4 GRACE RESIDENCY &amp;BARDA MARKET KARACHI. </v>
          </cell>
          <cell r="BC91484" t="str">
            <v>BLACK</v>
          </cell>
          <cell r="BH91484" t="str">
            <v>Pak Suzuki</v>
          </cell>
          <cell r="BI91484" t="str">
            <v>N</v>
          </cell>
          <cell r="BJ91484" t="str">
            <v xml:space="preserve">	Rameez Haji Mehboob</v>
          </cell>
          <cell r="BK91484">
            <v>45596</v>
          </cell>
          <cell r="BL91484" t="str">
            <v>382000</v>
          </cell>
          <cell r="BM91484" t="str">
            <v>004</v>
          </cell>
          <cell r="BN91484" t="str">
            <v>01</v>
          </cell>
          <cell r="BQ91484" t="str">
            <v>KHI/HO/D/MO/MC COMP/P/101089/10/2024</v>
          </cell>
        </row>
        <row r="91485">
          <cell r="W91485" t="str">
            <v>30093468</v>
          </cell>
          <cell r="X91485" t="str">
            <v>30093468</v>
          </cell>
          <cell r="Y91485">
            <v>382000</v>
          </cell>
          <cell r="Z91485" t="str">
            <v>42101-1847045-9</v>
          </cell>
          <cell r="AC91485">
            <v>3149366</v>
          </cell>
          <cell r="AD91485" t="str">
            <v>02</v>
          </cell>
          <cell r="AE91485" t="str">
            <v>MOTOR</v>
          </cell>
          <cell r="AF91485">
            <v>13565</v>
          </cell>
          <cell r="AG91485">
            <v>0</v>
          </cell>
          <cell r="AH91485">
            <v>0</v>
          </cell>
          <cell r="AI91485">
            <v>0</v>
          </cell>
          <cell r="AJ91485">
            <v>16235</v>
          </cell>
          <cell r="AK91485">
            <v>0</v>
          </cell>
          <cell r="AL91485">
            <v>1357</v>
          </cell>
          <cell r="AM91485" t="str">
            <v>2024</v>
          </cell>
          <cell r="AN91485" t="str">
            <v>202410</v>
          </cell>
          <cell r="AO91485" t="str">
            <v>202410</v>
          </cell>
          <cell r="AP91485" t="str">
            <v>202410</v>
          </cell>
          <cell r="AQ91485" t="str">
            <v>31000391</v>
          </cell>
          <cell r="AR91485" t="str">
            <v>1998847</v>
          </cell>
          <cell r="AS91485" t="str">
            <v>D</v>
          </cell>
          <cell r="AU91485" t="str">
            <v>30000002</v>
          </cell>
          <cell r="AV91485" t="str">
            <v>RETAIL</v>
          </cell>
          <cell r="AW91485" t="str">
            <v>31000391</v>
          </cell>
          <cell r="AX91485" t="str">
            <v>UR Suzuki</v>
          </cell>
          <cell r="AY91485" t="str">
            <v>KHI/HO/D/MO/MC COMP/P/101090/10/2024</v>
          </cell>
          <cell r="BA91485" t="str">
            <v>KARACHI</v>
          </cell>
          <cell r="BB91485" t="str">
            <v xml:space="preserve">FLAT#511, 5TH FLOOR H9/1, BLOCK-4 GRACE RESIDENCY &amp;BARDA MARKET KARACHI. </v>
          </cell>
          <cell r="BC91485" t="str">
            <v>BLACK</v>
          </cell>
          <cell r="BH91485" t="str">
            <v>Pak Suzuki</v>
          </cell>
          <cell r="BI91485" t="str">
            <v>N</v>
          </cell>
          <cell r="BJ91485" t="str">
            <v xml:space="preserve">	Rameez Haji Mehboob</v>
          </cell>
          <cell r="BK91485">
            <v>45596</v>
          </cell>
          <cell r="BL91485" t="str">
            <v>382000</v>
          </cell>
          <cell r="BM91485" t="str">
            <v>004</v>
          </cell>
          <cell r="BN91485" t="str">
            <v>01</v>
          </cell>
          <cell r="BQ91485" t="str">
            <v>KHI/HO/D/MO/MC COMP/P/101090/10/2024</v>
          </cell>
        </row>
        <row r="91486">
          <cell r="W91486" t="str">
            <v>30093253</v>
          </cell>
          <cell r="X91486" t="str">
            <v>30093253</v>
          </cell>
          <cell r="Y91486">
            <v>382000</v>
          </cell>
          <cell r="Z91486" t="str">
            <v>61101-3867324-3</v>
          </cell>
          <cell r="AC91486">
            <v>3183131</v>
          </cell>
          <cell r="AD91486" t="str">
            <v>02</v>
          </cell>
          <cell r="AE91486" t="str">
            <v>MOTOR</v>
          </cell>
          <cell r="AF91486">
            <v>7802</v>
          </cell>
          <cell r="AG91486">
            <v>0</v>
          </cell>
          <cell r="AH91486">
            <v>0</v>
          </cell>
          <cell r="AI91486">
            <v>0</v>
          </cell>
          <cell r="AJ91486">
            <v>9550</v>
          </cell>
          <cell r="AK91486">
            <v>0</v>
          </cell>
          <cell r="AL91486">
            <v>780</v>
          </cell>
          <cell r="AM91486" t="str">
            <v>2024</v>
          </cell>
          <cell r="AN91486" t="str">
            <v>202411</v>
          </cell>
          <cell r="AO91486" t="str">
            <v>202411</v>
          </cell>
          <cell r="AP91486" t="str">
            <v>202411</v>
          </cell>
          <cell r="AQ91486" t="str">
            <v>31000411</v>
          </cell>
          <cell r="AR91486" t="str">
            <v>2018263</v>
          </cell>
          <cell r="AS91486" t="str">
            <v>D</v>
          </cell>
          <cell r="AU91486" t="str">
            <v>30000002</v>
          </cell>
          <cell r="AV91486" t="str">
            <v>RETAIL</v>
          </cell>
          <cell r="AW91486" t="str">
            <v>31000411</v>
          </cell>
          <cell r="AX91486" t="str">
            <v>Islamabad Motors</v>
          </cell>
          <cell r="AY91486" t="str">
            <v>KHI/HO/D/MO/MC COMP/P/102490/11/2024</v>
          </cell>
          <cell r="BA91486" t="str">
            <v>ISLAMABAD</v>
          </cell>
          <cell r="BB91486" t="str">
            <v>H#52, St#7, Mouza Nothia Khayam Town Kh-328,426, Sector H-13 Islamabad</v>
          </cell>
          <cell r="BC91486" t="str">
            <v>BLACK</v>
          </cell>
          <cell r="BH91486" t="str">
            <v>Pak Suzuki</v>
          </cell>
          <cell r="BI91486" t="str">
            <v>N</v>
          </cell>
          <cell r="BJ91486" t="str">
            <v xml:space="preserve">	Rameez Haji Mehboob</v>
          </cell>
          <cell r="BK91486">
            <v>45618</v>
          </cell>
          <cell r="BL91486" t="str">
            <v>382000</v>
          </cell>
          <cell r="BM91486" t="str">
            <v>004</v>
          </cell>
          <cell r="BN91486" t="str">
            <v>01</v>
          </cell>
          <cell r="BQ91486" t="str">
            <v>KHI/HO/D/MO/MC COMP/P/102490/11/2024</v>
          </cell>
        </row>
        <row r="91487">
          <cell r="W91487" t="str">
            <v>30093367</v>
          </cell>
          <cell r="X91487" t="str">
            <v>30093367</v>
          </cell>
          <cell r="Y91487">
            <v>382000</v>
          </cell>
          <cell r="Z91487" t="str">
            <v>42301-1786772-3</v>
          </cell>
          <cell r="AC91487">
            <v>3121091</v>
          </cell>
          <cell r="AD91487" t="str">
            <v>02</v>
          </cell>
          <cell r="AE91487" t="str">
            <v>MOTOR</v>
          </cell>
          <cell r="AF91487">
            <v>13565</v>
          </cell>
          <cell r="AG91487">
            <v>0</v>
          </cell>
          <cell r="AH91487">
            <v>0</v>
          </cell>
          <cell r="AI91487">
            <v>0</v>
          </cell>
          <cell r="AJ91487">
            <v>16235</v>
          </cell>
          <cell r="AK91487">
            <v>0</v>
          </cell>
          <cell r="AL91487">
            <v>1357</v>
          </cell>
          <cell r="AM91487" t="str">
            <v>2024</v>
          </cell>
          <cell r="AN91487" t="str">
            <v>202410</v>
          </cell>
          <cell r="AO91487" t="str">
            <v>202410</v>
          </cell>
          <cell r="AP91487" t="str">
            <v>202410</v>
          </cell>
          <cell r="AQ91487" t="str">
            <v>31000393</v>
          </cell>
          <cell r="AR91487" t="str">
            <v>1995157</v>
          </cell>
          <cell r="AS91487" t="str">
            <v>D</v>
          </cell>
          <cell r="AU91487" t="str">
            <v>30000002</v>
          </cell>
          <cell r="AV91487" t="str">
            <v>RETAIL</v>
          </cell>
          <cell r="AW91487" t="str">
            <v>31000393</v>
          </cell>
          <cell r="AX91487" t="str">
            <v>TR Suzuki</v>
          </cell>
          <cell r="AY91487" t="str">
            <v>KHI/HO/D/MO/MC COMP/P/100383/10/2024</v>
          </cell>
          <cell r="BA91487" t="str">
            <v>KARACHI</v>
          </cell>
          <cell r="BB91487" t="str">
            <v>PLOT#131-B,HOUSE#101,1ST FLOOR,HYDERABAD COLONY ACHAR WALI GALI,JAMSHED ROAD,KARACHI.</v>
          </cell>
          <cell r="BC91487" t="str">
            <v>BLACK</v>
          </cell>
          <cell r="BH91487" t="str">
            <v>Pak Suzuki</v>
          </cell>
          <cell r="BI91487" t="str">
            <v>N</v>
          </cell>
          <cell r="BJ91487" t="str">
            <v xml:space="preserve">	Rameez Haji Mehboob</v>
          </cell>
          <cell r="BK91487">
            <v>45589</v>
          </cell>
          <cell r="BL91487" t="str">
            <v>382000</v>
          </cell>
          <cell r="BM91487" t="str">
            <v>004</v>
          </cell>
          <cell r="BN91487" t="str">
            <v>01</v>
          </cell>
          <cell r="BQ91487" t="str">
            <v>KHI/HO/D/MO/MC COMP/P/100383/10/2024</v>
          </cell>
        </row>
        <row r="91488">
          <cell r="W91488" t="str">
            <v>30093367</v>
          </cell>
          <cell r="X91488" t="str">
            <v>30093367</v>
          </cell>
          <cell r="Y91488">
            <v>382000</v>
          </cell>
          <cell r="Z91488" t="str">
            <v>42301-1786772-3</v>
          </cell>
          <cell r="AC91488">
            <v>3121092</v>
          </cell>
          <cell r="AD91488" t="str">
            <v>02</v>
          </cell>
          <cell r="AE91488" t="str">
            <v>MOTOR</v>
          </cell>
          <cell r="AF91488">
            <v>13565</v>
          </cell>
          <cell r="AG91488">
            <v>0</v>
          </cell>
          <cell r="AH91488">
            <v>0</v>
          </cell>
          <cell r="AI91488">
            <v>0</v>
          </cell>
          <cell r="AJ91488">
            <v>16235</v>
          </cell>
          <cell r="AK91488">
            <v>0</v>
          </cell>
          <cell r="AL91488">
            <v>1357</v>
          </cell>
          <cell r="AM91488" t="str">
            <v>2024</v>
          </cell>
          <cell r="AN91488" t="str">
            <v>202410</v>
          </cell>
          <cell r="AO91488" t="str">
            <v>202410</v>
          </cell>
          <cell r="AP91488" t="str">
            <v>202410</v>
          </cell>
          <cell r="AQ91488" t="str">
            <v>31000393</v>
          </cell>
          <cell r="AR91488" t="str">
            <v>1995158</v>
          </cell>
          <cell r="AS91488" t="str">
            <v>D</v>
          </cell>
          <cell r="AU91488" t="str">
            <v>30000002</v>
          </cell>
          <cell r="AV91488" t="str">
            <v>RETAIL</v>
          </cell>
          <cell r="AW91488" t="str">
            <v>31000393</v>
          </cell>
          <cell r="AX91488" t="str">
            <v>TR Suzuki</v>
          </cell>
          <cell r="AY91488" t="str">
            <v>KHI/HO/D/MO/MC COMP/P/100384/10/2024</v>
          </cell>
          <cell r="BA91488" t="str">
            <v>KARACHI</v>
          </cell>
          <cell r="BB91488" t="str">
            <v>PLOT#131-B,HOUSE#101,1ST FLOOR,HYDERABAD COLONY ACHAR WALI GALI,JAMSHED ROAD,KARACHI.</v>
          </cell>
          <cell r="BC91488" t="str">
            <v>BLACK</v>
          </cell>
          <cell r="BH91488" t="str">
            <v>Pak Suzuki</v>
          </cell>
          <cell r="BI91488" t="str">
            <v>N</v>
          </cell>
          <cell r="BJ91488" t="str">
            <v xml:space="preserve">	Rameez Haji Mehboob</v>
          </cell>
          <cell r="BK91488">
            <v>45589</v>
          </cell>
          <cell r="BL91488" t="str">
            <v>382000</v>
          </cell>
          <cell r="BM91488" t="str">
            <v>004</v>
          </cell>
          <cell r="BN91488" t="str">
            <v>01</v>
          </cell>
          <cell r="BQ91488" t="str">
            <v>KHI/HO/D/MO/MC COMP/P/100384/10/2024</v>
          </cell>
        </row>
        <row r="91489">
          <cell r="W91489" t="str">
            <v>30093371</v>
          </cell>
          <cell r="X91489" t="str">
            <v>30093371</v>
          </cell>
          <cell r="Y91489">
            <v>382000</v>
          </cell>
          <cell r="Z91489" t="str">
            <v>42201-5500059-9</v>
          </cell>
          <cell r="AC91489">
            <v>3127696</v>
          </cell>
          <cell r="AD91489" t="str">
            <v>02</v>
          </cell>
          <cell r="AE91489" t="str">
            <v>MOTOR</v>
          </cell>
          <cell r="AF91489">
            <v>13565</v>
          </cell>
          <cell r="AG91489">
            <v>0</v>
          </cell>
          <cell r="AH91489">
            <v>0</v>
          </cell>
          <cell r="AI91489">
            <v>0</v>
          </cell>
          <cell r="AJ91489">
            <v>16235</v>
          </cell>
          <cell r="AK91489">
            <v>0</v>
          </cell>
          <cell r="AL91489">
            <v>1357</v>
          </cell>
          <cell r="AM91489" t="str">
            <v>2024</v>
          </cell>
          <cell r="AN91489" t="str">
            <v>202410</v>
          </cell>
          <cell r="AO91489" t="str">
            <v>202410</v>
          </cell>
          <cell r="AP91489" t="str">
            <v>202410</v>
          </cell>
          <cell r="AQ91489" t="str">
            <v>31000063</v>
          </cell>
          <cell r="AR91489" t="str">
            <v>1995863</v>
          </cell>
          <cell r="AS91489" t="str">
            <v>D</v>
          </cell>
          <cell r="AU91489" t="str">
            <v>30000002</v>
          </cell>
          <cell r="AV91489" t="str">
            <v>RETAIL</v>
          </cell>
          <cell r="AW91489" t="str">
            <v>31000063</v>
          </cell>
          <cell r="AX91489" t="str">
            <v>Khalil Motor</v>
          </cell>
          <cell r="AY91489" t="str">
            <v>KHI/HO/D/MO/MC COMP/P/100528/10/2024</v>
          </cell>
          <cell r="BA91489" t="str">
            <v>KARACHI</v>
          </cell>
          <cell r="BB91489" t="str">
            <v>HO # B 708 BLOCK 10 A  KARACHI</v>
          </cell>
          <cell r="BC91489" t="str">
            <v>BLACK</v>
          </cell>
          <cell r="BH91489" t="str">
            <v>Pak Suzuki</v>
          </cell>
          <cell r="BI91489" t="str">
            <v>N</v>
          </cell>
          <cell r="BJ91489" t="str">
            <v xml:space="preserve">	Rameez Haji Mehboob</v>
          </cell>
          <cell r="BK91489">
            <v>45590</v>
          </cell>
          <cell r="BL91489" t="str">
            <v>382000</v>
          </cell>
          <cell r="BM91489" t="str">
            <v>004</v>
          </cell>
          <cell r="BN91489" t="str">
            <v>01</v>
          </cell>
          <cell r="BQ91489" t="str">
            <v>KHI/HO/D/MO/MC COMP/P/100528/10/2024</v>
          </cell>
        </row>
        <row r="91490">
          <cell r="W91490" t="str">
            <v>30093827</v>
          </cell>
          <cell r="X91490" t="str">
            <v>30093827</v>
          </cell>
          <cell r="Y91490">
            <v>389000</v>
          </cell>
          <cell r="Z91490" t="str">
            <v>42501-3162617-3</v>
          </cell>
          <cell r="AC91490">
            <v>3203222</v>
          </cell>
          <cell r="AD91490" t="str">
            <v>02</v>
          </cell>
          <cell r="AE91490" t="str">
            <v>MOTOR</v>
          </cell>
          <cell r="AF91490">
            <v>7953</v>
          </cell>
          <cell r="AG91490">
            <v>0</v>
          </cell>
          <cell r="AH91490">
            <v>0</v>
          </cell>
          <cell r="AI91490">
            <v>0</v>
          </cell>
          <cell r="AJ91490">
            <v>9725</v>
          </cell>
          <cell r="AK91490">
            <v>0</v>
          </cell>
          <cell r="AL91490">
            <v>795</v>
          </cell>
          <cell r="AM91490" t="str">
            <v>2024</v>
          </cell>
          <cell r="AN91490" t="str">
            <v>202411</v>
          </cell>
          <cell r="AO91490" t="str">
            <v>202411</v>
          </cell>
          <cell r="AP91490" t="str">
            <v>202411</v>
          </cell>
          <cell r="AQ91490" t="str">
            <v>31000399</v>
          </cell>
          <cell r="AR91490" t="str">
            <v>2021485</v>
          </cell>
          <cell r="AS91490" t="str">
            <v>D</v>
          </cell>
          <cell r="AU91490" t="str">
            <v>30000002</v>
          </cell>
          <cell r="AV91490" t="str">
            <v>RETAIL</v>
          </cell>
          <cell r="AW91490" t="str">
            <v>31000399</v>
          </cell>
          <cell r="AX91490" t="str">
            <v>CR Suzuki</v>
          </cell>
          <cell r="AY91490" t="str">
            <v>KHI/HO/D/MO/MC COMP/P/103152/11/2024</v>
          </cell>
          <cell r="BA91490" t="str">
            <v>LAHORE</v>
          </cell>
          <cell r="BB91490" t="str">
            <v xml:space="preserve">HOUSE NO 208-A STREET NO 20 R A BAZAR LAHORE </v>
          </cell>
          <cell r="BC91490" t="str">
            <v>BLACK</v>
          </cell>
          <cell r="BH91490" t="str">
            <v>Pak Suzuki</v>
          </cell>
          <cell r="BI91490" t="str">
            <v>N</v>
          </cell>
          <cell r="BJ91490" t="str">
            <v xml:space="preserve">	Rameez Haji Mehboob</v>
          </cell>
          <cell r="BK91490">
            <v>45626</v>
          </cell>
          <cell r="BL91490" t="str">
            <v>389000</v>
          </cell>
          <cell r="BM91490" t="str">
            <v>004</v>
          </cell>
          <cell r="BN91490" t="str">
            <v>01</v>
          </cell>
          <cell r="BQ91490" t="str">
            <v>KHI/HO/D/MO/MC COMP/P/103152/11/2024</v>
          </cell>
        </row>
        <row r="91491">
          <cell r="W91491" t="str">
            <v>30094066</v>
          </cell>
          <cell r="X91491" t="str">
            <v>30094066</v>
          </cell>
          <cell r="Y91491">
            <v>389000</v>
          </cell>
          <cell r="Z91491" t="str">
            <v>35202-7091096-1</v>
          </cell>
          <cell r="AC91491">
            <v>3234559</v>
          </cell>
          <cell r="AD91491" t="str">
            <v>02</v>
          </cell>
          <cell r="AE91491" t="str">
            <v>MOTOR</v>
          </cell>
          <cell r="AF91491">
            <v>7953</v>
          </cell>
          <cell r="AG91491">
            <v>0</v>
          </cell>
          <cell r="AH91491">
            <v>0</v>
          </cell>
          <cell r="AI91491">
            <v>0</v>
          </cell>
          <cell r="AJ91491">
            <v>9725</v>
          </cell>
          <cell r="AK91491">
            <v>0</v>
          </cell>
          <cell r="AL91491">
            <v>795</v>
          </cell>
          <cell r="AM91491" t="str">
            <v>2024</v>
          </cell>
          <cell r="AN91491" t="str">
            <v>202412</v>
          </cell>
          <cell r="AO91491" t="str">
            <v>202412</v>
          </cell>
          <cell r="AP91491" t="str">
            <v>202412</v>
          </cell>
          <cell r="AQ91491" t="str">
            <v>31000399</v>
          </cell>
          <cell r="AR91491" t="str">
            <v>2039426</v>
          </cell>
          <cell r="AS91491" t="str">
            <v>D</v>
          </cell>
          <cell r="AU91491" t="str">
            <v>30000002</v>
          </cell>
          <cell r="AV91491" t="str">
            <v>RETAIL</v>
          </cell>
          <cell r="AW91491" t="str">
            <v>31000399</v>
          </cell>
          <cell r="AX91491" t="str">
            <v>CR Suzuki</v>
          </cell>
          <cell r="AY91491" t="str">
            <v>KHI/HO/D/MO/MC COMP/P/104428/12/2024</v>
          </cell>
          <cell r="BA91491" t="str">
            <v>LAHORE</v>
          </cell>
          <cell r="BB91491" t="str">
            <v>House 283, Block E, Muhallah Taj Pura Scheme, Lahore</v>
          </cell>
          <cell r="BC91491" t="str">
            <v>BLACK</v>
          </cell>
          <cell r="BH91491" t="str">
            <v>Pak Suzuki</v>
          </cell>
          <cell r="BI91491" t="str">
            <v>N</v>
          </cell>
          <cell r="BJ91491" t="str">
            <v xml:space="preserve">	Rameez Haji Mehboob</v>
          </cell>
          <cell r="BK91491">
            <v>45646</v>
          </cell>
          <cell r="BL91491" t="str">
            <v>389000</v>
          </cell>
          <cell r="BM91491" t="str">
            <v>004</v>
          </cell>
          <cell r="BN91491" t="str">
            <v>01</v>
          </cell>
          <cell r="BQ91491" t="str">
            <v>KHI/HO/D/MO/MC COMP/P/104428/12/2024</v>
          </cell>
        </row>
        <row r="91492">
          <cell r="W91492" t="str">
            <v>30092516</v>
          </cell>
          <cell r="X91492" t="str">
            <v>30092516</v>
          </cell>
          <cell r="Y91492">
            <v>382000</v>
          </cell>
          <cell r="Z91492" t="str">
            <v>35202-3061504-9</v>
          </cell>
          <cell r="AC91492">
            <v>3026011</v>
          </cell>
          <cell r="AD91492" t="str">
            <v>02</v>
          </cell>
          <cell r="AE91492" t="str">
            <v>MOTOR</v>
          </cell>
          <cell r="AF91492">
            <v>7802</v>
          </cell>
          <cell r="AG91492">
            <v>0</v>
          </cell>
          <cell r="AH91492">
            <v>0</v>
          </cell>
          <cell r="AI91492">
            <v>0</v>
          </cell>
          <cell r="AJ91492">
            <v>9550</v>
          </cell>
          <cell r="AK91492">
            <v>0</v>
          </cell>
          <cell r="AL91492">
            <v>780</v>
          </cell>
          <cell r="AM91492" t="str">
            <v>2024</v>
          </cell>
          <cell r="AN91492" t="str">
            <v>202409</v>
          </cell>
          <cell r="AO91492" t="str">
            <v>202409</v>
          </cell>
          <cell r="AP91492" t="str">
            <v>202409</v>
          </cell>
          <cell r="AQ91492" t="str">
            <v>31000395</v>
          </cell>
          <cell r="AR91492" t="str">
            <v>1958326</v>
          </cell>
          <cell r="AS91492" t="str">
            <v>D</v>
          </cell>
          <cell r="AU91492" t="str">
            <v>30000002</v>
          </cell>
          <cell r="AV91492" t="str">
            <v>RETAIL</v>
          </cell>
          <cell r="AW91492" t="str">
            <v>31000395</v>
          </cell>
          <cell r="AX91492" t="str">
            <v>TS Suzuki</v>
          </cell>
          <cell r="AY91492" t="str">
            <v>KHI/HO/D/MO/MC COMP/P/97788/09/2024</v>
          </cell>
          <cell r="BA91492" t="str">
            <v>LAHORE</v>
          </cell>
          <cell r="BB91492" t="str">
            <v>630 B shershah colony raiwind road Lahore</v>
          </cell>
          <cell r="BC91492" t="str">
            <v>BLACK</v>
          </cell>
          <cell r="BH91492" t="str">
            <v>Pak Suzuki</v>
          </cell>
          <cell r="BI91492" t="str">
            <v>N</v>
          </cell>
          <cell r="BJ91492" t="str">
            <v xml:space="preserve">	Rameez Haji Mehboob</v>
          </cell>
          <cell r="BK91492">
            <v>45554</v>
          </cell>
          <cell r="BL91492" t="str">
            <v>382000</v>
          </cell>
          <cell r="BM91492" t="str">
            <v>004</v>
          </cell>
          <cell r="BN91492" t="str">
            <v>01</v>
          </cell>
          <cell r="BQ91492" t="str">
            <v>KHI/HO/D/MO/MC COMP/P/97788/09/2024</v>
          </cell>
        </row>
        <row r="91493">
          <cell r="W91493" t="str">
            <v>30092659</v>
          </cell>
          <cell r="X91493" t="str">
            <v>30092659</v>
          </cell>
          <cell r="Y91493">
            <v>382000</v>
          </cell>
          <cell r="Z91493" t="str">
            <v>35202-6719739-5</v>
          </cell>
          <cell r="AC91493">
            <v>3026026</v>
          </cell>
          <cell r="AD91493" t="str">
            <v>02</v>
          </cell>
          <cell r="AE91493" t="str">
            <v>MOTOR</v>
          </cell>
          <cell r="AF91493">
            <v>7802</v>
          </cell>
          <cell r="AG91493">
            <v>0</v>
          </cell>
          <cell r="AH91493">
            <v>0</v>
          </cell>
          <cell r="AI91493">
            <v>0</v>
          </cell>
          <cell r="AJ91493">
            <v>9550</v>
          </cell>
          <cell r="AK91493">
            <v>0</v>
          </cell>
          <cell r="AL91493">
            <v>780</v>
          </cell>
          <cell r="AM91493" t="str">
            <v>2024</v>
          </cell>
          <cell r="AN91493" t="str">
            <v>202409</v>
          </cell>
          <cell r="AO91493" t="str">
            <v>202409</v>
          </cell>
          <cell r="AP91493" t="str">
            <v>202409</v>
          </cell>
          <cell r="AQ91493" t="str">
            <v>31000395</v>
          </cell>
          <cell r="AR91493" t="str">
            <v>1958526</v>
          </cell>
          <cell r="AS91493" t="str">
            <v>D</v>
          </cell>
          <cell r="AU91493" t="str">
            <v>30000002</v>
          </cell>
          <cell r="AV91493" t="str">
            <v>RETAIL</v>
          </cell>
          <cell r="AW91493" t="str">
            <v>31000395</v>
          </cell>
          <cell r="AX91493" t="str">
            <v>TS Suzuki</v>
          </cell>
          <cell r="AY91493" t="str">
            <v>KHI/HO/D/MO/MC COMP/P/97809/09/2024</v>
          </cell>
          <cell r="BA91493" t="str">
            <v>LAHORE</v>
          </cell>
          <cell r="BB91493" t="str">
            <v>House # 949 Block Q Johar town Lahore</v>
          </cell>
          <cell r="BC91493" t="str">
            <v>BLACK</v>
          </cell>
          <cell r="BH91493" t="str">
            <v>Pak Suzuki</v>
          </cell>
          <cell r="BI91493" t="str">
            <v>N</v>
          </cell>
          <cell r="BJ91493" t="str">
            <v xml:space="preserve">	Rameez Haji Mehboob</v>
          </cell>
          <cell r="BK91493">
            <v>45555</v>
          </cell>
          <cell r="BL91493" t="str">
            <v>382000</v>
          </cell>
          <cell r="BM91493" t="str">
            <v>004</v>
          </cell>
          <cell r="BN91493" t="str">
            <v>01</v>
          </cell>
          <cell r="BQ91493" t="str">
            <v>KHI/HO/D/MO/MC COMP/P/97809/09/2024</v>
          </cell>
        </row>
        <row r="91494">
          <cell r="W91494" t="str">
            <v>30093773</v>
          </cell>
          <cell r="X91494" t="str">
            <v>30093773</v>
          </cell>
          <cell r="Y91494">
            <v>389000</v>
          </cell>
          <cell r="Z91494" t="str">
            <v>34101-8839645-3</v>
          </cell>
          <cell r="AC91494">
            <v>3223776</v>
          </cell>
          <cell r="AD91494" t="str">
            <v>02</v>
          </cell>
          <cell r="AE91494" t="str">
            <v>MOTOR</v>
          </cell>
          <cell r="AF91494">
            <v>7953</v>
          </cell>
          <cell r="AG91494">
            <v>0</v>
          </cell>
          <cell r="AH91494">
            <v>0</v>
          </cell>
          <cell r="AI91494">
            <v>0</v>
          </cell>
          <cell r="AJ91494">
            <v>9725</v>
          </cell>
          <cell r="AK91494">
            <v>0</v>
          </cell>
          <cell r="AL91494">
            <v>795</v>
          </cell>
          <cell r="AM91494" t="str">
            <v>2024</v>
          </cell>
          <cell r="AN91494" t="str">
            <v>202412</v>
          </cell>
          <cell r="AO91494" t="str">
            <v>202412</v>
          </cell>
          <cell r="AP91494" t="str">
            <v>202412</v>
          </cell>
          <cell r="AQ91494" t="str">
            <v>31000402</v>
          </cell>
          <cell r="AR91494" t="str">
            <v>2034598</v>
          </cell>
          <cell r="AS91494" t="str">
            <v>D</v>
          </cell>
          <cell r="AU91494" t="str">
            <v>30000002</v>
          </cell>
          <cell r="AV91494" t="str">
            <v>RETAIL</v>
          </cell>
          <cell r="AW91494" t="str">
            <v>31000402</v>
          </cell>
          <cell r="AX91494" t="str">
            <v>GT Suzuki</v>
          </cell>
          <cell r="AY91494" t="str">
            <v>KHI/HO/D/MO/MC COMP/P/103865/12/2024</v>
          </cell>
          <cell r="BA91494" t="str">
            <v>GUJRANWALA</v>
          </cell>
          <cell r="BB91494" t="str">
            <v>B-307 MASTER CITY GUJRANWALA.</v>
          </cell>
          <cell r="BC91494" t="str">
            <v>BLACK</v>
          </cell>
          <cell r="BH91494" t="str">
            <v>Pak Suzuki</v>
          </cell>
          <cell r="BI91494" t="str">
            <v>N</v>
          </cell>
          <cell r="BJ91494" t="str">
            <v xml:space="preserve">	Rameez Haji Mehboob</v>
          </cell>
          <cell r="BK91494">
            <v>45638</v>
          </cell>
          <cell r="BL91494" t="str">
            <v>389000</v>
          </cell>
          <cell r="BM91494" t="str">
            <v>004</v>
          </cell>
          <cell r="BN91494" t="str">
            <v>01</v>
          </cell>
          <cell r="BQ91494" t="str">
            <v>KHI/HO/D/MO/MC COMP/P/103865/12/2024</v>
          </cell>
        </row>
        <row r="91495">
          <cell r="W91495" t="str">
            <v>30094038</v>
          </cell>
          <cell r="X91495" t="str">
            <v>30094038</v>
          </cell>
          <cell r="Y91495">
            <v>389000</v>
          </cell>
          <cell r="Z91495" t="str">
            <v>34201-0567035-5</v>
          </cell>
          <cell r="AC91495">
            <v>3241279</v>
          </cell>
          <cell r="AD91495" t="str">
            <v>02</v>
          </cell>
          <cell r="AE91495" t="str">
            <v>MOTOR</v>
          </cell>
          <cell r="AF91495">
            <v>7953</v>
          </cell>
          <cell r="AG91495">
            <v>0</v>
          </cell>
          <cell r="AH91495">
            <v>0</v>
          </cell>
          <cell r="AI91495">
            <v>0</v>
          </cell>
          <cell r="AJ91495">
            <v>9725</v>
          </cell>
          <cell r="AK91495">
            <v>0</v>
          </cell>
          <cell r="AL91495">
            <v>795</v>
          </cell>
          <cell r="AM91495" t="str">
            <v>2024</v>
          </cell>
          <cell r="AN91495" t="str">
            <v>202412</v>
          </cell>
          <cell r="AO91495" t="str">
            <v>202412</v>
          </cell>
          <cell r="AP91495" t="str">
            <v>202412</v>
          </cell>
          <cell r="AQ91495" t="str">
            <v>31000397</v>
          </cell>
          <cell r="AR91495" t="str">
            <v>2040512</v>
          </cell>
          <cell r="AS91495" t="str">
            <v>D</v>
          </cell>
          <cell r="AU91495" t="str">
            <v>30000002</v>
          </cell>
          <cell r="AV91495" t="str">
            <v>RETAIL</v>
          </cell>
          <cell r="AW91495" t="str">
            <v>31000397</v>
          </cell>
          <cell r="AX91495" t="str">
            <v>WR Suzuki</v>
          </cell>
          <cell r="AY91495" t="str">
            <v>KHI/HO/D/MO/MC COMP/P/104700/12/2024</v>
          </cell>
          <cell r="BA91495" t="str">
            <v>LAHORE</v>
          </cell>
          <cell r="BB91495" t="str">
            <v>House No. E-141/3-B, Street No. 3, Qadri Colony No. 1, Walton Road, Lahore Cantt. Lahore</v>
          </cell>
          <cell r="BC91495" t="str">
            <v>BLACK</v>
          </cell>
          <cell r="BH91495" t="str">
            <v>Pak Suzuki</v>
          </cell>
          <cell r="BI91495" t="str">
            <v>N</v>
          </cell>
          <cell r="BJ91495" t="str">
            <v xml:space="preserve">	Rameez Haji Mehboob</v>
          </cell>
          <cell r="BK91495">
            <v>45652</v>
          </cell>
          <cell r="BL91495" t="str">
            <v>389000</v>
          </cell>
          <cell r="BM91495" t="str">
            <v>004</v>
          </cell>
          <cell r="BN91495" t="str">
            <v>01</v>
          </cell>
          <cell r="BQ91495" t="str">
            <v>KHI/HO/D/MO/MC COMP/P/104700/12/2024</v>
          </cell>
        </row>
        <row r="91496">
          <cell r="W91496" t="str">
            <v>30094267</v>
          </cell>
          <cell r="X91496" t="str">
            <v>30094267</v>
          </cell>
          <cell r="Y91496">
            <v>389000</v>
          </cell>
          <cell r="Z91496" t="str">
            <v>35201-1160012-7</v>
          </cell>
          <cell r="AC91496">
            <v>3241286</v>
          </cell>
          <cell r="AD91496" t="str">
            <v>02</v>
          </cell>
          <cell r="AE91496" t="str">
            <v>MOTOR</v>
          </cell>
          <cell r="AF91496">
            <v>7953</v>
          </cell>
          <cell r="AG91496">
            <v>0</v>
          </cell>
          <cell r="AH91496">
            <v>0</v>
          </cell>
          <cell r="AI91496">
            <v>0</v>
          </cell>
          <cell r="AJ91496">
            <v>9725</v>
          </cell>
          <cell r="AK91496">
            <v>0</v>
          </cell>
          <cell r="AL91496">
            <v>795</v>
          </cell>
          <cell r="AM91496" t="str">
            <v>2024</v>
          </cell>
          <cell r="AN91496" t="str">
            <v>202412</v>
          </cell>
          <cell r="AO91496" t="str">
            <v>202412</v>
          </cell>
          <cell r="AP91496" t="str">
            <v>202412</v>
          </cell>
          <cell r="AQ91496" t="str">
            <v>31000397</v>
          </cell>
          <cell r="AR91496" t="str">
            <v>2040522</v>
          </cell>
          <cell r="AS91496" t="str">
            <v>D</v>
          </cell>
          <cell r="AU91496" t="str">
            <v>30000002</v>
          </cell>
          <cell r="AV91496" t="str">
            <v>RETAIL</v>
          </cell>
          <cell r="AW91496" t="str">
            <v>31000397</v>
          </cell>
          <cell r="AX91496" t="str">
            <v>WR Suzuki</v>
          </cell>
          <cell r="AY91496" t="str">
            <v>KHI/HO/D/MO/MC COMP/P/104709/12/2024</v>
          </cell>
          <cell r="BA91496" t="str">
            <v>LAHORE</v>
          </cell>
          <cell r="BB91496" t="str">
            <v>Natasha Street, House No. 328/S, Numberdaran, Walton Road, Lahore Cantt. Lahore</v>
          </cell>
          <cell r="BC91496" t="str">
            <v>BLACK</v>
          </cell>
          <cell r="BH91496" t="str">
            <v>Pak Suzuki</v>
          </cell>
          <cell r="BI91496" t="str">
            <v>N</v>
          </cell>
          <cell r="BJ91496" t="str">
            <v xml:space="preserve">	Rameez Haji Mehboob</v>
          </cell>
          <cell r="BK91496">
            <v>45652</v>
          </cell>
          <cell r="BL91496" t="str">
            <v>389000</v>
          </cell>
          <cell r="BM91496" t="str">
            <v>004</v>
          </cell>
          <cell r="BN91496" t="str">
            <v>01</v>
          </cell>
          <cell r="BQ91496" t="str">
            <v>KHI/HO/D/MO/MC COMP/P/104709/12/2024</v>
          </cell>
        </row>
        <row r="91497">
          <cell r="W91497" t="str">
            <v>30093354</v>
          </cell>
          <cell r="X91497" t="str">
            <v>30093354</v>
          </cell>
          <cell r="Y91497">
            <v>382000</v>
          </cell>
          <cell r="Z91497" t="str">
            <v>3520229921137</v>
          </cell>
          <cell r="AC91497">
            <v>3158105</v>
          </cell>
          <cell r="AD91497" t="str">
            <v>02</v>
          </cell>
          <cell r="AE91497" t="str">
            <v>MOTOR</v>
          </cell>
          <cell r="AF91497">
            <v>7802</v>
          </cell>
          <cell r="AG91497">
            <v>0</v>
          </cell>
          <cell r="AH91497">
            <v>0</v>
          </cell>
          <cell r="AI91497">
            <v>0</v>
          </cell>
          <cell r="AJ91497">
            <v>9550</v>
          </cell>
          <cell r="AK91497">
            <v>0</v>
          </cell>
          <cell r="AL91497">
            <v>780</v>
          </cell>
          <cell r="AM91497" t="str">
            <v>2024</v>
          </cell>
          <cell r="AN91497" t="str">
            <v>202411</v>
          </cell>
          <cell r="AO91497" t="str">
            <v>202411</v>
          </cell>
          <cell r="AP91497" t="str">
            <v>202411</v>
          </cell>
          <cell r="AQ91497" t="str">
            <v>31000395</v>
          </cell>
          <cell r="AR91497" t="str">
            <v>2000707</v>
          </cell>
          <cell r="AS91497" t="str">
            <v>D</v>
          </cell>
          <cell r="AU91497" t="str">
            <v>30000002</v>
          </cell>
          <cell r="AV91497" t="str">
            <v>RETAIL</v>
          </cell>
          <cell r="AW91497" t="str">
            <v>31000395</v>
          </cell>
          <cell r="AX91497" t="str">
            <v>TS Suzuki</v>
          </cell>
          <cell r="AY91497" t="str">
            <v>KHI/HO/D/MO/MC COMP/P/101219/11/2024</v>
          </cell>
          <cell r="BA91497" t="str">
            <v>LAHORE</v>
          </cell>
          <cell r="BB91497" t="str">
            <v>H # 11 , Block-C Mohallah Shadbagh, Lahore</v>
          </cell>
          <cell r="BC91497" t="str">
            <v>PEARL BLACK</v>
          </cell>
          <cell r="BH91497" t="str">
            <v>Pak Suzuki</v>
          </cell>
          <cell r="BI91497" t="str">
            <v>N</v>
          </cell>
          <cell r="BJ91497" t="str">
            <v xml:space="preserve">	Rameez Haji Mehboob</v>
          </cell>
          <cell r="BK91497">
            <v>45598</v>
          </cell>
          <cell r="BL91497" t="str">
            <v>382000</v>
          </cell>
          <cell r="BM91497" t="str">
            <v>406</v>
          </cell>
          <cell r="BN91497" t="str">
            <v>01</v>
          </cell>
          <cell r="BQ91497" t="str">
            <v>KHI/HO/D/MO/MC COMP/P/101219/11/2024</v>
          </cell>
        </row>
        <row r="91498">
          <cell r="W91498" t="str">
            <v>30093496</v>
          </cell>
          <cell r="X91498" t="str">
            <v>30093496</v>
          </cell>
          <cell r="Y91498">
            <v>389000</v>
          </cell>
          <cell r="Z91498" t="str">
            <v>42101-1458079-1</v>
          </cell>
          <cell r="AC91498">
            <v>3163171</v>
          </cell>
          <cell r="AD91498" t="str">
            <v>02</v>
          </cell>
          <cell r="AE91498" t="str">
            <v>MOTOR</v>
          </cell>
          <cell r="AF91498">
            <v>13821</v>
          </cell>
          <cell r="AG91498">
            <v>0</v>
          </cell>
          <cell r="AH91498">
            <v>0</v>
          </cell>
          <cell r="AI91498">
            <v>0</v>
          </cell>
          <cell r="AJ91498">
            <v>16533</v>
          </cell>
          <cell r="AK91498">
            <v>0</v>
          </cell>
          <cell r="AL91498">
            <v>1382</v>
          </cell>
          <cell r="AM91498" t="str">
            <v>2024</v>
          </cell>
          <cell r="AN91498" t="str">
            <v>202411</v>
          </cell>
          <cell r="AO91498" t="str">
            <v>202411</v>
          </cell>
          <cell r="AP91498" t="str">
            <v>202411</v>
          </cell>
          <cell r="AQ91498" t="str">
            <v>31000392</v>
          </cell>
          <cell r="AR91498" t="str">
            <v>2008488</v>
          </cell>
          <cell r="AS91498" t="str">
            <v>D</v>
          </cell>
          <cell r="AU91498" t="str">
            <v>30000002</v>
          </cell>
          <cell r="AV91498" t="str">
            <v>RETAIL</v>
          </cell>
          <cell r="AW91498" t="str">
            <v>31000392</v>
          </cell>
          <cell r="AX91498" t="str">
            <v>UP Suzuki</v>
          </cell>
          <cell r="AY91498" t="str">
            <v>KHI/HO/D/MO/MC COMP/P/101481/11/2024</v>
          </cell>
          <cell r="BA91498" t="str">
            <v>KARACHI</v>
          </cell>
          <cell r="BB91498" t="str">
            <v>H# B-277 SECTOR,11-B, NORTH KARACHI</v>
          </cell>
          <cell r="BC91498" t="str">
            <v>BLACK</v>
          </cell>
          <cell r="BH91498" t="str">
            <v>Pak Suzuki</v>
          </cell>
          <cell r="BI91498" t="str">
            <v>N</v>
          </cell>
          <cell r="BJ91498" t="str">
            <v xml:space="preserve">	Rameez Haji Mehboob</v>
          </cell>
          <cell r="BK91498">
            <v>45603</v>
          </cell>
          <cell r="BL91498" t="str">
            <v>389000</v>
          </cell>
          <cell r="BM91498" t="str">
            <v>004</v>
          </cell>
          <cell r="BN91498" t="str">
            <v>01</v>
          </cell>
          <cell r="BQ91498" t="str">
            <v>KHI/HO/D/MO/MC COMP/P/101481/11/2024</v>
          </cell>
        </row>
        <row r="91499">
          <cell r="W91499" t="str">
            <v>30094056</v>
          </cell>
          <cell r="X91499" t="str">
            <v>30094056</v>
          </cell>
          <cell r="Y91499">
            <v>389000</v>
          </cell>
          <cell r="Z91499" t="str">
            <v>3520007457289</v>
          </cell>
          <cell r="AC91499">
            <v>3230266</v>
          </cell>
          <cell r="AD91499" t="str">
            <v>02</v>
          </cell>
          <cell r="AE91499" t="str">
            <v>MOTOR</v>
          </cell>
          <cell r="AF91499">
            <v>7953</v>
          </cell>
          <cell r="AG91499">
            <v>0</v>
          </cell>
          <cell r="AH91499">
            <v>0</v>
          </cell>
          <cell r="AI91499">
            <v>0</v>
          </cell>
          <cell r="AJ91499">
            <v>9725</v>
          </cell>
          <cell r="AK91499">
            <v>0</v>
          </cell>
          <cell r="AL91499">
            <v>795</v>
          </cell>
          <cell r="AM91499" t="str">
            <v>2024</v>
          </cell>
          <cell r="AN91499" t="str">
            <v>202412</v>
          </cell>
          <cell r="AO91499" t="str">
            <v>202412</v>
          </cell>
          <cell r="AP91499" t="str">
            <v>202412</v>
          </cell>
          <cell r="AQ91499" t="str">
            <v>31000395</v>
          </cell>
          <cell r="AR91499" t="str">
            <v>2038809</v>
          </cell>
          <cell r="AS91499" t="str">
            <v>D</v>
          </cell>
          <cell r="AU91499" t="str">
            <v>30000002</v>
          </cell>
          <cell r="AV91499" t="str">
            <v>RETAIL</v>
          </cell>
          <cell r="AW91499" t="str">
            <v>31000395</v>
          </cell>
          <cell r="AX91499" t="str">
            <v>TS Suzuki</v>
          </cell>
          <cell r="AY91499" t="str">
            <v>KHI/HO/D/MO/MC COMP/P/104353/12/2024</v>
          </cell>
          <cell r="BA91499" t="str">
            <v>LAHORE</v>
          </cell>
          <cell r="BB91499" t="str">
            <v>H# 284/C-3 Engineers Town Sector-A, Lahore</v>
          </cell>
          <cell r="BC91499" t="str">
            <v>PEARL BLACK</v>
          </cell>
          <cell r="BH91499" t="str">
            <v>Pak Suzuki</v>
          </cell>
          <cell r="BI91499" t="str">
            <v>N</v>
          </cell>
          <cell r="BJ91499" t="str">
            <v xml:space="preserve">	Rameez Haji Mehboob</v>
          </cell>
          <cell r="BK91499">
            <v>45645</v>
          </cell>
          <cell r="BL91499" t="str">
            <v>389000</v>
          </cell>
          <cell r="BM91499" t="str">
            <v>406</v>
          </cell>
          <cell r="BN91499" t="str">
            <v>01</v>
          </cell>
          <cell r="BQ91499" t="str">
            <v>KHI/HO/D/MO/MC COMP/P/104353/12/2024</v>
          </cell>
        </row>
        <row r="91500">
          <cell r="W91500" t="str">
            <v>30093929</v>
          </cell>
          <cell r="X91500" t="str">
            <v>30093929</v>
          </cell>
          <cell r="Y91500">
            <v>389000</v>
          </cell>
          <cell r="Z91500" t="str">
            <v>42201-2202985-5</v>
          </cell>
          <cell r="AC91500">
            <v>3195951</v>
          </cell>
          <cell r="AD91500" t="str">
            <v>02</v>
          </cell>
          <cell r="AE91500" t="str">
            <v>MOTOR</v>
          </cell>
          <cell r="AF91500">
            <v>13821</v>
          </cell>
          <cell r="AG91500">
            <v>0</v>
          </cell>
          <cell r="AH91500">
            <v>0</v>
          </cell>
          <cell r="AI91500">
            <v>0</v>
          </cell>
          <cell r="AJ91500">
            <v>16533</v>
          </cell>
          <cell r="AK91500">
            <v>0</v>
          </cell>
          <cell r="AL91500">
            <v>1382</v>
          </cell>
          <cell r="AM91500" t="str">
            <v>2024</v>
          </cell>
          <cell r="AN91500" t="str">
            <v>202411</v>
          </cell>
          <cell r="AO91500" t="str">
            <v>202411</v>
          </cell>
          <cell r="AP91500" t="str">
            <v>202411</v>
          </cell>
          <cell r="AQ91500" t="str">
            <v>31000391</v>
          </cell>
          <cell r="AR91500" t="str">
            <v>2020095</v>
          </cell>
          <cell r="AS91500" t="str">
            <v>D</v>
          </cell>
          <cell r="AU91500" t="str">
            <v>30000002</v>
          </cell>
          <cell r="AV91500" t="str">
            <v>RETAIL</v>
          </cell>
          <cell r="AW91500" t="str">
            <v>31000391</v>
          </cell>
          <cell r="AX91500" t="str">
            <v>UR Suzuki</v>
          </cell>
          <cell r="AY91500" t="str">
            <v>KHI/HO/D/MO/MC COMP/P/102912/11/2024</v>
          </cell>
          <cell r="BA91500" t="str">
            <v>KARACHI</v>
          </cell>
          <cell r="BB91500" t="str">
            <v>HOUSE#B-4 HASANABAD FARFAH-E-AAM SOCIETY MALIR KARACHI.</v>
          </cell>
          <cell r="BC91500" t="str">
            <v>BLACK</v>
          </cell>
          <cell r="BH91500" t="str">
            <v>Pak Suzuki</v>
          </cell>
          <cell r="BI91500" t="str">
            <v>N</v>
          </cell>
          <cell r="BJ91500" t="str">
            <v xml:space="preserve">	Rameez Haji Mehboob</v>
          </cell>
          <cell r="BK91500">
            <v>45624</v>
          </cell>
          <cell r="BL91500" t="str">
            <v>389000</v>
          </cell>
          <cell r="BM91500" t="str">
            <v>004</v>
          </cell>
          <cell r="BN91500" t="str">
            <v>01</v>
          </cell>
          <cell r="BQ91500" t="str">
            <v>KHI/HO/D/MO/MC COMP/P/102912/11/2024</v>
          </cell>
        </row>
        <row r="91501">
          <cell r="W91501" t="str">
            <v>30093929</v>
          </cell>
          <cell r="X91501" t="str">
            <v>30093929</v>
          </cell>
          <cell r="Y91501">
            <v>389000</v>
          </cell>
          <cell r="Z91501" t="str">
            <v>42201-2202985-5</v>
          </cell>
          <cell r="AC91501">
            <v>3195952</v>
          </cell>
          <cell r="AD91501" t="str">
            <v>02</v>
          </cell>
          <cell r="AE91501" t="str">
            <v>MOTOR</v>
          </cell>
          <cell r="AF91501">
            <v>13821</v>
          </cell>
          <cell r="AG91501">
            <v>0</v>
          </cell>
          <cell r="AH91501">
            <v>0</v>
          </cell>
          <cell r="AI91501">
            <v>0</v>
          </cell>
          <cell r="AJ91501">
            <v>16533</v>
          </cell>
          <cell r="AK91501">
            <v>0</v>
          </cell>
          <cell r="AL91501">
            <v>1382</v>
          </cell>
          <cell r="AM91501" t="str">
            <v>2024</v>
          </cell>
          <cell r="AN91501" t="str">
            <v>202411</v>
          </cell>
          <cell r="AO91501" t="str">
            <v>202411</v>
          </cell>
          <cell r="AP91501" t="str">
            <v>202411</v>
          </cell>
          <cell r="AQ91501" t="str">
            <v>31000391</v>
          </cell>
          <cell r="AR91501" t="str">
            <v>2020096</v>
          </cell>
          <cell r="AS91501" t="str">
            <v>D</v>
          </cell>
          <cell r="AU91501" t="str">
            <v>30000002</v>
          </cell>
          <cell r="AV91501" t="str">
            <v>RETAIL</v>
          </cell>
          <cell r="AW91501" t="str">
            <v>31000391</v>
          </cell>
          <cell r="AX91501" t="str">
            <v>UR Suzuki</v>
          </cell>
          <cell r="AY91501" t="str">
            <v>KHI/HO/D/MO/MC COMP/P/102913/11/2024</v>
          </cell>
          <cell r="BA91501" t="str">
            <v>KARACHI</v>
          </cell>
          <cell r="BB91501" t="str">
            <v>HOUSE#B-4 HASANABAD FARFAH-E-AAM SOCIETY MALIR KARACHI.</v>
          </cell>
          <cell r="BC91501" t="str">
            <v>BLACK</v>
          </cell>
          <cell r="BH91501" t="str">
            <v>Pak Suzuki</v>
          </cell>
          <cell r="BI91501" t="str">
            <v>N</v>
          </cell>
          <cell r="BJ91501" t="str">
            <v xml:space="preserve">	Rameez Haji Mehboob</v>
          </cell>
          <cell r="BK91501">
            <v>45624</v>
          </cell>
          <cell r="BL91501" t="str">
            <v>389000</v>
          </cell>
          <cell r="BM91501" t="str">
            <v>004</v>
          </cell>
          <cell r="BN91501" t="str">
            <v>01</v>
          </cell>
          <cell r="BQ91501" t="str">
            <v>KHI/HO/D/MO/MC COMP/P/102913/11/2024</v>
          </cell>
        </row>
        <row r="91502">
          <cell r="W91502" t="str">
            <v>30092395</v>
          </cell>
          <cell r="X91502" t="str">
            <v>30092395</v>
          </cell>
          <cell r="Y91502">
            <v>382000</v>
          </cell>
          <cell r="Z91502" t="str">
            <v>35202-7306126-9</v>
          </cell>
          <cell r="AC91502">
            <v>2940436</v>
          </cell>
          <cell r="AD91502" t="str">
            <v>02</v>
          </cell>
          <cell r="AE91502" t="str">
            <v>MOTOR</v>
          </cell>
          <cell r="AF91502">
            <v>7802</v>
          </cell>
          <cell r="AG91502">
            <v>0</v>
          </cell>
          <cell r="AH91502">
            <v>0</v>
          </cell>
          <cell r="AI91502">
            <v>0</v>
          </cell>
          <cell r="AJ91502">
            <v>9550</v>
          </cell>
          <cell r="AK91502">
            <v>0</v>
          </cell>
          <cell r="AL91502">
            <v>780</v>
          </cell>
          <cell r="AM91502" t="str">
            <v>2024</v>
          </cell>
          <cell r="AN91502" t="str">
            <v>202408</v>
          </cell>
          <cell r="AO91502" t="str">
            <v>202408</v>
          </cell>
          <cell r="AP91502" t="str">
            <v>202408</v>
          </cell>
          <cell r="AQ91502" t="str">
            <v>31000398</v>
          </cell>
          <cell r="AR91502" t="str">
            <v>1933648</v>
          </cell>
          <cell r="AS91502" t="str">
            <v>D</v>
          </cell>
          <cell r="AU91502" t="str">
            <v>30000002</v>
          </cell>
          <cell r="AV91502" t="str">
            <v>RETAIL</v>
          </cell>
          <cell r="AW91502" t="str">
            <v>31000398</v>
          </cell>
          <cell r="AX91502" t="str">
            <v>GR Suzuki</v>
          </cell>
          <cell r="AY91502" t="str">
            <v>KHI/HO/D/MO/MC COMP/P/95251/08/2024</v>
          </cell>
          <cell r="BA91502" t="str">
            <v>LAHORE</v>
          </cell>
          <cell r="BB91502" t="str">
            <v>HOUSE NO 14 STREET NO 10 PAK NAGAR KACHU PURA LAHORE</v>
          </cell>
          <cell r="BC91502" t="str">
            <v>BLACK</v>
          </cell>
          <cell r="BH91502" t="str">
            <v>Pak Suzuki</v>
          </cell>
          <cell r="BI91502" t="str">
            <v>N</v>
          </cell>
          <cell r="BJ91502" t="str">
            <v xml:space="preserve">	Rameez Haji Mehboob</v>
          </cell>
          <cell r="BK91502">
            <v>45519</v>
          </cell>
          <cell r="BL91502" t="str">
            <v>382000</v>
          </cell>
          <cell r="BM91502" t="str">
            <v>004</v>
          </cell>
          <cell r="BN91502" t="str">
            <v>01</v>
          </cell>
          <cell r="BQ91502" t="str">
            <v>KHI/HO/D/MO/MC COMP/P/95251/08/2024</v>
          </cell>
        </row>
        <row r="91503">
          <cell r="W91503" t="str">
            <v>30093028</v>
          </cell>
          <cell r="X91503" t="str">
            <v>30093028</v>
          </cell>
          <cell r="Y91503">
            <v>382000</v>
          </cell>
          <cell r="Z91503" t="str">
            <v>61101-6863385-9</v>
          </cell>
          <cell r="AC91503">
            <v>3117166</v>
          </cell>
          <cell r="AD91503" t="str">
            <v>02</v>
          </cell>
          <cell r="AE91503" t="str">
            <v>MOTOR</v>
          </cell>
          <cell r="AF91503">
            <v>7802</v>
          </cell>
          <cell r="AG91503">
            <v>0</v>
          </cell>
          <cell r="AH91503">
            <v>0</v>
          </cell>
          <cell r="AI91503">
            <v>0</v>
          </cell>
          <cell r="AJ91503">
            <v>9550</v>
          </cell>
          <cell r="AK91503">
            <v>0</v>
          </cell>
          <cell r="AL91503">
            <v>780</v>
          </cell>
          <cell r="AM91503" t="str">
            <v>2024</v>
          </cell>
          <cell r="AN91503" t="str">
            <v>202410</v>
          </cell>
          <cell r="AO91503" t="str">
            <v>202410</v>
          </cell>
          <cell r="AP91503" t="str">
            <v>202410</v>
          </cell>
          <cell r="AQ91503" t="str">
            <v>31000411</v>
          </cell>
          <cell r="AR91503" t="str">
            <v>1992597</v>
          </cell>
          <cell r="AS91503" t="str">
            <v>D</v>
          </cell>
          <cell r="AU91503" t="str">
            <v>30000002</v>
          </cell>
          <cell r="AV91503" t="str">
            <v>RETAIL</v>
          </cell>
          <cell r="AW91503" t="str">
            <v>31000411</v>
          </cell>
          <cell r="AX91503" t="str">
            <v>Islamabad Motors</v>
          </cell>
          <cell r="AY91503" t="str">
            <v>KHI/HO/D/MO/MC COMP/P/100160/10/2024</v>
          </cell>
          <cell r="BA91503" t="str">
            <v>ISLAMABAD</v>
          </cell>
          <cell r="BB91503" t="str">
            <v>H# 24, ST#5, G6-2, Islamabad</v>
          </cell>
          <cell r="BC91503" t="str">
            <v>BLACK</v>
          </cell>
          <cell r="BH91503" t="str">
            <v>Pak Suzuki</v>
          </cell>
          <cell r="BI91503" t="str">
            <v>N</v>
          </cell>
          <cell r="BJ91503" t="str">
            <v xml:space="preserve">	Rameez Haji Mehboob</v>
          </cell>
          <cell r="BK91503">
            <v>45587</v>
          </cell>
          <cell r="BL91503" t="str">
            <v>382000</v>
          </cell>
          <cell r="BM91503" t="str">
            <v>004</v>
          </cell>
          <cell r="BN91503" t="str">
            <v>01</v>
          </cell>
          <cell r="BQ91503" t="str">
            <v>KHI/HO/D/MO/MC COMP/P/100160/10/2024</v>
          </cell>
        </row>
        <row r="91504">
          <cell r="W91504" t="str">
            <v>30091912</v>
          </cell>
          <cell r="X91504" t="str">
            <v>30091912</v>
          </cell>
          <cell r="Y91504">
            <v>382000</v>
          </cell>
          <cell r="Z91504" t="str">
            <v>3520269366577</v>
          </cell>
          <cell r="AC91504">
            <v>3140422</v>
          </cell>
          <cell r="AD91504" t="str">
            <v>02</v>
          </cell>
          <cell r="AE91504" t="str">
            <v>MOTOR</v>
          </cell>
          <cell r="AF91504">
            <v>7802</v>
          </cell>
          <cell r="AG91504">
            <v>0</v>
          </cell>
          <cell r="AH91504">
            <v>0</v>
          </cell>
          <cell r="AI91504">
            <v>0</v>
          </cell>
          <cell r="AJ91504">
            <v>9550</v>
          </cell>
          <cell r="AK91504">
            <v>0</v>
          </cell>
          <cell r="AL91504">
            <v>780</v>
          </cell>
          <cell r="AM91504" t="str">
            <v>2024</v>
          </cell>
          <cell r="AN91504" t="str">
            <v>202410</v>
          </cell>
          <cell r="AO91504" t="str">
            <v>202410</v>
          </cell>
          <cell r="AP91504" t="str">
            <v>202410</v>
          </cell>
          <cell r="AQ91504" t="str">
            <v>31000395</v>
          </cell>
          <cell r="AR91504" t="str">
            <v>1997869</v>
          </cell>
          <cell r="AS91504" t="str">
            <v>D</v>
          </cell>
          <cell r="AU91504" t="str">
            <v>30000002</v>
          </cell>
          <cell r="AV91504" t="str">
            <v>RETAIL</v>
          </cell>
          <cell r="AW91504" t="str">
            <v>31000395</v>
          </cell>
          <cell r="AX91504" t="str">
            <v>TS Suzuki</v>
          </cell>
          <cell r="AY91504" t="str">
            <v>KHI/HO/D/MO/MC COMP/P/100861/10/2024</v>
          </cell>
          <cell r="BA91504" t="str">
            <v>LAHORE</v>
          </cell>
          <cell r="BB91504" t="str">
            <v>Karishaanwala,Jiya Bagaan District Lahore</v>
          </cell>
          <cell r="BC91504" t="str">
            <v>PEARL BLACK</v>
          </cell>
          <cell r="BH91504" t="str">
            <v>Pak Suzuki</v>
          </cell>
          <cell r="BI91504" t="str">
            <v>N</v>
          </cell>
          <cell r="BJ91504" t="str">
            <v xml:space="preserve">	Rameez Haji Mehboob</v>
          </cell>
          <cell r="BK91504">
            <v>45595</v>
          </cell>
          <cell r="BL91504" t="str">
            <v>382000</v>
          </cell>
          <cell r="BM91504" t="str">
            <v>406</v>
          </cell>
          <cell r="BN91504" t="str">
            <v>01</v>
          </cell>
          <cell r="BQ91504" t="str">
            <v>KHI/HO/D/MO/MC COMP/P/100861/10/2024</v>
          </cell>
        </row>
        <row r="91505">
          <cell r="W91505" t="str">
            <v>30093474</v>
          </cell>
          <cell r="X91505" t="str">
            <v>30093474</v>
          </cell>
          <cell r="Y91505">
            <v>389000</v>
          </cell>
          <cell r="Z91505" t="str">
            <v>42201-03101115-9</v>
          </cell>
          <cell r="AC91505">
            <v>3148864</v>
          </cell>
          <cell r="AD91505" t="str">
            <v>02</v>
          </cell>
          <cell r="AE91505" t="str">
            <v>MOTOR</v>
          </cell>
          <cell r="AF91505">
            <v>13821</v>
          </cell>
          <cell r="AG91505">
            <v>0</v>
          </cell>
          <cell r="AH91505">
            <v>0</v>
          </cell>
          <cell r="AI91505">
            <v>0</v>
          </cell>
          <cell r="AJ91505">
            <v>16533</v>
          </cell>
          <cell r="AK91505">
            <v>0</v>
          </cell>
          <cell r="AL91505">
            <v>1382</v>
          </cell>
          <cell r="AM91505" t="str">
            <v>2024</v>
          </cell>
          <cell r="AN91505" t="str">
            <v>202410</v>
          </cell>
          <cell r="AO91505" t="str">
            <v>202410</v>
          </cell>
          <cell r="AP91505" t="str">
            <v>202410</v>
          </cell>
          <cell r="AQ91505" t="str">
            <v>31000391</v>
          </cell>
          <cell r="AR91505" t="str">
            <v>1998720</v>
          </cell>
          <cell r="AS91505" t="str">
            <v>D</v>
          </cell>
          <cell r="AU91505" t="str">
            <v>30000002</v>
          </cell>
          <cell r="AV91505" t="str">
            <v>RETAIL</v>
          </cell>
          <cell r="AW91505" t="str">
            <v>31000391</v>
          </cell>
          <cell r="AX91505" t="str">
            <v>UR Suzuki</v>
          </cell>
          <cell r="AY91505" t="str">
            <v>KHI/HO/D/MO/MC COMP/P/101006/10/2024</v>
          </cell>
          <cell r="BA91505" t="str">
            <v>KARACHI</v>
          </cell>
          <cell r="BB91505" t="str">
            <v>HOUSE#A-306, BLOCK-3, GULSHAN-E-IQBAL KARACHI.</v>
          </cell>
          <cell r="BC91505" t="str">
            <v>BLACK</v>
          </cell>
          <cell r="BH91505" t="str">
            <v>Pak Suzuki</v>
          </cell>
          <cell r="BI91505" t="str">
            <v>N</v>
          </cell>
          <cell r="BJ91505" t="str">
            <v xml:space="preserve">	Rameez Haji Mehboob</v>
          </cell>
          <cell r="BK91505">
            <v>45596</v>
          </cell>
          <cell r="BL91505" t="str">
            <v>389000</v>
          </cell>
          <cell r="BM91505" t="str">
            <v>004</v>
          </cell>
          <cell r="BN91505" t="str">
            <v>01</v>
          </cell>
          <cell r="BQ91505" t="str">
            <v>KHI/HO/D/MO/MC COMP/P/101006/10/2024</v>
          </cell>
        </row>
        <row r="91506">
          <cell r="W91506" t="str">
            <v>30091352</v>
          </cell>
          <cell r="X91506" t="str">
            <v>30091352</v>
          </cell>
          <cell r="Y91506">
            <v>382000</v>
          </cell>
          <cell r="Z91506" t="str">
            <v>35202-2163600-1</v>
          </cell>
          <cell r="AC91506">
            <v>2902904</v>
          </cell>
          <cell r="AD91506" t="str">
            <v>02</v>
          </cell>
          <cell r="AE91506" t="str">
            <v>MOTOR</v>
          </cell>
          <cell r="AF91506">
            <v>7802</v>
          </cell>
          <cell r="AG91506">
            <v>0</v>
          </cell>
          <cell r="AH91506">
            <v>0</v>
          </cell>
          <cell r="AI91506">
            <v>0</v>
          </cell>
          <cell r="AJ91506">
            <v>9550</v>
          </cell>
          <cell r="AK91506">
            <v>0</v>
          </cell>
          <cell r="AL91506">
            <v>780</v>
          </cell>
          <cell r="AM91506" t="str">
            <v>2024</v>
          </cell>
          <cell r="AN91506" t="str">
            <v>202407</v>
          </cell>
          <cell r="AO91506" t="str">
            <v>202407</v>
          </cell>
          <cell r="AP91506" t="str">
            <v>202407</v>
          </cell>
          <cell r="AQ91506" t="str">
            <v>31000395</v>
          </cell>
          <cell r="AR91506" t="str">
            <v>1910637</v>
          </cell>
          <cell r="AS91506" t="str">
            <v>D</v>
          </cell>
          <cell r="AU91506" t="str">
            <v>30000002</v>
          </cell>
          <cell r="AV91506" t="str">
            <v>RETAIL</v>
          </cell>
          <cell r="AW91506" t="str">
            <v>31000395</v>
          </cell>
          <cell r="AX91506" t="str">
            <v>TS Suzuki</v>
          </cell>
          <cell r="AY91506" t="str">
            <v>KHI/HO/D/MO/MC COMP/P/92990/07/2024</v>
          </cell>
          <cell r="BA91506" t="str">
            <v>LAHORE</v>
          </cell>
          <cell r="BB91506" t="str">
            <v>HOUSE # 145 BLOCK B AUDIT &amp; ACCOUNT SOCIETY PH # 1 LAHORE</v>
          </cell>
          <cell r="BC91506" t="str">
            <v>RED</v>
          </cell>
          <cell r="BH91506" t="str">
            <v>Pak Suzuki</v>
          </cell>
          <cell r="BI91506" t="str">
            <v>N</v>
          </cell>
          <cell r="BJ91506" t="str">
            <v xml:space="preserve">	Rameez Haji Mehboob</v>
          </cell>
          <cell r="BK91506">
            <v>45485</v>
          </cell>
          <cell r="BL91506" t="str">
            <v>382000</v>
          </cell>
          <cell r="BM91506" t="str">
            <v>003</v>
          </cell>
          <cell r="BN91506" t="str">
            <v>01</v>
          </cell>
          <cell r="BQ91506" t="str">
            <v>KHI/HO/D/MO/MC COMP/P/92990/07/2024</v>
          </cell>
        </row>
        <row r="91507">
          <cell r="W91507" t="str">
            <v>30092366</v>
          </cell>
          <cell r="X91507" t="str">
            <v>30092366</v>
          </cell>
          <cell r="Y91507">
            <v>382000</v>
          </cell>
          <cell r="Z91507" t="str">
            <v>33100-9251976-9</v>
          </cell>
          <cell r="AC91507">
            <v>2951359</v>
          </cell>
          <cell r="AD91507" t="str">
            <v>02</v>
          </cell>
          <cell r="AE91507" t="str">
            <v>MOTOR</v>
          </cell>
          <cell r="AF91507">
            <v>7802</v>
          </cell>
          <cell r="AG91507">
            <v>0</v>
          </cell>
          <cell r="AH91507">
            <v>0</v>
          </cell>
          <cell r="AI91507">
            <v>0</v>
          </cell>
          <cell r="AJ91507">
            <v>9550</v>
          </cell>
          <cell r="AK91507">
            <v>0</v>
          </cell>
          <cell r="AL91507">
            <v>780</v>
          </cell>
          <cell r="AM91507" t="str">
            <v>2024</v>
          </cell>
          <cell r="AN91507" t="str">
            <v>202408</v>
          </cell>
          <cell r="AO91507" t="str">
            <v>202408</v>
          </cell>
          <cell r="AP91507" t="str">
            <v>202408</v>
          </cell>
          <cell r="AQ91507" t="str">
            <v>31000400</v>
          </cell>
          <cell r="AR91507" t="str">
            <v>1937642</v>
          </cell>
          <cell r="AS91507" t="str">
            <v>D</v>
          </cell>
          <cell r="AU91507" t="str">
            <v>30000002</v>
          </cell>
          <cell r="AV91507" t="str">
            <v>RETAIL</v>
          </cell>
          <cell r="AW91507" t="str">
            <v>31000400</v>
          </cell>
          <cell r="AX91507" t="str">
            <v>FSD Suzuki</v>
          </cell>
          <cell r="AY91507" t="str">
            <v>KHI/HO/D/MO/MC COMP/P/95767/08/2024</v>
          </cell>
          <cell r="BA91507" t="str">
            <v>FAISALABAD</v>
          </cell>
          <cell r="BB91507" t="str">
            <v>PO KHAS CHAK NO 197 RB BAHGIWALA FSD</v>
          </cell>
          <cell r="BC91507" t="str">
            <v>BLACK</v>
          </cell>
          <cell r="BH91507" t="str">
            <v>Pak Suzuki</v>
          </cell>
          <cell r="BI91507" t="str">
            <v>N</v>
          </cell>
          <cell r="BJ91507" t="str">
            <v xml:space="preserve">	Rameez Haji Mehboob</v>
          </cell>
          <cell r="BK91507">
            <v>45526</v>
          </cell>
          <cell r="BL91507" t="str">
            <v>382000</v>
          </cell>
          <cell r="BM91507" t="str">
            <v>004</v>
          </cell>
          <cell r="BN91507" t="str">
            <v>01</v>
          </cell>
          <cell r="BQ91507" t="str">
            <v>KHI/HO/D/MO/MC COMP/P/95767/08/2024</v>
          </cell>
        </row>
        <row r="91508">
          <cell r="W91508" t="str">
            <v>30093752</v>
          </cell>
          <cell r="X91508" t="str">
            <v>30093752</v>
          </cell>
          <cell r="Y91508">
            <v>389000</v>
          </cell>
          <cell r="Z91508" t="str">
            <v>34104-1271525-1</v>
          </cell>
          <cell r="AC91508">
            <v>3213919</v>
          </cell>
          <cell r="AD91508" t="str">
            <v>02</v>
          </cell>
          <cell r="AE91508" t="str">
            <v>MOTOR</v>
          </cell>
          <cell r="AF91508">
            <v>7953</v>
          </cell>
          <cell r="AG91508">
            <v>0</v>
          </cell>
          <cell r="AH91508">
            <v>0</v>
          </cell>
          <cell r="AI91508">
            <v>0</v>
          </cell>
          <cell r="AJ91508">
            <v>9725</v>
          </cell>
          <cell r="AK91508">
            <v>0</v>
          </cell>
          <cell r="AL91508">
            <v>795</v>
          </cell>
          <cell r="AM91508" t="str">
            <v>2024</v>
          </cell>
          <cell r="AN91508" t="str">
            <v>202412</v>
          </cell>
          <cell r="AO91508" t="str">
            <v>202412</v>
          </cell>
          <cell r="AP91508" t="str">
            <v>202412</v>
          </cell>
          <cell r="AQ91508" t="str">
            <v>31000402</v>
          </cell>
          <cell r="AR91508" t="str">
            <v>2028524</v>
          </cell>
          <cell r="AS91508" t="str">
            <v>D</v>
          </cell>
          <cell r="AU91508" t="str">
            <v>30000002</v>
          </cell>
          <cell r="AV91508" t="str">
            <v>RETAIL</v>
          </cell>
          <cell r="AW91508" t="str">
            <v>31000402</v>
          </cell>
          <cell r="AX91508" t="str">
            <v>GT Suzuki</v>
          </cell>
          <cell r="AY91508" t="str">
            <v>KHI/HO/D/MO/MC COMP/P/103585/12/2024</v>
          </cell>
          <cell r="BA91508" t="str">
            <v>GUJRANWALA</v>
          </cell>
          <cell r="BB91508" t="str">
            <v>ST NO 2 MOHALLAH ISLAMABAD TEHSIL WAZIRABAD GUJANWALA.</v>
          </cell>
          <cell r="BC91508" t="str">
            <v>BLACK</v>
          </cell>
          <cell r="BH91508" t="str">
            <v>Pak Suzuki</v>
          </cell>
          <cell r="BI91508" t="str">
            <v>N</v>
          </cell>
          <cell r="BJ91508" t="str">
            <v xml:space="preserve">	Rameez Haji Mehboob</v>
          </cell>
          <cell r="BK91508">
            <v>45633</v>
          </cell>
          <cell r="BL91508" t="str">
            <v>389000</v>
          </cell>
          <cell r="BM91508" t="str">
            <v>004</v>
          </cell>
          <cell r="BN91508" t="str">
            <v>01</v>
          </cell>
          <cell r="BQ91508" t="str">
            <v>KHI/HO/D/MO/MC COMP/P/103585/12/2024</v>
          </cell>
        </row>
        <row r="91509">
          <cell r="W91509" t="str">
            <v>30092432</v>
          </cell>
          <cell r="X91509" t="str">
            <v>30092432</v>
          </cell>
          <cell r="Y91509">
            <v>382000</v>
          </cell>
          <cell r="Z91509" t="str">
            <v>33100-0892831-5</v>
          </cell>
          <cell r="AC91509">
            <v>2951360</v>
          </cell>
          <cell r="AD91509" t="str">
            <v>02</v>
          </cell>
          <cell r="AE91509" t="str">
            <v>MOTOR</v>
          </cell>
          <cell r="AF91509">
            <v>7802</v>
          </cell>
          <cell r="AG91509">
            <v>0</v>
          </cell>
          <cell r="AH91509">
            <v>0</v>
          </cell>
          <cell r="AI91509">
            <v>0</v>
          </cell>
          <cell r="AJ91509">
            <v>9550</v>
          </cell>
          <cell r="AK91509">
            <v>0</v>
          </cell>
          <cell r="AL91509">
            <v>780</v>
          </cell>
          <cell r="AM91509" t="str">
            <v>2024</v>
          </cell>
          <cell r="AN91509" t="str">
            <v>202408</v>
          </cell>
          <cell r="AO91509" t="str">
            <v>202408</v>
          </cell>
          <cell r="AP91509" t="str">
            <v>202408</v>
          </cell>
          <cell r="AQ91509" t="str">
            <v>31000400</v>
          </cell>
          <cell r="AR91509" t="str">
            <v>1937643</v>
          </cell>
          <cell r="AS91509" t="str">
            <v>D</v>
          </cell>
          <cell r="AU91509" t="str">
            <v>30000002</v>
          </cell>
          <cell r="AV91509" t="str">
            <v>RETAIL</v>
          </cell>
          <cell r="AW91509" t="str">
            <v>31000400</v>
          </cell>
          <cell r="AX91509" t="str">
            <v>FSD Suzuki</v>
          </cell>
          <cell r="AY91509" t="str">
            <v>KHI/HO/D/MO/MC COMP/P/95768/08/2024</v>
          </cell>
          <cell r="BA91509" t="str">
            <v>FAISALABAD</v>
          </cell>
          <cell r="BB91509" t="str">
            <v>HOUSE NO 884-P STREET NO 33 TARIQ ABAD FSD</v>
          </cell>
          <cell r="BC91509" t="str">
            <v>BLACK</v>
          </cell>
          <cell r="BH91509" t="str">
            <v>Pak Suzuki</v>
          </cell>
          <cell r="BI91509" t="str">
            <v>N</v>
          </cell>
          <cell r="BJ91509" t="str">
            <v xml:space="preserve">	Rameez Haji Mehboob</v>
          </cell>
          <cell r="BK91509">
            <v>45526</v>
          </cell>
          <cell r="BL91509" t="str">
            <v>382000</v>
          </cell>
          <cell r="BM91509" t="str">
            <v>004</v>
          </cell>
          <cell r="BN91509" t="str">
            <v>01</v>
          </cell>
          <cell r="BQ91509" t="str">
            <v>KHI/HO/D/MO/MC COMP/P/95768/08/2024</v>
          </cell>
        </row>
        <row r="91510">
          <cell r="W91510" t="str">
            <v>30092408</v>
          </cell>
          <cell r="X91510" t="str">
            <v>30092408</v>
          </cell>
          <cell r="Y91510">
            <v>382000</v>
          </cell>
          <cell r="Z91510" t="str">
            <v>33100-8534145-1</v>
          </cell>
          <cell r="AC91510">
            <v>2951363</v>
          </cell>
          <cell r="AD91510" t="str">
            <v>02</v>
          </cell>
          <cell r="AE91510" t="str">
            <v>MOTOR</v>
          </cell>
          <cell r="AF91510">
            <v>7802</v>
          </cell>
          <cell r="AG91510">
            <v>0</v>
          </cell>
          <cell r="AH91510">
            <v>0</v>
          </cell>
          <cell r="AI91510">
            <v>0</v>
          </cell>
          <cell r="AJ91510">
            <v>9550</v>
          </cell>
          <cell r="AK91510">
            <v>0</v>
          </cell>
          <cell r="AL91510">
            <v>780</v>
          </cell>
          <cell r="AM91510" t="str">
            <v>2024</v>
          </cell>
          <cell r="AN91510" t="str">
            <v>202408</v>
          </cell>
          <cell r="AO91510" t="str">
            <v>202408</v>
          </cell>
          <cell r="AP91510" t="str">
            <v>202408</v>
          </cell>
          <cell r="AQ91510" t="str">
            <v>31000400</v>
          </cell>
          <cell r="AR91510" t="str">
            <v>1937647</v>
          </cell>
          <cell r="AS91510" t="str">
            <v>D</v>
          </cell>
          <cell r="AU91510" t="str">
            <v>30000002</v>
          </cell>
          <cell r="AV91510" t="str">
            <v>RETAIL</v>
          </cell>
          <cell r="AW91510" t="str">
            <v>31000400</v>
          </cell>
          <cell r="AX91510" t="str">
            <v>FSD Suzuki</v>
          </cell>
          <cell r="AY91510" t="str">
            <v>KHI/HO/D/MO/MC COMP/P/95771/08/2024</v>
          </cell>
          <cell r="BA91510" t="str">
            <v>FAISALABAD</v>
          </cell>
          <cell r="BB91510" t="str">
            <v>CHAK NO 214 RB STREET NO 4 DUBAI WALE FSD</v>
          </cell>
          <cell r="BC91510" t="str">
            <v>BLACK</v>
          </cell>
          <cell r="BH91510" t="str">
            <v>Pak Suzuki</v>
          </cell>
          <cell r="BI91510" t="str">
            <v>N</v>
          </cell>
          <cell r="BJ91510" t="str">
            <v xml:space="preserve">	Rameez Haji Mehboob</v>
          </cell>
          <cell r="BK91510">
            <v>45526</v>
          </cell>
          <cell r="BL91510" t="str">
            <v>382000</v>
          </cell>
          <cell r="BM91510" t="str">
            <v>004</v>
          </cell>
          <cell r="BN91510" t="str">
            <v>01</v>
          </cell>
          <cell r="BQ91510" t="str">
            <v>KHI/HO/D/MO/MC COMP/P/95771/08/2024</v>
          </cell>
        </row>
        <row r="91511">
          <cell r="W91511" t="str">
            <v>PKG30093288</v>
          </cell>
          <cell r="X91511" t="str">
            <v>GS150PK30093288</v>
          </cell>
          <cell r="Y91511">
            <v>382000</v>
          </cell>
          <cell r="Z91511" t="str">
            <v>31102-0594920-7</v>
          </cell>
          <cell r="AC91511">
            <v>3149230</v>
          </cell>
          <cell r="AD91511" t="str">
            <v>02</v>
          </cell>
          <cell r="AE91511" t="str">
            <v>MOTOR</v>
          </cell>
          <cell r="AF91511">
            <v>7802</v>
          </cell>
          <cell r="AG91511">
            <v>0</v>
          </cell>
          <cell r="AH91511">
            <v>0</v>
          </cell>
          <cell r="AI91511">
            <v>0</v>
          </cell>
          <cell r="AJ91511">
            <v>9550</v>
          </cell>
          <cell r="AK91511">
            <v>0</v>
          </cell>
          <cell r="AL91511">
            <v>780</v>
          </cell>
          <cell r="AM91511" t="str">
            <v>2024</v>
          </cell>
          <cell r="AN91511" t="str">
            <v>202410</v>
          </cell>
          <cell r="AO91511" t="str">
            <v>202410</v>
          </cell>
          <cell r="AP91511" t="str">
            <v>202410</v>
          </cell>
          <cell r="AQ91511" t="str">
            <v>31000405</v>
          </cell>
          <cell r="AR91511" t="str">
            <v>1998771</v>
          </cell>
          <cell r="AS91511" t="str">
            <v>D</v>
          </cell>
          <cell r="AU91511" t="str">
            <v>30000002</v>
          </cell>
          <cell r="AV91511" t="str">
            <v>RETAIL</v>
          </cell>
          <cell r="AW91511" t="str">
            <v>31000405</v>
          </cell>
          <cell r="AX91511" t="str">
            <v>MR Suzuki</v>
          </cell>
          <cell r="AY91511" t="str">
            <v>KHI/HO/D/MO/MC COMP/P/101047/10/2024</v>
          </cell>
          <cell r="BA91511" t="str">
            <v>ISLAMABAD</v>
          </cell>
          <cell r="BB91511" t="str">
            <v xml:space="preserve">House 30, st 2, Mughal abad bhadana kalan Islamabad </v>
          </cell>
          <cell r="BC91511" t="str">
            <v>BLACK</v>
          </cell>
          <cell r="BH91511" t="str">
            <v>Pak Suzuki</v>
          </cell>
          <cell r="BI91511" t="str">
            <v>N</v>
          </cell>
          <cell r="BJ91511" t="str">
            <v xml:space="preserve">	Rameez Haji Mehboob</v>
          </cell>
          <cell r="BK91511">
            <v>45596</v>
          </cell>
          <cell r="BL91511" t="str">
            <v>382000</v>
          </cell>
          <cell r="BM91511" t="str">
            <v>004</v>
          </cell>
          <cell r="BN91511" t="str">
            <v>01</v>
          </cell>
          <cell r="BQ91511" t="str">
            <v>KHI/HO/D/MO/MC COMP/P/101047/10/2024</v>
          </cell>
        </row>
        <row r="91512">
          <cell r="W91512" t="str">
            <v>30091697</v>
          </cell>
          <cell r="X91512" t="str">
            <v>30091697</v>
          </cell>
          <cell r="Y91512">
            <v>382001</v>
          </cell>
          <cell r="Z91512" t="str">
            <v>35202-9216403-9</v>
          </cell>
          <cell r="AC91512">
            <v>2917715</v>
          </cell>
          <cell r="AD91512" t="str">
            <v>02</v>
          </cell>
          <cell r="AE91512" t="str">
            <v>MOTOR</v>
          </cell>
          <cell r="AF91512">
            <v>7802</v>
          </cell>
          <cell r="AG91512">
            <v>0</v>
          </cell>
          <cell r="AH91512">
            <v>0</v>
          </cell>
          <cell r="AI91512">
            <v>0</v>
          </cell>
          <cell r="AJ91512">
            <v>9550</v>
          </cell>
          <cell r="AK91512">
            <v>0</v>
          </cell>
          <cell r="AL91512">
            <v>780</v>
          </cell>
          <cell r="AM91512" t="str">
            <v>2024</v>
          </cell>
          <cell r="AN91512" t="str">
            <v>202407</v>
          </cell>
          <cell r="AO91512" t="str">
            <v>202407</v>
          </cell>
          <cell r="AP91512" t="str">
            <v>202407</v>
          </cell>
          <cell r="AQ91512" t="str">
            <v>31000396</v>
          </cell>
          <cell r="AR91512" t="str">
            <v>1899923</v>
          </cell>
          <cell r="AS91512" t="str">
            <v>D</v>
          </cell>
          <cell r="AU91512" t="str">
            <v>30000002</v>
          </cell>
          <cell r="AV91512" t="str">
            <v>RETAIL</v>
          </cell>
          <cell r="AW91512" t="str">
            <v>31000396</v>
          </cell>
          <cell r="AX91512" t="str">
            <v>SG Suzuki</v>
          </cell>
          <cell r="AY91512" t="str">
            <v>KHI/HO/D/MO/MC COMP/P/92274/07/2024</v>
          </cell>
          <cell r="BA91512" t="str">
            <v>LAHORE</v>
          </cell>
          <cell r="BB91512" t="str">
            <v>House# 117 Mohalla 2 -GS-1, Garhi Shaho, Lahore</v>
          </cell>
          <cell r="BC91512" t="str">
            <v>BLACK</v>
          </cell>
          <cell r="BH91512" t="str">
            <v>Pak Suzuki</v>
          </cell>
          <cell r="BI91512" t="str">
            <v>N</v>
          </cell>
          <cell r="BJ91512" t="str">
            <v xml:space="preserve">	Rameez Haji Mehboob</v>
          </cell>
          <cell r="BK91512">
            <v>45476</v>
          </cell>
          <cell r="BL91512" t="str">
            <v>382001</v>
          </cell>
          <cell r="BM91512" t="str">
            <v>004</v>
          </cell>
          <cell r="BN91512" t="str">
            <v>01</v>
          </cell>
          <cell r="BQ91512" t="str">
            <v>KHI/HO/D/MO/MC COMP/P/92274/07/2024</v>
          </cell>
        </row>
        <row r="91513">
          <cell r="W91513" t="str">
            <v>30092357</v>
          </cell>
          <cell r="X91513" t="str">
            <v>30092357</v>
          </cell>
          <cell r="Y91513">
            <v>382000</v>
          </cell>
          <cell r="Z91513" t="str">
            <v>42501-1424298-9</v>
          </cell>
          <cell r="AC91513">
            <v>2929399</v>
          </cell>
          <cell r="AD91513" t="str">
            <v>02</v>
          </cell>
          <cell r="AE91513" t="str">
            <v>MOTOR</v>
          </cell>
          <cell r="AF91513">
            <v>11095</v>
          </cell>
          <cell r="AG91513">
            <v>0</v>
          </cell>
          <cell r="AH91513">
            <v>0</v>
          </cell>
          <cell r="AI91513">
            <v>0</v>
          </cell>
          <cell r="AJ91513">
            <v>13370</v>
          </cell>
          <cell r="AK91513">
            <v>0</v>
          </cell>
          <cell r="AL91513">
            <v>1110</v>
          </cell>
          <cell r="AM91513" t="str">
            <v>2024</v>
          </cell>
          <cell r="AN91513" t="str">
            <v>202408</v>
          </cell>
          <cell r="AO91513" t="str">
            <v>202408</v>
          </cell>
          <cell r="AP91513" t="str">
            <v>202408</v>
          </cell>
          <cell r="AQ91513" t="str">
            <v>31000393</v>
          </cell>
          <cell r="AR91513" t="str">
            <v>1924036</v>
          </cell>
          <cell r="AS91513" t="str">
            <v>D</v>
          </cell>
          <cell r="AU91513" t="str">
            <v>30000002</v>
          </cell>
          <cell r="AV91513" t="str">
            <v>RETAIL</v>
          </cell>
          <cell r="AW91513" t="str">
            <v>31000393</v>
          </cell>
          <cell r="AX91513" t="str">
            <v>TR Suzuki</v>
          </cell>
          <cell r="AY91513" t="str">
            <v>KHI/HO/D/MO/MC COMP/P/94461/08/2024</v>
          </cell>
          <cell r="BA91513" t="str">
            <v>KARACHI</v>
          </cell>
          <cell r="BB91513" t="str">
            <v>FLAT # 6D-10/6,BLOCK # 3-A, GULISTAN-E-JOHAR, NEAR KAMRAN CHOWRANGI, KARACHI.</v>
          </cell>
          <cell r="BC91513" t="str">
            <v>BLACK</v>
          </cell>
          <cell r="BH91513" t="str">
            <v>Pak Suzuki</v>
          </cell>
          <cell r="BI91513" t="str">
            <v>N</v>
          </cell>
          <cell r="BJ91513" t="str">
            <v xml:space="preserve">	Rameez Haji Mehboob</v>
          </cell>
          <cell r="BK91513">
            <v>45506</v>
          </cell>
          <cell r="BL91513" t="str">
            <v>382000</v>
          </cell>
          <cell r="BM91513" t="str">
            <v>004</v>
          </cell>
          <cell r="BN91513" t="str">
            <v>01</v>
          </cell>
          <cell r="BQ91513" t="str">
            <v>KHI/HO/D/MO/MC COMP/P/94461/08/2024</v>
          </cell>
        </row>
        <row r="91514">
          <cell r="W91514" t="str">
            <v>30092357</v>
          </cell>
          <cell r="X91514" t="str">
            <v>30092357</v>
          </cell>
          <cell r="Y91514">
            <v>382000</v>
          </cell>
          <cell r="Z91514" t="str">
            <v>42501-1424298-9</v>
          </cell>
          <cell r="AC91514">
            <v>2929400</v>
          </cell>
          <cell r="AD91514" t="str">
            <v>02</v>
          </cell>
          <cell r="AE91514" t="str">
            <v>MOTOR</v>
          </cell>
          <cell r="AF91514">
            <v>11095</v>
          </cell>
          <cell r="AG91514">
            <v>0</v>
          </cell>
          <cell r="AH91514">
            <v>0</v>
          </cell>
          <cell r="AI91514">
            <v>0</v>
          </cell>
          <cell r="AJ91514">
            <v>13370</v>
          </cell>
          <cell r="AK91514">
            <v>0</v>
          </cell>
          <cell r="AL91514">
            <v>1110</v>
          </cell>
          <cell r="AM91514" t="str">
            <v>2024</v>
          </cell>
          <cell r="AN91514" t="str">
            <v>202408</v>
          </cell>
          <cell r="AO91514" t="str">
            <v>202408</v>
          </cell>
          <cell r="AP91514" t="str">
            <v>202408</v>
          </cell>
          <cell r="AQ91514" t="str">
            <v>31000393</v>
          </cell>
          <cell r="AR91514" t="str">
            <v>1924037</v>
          </cell>
          <cell r="AS91514" t="str">
            <v>D</v>
          </cell>
          <cell r="AU91514" t="str">
            <v>30000002</v>
          </cell>
          <cell r="AV91514" t="str">
            <v>RETAIL</v>
          </cell>
          <cell r="AW91514" t="str">
            <v>31000393</v>
          </cell>
          <cell r="AX91514" t="str">
            <v>TR Suzuki</v>
          </cell>
          <cell r="AY91514" t="str">
            <v>KHI/HO/D/MO/MC COMP/P/94462/08/2024</v>
          </cell>
          <cell r="BA91514" t="str">
            <v>KARACHI</v>
          </cell>
          <cell r="BB91514" t="str">
            <v>FLAT # 6D-10/6,BLOCK # 3-A, GULISTAN-E-JOHAR, NEAR KAMRAN CHOWRANGI, KARACHI.</v>
          </cell>
          <cell r="BC91514" t="str">
            <v>BLACK</v>
          </cell>
          <cell r="BH91514" t="str">
            <v>Pak Suzuki</v>
          </cell>
          <cell r="BI91514" t="str">
            <v>N</v>
          </cell>
          <cell r="BJ91514" t="str">
            <v xml:space="preserve">	Rameez Haji Mehboob</v>
          </cell>
          <cell r="BK91514">
            <v>45506</v>
          </cell>
          <cell r="BL91514" t="str">
            <v>382000</v>
          </cell>
          <cell r="BM91514" t="str">
            <v>004</v>
          </cell>
          <cell r="BN91514" t="str">
            <v>01</v>
          </cell>
          <cell r="BQ91514" t="str">
            <v>KHI/HO/D/MO/MC COMP/P/94462/08/2024</v>
          </cell>
        </row>
        <row r="91515">
          <cell r="W91515" t="str">
            <v>30092357</v>
          </cell>
          <cell r="X91515" t="str">
            <v>30092357</v>
          </cell>
          <cell r="Y91515">
            <v>382000</v>
          </cell>
          <cell r="Z91515" t="str">
            <v>42501-1424298-9</v>
          </cell>
          <cell r="AC91515">
            <v>3149003</v>
          </cell>
          <cell r="AD91515" t="str">
            <v>02</v>
          </cell>
          <cell r="AE91515" t="str">
            <v>MOTOR</v>
          </cell>
          <cell r="AF91515">
            <v>2470</v>
          </cell>
          <cell r="AG91515">
            <v>0</v>
          </cell>
          <cell r="AH91515">
            <v>0</v>
          </cell>
          <cell r="AI91515">
            <v>0</v>
          </cell>
          <cell r="AJ91515">
            <v>2865</v>
          </cell>
          <cell r="AK91515">
            <v>0</v>
          </cell>
          <cell r="AL91515">
            <v>247</v>
          </cell>
          <cell r="AM91515" t="str">
            <v>2024</v>
          </cell>
          <cell r="AN91515" t="str">
            <v>202410</v>
          </cell>
          <cell r="AO91515" t="str">
            <v>202508</v>
          </cell>
          <cell r="AP91515" t="str">
            <v>202410</v>
          </cell>
          <cell r="AQ91515" t="str">
            <v>SHOUKATALI</v>
          </cell>
          <cell r="AR91515" t="str">
            <v>1976835</v>
          </cell>
          <cell r="AS91515" t="str">
            <v>D</v>
          </cell>
          <cell r="AU91515" t="str">
            <v>30000002</v>
          </cell>
          <cell r="AV91515" t="str">
            <v>RETAIL</v>
          </cell>
          <cell r="AW91515" t="str">
            <v>31000393</v>
          </cell>
          <cell r="AX91515" t="str">
            <v>TR Suzuki</v>
          </cell>
          <cell r="AY91515" t="str">
            <v>KHI/HO/D/MO/MC COMP/P/94462/08/2024</v>
          </cell>
          <cell r="AZ91515" t="str">
            <v>KHI/HO/D/MO/MC COMP/E/46938/10/2024</v>
          </cell>
          <cell r="BB91515" t="str">
            <v>FLAT # 6D-10/6,BLOCK # 3-A, GULISTAN-E-JOHAR, NEAR KAMRAN CHOWRANGI, KARACHI.</v>
          </cell>
          <cell r="BC91515" t="str">
            <v>BLACK</v>
          </cell>
          <cell r="BF91515"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515" t="str">
            <v>Pak Suzuki</v>
          </cell>
          <cell r="BI91515" t="str">
            <v>N</v>
          </cell>
          <cell r="BJ91515" t="str">
            <v xml:space="preserve">	Rameez Haji Mehboob</v>
          </cell>
          <cell r="BK91515">
            <v>45872</v>
          </cell>
          <cell r="BL91515" t="str">
            <v>382000</v>
          </cell>
          <cell r="BM91515" t="str">
            <v>004</v>
          </cell>
          <cell r="BN91515" t="str">
            <v>01</v>
          </cell>
          <cell r="BQ91515" t="str">
            <v>KHI/HO/D/MO/MC COMP/P/94462/08/2024</v>
          </cell>
        </row>
        <row r="91516">
          <cell r="W91516" t="str">
            <v>30092357</v>
          </cell>
          <cell r="X91516" t="str">
            <v>30092357</v>
          </cell>
          <cell r="Y91516">
            <v>382000</v>
          </cell>
          <cell r="Z91516" t="str">
            <v>42501-1424298-9</v>
          </cell>
          <cell r="AC91516">
            <v>3149001</v>
          </cell>
          <cell r="AD91516" t="str">
            <v>02</v>
          </cell>
          <cell r="AE91516" t="str">
            <v>MOTOR</v>
          </cell>
          <cell r="AF91516">
            <v>2470</v>
          </cell>
          <cell r="AG91516">
            <v>0</v>
          </cell>
          <cell r="AH91516">
            <v>0</v>
          </cell>
          <cell r="AI91516">
            <v>0</v>
          </cell>
          <cell r="AJ91516">
            <v>2865</v>
          </cell>
          <cell r="AK91516">
            <v>0</v>
          </cell>
          <cell r="AL91516">
            <v>247</v>
          </cell>
          <cell r="AM91516" t="str">
            <v>2024</v>
          </cell>
          <cell r="AN91516" t="str">
            <v>202410</v>
          </cell>
          <cell r="AO91516" t="str">
            <v>202408</v>
          </cell>
          <cell r="AP91516" t="str">
            <v>202410</v>
          </cell>
          <cell r="AQ91516" t="str">
            <v>SHOUKATALI</v>
          </cell>
          <cell r="AR91516" t="str">
            <v>1976832</v>
          </cell>
          <cell r="AS91516" t="str">
            <v>D</v>
          </cell>
          <cell r="AU91516" t="str">
            <v>30000002</v>
          </cell>
          <cell r="AV91516" t="str">
            <v>RETAIL</v>
          </cell>
          <cell r="AW91516" t="str">
            <v>31000393</v>
          </cell>
          <cell r="AX91516" t="str">
            <v>TR Suzuki</v>
          </cell>
          <cell r="AY91516" t="str">
            <v>KHI/HO/D/MO/MC COMP/P/94461/08/2024</v>
          </cell>
          <cell r="AZ91516" t="str">
            <v>KHI/HO/D/MO/MC COMP/E/46937/10/2024</v>
          </cell>
          <cell r="BB91516" t="str">
            <v>FLAT # 6D-10/6,BLOCK # 3-A, GULISTAN-E-JOHAR, NEAR KAMRAN CHOWRANGI, KARACHI.</v>
          </cell>
          <cell r="BC91516" t="str">
            <v>BLACK</v>
          </cell>
          <cell r="BF91516" t="str">
            <v xml:space="preserve"> IT IS HEREBY DECLARED AND AGREED THAT AT THE REQUEST OF THE PARTICIPANT VIDE THEIR Email DATED: 09/10/2024, THE Rate OF THE ABOVE-MENTIONED VEHICLE STANDS INCREASE FROM Rate 3.5% BY @ 0.75% TO @. 4.25% UNDER THE WITHIN MENTIONED POLICY WITH EFFECT FROM INSEPECTION.
IN CONSEQUENCE WHEREOF AN AMOUNT OF RS. 2,865/- AS FROM INCEPTION BEING THE ADDITIONAL CONTRIBUTION IS HEREBY CHARGED TO THE PARTICIPANT.
</v>
          </cell>
          <cell r="BH91516" t="str">
            <v>Pak Suzuki</v>
          </cell>
          <cell r="BI91516" t="str">
            <v>N</v>
          </cell>
          <cell r="BJ91516" t="str">
            <v xml:space="preserve">	Rameez Haji Mehboob</v>
          </cell>
          <cell r="BK91516">
            <v>45506</v>
          </cell>
          <cell r="BL91516" t="str">
            <v>382000</v>
          </cell>
          <cell r="BM91516" t="str">
            <v>004</v>
          </cell>
          <cell r="BN91516" t="str">
            <v>01</v>
          </cell>
          <cell r="BQ91516" t="str">
            <v>KHI/HO/D/MO/MC COMP/P/94461/08/2024</v>
          </cell>
        </row>
        <row r="91517">
          <cell r="W91517" t="str">
            <v>30094247</v>
          </cell>
          <cell r="X91517" t="str">
            <v>30094247</v>
          </cell>
          <cell r="Y91517">
            <v>389000</v>
          </cell>
          <cell r="Z91517" t="str">
            <v>35202-5059900-1</v>
          </cell>
          <cell r="AC91517">
            <v>3241288</v>
          </cell>
          <cell r="AD91517" t="str">
            <v>02</v>
          </cell>
          <cell r="AE91517" t="str">
            <v>MOTOR</v>
          </cell>
          <cell r="AF91517">
            <v>7953</v>
          </cell>
          <cell r="AG91517">
            <v>0</v>
          </cell>
          <cell r="AH91517">
            <v>0</v>
          </cell>
          <cell r="AI91517">
            <v>0</v>
          </cell>
          <cell r="AJ91517">
            <v>9725</v>
          </cell>
          <cell r="AK91517">
            <v>0</v>
          </cell>
          <cell r="AL91517">
            <v>795</v>
          </cell>
          <cell r="AM91517" t="str">
            <v>2024</v>
          </cell>
          <cell r="AN91517" t="str">
            <v>202412</v>
          </cell>
          <cell r="AO91517" t="str">
            <v>202412</v>
          </cell>
          <cell r="AP91517" t="str">
            <v>202412</v>
          </cell>
          <cell r="AQ91517" t="str">
            <v>31000397</v>
          </cell>
          <cell r="AR91517" t="str">
            <v>2040524</v>
          </cell>
          <cell r="AS91517" t="str">
            <v>D</v>
          </cell>
          <cell r="AU91517" t="str">
            <v>30000002</v>
          </cell>
          <cell r="AV91517" t="str">
            <v>RETAIL</v>
          </cell>
          <cell r="AW91517" t="str">
            <v>31000397</v>
          </cell>
          <cell r="AX91517" t="str">
            <v>WR Suzuki</v>
          </cell>
          <cell r="AY91517" t="str">
            <v>KHI/HO/D/MO/MC COMP/P/104710/12/2024</v>
          </cell>
          <cell r="BA91517" t="str">
            <v>LAHORE</v>
          </cell>
          <cell r="BB91517" t="str">
            <v>House No. E-99, Muhallah Chardh, P/O Defence Society, Lahore Cantt, Lahore</v>
          </cell>
          <cell r="BC91517" t="str">
            <v>BLACK</v>
          </cell>
          <cell r="BH91517" t="str">
            <v>Pak Suzuki</v>
          </cell>
          <cell r="BI91517" t="str">
            <v>N</v>
          </cell>
          <cell r="BJ91517" t="str">
            <v xml:space="preserve">	Rameez Haji Mehboob</v>
          </cell>
          <cell r="BK91517">
            <v>45652</v>
          </cell>
          <cell r="BL91517" t="str">
            <v>389000</v>
          </cell>
          <cell r="BM91517" t="str">
            <v>004</v>
          </cell>
          <cell r="BN91517" t="str">
            <v>01</v>
          </cell>
          <cell r="BQ91517" t="str">
            <v>KHI/HO/D/MO/MC COMP/P/104710/12/2024</v>
          </cell>
        </row>
        <row r="91518">
          <cell r="W91518" t="str">
            <v>30094201</v>
          </cell>
          <cell r="X91518" t="str">
            <v>30094201</v>
          </cell>
          <cell r="Y91518">
            <v>389000</v>
          </cell>
          <cell r="Z91518" t="str">
            <v>35202-8116626-3</v>
          </cell>
          <cell r="AC91518">
            <v>3241289</v>
          </cell>
          <cell r="AD91518" t="str">
            <v>02</v>
          </cell>
          <cell r="AE91518" t="str">
            <v>MOTOR</v>
          </cell>
          <cell r="AF91518">
            <v>7953</v>
          </cell>
          <cell r="AG91518">
            <v>0</v>
          </cell>
          <cell r="AH91518">
            <v>0</v>
          </cell>
          <cell r="AI91518">
            <v>0</v>
          </cell>
          <cell r="AJ91518">
            <v>9725</v>
          </cell>
          <cell r="AK91518">
            <v>0</v>
          </cell>
          <cell r="AL91518">
            <v>795</v>
          </cell>
          <cell r="AM91518" t="str">
            <v>2024</v>
          </cell>
          <cell r="AN91518" t="str">
            <v>202412</v>
          </cell>
          <cell r="AO91518" t="str">
            <v>202412</v>
          </cell>
          <cell r="AP91518" t="str">
            <v>202412</v>
          </cell>
          <cell r="AQ91518" t="str">
            <v>31000397</v>
          </cell>
          <cell r="AR91518" t="str">
            <v>2040525</v>
          </cell>
          <cell r="AS91518" t="str">
            <v>D</v>
          </cell>
          <cell r="AU91518" t="str">
            <v>30000002</v>
          </cell>
          <cell r="AV91518" t="str">
            <v>RETAIL</v>
          </cell>
          <cell r="AW91518" t="str">
            <v>31000397</v>
          </cell>
          <cell r="AX91518" t="str">
            <v>WR Suzuki</v>
          </cell>
          <cell r="AY91518" t="str">
            <v>KHI/HO/D/MO/MC COMP/P/104711/12/2024</v>
          </cell>
          <cell r="BA91518" t="str">
            <v>LAHORE</v>
          </cell>
          <cell r="BB91518" t="str">
            <v>House No. 3, Muhallah Ghousia Colony, Model Town. Lahore</v>
          </cell>
          <cell r="BC91518" t="str">
            <v>BLACK</v>
          </cell>
          <cell r="BH91518" t="str">
            <v>Pak Suzuki</v>
          </cell>
          <cell r="BI91518" t="str">
            <v>N</v>
          </cell>
          <cell r="BJ91518" t="str">
            <v xml:space="preserve">	Rameez Haji Mehboob</v>
          </cell>
          <cell r="BK91518">
            <v>45652</v>
          </cell>
          <cell r="BL91518" t="str">
            <v>389000</v>
          </cell>
          <cell r="BM91518" t="str">
            <v>004</v>
          </cell>
          <cell r="BN91518" t="str">
            <v>01</v>
          </cell>
          <cell r="BQ91518" t="str">
            <v>KHI/HO/D/MO/MC COMP/P/104711/12/2024</v>
          </cell>
        </row>
        <row r="91519">
          <cell r="W91519" t="str">
            <v>30094180</v>
          </cell>
          <cell r="X91519" t="str">
            <v>30094180</v>
          </cell>
          <cell r="Y91519">
            <v>389000</v>
          </cell>
          <cell r="Z91519" t="str">
            <v>35202-2452558-5</v>
          </cell>
          <cell r="AC91519">
            <v>3241292</v>
          </cell>
          <cell r="AD91519" t="str">
            <v>02</v>
          </cell>
          <cell r="AE91519" t="str">
            <v>MOTOR</v>
          </cell>
          <cell r="AF91519">
            <v>7953</v>
          </cell>
          <cell r="AG91519">
            <v>0</v>
          </cell>
          <cell r="AH91519">
            <v>0</v>
          </cell>
          <cell r="AI91519">
            <v>0</v>
          </cell>
          <cell r="AJ91519">
            <v>9725</v>
          </cell>
          <cell r="AK91519">
            <v>0</v>
          </cell>
          <cell r="AL91519">
            <v>795</v>
          </cell>
          <cell r="AM91519" t="str">
            <v>2024</v>
          </cell>
          <cell r="AN91519" t="str">
            <v>202412</v>
          </cell>
          <cell r="AO91519" t="str">
            <v>202412</v>
          </cell>
          <cell r="AP91519" t="str">
            <v>202412</v>
          </cell>
          <cell r="AQ91519" t="str">
            <v>31000397</v>
          </cell>
          <cell r="AR91519" t="str">
            <v>2040530</v>
          </cell>
          <cell r="AS91519" t="str">
            <v>D</v>
          </cell>
          <cell r="AU91519" t="str">
            <v>30000002</v>
          </cell>
          <cell r="AV91519" t="str">
            <v>RETAIL</v>
          </cell>
          <cell r="AW91519" t="str">
            <v>31000397</v>
          </cell>
          <cell r="AX91519" t="str">
            <v>WR Suzuki</v>
          </cell>
          <cell r="AY91519" t="str">
            <v>KHI/HO/D/MO/MC COMP/P/104714/12/2024</v>
          </cell>
          <cell r="BA91519" t="str">
            <v>LAHORE</v>
          </cell>
          <cell r="BB91519" t="str">
            <v>House No.65, Block F,  Ashiana  Quaid, Lahore</v>
          </cell>
          <cell r="BC91519" t="str">
            <v>BLACK</v>
          </cell>
          <cell r="BH91519" t="str">
            <v>Pak Suzuki</v>
          </cell>
          <cell r="BI91519" t="str">
            <v>N</v>
          </cell>
          <cell r="BJ91519" t="str">
            <v xml:space="preserve">	Rameez Haji Mehboob</v>
          </cell>
          <cell r="BK91519">
            <v>45652</v>
          </cell>
          <cell r="BL91519" t="str">
            <v>389000</v>
          </cell>
          <cell r="BM91519" t="str">
            <v>004</v>
          </cell>
          <cell r="BN91519" t="str">
            <v>01</v>
          </cell>
          <cell r="BQ91519" t="str">
            <v>KHI/HO/D/MO/MC COMP/P/104714/12/2024</v>
          </cell>
        </row>
        <row r="91520">
          <cell r="W91520" t="str">
            <v>PKG30091958</v>
          </cell>
          <cell r="X91520" t="str">
            <v>GS150PK30091958</v>
          </cell>
          <cell r="Y91520">
            <v>382000</v>
          </cell>
          <cell r="Z91520" t="str">
            <v>36304-2372865-7</v>
          </cell>
          <cell r="AC91520">
            <v>2928636</v>
          </cell>
          <cell r="AD91520" t="str">
            <v>02</v>
          </cell>
          <cell r="AE91520" t="str">
            <v>MOTOR</v>
          </cell>
          <cell r="AF91520">
            <v>7802</v>
          </cell>
          <cell r="AG91520">
            <v>0</v>
          </cell>
          <cell r="AH91520">
            <v>0</v>
          </cell>
          <cell r="AI91520">
            <v>0</v>
          </cell>
          <cell r="AJ91520">
            <v>9550</v>
          </cell>
          <cell r="AK91520">
            <v>0</v>
          </cell>
          <cell r="AL91520">
            <v>780</v>
          </cell>
          <cell r="AM91520" t="str">
            <v>2024</v>
          </cell>
          <cell r="AN91520" t="str">
            <v>202407</v>
          </cell>
          <cell r="AO91520" t="str">
            <v>202407</v>
          </cell>
          <cell r="AP91520" t="str">
            <v>202407</v>
          </cell>
          <cell r="AQ91520" t="str">
            <v>31000405</v>
          </cell>
          <cell r="AR91520" t="str">
            <v>1922006</v>
          </cell>
          <cell r="AS91520" t="str">
            <v>D</v>
          </cell>
          <cell r="AU91520" t="str">
            <v>30000002</v>
          </cell>
          <cell r="AV91520" t="str">
            <v>RETAIL</v>
          </cell>
          <cell r="AW91520" t="str">
            <v>31000405</v>
          </cell>
          <cell r="AX91520" t="str">
            <v>MR Suzuki</v>
          </cell>
          <cell r="AY91520" t="str">
            <v>KHI/HO/D/MO/MC COMP/P/94347/07/2024</v>
          </cell>
          <cell r="BA91520" t="str">
            <v>RAWALPINDI</v>
          </cell>
          <cell r="BB91520" t="str">
            <v>DHOK BARIN, KOTHA KALAN, MORGAH RD, BABU MARKET, H#132, RWP</v>
          </cell>
          <cell r="BC91520" t="str">
            <v>BLACK</v>
          </cell>
          <cell r="BH91520" t="str">
            <v>Pak Suzuki</v>
          </cell>
          <cell r="BI91520" t="str">
            <v>N</v>
          </cell>
          <cell r="BJ91520" t="str">
            <v xml:space="preserve">	Rameez Haji Mehboob</v>
          </cell>
          <cell r="BK91520">
            <v>45504</v>
          </cell>
          <cell r="BL91520" t="str">
            <v>382000</v>
          </cell>
          <cell r="BM91520" t="str">
            <v>004</v>
          </cell>
          <cell r="BN91520" t="str">
            <v>01</v>
          </cell>
          <cell r="BQ91520" t="str">
            <v>KHI/HO/D/MO/MC COMP/P/94347/07/2024</v>
          </cell>
        </row>
        <row r="91521">
          <cell r="W91521" t="str">
            <v>30091997</v>
          </cell>
          <cell r="X91521" t="str">
            <v>30091997</v>
          </cell>
          <cell r="Y91521">
            <v>382000</v>
          </cell>
          <cell r="Z91521" t="str">
            <v>42301-3366752-9</v>
          </cell>
          <cell r="AC91521">
            <v>2907054</v>
          </cell>
          <cell r="AD91521" t="str">
            <v>02</v>
          </cell>
          <cell r="AE91521" t="str">
            <v>MOTOR</v>
          </cell>
          <cell r="AF91521">
            <v>11095</v>
          </cell>
          <cell r="AG91521">
            <v>0</v>
          </cell>
          <cell r="AH91521">
            <v>0</v>
          </cell>
          <cell r="AI91521">
            <v>0</v>
          </cell>
          <cell r="AJ91521">
            <v>13370</v>
          </cell>
          <cell r="AK91521">
            <v>0</v>
          </cell>
          <cell r="AL91521">
            <v>1110</v>
          </cell>
          <cell r="AM91521" t="str">
            <v>2024</v>
          </cell>
          <cell r="AN91521" t="str">
            <v>202407</v>
          </cell>
          <cell r="AO91521" t="str">
            <v>202407</v>
          </cell>
          <cell r="AP91521" t="str">
            <v>202407</v>
          </cell>
          <cell r="AQ91521" t="str">
            <v>31000407</v>
          </cell>
          <cell r="AR91521" t="str">
            <v>1914600</v>
          </cell>
          <cell r="AS91521" t="str">
            <v>D</v>
          </cell>
          <cell r="AU91521" t="str">
            <v>30000002</v>
          </cell>
          <cell r="AV91521" t="str">
            <v>RETAIL</v>
          </cell>
          <cell r="AW91521" t="str">
            <v>31000407</v>
          </cell>
          <cell r="AX91521" t="str">
            <v>South</v>
          </cell>
          <cell r="AY91521" t="str">
            <v>KHI/HO/D/MO/MC COMP/P/93386/07/2024</v>
          </cell>
          <cell r="BA91521" t="str">
            <v>KARACHI</v>
          </cell>
          <cell r="BB91521" t="str">
            <v>FLAT NO 14 HASBINAL BUILDING BF KERAL ROAD RAMSAWAMI KARACHI.</v>
          </cell>
          <cell r="BC91521" t="str">
            <v>BLACK</v>
          </cell>
          <cell r="BH91521" t="str">
            <v>Pak Suzuki</v>
          </cell>
          <cell r="BI91521" t="str">
            <v>N</v>
          </cell>
          <cell r="BJ91521" t="str">
            <v xml:space="preserve">	Rameez Haji Mehboob</v>
          </cell>
          <cell r="BK91521">
            <v>45492</v>
          </cell>
          <cell r="BL91521" t="str">
            <v>382000</v>
          </cell>
          <cell r="BM91521" t="str">
            <v>004</v>
          </cell>
          <cell r="BN91521" t="str">
            <v>01</v>
          </cell>
          <cell r="BQ91521" t="str">
            <v>KHI/HO/D/MO/MC COMP/P/93386/07/2024</v>
          </cell>
        </row>
        <row r="91522">
          <cell r="W91522" t="str">
            <v>30092023</v>
          </cell>
          <cell r="X91522" t="str">
            <v>30092023</v>
          </cell>
          <cell r="Y91522">
            <v>382000</v>
          </cell>
          <cell r="Z91522" t="str">
            <v>36302-2524043-7</v>
          </cell>
          <cell r="AC91522">
            <v>2929663</v>
          </cell>
          <cell r="AD91522" t="str">
            <v>02</v>
          </cell>
          <cell r="AE91522" t="str">
            <v>MOTOR</v>
          </cell>
          <cell r="AF91522">
            <v>7802</v>
          </cell>
          <cell r="AG91522">
            <v>0</v>
          </cell>
          <cell r="AH91522">
            <v>0</v>
          </cell>
          <cell r="AI91522">
            <v>0</v>
          </cell>
          <cell r="AJ91522">
            <v>9550</v>
          </cell>
          <cell r="AK91522">
            <v>0</v>
          </cell>
          <cell r="AL91522">
            <v>780</v>
          </cell>
          <cell r="AM91522" t="str">
            <v>2024</v>
          </cell>
          <cell r="AN91522" t="str">
            <v>202408</v>
          </cell>
          <cell r="AO91522" t="str">
            <v>202408</v>
          </cell>
          <cell r="AP91522" t="str">
            <v>202408</v>
          </cell>
          <cell r="AQ91522" t="str">
            <v>31000403</v>
          </cell>
          <cell r="AR91522" t="str">
            <v>1929573</v>
          </cell>
          <cell r="AS91522" t="str">
            <v>D</v>
          </cell>
          <cell r="AU91522" t="str">
            <v>30000002</v>
          </cell>
          <cell r="AV91522" t="str">
            <v>RETAIL</v>
          </cell>
          <cell r="AW91522" t="str">
            <v>31000403</v>
          </cell>
          <cell r="AX91522" t="str">
            <v>MS Suzuki</v>
          </cell>
          <cell r="AY91522" t="str">
            <v>KHI/HO/D/MO/MC COMP/P/94921/08/2024</v>
          </cell>
          <cell r="BA91522" t="str">
            <v>MULTAN</v>
          </cell>
          <cell r="BB91522" t="str">
            <v>WARD NO 8 CHOWK SHAHEEDAN H # 1622-B MOHALLA GHAREEBABAD MULTAN.</v>
          </cell>
          <cell r="BC91522" t="str">
            <v>BLACK</v>
          </cell>
          <cell r="BH91522" t="str">
            <v>Pak Suzuki</v>
          </cell>
          <cell r="BI91522" t="str">
            <v>N</v>
          </cell>
          <cell r="BJ91522" t="str">
            <v xml:space="preserve">	Rameez Haji Mehboob</v>
          </cell>
          <cell r="BK91522">
            <v>45512</v>
          </cell>
          <cell r="BL91522" t="str">
            <v>382000</v>
          </cell>
          <cell r="BM91522" t="str">
            <v>004</v>
          </cell>
          <cell r="BN91522" t="str">
            <v>01</v>
          </cell>
          <cell r="BQ91522" t="str">
            <v>KHI/HO/D/MO/MC COMP/P/94921/08/2024</v>
          </cell>
        </row>
        <row r="91523">
          <cell r="W91523" t="str">
            <v>30092471</v>
          </cell>
          <cell r="X91523" t="str">
            <v>30092471</v>
          </cell>
          <cell r="Y91523">
            <v>382000</v>
          </cell>
          <cell r="Z91523" t="str">
            <v>36303-4697388-5</v>
          </cell>
          <cell r="AC91523">
            <v>2934775</v>
          </cell>
          <cell r="AD91523" t="str">
            <v>02</v>
          </cell>
          <cell r="AE91523" t="str">
            <v>MOTOR</v>
          </cell>
          <cell r="AF91523">
            <v>7802</v>
          </cell>
          <cell r="AG91523">
            <v>0</v>
          </cell>
          <cell r="AH91523">
            <v>0</v>
          </cell>
          <cell r="AI91523">
            <v>0</v>
          </cell>
          <cell r="AJ91523">
            <v>9550</v>
          </cell>
          <cell r="AK91523">
            <v>0</v>
          </cell>
          <cell r="AL91523">
            <v>780</v>
          </cell>
          <cell r="AM91523" t="str">
            <v>2024</v>
          </cell>
          <cell r="AN91523" t="str">
            <v>202408</v>
          </cell>
          <cell r="AO91523" t="str">
            <v>202408</v>
          </cell>
          <cell r="AP91523" t="str">
            <v>202408</v>
          </cell>
          <cell r="AQ91523" t="str">
            <v>31000403</v>
          </cell>
          <cell r="AR91523" t="str">
            <v>1929596</v>
          </cell>
          <cell r="AS91523" t="str">
            <v>D</v>
          </cell>
          <cell r="AU91523" t="str">
            <v>30000002</v>
          </cell>
          <cell r="AV91523" t="str">
            <v>RETAIL</v>
          </cell>
          <cell r="AW91523" t="str">
            <v>31000403</v>
          </cell>
          <cell r="AX91523" t="str">
            <v>MS Suzuki</v>
          </cell>
          <cell r="AY91523" t="str">
            <v>KHI/HO/D/MO/MC COMP/P/94927/08/2024</v>
          </cell>
          <cell r="BA91523" t="str">
            <v>MULTAN</v>
          </cell>
          <cell r="BB91523" t="str">
            <v>OLD SHUJHABAD ROAD H# 02 ST # 01 PEERAY WALA MULTAN.</v>
          </cell>
          <cell r="BC91523" t="str">
            <v>BLACK</v>
          </cell>
          <cell r="BH91523" t="str">
            <v>Pak Suzuki</v>
          </cell>
          <cell r="BI91523" t="str">
            <v>N</v>
          </cell>
          <cell r="BJ91523" t="str">
            <v xml:space="preserve">	Rameez Haji Mehboob</v>
          </cell>
          <cell r="BK91523">
            <v>45512</v>
          </cell>
          <cell r="BL91523" t="str">
            <v>382000</v>
          </cell>
          <cell r="BM91523" t="str">
            <v>004</v>
          </cell>
          <cell r="BN91523" t="str">
            <v>01</v>
          </cell>
          <cell r="BQ91523" t="str">
            <v>KHI/HO/D/MO/MC COMP/P/94927/08/2024</v>
          </cell>
        </row>
        <row r="91524">
          <cell r="W91524" t="str">
            <v>30091869</v>
          </cell>
          <cell r="X91524" t="str">
            <v>30091869</v>
          </cell>
          <cell r="Y91524">
            <v>382000</v>
          </cell>
          <cell r="Z91524" t="str">
            <v>35201-45498129-3</v>
          </cell>
          <cell r="AC91524">
            <v>2902792</v>
          </cell>
          <cell r="AD91524" t="str">
            <v>02</v>
          </cell>
          <cell r="AE91524" t="str">
            <v>MOTOR</v>
          </cell>
          <cell r="AF91524">
            <v>7802</v>
          </cell>
          <cell r="AG91524">
            <v>0</v>
          </cell>
          <cell r="AH91524">
            <v>0</v>
          </cell>
          <cell r="AI91524">
            <v>0</v>
          </cell>
          <cell r="AJ91524">
            <v>9550</v>
          </cell>
          <cell r="AK91524">
            <v>0</v>
          </cell>
          <cell r="AL91524">
            <v>780</v>
          </cell>
          <cell r="AM91524" t="str">
            <v>2024</v>
          </cell>
          <cell r="AN91524" t="str">
            <v>202407</v>
          </cell>
          <cell r="AO91524" t="str">
            <v>202407</v>
          </cell>
          <cell r="AP91524" t="str">
            <v>202407</v>
          </cell>
          <cell r="AQ91524" t="str">
            <v>31000395</v>
          </cell>
          <cell r="AR91524" t="str">
            <v>1908857</v>
          </cell>
          <cell r="AS91524" t="str">
            <v>D</v>
          </cell>
          <cell r="AU91524" t="str">
            <v>30000002</v>
          </cell>
          <cell r="AV91524" t="str">
            <v>RETAIL</v>
          </cell>
          <cell r="AW91524" t="str">
            <v>31000395</v>
          </cell>
          <cell r="AX91524" t="str">
            <v>TS Suzuki</v>
          </cell>
          <cell r="AY91524" t="str">
            <v>KHI/HO/D/MO/MC COMP/P/92865/07/2024</v>
          </cell>
          <cell r="BA91524" t="str">
            <v>LAHORE</v>
          </cell>
          <cell r="BB91524" t="str">
            <v>HOUSE # 12A ALHAMRA COLONY FEROZPUR ROAD NEAR IBRAHIM MASJID LAHORE</v>
          </cell>
          <cell r="BC91524" t="str">
            <v>BLACK</v>
          </cell>
          <cell r="BH91524" t="str">
            <v>Pak Suzuki</v>
          </cell>
          <cell r="BI91524" t="str">
            <v>N</v>
          </cell>
          <cell r="BJ91524" t="str">
            <v xml:space="preserve">	Rameez Haji Mehboob</v>
          </cell>
          <cell r="BK91524">
            <v>45484</v>
          </cell>
          <cell r="BL91524" t="str">
            <v>382000</v>
          </cell>
          <cell r="BM91524" t="str">
            <v>004</v>
          </cell>
          <cell r="BN91524" t="str">
            <v>01</v>
          </cell>
          <cell r="BQ91524" t="str">
            <v>KHI/HO/D/MO/MC COMP/P/92865/07/2024</v>
          </cell>
        </row>
        <row r="91525">
          <cell r="W91525" t="str">
            <v>30092333</v>
          </cell>
          <cell r="X91525" t="str">
            <v>30092333</v>
          </cell>
          <cell r="Y91525">
            <v>382000</v>
          </cell>
          <cell r="Z91525" t="str">
            <v>34104-3531063-5</v>
          </cell>
          <cell r="AC91525">
            <v>2934969</v>
          </cell>
          <cell r="AD91525" t="str">
            <v>02</v>
          </cell>
          <cell r="AE91525" t="str">
            <v>MOTOR</v>
          </cell>
          <cell r="AF91525">
            <v>7802</v>
          </cell>
          <cell r="AG91525">
            <v>0</v>
          </cell>
          <cell r="AH91525">
            <v>0</v>
          </cell>
          <cell r="AI91525">
            <v>0</v>
          </cell>
          <cell r="AJ91525">
            <v>9550</v>
          </cell>
          <cell r="AK91525">
            <v>0</v>
          </cell>
          <cell r="AL91525">
            <v>780</v>
          </cell>
          <cell r="AM91525" t="str">
            <v>2024</v>
          </cell>
          <cell r="AN91525" t="str">
            <v>202408</v>
          </cell>
          <cell r="AO91525" t="str">
            <v>202408</v>
          </cell>
          <cell r="AP91525" t="str">
            <v>202408</v>
          </cell>
          <cell r="AQ91525" t="str">
            <v>31000402</v>
          </cell>
          <cell r="AR91525" t="str">
            <v>1929706</v>
          </cell>
          <cell r="AS91525" t="str">
            <v>D</v>
          </cell>
          <cell r="AU91525" t="str">
            <v>30000002</v>
          </cell>
          <cell r="AV91525" t="str">
            <v>RETAIL</v>
          </cell>
          <cell r="AW91525" t="str">
            <v>31000402</v>
          </cell>
          <cell r="AX91525" t="str">
            <v>GT Suzuki</v>
          </cell>
          <cell r="AY91525" t="str">
            <v>KHI/HO/D/MO/MC COMP/P/94980/08/2024</v>
          </cell>
          <cell r="BA91525" t="str">
            <v>GUJRANWALA</v>
          </cell>
          <cell r="BB91525" t="str">
            <v>POB KHAS JOKHIA TEHSIL WAZIRABAD DIST. GUJRANWALA.</v>
          </cell>
          <cell r="BC91525" t="str">
            <v>BLACK</v>
          </cell>
          <cell r="BH91525" t="str">
            <v>Pak Suzuki</v>
          </cell>
          <cell r="BI91525" t="str">
            <v>N</v>
          </cell>
          <cell r="BJ91525" t="str">
            <v xml:space="preserve">	Rameez Haji Mehboob</v>
          </cell>
          <cell r="BK91525">
            <v>45513</v>
          </cell>
          <cell r="BL91525" t="str">
            <v>382000</v>
          </cell>
          <cell r="BM91525" t="str">
            <v>004</v>
          </cell>
          <cell r="BN91525" t="str">
            <v>01</v>
          </cell>
          <cell r="BQ91525" t="str">
            <v>KHI/HO/D/MO/MC COMP/P/94980/08/2024</v>
          </cell>
        </row>
        <row r="91526">
          <cell r="W91526" t="str">
            <v>30092467</v>
          </cell>
          <cell r="X91526" t="str">
            <v>30092467</v>
          </cell>
          <cell r="Y91526">
            <v>382000</v>
          </cell>
          <cell r="Z91526" t="str">
            <v>36303-1483325-1</v>
          </cell>
          <cell r="AC91526">
            <v>2934950</v>
          </cell>
          <cell r="AD91526" t="str">
            <v>02</v>
          </cell>
          <cell r="AE91526" t="str">
            <v>MOTOR</v>
          </cell>
          <cell r="AF91526">
            <v>7802</v>
          </cell>
          <cell r="AG91526">
            <v>0</v>
          </cell>
          <cell r="AH91526">
            <v>0</v>
          </cell>
          <cell r="AI91526">
            <v>0</v>
          </cell>
          <cell r="AJ91526">
            <v>9550</v>
          </cell>
          <cell r="AK91526">
            <v>0</v>
          </cell>
          <cell r="AL91526">
            <v>780</v>
          </cell>
          <cell r="AM91526" t="str">
            <v>2024</v>
          </cell>
          <cell r="AN91526" t="str">
            <v>202408</v>
          </cell>
          <cell r="AO91526" t="str">
            <v>202408</v>
          </cell>
          <cell r="AP91526" t="str">
            <v>202408</v>
          </cell>
          <cell r="AQ91526" t="str">
            <v>31000403</v>
          </cell>
          <cell r="AR91526" t="str">
            <v>1929611</v>
          </cell>
          <cell r="AS91526" t="str">
            <v>D</v>
          </cell>
          <cell r="AU91526" t="str">
            <v>30000002</v>
          </cell>
          <cell r="AV91526" t="str">
            <v>RETAIL</v>
          </cell>
          <cell r="AW91526" t="str">
            <v>31000403</v>
          </cell>
          <cell r="AX91526" t="str">
            <v>MS Suzuki</v>
          </cell>
          <cell r="AY91526" t="str">
            <v>KHI/HO/D/MO/MC COMP/P/94939/08/2024</v>
          </cell>
          <cell r="BA91526" t="str">
            <v>MULTAN</v>
          </cell>
          <cell r="BB91526" t="str">
            <v>NEW BASTI MATWAL PUR SANMU RANA P/O RANGEEL PUR MULTAN.</v>
          </cell>
          <cell r="BC91526" t="str">
            <v>BLACK</v>
          </cell>
          <cell r="BH91526" t="str">
            <v>Pak Suzuki</v>
          </cell>
          <cell r="BI91526" t="str">
            <v>N</v>
          </cell>
          <cell r="BJ91526" t="str">
            <v xml:space="preserve">	Rameez Haji Mehboob</v>
          </cell>
          <cell r="BK91526">
            <v>45512</v>
          </cell>
          <cell r="BL91526" t="str">
            <v>382000</v>
          </cell>
          <cell r="BM91526" t="str">
            <v>004</v>
          </cell>
          <cell r="BN91526" t="str">
            <v>01</v>
          </cell>
          <cell r="BQ91526" t="str">
            <v>KHI/HO/D/MO/MC COMP/P/94939/08/2024</v>
          </cell>
        </row>
        <row r="91527">
          <cell r="W91527" t="str">
            <v>30093180</v>
          </cell>
          <cell r="X91527" t="str">
            <v>30093180</v>
          </cell>
          <cell r="Y91527">
            <v>382000</v>
          </cell>
          <cell r="Z91527" t="str">
            <v>42101-0972862-7</v>
          </cell>
          <cell r="AC91527">
            <v>3049762</v>
          </cell>
          <cell r="AD91527" t="str">
            <v>02</v>
          </cell>
          <cell r="AE91527" t="str">
            <v>MOTOR</v>
          </cell>
          <cell r="AF91527">
            <v>13565</v>
          </cell>
          <cell r="AG91527">
            <v>0</v>
          </cell>
          <cell r="AH91527">
            <v>0</v>
          </cell>
          <cell r="AI91527">
            <v>0</v>
          </cell>
          <cell r="AJ91527">
            <v>16235</v>
          </cell>
          <cell r="AK91527">
            <v>0</v>
          </cell>
          <cell r="AL91527">
            <v>1357</v>
          </cell>
          <cell r="AM91527" t="str">
            <v>2024</v>
          </cell>
          <cell r="AN91527" t="str">
            <v>202409</v>
          </cell>
          <cell r="AO91527" t="str">
            <v>202409</v>
          </cell>
          <cell r="AP91527" t="str">
            <v>202409</v>
          </cell>
          <cell r="AQ91527" t="str">
            <v>31000392</v>
          </cell>
          <cell r="AR91527" t="str">
            <v>1964055</v>
          </cell>
          <cell r="AS91527" t="str">
            <v>D</v>
          </cell>
          <cell r="AU91527" t="str">
            <v>30000002</v>
          </cell>
          <cell r="AV91527" t="str">
            <v>RETAIL</v>
          </cell>
          <cell r="AW91527" t="str">
            <v>31000392</v>
          </cell>
          <cell r="AX91527" t="str">
            <v>UP Suzuki</v>
          </cell>
          <cell r="AY91527" t="str">
            <v>KHI/HO/D/MO/MC COMP/P/98369/09/2024</v>
          </cell>
          <cell r="BA91527" t="str">
            <v>KARACHI</v>
          </cell>
          <cell r="BB91527" t="str">
            <v>H#R-48,SECTOR. 7-D/1, NORTH KARACHI</v>
          </cell>
          <cell r="BC91527" t="str">
            <v>BLACK</v>
          </cell>
          <cell r="BH91527" t="str">
            <v>Pak Suzuki</v>
          </cell>
          <cell r="BI91527" t="str">
            <v>N</v>
          </cell>
          <cell r="BJ91527" t="str">
            <v xml:space="preserve">	Rameez Haji Mehboob</v>
          </cell>
          <cell r="BK91527">
            <v>45561</v>
          </cell>
          <cell r="BL91527" t="str">
            <v>382000</v>
          </cell>
          <cell r="BM91527" t="str">
            <v>004</v>
          </cell>
          <cell r="BN91527" t="str">
            <v>01</v>
          </cell>
          <cell r="BQ91527" t="str">
            <v>KHI/HO/D/MO/MC COMP/P/98369/09/2024</v>
          </cell>
        </row>
        <row r="91528">
          <cell r="W91528" t="str">
            <v>30092729</v>
          </cell>
          <cell r="X91528" t="str">
            <v>30092729</v>
          </cell>
          <cell r="Y91528">
            <v>382000</v>
          </cell>
          <cell r="Z91528" t="str">
            <v>42501-2568743-1</v>
          </cell>
          <cell r="AC91528">
            <v>2983431</v>
          </cell>
          <cell r="AD91528" t="str">
            <v>02</v>
          </cell>
          <cell r="AE91528" t="str">
            <v>MOTOR</v>
          </cell>
          <cell r="AF91528">
            <v>13565</v>
          </cell>
          <cell r="AG91528">
            <v>0</v>
          </cell>
          <cell r="AH91528">
            <v>0</v>
          </cell>
          <cell r="AI91528">
            <v>0</v>
          </cell>
          <cell r="AJ91528">
            <v>16235</v>
          </cell>
          <cell r="AK91528">
            <v>0</v>
          </cell>
          <cell r="AL91528">
            <v>1357</v>
          </cell>
          <cell r="AM91528" t="str">
            <v>2024</v>
          </cell>
          <cell r="AN91528" t="str">
            <v>202408</v>
          </cell>
          <cell r="AO91528" t="str">
            <v>202408</v>
          </cell>
          <cell r="AP91528" t="str">
            <v>202408</v>
          </cell>
          <cell r="AQ91528" t="str">
            <v>31000391</v>
          </cell>
          <cell r="AR91528" t="str">
            <v>1942340</v>
          </cell>
          <cell r="AS91528" t="str">
            <v>D</v>
          </cell>
          <cell r="AU91528" t="str">
            <v>30000002</v>
          </cell>
          <cell r="AV91528" t="str">
            <v>RETAIL</v>
          </cell>
          <cell r="AW91528" t="str">
            <v>31000391</v>
          </cell>
          <cell r="AX91528" t="str">
            <v>UR Suzuki</v>
          </cell>
          <cell r="AY91528" t="str">
            <v>KHI/HO/D/MO/MC COMP/P/96490/08/2024</v>
          </cell>
          <cell r="BA91528" t="str">
            <v>KARACHI</v>
          </cell>
          <cell r="BB91528" t="str">
            <v>H.NO# C-16 SHAH INAYAT VILLAGE SCHEME 33  KARACHI</v>
          </cell>
          <cell r="BC91528" t="str">
            <v>BLACK</v>
          </cell>
          <cell r="BH91528" t="str">
            <v>Pak Suzuki</v>
          </cell>
          <cell r="BI91528" t="str">
            <v>N</v>
          </cell>
          <cell r="BJ91528" t="str">
            <v xml:space="preserve">	Rameez Haji Mehboob</v>
          </cell>
          <cell r="BK91528">
            <v>45535</v>
          </cell>
          <cell r="BL91528" t="str">
            <v>382000</v>
          </cell>
          <cell r="BM91528" t="str">
            <v>004</v>
          </cell>
          <cell r="BN91528" t="str">
            <v>01</v>
          </cell>
          <cell r="BQ91528" t="str">
            <v>KHI/HO/D/MO/MC COMP/P/96490/08/2024</v>
          </cell>
        </row>
        <row r="91529">
          <cell r="W91529" t="str">
            <v>30092729</v>
          </cell>
          <cell r="X91529" t="str">
            <v>30092729</v>
          </cell>
          <cell r="Y91529">
            <v>382000</v>
          </cell>
          <cell r="Z91529" t="str">
            <v>42501-2568743-1</v>
          </cell>
          <cell r="AC91529">
            <v>2983432</v>
          </cell>
          <cell r="AD91529" t="str">
            <v>02</v>
          </cell>
          <cell r="AE91529" t="str">
            <v>MOTOR</v>
          </cell>
          <cell r="AF91529">
            <v>13565</v>
          </cell>
          <cell r="AG91529">
            <v>0</v>
          </cell>
          <cell r="AH91529">
            <v>0</v>
          </cell>
          <cell r="AI91529">
            <v>0</v>
          </cell>
          <cell r="AJ91529">
            <v>16235</v>
          </cell>
          <cell r="AK91529">
            <v>0</v>
          </cell>
          <cell r="AL91529">
            <v>1357</v>
          </cell>
          <cell r="AM91529" t="str">
            <v>2024</v>
          </cell>
          <cell r="AN91529" t="str">
            <v>202408</v>
          </cell>
          <cell r="AO91529" t="str">
            <v>202408</v>
          </cell>
          <cell r="AP91529" t="str">
            <v>202408</v>
          </cell>
          <cell r="AQ91529" t="str">
            <v>31000391</v>
          </cell>
          <cell r="AR91529" t="str">
            <v>1942341</v>
          </cell>
          <cell r="AS91529" t="str">
            <v>D</v>
          </cell>
          <cell r="AU91529" t="str">
            <v>30000002</v>
          </cell>
          <cell r="AV91529" t="str">
            <v>RETAIL</v>
          </cell>
          <cell r="AW91529" t="str">
            <v>31000391</v>
          </cell>
          <cell r="AX91529" t="str">
            <v>UR Suzuki</v>
          </cell>
          <cell r="AY91529" t="str">
            <v>KHI/HO/D/MO/MC COMP/P/96491/08/2024</v>
          </cell>
          <cell r="BA91529" t="str">
            <v>KARACHI</v>
          </cell>
          <cell r="BB91529" t="str">
            <v>H.NO# C-16 SHAH INAYAT VILLAGE SCHEME 33  KARACHI</v>
          </cell>
          <cell r="BC91529" t="str">
            <v>BLACK</v>
          </cell>
          <cell r="BH91529" t="str">
            <v>Pak Suzuki</v>
          </cell>
          <cell r="BI91529" t="str">
            <v>N</v>
          </cell>
          <cell r="BJ91529" t="str">
            <v xml:space="preserve">	Rameez Haji Mehboob</v>
          </cell>
          <cell r="BK91529">
            <v>45535</v>
          </cell>
          <cell r="BL91529" t="str">
            <v>382000</v>
          </cell>
          <cell r="BM91529" t="str">
            <v>004</v>
          </cell>
          <cell r="BN91529" t="str">
            <v>01</v>
          </cell>
          <cell r="BQ91529" t="str">
            <v>KHI/HO/D/MO/MC COMP/P/96491/08/2024</v>
          </cell>
        </row>
        <row r="91530">
          <cell r="W91530" t="str">
            <v>30092807</v>
          </cell>
          <cell r="X91530" t="str">
            <v>30092807</v>
          </cell>
          <cell r="Y91530">
            <v>382000</v>
          </cell>
          <cell r="Z91530" t="str">
            <v>42101-7241064-7</v>
          </cell>
          <cell r="AC91530">
            <v>2988719</v>
          </cell>
          <cell r="AD91530" t="str">
            <v>02</v>
          </cell>
          <cell r="AE91530" t="str">
            <v>MOTOR</v>
          </cell>
          <cell r="AF91530">
            <v>13565</v>
          </cell>
          <cell r="AG91530">
            <v>0</v>
          </cell>
          <cell r="AH91530">
            <v>0</v>
          </cell>
          <cell r="AI91530">
            <v>0</v>
          </cell>
          <cell r="AJ91530">
            <v>16235</v>
          </cell>
          <cell r="AK91530">
            <v>0</v>
          </cell>
          <cell r="AL91530">
            <v>1357</v>
          </cell>
          <cell r="AM91530" t="str">
            <v>2024</v>
          </cell>
          <cell r="AN91530" t="str">
            <v>202409</v>
          </cell>
          <cell r="AO91530" t="str">
            <v>202409</v>
          </cell>
          <cell r="AP91530" t="str">
            <v>202409</v>
          </cell>
          <cell r="AQ91530" t="str">
            <v>31000391</v>
          </cell>
          <cell r="AR91530" t="str">
            <v>1946119</v>
          </cell>
          <cell r="AS91530" t="str">
            <v>D</v>
          </cell>
          <cell r="AU91530" t="str">
            <v>30000002</v>
          </cell>
          <cell r="AV91530" t="str">
            <v>RETAIL</v>
          </cell>
          <cell r="AW91530" t="str">
            <v>31000391</v>
          </cell>
          <cell r="AX91530" t="str">
            <v>UR Suzuki</v>
          </cell>
          <cell r="AY91530" t="str">
            <v>KHI/HO/D/MO/MC COMP/P/96614/09/2024</v>
          </cell>
          <cell r="BA91530" t="str">
            <v>KARACHI</v>
          </cell>
          <cell r="BB91530" t="str">
            <v>FLT NO#73 PRECENT APPT BAHRIA TOWN KARACHI</v>
          </cell>
          <cell r="BC91530" t="str">
            <v>BLACK</v>
          </cell>
          <cell r="BH91530" t="str">
            <v>Pak Suzuki</v>
          </cell>
          <cell r="BI91530" t="str">
            <v>N</v>
          </cell>
          <cell r="BJ91530" t="str">
            <v xml:space="preserve">	Rameez Haji Mehboob</v>
          </cell>
          <cell r="BK91530">
            <v>45537</v>
          </cell>
          <cell r="BL91530" t="str">
            <v>382000</v>
          </cell>
          <cell r="BM91530" t="str">
            <v>004</v>
          </cell>
          <cell r="BN91530" t="str">
            <v>01</v>
          </cell>
          <cell r="BQ91530" t="str">
            <v>KHI/HO/D/MO/MC COMP/P/96614/09/2024</v>
          </cell>
        </row>
        <row r="91531">
          <cell r="W91531" t="str">
            <v>30092495</v>
          </cell>
          <cell r="X91531" t="str">
            <v>30092495</v>
          </cell>
          <cell r="Y91531">
            <v>382000</v>
          </cell>
          <cell r="Z91531" t="str">
            <v>37405-9520662-4</v>
          </cell>
          <cell r="AC91531">
            <v>3023347</v>
          </cell>
          <cell r="AD91531" t="str">
            <v>02</v>
          </cell>
          <cell r="AE91531" t="str">
            <v>MOTOR</v>
          </cell>
          <cell r="AF91531">
            <v>7802</v>
          </cell>
          <cell r="AG91531">
            <v>0</v>
          </cell>
          <cell r="AH91531">
            <v>0</v>
          </cell>
          <cell r="AI91531">
            <v>0</v>
          </cell>
          <cell r="AJ91531">
            <v>9550</v>
          </cell>
          <cell r="AK91531">
            <v>0</v>
          </cell>
          <cell r="AL91531">
            <v>780</v>
          </cell>
          <cell r="AM91531" t="str">
            <v>2024</v>
          </cell>
          <cell r="AN91531" t="str">
            <v>202409</v>
          </cell>
          <cell r="AO91531" t="str">
            <v>202409</v>
          </cell>
          <cell r="AP91531" t="str">
            <v>202409</v>
          </cell>
          <cell r="AQ91531" t="str">
            <v>31000411</v>
          </cell>
          <cell r="AR91531" t="str">
            <v>1955046</v>
          </cell>
          <cell r="AS91531" t="str">
            <v>D</v>
          </cell>
          <cell r="AU91531" t="str">
            <v>30000002</v>
          </cell>
          <cell r="AV91531" t="str">
            <v>RETAIL</v>
          </cell>
          <cell r="AW91531" t="str">
            <v>31000411</v>
          </cell>
          <cell r="AX91531" t="str">
            <v>Islamabad Motors</v>
          </cell>
          <cell r="AY91531" t="str">
            <v>KHI/HO/D/MO/MC COMP/P/97587/09/2024</v>
          </cell>
          <cell r="BA91531" t="str">
            <v>ISLAMABAD</v>
          </cell>
          <cell r="BB91531" t="str">
            <v>House no 1, St# 32, sector G-8/4 islamabad</v>
          </cell>
          <cell r="BC91531" t="str">
            <v>BLACK</v>
          </cell>
          <cell r="BH91531" t="str">
            <v>Pak Suzuki</v>
          </cell>
          <cell r="BI91531" t="str">
            <v>N</v>
          </cell>
          <cell r="BJ91531" t="str">
            <v xml:space="preserve">	Rameez Haji Mehboob</v>
          </cell>
          <cell r="BK91531">
            <v>45553</v>
          </cell>
          <cell r="BL91531" t="str">
            <v>382000</v>
          </cell>
          <cell r="BM91531" t="str">
            <v>004</v>
          </cell>
          <cell r="BN91531" t="str">
            <v>01</v>
          </cell>
          <cell r="BQ91531" t="str">
            <v>KHI/HO/D/MO/MC COMP/P/97587/09/2024</v>
          </cell>
        </row>
        <row r="91532">
          <cell r="W91532" t="str">
            <v>30092869</v>
          </cell>
          <cell r="X91532" t="str">
            <v>30092869</v>
          </cell>
          <cell r="Y91532">
            <v>382000</v>
          </cell>
          <cell r="Z91532" t="str">
            <v>3520283338285</v>
          </cell>
          <cell r="AC91532">
            <v>3149235</v>
          </cell>
          <cell r="AD91532" t="str">
            <v>02</v>
          </cell>
          <cell r="AE91532" t="str">
            <v>MOTOR</v>
          </cell>
          <cell r="AF91532">
            <v>7802</v>
          </cell>
          <cell r="AG91532">
            <v>0</v>
          </cell>
          <cell r="AH91532">
            <v>0</v>
          </cell>
          <cell r="AI91532">
            <v>0</v>
          </cell>
          <cell r="AJ91532">
            <v>9550</v>
          </cell>
          <cell r="AK91532">
            <v>0</v>
          </cell>
          <cell r="AL91532">
            <v>780</v>
          </cell>
          <cell r="AM91532" t="str">
            <v>2024</v>
          </cell>
          <cell r="AN91532" t="str">
            <v>202410</v>
          </cell>
          <cell r="AO91532" t="str">
            <v>202410</v>
          </cell>
          <cell r="AP91532" t="str">
            <v>202410</v>
          </cell>
          <cell r="AQ91532" t="str">
            <v>31000395</v>
          </cell>
          <cell r="AR91532" t="str">
            <v>1998784</v>
          </cell>
          <cell r="AS91532" t="str">
            <v>D</v>
          </cell>
          <cell r="AU91532" t="str">
            <v>30000002</v>
          </cell>
          <cell r="AV91532" t="str">
            <v>RETAIL</v>
          </cell>
          <cell r="AW91532" t="str">
            <v>31000395</v>
          </cell>
          <cell r="AX91532" t="str">
            <v>TS Suzuki</v>
          </cell>
          <cell r="AY91532" t="str">
            <v>KHI/HO/D/MO/MC COMP/P/101055/10/2024</v>
          </cell>
          <cell r="BA91532" t="str">
            <v>LAHORE</v>
          </cell>
          <cell r="BB91532" t="str">
            <v>H # 185-D, Street # 3 Imaad Garden Housing Scheme Khananu,Lahore Near 5 Number Stop</v>
          </cell>
          <cell r="BC91532" t="str">
            <v>PEARL BLACK</v>
          </cell>
          <cell r="BH91532" t="str">
            <v>Pak Suzuki</v>
          </cell>
          <cell r="BI91532" t="str">
            <v>N</v>
          </cell>
          <cell r="BJ91532" t="str">
            <v xml:space="preserve">	Rameez Haji Mehboob</v>
          </cell>
          <cell r="BK91532">
            <v>45596</v>
          </cell>
          <cell r="BL91532" t="str">
            <v>382000</v>
          </cell>
          <cell r="BM91532" t="str">
            <v>406</v>
          </cell>
          <cell r="BN91532" t="str">
            <v>01</v>
          </cell>
          <cell r="BQ91532" t="str">
            <v>KHI/HO/D/MO/MC COMP/P/101055/10/2024</v>
          </cell>
        </row>
        <row r="91533">
          <cell r="W91533" t="str">
            <v>30092955</v>
          </cell>
          <cell r="X91533" t="str">
            <v>30092955</v>
          </cell>
          <cell r="Y91533">
            <v>382000</v>
          </cell>
          <cell r="Z91533" t="str">
            <v>4130346682979</v>
          </cell>
          <cell r="AC91533">
            <v>3023333</v>
          </cell>
          <cell r="AD91533" t="str">
            <v>02</v>
          </cell>
          <cell r="AE91533" t="str">
            <v>MOTOR</v>
          </cell>
          <cell r="AF91533">
            <v>13565</v>
          </cell>
          <cell r="AG91533">
            <v>0</v>
          </cell>
          <cell r="AH91533">
            <v>0</v>
          </cell>
          <cell r="AI91533">
            <v>0</v>
          </cell>
          <cell r="AJ91533">
            <v>16235</v>
          </cell>
          <cell r="AK91533">
            <v>0</v>
          </cell>
          <cell r="AL91533">
            <v>1357</v>
          </cell>
          <cell r="AM91533" t="str">
            <v>2024</v>
          </cell>
          <cell r="AN91533" t="str">
            <v>202409</v>
          </cell>
          <cell r="AO91533" t="str">
            <v>202409</v>
          </cell>
          <cell r="AP91533" t="str">
            <v>202409</v>
          </cell>
          <cell r="AQ91533" t="str">
            <v>31000409</v>
          </cell>
          <cell r="AR91533" t="str">
            <v>1954946</v>
          </cell>
          <cell r="AS91533" t="str">
            <v>D</v>
          </cell>
          <cell r="AU91533" t="str">
            <v>30000002</v>
          </cell>
          <cell r="AV91533" t="str">
            <v>RETAIL</v>
          </cell>
          <cell r="AW91533" t="str">
            <v>31000409</v>
          </cell>
          <cell r="AX91533" t="str">
            <v>Suzuki Zeeshan Autos</v>
          </cell>
          <cell r="AY91533" t="str">
            <v>KHI/HO/D/MO/MC COMP/P/97546/09/2024</v>
          </cell>
          <cell r="BA91533" t="str">
            <v>HYDERABAD</v>
          </cell>
          <cell r="BB91533" t="str">
            <v xml:space="preserve">H no:G-2100-2101, Gully No 07, Mohalla Yasrab Colony, Hyderabad </v>
          </cell>
          <cell r="BC91533" t="str">
            <v>BLACK</v>
          </cell>
          <cell r="BH91533" t="str">
            <v>Pak Suzuki</v>
          </cell>
          <cell r="BI91533" t="str">
            <v>N</v>
          </cell>
          <cell r="BJ91533" t="str">
            <v xml:space="preserve">	Rameez Haji Mehboob</v>
          </cell>
          <cell r="BK91533">
            <v>45551</v>
          </cell>
          <cell r="BL91533" t="str">
            <v>382000</v>
          </cell>
          <cell r="BM91533" t="str">
            <v>004</v>
          </cell>
          <cell r="BN91533" t="str">
            <v>01</v>
          </cell>
          <cell r="BQ91533" t="str">
            <v>KHI/HO/D/MO/MC COMP/P/97546/09/2024</v>
          </cell>
        </row>
        <row r="91534">
          <cell r="W91534" t="str">
            <v>30093648</v>
          </cell>
          <cell r="X91534" t="str">
            <v>30093648</v>
          </cell>
          <cell r="Y91534">
            <v>389000</v>
          </cell>
          <cell r="Z91534" t="str">
            <v>42101-6386750-7</v>
          </cell>
          <cell r="AC91534">
            <v>3183158</v>
          </cell>
          <cell r="AD91534" t="str">
            <v>02</v>
          </cell>
          <cell r="AE91534" t="str">
            <v>MOTOR</v>
          </cell>
          <cell r="AF91534">
            <v>13821</v>
          </cell>
          <cell r="AG91534">
            <v>0</v>
          </cell>
          <cell r="AH91534">
            <v>0</v>
          </cell>
          <cell r="AI91534">
            <v>0</v>
          </cell>
          <cell r="AJ91534">
            <v>16533</v>
          </cell>
          <cell r="AK91534">
            <v>0</v>
          </cell>
          <cell r="AL91534">
            <v>1382</v>
          </cell>
          <cell r="AM91534" t="str">
            <v>2024</v>
          </cell>
          <cell r="AN91534" t="str">
            <v>202411</v>
          </cell>
          <cell r="AO91534" t="str">
            <v>202411</v>
          </cell>
          <cell r="AP91534" t="str">
            <v>202411</v>
          </cell>
          <cell r="AQ91534" t="str">
            <v>31000391</v>
          </cell>
          <cell r="AR91534" t="str">
            <v>2018353</v>
          </cell>
          <cell r="AS91534" t="str">
            <v>D</v>
          </cell>
          <cell r="AU91534" t="str">
            <v>30000002</v>
          </cell>
          <cell r="AV91534" t="str">
            <v>RETAIL</v>
          </cell>
          <cell r="AW91534" t="str">
            <v>31000391</v>
          </cell>
          <cell r="AX91534" t="str">
            <v>UR Suzuki</v>
          </cell>
          <cell r="AY91534" t="str">
            <v>KHI/HO/D/MO/MC COMP/P/102543/11/2024</v>
          </cell>
          <cell r="BA91534" t="str">
            <v>KARACHI</v>
          </cell>
          <cell r="BB91534" t="str">
            <v>PLOT NO# 554, A, KS 774 SECTOR 5-A ORANGI TOWN KARACHI.</v>
          </cell>
          <cell r="BC91534" t="str">
            <v>RED</v>
          </cell>
          <cell r="BH91534" t="str">
            <v>Pak Suzuki</v>
          </cell>
          <cell r="BI91534" t="str">
            <v>N</v>
          </cell>
          <cell r="BJ91534" t="str">
            <v xml:space="preserve">	Rameez Haji Mehboob</v>
          </cell>
          <cell r="BK91534">
            <v>45619</v>
          </cell>
          <cell r="BL91534" t="str">
            <v>389000</v>
          </cell>
          <cell r="BM91534" t="str">
            <v>003</v>
          </cell>
          <cell r="BN91534" t="str">
            <v>01</v>
          </cell>
          <cell r="BQ91534" t="str">
            <v>KHI/HO/D/MO/MC COMP/P/102543/11/2024</v>
          </cell>
        </row>
        <row r="91535">
          <cell r="W91535" t="str">
            <v>30093648</v>
          </cell>
          <cell r="X91535" t="str">
            <v>30093648</v>
          </cell>
          <cell r="Y91535">
            <v>389000</v>
          </cell>
          <cell r="Z91535" t="str">
            <v>42101-6386750-7</v>
          </cell>
          <cell r="AC91535">
            <v>3183159</v>
          </cell>
          <cell r="AD91535" t="str">
            <v>02</v>
          </cell>
          <cell r="AE91535" t="str">
            <v>MOTOR</v>
          </cell>
          <cell r="AF91535">
            <v>13821</v>
          </cell>
          <cell r="AG91535">
            <v>0</v>
          </cell>
          <cell r="AH91535">
            <v>0</v>
          </cell>
          <cell r="AI91535">
            <v>0</v>
          </cell>
          <cell r="AJ91535">
            <v>16533</v>
          </cell>
          <cell r="AK91535">
            <v>0</v>
          </cell>
          <cell r="AL91535">
            <v>1382</v>
          </cell>
          <cell r="AM91535" t="str">
            <v>2024</v>
          </cell>
          <cell r="AN91535" t="str">
            <v>202411</v>
          </cell>
          <cell r="AO91535" t="str">
            <v>202411</v>
          </cell>
          <cell r="AP91535" t="str">
            <v>202411</v>
          </cell>
          <cell r="AQ91535" t="str">
            <v>31000391</v>
          </cell>
          <cell r="AR91535" t="str">
            <v>2018354</v>
          </cell>
          <cell r="AS91535" t="str">
            <v>D</v>
          </cell>
          <cell r="AU91535" t="str">
            <v>30000002</v>
          </cell>
          <cell r="AV91535" t="str">
            <v>RETAIL</v>
          </cell>
          <cell r="AW91535" t="str">
            <v>31000391</v>
          </cell>
          <cell r="AX91535" t="str">
            <v>UR Suzuki</v>
          </cell>
          <cell r="AY91535" t="str">
            <v>KHI/HO/D/MO/MC COMP/P/102544/11/2024</v>
          </cell>
          <cell r="BA91535" t="str">
            <v>KARACHI</v>
          </cell>
          <cell r="BB91535" t="str">
            <v>PLOT NO# 554, A, KS 774 SECTOR 5-A ORANGI TOWN KARACHI.</v>
          </cell>
          <cell r="BC91535" t="str">
            <v>RED</v>
          </cell>
          <cell r="BH91535" t="str">
            <v>Pak Suzuki</v>
          </cell>
          <cell r="BI91535" t="str">
            <v>N</v>
          </cell>
          <cell r="BJ91535" t="str">
            <v xml:space="preserve">	Rameez Haji Mehboob</v>
          </cell>
          <cell r="BK91535">
            <v>45619</v>
          </cell>
          <cell r="BL91535" t="str">
            <v>389000</v>
          </cell>
          <cell r="BM91535" t="str">
            <v>003</v>
          </cell>
          <cell r="BN91535" t="str">
            <v>01</v>
          </cell>
          <cell r="BQ91535" t="str">
            <v>KHI/HO/D/MO/MC COMP/P/102544/11/2024</v>
          </cell>
        </row>
        <row r="91536">
          <cell r="W91536" t="str">
            <v>30092084</v>
          </cell>
          <cell r="X91536" t="str">
            <v>30092084</v>
          </cell>
          <cell r="Y91536">
            <v>382000</v>
          </cell>
          <cell r="Z91536" t="str">
            <v>34202-2577343-9</v>
          </cell>
          <cell r="AC91536">
            <v>2929481</v>
          </cell>
          <cell r="AD91536" t="str">
            <v>02</v>
          </cell>
          <cell r="AE91536" t="str">
            <v>MOTOR</v>
          </cell>
          <cell r="AF91536">
            <v>7802</v>
          </cell>
          <cell r="AG91536">
            <v>0</v>
          </cell>
          <cell r="AH91536">
            <v>0</v>
          </cell>
          <cell r="AI91536">
            <v>0</v>
          </cell>
          <cell r="AJ91536">
            <v>9550</v>
          </cell>
          <cell r="AK91536">
            <v>0</v>
          </cell>
          <cell r="AL91536">
            <v>780</v>
          </cell>
          <cell r="AM91536" t="str">
            <v>2024</v>
          </cell>
          <cell r="AN91536" t="str">
            <v>202408</v>
          </cell>
          <cell r="AO91536" t="str">
            <v>202408</v>
          </cell>
          <cell r="AP91536" t="str">
            <v>202408</v>
          </cell>
          <cell r="AQ91536" t="str">
            <v>31000415</v>
          </cell>
          <cell r="AR91536" t="str">
            <v>1925163</v>
          </cell>
          <cell r="AS91536" t="str">
            <v>D</v>
          </cell>
          <cell r="AU91536" t="str">
            <v>30000002</v>
          </cell>
          <cell r="AV91536" t="str">
            <v>RETAIL</v>
          </cell>
          <cell r="AW91536" t="str">
            <v>31000415</v>
          </cell>
          <cell r="AX91536" t="str">
            <v>Gujrat Suzuki</v>
          </cell>
          <cell r="AY91536" t="str">
            <v>KHI/HO/D/MO/MC COMP/P/94556/08/2024</v>
          </cell>
          <cell r="BA91536" t="str">
            <v>GUJRAT</v>
          </cell>
          <cell r="BB91536" t="str">
            <v xml:space="preserve">P.O JATRIA KALAN JATRIA KHURD TEHSL KHARIAN DISTT GUJRAT .
</v>
          </cell>
          <cell r="BC91536" t="str">
            <v>BLACK</v>
          </cell>
          <cell r="BH91536" t="str">
            <v>Pak Suzuki</v>
          </cell>
          <cell r="BI91536" t="str">
            <v>N</v>
          </cell>
          <cell r="BJ91536" t="str">
            <v xml:space="preserve">	Rameez Haji Mehboob</v>
          </cell>
          <cell r="BK91536">
            <v>45507</v>
          </cell>
          <cell r="BL91536" t="str">
            <v>382000</v>
          </cell>
          <cell r="BM91536" t="str">
            <v>004</v>
          </cell>
          <cell r="BN91536" t="str">
            <v>01</v>
          </cell>
          <cell r="BQ91536" t="str">
            <v>KHI/HO/D/MO/MC COMP/P/94556/08/2024</v>
          </cell>
        </row>
        <row r="91537">
          <cell r="W91537" t="str">
            <v xml:space="preserve"> 30091913</v>
          </cell>
          <cell r="X91537" t="str">
            <v xml:space="preserve"> 30091913</v>
          </cell>
          <cell r="Y91537">
            <v>382000</v>
          </cell>
          <cell r="Z91537" t="str">
            <v>35202-2116307-3</v>
          </cell>
          <cell r="AC91537">
            <v>3118516</v>
          </cell>
          <cell r="AD91537" t="str">
            <v>02</v>
          </cell>
          <cell r="AE91537" t="str">
            <v>MOTOR</v>
          </cell>
          <cell r="AF91537">
            <v>-7802</v>
          </cell>
          <cell r="AG91537">
            <v>0</v>
          </cell>
          <cell r="AH91537">
            <v>0</v>
          </cell>
          <cell r="AI91537">
            <v>0</v>
          </cell>
          <cell r="AJ91537">
            <v>-9550</v>
          </cell>
          <cell r="AK91537">
            <v>0</v>
          </cell>
          <cell r="AL91537">
            <v>-780</v>
          </cell>
          <cell r="AM91537" t="str">
            <v>2024</v>
          </cell>
          <cell r="AN91537" t="str">
            <v>202410</v>
          </cell>
          <cell r="AO91537" t="str">
            <v>202408</v>
          </cell>
          <cell r="AP91537" t="str">
            <v>202410</v>
          </cell>
          <cell r="AQ91537" t="str">
            <v>KHALIDMEHMOOD</v>
          </cell>
          <cell r="AR91537" t="str">
            <v>1969645</v>
          </cell>
          <cell r="AS91537" t="str">
            <v>D</v>
          </cell>
          <cell r="AU91537" t="str">
            <v>30000002</v>
          </cell>
          <cell r="AV91537" t="str">
            <v>RETAIL</v>
          </cell>
          <cell r="AW91537" t="str">
            <v>31000395</v>
          </cell>
          <cell r="AX91537" t="str">
            <v>TS Suzuki</v>
          </cell>
          <cell r="AY91537" t="str">
            <v>KHI/HO/D/MO/MC COMP/P/94750/08/2024</v>
          </cell>
          <cell r="AZ91537" t="str">
            <v>KHI/HO/D/MO/MC COMP/E/46409/10/2024</v>
          </cell>
          <cell r="BA91537" t="str">
            <v>KARACHI</v>
          </cell>
          <cell r="BB91537" t="str">
            <v>Masjid gulzar e Madina dakkhna khas jiyabaga raiwind road lahore</v>
          </cell>
          <cell r="BC91537" t="str">
            <v>BLACK</v>
          </cell>
          <cell r="BF91537" t="str">
            <v xml:space="preserve">NON PAYMENT CANCELLED
IT IS HEREBY DECLARED THAT THE ABOVE MENTIONED VEHICLE IS HEREBY EXCLUDED FROM THE SCHEDULE OF THE ABOVE MENTIONED POLICY DUE TO DUPLICATE OF CONTRIBUTION w.e.f. 30/09/2024.
</v>
          </cell>
          <cell r="BG91537" t="str">
            <v>Remove</v>
          </cell>
          <cell r="BH91537" t="str">
            <v>Pak Suzuki</v>
          </cell>
          <cell r="BI91537" t="str">
            <v>N</v>
          </cell>
          <cell r="BJ91537" t="str">
            <v xml:space="preserve">	Rameez Haji Mehboob</v>
          </cell>
          <cell r="BK91537">
            <v>45508</v>
          </cell>
          <cell r="BL91537" t="str">
            <v>-1</v>
          </cell>
          <cell r="BM91537" t="str">
            <v>004</v>
          </cell>
          <cell r="BN91537" t="str">
            <v>01</v>
          </cell>
          <cell r="BQ91537" t="str">
            <v>KHI/HO/D/MO/MC COMP/P/94750/08/2024</v>
          </cell>
        </row>
        <row r="91538">
          <cell r="W91538" t="str">
            <v>30091913</v>
          </cell>
          <cell r="X91538" t="str">
            <v>30091913</v>
          </cell>
          <cell r="Y91538">
            <v>382000</v>
          </cell>
          <cell r="Z91538" t="str">
            <v>35202-2116307-3</v>
          </cell>
          <cell r="AC91538">
            <v>2929575</v>
          </cell>
          <cell r="AD91538" t="str">
            <v>02</v>
          </cell>
          <cell r="AE91538" t="str">
            <v>MOTOR</v>
          </cell>
          <cell r="AF91538">
            <v>7802</v>
          </cell>
          <cell r="AG91538">
            <v>0</v>
          </cell>
          <cell r="AH91538">
            <v>0</v>
          </cell>
          <cell r="AI91538">
            <v>0</v>
          </cell>
          <cell r="AJ91538">
            <v>9550</v>
          </cell>
          <cell r="AK91538">
            <v>0</v>
          </cell>
          <cell r="AL91538">
            <v>780</v>
          </cell>
          <cell r="AM91538" t="str">
            <v>2024</v>
          </cell>
          <cell r="AN91538" t="str">
            <v>202408</v>
          </cell>
          <cell r="AO91538" t="str">
            <v>202408</v>
          </cell>
          <cell r="AP91538" t="str">
            <v>202408</v>
          </cell>
          <cell r="AQ91538" t="str">
            <v>31000395</v>
          </cell>
          <cell r="AR91538" t="str">
            <v>1927381</v>
          </cell>
          <cell r="AS91538" t="str">
            <v>D</v>
          </cell>
          <cell r="AU91538" t="str">
            <v>30000002</v>
          </cell>
          <cell r="AV91538" t="str">
            <v>RETAIL</v>
          </cell>
          <cell r="AW91538" t="str">
            <v>31000395</v>
          </cell>
          <cell r="AX91538" t="str">
            <v>TS Suzuki</v>
          </cell>
          <cell r="AY91538" t="str">
            <v>KHI/HO/D/MO/MC COMP/P/94749/08/2024</v>
          </cell>
          <cell r="BA91538" t="str">
            <v>LAHORE</v>
          </cell>
          <cell r="BB91538" t="str">
            <v>Masjid gulzar e Madina dakkhna khas jiyabaga raiwind road lahore</v>
          </cell>
          <cell r="BC91538" t="str">
            <v>BLACK</v>
          </cell>
          <cell r="BH91538" t="str">
            <v>Pak Suzuki</v>
          </cell>
          <cell r="BI91538" t="str">
            <v>N</v>
          </cell>
          <cell r="BJ91538" t="str">
            <v xml:space="preserve">	Rameez Haji Mehboob</v>
          </cell>
          <cell r="BK91538">
            <v>45510</v>
          </cell>
          <cell r="BL91538" t="str">
            <v>382000</v>
          </cell>
          <cell r="BM91538" t="str">
            <v>004</v>
          </cell>
          <cell r="BN91538" t="str">
            <v>01</v>
          </cell>
          <cell r="BQ91538" t="str">
            <v>KHI/HO/D/MO/MC COMP/P/94749/08/2024</v>
          </cell>
        </row>
        <row r="91539">
          <cell r="W91539" t="str">
            <v>30091913</v>
          </cell>
          <cell r="X91539" t="str">
            <v>30091913</v>
          </cell>
          <cell r="Y91539">
            <v>382000</v>
          </cell>
          <cell r="Z91539" t="str">
            <v>35202-2116307-3</v>
          </cell>
          <cell r="AC91539">
            <v>2929576</v>
          </cell>
          <cell r="AD91539" t="str">
            <v>02</v>
          </cell>
          <cell r="AE91539" t="str">
            <v>MOTOR</v>
          </cell>
          <cell r="AF91539">
            <v>7802</v>
          </cell>
          <cell r="AG91539">
            <v>0</v>
          </cell>
          <cell r="AH91539">
            <v>0</v>
          </cell>
          <cell r="AI91539">
            <v>0</v>
          </cell>
          <cell r="AJ91539">
            <v>9550</v>
          </cell>
          <cell r="AK91539">
            <v>0</v>
          </cell>
          <cell r="AL91539">
            <v>780</v>
          </cell>
          <cell r="AM91539" t="str">
            <v>2024</v>
          </cell>
          <cell r="AN91539" t="str">
            <v>202408</v>
          </cell>
          <cell r="AO91539" t="str">
            <v>202408</v>
          </cell>
          <cell r="AP91539" t="str">
            <v>202408</v>
          </cell>
          <cell r="AQ91539" t="str">
            <v>31000395</v>
          </cell>
          <cell r="AR91539" t="str">
            <v>1927382</v>
          </cell>
          <cell r="AS91539" t="str">
            <v>D</v>
          </cell>
          <cell r="AU91539" t="str">
            <v>30000002</v>
          </cell>
          <cell r="AV91539" t="str">
            <v>RETAIL</v>
          </cell>
          <cell r="AW91539" t="str">
            <v>31000395</v>
          </cell>
          <cell r="AX91539" t="str">
            <v>TS Suzuki</v>
          </cell>
          <cell r="AY91539" t="str">
            <v>KHI/HO/D/MO/MC COMP/P/94750/08/2024</v>
          </cell>
          <cell r="BA91539" t="str">
            <v>LAHORE</v>
          </cell>
          <cell r="BB91539" t="str">
            <v>Masjid gulzar e Madina dakkhna khas jiyabaga raiwind road lahore</v>
          </cell>
          <cell r="BC91539" t="str">
            <v>BLACK</v>
          </cell>
          <cell r="BH91539" t="str">
            <v>Pak Suzuki</v>
          </cell>
          <cell r="BI91539" t="str">
            <v>N</v>
          </cell>
          <cell r="BJ91539" t="str">
            <v xml:space="preserve">	Rameez Haji Mehboob</v>
          </cell>
          <cell r="BK91539">
            <v>45510</v>
          </cell>
          <cell r="BL91539" t="str">
            <v>-1</v>
          </cell>
          <cell r="BM91539" t="str">
            <v>004</v>
          </cell>
          <cell r="BN91539" t="str">
            <v>01</v>
          </cell>
          <cell r="BQ91539" t="str">
            <v>KHI/HO/D/MO/MC COMP/P/94750/08/2024</v>
          </cell>
        </row>
        <row r="91540">
          <cell r="W91540" t="str">
            <v>30091913</v>
          </cell>
          <cell r="X91540" t="str">
            <v>30091913</v>
          </cell>
          <cell r="Y91540">
            <v>382000</v>
          </cell>
          <cell r="Z91540" t="str">
            <v>35202-2116307-3</v>
          </cell>
          <cell r="AC91540">
            <v>2929577</v>
          </cell>
          <cell r="AD91540" t="str">
            <v>02</v>
          </cell>
          <cell r="AE91540" t="str">
            <v>MOTOR</v>
          </cell>
          <cell r="AF91540">
            <v>7802</v>
          </cell>
          <cell r="AG91540">
            <v>0</v>
          </cell>
          <cell r="AH91540">
            <v>0</v>
          </cell>
          <cell r="AI91540">
            <v>0</v>
          </cell>
          <cell r="AJ91540">
            <v>9550</v>
          </cell>
          <cell r="AK91540">
            <v>0</v>
          </cell>
          <cell r="AL91540">
            <v>780</v>
          </cell>
          <cell r="AM91540" t="str">
            <v>2024</v>
          </cell>
          <cell r="AN91540" t="str">
            <v>202408</v>
          </cell>
          <cell r="AO91540" t="str">
            <v>202408</v>
          </cell>
          <cell r="AP91540" t="str">
            <v>202408</v>
          </cell>
          <cell r="AQ91540" t="str">
            <v>31000395</v>
          </cell>
          <cell r="AR91540" t="str">
            <v>1927383</v>
          </cell>
          <cell r="AS91540" t="str">
            <v>D</v>
          </cell>
          <cell r="AU91540" t="str">
            <v>30000002</v>
          </cell>
          <cell r="AV91540" t="str">
            <v>RETAIL</v>
          </cell>
          <cell r="AW91540" t="str">
            <v>31000395</v>
          </cell>
          <cell r="AX91540" t="str">
            <v>TS Suzuki</v>
          </cell>
          <cell r="AY91540" t="str">
            <v>KHI/HO/D/MO/MC COMP/P/94751/08/2024</v>
          </cell>
          <cell r="BA91540" t="str">
            <v>LAHORE</v>
          </cell>
          <cell r="BB91540" t="str">
            <v>Masjid gulzar e Madina dakkhna khas jiyabaga raiwind road lahore</v>
          </cell>
          <cell r="BC91540" t="str">
            <v>BLACK</v>
          </cell>
          <cell r="BH91540" t="str">
            <v>Pak Suzuki</v>
          </cell>
          <cell r="BI91540" t="str">
            <v>N</v>
          </cell>
          <cell r="BJ91540" t="str">
            <v xml:space="preserve">	Rameez Haji Mehboob</v>
          </cell>
          <cell r="BK91540">
            <v>45510</v>
          </cell>
          <cell r="BL91540" t="str">
            <v>-1</v>
          </cell>
          <cell r="BM91540" t="str">
            <v>004</v>
          </cell>
          <cell r="BN91540" t="str">
            <v>01</v>
          </cell>
          <cell r="BQ91540" t="str">
            <v>KHI/HO/D/MO/MC COMP/P/94751/08/2024</v>
          </cell>
        </row>
        <row r="91541">
          <cell r="W91541" t="str">
            <v xml:space="preserve"> 30091913</v>
          </cell>
          <cell r="X91541" t="str">
            <v xml:space="preserve"> 30091913</v>
          </cell>
          <cell r="Y91541">
            <v>382000</v>
          </cell>
          <cell r="Z91541" t="str">
            <v>35202-2116307-3</v>
          </cell>
          <cell r="AC91541">
            <v>3118519</v>
          </cell>
          <cell r="AD91541" t="str">
            <v>02</v>
          </cell>
          <cell r="AE91541" t="str">
            <v>MOTOR</v>
          </cell>
          <cell r="AF91541">
            <v>-7802</v>
          </cell>
          <cell r="AG91541">
            <v>0</v>
          </cell>
          <cell r="AH91541">
            <v>0</v>
          </cell>
          <cell r="AI91541">
            <v>0</v>
          </cell>
          <cell r="AJ91541">
            <v>-9550</v>
          </cell>
          <cell r="AK91541">
            <v>0</v>
          </cell>
          <cell r="AL91541">
            <v>-780</v>
          </cell>
          <cell r="AM91541" t="str">
            <v>2024</v>
          </cell>
          <cell r="AN91541" t="str">
            <v>202410</v>
          </cell>
          <cell r="AO91541" t="str">
            <v>202408</v>
          </cell>
          <cell r="AP91541" t="str">
            <v>202410</v>
          </cell>
          <cell r="AQ91541" t="str">
            <v>KHALIDMEHMOOD</v>
          </cell>
          <cell r="AR91541" t="str">
            <v>1969646</v>
          </cell>
          <cell r="AS91541" t="str">
            <v>D</v>
          </cell>
          <cell r="AU91541" t="str">
            <v>30000002</v>
          </cell>
          <cell r="AV91541" t="str">
            <v>RETAIL</v>
          </cell>
          <cell r="AW91541" t="str">
            <v>31000395</v>
          </cell>
          <cell r="AX91541" t="str">
            <v>TS Suzuki</v>
          </cell>
          <cell r="AY91541" t="str">
            <v>KHI/HO/D/MO/MC COMP/P/94751/08/2024</v>
          </cell>
          <cell r="AZ91541" t="str">
            <v>KHI/HO/D/MO/MC COMP/E/46410/10/2024</v>
          </cell>
          <cell r="BA91541" t="str">
            <v>KARACHI</v>
          </cell>
          <cell r="BB91541" t="str">
            <v>Masjid gulzar e Madina dakkhna khas jiyabaga raiwind road lahore</v>
          </cell>
          <cell r="BC91541" t="str">
            <v>BLACK</v>
          </cell>
          <cell r="BF91541" t="str">
            <v xml:space="preserve">NON PAYMENT CANCELLED
IT IS HEREBY DECLARED THAT THE ABOVE MENTIONED VEHICLE IS HEREBY EXCLUDED FROM THE SCHEDULE OF THE ABOVE MENTIONED POLICY DUE TO DUPLICATE OF CONTRIBUTION w.e.f. 30/09/2024.
</v>
          </cell>
          <cell r="BG91541" t="str">
            <v>Remove</v>
          </cell>
          <cell r="BH91541" t="str">
            <v>Pak Suzuki</v>
          </cell>
          <cell r="BI91541" t="str">
            <v>N</v>
          </cell>
          <cell r="BJ91541" t="str">
            <v xml:space="preserve">	Rameez Haji Mehboob</v>
          </cell>
          <cell r="BK91541">
            <v>45510</v>
          </cell>
          <cell r="BL91541" t="str">
            <v>-1</v>
          </cell>
          <cell r="BM91541" t="str">
            <v>004</v>
          </cell>
          <cell r="BN91541" t="str">
            <v>01</v>
          </cell>
          <cell r="BQ91541" t="str">
            <v>KHI/HO/D/MO/MC COMP/P/94751/08/2024</v>
          </cell>
        </row>
        <row r="91542">
          <cell r="W91542" t="str">
            <v xml:space="preserve"> E15211401190180</v>
          </cell>
          <cell r="X91542" t="str">
            <v xml:space="preserve"> 1FTEW1E50KFA88188</v>
          </cell>
          <cell r="Y91542">
            <v>21735000</v>
          </cell>
          <cell r="AB91542" t="str">
            <v>TRACKER (I-TECK)</v>
          </cell>
          <cell r="AC91542">
            <v>3203484</v>
          </cell>
          <cell r="AD91542" t="str">
            <v>02</v>
          </cell>
          <cell r="AE91542" t="str">
            <v>MOTOR</v>
          </cell>
          <cell r="AF91542">
            <v>280625</v>
          </cell>
          <cell r="AG91542">
            <v>0</v>
          </cell>
          <cell r="AH91542">
            <v>0</v>
          </cell>
          <cell r="AI91542">
            <v>0</v>
          </cell>
          <cell r="AJ91542">
            <v>326025</v>
          </cell>
          <cell r="AK91542">
            <v>8105</v>
          </cell>
          <cell r="AL91542">
            <v>23853</v>
          </cell>
          <cell r="AM91542" t="str">
            <v>2024</v>
          </cell>
          <cell r="AN91542" t="str">
            <v>202411</v>
          </cell>
          <cell r="AO91542" t="str">
            <v>202411</v>
          </cell>
          <cell r="AP91542" t="str">
            <v>202411</v>
          </cell>
          <cell r="AQ91542" t="str">
            <v>AMINAHMED</v>
          </cell>
          <cell r="AR91542" t="str">
            <v>2002904</v>
          </cell>
          <cell r="AS91542" t="str">
            <v>D</v>
          </cell>
          <cell r="AT91542" t="str">
            <v>001</v>
          </cell>
          <cell r="AU91542" t="str">
            <v>30000001</v>
          </cell>
          <cell r="AV91542" t="str">
            <v>DIRECT</v>
          </cell>
          <cell r="AW91542" t="str">
            <v>31000001</v>
          </cell>
          <cell r="AX91542" t="str">
            <v>Direct</v>
          </cell>
          <cell r="AY91542" t="str">
            <v>KHI/HO/D/MO/PC COMP/P/101339/11/2024</v>
          </cell>
          <cell r="BA91542" t="str">
            <v>LAHORE</v>
          </cell>
          <cell r="BB91542" t="str">
            <v>Main GT Road, Kahuta ( Sihala) Road, Near Bahria Town 
I-VI) , Islamabad</v>
          </cell>
          <cell r="BC91542" t="str">
            <v>BLACK</v>
          </cell>
          <cell r="BH91542" t="str">
            <v>N/A</v>
          </cell>
          <cell r="BI91542" t="str">
            <v>N</v>
          </cell>
          <cell r="BJ91542" t="str">
            <v>MAZHAR ABBAS</v>
          </cell>
          <cell r="BK91542">
            <v>45601</v>
          </cell>
          <cell r="BL91542" t="str">
            <v>21735000</v>
          </cell>
          <cell r="BM91542" t="str">
            <v>004</v>
          </cell>
          <cell r="BN91542" t="str">
            <v>01</v>
          </cell>
          <cell r="BQ91542" t="str">
            <v>KHI/HO/D/MO/PC COMP/P/101339/11/2024</v>
          </cell>
        </row>
        <row r="91543">
          <cell r="W91543" t="str">
            <v xml:space="preserve"> E15211401190180</v>
          </cell>
          <cell r="X91543" t="str">
            <v xml:space="preserve"> 1FTEW1E50KFA88188</v>
          </cell>
          <cell r="Y91543">
            <v>21735000</v>
          </cell>
          <cell r="AB91543" t="str">
            <v>TRACKER (I-TECK RENEWAL)</v>
          </cell>
          <cell r="AC91543">
            <v>3255961</v>
          </cell>
          <cell r="AD91543" t="str">
            <v>02</v>
          </cell>
          <cell r="AE91543" t="str">
            <v>MOTOR</v>
          </cell>
          <cell r="AF91543">
            <v>0</v>
          </cell>
          <cell r="AG91543">
            <v>0</v>
          </cell>
          <cell r="AH91543">
            <v>0</v>
          </cell>
          <cell r="AI91543">
            <v>0</v>
          </cell>
          <cell r="AJ91543">
            <v>0</v>
          </cell>
          <cell r="AK91543">
            <v>7540</v>
          </cell>
          <cell r="AL91543">
            <v>0</v>
          </cell>
          <cell r="AM91543" t="str">
            <v>2024</v>
          </cell>
          <cell r="AN91543" t="str">
            <v>202412</v>
          </cell>
          <cell r="AO91543" t="str">
            <v>202412</v>
          </cell>
          <cell r="AP91543" t="str">
            <v>202412</v>
          </cell>
          <cell r="AQ91543" t="str">
            <v>AMINAHMED</v>
          </cell>
          <cell r="AR91543" t="str">
            <v>2035894</v>
          </cell>
          <cell r="AS91543" t="str">
            <v>D</v>
          </cell>
          <cell r="AT91543" t="str">
            <v>001</v>
          </cell>
          <cell r="AU91543" t="str">
            <v>30000001</v>
          </cell>
          <cell r="AV91543" t="str">
            <v>DIRECT</v>
          </cell>
          <cell r="AW91543" t="str">
            <v>31000001</v>
          </cell>
          <cell r="AX91543" t="str">
            <v>Direct</v>
          </cell>
          <cell r="AY91543" t="str">
            <v>KHI/HO/D/MO/PC COMP/P/101339/11/2024</v>
          </cell>
          <cell r="AZ91543" t="str">
            <v>KHI/HO/D/MO/PC COMP/E/50144/12/2024</v>
          </cell>
          <cell r="BB91543" t="str">
            <v>Main GT Road, Kahuta ( Sihala) Road, Near Bahria Town 
I-VI) , Islamabad</v>
          </cell>
          <cell r="BC91543" t="str">
            <v>BLACK</v>
          </cell>
          <cell r="BF91543" t="str">
            <v>REMOVED TRACKER (I-TECK) &amp; ADDED TRACKER (I-TECK RENEWAL)..</v>
          </cell>
          <cell r="BH91543" t="str">
            <v>N/A</v>
          </cell>
          <cell r="BI91543" t="str">
            <v>N</v>
          </cell>
          <cell r="BJ91543" t="str">
            <v>MAZHAR ABBAS</v>
          </cell>
          <cell r="BK91543">
            <v>45642</v>
          </cell>
          <cell r="BL91543" t="str">
            <v>21735000</v>
          </cell>
          <cell r="BM91543" t="str">
            <v>004</v>
          </cell>
          <cell r="BN91543" t="str">
            <v>01</v>
          </cell>
          <cell r="BQ91543" t="str">
            <v>KHI/HO/D/MO/PC COMP/P/101339/11/2024</v>
          </cell>
        </row>
        <row r="91544">
          <cell r="W91544" t="str">
            <v>9Z07865</v>
          </cell>
          <cell r="X91544" t="str">
            <v>ZVG10R-0906722</v>
          </cell>
          <cell r="Y91544">
            <v>9084000</v>
          </cell>
          <cell r="Z91544" t="str">
            <v>3520080313945</v>
          </cell>
          <cell r="AA91544" t="str">
            <v>03215366932</v>
          </cell>
          <cell r="AC91544">
            <v>3174089</v>
          </cell>
          <cell r="AD91544" t="str">
            <v>02</v>
          </cell>
          <cell r="AE91544" t="str">
            <v>MOTOR</v>
          </cell>
          <cell r="AF91544">
            <v>156621</v>
          </cell>
          <cell r="AG91544">
            <v>23493</v>
          </cell>
          <cell r="AH91544">
            <v>1566</v>
          </cell>
          <cell r="AI91544">
            <v>0</v>
          </cell>
          <cell r="AJ91544">
            <v>181680</v>
          </cell>
          <cell r="AK91544">
            <v>0</v>
          </cell>
          <cell r="AL91544">
            <v>31324</v>
          </cell>
          <cell r="AM91544" t="str">
            <v>2024</v>
          </cell>
          <cell r="AN91544" t="str">
            <v>202411</v>
          </cell>
          <cell r="AO91544" t="str">
            <v>202411</v>
          </cell>
          <cell r="AP91544" t="str">
            <v>202411</v>
          </cell>
          <cell r="AQ91544" t="str">
            <v>HABIB</v>
          </cell>
          <cell r="AR91544" t="str">
            <v>2014548</v>
          </cell>
          <cell r="AS91544" t="str">
            <v>D</v>
          </cell>
          <cell r="AT91544" t="str">
            <v>00024</v>
          </cell>
          <cell r="AY91544" t="str">
            <v>KHI/HO/D/MO/PC COMP/C/101257/24/11/2024</v>
          </cell>
          <cell r="BA91544" t="str">
            <v>ISLAMABAD</v>
          </cell>
          <cell r="BB91544" t="str">
            <v xml:space="preserve">H # 13 Street 2 Sector B Phase 1 DHA Office Islamabad </v>
          </cell>
          <cell r="BC91544" t="str">
            <v>SUPER WHITE</v>
          </cell>
          <cell r="BD91544" t="str">
            <v>OLAISD30102758</v>
          </cell>
          <cell r="BI91544" t="str">
            <v>N</v>
          </cell>
          <cell r="BK91544">
            <v>45614</v>
          </cell>
          <cell r="BL91544" t="str">
            <v>9084000</v>
          </cell>
          <cell r="BM91544" t="str">
            <v>173</v>
          </cell>
          <cell r="BN91544" t="str">
            <v>01</v>
          </cell>
          <cell r="BQ91544" t="str">
            <v>KHI/HO/D/MO/PC COMP/C/101257/24/11/2024</v>
          </cell>
        </row>
        <row r="91545">
          <cell r="W91545" t="str">
            <v xml:space="preserve">7049	</v>
          </cell>
          <cell r="X91545" t="str">
            <v xml:space="preserve">905936	</v>
          </cell>
          <cell r="Y91545">
            <v>9000000</v>
          </cell>
          <cell r="Z91545" t="str">
            <v>36302-8430159-9</v>
          </cell>
          <cell r="AA91545" t="str">
            <v xml:space="preserve">0300-6366913	 </v>
          </cell>
          <cell r="AB91545" t="str">
            <v>TRACKER (TRASUR)</v>
          </cell>
          <cell r="AC91545">
            <v>3238604</v>
          </cell>
          <cell r="AD91545" t="str">
            <v>02</v>
          </cell>
          <cell r="AE91545" t="str">
            <v>MOTOR</v>
          </cell>
          <cell r="AF91545">
            <v>116379</v>
          </cell>
          <cell r="AG91545">
            <v>17457</v>
          </cell>
          <cell r="AH91545">
            <v>1164</v>
          </cell>
          <cell r="AI91545">
            <v>0</v>
          </cell>
          <cell r="AJ91545">
            <v>135000</v>
          </cell>
          <cell r="AK91545">
            <v>7000</v>
          </cell>
          <cell r="AL91545">
            <v>17457</v>
          </cell>
          <cell r="AM91545" t="str">
            <v>2024</v>
          </cell>
          <cell r="AN91545" t="str">
            <v>202412</v>
          </cell>
          <cell r="AO91545" t="str">
            <v>202412</v>
          </cell>
          <cell r="AP91545" t="str">
            <v>202412</v>
          </cell>
          <cell r="AQ91545" t="str">
            <v>HABIB</v>
          </cell>
          <cell r="AR91545" t="str">
            <v>2039982</v>
          </cell>
          <cell r="AS91545" t="str">
            <v>D</v>
          </cell>
          <cell r="AT91545" t="str">
            <v>00032</v>
          </cell>
          <cell r="AY91545" t="str">
            <v>KHI/HO/D/MO/PC COMP/C/103201/32/12/2024</v>
          </cell>
          <cell r="BA91545" t="str">
            <v>MULTAN</v>
          </cell>
          <cell r="BB91545" t="str">
            <v xml:space="preserve">H # 2 Street 16 Shalimar Colony Bosan Road Multan </v>
          </cell>
          <cell r="BC91545" t="str">
            <v>ATTITUDE BLACK</v>
          </cell>
          <cell r="BD91545" t="str">
            <v xml:space="preserve">0431-1900590393025 </v>
          </cell>
          <cell r="BI91545" t="str">
            <v>N</v>
          </cell>
          <cell r="BK91545">
            <v>45650</v>
          </cell>
          <cell r="BL91545" t="str">
            <v>9000000</v>
          </cell>
          <cell r="BM91545" t="str">
            <v>272</v>
          </cell>
          <cell r="BN91545" t="str">
            <v>01</v>
          </cell>
          <cell r="BQ91545" t="str">
            <v>KHI/HO/D/MO/PC COMP/C/103201/32/12/2024</v>
          </cell>
        </row>
        <row r="91546">
          <cell r="W91546" t="str">
            <v>9Z07604</v>
          </cell>
          <cell r="X91546" t="str">
            <v>ZSG10R-2000218</v>
          </cell>
          <cell r="Y91546">
            <v>8084000</v>
          </cell>
          <cell r="AB91546" t="str">
            <v>TRACKER (I-TECK RENEWAL)</v>
          </cell>
          <cell r="AC91546">
            <v>3154364</v>
          </cell>
          <cell r="AD91546" t="str">
            <v>02</v>
          </cell>
          <cell r="AE91546" t="str">
            <v>MOTOR</v>
          </cell>
          <cell r="AF91546">
            <v>47255</v>
          </cell>
          <cell r="AG91546">
            <v>0</v>
          </cell>
          <cell r="AH91546">
            <v>0</v>
          </cell>
          <cell r="AI91546">
            <v>0</v>
          </cell>
          <cell r="AJ91546">
            <v>47255</v>
          </cell>
          <cell r="AK91546">
            <v>0</v>
          </cell>
          <cell r="AL91546">
            <v>2363</v>
          </cell>
          <cell r="AM91546" t="str">
            <v>2024</v>
          </cell>
          <cell r="AN91546" t="str">
            <v>202411</v>
          </cell>
          <cell r="AO91546" t="str">
            <v>202410</v>
          </cell>
          <cell r="AP91546" t="str">
            <v>202411</v>
          </cell>
          <cell r="AQ91546" t="str">
            <v>HABIB</v>
          </cell>
          <cell r="AR91546" t="str">
            <v>2001327</v>
          </cell>
          <cell r="AS91546" t="str">
            <v>D</v>
          </cell>
          <cell r="AT91546" t="str">
            <v>181</v>
          </cell>
          <cell r="AU91546" t="str">
            <v>30000001</v>
          </cell>
          <cell r="AV91546" t="str">
            <v>DIRECT</v>
          </cell>
          <cell r="AW91546" t="str">
            <v>31000001</v>
          </cell>
          <cell r="AX91546" t="str">
            <v>Direct</v>
          </cell>
          <cell r="AY91546" t="str">
            <v>KHI/HO/D/MO/PC COMP/P/95114/08/2024</v>
          </cell>
          <cell r="AZ91546" t="str">
            <v>KHI/HO/D/MO/PC COMP/E/48532/11/2024</v>
          </cell>
          <cell r="BA91546" t="str">
            <v>ISLAMABAD</v>
          </cell>
          <cell r="BB91546" t="str">
            <v>13TH FLOOR SUMMIT TOWER HO PLOT G2 BLOCK 2 SCHEME 5 CLIFTON KARACHI</v>
          </cell>
          <cell r="BC91546" t="str">
            <v>METAL STREAM ME</v>
          </cell>
          <cell r="BF91546" t="str">
            <v>IT IS HEREBY DECLARED AND AGREED THAT AT THE REQUEST OF THE PARTICIPANT VEHICLES, DETAIL AS ABOVE IS HEREBY INCLUDED FROM THE SCHEDULE OF THE ABOVE MENTIONED POLICY WITH EFFECT FROM 30/10/2024. 
IN CONSEQUENCE WHEREOF AN AMOUNT OF RS.54,816/- FOR 275 DAYS  ON PRO RATE  BASIS AS UNDER IS HEREBY CHARGED TO THE PARTICIPANT.</v>
          </cell>
          <cell r="BG91546" t="str">
            <v>Add</v>
          </cell>
          <cell r="BH91546" t="str">
            <v>N/A</v>
          </cell>
          <cell r="BI91546" t="str">
            <v>N</v>
          </cell>
          <cell r="BJ91546" t="str">
            <v>MAZHAR ABBAS</v>
          </cell>
          <cell r="BK91546">
            <v>45595</v>
          </cell>
          <cell r="BL91546" t="str">
            <v>8084000</v>
          </cell>
          <cell r="BM91546" t="str">
            <v>455</v>
          </cell>
          <cell r="BN91546" t="str">
            <v>01</v>
          </cell>
          <cell r="BQ91546" t="str">
            <v>KHI/HO/D/MO/PC COMP/P/95114/08/2024</v>
          </cell>
        </row>
        <row r="91547">
          <cell r="W91547" t="str">
            <v>9Z07604</v>
          </cell>
          <cell r="X91547" t="str">
            <v>ZSG10R-2000218</v>
          </cell>
          <cell r="Y91547">
            <v>8084000</v>
          </cell>
          <cell r="AB91547" t="str">
            <v>TRACKER (I-TECK RENEWAL)</v>
          </cell>
          <cell r="AC91547">
            <v>3154378</v>
          </cell>
          <cell r="AD91547" t="str">
            <v>02</v>
          </cell>
          <cell r="AE91547" t="str">
            <v>MOTOR</v>
          </cell>
          <cell r="AF91547">
            <v>0</v>
          </cell>
          <cell r="AG91547">
            <v>0</v>
          </cell>
          <cell r="AH91547">
            <v>0</v>
          </cell>
          <cell r="AI91547">
            <v>0</v>
          </cell>
          <cell r="AJ91547">
            <v>0</v>
          </cell>
          <cell r="AK91547">
            <v>0</v>
          </cell>
          <cell r="AL91547">
            <v>-3390</v>
          </cell>
          <cell r="AM91547" t="str">
            <v>2024</v>
          </cell>
          <cell r="AN91547" t="str">
            <v>202411</v>
          </cell>
          <cell r="AO91547" t="str">
            <v>202408</v>
          </cell>
          <cell r="AP91547" t="str">
            <v>202411</v>
          </cell>
          <cell r="AQ91547" t="str">
            <v>AMINAHMED</v>
          </cell>
          <cell r="AR91547" t="str">
            <v>2001841</v>
          </cell>
          <cell r="AS91547" t="str">
            <v>D</v>
          </cell>
          <cell r="AT91547" t="str">
            <v>181</v>
          </cell>
          <cell r="AU91547" t="str">
            <v>30000001</v>
          </cell>
          <cell r="AV91547" t="str">
            <v>DIRECT</v>
          </cell>
          <cell r="AW91547" t="str">
            <v>31000001</v>
          </cell>
          <cell r="AX91547" t="str">
            <v>Direct</v>
          </cell>
          <cell r="AY91547" t="str">
            <v>KHI/HO/D/MO/PC COMP/P/95114/08/2024</v>
          </cell>
          <cell r="AZ91547" t="str">
            <v>KHI/HO/D/MO/PC COMP/E/48541/11/2024</v>
          </cell>
          <cell r="BB91547" t="str">
            <v>13TH FLOOR SUMMIT TOWER HO PLOT G2 BLOCK 2 SCHEME 5 CLIFTON KARACHI</v>
          </cell>
          <cell r="BC91547" t="str">
            <v>METAL STREAM ME</v>
          </cell>
          <cell r="BF91547" t="str">
            <v xml:space="preserve">CORRECTION OF CONTRIBUTION OF VARIOUS VEHICLES </v>
          </cell>
          <cell r="BG91547" t="str">
            <v>Add</v>
          </cell>
          <cell r="BH91547" t="str">
            <v>N/A</v>
          </cell>
          <cell r="BI91547" t="str">
            <v>N</v>
          </cell>
          <cell r="BJ91547" t="str">
            <v>MAZHAR ABBAS</v>
          </cell>
          <cell r="BK91547">
            <v>45595</v>
          </cell>
          <cell r="BL91547" t="str">
            <v>8084000</v>
          </cell>
          <cell r="BM91547" t="str">
            <v>455</v>
          </cell>
          <cell r="BN91547" t="str">
            <v>01</v>
          </cell>
          <cell r="BQ91547" t="str">
            <v>KHI/HO/D/MO/PC COMP/P/95114/08/2024</v>
          </cell>
        </row>
        <row r="91548">
          <cell r="W91548" t="str">
            <v>9Z07604</v>
          </cell>
          <cell r="X91548" t="str">
            <v>ZSG10R-2000218</v>
          </cell>
          <cell r="Y91548">
            <v>8084000</v>
          </cell>
          <cell r="AB91548" t="str">
            <v>TRACKER (I-TECK)</v>
          </cell>
          <cell r="AC91548">
            <v>3164930</v>
          </cell>
          <cell r="AD91548" t="str">
            <v>02</v>
          </cell>
          <cell r="AE91548" t="str">
            <v>MOTOR</v>
          </cell>
          <cell r="AF91548">
            <v>0</v>
          </cell>
          <cell r="AG91548">
            <v>0</v>
          </cell>
          <cell r="AH91548">
            <v>0</v>
          </cell>
          <cell r="AI91548">
            <v>0</v>
          </cell>
          <cell r="AJ91548">
            <v>0</v>
          </cell>
          <cell r="AK91548">
            <v>0</v>
          </cell>
          <cell r="AL91548">
            <v>1887</v>
          </cell>
          <cell r="AM91548" t="str">
            <v>2024</v>
          </cell>
          <cell r="AN91548" t="str">
            <v>202411</v>
          </cell>
          <cell r="AO91548" t="str">
            <v>202411</v>
          </cell>
          <cell r="AP91548" t="str">
            <v>202411</v>
          </cell>
          <cell r="AQ91548" t="str">
            <v>AMINAHMED</v>
          </cell>
          <cell r="AR91548" t="str">
            <v>2005428</v>
          </cell>
          <cell r="AS91548" t="str">
            <v>D</v>
          </cell>
          <cell r="AT91548" t="str">
            <v>181</v>
          </cell>
          <cell r="AU91548" t="str">
            <v>30000001</v>
          </cell>
          <cell r="AV91548" t="str">
            <v>DIRECT</v>
          </cell>
          <cell r="AW91548" t="str">
            <v>31000001</v>
          </cell>
          <cell r="AX91548" t="str">
            <v>Direct</v>
          </cell>
          <cell r="AY91548" t="str">
            <v>KHI/HO/D/MO/PC COMP/P/95114/08/2024</v>
          </cell>
          <cell r="AZ91548" t="str">
            <v>KHI/HO/D/MO/PC COMP/E/48629/11/2024</v>
          </cell>
          <cell r="BB91548" t="str">
            <v>13TH FLOOR SUMMIT TOWER HO PLOT G2 BLOCK 2 SCHEME 5 CLIFTON KARACHI</v>
          </cell>
          <cell r="BC91548" t="str">
            <v>METAL STREAM ME</v>
          </cell>
          <cell r="BF91548"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91548" t="str">
            <v>Add</v>
          </cell>
          <cell r="BH91548" t="str">
            <v>N/A</v>
          </cell>
          <cell r="BI91548" t="str">
            <v>N</v>
          </cell>
          <cell r="BJ91548" t="str">
            <v>MAZHAR ABBAS</v>
          </cell>
          <cell r="BK91548">
            <v>45595</v>
          </cell>
          <cell r="BL91548" t="str">
            <v>8084000</v>
          </cell>
          <cell r="BM91548" t="str">
            <v>455</v>
          </cell>
          <cell r="BN91548" t="str">
            <v>01</v>
          </cell>
          <cell r="BQ91548" t="str">
            <v>KHI/HO/D/MO/PC COMP/P/95114/08/2024</v>
          </cell>
        </row>
        <row r="91549">
          <cell r="W91549" t="str">
            <v>9Z07604</v>
          </cell>
          <cell r="X91549" t="str">
            <v>ZSG10R-2000218</v>
          </cell>
          <cell r="Y91549">
            <v>8084000</v>
          </cell>
          <cell r="AB91549" t="str">
            <v>TRACKER (I-TECK)</v>
          </cell>
          <cell r="AC91549">
            <v>3218257</v>
          </cell>
          <cell r="AD91549" t="str">
            <v>02</v>
          </cell>
          <cell r="AE91549" t="str">
            <v>MOTOR</v>
          </cell>
          <cell r="AF91549">
            <v>0</v>
          </cell>
          <cell r="AG91549">
            <v>0</v>
          </cell>
          <cell r="AH91549">
            <v>0</v>
          </cell>
          <cell r="AI91549">
            <v>0</v>
          </cell>
          <cell r="AJ91549">
            <v>0</v>
          </cell>
          <cell r="AK91549">
            <v>0</v>
          </cell>
          <cell r="AL91549">
            <v>988</v>
          </cell>
          <cell r="AM91549" t="str">
            <v>2024</v>
          </cell>
          <cell r="AN91549" t="str">
            <v>202412</v>
          </cell>
          <cell r="AO91549" t="str">
            <v>202412</v>
          </cell>
          <cell r="AP91549" t="str">
            <v>202412</v>
          </cell>
          <cell r="AQ91549" t="str">
            <v>MUBASHIRAHMED</v>
          </cell>
          <cell r="AR91549" t="str">
            <v>2030023</v>
          </cell>
          <cell r="AS91549" t="str">
            <v>D</v>
          </cell>
          <cell r="AT91549" t="str">
            <v>181</v>
          </cell>
          <cell r="AU91549" t="str">
            <v>30000001</v>
          </cell>
          <cell r="AV91549" t="str">
            <v>DIRECT</v>
          </cell>
          <cell r="AW91549" t="str">
            <v>31000001</v>
          </cell>
          <cell r="AX91549" t="str">
            <v>Direct</v>
          </cell>
          <cell r="AY91549" t="str">
            <v>KHI/HO/D/MO/PC COMP/P/95114/08/2024</v>
          </cell>
          <cell r="AZ91549" t="str">
            <v>KHI/HO/D/MO/PC COMP/E/49865/12/2024</v>
          </cell>
          <cell r="BB91549" t="str">
            <v>13TH FLOOR SUMMIT TOWER HO PLOT G2 BLOCK 2 SCHEME 5 CLIFTON KARACHI</v>
          </cell>
          <cell r="BC91549" t="str">
            <v>METAL STREAM ME</v>
          </cell>
          <cell r="BF91549"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549" t="str">
            <v>Add</v>
          </cell>
          <cell r="BH91549" t="str">
            <v>N/A</v>
          </cell>
          <cell r="BI91549" t="str">
            <v>N</v>
          </cell>
          <cell r="BJ91549" t="str">
            <v>MAZHAR ABBAS</v>
          </cell>
          <cell r="BK91549">
            <v>45595</v>
          </cell>
          <cell r="BL91549" t="str">
            <v>8084000</v>
          </cell>
          <cell r="BM91549" t="str">
            <v>455</v>
          </cell>
          <cell r="BN91549" t="str">
            <v>01</v>
          </cell>
          <cell r="BQ91549" t="str">
            <v>KHI/HO/D/MO/PC COMP/P/95114/08/2024</v>
          </cell>
        </row>
        <row r="91550">
          <cell r="W91550" t="str">
            <v>9Z07604</v>
          </cell>
          <cell r="X91550" t="str">
            <v>ZSG10R-2000218</v>
          </cell>
          <cell r="Y91550">
            <v>8084000</v>
          </cell>
          <cell r="AB91550" t="str">
            <v>TRACKER (I-TECK)</v>
          </cell>
          <cell r="AC91550">
            <v>3227837</v>
          </cell>
          <cell r="AD91550" t="str">
            <v>02</v>
          </cell>
          <cell r="AE91550" t="str">
            <v>MOTOR</v>
          </cell>
          <cell r="AF91550">
            <v>0</v>
          </cell>
          <cell r="AG91550">
            <v>0</v>
          </cell>
          <cell r="AH91550">
            <v>0</v>
          </cell>
          <cell r="AI91550">
            <v>0</v>
          </cell>
          <cell r="AJ91550">
            <v>0</v>
          </cell>
          <cell r="AK91550">
            <v>0</v>
          </cell>
          <cell r="AL91550">
            <v>1645</v>
          </cell>
          <cell r="AM91550" t="str">
            <v>2024</v>
          </cell>
          <cell r="AN91550" t="str">
            <v>202412</v>
          </cell>
          <cell r="AO91550" t="str">
            <v>202412</v>
          </cell>
          <cell r="AP91550" t="str">
            <v>202412</v>
          </cell>
          <cell r="AQ91550" t="str">
            <v>AMINAHMED</v>
          </cell>
          <cell r="AR91550" t="str">
            <v>2035287</v>
          </cell>
          <cell r="AS91550" t="str">
            <v>D</v>
          </cell>
          <cell r="AT91550" t="str">
            <v>181</v>
          </cell>
          <cell r="AU91550" t="str">
            <v>30000001</v>
          </cell>
          <cell r="AV91550" t="str">
            <v>DIRECT</v>
          </cell>
          <cell r="AW91550" t="str">
            <v>31000001</v>
          </cell>
          <cell r="AX91550" t="str">
            <v>Direct</v>
          </cell>
          <cell r="AY91550" t="str">
            <v>KHI/HO/D/MO/PC COMP/P/95114/08/2024</v>
          </cell>
          <cell r="AZ91550" t="str">
            <v>KHI/HO/D/MO/PC COMP/E/50044/12/2024</v>
          </cell>
          <cell r="BB91550" t="str">
            <v>13TH FLOOR SUMMIT TOWER HO PLOT G2 BLOCK 2 SCHEME 5 CLIFTON KARACHI</v>
          </cell>
          <cell r="BC91550" t="str">
            <v>METAL STREAM ME</v>
          </cell>
          <cell r="BF9155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550" t="str">
            <v>Add</v>
          </cell>
          <cell r="BH91550" t="str">
            <v>N/A</v>
          </cell>
          <cell r="BI91550" t="str">
            <v>N</v>
          </cell>
          <cell r="BJ91550" t="str">
            <v>MAZHAR ABBAS</v>
          </cell>
          <cell r="BK91550">
            <v>45595</v>
          </cell>
          <cell r="BL91550" t="str">
            <v>8084000</v>
          </cell>
          <cell r="BM91550" t="str">
            <v>455</v>
          </cell>
          <cell r="BN91550" t="str">
            <v>01</v>
          </cell>
          <cell r="BQ91550" t="str">
            <v>KHI/HO/D/MO/PC COMP/P/95114/08/2024</v>
          </cell>
        </row>
        <row r="91551">
          <cell r="W91551" t="str">
            <v>9Z07604</v>
          </cell>
          <cell r="X91551" t="str">
            <v>ZSG10R-2000218</v>
          </cell>
          <cell r="Y91551">
            <v>8084000</v>
          </cell>
          <cell r="AB91551" t="str">
            <v>TRACKER (I-TECK)</v>
          </cell>
          <cell r="AC91551">
            <v>3196765</v>
          </cell>
          <cell r="AD91551" t="str">
            <v>02</v>
          </cell>
          <cell r="AE91551" t="str">
            <v>MOTOR</v>
          </cell>
          <cell r="AF91551">
            <v>0</v>
          </cell>
          <cell r="AG91551">
            <v>0</v>
          </cell>
          <cell r="AH91551">
            <v>0</v>
          </cell>
          <cell r="AI91551">
            <v>0</v>
          </cell>
          <cell r="AJ91551">
            <v>0</v>
          </cell>
          <cell r="AK91551">
            <v>0</v>
          </cell>
          <cell r="AL91551">
            <v>-2040</v>
          </cell>
          <cell r="AM91551" t="str">
            <v>2024</v>
          </cell>
          <cell r="AN91551" t="str">
            <v>202411</v>
          </cell>
          <cell r="AO91551" t="str">
            <v>202411</v>
          </cell>
          <cell r="AP91551" t="str">
            <v>202411</v>
          </cell>
          <cell r="AQ91551" t="str">
            <v>AMINAHMED</v>
          </cell>
          <cell r="AR91551" t="str">
            <v>2017993</v>
          </cell>
          <cell r="AS91551" t="str">
            <v>D</v>
          </cell>
          <cell r="AT91551" t="str">
            <v>181</v>
          </cell>
          <cell r="AU91551" t="str">
            <v>30000001</v>
          </cell>
          <cell r="AV91551" t="str">
            <v>DIRECT</v>
          </cell>
          <cell r="AW91551" t="str">
            <v>31000001</v>
          </cell>
          <cell r="AX91551" t="str">
            <v>Direct</v>
          </cell>
          <cell r="AY91551" t="str">
            <v>KHI/HO/D/MO/PC COMP/P/95114/08/2024</v>
          </cell>
          <cell r="AZ91551" t="str">
            <v>KHI/HO/D/MO/PC COMP/E/49214/11/2024</v>
          </cell>
          <cell r="BB91551" t="str">
            <v>13TH FLOOR SUMMIT TOWER HO PLOT G2 BLOCK 2 SCHEME 5 CLIFTON KARACHI</v>
          </cell>
          <cell r="BC91551" t="str">
            <v>METAL STREAM ME</v>
          </cell>
          <cell r="BF91551"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551" t="str">
            <v>Add</v>
          </cell>
          <cell r="BH91551" t="str">
            <v>N/A</v>
          </cell>
          <cell r="BI91551" t="str">
            <v>N</v>
          </cell>
          <cell r="BJ91551" t="str">
            <v>MAZHAR ABBAS</v>
          </cell>
          <cell r="BK91551">
            <v>45595</v>
          </cell>
          <cell r="BL91551" t="str">
            <v>8084000</v>
          </cell>
          <cell r="BM91551" t="str">
            <v>455</v>
          </cell>
          <cell r="BN91551" t="str">
            <v>01</v>
          </cell>
          <cell r="BQ91551" t="str">
            <v>KHI/HO/D/MO/PC COMP/P/95114/08/2024</v>
          </cell>
        </row>
        <row r="91552">
          <cell r="W91552" t="str">
            <v>9Z07604</v>
          </cell>
          <cell r="X91552" t="str">
            <v>ZSG10R-2000218</v>
          </cell>
          <cell r="Y91552">
            <v>8084000</v>
          </cell>
          <cell r="AB91552" t="str">
            <v>TRACKER (I-TECK)</v>
          </cell>
          <cell r="AC91552">
            <v>3176680</v>
          </cell>
          <cell r="AD91552" t="str">
            <v>02</v>
          </cell>
          <cell r="AE91552" t="str">
            <v>MOTOR</v>
          </cell>
          <cell r="AF91552">
            <v>0</v>
          </cell>
          <cell r="AG91552">
            <v>0</v>
          </cell>
          <cell r="AH91552">
            <v>0</v>
          </cell>
          <cell r="AI91552">
            <v>0</v>
          </cell>
          <cell r="AJ91552">
            <v>0</v>
          </cell>
          <cell r="AK91552">
            <v>0</v>
          </cell>
          <cell r="AL91552">
            <v>1224</v>
          </cell>
          <cell r="AM91552" t="str">
            <v>2024</v>
          </cell>
          <cell r="AN91552" t="str">
            <v>202411</v>
          </cell>
          <cell r="AO91552" t="str">
            <v>202411</v>
          </cell>
          <cell r="AP91552" t="str">
            <v>202411</v>
          </cell>
          <cell r="AQ91552" t="str">
            <v>MUBASHIRAHMED</v>
          </cell>
          <cell r="AR91552" t="str">
            <v>2014731</v>
          </cell>
          <cell r="AS91552" t="str">
            <v>D</v>
          </cell>
          <cell r="AT91552" t="str">
            <v>181</v>
          </cell>
          <cell r="AU91552" t="str">
            <v>30000001</v>
          </cell>
          <cell r="AV91552" t="str">
            <v>DIRECT</v>
          </cell>
          <cell r="AW91552" t="str">
            <v>31000001</v>
          </cell>
          <cell r="AX91552" t="str">
            <v>Direct</v>
          </cell>
          <cell r="AY91552" t="str">
            <v>KHI/HO/D/MO/PC COMP/P/95114/08/2024</v>
          </cell>
          <cell r="AZ91552" t="str">
            <v>KHI/HO/D/MO/PC COMP/E/49102/11/2024</v>
          </cell>
          <cell r="BB91552" t="str">
            <v>13TH FLOOR SUMMIT TOWER HO PLOT G2 BLOCK 2 SCHEME 5 CLIFTON KARACHI</v>
          </cell>
          <cell r="BC91552" t="str">
            <v>METAL STREAM ME</v>
          </cell>
          <cell r="BF91552"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552" t="str">
            <v>Add</v>
          </cell>
          <cell r="BH91552" t="str">
            <v>N/A</v>
          </cell>
          <cell r="BI91552" t="str">
            <v>N</v>
          </cell>
          <cell r="BJ91552" t="str">
            <v>MAZHAR ABBAS</v>
          </cell>
          <cell r="BK91552">
            <v>45595</v>
          </cell>
          <cell r="BL91552" t="str">
            <v>8084000</v>
          </cell>
          <cell r="BM91552" t="str">
            <v>455</v>
          </cell>
          <cell r="BN91552" t="str">
            <v>01</v>
          </cell>
          <cell r="BQ91552" t="str">
            <v>KHI/HO/D/MO/PC COMP/P/95114/08/2024</v>
          </cell>
        </row>
        <row r="91553">
          <cell r="W91553" t="str">
            <v>9Z07604</v>
          </cell>
          <cell r="X91553" t="str">
            <v>ZSG10R-2000218</v>
          </cell>
          <cell r="Y91553">
            <v>8084000</v>
          </cell>
          <cell r="AB91553" t="str">
            <v>TRACKER (I-TECK)</v>
          </cell>
          <cell r="AC91553">
            <v>3177016</v>
          </cell>
          <cell r="AD91553" t="str">
            <v>02</v>
          </cell>
          <cell r="AE91553" t="str">
            <v>MOTOR</v>
          </cell>
          <cell r="AF91553">
            <v>0</v>
          </cell>
          <cell r="AG91553">
            <v>0</v>
          </cell>
          <cell r="AH91553">
            <v>0</v>
          </cell>
          <cell r="AI91553">
            <v>0</v>
          </cell>
          <cell r="AJ91553">
            <v>0</v>
          </cell>
          <cell r="AK91553">
            <v>0</v>
          </cell>
          <cell r="AL91553">
            <v>14438</v>
          </cell>
          <cell r="AM91553" t="str">
            <v>2024</v>
          </cell>
          <cell r="AN91553" t="str">
            <v>202411</v>
          </cell>
          <cell r="AO91553" t="str">
            <v>202411</v>
          </cell>
          <cell r="AP91553" t="str">
            <v>202411</v>
          </cell>
          <cell r="AQ91553" t="str">
            <v>AMINAHMED</v>
          </cell>
          <cell r="AR91553" t="str">
            <v>2016439</v>
          </cell>
          <cell r="AS91553" t="str">
            <v>D</v>
          </cell>
          <cell r="AT91553" t="str">
            <v>181</v>
          </cell>
          <cell r="AU91553" t="str">
            <v>30000001</v>
          </cell>
          <cell r="AV91553" t="str">
            <v>DIRECT</v>
          </cell>
          <cell r="AW91553" t="str">
            <v>31000001</v>
          </cell>
          <cell r="AX91553" t="str">
            <v>Direct</v>
          </cell>
          <cell r="AY91553" t="str">
            <v>KHI/HO/D/MO/PC COMP/P/95114/08/2024</v>
          </cell>
          <cell r="AZ91553" t="str">
            <v>KHI/HO/D/MO/PC COMP/E/49163/11/2024</v>
          </cell>
          <cell r="BB91553" t="str">
            <v>13TH FLOOR SUMMIT TOWER HO PLOT G2 BLOCK 2 SCHEME 5 CLIFTON KARACHI</v>
          </cell>
          <cell r="BC91553" t="str">
            <v>METAL STREAM ME</v>
          </cell>
          <cell r="BG91553" t="str">
            <v>Add</v>
          </cell>
          <cell r="BH91553" t="str">
            <v>N/A</v>
          </cell>
          <cell r="BI91553" t="str">
            <v>N</v>
          </cell>
          <cell r="BJ91553" t="str">
            <v>MAZHAR ABBAS</v>
          </cell>
          <cell r="BK91553">
            <v>45595</v>
          </cell>
          <cell r="BL91553" t="str">
            <v>8084000</v>
          </cell>
          <cell r="BM91553" t="str">
            <v>455</v>
          </cell>
          <cell r="BN91553" t="str">
            <v>01</v>
          </cell>
          <cell r="BQ91553" t="str">
            <v>KHI/HO/D/MO/PC COMP/P/95114/08/2024</v>
          </cell>
        </row>
        <row r="91554">
          <cell r="W91554" t="str">
            <v>9Z07604</v>
          </cell>
          <cell r="X91554" t="str">
            <v>ZSG10R-2000218</v>
          </cell>
          <cell r="Y91554">
            <v>8084000</v>
          </cell>
          <cell r="AB91554" t="str">
            <v>TRACKER (I-TECK)</v>
          </cell>
          <cell r="AC91554">
            <v>3173266</v>
          </cell>
          <cell r="AD91554" t="str">
            <v>02</v>
          </cell>
          <cell r="AE91554" t="str">
            <v>MOTOR</v>
          </cell>
          <cell r="AF91554">
            <v>0</v>
          </cell>
          <cell r="AG91554">
            <v>0</v>
          </cell>
          <cell r="AH91554">
            <v>0</v>
          </cell>
          <cell r="AI91554">
            <v>0</v>
          </cell>
          <cell r="AJ91554">
            <v>0</v>
          </cell>
          <cell r="AK91554">
            <v>0</v>
          </cell>
          <cell r="AL91554">
            <v>1054</v>
          </cell>
          <cell r="AM91554" t="str">
            <v>2024</v>
          </cell>
          <cell r="AN91554" t="str">
            <v>202411</v>
          </cell>
          <cell r="AO91554" t="str">
            <v>202411</v>
          </cell>
          <cell r="AP91554" t="str">
            <v>202411</v>
          </cell>
          <cell r="AQ91554" t="str">
            <v>AMINAHMED</v>
          </cell>
          <cell r="AR91554" t="str">
            <v>2011531</v>
          </cell>
          <cell r="AS91554" t="str">
            <v>D</v>
          </cell>
          <cell r="AT91554" t="str">
            <v>181</v>
          </cell>
          <cell r="AU91554" t="str">
            <v>30000001</v>
          </cell>
          <cell r="AV91554" t="str">
            <v>DIRECT</v>
          </cell>
          <cell r="AW91554" t="str">
            <v>31000001</v>
          </cell>
          <cell r="AX91554" t="str">
            <v>Direct</v>
          </cell>
          <cell r="AY91554" t="str">
            <v>KHI/HO/D/MO/PC COMP/P/95114/08/2024</v>
          </cell>
          <cell r="AZ91554" t="str">
            <v>KHI/HO/D/MO/PC COMP/E/48962/11/2024</v>
          </cell>
          <cell r="BB91554" t="str">
            <v>13TH FLOOR SUMMIT TOWER HO PLOT G2 BLOCK 2 SCHEME 5 CLIFTON KARACHI</v>
          </cell>
          <cell r="BC91554" t="str">
            <v>METAL STREAM ME</v>
          </cell>
          <cell r="BF91554"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554" t="str">
            <v>Add</v>
          </cell>
          <cell r="BH91554" t="str">
            <v>N/A</v>
          </cell>
          <cell r="BI91554" t="str">
            <v>N</v>
          </cell>
          <cell r="BJ91554" t="str">
            <v>MAZHAR ABBAS</v>
          </cell>
          <cell r="BK91554">
            <v>45595</v>
          </cell>
          <cell r="BL91554" t="str">
            <v>8084000</v>
          </cell>
          <cell r="BM91554" t="str">
            <v>455</v>
          </cell>
          <cell r="BN91554" t="str">
            <v>01</v>
          </cell>
          <cell r="BQ91554" t="str">
            <v>KHI/HO/D/MO/PC COMP/P/95114/08/2024</v>
          </cell>
        </row>
        <row r="91555">
          <cell r="W91555" t="str">
            <v>9Z07604</v>
          </cell>
          <cell r="X91555" t="str">
            <v>ZSG10R-2000218</v>
          </cell>
          <cell r="Y91555">
            <v>8084000</v>
          </cell>
          <cell r="AB91555" t="str">
            <v>TRACKER (I-TECK)</v>
          </cell>
          <cell r="AC91555">
            <v>3166074</v>
          </cell>
          <cell r="AD91555" t="str">
            <v>02</v>
          </cell>
          <cell r="AE91555" t="str">
            <v>MOTOR</v>
          </cell>
          <cell r="AF91555">
            <v>0</v>
          </cell>
          <cell r="AG91555">
            <v>0</v>
          </cell>
          <cell r="AH91555">
            <v>0</v>
          </cell>
          <cell r="AI91555">
            <v>0</v>
          </cell>
          <cell r="AJ91555">
            <v>0</v>
          </cell>
          <cell r="AK91555">
            <v>0</v>
          </cell>
          <cell r="AL91555">
            <v>237</v>
          </cell>
          <cell r="AM91555" t="str">
            <v>2024</v>
          </cell>
          <cell r="AN91555" t="str">
            <v>202411</v>
          </cell>
          <cell r="AO91555" t="str">
            <v>202411</v>
          </cell>
          <cell r="AP91555" t="str">
            <v>202411</v>
          </cell>
          <cell r="AQ91555" t="str">
            <v>AMINAHMED</v>
          </cell>
          <cell r="AR91555" t="str">
            <v>2010795</v>
          </cell>
          <cell r="AS91555" t="str">
            <v>D</v>
          </cell>
          <cell r="AT91555" t="str">
            <v>181</v>
          </cell>
          <cell r="AU91555" t="str">
            <v>30000001</v>
          </cell>
          <cell r="AV91555" t="str">
            <v>DIRECT</v>
          </cell>
          <cell r="AW91555" t="str">
            <v>31000001</v>
          </cell>
          <cell r="AX91555" t="str">
            <v>Direct</v>
          </cell>
          <cell r="AY91555" t="str">
            <v>KHI/HO/D/MO/PC COMP/P/95114/08/2024</v>
          </cell>
          <cell r="AZ91555" t="str">
            <v>KHI/HO/D/MO/PC COMP/E/48958/11/2024</v>
          </cell>
          <cell r="BB91555" t="str">
            <v>13TH FLOOR SUMMIT TOWER HO PLOT G2 BLOCK 2 SCHEME 5 CLIFTON KARACHI</v>
          </cell>
          <cell r="BC91555" t="str">
            <v>METAL STREAM ME</v>
          </cell>
          <cell r="BF91555" t="str">
            <v xml:space="preserve">as per bank request correction of main contribtuion in vehicle engine no. 2A39811 Rs. 5,495/- 
</v>
          </cell>
          <cell r="BG91555" t="str">
            <v>Add</v>
          </cell>
          <cell r="BH91555" t="str">
            <v>N/A</v>
          </cell>
          <cell r="BI91555" t="str">
            <v>N</v>
          </cell>
          <cell r="BJ91555" t="str">
            <v>MAZHAR ABBAS</v>
          </cell>
          <cell r="BK91555">
            <v>45595</v>
          </cell>
          <cell r="BL91555" t="str">
            <v>8084000</v>
          </cell>
          <cell r="BM91555" t="str">
            <v>455</v>
          </cell>
          <cell r="BN91555" t="str">
            <v>01</v>
          </cell>
          <cell r="BQ91555" t="str">
            <v>KHI/HO/D/MO/PC COMP/P/95114/08/2024</v>
          </cell>
        </row>
        <row r="91556">
          <cell r="W91556" t="str">
            <v>9Z07604</v>
          </cell>
          <cell r="X91556" t="str">
            <v>ZSG10R-2000218</v>
          </cell>
          <cell r="Y91556">
            <v>8084000</v>
          </cell>
          <cell r="AB91556" t="str">
            <v>TRACKER (I-TECK)</v>
          </cell>
          <cell r="AC91556">
            <v>3228105</v>
          </cell>
          <cell r="AD91556" t="str">
            <v>02</v>
          </cell>
          <cell r="AE91556" t="str">
            <v>MOTOR</v>
          </cell>
          <cell r="AF91556">
            <v>0</v>
          </cell>
          <cell r="AG91556">
            <v>0</v>
          </cell>
          <cell r="AH91556">
            <v>0</v>
          </cell>
          <cell r="AI91556">
            <v>0</v>
          </cell>
          <cell r="AJ91556">
            <v>0</v>
          </cell>
          <cell r="AK91556">
            <v>0</v>
          </cell>
          <cell r="AL91556">
            <v>-1102</v>
          </cell>
          <cell r="AM91556" t="str">
            <v>2024</v>
          </cell>
          <cell r="AN91556" t="str">
            <v>202412</v>
          </cell>
          <cell r="AO91556" t="str">
            <v>202412</v>
          </cell>
          <cell r="AP91556" t="str">
            <v>202412</v>
          </cell>
          <cell r="AQ91556" t="str">
            <v>MUBASHIRAHMED</v>
          </cell>
          <cell r="AR91556" t="str">
            <v>2037559</v>
          </cell>
          <cell r="AS91556" t="str">
            <v>D</v>
          </cell>
          <cell r="AT91556" t="str">
            <v>181</v>
          </cell>
          <cell r="AU91556" t="str">
            <v>30000001</v>
          </cell>
          <cell r="AV91556" t="str">
            <v>DIRECT</v>
          </cell>
          <cell r="AW91556" t="str">
            <v>31000001</v>
          </cell>
          <cell r="AX91556" t="str">
            <v>Direct</v>
          </cell>
          <cell r="AY91556" t="str">
            <v>KHI/HO/D/MO/PC COMP/P/95114/08/2024</v>
          </cell>
          <cell r="AZ91556" t="str">
            <v>KHI/HO/D/MO/PC COMP/E/50235/12/2024</v>
          </cell>
          <cell r="BB91556" t="str">
            <v>13TH FLOOR SUMMIT TOWER HO PLOT G2 BLOCK 2 SCHEME 5 CLIFTON KARACHI</v>
          </cell>
          <cell r="BC91556" t="str">
            <v>METAL STREAM ME</v>
          </cell>
          <cell r="BF91556"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556" t="str">
            <v>Add</v>
          </cell>
          <cell r="BH91556" t="str">
            <v>N/A</v>
          </cell>
          <cell r="BI91556" t="str">
            <v>N</v>
          </cell>
          <cell r="BJ91556" t="str">
            <v>MAZHAR ABBAS</v>
          </cell>
          <cell r="BK91556">
            <v>45595</v>
          </cell>
          <cell r="BL91556" t="str">
            <v>8084000</v>
          </cell>
          <cell r="BM91556" t="str">
            <v>455</v>
          </cell>
          <cell r="BN91556" t="str">
            <v>01</v>
          </cell>
          <cell r="BQ91556" t="str">
            <v>KHI/HO/D/MO/PC COMP/P/95114/08/2024</v>
          </cell>
        </row>
        <row r="91557">
          <cell r="W91557" t="str">
            <v>9Z07604</v>
          </cell>
          <cell r="X91557" t="str">
            <v>ZSG10R-2000218</v>
          </cell>
          <cell r="Y91557">
            <v>8084000</v>
          </cell>
          <cell r="AB91557" t="str">
            <v>TRACKER (I-TECK)</v>
          </cell>
          <cell r="AC91557">
            <v>3221331</v>
          </cell>
          <cell r="AD91557" t="str">
            <v>02</v>
          </cell>
          <cell r="AE91557" t="str">
            <v>MOTOR</v>
          </cell>
          <cell r="AF91557">
            <v>0</v>
          </cell>
          <cell r="AG91557">
            <v>0</v>
          </cell>
          <cell r="AH91557">
            <v>0</v>
          </cell>
          <cell r="AI91557">
            <v>0</v>
          </cell>
          <cell r="AJ91557">
            <v>0</v>
          </cell>
          <cell r="AK91557">
            <v>0</v>
          </cell>
          <cell r="AL91557">
            <v>1102</v>
          </cell>
          <cell r="AM91557" t="str">
            <v>2024</v>
          </cell>
          <cell r="AN91557" t="str">
            <v>202412</v>
          </cell>
          <cell r="AO91557" t="str">
            <v>202412</v>
          </cell>
          <cell r="AP91557" t="str">
            <v>202412</v>
          </cell>
          <cell r="AQ91557" t="str">
            <v>SHOUKATALI</v>
          </cell>
          <cell r="AR91557" t="str">
            <v>2033466</v>
          </cell>
          <cell r="AS91557" t="str">
            <v>D</v>
          </cell>
          <cell r="AT91557" t="str">
            <v>181</v>
          </cell>
          <cell r="AU91557" t="str">
            <v>30000001</v>
          </cell>
          <cell r="AV91557" t="str">
            <v>DIRECT</v>
          </cell>
          <cell r="AW91557" t="str">
            <v>31000001</v>
          </cell>
          <cell r="AX91557" t="str">
            <v>Direct</v>
          </cell>
          <cell r="AY91557" t="str">
            <v>KHI/HO/D/MO/PC COMP/P/95114/08/2024</v>
          </cell>
          <cell r="AZ91557" t="str">
            <v>KHI/HO/D/MO/PC COMP/E/49941/12/2024</v>
          </cell>
          <cell r="BB91557" t="str">
            <v>13TH FLOOR SUMMIT TOWER HO PLOT G2 BLOCK 2 SCHEME 5 CLIFTON KARACHI</v>
          </cell>
          <cell r="BC91557" t="str">
            <v>METAL STREAM ME</v>
          </cell>
          <cell r="BF91557"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557" t="str">
            <v>Add</v>
          </cell>
          <cell r="BH91557" t="str">
            <v>N/A</v>
          </cell>
          <cell r="BI91557" t="str">
            <v>N</v>
          </cell>
          <cell r="BJ91557" t="str">
            <v>MAZHAR ABBAS</v>
          </cell>
          <cell r="BK91557">
            <v>45595</v>
          </cell>
          <cell r="BL91557" t="str">
            <v>8084000</v>
          </cell>
          <cell r="BM91557" t="str">
            <v>455</v>
          </cell>
          <cell r="BN91557" t="str">
            <v>01</v>
          </cell>
          <cell r="BQ91557" t="str">
            <v>KHI/HO/D/MO/PC COMP/P/95114/08/2024</v>
          </cell>
        </row>
        <row r="91558">
          <cell r="W91558" t="str">
            <v>9Z07604</v>
          </cell>
          <cell r="X91558" t="str">
            <v>ZSG10R-2000218</v>
          </cell>
          <cell r="Y91558">
            <v>8084000</v>
          </cell>
          <cell r="AB91558" t="str">
            <v>TRACKER (I-TECK)</v>
          </cell>
          <cell r="AC91558">
            <v>3214792</v>
          </cell>
          <cell r="AD91558" t="str">
            <v>02</v>
          </cell>
          <cell r="AE91558" t="str">
            <v>MOTOR</v>
          </cell>
          <cell r="AF91558">
            <v>0</v>
          </cell>
          <cell r="AG91558">
            <v>0</v>
          </cell>
          <cell r="AH91558">
            <v>0</v>
          </cell>
          <cell r="AI91558">
            <v>0</v>
          </cell>
          <cell r="AJ91558">
            <v>0</v>
          </cell>
          <cell r="AK91558">
            <v>0</v>
          </cell>
          <cell r="AL91558">
            <v>1168</v>
          </cell>
          <cell r="AM91558" t="str">
            <v>2024</v>
          </cell>
          <cell r="AN91558" t="str">
            <v>202412</v>
          </cell>
          <cell r="AO91558" t="str">
            <v>202412</v>
          </cell>
          <cell r="AP91558" t="str">
            <v>202412</v>
          </cell>
          <cell r="AQ91558" t="str">
            <v>AMINAHMED</v>
          </cell>
          <cell r="AR91558" t="str">
            <v>2022564</v>
          </cell>
          <cell r="AS91558" t="str">
            <v>D</v>
          </cell>
          <cell r="AT91558" t="str">
            <v>181</v>
          </cell>
          <cell r="AU91558" t="str">
            <v>30000001</v>
          </cell>
          <cell r="AV91558" t="str">
            <v>DIRECT</v>
          </cell>
          <cell r="AW91558" t="str">
            <v>31000001</v>
          </cell>
          <cell r="AX91558" t="str">
            <v>Direct</v>
          </cell>
          <cell r="AY91558" t="str">
            <v>KHI/HO/D/MO/PC COMP/P/95114/08/2024</v>
          </cell>
          <cell r="AZ91558" t="str">
            <v>KHI/HO/D/MO/PC COMP/E/49599/12/2024</v>
          </cell>
          <cell r="BB91558" t="str">
            <v>13TH FLOOR SUMMIT TOWER HO PLOT G2 BLOCK 2 SCHEME 5 CLIFTON KARACHI</v>
          </cell>
          <cell r="BC91558" t="str">
            <v>METAL STREAM ME</v>
          </cell>
          <cell r="BF91558"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558" t="str">
            <v>Add</v>
          </cell>
          <cell r="BH91558" t="str">
            <v>N/A</v>
          </cell>
          <cell r="BI91558" t="str">
            <v>N</v>
          </cell>
          <cell r="BJ91558" t="str">
            <v>MAZHAR ABBAS</v>
          </cell>
          <cell r="BK91558">
            <v>45595</v>
          </cell>
          <cell r="BL91558" t="str">
            <v>8084000</v>
          </cell>
          <cell r="BM91558" t="str">
            <v>455</v>
          </cell>
          <cell r="BN91558" t="str">
            <v>01</v>
          </cell>
          <cell r="BQ91558" t="str">
            <v>KHI/HO/D/MO/PC COMP/P/95114/08/2024</v>
          </cell>
        </row>
        <row r="91559">
          <cell r="W91559" t="str">
            <v>9Z07604</v>
          </cell>
          <cell r="X91559" t="str">
            <v>ZSG10R-2000218</v>
          </cell>
          <cell r="Y91559">
            <v>8084000</v>
          </cell>
          <cell r="AB91559" t="str">
            <v>TRACKER (I-TECK)</v>
          </cell>
          <cell r="AC91559">
            <v>3229273</v>
          </cell>
          <cell r="AD91559" t="str">
            <v>02</v>
          </cell>
          <cell r="AE91559" t="str">
            <v>MOTOR</v>
          </cell>
          <cell r="AF91559">
            <v>0</v>
          </cell>
          <cell r="AG91559">
            <v>0</v>
          </cell>
          <cell r="AH91559">
            <v>0</v>
          </cell>
          <cell r="AI91559">
            <v>0</v>
          </cell>
          <cell r="AJ91559">
            <v>0</v>
          </cell>
          <cell r="AK91559">
            <v>0</v>
          </cell>
          <cell r="AL91559">
            <v>1165</v>
          </cell>
          <cell r="AM91559" t="str">
            <v>2024</v>
          </cell>
          <cell r="AN91559" t="str">
            <v>202412</v>
          </cell>
          <cell r="AO91559" t="str">
            <v>202412</v>
          </cell>
          <cell r="AP91559" t="str">
            <v>202412</v>
          </cell>
          <cell r="AQ91559" t="str">
            <v>AMINAHMED</v>
          </cell>
          <cell r="AR91559" t="str">
            <v>2037891</v>
          </cell>
          <cell r="AS91559" t="str">
            <v>D</v>
          </cell>
          <cell r="AT91559" t="str">
            <v>181</v>
          </cell>
          <cell r="AU91559" t="str">
            <v>30000001</v>
          </cell>
          <cell r="AV91559" t="str">
            <v>DIRECT</v>
          </cell>
          <cell r="AW91559" t="str">
            <v>31000001</v>
          </cell>
          <cell r="AX91559" t="str">
            <v>Direct</v>
          </cell>
          <cell r="AY91559" t="str">
            <v>KHI/HO/D/MO/PC COMP/P/95114/08/2024</v>
          </cell>
          <cell r="AZ91559" t="str">
            <v>KHI/HO/D/MO/PC COMP/E/50237/12/2024</v>
          </cell>
          <cell r="BB91559" t="str">
            <v>13TH FLOOR SUMMIT TOWER HO PLOT G2 BLOCK 2 SCHEME 5 CLIFTON KARACHI</v>
          </cell>
          <cell r="BC91559" t="str">
            <v>METAL STREAM ME</v>
          </cell>
          <cell r="BF91559"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559" t="str">
            <v>Add</v>
          </cell>
          <cell r="BH91559" t="str">
            <v>N/A</v>
          </cell>
          <cell r="BI91559" t="str">
            <v>N</v>
          </cell>
          <cell r="BJ91559" t="str">
            <v>MAZHAR ABBAS</v>
          </cell>
          <cell r="BK91559">
            <v>45595</v>
          </cell>
          <cell r="BL91559" t="str">
            <v>8084000</v>
          </cell>
          <cell r="BM91559" t="str">
            <v>455</v>
          </cell>
          <cell r="BN91559" t="str">
            <v>01</v>
          </cell>
          <cell r="BQ91559" t="str">
            <v>KHI/HO/D/MO/PC COMP/P/95114/08/2024</v>
          </cell>
        </row>
        <row r="91560">
          <cell r="W91560" t="str">
            <v>9Z07604</v>
          </cell>
          <cell r="X91560" t="str">
            <v>ZSG10R-2000218</v>
          </cell>
          <cell r="Y91560">
            <v>8084000</v>
          </cell>
          <cell r="AB91560" t="str">
            <v>TRACKER (I-TECK)</v>
          </cell>
          <cell r="AC91560">
            <v>3256295</v>
          </cell>
          <cell r="AD91560" t="str">
            <v>02</v>
          </cell>
          <cell r="AE91560" t="str">
            <v>MOTOR</v>
          </cell>
          <cell r="AF91560">
            <v>0</v>
          </cell>
          <cell r="AG91560">
            <v>0</v>
          </cell>
          <cell r="AH91560">
            <v>0</v>
          </cell>
          <cell r="AI91560">
            <v>0</v>
          </cell>
          <cell r="AJ91560">
            <v>0</v>
          </cell>
          <cell r="AK91560">
            <v>0</v>
          </cell>
          <cell r="AL91560">
            <v>890</v>
          </cell>
          <cell r="AM91560" t="str">
            <v>2024</v>
          </cell>
          <cell r="AN91560" t="str">
            <v>202412</v>
          </cell>
          <cell r="AO91560" t="str">
            <v>202412</v>
          </cell>
          <cell r="AP91560" t="str">
            <v>202412</v>
          </cell>
          <cell r="AQ91560" t="str">
            <v>AMINAHMED</v>
          </cell>
          <cell r="AR91560" t="str">
            <v>2041696</v>
          </cell>
          <cell r="AS91560" t="str">
            <v>D</v>
          </cell>
          <cell r="AT91560" t="str">
            <v>181</v>
          </cell>
          <cell r="AU91560" t="str">
            <v>30000001</v>
          </cell>
          <cell r="AV91560" t="str">
            <v>DIRECT</v>
          </cell>
          <cell r="AW91560" t="str">
            <v>31000001</v>
          </cell>
          <cell r="AX91560" t="str">
            <v>Direct</v>
          </cell>
          <cell r="AY91560" t="str">
            <v>KHI/HO/D/MO/PC COMP/P/95114/08/2024</v>
          </cell>
          <cell r="AZ91560" t="str">
            <v>KHI/HO/D/MO/PC COMP/E/50425/12/2024</v>
          </cell>
          <cell r="BB91560" t="str">
            <v>13TH FLOOR SUMMIT TOWER HO PLOT G2 BLOCK 2 SCHEME 5 CLIFTON KARACHI</v>
          </cell>
          <cell r="BC91560" t="str">
            <v>METAL STREAM ME</v>
          </cell>
          <cell r="BF91560"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560" t="str">
            <v>Add</v>
          </cell>
          <cell r="BH91560" t="str">
            <v>N/A</v>
          </cell>
          <cell r="BI91560" t="str">
            <v>N</v>
          </cell>
          <cell r="BJ91560" t="str">
            <v>MAZHAR ABBAS</v>
          </cell>
          <cell r="BK91560">
            <v>45595</v>
          </cell>
          <cell r="BL91560" t="str">
            <v>8084000</v>
          </cell>
          <cell r="BM91560" t="str">
            <v>455</v>
          </cell>
          <cell r="BN91560" t="str">
            <v>01</v>
          </cell>
          <cell r="BQ91560" t="str">
            <v>KHI/HO/D/MO/PC COMP/P/95114/08/2024</v>
          </cell>
        </row>
        <row r="91561">
          <cell r="W91561" t="str">
            <v>9Z07604</v>
          </cell>
          <cell r="X91561" t="str">
            <v>ZSG10R-2000218</v>
          </cell>
          <cell r="Y91561">
            <v>8084000</v>
          </cell>
          <cell r="AB91561" t="str">
            <v>TRACKER (I-TECK)</v>
          </cell>
          <cell r="AC91561">
            <v>3241000</v>
          </cell>
          <cell r="AD91561" t="str">
            <v>02</v>
          </cell>
          <cell r="AE91561" t="str">
            <v>MOTOR</v>
          </cell>
          <cell r="AF91561">
            <v>0</v>
          </cell>
          <cell r="AG91561">
            <v>0</v>
          </cell>
          <cell r="AH91561">
            <v>0</v>
          </cell>
          <cell r="AI91561">
            <v>0</v>
          </cell>
          <cell r="AJ91561">
            <v>0</v>
          </cell>
          <cell r="AK91561">
            <v>0</v>
          </cell>
          <cell r="AL91561">
            <v>960</v>
          </cell>
          <cell r="AM91561" t="str">
            <v>2024</v>
          </cell>
          <cell r="AN91561" t="str">
            <v>202412</v>
          </cell>
          <cell r="AO91561" t="str">
            <v>202412</v>
          </cell>
          <cell r="AP91561" t="str">
            <v>202412</v>
          </cell>
          <cell r="AQ91561" t="str">
            <v>MUBASHIRAHMED</v>
          </cell>
          <cell r="AR91561" t="str">
            <v>2041179</v>
          </cell>
          <cell r="AS91561" t="str">
            <v>D</v>
          </cell>
          <cell r="AT91561" t="str">
            <v>181</v>
          </cell>
          <cell r="AU91561" t="str">
            <v>30000001</v>
          </cell>
          <cell r="AV91561" t="str">
            <v>DIRECT</v>
          </cell>
          <cell r="AW91561" t="str">
            <v>31000001</v>
          </cell>
          <cell r="AX91561" t="str">
            <v>Direct</v>
          </cell>
          <cell r="AY91561" t="str">
            <v>KHI/HO/D/MO/PC COMP/P/95114/08/2024</v>
          </cell>
          <cell r="AZ91561" t="str">
            <v>KHI/HO/D/MO/PC COMP/E/50403/12/2024</v>
          </cell>
          <cell r="BB91561" t="str">
            <v>13TH FLOOR SUMMIT TOWER HO PLOT G2 BLOCK 2 SCHEME 5 CLIFTON KARACHI</v>
          </cell>
          <cell r="BC91561" t="str">
            <v>METAL STREAM ME</v>
          </cell>
          <cell r="BF91561"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561" t="str">
            <v>Add</v>
          </cell>
          <cell r="BH91561" t="str">
            <v>N/A</v>
          </cell>
          <cell r="BI91561" t="str">
            <v>N</v>
          </cell>
          <cell r="BJ91561" t="str">
            <v>MAZHAR ABBAS</v>
          </cell>
          <cell r="BK91561">
            <v>45595</v>
          </cell>
          <cell r="BL91561" t="str">
            <v>8084000</v>
          </cell>
          <cell r="BM91561" t="str">
            <v>455</v>
          </cell>
          <cell r="BN91561" t="str">
            <v>01</v>
          </cell>
          <cell r="BQ91561" t="str">
            <v>KHI/HO/D/MO/PC COMP/P/95114/08/2024</v>
          </cell>
        </row>
        <row r="91562">
          <cell r="W91562" t="str">
            <v>9Z07604</v>
          </cell>
          <cell r="X91562" t="str">
            <v>ZSG10R-2000218</v>
          </cell>
          <cell r="Y91562">
            <v>8084000</v>
          </cell>
          <cell r="AB91562" t="str">
            <v>TRACKER (I-TECK)</v>
          </cell>
          <cell r="AC91562">
            <v>3166067</v>
          </cell>
          <cell r="AD91562" t="str">
            <v>02</v>
          </cell>
          <cell r="AE91562" t="str">
            <v>MOTOR</v>
          </cell>
          <cell r="AF91562">
            <v>0</v>
          </cell>
          <cell r="AG91562">
            <v>0</v>
          </cell>
          <cell r="AH91562">
            <v>0</v>
          </cell>
          <cell r="AI91562">
            <v>0</v>
          </cell>
          <cell r="AJ91562">
            <v>0</v>
          </cell>
          <cell r="AK91562">
            <v>0</v>
          </cell>
          <cell r="AL91562">
            <v>1197</v>
          </cell>
          <cell r="AM91562" t="str">
            <v>2024</v>
          </cell>
          <cell r="AN91562" t="str">
            <v>202411</v>
          </cell>
          <cell r="AO91562" t="str">
            <v>202411</v>
          </cell>
          <cell r="AP91562" t="str">
            <v>202411</v>
          </cell>
          <cell r="AQ91562" t="str">
            <v>MUBASHIRAHMED</v>
          </cell>
          <cell r="AR91562" t="str">
            <v>2010309</v>
          </cell>
          <cell r="AS91562" t="str">
            <v>D</v>
          </cell>
          <cell r="AT91562" t="str">
            <v>181</v>
          </cell>
          <cell r="AU91562" t="str">
            <v>30000001</v>
          </cell>
          <cell r="AV91562" t="str">
            <v>DIRECT</v>
          </cell>
          <cell r="AW91562" t="str">
            <v>31000001</v>
          </cell>
          <cell r="AX91562" t="str">
            <v>Direct</v>
          </cell>
          <cell r="AY91562" t="str">
            <v>KHI/HO/D/MO/PC COMP/P/95114/08/2024</v>
          </cell>
          <cell r="AZ91562" t="str">
            <v>KHI/HO/D/MO/PC COMP/E/48914/11/2024</v>
          </cell>
          <cell r="BB91562" t="str">
            <v>13TH FLOOR SUMMIT TOWER HO PLOT G2 BLOCK 2 SCHEME 5 CLIFTON KARACHI</v>
          </cell>
          <cell r="BC91562" t="str">
            <v>METAL STREAM ME</v>
          </cell>
          <cell r="BF91562"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91562" t="str">
            <v>Add</v>
          </cell>
          <cell r="BH91562" t="str">
            <v>N/A</v>
          </cell>
          <cell r="BI91562" t="str">
            <v>N</v>
          </cell>
          <cell r="BJ91562" t="str">
            <v>MAZHAR ABBAS</v>
          </cell>
          <cell r="BK91562">
            <v>45595</v>
          </cell>
          <cell r="BL91562" t="str">
            <v>8084000</v>
          </cell>
          <cell r="BM91562" t="str">
            <v>455</v>
          </cell>
          <cell r="BN91562" t="str">
            <v>01</v>
          </cell>
          <cell r="BQ91562" t="str">
            <v>KHI/HO/D/MO/PC COMP/P/95114/08/2024</v>
          </cell>
        </row>
        <row r="91563">
          <cell r="W91563" t="str">
            <v>9Z07604</v>
          </cell>
          <cell r="X91563" t="str">
            <v>ZSG10R-2000218</v>
          </cell>
          <cell r="Y91563">
            <v>8084000</v>
          </cell>
          <cell r="AB91563" t="str">
            <v>TRACKER (I-TECK)</v>
          </cell>
          <cell r="AC91563">
            <v>3229777</v>
          </cell>
          <cell r="AD91563" t="str">
            <v>02</v>
          </cell>
          <cell r="AE91563" t="str">
            <v>MOTOR</v>
          </cell>
          <cell r="AF91563">
            <v>0</v>
          </cell>
          <cell r="AG91563">
            <v>0</v>
          </cell>
          <cell r="AH91563">
            <v>0</v>
          </cell>
          <cell r="AI91563">
            <v>0</v>
          </cell>
          <cell r="AJ91563">
            <v>0</v>
          </cell>
          <cell r="AK91563">
            <v>0</v>
          </cell>
          <cell r="AL91563">
            <v>-1729</v>
          </cell>
          <cell r="AM91563" t="str">
            <v>2024</v>
          </cell>
          <cell r="AN91563" t="str">
            <v>202412</v>
          </cell>
          <cell r="AO91563" t="str">
            <v>202412</v>
          </cell>
          <cell r="AP91563" t="str">
            <v>202412</v>
          </cell>
          <cell r="AQ91563" t="str">
            <v>FARHANAHMED</v>
          </cell>
          <cell r="AR91563" t="str">
            <v>2038420</v>
          </cell>
          <cell r="AS91563" t="str">
            <v>D</v>
          </cell>
          <cell r="AT91563" t="str">
            <v>181</v>
          </cell>
          <cell r="AU91563" t="str">
            <v>30000001</v>
          </cell>
          <cell r="AV91563" t="str">
            <v>DIRECT</v>
          </cell>
          <cell r="AW91563" t="str">
            <v>31000001</v>
          </cell>
          <cell r="AX91563" t="str">
            <v>Direct</v>
          </cell>
          <cell r="AY91563" t="str">
            <v>KHI/HO/D/MO/PC COMP/P/95114/08/2024</v>
          </cell>
          <cell r="AZ91563" t="str">
            <v>KHI/HO/D/MO/PC COMP/E/50260/12/2024</v>
          </cell>
          <cell r="BB91563" t="str">
            <v>13TH FLOOR SUMMIT TOWER HO PLOT G2 BLOCK 2 SCHEME 5 CLIFTON KARACHI</v>
          </cell>
          <cell r="BC91563" t="str">
            <v>METAL STREAM ME</v>
          </cell>
          <cell r="BF91563"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563" t="str">
            <v>Add</v>
          </cell>
          <cell r="BH91563" t="str">
            <v>N/A</v>
          </cell>
          <cell r="BI91563" t="str">
            <v>N</v>
          </cell>
          <cell r="BJ91563" t="str">
            <v>MAZHAR ABBAS</v>
          </cell>
          <cell r="BK91563">
            <v>45595</v>
          </cell>
          <cell r="BL91563" t="str">
            <v>8084000</v>
          </cell>
          <cell r="BM91563" t="str">
            <v>455</v>
          </cell>
          <cell r="BN91563" t="str">
            <v>01</v>
          </cell>
          <cell r="BQ91563" t="str">
            <v>KHI/HO/D/MO/PC COMP/P/95114/08/2024</v>
          </cell>
        </row>
        <row r="91564">
          <cell r="W91564" t="str">
            <v xml:space="preserve">9Z07395 </v>
          </cell>
          <cell r="X91564" t="str">
            <v>ZVG10R-0906312</v>
          </cell>
          <cell r="Y91564">
            <v>9091000</v>
          </cell>
          <cell r="Z91564" t="str">
            <v xml:space="preserve">1420290451015 </v>
          </cell>
          <cell r="AA91564" t="str">
            <v xml:space="preserve">03348682821 </v>
          </cell>
          <cell r="AC91564">
            <v>3155315</v>
          </cell>
          <cell r="AD91564" t="str">
            <v>02</v>
          </cell>
          <cell r="AE91564" t="str">
            <v>MOTOR</v>
          </cell>
          <cell r="AF91564">
            <v>117125</v>
          </cell>
          <cell r="AG91564">
            <v>17569</v>
          </cell>
          <cell r="AH91564">
            <v>1171</v>
          </cell>
          <cell r="AI91564">
            <v>500</v>
          </cell>
          <cell r="AJ91564">
            <v>136365</v>
          </cell>
          <cell r="AK91564">
            <v>0</v>
          </cell>
          <cell r="AL91564">
            <v>11713</v>
          </cell>
          <cell r="AM91564" t="str">
            <v>2024</v>
          </cell>
          <cell r="AN91564" t="str">
            <v>202411</v>
          </cell>
          <cell r="AO91564" t="str">
            <v>202411</v>
          </cell>
          <cell r="AP91564" t="str">
            <v>202411</v>
          </cell>
          <cell r="AQ91564" t="str">
            <v>AMINAHMED</v>
          </cell>
          <cell r="AR91564" t="str">
            <v>2002101</v>
          </cell>
          <cell r="AS91564" t="str">
            <v>D</v>
          </cell>
          <cell r="AT91564" t="str">
            <v>00001</v>
          </cell>
          <cell r="AY91564" t="str">
            <v>KHI/HO/D/MO/PC COMP/C/101285/1/11/2024</v>
          </cell>
          <cell r="BA91564" t="str">
            <v>ISLAMABAD</v>
          </cell>
          <cell r="BB91564" t="str">
            <v xml:space="preserve">HOUSE NO 106, T ROAD , BLOCK G, NAVAL ANCHORAGE , ISLAMABAD </v>
          </cell>
          <cell r="BC91564" t="str">
            <v>ATTITUDE BLACK</v>
          </cell>
          <cell r="BD91564" t="str">
            <v xml:space="preserve">CI-2024-0329-0012 </v>
          </cell>
          <cell r="BI91564" t="str">
            <v>N</v>
          </cell>
          <cell r="BK91564">
            <v>45600</v>
          </cell>
          <cell r="BL91564" t="str">
            <v>9091000</v>
          </cell>
          <cell r="BM91564" t="str">
            <v>272</v>
          </cell>
          <cell r="BN91564" t="str">
            <v>01</v>
          </cell>
          <cell r="BQ91564" t="str">
            <v>KHI/HO/D/MO/PC COMP/C/101285/1/11/2024</v>
          </cell>
        </row>
        <row r="91565">
          <cell r="W91565" t="str">
            <v>9Z06965</v>
          </cell>
          <cell r="X91565" t="str">
            <v>ZVG10R-09045851</v>
          </cell>
          <cell r="Y91565">
            <v>9081000</v>
          </cell>
          <cell r="Z91565" t="str">
            <v>35202-1225614-9</v>
          </cell>
          <cell r="AA91565" t="str">
            <v>0300-8431441</v>
          </cell>
          <cell r="AC91565">
            <v>3109577</v>
          </cell>
          <cell r="AD91565" t="str">
            <v>02</v>
          </cell>
          <cell r="AE91565" t="str">
            <v>MOTOR</v>
          </cell>
          <cell r="AF91565">
            <v>116996</v>
          </cell>
          <cell r="AG91565">
            <v>17549</v>
          </cell>
          <cell r="AH91565">
            <v>1170</v>
          </cell>
          <cell r="AI91565">
            <v>500</v>
          </cell>
          <cell r="AJ91565">
            <v>136215</v>
          </cell>
          <cell r="AK91565">
            <v>0</v>
          </cell>
          <cell r="AL91565">
            <v>23399</v>
          </cell>
          <cell r="AM91565" t="str">
            <v>2024</v>
          </cell>
          <cell r="AN91565" t="str">
            <v>202410</v>
          </cell>
          <cell r="AO91565" t="str">
            <v>202410</v>
          </cell>
          <cell r="AP91565" t="str">
            <v>202410</v>
          </cell>
          <cell r="AQ91565" t="str">
            <v>HABIB</v>
          </cell>
          <cell r="AR91565" t="str">
            <v>1985622</v>
          </cell>
          <cell r="AS91565" t="str">
            <v>D</v>
          </cell>
          <cell r="AT91565" t="str">
            <v>00001</v>
          </cell>
          <cell r="AY91565" t="str">
            <v>KHI/HO/D/MO/PC COMP/C/99725/1/10/2024</v>
          </cell>
          <cell r="BA91565" t="str">
            <v>LAHORE</v>
          </cell>
          <cell r="BB91565" t="str">
            <v xml:space="preserve">H # 177 BLOCK D VALANCIA TOWN LAHORE </v>
          </cell>
          <cell r="BC91565" t="str">
            <v>CELETILE GRAY ME</v>
          </cell>
          <cell r="BI91565" t="str">
            <v>N</v>
          </cell>
          <cell r="BK91565">
            <v>45580</v>
          </cell>
          <cell r="BL91565" t="str">
            <v>9081000</v>
          </cell>
          <cell r="BM91565" t="str">
            <v>461</v>
          </cell>
          <cell r="BN91565" t="str">
            <v>01</v>
          </cell>
          <cell r="BQ91565" t="str">
            <v>KHI/HO/D/MO/PC COMP/C/99725/1/10/2024</v>
          </cell>
        </row>
        <row r="91566">
          <cell r="W91566" t="str">
            <v>9Z02022</v>
          </cell>
          <cell r="X91566" t="str">
            <v>ZVG10R-0901070</v>
          </cell>
          <cell r="Y91566">
            <v>10006000</v>
          </cell>
          <cell r="AC91566">
            <v>2895718</v>
          </cell>
          <cell r="AD91566" t="str">
            <v>02</v>
          </cell>
          <cell r="AE91566" t="str">
            <v>MOTOR</v>
          </cell>
          <cell r="AF91566">
            <v>0</v>
          </cell>
          <cell r="AG91566">
            <v>0</v>
          </cell>
          <cell r="AH91566">
            <v>0</v>
          </cell>
          <cell r="AI91566">
            <v>0</v>
          </cell>
          <cell r="AJ91566">
            <v>0</v>
          </cell>
          <cell r="AK91566">
            <v>0</v>
          </cell>
          <cell r="AL91566">
            <v>23582</v>
          </cell>
          <cell r="AM91566" t="str">
            <v>2024</v>
          </cell>
          <cell r="AN91566" t="str">
            <v>202407</v>
          </cell>
          <cell r="AO91566" t="str">
            <v>202309</v>
          </cell>
          <cell r="AP91566" t="str">
            <v>202407</v>
          </cell>
          <cell r="AQ91566" t="str">
            <v>KHALIDMEHMOOD</v>
          </cell>
          <cell r="AR91566" t="str">
            <v>1906116</v>
          </cell>
          <cell r="AS91566" t="str">
            <v>D</v>
          </cell>
          <cell r="AT91566" t="str">
            <v>002</v>
          </cell>
          <cell r="AU91566" t="str">
            <v>30000002</v>
          </cell>
          <cell r="AV91566" t="str">
            <v>RETAIL</v>
          </cell>
          <cell r="AW91566" t="str">
            <v>31000359</v>
          </cell>
          <cell r="AX91566" t="str">
            <v>Zaryab Motors</v>
          </cell>
          <cell r="AY91566" t="str">
            <v>KHI/HO/D/MO/PC COMP/P/75695/09/2023</v>
          </cell>
          <cell r="AZ91566" t="str">
            <v>KHI/HO/D/MO/PC COMP/E/43428/07/2024</v>
          </cell>
          <cell r="BB91566" t="str">
            <v>Mohalla Khosa Colony, Dera Allah Yar, Tehsil Jhat Pat, District Jaferabad.</v>
          </cell>
          <cell r="BC91566" t="str">
            <v>SUPER WHITE</v>
          </cell>
          <cell r="BF91566" t="str">
            <v>ADDITION OF AGENCY COMMISSION</v>
          </cell>
          <cell r="BG91566" t="str">
            <v>Add</v>
          </cell>
          <cell r="BH91566" t="str">
            <v>N/A</v>
          </cell>
          <cell r="BI91566" t="str">
            <v>N</v>
          </cell>
          <cell r="BJ91566" t="str">
            <v>Noman Abdul Haq</v>
          </cell>
          <cell r="BK91566">
            <v>45341</v>
          </cell>
          <cell r="BL91566" t="str">
            <v>10006000</v>
          </cell>
          <cell r="BM91566" t="str">
            <v>173</v>
          </cell>
          <cell r="BN91566" t="str">
            <v>01</v>
          </cell>
          <cell r="BQ91566" t="str">
            <v>KHI/HO/D/MO/PC COMP/P/75695/09/2023</v>
          </cell>
        </row>
        <row r="91567">
          <cell r="W91567" t="str">
            <v>9Z05560</v>
          </cell>
          <cell r="X91567" t="str">
            <v>ZVG10R0904480</v>
          </cell>
          <cell r="Y91567">
            <v>9931000</v>
          </cell>
          <cell r="AC91567">
            <v>2940684</v>
          </cell>
          <cell r="AD91567" t="str">
            <v>02</v>
          </cell>
          <cell r="AE91567" t="str">
            <v>MOTOR</v>
          </cell>
          <cell r="AF91567">
            <v>127303</v>
          </cell>
          <cell r="AG91567">
            <v>0</v>
          </cell>
          <cell r="AH91567">
            <v>0</v>
          </cell>
          <cell r="AI91567">
            <v>0</v>
          </cell>
          <cell r="AJ91567">
            <v>148965</v>
          </cell>
          <cell r="AK91567">
            <v>0</v>
          </cell>
          <cell r="AL91567">
            <v>31826</v>
          </cell>
          <cell r="AM91567" t="str">
            <v>2024</v>
          </cell>
          <cell r="AN91567" t="str">
            <v>202408</v>
          </cell>
          <cell r="AO91567" t="str">
            <v>202408</v>
          </cell>
          <cell r="AP91567" t="str">
            <v>202408</v>
          </cell>
          <cell r="AQ91567" t="str">
            <v>ABRAHAMBHATTI</v>
          </cell>
          <cell r="AR91567" t="str">
            <v>1933833</v>
          </cell>
          <cell r="AS91567" t="str">
            <v>D</v>
          </cell>
          <cell r="AT91567" t="str">
            <v>001</v>
          </cell>
          <cell r="AU91567" t="str">
            <v>30000002</v>
          </cell>
          <cell r="AV91567" t="str">
            <v>RETAIL</v>
          </cell>
          <cell r="AW91567" t="str">
            <v>31000699</v>
          </cell>
          <cell r="AX91567" t="str">
            <v>MHP AUTO TRADERS</v>
          </cell>
          <cell r="AY91567" t="str">
            <v>LHR/LHR/D/MO/PC COMP/P/95307/08/2024</v>
          </cell>
          <cell r="BB91567" t="str">
            <v>E-196-A, Main Walton Road, Lahore.</v>
          </cell>
          <cell r="BC91567" t="str">
            <v>SUPER WHITE</v>
          </cell>
          <cell r="BH91567" t="str">
            <v>N/A</v>
          </cell>
          <cell r="BI91567" t="str">
            <v>N</v>
          </cell>
          <cell r="BJ91567" t="str">
            <v>Muhammad Asim</v>
          </cell>
          <cell r="BK91567">
            <v>45519</v>
          </cell>
          <cell r="BL91567" t="str">
            <v>9931000</v>
          </cell>
          <cell r="BM91567" t="str">
            <v>274</v>
          </cell>
          <cell r="BN91567" t="str">
            <v>03</v>
          </cell>
          <cell r="BQ91567" t="str">
            <v>LHR/LHR/D/MO/PC COMP/P/95307/08/2024</v>
          </cell>
        </row>
        <row r="91568">
          <cell r="W91568" t="str">
            <v>9Z05621</v>
          </cell>
          <cell r="X91568" t="str">
            <v>ZVG10R0904523</v>
          </cell>
          <cell r="Y91568">
            <v>9931000</v>
          </cell>
          <cell r="AC91568">
            <v>2917502</v>
          </cell>
          <cell r="AD91568" t="str">
            <v>02</v>
          </cell>
          <cell r="AE91568" t="str">
            <v>MOTOR</v>
          </cell>
          <cell r="AF91568">
            <v>127303</v>
          </cell>
          <cell r="AG91568">
            <v>0</v>
          </cell>
          <cell r="AH91568">
            <v>0</v>
          </cell>
          <cell r="AI91568">
            <v>0</v>
          </cell>
          <cell r="AJ91568">
            <v>148965</v>
          </cell>
          <cell r="AK91568">
            <v>0</v>
          </cell>
          <cell r="AL91568">
            <v>31826</v>
          </cell>
          <cell r="AM91568" t="str">
            <v>2024</v>
          </cell>
          <cell r="AN91568" t="str">
            <v>202407</v>
          </cell>
          <cell r="AO91568" t="str">
            <v>202407</v>
          </cell>
          <cell r="AP91568" t="str">
            <v>202407</v>
          </cell>
          <cell r="AQ91568" t="str">
            <v>ABRAHAMBHATTI</v>
          </cell>
          <cell r="AR91568" t="str">
            <v>1919776</v>
          </cell>
          <cell r="AS91568" t="str">
            <v>D</v>
          </cell>
          <cell r="AT91568" t="str">
            <v>001</v>
          </cell>
          <cell r="AU91568" t="str">
            <v>30000002</v>
          </cell>
          <cell r="AV91568" t="str">
            <v>RETAIL</v>
          </cell>
          <cell r="AW91568" t="str">
            <v>31000699</v>
          </cell>
          <cell r="AX91568" t="str">
            <v>MHP AUTO TRADERS</v>
          </cell>
          <cell r="AY91568" t="str">
            <v>LHR/LHR/D/MO/PC COMP/P/93977/07/2024</v>
          </cell>
          <cell r="BB91568" t="str">
            <v>E-16-A, Walton Road, Lahore.</v>
          </cell>
          <cell r="BC91568" t="str">
            <v>SUPER WHITE</v>
          </cell>
          <cell r="BH91568" t="str">
            <v>N/A</v>
          </cell>
          <cell r="BI91568" t="str">
            <v>N</v>
          </cell>
          <cell r="BJ91568" t="str">
            <v>Muhammad Asim</v>
          </cell>
          <cell r="BK91568">
            <v>45500</v>
          </cell>
          <cell r="BL91568" t="str">
            <v>9931000</v>
          </cell>
          <cell r="BM91568" t="str">
            <v>274</v>
          </cell>
          <cell r="BN91568" t="str">
            <v>03</v>
          </cell>
          <cell r="BQ91568" t="str">
            <v>LHR/LHR/D/MO/PC COMP/P/93977/07/2024</v>
          </cell>
        </row>
        <row r="91569">
          <cell r="W91569" t="str">
            <v>9Z03729</v>
          </cell>
          <cell r="X91569" t="str">
            <v>ZVG10R090258</v>
          </cell>
          <cell r="Y91569">
            <v>10081000</v>
          </cell>
          <cell r="AC91569">
            <v>2910251</v>
          </cell>
          <cell r="AD91569" t="str">
            <v>02</v>
          </cell>
          <cell r="AE91569" t="str">
            <v>MOTOR</v>
          </cell>
          <cell r="AF91569">
            <v>129227</v>
          </cell>
          <cell r="AG91569">
            <v>0</v>
          </cell>
          <cell r="AH91569">
            <v>0</v>
          </cell>
          <cell r="AI91569">
            <v>0</v>
          </cell>
          <cell r="AJ91569">
            <v>151215</v>
          </cell>
          <cell r="AK91569">
            <v>0</v>
          </cell>
          <cell r="AL91569">
            <v>32307</v>
          </cell>
          <cell r="AM91569" t="str">
            <v>2024</v>
          </cell>
          <cell r="AN91569" t="str">
            <v>202407</v>
          </cell>
          <cell r="AO91569" t="str">
            <v>202407</v>
          </cell>
          <cell r="AP91569" t="str">
            <v>202407</v>
          </cell>
          <cell r="AQ91569" t="str">
            <v>ABRAHAMBHATTI</v>
          </cell>
          <cell r="AR91569" t="str">
            <v>1918262</v>
          </cell>
          <cell r="AS91569" t="str">
            <v>D</v>
          </cell>
          <cell r="AT91569" t="str">
            <v>001</v>
          </cell>
          <cell r="AU91569" t="str">
            <v>30000002</v>
          </cell>
          <cell r="AV91569" t="str">
            <v>RETAIL</v>
          </cell>
          <cell r="AW91569" t="str">
            <v>31000699</v>
          </cell>
          <cell r="AX91569" t="str">
            <v>MHP AUTO TRADERS</v>
          </cell>
          <cell r="AY91569" t="str">
            <v>LHR/LHR/D/MO/PC COMP/P/93727/07/2024</v>
          </cell>
          <cell r="BB91569" t="str">
            <v>House # 50, Block R-3, Johar Town, Lahore.</v>
          </cell>
          <cell r="BC91569" t="str">
            <v>ATTITUDE BLACK</v>
          </cell>
          <cell r="BH91569" t="str">
            <v>N/A</v>
          </cell>
          <cell r="BI91569" t="str">
            <v>N</v>
          </cell>
          <cell r="BJ91569" t="str">
            <v>Muhammad Asim</v>
          </cell>
          <cell r="BK91569">
            <v>45498</v>
          </cell>
          <cell r="BL91569" t="str">
            <v>10081000</v>
          </cell>
          <cell r="BM91569" t="str">
            <v>272</v>
          </cell>
          <cell r="BN91569" t="str">
            <v>03</v>
          </cell>
          <cell r="BQ91569" t="str">
            <v>LHR/LHR/D/MO/PC COMP/P/93727/07/2024</v>
          </cell>
        </row>
        <row r="91570">
          <cell r="W91570" t="str">
            <v>04422</v>
          </cell>
          <cell r="X91570" t="str">
            <v>ZVG10R-0903343</v>
          </cell>
          <cell r="Y91570">
            <v>10012000</v>
          </cell>
          <cell r="AC91570">
            <v>2930402</v>
          </cell>
          <cell r="AD91570" t="str">
            <v>02</v>
          </cell>
          <cell r="AE91570" t="str">
            <v>MOTOR</v>
          </cell>
          <cell r="AF91570">
            <v>146297</v>
          </cell>
          <cell r="AG91570">
            <v>0</v>
          </cell>
          <cell r="AH91570">
            <v>0</v>
          </cell>
          <cell r="AI91570">
            <v>0</v>
          </cell>
          <cell r="AJ91570">
            <v>170204</v>
          </cell>
          <cell r="AK91570">
            <v>0</v>
          </cell>
          <cell r="AL91570">
            <v>0</v>
          </cell>
          <cell r="AM91570" t="str">
            <v>2024</v>
          </cell>
          <cell r="AN91570" t="str">
            <v>202408</v>
          </cell>
          <cell r="AO91570" t="str">
            <v>202408</v>
          </cell>
          <cell r="AP91570" t="str">
            <v>202408</v>
          </cell>
          <cell r="AQ91570" t="str">
            <v>KHALIDMEHMOOD</v>
          </cell>
          <cell r="AR91570" t="str">
            <v>1929682</v>
          </cell>
          <cell r="AS91570" t="str">
            <v>D</v>
          </cell>
          <cell r="AT91570" t="str">
            <v>001</v>
          </cell>
          <cell r="AU91570" t="str">
            <v>30000002</v>
          </cell>
          <cell r="AV91570" t="str">
            <v>RETAIL</v>
          </cell>
          <cell r="AW91570" t="str">
            <v>31000028</v>
          </cell>
          <cell r="AX91570" t="str">
            <v>Sq Motors</v>
          </cell>
          <cell r="AY91570" t="str">
            <v>KHI/HO/D/MO/PC COMP/P/94971/08/2024</v>
          </cell>
          <cell r="BA91570" t="str">
            <v>KARACHI</v>
          </cell>
          <cell r="BB91570" t="str">
            <v>Yar Muhammad Jokhio Goth, Malir Cantt, Malir, Karachi.</v>
          </cell>
          <cell r="BC91570" t="str">
            <v>BLACK</v>
          </cell>
          <cell r="BH91570" t="str">
            <v>N/A</v>
          </cell>
          <cell r="BI91570" t="str">
            <v>N</v>
          </cell>
          <cell r="BJ91570" t="str">
            <v>Affan</v>
          </cell>
          <cell r="BK91570">
            <v>45513</v>
          </cell>
          <cell r="BL91570" t="str">
            <v>10012000</v>
          </cell>
          <cell r="BM91570" t="str">
            <v>004</v>
          </cell>
          <cell r="BN91570" t="str">
            <v>01</v>
          </cell>
          <cell r="BQ91570" t="str">
            <v>KHI/HO/D/MO/PC COMP/P/94971/08/2024</v>
          </cell>
        </row>
        <row r="91571">
          <cell r="W91571" t="str">
            <v>9Z05429</v>
          </cell>
          <cell r="X91571" t="str">
            <v>ZVG10R-0904335</v>
          </cell>
          <cell r="Y91571">
            <v>9862000</v>
          </cell>
          <cell r="AC91571">
            <v>3127577</v>
          </cell>
          <cell r="AD91571" t="str">
            <v>02</v>
          </cell>
          <cell r="AE91571" t="str">
            <v>MOTOR</v>
          </cell>
          <cell r="AF91571">
            <v>0</v>
          </cell>
          <cell r="AG91571">
            <v>0</v>
          </cell>
          <cell r="AH91571">
            <v>0</v>
          </cell>
          <cell r="AI91571">
            <v>0</v>
          </cell>
          <cell r="AJ91571">
            <v>0</v>
          </cell>
          <cell r="AK91571">
            <v>0</v>
          </cell>
          <cell r="AL91571">
            <v>12972</v>
          </cell>
          <cell r="AM91571" t="str">
            <v>2024</v>
          </cell>
          <cell r="AN91571" t="str">
            <v>202410</v>
          </cell>
          <cell r="AO91571" t="str">
            <v>202406</v>
          </cell>
          <cell r="AP91571" t="str">
            <v>202410</v>
          </cell>
          <cell r="AQ91571" t="str">
            <v>HASSANSALEEM</v>
          </cell>
          <cell r="AR91571" t="str">
            <v>1996610</v>
          </cell>
          <cell r="AS91571" t="str">
            <v>D</v>
          </cell>
          <cell r="AT91571" t="str">
            <v>001</v>
          </cell>
          <cell r="AU91571" t="str">
            <v>30000002</v>
          </cell>
          <cell r="AV91571" t="str">
            <v>RETAIL</v>
          </cell>
          <cell r="AW91571" t="str">
            <v>31000707</v>
          </cell>
          <cell r="AX91571" t="str">
            <v>JUNAID MOTORS</v>
          </cell>
          <cell r="AY91571" t="str">
            <v>KHI/HO/D/MO/PC COMP/P/91026/06/2024</v>
          </cell>
          <cell r="AZ91571" t="str">
            <v>KHI/HO/D/MO/PC COMP/E/48291/10/2024</v>
          </cell>
          <cell r="BB91571" t="str">
            <v>House #. D-33, Punjabi Colony, Federal Capital Area, Karachi.</v>
          </cell>
          <cell r="BC91571" t="str">
            <v>ATTITUDE BLACK</v>
          </cell>
          <cell r="BF91571" t="str">
            <v>Addition of agency commission</v>
          </cell>
          <cell r="BH91571" t="str">
            <v>N/A</v>
          </cell>
          <cell r="BI91571" t="str">
            <v>N</v>
          </cell>
          <cell r="BJ91571" t="str">
            <v>M.Shahbaz</v>
          </cell>
          <cell r="BK91571">
            <v>45457</v>
          </cell>
          <cell r="BL91571" t="str">
            <v>9862000</v>
          </cell>
          <cell r="BM91571" t="str">
            <v>272</v>
          </cell>
          <cell r="BN91571" t="str">
            <v>01</v>
          </cell>
          <cell r="BQ91571" t="str">
            <v>KHI/HO/D/MO/PC COMP/P/91026/06/2024</v>
          </cell>
        </row>
        <row r="91572">
          <cell r="W91572" t="str">
            <v>9Z05249</v>
          </cell>
          <cell r="X91572" t="str">
            <v>ZVG10R-0904165</v>
          </cell>
          <cell r="Y91572">
            <v>9931000</v>
          </cell>
          <cell r="AC91572">
            <v>2963610</v>
          </cell>
          <cell r="AD91572" t="str">
            <v>02</v>
          </cell>
          <cell r="AE91572" t="str">
            <v>MOTOR</v>
          </cell>
          <cell r="AF91572">
            <v>110328</v>
          </cell>
          <cell r="AG91572">
            <v>0</v>
          </cell>
          <cell r="AH91572">
            <v>0</v>
          </cell>
          <cell r="AI91572">
            <v>0</v>
          </cell>
          <cell r="AJ91572">
            <v>129103</v>
          </cell>
          <cell r="AK91572">
            <v>0</v>
          </cell>
          <cell r="AL91572">
            <v>27582</v>
          </cell>
          <cell r="AM91572" t="str">
            <v>2024</v>
          </cell>
          <cell r="AN91572" t="str">
            <v>202408</v>
          </cell>
          <cell r="AO91572" t="str">
            <v>202408</v>
          </cell>
          <cell r="AP91572" t="str">
            <v>202408</v>
          </cell>
          <cell r="AQ91572" t="str">
            <v>ABRAHAMBHATTI</v>
          </cell>
          <cell r="AR91572" t="str">
            <v>1938408</v>
          </cell>
          <cell r="AS91572" t="str">
            <v>D</v>
          </cell>
          <cell r="AT91572" t="str">
            <v>001</v>
          </cell>
          <cell r="AU91572" t="str">
            <v>30000002</v>
          </cell>
          <cell r="AV91572" t="str">
            <v>RETAIL</v>
          </cell>
          <cell r="AW91572" t="str">
            <v>31000047</v>
          </cell>
          <cell r="AX91572" t="str">
            <v>Hyundai Central</v>
          </cell>
          <cell r="AY91572" t="str">
            <v>LHR/LHR/D/MO/PC COMP/P/95846/08/2024</v>
          </cell>
          <cell r="BB91572" t="str">
            <v>House # 114, B Block, Mohalla Shadab Colony, Ferozepur Road, Lahore.</v>
          </cell>
          <cell r="BC91572" t="str">
            <v>SUPER WHITE</v>
          </cell>
          <cell r="BH91572" t="str">
            <v>N/A</v>
          </cell>
          <cell r="BI91572" t="str">
            <v>N</v>
          </cell>
          <cell r="BJ91572" t="str">
            <v>Faizan Khalid</v>
          </cell>
          <cell r="BK91572">
            <v>45527</v>
          </cell>
          <cell r="BL91572" t="str">
            <v>9931000</v>
          </cell>
          <cell r="BM91572" t="str">
            <v>274</v>
          </cell>
          <cell r="BN91572" t="str">
            <v>03</v>
          </cell>
          <cell r="BQ91572" t="str">
            <v>LHR/LHR/D/MO/PC COMP/P/95846/08/2024</v>
          </cell>
        </row>
        <row r="91573">
          <cell r="W91573" t="str">
            <v>9Z05512</v>
          </cell>
          <cell r="X91573" t="str">
            <v>ZVG10R0904433</v>
          </cell>
          <cell r="Y91573">
            <v>9931000</v>
          </cell>
          <cell r="AC91573">
            <v>3149469</v>
          </cell>
          <cell r="AD91573" t="str">
            <v>02</v>
          </cell>
          <cell r="AE91573" t="str">
            <v>MOTOR</v>
          </cell>
          <cell r="AF91573">
            <v>127303</v>
          </cell>
          <cell r="AG91573">
            <v>0</v>
          </cell>
          <cell r="AH91573">
            <v>0</v>
          </cell>
          <cell r="AI91573">
            <v>0</v>
          </cell>
          <cell r="AJ91573">
            <v>148965</v>
          </cell>
          <cell r="AK91573">
            <v>0</v>
          </cell>
          <cell r="AL91573">
            <v>31826</v>
          </cell>
          <cell r="AM91573" t="str">
            <v>2024</v>
          </cell>
          <cell r="AN91573" t="str">
            <v>202410</v>
          </cell>
          <cell r="AO91573" t="str">
            <v>202410</v>
          </cell>
          <cell r="AP91573" t="str">
            <v>202410</v>
          </cell>
          <cell r="AQ91573" t="str">
            <v>ABRAHAMBHATTI</v>
          </cell>
          <cell r="AR91573" t="str">
            <v>1998815</v>
          </cell>
          <cell r="AS91573" t="str">
            <v>D</v>
          </cell>
          <cell r="AT91573" t="str">
            <v>001</v>
          </cell>
          <cell r="AU91573" t="str">
            <v>30000002</v>
          </cell>
          <cell r="AV91573" t="str">
            <v>RETAIL</v>
          </cell>
          <cell r="AW91573" t="str">
            <v>31000699</v>
          </cell>
          <cell r="AX91573" t="str">
            <v>MHP AUTO TRADERS</v>
          </cell>
          <cell r="AY91573" t="str">
            <v>LHR/LHR/D/MO/PC COMP/P/101066/10/2024</v>
          </cell>
          <cell r="BB91573" t="str">
            <v>House # E-196/A, Walton Road, Lahore.</v>
          </cell>
          <cell r="BC91573" t="str">
            <v>ATTITUDE BLACK</v>
          </cell>
          <cell r="BH91573" t="str">
            <v>N/A</v>
          </cell>
          <cell r="BI91573" t="str">
            <v>N</v>
          </cell>
          <cell r="BJ91573" t="str">
            <v>Muhammad Asim</v>
          </cell>
          <cell r="BK91573">
            <v>45596</v>
          </cell>
          <cell r="BL91573" t="str">
            <v>9931000</v>
          </cell>
          <cell r="BM91573" t="str">
            <v>272</v>
          </cell>
          <cell r="BN91573" t="str">
            <v>03</v>
          </cell>
          <cell r="BQ91573" t="str">
            <v>LHR/LHR/D/MO/PC COMP/P/101066/10/2024</v>
          </cell>
        </row>
        <row r="91574">
          <cell r="W91574" t="str">
            <v xml:space="preserve"> 9Z05591</v>
          </cell>
          <cell r="X91574" t="str">
            <v xml:space="preserve"> R-0904525</v>
          </cell>
          <cell r="Y91574">
            <v>9862000</v>
          </cell>
          <cell r="AC91574">
            <v>3127648</v>
          </cell>
          <cell r="AD91574" t="str">
            <v>02</v>
          </cell>
          <cell r="AE91574" t="str">
            <v>MOTOR</v>
          </cell>
          <cell r="AF91574">
            <v>0</v>
          </cell>
          <cell r="AG91574">
            <v>0</v>
          </cell>
          <cell r="AH91574">
            <v>0</v>
          </cell>
          <cell r="AI91574">
            <v>0</v>
          </cell>
          <cell r="AJ91574">
            <v>0</v>
          </cell>
          <cell r="AK91574">
            <v>0</v>
          </cell>
          <cell r="AL91574">
            <v>19064</v>
          </cell>
          <cell r="AM91574" t="str">
            <v>2024</v>
          </cell>
          <cell r="AN91574" t="str">
            <v>202410</v>
          </cell>
          <cell r="AO91574" t="str">
            <v>202410</v>
          </cell>
          <cell r="AP91574" t="str">
            <v>202410</v>
          </cell>
          <cell r="AQ91574" t="str">
            <v>HASSANSALEEM</v>
          </cell>
          <cell r="AR91574" t="str">
            <v>1997074</v>
          </cell>
          <cell r="AS91574" t="str">
            <v>D</v>
          </cell>
          <cell r="AT91574" t="str">
            <v>001</v>
          </cell>
          <cell r="AU91574" t="str">
            <v>30000002</v>
          </cell>
          <cell r="AV91574" t="str">
            <v>RETAIL</v>
          </cell>
          <cell r="AW91574" t="str">
            <v>31000707</v>
          </cell>
          <cell r="AX91574" t="str">
            <v>JUNAID MOTORS</v>
          </cell>
          <cell r="AY91574" t="str">
            <v>KHI/HO/D/MO/PC COMP/P/100375/10/2024</v>
          </cell>
          <cell r="AZ91574" t="str">
            <v>KHI/HO/D/MO/PC COMP/E/48353/10/2024</v>
          </cell>
          <cell r="BB91574" t="str">
            <v>House No. 274, Block 6, Area Gulshan-e-Iqbal, Karachi.</v>
          </cell>
          <cell r="BC91574" t="str">
            <v>WHITE</v>
          </cell>
          <cell r="BF91574" t="str">
            <v>Addition of agency commission</v>
          </cell>
          <cell r="BH91574" t="str">
            <v>Half Depreciation</v>
          </cell>
          <cell r="BI91574" t="str">
            <v>N</v>
          </cell>
          <cell r="BJ91574" t="str">
            <v>M.Shahbaz</v>
          </cell>
          <cell r="BK91574">
            <v>45582</v>
          </cell>
          <cell r="BL91574" t="str">
            <v>9862000</v>
          </cell>
          <cell r="BM91574" t="str">
            <v>002</v>
          </cell>
          <cell r="BN91574" t="str">
            <v>01</v>
          </cell>
          <cell r="BQ91574" t="str">
            <v>KHI/HO/D/MO/PC COMP/P/100375/10/2024</v>
          </cell>
        </row>
        <row r="91575">
          <cell r="W91575" t="str">
            <v xml:space="preserve"> 9Z05591</v>
          </cell>
          <cell r="X91575" t="str">
            <v xml:space="preserve"> R-0904525</v>
          </cell>
          <cell r="Y91575">
            <v>9862000</v>
          </cell>
          <cell r="AC91575">
            <v>3118455</v>
          </cell>
          <cell r="AD91575" t="str">
            <v>02</v>
          </cell>
          <cell r="AE91575" t="str">
            <v>MOTOR</v>
          </cell>
          <cell r="AF91575">
            <v>127095</v>
          </cell>
          <cell r="AG91575">
            <v>0</v>
          </cell>
          <cell r="AH91575">
            <v>0</v>
          </cell>
          <cell r="AI91575">
            <v>0</v>
          </cell>
          <cell r="AJ91575">
            <v>147930</v>
          </cell>
          <cell r="AK91575">
            <v>0</v>
          </cell>
          <cell r="AL91575">
            <v>12710</v>
          </cell>
          <cell r="AM91575" t="str">
            <v>2024</v>
          </cell>
          <cell r="AN91575" t="str">
            <v>202410</v>
          </cell>
          <cell r="AO91575" t="str">
            <v>202410</v>
          </cell>
          <cell r="AP91575" t="str">
            <v>202410</v>
          </cell>
          <cell r="AQ91575" t="str">
            <v>KHALIDMEHMOOD</v>
          </cell>
          <cell r="AR91575" t="str">
            <v>1994879</v>
          </cell>
          <cell r="AS91575" t="str">
            <v>D</v>
          </cell>
          <cell r="AT91575" t="str">
            <v>001</v>
          </cell>
          <cell r="AU91575" t="str">
            <v>30000002</v>
          </cell>
          <cell r="AV91575" t="str">
            <v>RETAIL</v>
          </cell>
          <cell r="AW91575" t="str">
            <v>31000707</v>
          </cell>
          <cell r="AX91575" t="str">
            <v>JUNAID MOTORS</v>
          </cell>
          <cell r="AY91575" t="str">
            <v>KHI/HO/D/MO/PC COMP/P/100375/10/2024</v>
          </cell>
          <cell r="BA91575" t="str">
            <v>KARACHI</v>
          </cell>
          <cell r="BB91575" t="str">
            <v>House No. 274, Block 6, Area Gulshan-e-Iqbal, Karachi.</v>
          </cell>
          <cell r="BC91575" t="str">
            <v>WHITE</v>
          </cell>
          <cell r="BH91575" t="str">
            <v>Half Depreciation</v>
          </cell>
          <cell r="BI91575" t="str">
            <v>N</v>
          </cell>
          <cell r="BJ91575" t="str">
            <v>M.Shahbaz</v>
          </cell>
          <cell r="BK91575">
            <v>45589</v>
          </cell>
          <cell r="BL91575" t="str">
            <v>9862000</v>
          </cell>
          <cell r="BM91575" t="str">
            <v>002</v>
          </cell>
          <cell r="BN91575" t="str">
            <v>01</v>
          </cell>
          <cell r="BQ91575" t="str">
            <v>KHI/HO/D/MO/PC COMP/P/100375/10/2024</v>
          </cell>
        </row>
        <row r="91576">
          <cell r="W91576" t="str">
            <v>9Z07633</v>
          </cell>
          <cell r="X91576" t="str">
            <v>ZSG10R-2000225</v>
          </cell>
          <cell r="Y91576">
            <v>9000000</v>
          </cell>
          <cell r="AC91576">
            <v>3157853</v>
          </cell>
          <cell r="AD91576" t="str">
            <v>02</v>
          </cell>
          <cell r="AE91576" t="str">
            <v>MOTOR</v>
          </cell>
          <cell r="AF91576">
            <v>84598</v>
          </cell>
          <cell r="AG91576">
            <v>0</v>
          </cell>
          <cell r="AH91576">
            <v>0</v>
          </cell>
          <cell r="AI91576">
            <v>0</v>
          </cell>
          <cell r="AJ91576">
            <v>99000</v>
          </cell>
          <cell r="AK91576">
            <v>0</v>
          </cell>
          <cell r="AL91576">
            <v>0</v>
          </cell>
          <cell r="AM91576" t="str">
            <v>2024</v>
          </cell>
          <cell r="AN91576" t="str">
            <v>202411</v>
          </cell>
          <cell r="AO91576" t="str">
            <v>202411</v>
          </cell>
          <cell r="AP91576" t="str">
            <v>202411</v>
          </cell>
          <cell r="AQ91576" t="str">
            <v>ABDULQADIR</v>
          </cell>
          <cell r="AR91576" t="str">
            <v>2002230</v>
          </cell>
          <cell r="AS91576" t="str">
            <v>D</v>
          </cell>
          <cell r="AT91576" t="str">
            <v>001</v>
          </cell>
          <cell r="AU91576" t="str">
            <v>30000001</v>
          </cell>
          <cell r="AV91576" t="str">
            <v>DIRECT</v>
          </cell>
          <cell r="AW91576" t="str">
            <v>31000001</v>
          </cell>
          <cell r="AX91576" t="str">
            <v>Direct</v>
          </cell>
          <cell r="AY91576" t="str">
            <v>LHR/LHR/D/MO/PC COMP/P/101297/11/2024</v>
          </cell>
          <cell r="BA91576" t="str">
            <v>FAISALABAD</v>
          </cell>
          <cell r="BB91576" t="str">
            <v>West Canal Road, H # 296,Block -G, Wapda City Faisalabad.</v>
          </cell>
          <cell r="BC91576" t="str">
            <v>ATTITUDE BLACK</v>
          </cell>
          <cell r="BH91576" t="str">
            <v>N/A</v>
          </cell>
          <cell r="BI91576" t="str">
            <v>N</v>
          </cell>
          <cell r="BK91576">
            <v>45600</v>
          </cell>
          <cell r="BL91576" t="str">
            <v>9000000</v>
          </cell>
          <cell r="BM91576" t="str">
            <v>272</v>
          </cell>
          <cell r="BN91576" t="str">
            <v>03</v>
          </cell>
          <cell r="BQ91576" t="str">
            <v>LHR/LHR/D/MO/PC COMP/P/101297/11/2024</v>
          </cell>
        </row>
        <row r="91577">
          <cell r="W91577" t="str">
            <v>9Z6690</v>
          </cell>
          <cell r="X91577" t="str">
            <v>ZVG10R-0905599</v>
          </cell>
          <cell r="Y91577">
            <v>9650000</v>
          </cell>
          <cell r="AC91577">
            <v>3183220</v>
          </cell>
          <cell r="AD91577" t="str">
            <v>02</v>
          </cell>
          <cell r="AE91577" t="str">
            <v>MOTOR</v>
          </cell>
          <cell r="AF91577">
            <v>124353</v>
          </cell>
          <cell r="AG91577">
            <v>0</v>
          </cell>
          <cell r="AH91577">
            <v>0</v>
          </cell>
          <cell r="AI91577">
            <v>0</v>
          </cell>
          <cell r="AJ91577">
            <v>144750</v>
          </cell>
          <cell r="AK91577">
            <v>0</v>
          </cell>
          <cell r="AL91577">
            <v>0</v>
          </cell>
          <cell r="AM91577" t="str">
            <v>2024</v>
          </cell>
          <cell r="AN91577" t="str">
            <v>202411</v>
          </cell>
          <cell r="AO91577" t="str">
            <v>202411</v>
          </cell>
          <cell r="AP91577" t="str">
            <v>202411</v>
          </cell>
          <cell r="AQ91577" t="str">
            <v>KHALIDMEHMOOD</v>
          </cell>
          <cell r="AR91577" t="str">
            <v>2010099</v>
          </cell>
          <cell r="AS91577" t="str">
            <v>D</v>
          </cell>
          <cell r="AT91577" t="str">
            <v>001</v>
          </cell>
          <cell r="AU91577" t="str">
            <v>30000002</v>
          </cell>
          <cell r="AV91577" t="str">
            <v>RETAIL</v>
          </cell>
          <cell r="AW91577" t="str">
            <v>31000030</v>
          </cell>
          <cell r="AX91577" t="str">
            <v>SHEHROZE MOTORS</v>
          </cell>
          <cell r="AY91577" t="str">
            <v>KHI/HO/D/MO/PC COMP/P/101726/11/2024</v>
          </cell>
          <cell r="BA91577" t="str">
            <v>KARACHI</v>
          </cell>
          <cell r="BB91577" t="str">
            <v>House #. K-1232, Street #. 2, Gulshan-e-Ahbab, Block-B, Sector 16, Orangi Town, Karachi.</v>
          </cell>
          <cell r="BC91577" t="str">
            <v>SUPER WHITE</v>
          </cell>
          <cell r="BH91577" t="str">
            <v>N/A</v>
          </cell>
          <cell r="BI91577" t="str">
            <v>N</v>
          </cell>
          <cell r="BJ91577" t="str">
            <v>Noman Abdul Haq</v>
          </cell>
          <cell r="BK91577">
            <v>45608</v>
          </cell>
          <cell r="BL91577" t="str">
            <v>9650000</v>
          </cell>
          <cell r="BM91577" t="str">
            <v>173</v>
          </cell>
          <cell r="BN91577" t="str">
            <v>01</v>
          </cell>
          <cell r="BQ91577" t="str">
            <v>KHI/HO/D/MO/PC COMP/P/101726/11/2024</v>
          </cell>
        </row>
        <row r="91578">
          <cell r="W91578" t="str">
            <v>9Z05386</v>
          </cell>
          <cell r="X91578" t="str">
            <v>ZVG10R-0904294</v>
          </cell>
          <cell r="Y91578">
            <v>9900000</v>
          </cell>
          <cell r="AC91578">
            <v>3174965</v>
          </cell>
          <cell r="AD91578" t="str">
            <v>02</v>
          </cell>
          <cell r="AE91578" t="str">
            <v>MOTOR</v>
          </cell>
          <cell r="AF91578">
            <v>144655</v>
          </cell>
          <cell r="AG91578">
            <v>0</v>
          </cell>
          <cell r="AH91578">
            <v>0</v>
          </cell>
          <cell r="AI91578">
            <v>0</v>
          </cell>
          <cell r="AJ91578">
            <v>168300</v>
          </cell>
          <cell r="AK91578">
            <v>0</v>
          </cell>
          <cell r="AL91578">
            <v>40503</v>
          </cell>
          <cell r="AM91578" t="str">
            <v>2024</v>
          </cell>
          <cell r="AN91578" t="str">
            <v>202411</v>
          </cell>
          <cell r="AO91578" t="str">
            <v>202411</v>
          </cell>
          <cell r="AP91578" t="str">
            <v>202411</v>
          </cell>
          <cell r="AQ91578" t="str">
            <v>KHALIDMEHMOOD</v>
          </cell>
          <cell r="AR91578" t="str">
            <v>2014153</v>
          </cell>
          <cell r="AS91578" t="str">
            <v>D</v>
          </cell>
          <cell r="AT91578" t="str">
            <v>001</v>
          </cell>
          <cell r="AU91578" t="str">
            <v>30000002</v>
          </cell>
          <cell r="AV91578" t="str">
            <v>RETAIL</v>
          </cell>
          <cell r="AW91578" t="str">
            <v>31000037</v>
          </cell>
          <cell r="AX91578" t="str">
            <v>Cars Club</v>
          </cell>
          <cell r="AY91578" t="str">
            <v>KHI/HO/D/MO/PC COMP/P/102060/11/2024</v>
          </cell>
          <cell r="BA91578" t="str">
            <v>KARACHI</v>
          </cell>
          <cell r="BB91578" t="str">
            <v>House #. 157/304, Jaffer Bagh, Model Colony, Karachi.</v>
          </cell>
          <cell r="BC91578" t="str">
            <v>BLACK</v>
          </cell>
          <cell r="BH91578" t="str">
            <v>N/A</v>
          </cell>
          <cell r="BI91578" t="str">
            <v>N</v>
          </cell>
          <cell r="BJ91578" t="str">
            <v>Faraz Baakza</v>
          </cell>
          <cell r="BK91578">
            <v>45613</v>
          </cell>
          <cell r="BL91578" t="str">
            <v>9900000</v>
          </cell>
          <cell r="BM91578" t="str">
            <v>004</v>
          </cell>
          <cell r="BN91578" t="str">
            <v>01</v>
          </cell>
          <cell r="BQ91578" t="str">
            <v>KHI/HO/D/MO/PC COMP/P/102060/11/2024</v>
          </cell>
        </row>
        <row r="91579">
          <cell r="W91579" t="str">
            <v>9Z05954</v>
          </cell>
          <cell r="X91579" t="str">
            <v>ZVG10R-0904819</v>
          </cell>
          <cell r="Y91579">
            <v>9862000</v>
          </cell>
          <cell r="AC91579">
            <v>3126739</v>
          </cell>
          <cell r="AD91579" t="str">
            <v>02</v>
          </cell>
          <cell r="AE91579" t="str">
            <v>MOTOR</v>
          </cell>
          <cell r="AF91579">
            <v>127095</v>
          </cell>
          <cell r="AG91579">
            <v>0</v>
          </cell>
          <cell r="AH91579">
            <v>0</v>
          </cell>
          <cell r="AI91579">
            <v>0</v>
          </cell>
          <cell r="AJ91579">
            <v>147930</v>
          </cell>
          <cell r="AK91579">
            <v>0</v>
          </cell>
          <cell r="AL91579">
            <v>12710</v>
          </cell>
          <cell r="AM91579" t="str">
            <v>2024</v>
          </cell>
          <cell r="AN91579" t="str">
            <v>202410</v>
          </cell>
          <cell r="AO91579" t="str">
            <v>202410</v>
          </cell>
          <cell r="AP91579" t="str">
            <v>202410</v>
          </cell>
          <cell r="AQ91579" t="str">
            <v>KHALIDMEHMOOD</v>
          </cell>
          <cell r="AR91579" t="str">
            <v>1997344</v>
          </cell>
          <cell r="AS91579" t="str">
            <v>D</v>
          </cell>
          <cell r="AT91579" t="str">
            <v>001</v>
          </cell>
          <cell r="AU91579" t="str">
            <v>30000002</v>
          </cell>
          <cell r="AV91579" t="str">
            <v>RETAIL</v>
          </cell>
          <cell r="AW91579" t="str">
            <v>31000002</v>
          </cell>
          <cell r="AX91579" t="str">
            <v>Direct</v>
          </cell>
          <cell r="AY91579" t="str">
            <v>KHI/HO/D/MO/PC COMP/P/100716/10/2024</v>
          </cell>
          <cell r="BA91579" t="str">
            <v>KARACHI</v>
          </cell>
          <cell r="BB91579" t="str">
            <v>Flat No. A-3,  Near Chappal Sun City, Safoora Goth, Mohalla Shaheed Makhdoom Bilawal Village, Karachi.</v>
          </cell>
          <cell r="BC91579" t="str">
            <v>ATTITUDE BLACK</v>
          </cell>
          <cell r="BH91579" t="str">
            <v>N/A</v>
          </cell>
          <cell r="BI91579" t="str">
            <v>N</v>
          </cell>
          <cell r="BJ91579" t="str">
            <v>Noman Abdul Haq</v>
          </cell>
          <cell r="BK91579">
            <v>45594</v>
          </cell>
          <cell r="BL91579" t="str">
            <v>9862000</v>
          </cell>
          <cell r="BM91579" t="str">
            <v>272</v>
          </cell>
          <cell r="BN91579" t="str">
            <v>01</v>
          </cell>
          <cell r="BQ91579" t="str">
            <v>KHI/HO/D/MO/PC COMP/P/100716/10/2024</v>
          </cell>
        </row>
        <row r="91580">
          <cell r="W91580" t="str">
            <v>9206066</v>
          </cell>
          <cell r="X91580" t="str">
            <v>0904975</v>
          </cell>
          <cell r="Y91580">
            <v>10228930</v>
          </cell>
          <cell r="AC91580">
            <v>2917429</v>
          </cell>
          <cell r="AD91580" t="str">
            <v>02</v>
          </cell>
          <cell r="AE91580" t="str">
            <v>MOTOR</v>
          </cell>
          <cell r="AF91580">
            <v>113638</v>
          </cell>
          <cell r="AG91580">
            <v>0</v>
          </cell>
          <cell r="AH91580">
            <v>0</v>
          </cell>
          <cell r="AI91580">
            <v>0</v>
          </cell>
          <cell r="AJ91580">
            <v>132976</v>
          </cell>
          <cell r="AK91580">
            <v>0</v>
          </cell>
          <cell r="AL91580">
            <v>28409</v>
          </cell>
          <cell r="AM91580" t="str">
            <v>2024</v>
          </cell>
          <cell r="AN91580" t="str">
            <v>202407</v>
          </cell>
          <cell r="AO91580" t="str">
            <v>202407</v>
          </cell>
          <cell r="AP91580" t="str">
            <v>202407</v>
          </cell>
          <cell r="AQ91580" t="str">
            <v>MZUBAIRIQBAL</v>
          </cell>
          <cell r="AR91580" t="str">
            <v>1920635</v>
          </cell>
          <cell r="AS91580" t="str">
            <v>D</v>
          </cell>
          <cell r="AT91580" t="str">
            <v>001</v>
          </cell>
          <cell r="AU91580" t="str">
            <v>30000002</v>
          </cell>
          <cell r="AV91580" t="str">
            <v>RETAIL</v>
          </cell>
          <cell r="AW91580" t="str">
            <v>31000602</v>
          </cell>
          <cell r="AX91580" t="str">
            <v>Toyota Sargodha Motors</v>
          </cell>
          <cell r="AY91580" t="str">
            <v>LHR/LHR/D/MO/PC COMP/P/94091/07/2024</v>
          </cell>
          <cell r="BB91580" t="str">
            <v>Pak Same 115-GB, Govindpur Jaranwala, District Faisalabad.</v>
          </cell>
          <cell r="BC91580" t="str">
            <v>SUPER WHITE</v>
          </cell>
          <cell r="BH91580" t="str">
            <v>N/A</v>
          </cell>
          <cell r="BI91580" t="str">
            <v>N</v>
          </cell>
          <cell r="BJ91580" t="str">
            <v>Muhammad Naeem</v>
          </cell>
          <cell r="BK91580">
            <v>45502</v>
          </cell>
          <cell r="BL91580" t="str">
            <v>10228930</v>
          </cell>
          <cell r="BM91580" t="str">
            <v>274</v>
          </cell>
          <cell r="BN91580" t="str">
            <v>03</v>
          </cell>
          <cell r="BQ91580" t="str">
            <v>LHR/LHR/D/MO/PC COMP/P/94091/07/2024</v>
          </cell>
        </row>
        <row r="91581">
          <cell r="W91581" t="str">
            <v>9Z02624</v>
          </cell>
          <cell r="X91581" t="str">
            <v>ZVG10R0901650</v>
          </cell>
          <cell r="Y91581">
            <v>10081000</v>
          </cell>
          <cell r="AC91581">
            <v>2906890</v>
          </cell>
          <cell r="AD91581" t="str">
            <v>02</v>
          </cell>
          <cell r="AE91581" t="str">
            <v>MOTOR</v>
          </cell>
          <cell r="AF91581">
            <v>129227</v>
          </cell>
          <cell r="AG91581">
            <v>0</v>
          </cell>
          <cell r="AH91581">
            <v>0</v>
          </cell>
          <cell r="AI91581">
            <v>0</v>
          </cell>
          <cell r="AJ91581">
            <v>151215</v>
          </cell>
          <cell r="AK91581">
            <v>0</v>
          </cell>
          <cell r="AL91581">
            <v>32307</v>
          </cell>
          <cell r="AM91581" t="str">
            <v>2024</v>
          </cell>
          <cell r="AN91581" t="str">
            <v>202407</v>
          </cell>
          <cell r="AO91581" t="str">
            <v>202407</v>
          </cell>
          <cell r="AP91581" t="str">
            <v>202407</v>
          </cell>
          <cell r="AQ91581" t="str">
            <v>MZUBAIRIQBAL</v>
          </cell>
          <cell r="AR91581" t="str">
            <v>1911347</v>
          </cell>
          <cell r="AS91581" t="str">
            <v>D</v>
          </cell>
          <cell r="AT91581" t="str">
            <v>001</v>
          </cell>
          <cell r="AU91581" t="str">
            <v>30000002</v>
          </cell>
          <cell r="AV91581" t="str">
            <v>RETAIL</v>
          </cell>
          <cell r="AW91581" t="str">
            <v>31000699</v>
          </cell>
          <cell r="AX91581" t="str">
            <v>MHP AUTO TRADERS</v>
          </cell>
          <cell r="AY91581" t="str">
            <v>LHR/LHR/D/MO/PC COMP/P/93048/07/2024</v>
          </cell>
          <cell r="BB91581" t="str">
            <v>House # 11, Mitra Street, Mohalla Sham Nagar, Lahore.</v>
          </cell>
          <cell r="BC91581" t="str">
            <v>METAL STREAM ME</v>
          </cell>
          <cell r="BH91581" t="str">
            <v>N/A</v>
          </cell>
          <cell r="BI91581" t="str">
            <v>N</v>
          </cell>
          <cell r="BJ91581" t="str">
            <v>Muhammad Asim</v>
          </cell>
          <cell r="BK91581">
            <v>45486</v>
          </cell>
          <cell r="BL91581" t="str">
            <v>10081000</v>
          </cell>
          <cell r="BM91581" t="str">
            <v>455</v>
          </cell>
          <cell r="BN91581" t="str">
            <v>03</v>
          </cell>
          <cell r="BQ91581" t="str">
            <v>LHR/LHR/D/MO/PC COMP/P/93048/07/2024</v>
          </cell>
        </row>
        <row r="91582">
          <cell r="W91582" t="str">
            <v>9Z07463</v>
          </cell>
          <cell r="X91582" t="str">
            <v>ZVG10R-0906374</v>
          </cell>
          <cell r="Y91582">
            <v>9012000</v>
          </cell>
          <cell r="AC91582">
            <v>3154496</v>
          </cell>
          <cell r="AD91582" t="str">
            <v>02</v>
          </cell>
          <cell r="AE91582" t="str">
            <v>MOTOR</v>
          </cell>
          <cell r="AF91582">
            <v>108335</v>
          </cell>
          <cell r="AG91582">
            <v>0</v>
          </cell>
          <cell r="AH91582">
            <v>0</v>
          </cell>
          <cell r="AI91582">
            <v>0</v>
          </cell>
          <cell r="AJ91582">
            <v>126168</v>
          </cell>
          <cell r="AK91582">
            <v>0</v>
          </cell>
          <cell r="AL91582">
            <v>10834</v>
          </cell>
          <cell r="AM91582" t="str">
            <v>2024</v>
          </cell>
          <cell r="AN91582" t="str">
            <v>202411</v>
          </cell>
          <cell r="AO91582" t="str">
            <v>202411</v>
          </cell>
          <cell r="AP91582" t="str">
            <v>202411</v>
          </cell>
          <cell r="AQ91582" t="str">
            <v>KHALIDMEHMOOD</v>
          </cell>
          <cell r="AR91582" t="str">
            <v>2001997</v>
          </cell>
          <cell r="AS91582" t="str">
            <v>D</v>
          </cell>
          <cell r="AT91582" t="str">
            <v>001</v>
          </cell>
          <cell r="AU91582" t="str">
            <v>30000002</v>
          </cell>
          <cell r="AV91582" t="str">
            <v>RETAIL</v>
          </cell>
          <cell r="AW91582" t="str">
            <v>31000707</v>
          </cell>
          <cell r="AX91582" t="str">
            <v>JUNAID MOTORS</v>
          </cell>
          <cell r="AY91582" t="str">
            <v>KHI/HO/D/MO/PC COMP/P/101278/11/2024</v>
          </cell>
          <cell r="BA91582" t="str">
            <v>KARACHI</v>
          </cell>
          <cell r="BB91582" t="str">
            <v>House No. C-504-503, Alnoor Center, Karachi.</v>
          </cell>
          <cell r="BC91582" t="str">
            <v>WHITE</v>
          </cell>
          <cell r="BH91582" t="str">
            <v>Half Depreciation</v>
          </cell>
          <cell r="BI91582" t="str">
            <v>N</v>
          </cell>
          <cell r="BJ91582" t="str">
            <v>M.Shahbaz</v>
          </cell>
          <cell r="BK91582">
            <v>45600</v>
          </cell>
          <cell r="BL91582" t="str">
            <v>9012000</v>
          </cell>
          <cell r="BM91582" t="str">
            <v>002</v>
          </cell>
          <cell r="BN91582" t="str">
            <v>01</v>
          </cell>
          <cell r="BQ91582" t="str">
            <v>KHI/HO/D/MO/PC COMP/P/101278/11/2024</v>
          </cell>
        </row>
        <row r="91583">
          <cell r="W91583" t="str">
            <v>Y207981</v>
          </cell>
          <cell r="X91583" t="str">
            <v>EG207957</v>
          </cell>
          <cell r="Y91583">
            <v>270000</v>
          </cell>
          <cell r="AC91583">
            <v>3001252</v>
          </cell>
          <cell r="AD91583" t="str">
            <v>02</v>
          </cell>
          <cell r="AE91583" t="str">
            <v>MOTOR</v>
          </cell>
          <cell r="AF91583">
            <v>27500</v>
          </cell>
          <cell r="AG91583">
            <v>0</v>
          </cell>
          <cell r="AH91583">
            <v>0</v>
          </cell>
          <cell r="AI91583">
            <v>0</v>
          </cell>
          <cell r="AJ91583">
            <v>32400</v>
          </cell>
          <cell r="AK91583">
            <v>0</v>
          </cell>
          <cell r="AL91583">
            <v>3125</v>
          </cell>
          <cell r="AM91583" t="str">
            <v>2024</v>
          </cell>
          <cell r="AN91583" t="str">
            <v>202409</v>
          </cell>
          <cell r="AO91583" t="str">
            <v>202409</v>
          </cell>
          <cell r="AP91583" t="str">
            <v>202409</v>
          </cell>
          <cell r="AQ91583" t="str">
            <v>HASSANSALEEM</v>
          </cell>
          <cell r="AR91583" t="str">
            <v>1953983</v>
          </cell>
          <cell r="AS91583" t="str">
            <v>D</v>
          </cell>
          <cell r="AT91583" t="str">
            <v>001</v>
          </cell>
          <cell r="AU91583" t="str">
            <v>30000002</v>
          </cell>
          <cell r="AV91583" t="str">
            <v>RETAIL</v>
          </cell>
          <cell r="AW91583" t="str">
            <v>31000162</v>
          </cell>
          <cell r="AX91583" t="str">
            <v>IBRAHIM AUTOS</v>
          </cell>
          <cell r="AY91583" t="str">
            <v>KHI/AR/AR/D/MO/MC TTT/P/97245/09/2024</v>
          </cell>
          <cell r="BA91583" t="str">
            <v>KARACHI</v>
          </cell>
          <cell r="BB91583" t="str">
            <v>Flat No# 236-L, Sector 34/2, Muhalla Korangi 3, Korangi District Karachi.</v>
          </cell>
          <cell r="BC91583" t="str">
            <v>BLACK</v>
          </cell>
          <cell r="BH91583" t="str">
            <v>N/A</v>
          </cell>
          <cell r="BI91583" t="str">
            <v>N</v>
          </cell>
          <cell r="BJ91583" t="str">
            <v>Farhan Ali Basheer</v>
          </cell>
          <cell r="BK91583">
            <v>45547</v>
          </cell>
          <cell r="BL91583" t="str">
            <v>270000</v>
          </cell>
          <cell r="BM91583" t="str">
            <v>004</v>
          </cell>
          <cell r="BN91583" t="str">
            <v>17</v>
          </cell>
          <cell r="BQ91583" t="str">
            <v>KHI/AR/AR/D/MO/MC TTT/P/97245/09/2024</v>
          </cell>
        </row>
        <row r="91584">
          <cell r="W91584" t="str">
            <v>Y220517</v>
          </cell>
          <cell r="X91584" t="str">
            <v>EG220555</v>
          </cell>
          <cell r="Y91584">
            <v>283000</v>
          </cell>
          <cell r="AC91584">
            <v>3175238</v>
          </cell>
          <cell r="AD91584" t="str">
            <v>02</v>
          </cell>
          <cell r="AE91584" t="str">
            <v>MOTOR</v>
          </cell>
          <cell r="AF91584">
            <v>-10014</v>
          </cell>
          <cell r="AG91584">
            <v>0</v>
          </cell>
          <cell r="AH91584">
            <v>0</v>
          </cell>
          <cell r="AI91584">
            <v>0</v>
          </cell>
          <cell r="AJ91584">
            <v>-10014</v>
          </cell>
          <cell r="AK91584">
            <v>0</v>
          </cell>
          <cell r="AL91584">
            <v>-1705</v>
          </cell>
          <cell r="AM91584" t="str">
            <v>2024</v>
          </cell>
          <cell r="AN91584" t="str">
            <v>202411</v>
          </cell>
          <cell r="AO91584" t="str">
            <v>202410</v>
          </cell>
          <cell r="AP91584" t="str">
            <v>202411</v>
          </cell>
          <cell r="AQ91584" t="str">
            <v>KHALIDMEHMOOD</v>
          </cell>
          <cell r="AR91584" t="str">
            <v>2002671</v>
          </cell>
          <cell r="AS91584" t="str">
            <v>D</v>
          </cell>
          <cell r="AT91584" t="str">
            <v>003</v>
          </cell>
          <cell r="AU91584" t="str">
            <v>30000002</v>
          </cell>
          <cell r="AV91584" t="str">
            <v>RETAIL</v>
          </cell>
          <cell r="AW91584" t="str">
            <v>31000145</v>
          </cell>
          <cell r="AX91584" t="str">
            <v>A.N AUTOS</v>
          </cell>
          <cell r="AY91584" t="str">
            <v>KHI/AR/AR/D/MO/MC TTT/P/93850/07/2024</v>
          </cell>
          <cell r="AZ91584" t="str">
            <v>KHI/AR/AR/D/MO/MC TTT/E/48613/11/2024</v>
          </cell>
          <cell r="BA91584" t="str">
            <v>KARACHI</v>
          </cell>
          <cell r="BB91584" t="str">
            <v>House No. R-20, Street No. 8, Shadman Town, North Nazimabad, Sector 14-B, Karachi.</v>
          </cell>
          <cell r="BC91584" t="str">
            <v>RED</v>
          </cell>
          <cell r="BF91584" t="str">
            <v>IT IS HEREBY DECLARED AND AGREED THAT AT THE REQUEST OF THE PARTICIPANT VIDE THEIR WHATSAPP DATED: 22/10/2024, THE ABOVE-MENTIONED POLICY STANDS CANCELLED WITH EFFECT FROM 24/10/2024 DUE TO VEHICLE HAS BEEN SOLD.
IN CONSEQUENCE WHEREOF AN AMOUNT OF RS 11,616/- BEING RETURN CONTRIBUTION ON SHORT PERIOD BASIS (AS PER POLICY'S CONDITION) IS HEREBY ALLOWED TO THE PARTICIPANT.</v>
          </cell>
          <cell r="BG91584" t="str">
            <v>Remove</v>
          </cell>
          <cell r="BH91584" t="str">
            <v>N/A</v>
          </cell>
          <cell r="BI91584" t="str">
            <v>N</v>
          </cell>
          <cell r="BJ91584" t="str">
            <v>Farhan Ali Basheer</v>
          </cell>
          <cell r="BK91584">
            <v>45587</v>
          </cell>
          <cell r="BL91584" t="str">
            <v>-1</v>
          </cell>
          <cell r="BM91584" t="str">
            <v>003</v>
          </cell>
          <cell r="BN91584" t="str">
            <v>17</v>
          </cell>
          <cell r="BQ91584" t="str">
            <v>KHI/AR/AR/D/MO/MC TTT/P/93850/07/2024</v>
          </cell>
        </row>
        <row r="91585">
          <cell r="W91585" t="str">
            <v>Y220517</v>
          </cell>
          <cell r="X91585" t="str">
            <v>EG220555</v>
          </cell>
          <cell r="Y91585">
            <v>283000</v>
          </cell>
          <cell r="AC91585">
            <v>3060511</v>
          </cell>
          <cell r="AD91585" t="str">
            <v>02</v>
          </cell>
          <cell r="AE91585" t="str">
            <v>MOTOR</v>
          </cell>
          <cell r="AF91585">
            <v>19454</v>
          </cell>
          <cell r="AG91585">
            <v>0</v>
          </cell>
          <cell r="AH91585">
            <v>0</v>
          </cell>
          <cell r="AI91585">
            <v>0</v>
          </cell>
          <cell r="AJ91585">
            <v>19454</v>
          </cell>
          <cell r="AK91585">
            <v>0</v>
          </cell>
          <cell r="AL91585">
            <v>0</v>
          </cell>
          <cell r="AM91585" t="str">
            <v>2024</v>
          </cell>
          <cell r="AN91585" t="str">
            <v>202409</v>
          </cell>
          <cell r="AO91585" t="str">
            <v>202407</v>
          </cell>
          <cell r="AP91585" t="str">
            <v>202409</v>
          </cell>
          <cell r="AQ91585" t="str">
            <v>SHOUKATALI</v>
          </cell>
          <cell r="AR91585" t="str">
            <v>1964834</v>
          </cell>
          <cell r="AS91585" t="str">
            <v>D</v>
          </cell>
          <cell r="AT91585" t="str">
            <v>003</v>
          </cell>
          <cell r="AU91585" t="str">
            <v>30000002</v>
          </cell>
          <cell r="AV91585" t="str">
            <v>RETAIL</v>
          </cell>
          <cell r="AW91585" t="str">
            <v>31000145</v>
          </cell>
          <cell r="AX91585" t="str">
            <v>A.N AUTOS</v>
          </cell>
          <cell r="AY91585" t="str">
            <v>KHI/AR/AR/D/MO/MC TTT/P/93850/07/2024</v>
          </cell>
          <cell r="AZ91585" t="str">
            <v>KHI/AR/AR/D/MO/MC TTT/E/46276/09/2024</v>
          </cell>
          <cell r="BA91585" t="str">
            <v>KARACHI</v>
          </cell>
          <cell r="BB91585" t="str">
            <v>House No. R-20, Street No. 8, Shadman Town, North Nazimabad, Sector 14-B, Karachi.</v>
          </cell>
          <cell r="BC91585" t="str">
            <v>RED</v>
          </cell>
          <cell r="BF91585" t="str">
            <v>REPLACEMENT WORDING IT IS HEREBY DECLARED AND AGREED THAT AT THE REQUEST OF THE PARTICIPANT, THE ABOVE VEHICLE, COVERED UNDER THE WITHIN MENTIONED POLICY HAS BEEN REPLACED BY ANOTHER VEHICLE WITH EFFECT FROM 20/09/2024, 
IN CONSEQUENCE WHEREOF AN ADDITIONAL CONTRIBUTION AMOUNTING OF RS.18,948/- FOR 307 DAYS ON PRO RATA BASIS AS UNDER IS HEREBY CHARGED TO THE PARTICIPANT.
IN CONSEQUENCE WHEREOF AN AMOUNT OF RS.3,586/- FOR 307 DAYS ON PRO RATA BASIS IS HEREBY IS TAKEN FROM THE PARTICIPANT.</v>
          </cell>
          <cell r="BG91585" t="str">
            <v>Add</v>
          </cell>
          <cell r="BH91585" t="str">
            <v>N/A</v>
          </cell>
          <cell r="BI91585" t="str">
            <v>N</v>
          </cell>
          <cell r="BJ91585" t="str">
            <v>Farhan Ali Basheer</v>
          </cell>
          <cell r="BK91585">
            <v>45497</v>
          </cell>
          <cell r="BL91585" t="str">
            <v>283000</v>
          </cell>
          <cell r="BM91585" t="str">
            <v>003</v>
          </cell>
          <cell r="BN91585" t="str">
            <v>17</v>
          </cell>
          <cell r="BQ91585" t="str">
            <v>KHI/AR/AR/D/MO/MC TTT/P/93850/07/2024</v>
          </cell>
        </row>
        <row r="91586">
          <cell r="W91586" t="str">
            <v>Z271802</v>
          </cell>
          <cell r="X91586" t="str">
            <v>954009</v>
          </cell>
          <cell r="Y91586">
            <v>235000</v>
          </cell>
          <cell r="AC91586">
            <v>3072389</v>
          </cell>
          <cell r="AD91586" t="str">
            <v>02</v>
          </cell>
          <cell r="AE91586" t="str">
            <v>MOTOR</v>
          </cell>
          <cell r="AF91586">
            <v>23879</v>
          </cell>
          <cell r="AG91586">
            <v>0</v>
          </cell>
          <cell r="AH91586">
            <v>0</v>
          </cell>
          <cell r="AI91586">
            <v>0</v>
          </cell>
          <cell r="AJ91586">
            <v>28200</v>
          </cell>
          <cell r="AK91586">
            <v>0</v>
          </cell>
          <cell r="AL91586">
            <v>3125</v>
          </cell>
          <cell r="AM91586" t="str">
            <v>2024</v>
          </cell>
          <cell r="AN91586" t="str">
            <v>202410</v>
          </cell>
          <cell r="AO91586" t="str">
            <v>202410</v>
          </cell>
          <cell r="AP91586" t="str">
            <v>202410</v>
          </cell>
          <cell r="AQ91586" t="str">
            <v>SHOUKATALI</v>
          </cell>
          <cell r="AR91586" t="str">
            <v>1974408</v>
          </cell>
          <cell r="AS91586" t="str">
            <v>D</v>
          </cell>
          <cell r="AT91586" t="str">
            <v>001</v>
          </cell>
          <cell r="AU91586" t="str">
            <v>30000002</v>
          </cell>
          <cell r="AV91586" t="str">
            <v>RETAIL</v>
          </cell>
          <cell r="AW91586" t="str">
            <v>31000291</v>
          </cell>
          <cell r="AX91586" t="str">
            <v>Salar Honda centre</v>
          </cell>
          <cell r="AY91586" t="str">
            <v>KHI/AR/AR/D/MO/MC TTT/P/99152/10/2024</v>
          </cell>
          <cell r="BB91586" t="str">
            <v>Goth Dawood Langha Kanghar, Dhakana Othal zilla Lasbella.</v>
          </cell>
          <cell r="BC91586" t="str">
            <v>RED</v>
          </cell>
          <cell r="BH91586" t="str">
            <v>N/A</v>
          </cell>
          <cell r="BI91586" t="str">
            <v>N</v>
          </cell>
          <cell r="BJ91586" t="str">
            <v>Shafiq Saeed</v>
          </cell>
          <cell r="BK91586">
            <v>45572</v>
          </cell>
          <cell r="BL91586" t="str">
            <v>235000</v>
          </cell>
          <cell r="BM91586" t="str">
            <v>003</v>
          </cell>
          <cell r="BN91586" t="str">
            <v>17</v>
          </cell>
          <cell r="BQ91586" t="str">
            <v>KHI/AR/AR/D/MO/MC TTT/P/99152/10/2024</v>
          </cell>
        </row>
        <row r="91587">
          <cell r="W91587" t="str">
            <v>224076</v>
          </cell>
          <cell r="X91587" t="str">
            <v>G224017</v>
          </cell>
          <cell r="Y91587">
            <v>282900</v>
          </cell>
          <cell r="AC91587">
            <v>3077709</v>
          </cell>
          <cell r="AD91587" t="str">
            <v>02</v>
          </cell>
          <cell r="AE91587" t="str">
            <v>MOTOR</v>
          </cell>
          <cell r="AF91587">
            <v>28835</v>
          </cell>
          <cell r="AG91587">
            <v>0</v>
          </cell>
          <cell r="AH91587">
            <v>0</v>
          </cell>
          <cell r="AI91587">
            <v>0</v>
          </cell>
          <cell r="AJ91587">
            <v>33948</v>
          </cell>
          <cell r="AK91587">
            <v>0</v>
          </cell>
          <cell r="AL91587">
            <v>3125</v>
          </cell>
          <cell r="AM91587" t="str">
            <v>2024</v>
          </cell>
          <cell r="AN91587" t="str">
            <v>202410</v>
          </cell>
          <cell r="AO91587" t="str">
            <v>202410</v>
          </cell>
          <cell r="AP91587" t="str">
            <v>202410</v>
          </cell>
          <cell r="AQ91587" t="str">
            <v>SHOUKATALI</v>
          </cell>
          <cell r="AR91587" t="str">
            <v>1975851</v>
          </cell>
          <cell r="AS91587" t="str">
            <v>D</v>
          </cell>
          <cell r="AT91587" t="str">
            <v>001</v>
          </cell>
          <cell r="AU91587" t="str">
            <v>30000002</v>
          </cell>
          <cell r="AV91587" t="str">
            <v>RETAIL</v>
          </cell>
          <cell r="AW91587" t="str">
            <v>31000294</v>
          </cell>
          <cell r="AX91587" t="str">
            <v>Honda centre</v>
          </cell>
          <cell r="AY91587" t="str">
            <v>KHI/AR/AR/D/MO/MC TTT/P/99394/10/2024</v>
          </cell>
          <cell r="BB91587" t="str">
            <v>P.O Box No 3962, Dubai 3062, Dubai, united Arab Emirates.</v>
          </cell>
          <cell r="BC91587" t="str">
            <v>BLACK</v>
          </cell>
          <cell r="BH91587" t="str">
            <v>N/A</v>
          </cell>
          <cell r="BI91587" t="str">
            <v>N</v>
          </cell>
          <cell r="BJ91587" t="str">
            <v>Shafiq Saeed</v>
          </cell>
          <cell r="BK91587">
            <v>45575</v>
          </cell>
          <cell r="BL91587" t="str">
            <v>282900</v>
          </cell>
          <cell r="BM91587" t="str">
            <v>004</v>
          </cell>
          <cell r="BN91587" t="str">
            <v>17</v>
          </cell>
          <cell r="BQ91587" t="str">
            <v>KHI/AR/AR/D/MO/MC TTT/P/99394/10/2024</v>
          </cell>
        </row>
        <row r="91588">
          <cell r="W91588" t="str">
            <v>Z258816</v>
          </cell>
          <cell r="X91588" t="str">
            <v>EC938748</v>
          </cell>
          <cell r="Y91588">
            <v>235000</v>
          </cell>
          <cell r="AC91588">
            <v>3043517</v>
          </cell>
          <cell r="AD91588" t="str">
            <v>02</v>
          </cell>
          <cell r="AE91588" t="str">
            <v>MOTOR</v>
          </cell>
          <cell r="AF91588">
            <v>23879</v>
          </cell>
          <cell r="AG91588">
            <v>0</v>
          </cell>
          <cell r="AH91588">
            <v>0</v>
          </cell>
          <cell r="AI91588">
            <v>0</v>
          </cell>
          <cell r="AJ91588">
            <v>28200</v>
          </cell>
          <cell r="AK91588">
            <v>0</v>
          </cell>
          <cell r="AL91588">
            <v>3125</v>
          </cell>
          <cell r="AM91588" t="str">
            <v>2024</v>
          </cell>
          <cell r="AN91588" t="str">
            <v>202409</v>
          </cell>
          <cell r="AO91588" t="str">
            <v>202409</v>
          </cell>
          <cell r="AP91588" t="str">
            <v>202409</v>
          </cell>
          <cell r="AQ91588" t="str">
            <v>SHOUKATALI</v>
          </cell>
          <cell r="AR91588" t="str">
            <v>1962903</v>
          </cell>
          <cell r="AS91588" t="str">
            <v>D</v>
          </cell>
          <cell r="AT91588" t="str">
            <v>001</v>
          </cell>
          <cell r="AU91588" t="str">
            <v>30000002</v>
          </cell>
          <cell r="AV91588" t="str">
            <v>RETAIL</v>
          </cell>
          <cell r="AW91588" t="str">
            <v>31000176</v>
          </cell>
          <cell r="AX91588" t="str">
            <v>Sultan Insaf Auto</v>
          </cell>
          <cell r="AY91588" t="str">
            <v>KHI/AR/AR/D/MO/MC TTT/P/98183/09/2024</v>
          </cell>
          <cell r="BA91588" t="str">
            <v>KARACHI</v>
          </cell>
          <cell r="BB91588" t="str">
            <v>Flat No.D-305, Gully No.3, Muhalla Hasrat Mohani Colony Manghopir Road Karachi.</v>
          </cell>
          <cell r="BC91588" t="str">
            <v>RED</v>
          </cell>
          <cell r="BH91588" t="str">
            <v>N/A</v>
          </cell>
          <cell r="BI91588" t="str">
            <v>N</v>
          </cell>
          <cell r="BJ91588" t="str">
            <v>Shafiq Ur Rehman</v>
          </cell>
          <cell r="BK91588">
            <v>45559</v>
          </cell>
          <cell r="BL91588" t="str">
            <v>235000</v>
          </cell>
          <cell r="BM91588" t="str">
            <v>003</v>
          </cell>
          <cell r="BN91588" t="str">
            <v>17</v>
          </cell>
          <cell r="BQ91588" t="str">
            <v>KHI/AR/AR/D/MO/MC TTT/P/98183/09/2024</v>
          </cell>
        </row>
        <row r="91589">
          <cell r="W91589" t="str">
            <v>Z227016</v>
          </cell>
          <cell r="X91589" t="str">
            <v>EC909155</v>
          </cell>
          <cell r="Y91589">
            <v>235000</v>
          </cell>
          <cell r="AC91589">
            <v>3069210</v>
          </cell>
          <cell r="AD91589" t="str">
            <v>02</v>
          </cell>
          <cell r="AE91589" t="str">
            <v>MOTOR</v>
          </cell>
          <cell r="AF91589">
            <v>23879</v>
          </cell>
          <cell r="AG91589">
            <v>0</v>
          </cell>
          <cell r="AH91589">
            <v>0</v>
          </cell>
          <cell r="AI91589">
            <v>0</v>
          </cell>
          <cell r="AJ91589">
            <v>28200</v>
          </cell>
          <cell r="AK91589">
            <v>0</v>
          </cell>
          <cell r="AL91589">
            <v>3125</v>
          </cell>
          <cell r="AM91589" t="str">
            <v>2024</v>
          </cell>
          <cell r="AN91589" t="str">
            <v>202410</v>
          </cell>
          <cell r="AO91589" t="str">
            <v>202410</v>
          </cell>
          <cell r="AP91589" t="str">
            <v>202410</v>
          </cell>
          <cell r="AQ91589" t="str">
            <v>SHOUKATALI</v>
          </cell>
          <cell r="AR91589" t="str">
            <v>1973436</v>
          </cell>
          <cell r="AS91589" t="str">
            <v>D</v>
          </cell>
          <cell r="AT91589" t="str">
            <v>001</v>
          </cell>
          <cell r="AU91589" t="str">
            <v>30000002</v>
          </cell>
          <cell r="AV91589" t="str">
            <v>RETAIL</v>
          </cell>
          <cell r="AW91589" t="str">
            <v>31000355</v>
          </cell>
          <cell r="AX91589" t="str">
            <v>H.H Auto's</v>
          </cell>
          <cell r="AY91589" t="str">
            <v>KHI/AR/AR/D/MO/MC TTT/P/99032/10/2024</v>
          </cell>
          <cell r="BB91589" t="str">
            <v>Flat No C-7, Block 3, Al Karim Square 3rd Floor FC Area.</v>
          </cell>
          <cell r="BC91589" t="str">
            <v>RED</v>
          </cell>
          <cell r="BH91589" t="str">
            <v>N/A</v>
          </cell>
          <cell r="BI91589" t="str">
            <v>N</v>
          </cell>
          <cell r="BJ91589" t="str">
            <v>Shafiq Saeed</v>
          </cell>
          <cell r="BK91589">
            <v>45569</v>
          </cell>
          <cell r="BL91589" t="str">
            <v>235000</v>
          </cell>
          <cell r="BM91589" t="str">
            <v>003</v>
          </cell>
          <cell r="BN91589" t="str">
            <v>17</v>
          </cell>
          <cell r="BQ91589" t="str">
            <v>KHI/AR/AR/D/MO/MC TTT/P/99032/10/2024</v>
          </cell>
        </row>
        <row r="91590">
          <cell r="W91590" t="str">
            <v>HR12271676K</v>
          </cell>
          <cell r="X91590" t="str">
            <v>E13–028008</v>
          </cell>
          <cell r="Y91590">
            <v>6700000</v>
          </cell>
          <cell r="AB91590" t="str">
            <v>TRACKER (I-TECK)</v>
          </cell>
          <cell r="AC91590">
            <v>3227837</v>
          </cell>
          <cell r="AD91590" t="str">
            <v>02</v>
          </cell>
          <cell r="AE91590" t="str">
            <v>MOTOR</v>
          </cell>
          <cell r="AF91590">
            <v>32899</v>
          </cell>
          <cell r="AG91590">
            <v>0</v>
          </cell>
          <cell r="AH91590">
            <v>0</v>
          </cell>
          <cell r="AI91590">
            <v>0</v>
          </cell>
          <cell r="AJ91590">
            <v>32899</v>
          </cell>
          <cell r="AK91590">
            <v>0</v>
          </cell>
          <cell r="AL91590">
            <v>1645</v>
          </cell>
          <cell r="AM91590" t="str">
            <v>2024</v>
          </cell>
          <cell r="AN91590" t="str">
            <v>202412</v>
          </cell>
          <cell r="AO91590" t="str">
            <v>202412</v>
          </cell>
          <cell r="AP91590" t="str">
            <v>202412</v>
          </cell>
          <cell r="AQ91590" t="str">
            <v>AMINAHMED</v>
          </cell>
          <cell r="AR91590" t="str">
            <v>2035297</v>
          </cell>
          <cell r="AS91590" t="str">
            <v>D</v>
          </cell>
          <cell r="AT91590" t="str">
            <v>189</v>
          </cell>
          <cell r="AU91590" t="str">
            <v>30000001</v>
          </cell>
          <cell r="AV91590" t="str">
            <v>DIRECT</v>
          </cell>
          <cell r="AW91590" t="str">
            <v>31000001</v>
          </cell>
          <cell r="AX91590" t="str">
            <v>Direct</v>
          </cell>
          <cell r="AY91590" t="str">
            <v>KHI/HO/D/MO/PC COMP/P/95114/08/2024</v>
          </cell>
          <cell r="AZ91590" t="str">
            <v>KHI/HO/D/MO/PC COMP/E/50044/12/2024</v>
          </cell>
          <cell r="BA91590" t="str">
            <v>KARACHI</v>
          </cell>
          <cell r="BB91590" t="str">
            <v>13TH FLOOR SUMMIT TOWER HO PLOT G2 BLOCK 2 SCHEME 5 CLIFTON KARACHI</v>
          </cell>
          <cell r="BC91590" t="str">
            <v>PEARL WHITE</v>
          </cell>
          <cell r="BF91590"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590" t="str">
            <v>Add</v>
          </cell>
          <cell r="BH91590" t="str">
            <v>N/A</v>
          </cell>
          <cell r="BI91590" t="str">
            <v>N</v>
          </cell>
          <cell r="BJ91590" t="str">
            <v>MAZHAR ABBAS</v>
          </cell>
          <cell r="BK91590">
            <v>45639</v>
          </cell>
          <cell r="BL91590" t="str">
            <v>6700000</v>
          </cell>
          <cell r="BM91590" t="str">
            <v>031</v>
          </cell>
          <cell r="BN91590" t="str">
            <v>01</v>
          </cell>
          <cell r="BQ91590" t="str">
            <v>KHI/HO/D/MO/PC COMP/P/95114/08/2024</v>
          </cell>
        </row>
        <row r="91591">
          <cell r="W91591" t="str">
            <v>HR12271676K</v>
          </cell>
          <cell r="X91591" t="str">
            <v>E13–028008</v>
          </cell>
          <cell r="Y91591">
            <v>6700000</v>
          </cell>
          <cell r="AB91591" t="str">
            <v>TRACKER (I-TECK)</v>
          </cell>
          <cell r="AC91591">
            <v>3228105</v>
          </cell>
          <cell r="AD91591" t="str">
            <v>02</v>
          </cell>
          <cell r="AE91591" t="str">
            <v>MOTOR</v>
          </cell>
          <cell r="AF91591">
            <v>0</v>
          </cell>
          <cell r="AG91591">
            <v>0</v>
          </cell>
          <cell r="AH91591">
            <v>0</v>
          </cell>
          <cell r="AI91591">
            <v>0</v>
          </cell>
          <cell r="AJ91591">
            <v>0</v>
          </cell>
          <cell r="AK91591">
            <v>0</v>
          </cell>
          <cell r="AL91591">
            <v>-1102</v>
          </cell>
          <cell r="AM91591" t="str">
            <v>2024</v>
          </cell>
          <cell r="AN91591" t="str">
            <v>202412</v>
          </cell>
          <cell r="AO91591" t="str">
            <v>202412</v>
          </cell>
          <cell r="AP91591" t="str">
            <v>202412</v>
          </cell>
          <cell r="AQ91591" t="str">
            <v>MUBASHIRAHMED</v>
          </cell>
          <cell r="AR91591" t="str">
            <v>2037567</v>
          </cell>
          <cell r="AS91591" t="str">
            <v>D</v>
          </cell>
          <cell r="AT91591" t="str">
            <v>189</v>
          </cell>
          <cell r="AU91591" t="str">
            <v>30000001</v>
          </cell>
          <cell r="AV91591" t="str">
            <v>DIRECT</v>
          </cell>
          <cell r="AW91591" t="str">
            <v>31000001</v>
          </cell>
          <cell r="AX91591" t="str">
            <v>Direct</v>
          </cell>
          <cell r="AY91591" t="str">
            <v>KHI/HO/D/MO/PC COMP/P/95114/08/2024</v>
          </cell>
          <cell r="AZ91591" t="str">
            <v>KHI/HO/D/MO/PC COMP/E/50235/12/2024</v>
          </cell>
          <cell r="BB91591" t="str">
            <v>13TH FLOOR SUMMIT TOWER HO PLOT G2 BLOCK 2 SCHEME 5 CLIFTON KARACHI</v>
          </cell>
          <cell r="BC91591" t="str">
            <v>PEARL WHITE</v>
          </cell>
          <cell r="BF91591"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591" t="str">
            <v>Add</v>
          </cell>
          <cell r="BH91591" t="str">
            <v>N/A</v>
          </cell>
          <cell r="BI91591" t="str">
            <v>N</v>
          </cell>
          <cell r="BJ91591" t="str">
            <v>MAZHAR ABBAS</v>
          </cell>
          <cell r="BK91591">
            <v>45639</v>
          </cell>
          <cell r="BL91591" t="str">
            <v>6700000</v>
          </cell>
          <cell r="BM91591" t="str">
            <v>031</v>
          </cell>
          <cell r="BN91591" t="str">
            <v>01</v>
          </cell>
          <cell r="BQ91591" t="str">
            <v>KHI/HO/D/MO/PC COMP/P/95114/08/2024</v>
          </cell>
        </row>
        <row r="91592">
          <cell r="W91592" t="str">
            <v>HR12271676K</v>
          </cell>
          <cell r="X91592" t="str">
            <v>E13–028008</v>
          </cell>
          <cell r="Y91592">
            <v>6700000</v>
          </cell>
          <cell r="AB91592" t="str">
            <v>TRACKER (I-TECK)</v>
          </cell>
          <cell r="AC91592">
            <v>3229273</v>
          </cell>
          <cell r="AD91592" t="str">
            <v>02</v>
          </cell>
          <cell r="AE91592" t="str">
            <v>MOTOR</v>
          </cell>
          <cell r="AF91592">
            <v>0</v>
          </cell>
          <cell r="AG91592">
            <v>0</v>
          </cell>
          <cell r="AH91592">
            <v>0</v>
          </cell>
          <cell r="AI91592">
            <v>0</v>
          </cell>
          <cell r="AJ91592">
            <v>0</v>
          </cell>
          <cell r="AK91592">
            <v>0</v>
          </cell>
          <cell r="AL91592">
            <v>1165</v>
          </cell>
          <cell r="AM91592" t="str">
            <v>2024</v>
          </cell>
          <cell r="AN91592" t="str">
            <v>202412</v>
          </cell>
          <cell r="AO91592" t="str">
            <v>202412</v>
          </cell>
          <cell r="AP91592" t="str">
            <v>202412</v>
          </cell>
          <cell r="AQ91592" t="str">
            <v>AMINAHMED</v>
          </cell>
          <cell r="AR91592" t="str">
            <v>2037899</v>
          </cell>
          <cell r="AS91592" t="str">
            <v>D</v>
          </cell>
          <cell r="AT91592" t="str">
            <v>189</v>
          </cell>
          <cell r="AU91592" t="str">
            <v>30000001</v>
          </cell>
          <cell r="AV91592" t="str">
            <v>DIRECT</v>
          </cell>
          <cell r="AW91592" t="str">
            <v>31000001</v>
          </cell>
          <cell r="AX91592" t="str">
            <v>Direct</v>
          </cell>
          <cell r="AY91592" t="str">
            <v>KHI/HO/D/MO/PC COMP/P/95114/08/2024</v>
          </cell>
          <cell r="AZ91592" t="str">
            <v>KHI/HO/D/MO/PC COMP/E/50237/12/2024</v>
          </cell>
          <cell r="BB91592" t="str">
            <v>13TH FLOOR SUMMIT TOWER HO PLOT G2 BLOCK 2 SCHEME 5 CLIFTON KARACHI</v>
          </cell>
          <cell r="BC91592" t="str">
            <v>PEARL WHITE</v>
          </cell>
          <cell r="BF91592"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592" t="str">
            <v>Add</v>
          </cell>
          <cell r="BH91592" t="str">
            <v>N/A</v>
          </cell>
          <cell r="BI91592" t="str">
            <v>N</v>
          </cell>
          <cell r="BJ91592" t="str">
            <v>MAZHAR ABBAS</v>
          </cell>
          <cell r="BK91592">
            <v>45639</v>
          </cell>
          <cell r="BL91592" t="str">
            <v>6700000</v>
          </cell>
          <cell r="BM91592" t="str">
            <v>031</v>
          </cell>
          <cell r="BN91592" t="str">
            <v>01</v>
          </cell>
          <cell r="BQ91592" t="str">
            <v>KHI/HO/D/MO/PC COMP/P/95114/08/2024</v>
          </cell>
        </row>
        <row r="91593">
          <cell r="W91593" t="str">
            <v>HR12271676K</v>
          </cell>
          <cell r="X91593" t="str">
            <v>E13–028008</v>
          </cell>
          <cell r="Y91593">
            <v>6700000</v>
          </cell>
          <cell r="AB91593" t="str">
            <v>TRACKER (I-TECK)</v>
          </cell>
          <cell r="AC91593">
            <v>3256295</v>
          </cell>
          <cell r="AD91593" t="str">
            <v>02</v>
          </cell>
          <cell r="AE91593" t="str">
            <v>MOTOR</v>
          </cell>
          <cell r="AF91593">
            <v>0</v>
          </cell>
          <cell r="AG91593">
            <v>0</v>
          </cell>
          <cell r="AH91593">
            <v>0</v>
          </cell>
          <cell r="AI91593">
            <v>0</v>
          </cell>
          <cell r="AJ91593">
            <v>0</v>
          </cell>
          <cell r="AK91593">
            <v>0</v>
          </cell>
          <cell r="AL91593">
            <v>890</v>
          </cell>
          <cell r="AM91593" t="str">
            <v>2024</v>
          </cell>
          <cell r="AN91593" t="str">
            <v>202412</v>
          </cell>
          <cell r="AO91593" t="str">
            <v>202412</v>
          </cell>
          <cell r="AP91593" t="str">
            <v>202412</v>
          </cell>
          <cell r="AQ91593" t="str">
            <v>AMINAHMED</v>
          </cell>
          <cell r="AR91593" t="str">
            <v>2041704</v>
          </cell>
          <cell r="AS91593" t="str">
            <v>D</v>
          </cell>
          <cell r="AT91593" t="str">
            <v>189</v>
          </cell>
          <cell r="AU91593" t="str">
            <v>30000001</v>
          </cell>
          <cell r="AV91593" t="str">
            <v>DIRECT</v>
          </cell>
          <cell r="AW91593" t="str">
            <v>31000001</v>
          </cell>
          <cell r="AX91593" t="str">
            <v>Direct</v>
          </cell>
          <cell r="AY91593" t="str">
            <v>KHI/HO/D/MO/PC COMP/P/95114/08/2024</v>
          </cell>
          <cell r="AZ91593" t="str">
            <v>KHI/HO/D/MO/PC COMP/E/50425/12/2024</v>
          </cell>
          <cell r="BB91593" t="str">
            <v>13TH FLOOR SUMMIT TOWER HO PLOT G2 BLOCK 2 SCHEME 5 CLIFTON KARACHI</v>
          </cell>
          <cell r="BC91593" t="str">
            <v>PEARL WHITE</v>
          </cell>
          <cell r="BF91593"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593" t="str">
            <v>Add</v>
          </cell>
          <cell r="BH91593" t="str">
            <v>N/A</v>
          </cell>
          <cell r="BI91593" t="str">
            <v>N</v>
          </cell>
          <cell r="BJ91593" t="str">
            <v>MAZHAR ABBAS</v>
          </cell>
          <cell r="BK91593">
            <v>45639</v>
          </cell>
          <cell r="BL91593" t="str">
            <v>6700000</v>
          </cell>
          <cell r="BM91593" t="str">
            <v>031</v>
          </cell>
          <cell r="BN91593" t="str">
            <v>01</v>
          </cell>
          <cell r="BQ91593" t="str">
            <v>KHI/HO/D/MO/PC COMP/P/95114/08/2024</v>
          </cell>
        </row>
        <row r="91594">
          <cell r="W91594" t="str">
            <v>HR12271676K</v>
          </cell>
          <cell r="X91594" t="str">
            <v>E13–028008</v>
          </cell>
          <cell r="Y91594">
            <v>6700000</v>
          </cell>
          <cell r="AB91594" t="str">
            <v>TRACKER (I-TECK)</v>
          </cell>
          <cell r="AC91594">
            <v>3241000</v>
          </cell>
          <cell r="AD91594" t="str">
            <v>02</v>
          </cell>
          <cell r="AE91594" t="str">
            <v>MOTOR</v>
          </cell>
          <cell r="AF91594">
            <v>0</v>
          </cell>
          <cell r="AG91594">
            <v>0</v>
          </cell>
          <cell r="AH91594">
            <v>0</v>
          </cell>
          <cell r="AI91594">
            <v>0</v>
          </cell>
          <cell r="AJ91594">
            <v>0</v>
          </cell>
          <cell r="AK91594">
            <v>0</v>
          </cell>
          <cell r="AL91594">
            <v>960</v>
          </cell>
          <cell r="AM91594" t="str">
            <v>2024</v>
          </cell>
          <cell r="AN91594" t="str">
            <v>202412</v>
          </cell>
          <cell r="AO91594" t="str">
            <v>202412</v>
          </cell>
          <cell r="AP91594" t="str">
            <v>202412</v>
          </cell>
          <cell r="AQ91594" t="str">
            <v>MUBASHIRAHMED</v>
          </cell>
          <cell r="AR91594" t="str">
            <v>2041187</v>
          </cell>
          <cell r="AS91594" t="str">
            <v>D</v>
          </cell>
          <cell r="AT91594" t="str">
            <v>189</v>
          </cell>
          <cell r="AU91594" t="str">
            <v>30000001</v>
          </cell>
          <cell r="AV91594" t="str">
            <v>DIRECT</v>
          </cell>
          <cell r="AW91594" t="str">
            <v>31000001</v>
          </cell>
          <cell r="AX91594" t="str">
            <v>Direct</v>
          </cell>
          <cell r="AY91594" t="str">
            <v>KHI/HO/D/MO/PC COMP/P/95114/08/2024</v>
          </cell>
          <cell r="AZ91594" t="str">
            <v>KHI/HO/D/MO/PC COMP/E/50403/12/2024</v>
          </cell>
          <cell r="BB91594" t="str">
            <v>13TH FLOOR SUMMIT TOWER HO PLOT G2 BLOCK 2 SCHEME 5 CLIFTON KARACHI</v>
          </cell>
          <cell r="BC91594" t="str">
            <v>PEARL WHITE</v>
          </cell>
          <cell r="BF91594"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594" t="str">
            <v>Add</v>
          </cell>
          <cell r="BH91594" t="str">
            <v>N/A</v>
          </cell>
          <cell r="BI91594" t="str">
            <v>N</v>
          </cell>
          <cell r="BJ91594" t="str">
            <v>MAZHAR ABBAS</v>
          </cell>
          <cell r="BK91594">
            <v>45639</v>
          </cell>
          <cell r="BL91594" t="str">
            <v>6700000</v>
          </cell>
          <cell r="BM91594" t="str">
            <v>031</v>
          </cell>
          <cell r="BN91594" t="str">
            <v>01</v>
          </cell>
          <cell r="BQ91594" t="str">
            <v>KHI/HO/D/MO/PC COMP/P/95114/08/2024</v>
          </cell>
        </row>
        <row r="91595">
          <cell r="W91595" t="str">
            <v>HR12271676K</v>
          </cell>
          <cell r="X91595" t="str">
            <v>E13–028008</v>
          </cell>
          <cell r="Y91595">
            <v>6700000</v>
          </cell>
          <cell r="AB91595" t="str">
            <v>TRACKER (I-TECK)</v>
          </cell>
          <cell r="AC91595">
            <v>3229777</v>
          </cell>
          <cell r="AD91595" t="str">
            <v>02</v>
          </cell>
          <cell r="AE91595" t="str">
            <v>MOTOR</v>
          </cell>
          <cell r="AF91595">
            <v>0</v>
          </cell>
          <cell r="AG91595">
            <v>0</v>
          </cell>
          <cell r="AH91595">
            <v>0</v>
          </cell>
          <cell r="AI91595">
            <v>0</v>
          </cell>
          <cell r="AJ91595">
            <v>0</v>
          </cell>
          <cell r="AK91595">
            <v>0</v>
          </cell>
          <cell r="AL91595">
            <v>-1729</v>
          </cell>
          <cell r="AM91595" t="str">
            <v>2024</v>
          </cell>
          <cell r="AN91595" t="str">
            <v>202412</v>
          </cell>
          <cell r="AO91595" t="str">
            <v>202412</v>
          </cell>
          <cell r="AP91595" t="str">
            <v>202412</v>
          </cell>
          <cell r="AQ91595" t="str">
            <v>FARHANAHMED</v>
          </cell>
          <cell r="AR91595" t="str">
            <v>2038428</v>
          </cell>
          <cell r="AS91595" t="str">
            <v>D</v>
          </cell>
          <cell r="AT91595" t="str">
            <v>189</v>
          </cell>
          <cell r="AU91595" t="str">
            <v>30000001</v>
          </cell>
          <cell r="AV91595" t="str">
            <v>DIRECT</v>
          </cell>
          <cell r="AW91595" t="str">
            <v>31000001</v>
          </cell>
          <cell r="AX91595" t="str">
            <v>Direct</v>
          </cell>
          <cell r="AY91595" t="str">
            <v>KHI/HO/D/MO/PC COMP/P/95114/08/2024</v>
          </cell>
          <cell r="AZ91595" t="str">
            <v>KHI/HO/D/MO/PC COMP/E/50260/12/2024</v>
          </cell>
          <cell r="BB91595" t="str">
            <v>13TH FLOOR SUMMIT TOWER HO PLOT G2 BLOCK 2 SCHEME 5 CLIFTON KARACHI</v>
          </cell>
          <cell r="BC91595" t="str">
            <v>PEARL WHITE</v>
          </cell>
          <cell r="BF91595"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595" t="str">
            <v>Add</v>
          </cell>
          <cell r="BH91595" t="str">
            <v>N/A</v>
          </cell>
          <cell r="BI91595" t="str">
            <v>N</v>
          </cell>
          <cell r="BJ91595" t="str">
            <v>MAZHAR ABBAS</v>
          </cell>
          <cell r="BK91595">
            <v>45639</v>
          </cell>
          <cell r="BL91595" t="str">
            <v>6700000</v>
          </cell>
          <cell r="BM91595" t="str">
            <v>031</v>
          </cell>
          <cell r="BN91595" t="str">
            <v>01</v>
          </cell>
          <cell r="BQ91595" t="str">
            <v>KHI/HO/D/MO/PC COMP/P/95114/08/2024</v>
          </cell>
        </row>
        <row r="91596">
          <cell r="W91596" t="str">
            <v>W DD-213042-2A- 308890</v>
          </cell>
          <cell r="X91596" t="str">
            <v>274920-31-170120</v>
          </cell>
          <cell r="Y91596">
            <v>12500000</v>
          </cell>
          <cell r="AC91596">
            <v>3078288</v>
          </cell>
          <cell r="AD91596" t="str">
            <v>02</v>
          </cell>
          <cell r="AE91596" t="str">
            <v>MOTOR</v>
          </cell>
          <cell r="AF91596">
            <v>0</v>
          </cell>
          <cell r="AG91596">
            <v>0</v>
          </cell>
          <cell r="AH91596">
            <v>0</v>
          </cell>
          <cell r="AI91596">
            <v>0</v>
          </cell>
          <cell r="AJ91596">
            <v>0</v>
          </cell>
          <cell r="AK91596">
            <v>0</v>
          </cell>
          <cell r="AL91596">
            <v>-634346</v>
          </cell>
          <cell r="AM91596" t="str">
            <v>2024</v>
          </cell>
          <cell r="AN91596" t="str">
            <v>202410</v>
          </cell>
          <cell r="AO91596" t="str">
            <v>202309</v>
          </cell>
          <cell r="AP91596" t="str">
            <v>202410</v>
          </cell>
          <cell r="AQ91596" t="str">
            <v>FAIZANHUSSAIN</v>
          </cell>
          <cell r="AR91596" t="str">
            <v>1974330</v>
          </cell>
          <cell r="AS91596" t="str">
            <v>D</v>
          </cell>
          <cell r="AT91596" t="str">
            <v>014</v>
          </cell>
          <cell r="AU91596" t="str">
            <v>30000001</v>
          </cell>
          <cell r="AV91596" t="str">
            <v>DIRECT</v>
          </cell>
          <cell r="AW91596" t="str">
            <v>31000001</v>
          </cell>
          <cell r="AX91596" t="str">
            <v>Direct</v>
          </cell>
          <cell r="AY91596" t="str">
            <v>KHI/HO/D/MO/PC COMP/P/87753/04/2024</v>
          </cell>
          <cell r="AZ91596" t="str">
            <v>KHI/HO/D/MO/PC COMP/E/46609/10/2024</v>
          </cell>
          <cell r="BA91596" t="str">
            <v>KARACHI</v>
          </cell>
          <cell r="BC91596" t="str">
            <v>WHITE</v>
          </cell>
          <cell r="BF91596" t="str">
            <v>It is hereby declared and agreed that  received gross premium from FIB Rs. 148,452/- in final revised CP, but due to premium adjustments we worked on premium adjustments in the item schedule details.</v>
          </cell>
          <cell r="BG91596" t="str">
            <v>Change</v>
          </cell>
          <cell r="BH91596" t="str">
            <v>N/A</v>
          </cell>
          <cell r="BI91596" t="str">
            <v>N</v>
          </cell>
          <cell r="BK91596">
            <v>45170</v>
          </cell>
          <cell r="BL91596" t="str">
            <v>12500000</v>
          </cell>
          <cell r="BM91596" t="str">
            <v>002</v>
          </cell>
          <cell r="BN91596" t="str">
            <v>01</v>
          </cell>
          <cell r="BO91596" t="str">
            <v>Various as per Attached Schedule</v>
          </cell>
          <cell r="BQ91596" t="str">
            <v>KHI/HO/D/MO/PC COMP/P/87753/04/2024</v>
          </cell>
        </row>
        <row r="91597">
          <cell r="W91597" t="str">
            <v>256930-30-330793</v>
          </cell>
          <cell r="X91597" t="str">
            <v>W 1K-223161-2A- 049252</v>
          </cell>
          <cell r="Y91597">
            <v>22320000</v>
          </cell>
          <cell r="AC91597">
            <v>3078288</v>
          </cell>
          <cell r="AD91597" t="str">
            <v>02</v>
          </cell>
          <cell r="AE91597" t="str">
            <v>MOTOR</v>
          </cell>
          <cell r="AF91597">
            <v>0</v>
          </cell>
          <cell r="AG91597">
            <v>0</v>
          </cell>
          <cell r="AH91597">
            <v>0</v>
          </cell>
          <cell r="AI91597">
            <v>0</v>
          </cell>
          <cell r="AJ91597">
            <v>0</v>
          </cell>
          <cell r="AK91597">
            <v>0</v>
          </cell>
          <cell r="AL91597">
            <v>-634346</v>
          </cell>
          <cell r="AM91597" t="str">
            <v>2024</v>
          </cell>
          <cell r="AN91597" t="str">
            <v>202410</v>
          </cell>
          <cell r="AO91597" t="str">
            <v>202309</v>
          </cell>
          <cell r="AP91597" t="str">
            <v>202410</v>
          </cell>
          <cell r="AQ91597" t="str">
            <v>FAIZANHUSSAIN</v>
          </cell>
          <cell r="AR91597" t="str">
            <v>1974338</v>
          </cell>
          <cell r="AS91597" t="str">
            <v>D</v>
          </cell>
          <cell r="AT91597" t="str">
            <v>022</v>
          </cell>
          <cell r="AU91597" t="str">
            <v>30000001</v>
          </cell>
          <cell r="AV91597" t="str">
            <v>DIRECT</v>
          </cell>
          <cell r="AW91597" t="str">
            <v>31000001</v>
          </cell>
          <cell r="AX91597" t="str">
            <v>Direct</v>
          </cell>
          <cell r="AY91597" t="str">
            <v>KHI/HO/D/MO/PC COMP/P/87753/04/2024</v>
          </cell>
          <cell r="AZ91597" t="str">
            <v>KHI/HO/D/MO/PC COMP/E/46609/10/2024</v>
          </cell>
          <cell r="BF91597" t="str">
            <v>It is hereby declared and agreed that  received gross premium from FIB Rs. 148,452/- in final revised CP, but due to premium adjustments we worked on premium adjustments in the item schedule details.</v>
          </cell>
          <cell r="BG91597" t="str">
            <v>Add</v>
          </cell>
          <cell r="BH91597" t="str">
            <v>N/A</v>
          </cell>
          <cell r="BI91597" t="str">
            <v>N</v>
          </cell>
          <cell r="BK91597">
            <v>45170</v>
          </cell>
          <cell r="BL91597" t="str">
            <v>22320000</v>
          </cell>
          <cell r="BN91597" t="str">
            <v>01</v>
          </cell>
          <cell r="BO91597" t="str">
            <v>Various as per Attached Schedule</v>
          </cell>
          <cell r="BQ91597" t="str">
            <v>KHI/HO/D/MO/PC COMP/P/87753/04/2024</v>
          </cell>
        </row>
        <row r="91598">
          <cell r="W91598" t="str">
            <v>274920-31-268823</v>
          </cell>
          <cell r="X91598" t="str">
            <v>W DD-213042-2A- 381269</v>
          </cell>
          <cell r="Y91598">
            <v>17500000</v>
          </cell>
          <cell r="AC91598">
            <v>3078288</v>
          </cell>
          <cell r="AD91598" t="str">
            <v>02</v>
          </cell>
          <cell r="AE91598" t="str">
            <v>MOTOR</v>
          </cell>
          <cell r="AF91598">
            <v>0</v>
          </cell>
          <cell r="AG91598">
            <v>0</v>
          </cell>
          <cell r="AH91598">
            <v>0</v>
          </cell>
          <cell r="AI91598">
            <v>0</v>
          </cell>
          <cell r="AJ91598">
            <v>0</v>
          </cell>
          <cell r="AK91598">
            <v>0</v>
          </cell>
          <cell r="AL91598">
            <v>-634346</v>
          </cell>
          <cell r="AM91598" t="str">
            <v>2024</v>
          </cell>
          <cell r="AN91598" t="str">
            <v>202410</v>
          </cell>
          <cell r="AO91598" t="str">
            <v>202309</v>
          </cell>
          <cell r="AP91598" t="str">
            <v>202410</v>
          </cell>
          <cell r="AQ91598" t="str">
            <v>FAIZANHUSSAIN</v>
          </cell>
          <cell r="AR91598" t="str">
            <v>1974341</v>
          </cell>
          <cell r="AS91598" t="str">
            <v>D</v>
          </cell>
          <cell r="AT91598" t="str">
            <v>025</v>
          </cell>
          <cell r="AU91598" t="str">
            <v>30000001</v>
          </cell>
          <cell r="AV91598" t="str">
            <v>DIRECT</v>
          </cell>
          <cell r="AW91598" t="str">
            <v>31000001</v>
          </cell>
          <cell r="AX91598" t="str">
            <v>Direct</v>
          </cell>
          <cell r="AY91598" t="str">
            <v>KHI/HO/D/MO/PC COMP/P/87753/04/2024</v>
          </cell>
          <cell r="AZ91598" t="str">
            <v>KHI/HO/D/MO/PC COMP/E/46609/10/2024</v>
          </cell>
          <cell r="BC91598" t="str">
            <v>WHITE</v>
          </cell>
          <cell r="BF91598" t="str">
            <v>It is hereby declared and agreed that  received gross premium from FIB Rs. 148,452/- in final revised CP, but due to premium adjustments we worked on premium adjustments in the item schedule details.</v>
          </cell>
          <cell r="BG91598" t="str">
            <v>Add</v>
          </cell>
          <cell r="BH91598" t="str">
            <v>N/A</v>
          </cell>
          <cell r="BI91598" t="str">
            <v>N</v>
          </cell>
          <cell r="BK91598">
            <v>45170</v>
          </cell>
          <cell r="BL91598" t="str">
            <v>17500000</v>
          </cell>
          <cell r="BM91598" t="str">
            <v>002</v>
          </cell>
          <cell r="BN91598" t="str">
            <v>01</v>
          </cell>
          <cell r="BO91598" t="str">
            <v>Various as per Attached Schedule</v>
          </cell>
          <cell r="BQ91598" t="str">
            <v>KHI/HO/D/MO/PC COMP/P/87753/04/2024</v>
          </cell>
        </row>
        <row r="91599">
          <cell r="W91599" t="str">
            <v>26491530310647</v>
          </cell>
          <cell r="X91599" t="str">
            <v>W 1K2130762A856896</v>
          </cell>
          <cell r="Y91599">
            <v>13750000</v>
          </cell>
          <cell r="AC91599">
            <v>3078288</v>
          </cell>
          <cell r="AD91599" t="str">
            <v>02</v>
          </cell>
          <cell r="AE91599" t="str">
            <v>MOTOR</v>
          </cell>
          <cell r="AF91599">
            <v>0</v>
          </cell>
          <cell r="AG91599">
            <v>0</v>
          </cell>
          <cell r="AH91599">
            <v>0</v>
          </cell>
          <cell r="AI91599">
            <v>0</v>
          </cell>
          <cell r="AJ91599">
            <v>0</v>
          </cell>
          <cell r="AK91599">
            <v>0</v>
          </cell>
          <cell r="AL91599">
            <v>-634346</v>
          </cell>
          <cell r="AM91599" t="str">
            <v>2024</v>
          </cell>
          <cell r="AN91599" t="str">
            <v>202410</v>
          </cell>
          <cell r="AO91599" t="str">
            <v>202309</v>
          </cell>
          <cell r="AP91599" t="str">
            <v>202410</v>
          </cell>
          <cell r="AQ91599" t="str">
            <v>FAIZANHUSSAIN</v>
          </cell>
          <cell r="AR91599" t="str">
            <v>1974350</v>
          </cell>
          <cell r="AS91599" t="str">
            <v>D</v>
          </cell>
          <cell r="AT91599" t="str">
            <v>034</v>
          </cell>
          <cell r="AU91599" t="str">
            <v>30000001</v>
          </cell>
          <cell r="AV91599" t="str">
            <v>DIRECT</v>
          </cell>
          <cell r="AW91599" t="str">
            <v>31000001</v>
          </cell>
          <cell r="AX91599" t="str">
            <v>Direct</v>
          </cell>
          <cell r="AY91599" t="str">
            <v>KHI/HO/D/MO/PC COMP/P/87753/04/2024</v>
          </cell>
          <cell r="AZ91599" t="str">
            <v>KHI/HO/D/MO/PC COMP/E/46609/10/2024</v>
          </cell>
          <cell r="BC91599" t="str">
            <v>SELENITE GREY</v>
          </cell>
          <cell r="BF91599" t="str">
            <v>It is hereby declared and agreed that  received gross premium from FIB Rs. 148,452/- in final revised CP, but due to premium adjustments we worked on premium adjustments in the item schedule details.</v>
          </cell>
          <cell r="BG91599" t="str">
            <v>Add</v>
          </cell>
          <cell r="BH91599" t="str">
            <v>N/A</v>
          </cell>
          <cell r="BI91599" t="str">
            <v>N</v>
          </cell>
          <cell r="BK91599">
            <v>45170</v>
          </cell>
          <cell r="BL91599" t="str">
            <v>13750000</v>
          </cell>
          <cell r="BM91599" t="str">
            <v>422</v>
          </cell>
          <cell r="BN91599" t="str">
            <v>01</v>
          </cell>
          <cell r="BO91599" t="str">
            <v>Various as per Attached Schedule</v>
          </cell>
          <cell r="BQ91599" t="str">
            <v>KHI/HO/D/MO/PC COMP/P/87753/04/2024</v>
          </cell>
        </row>
        <row r="91600">
          <cell r="W91600" t="str">
            <v>26491530480599.</v>
          </cell>
          <cell r="X91600" t="str">
            <v>W 1K-213076-2B- 046018</v>
          </cell>
          <cell r="Y91600">
            <v>25000000</v>
          </cell>
          <cell r="AC91600">
            <v>3078288</v>
          </cell>
          <cell r="AD91600" t="str">
            <v>02</v>
          </cell>
          <cell r="AE91600" t="str">
            <v>MOTOR</v>
          </cell>
          <cell r="AF91600">
            <v>0</v>
          </cell>
          <cell r="AG91600">
            <v>0</v>
          </cell>
          <cell r="AH91600">
            <v>0</v>
          </cell>
          <cell r="AI91600">
            <v>0</v>
          </cell>
          <cell r="AJ91600">
            <v>0</v>
          </cell>
          <cell r="AK91600">
            <v>0</v>
          </cell>
          <cell r="AL91600">
            <v>-634346</v>
          </cell>
          <cell r="AM91600" t="str">
            <v>2024</v>
          </cell>
          <cell r="AN91600" t="str">
            <v>202410</v>
          </cell>
          <cell r="AO91600" t="str">
            <v>202309</v>
          </cell>
          <cell r="AP91600" t="str">
            <v>202410</v>
          </cell>
          <cell r="AQ91600" t="str">
            <v>FAIZANHUSSAIN</v>
          </cell>
          <cell r="AR91600" t="str">
            <v>1974351</v>
          </cell>
          <cell r="AS91600" t="str">
            <v>D</v>
          </cell>
          <cell r="AT91600" t="str">
            <v>035</v>
          </cell>
          <cell r="AU91600" t="str">
            <v>30000001</v>
          </cell>
          <cell r="AV91600" t="str">
            <v>DIRECT</v>
          </cell>
          <cell r="AW91600" t="str">
            <v>31000001</v>
          </cell>
          <cell r="AX91600" t="str">
            <v>Direct</v>
          </cell>
          <cell r="AY91600" t="str">
            <v>KHI/HO/D/MO/PC COMP/P/87753/04/2024</v>
          </cell>
          <cell r="AZ91600" t="str">
            <v>KHI/HO/D/MO/PC COMP/E/46609/10/2024</v>
          </cell>
          <cell r="BC91600" t="str">
            <v>WHITE</v>
          </cell>
          <cell r="BF91600" t="str">
            <v>It is hereby declared and agreed that  received gross premium from FIB Rs. 148,452/- in final revised CP, but due to premium adjustments we worked on premium adjustments in the item schedule details.</v>
          </cell>
          <cell r="BG91600" t="str">
            <v>Add</v>
          </cell>
          <cell r="BH91600" t="str">
            <v>N/A</v>
          </cell>
          <cell r="BI91600" t="str">
            <v>N</v>
          </cell>
          <cell r="BK91600">
            <v>45170</v>
          </cell>
          <cell r="BL91600" t="str">
            <v>25000000</v>
          </cell>
          <cell r="BM91600" t="str">
            <v>002</v>
          </cell>
          <cell r="BN91600" t="str">
            <v>01</v>
          </cell>
          <cell r="BO91600" t="str">
            <v>Various as per Attached Schedule</v>
          </cell>
          <cell r="BQ91600" t="str">
            <v>KHI/HO/D/MO/PC COMP/P/87753/04/2024</v>
          </cell>
        </row>
        <row r="91601">
          <cell r="W91601" t="str">
            <v>244H0005539</v>
          </cell>
          <cell r="X91601" t="str">
            <v>NF9EEUA53S2011635</v>
          </cell>
          <cell r="Y91601">
            <v>9446950</v>
          </cell>
          <cell r="Z91601" t="str">
            <v>4220142351917</v>
          </cell>
          <cell r="AA91601" t="str">
            <v>03360770767</v>
          </cell>
          <cell r="AC91601">
            <v>3211770</v>
          </cell>
          <cell r="AD91601" t="str">
            <v>02</v>
          </cell>
          <cell r="AE91601" t="str">
            <v>MOTOR</v>
          </cell>
          <cell r="AF91601">
            <v>122158</v>
          </cell>
          <cell r="AG91601">
            <v>18324</v>
          </cell>
          <cell r="AH91601">
            <v>1222</v>
          </cell>
          <cell r="AI91601">
            <v>0</v>
          </cell>
          <cell r="AJ91601">
            <v>141704</v>
          </cell>
          <cell r="AK91601">
            <v>0</v>
          </cell>
          <cell r="AL91601">
            <v>12216</v>
          </cell>
          <cell r="AM91601" t="str">
            <v>2024</v>
          </cell>
          <cell r="AN91601" t="str">
            <v>202412</v>
          </cell>
          <cell r="AO91601" t="str">
            <v>202412</v>
          </cell>
          <cell r="AP91601" t="str">
            <v>202412</v>
          </cell>
          <cell r="AQ91601" t="str">
            <v>HABIB</v>
          </cell>
          <cell r="AR91601" t="str">
            <v>2026813</v>
          </cell>
          <cell r="AS91601" t="str">
            <v>D</v>
          </cell>
          <cell r="AT91601" t="str">
            <v>00007</v>
          </cell>
          <cell r="AY91601" t="str">
            <v>KHI/HO/D/MO/PC COMP/C/103187/7/12/2024</v>
          </cell>
          <cell r="BB91601" t="str">
            <v xml:space="preserve">C 17, AL HILAL CORPORATIVE HOUSING, UNIVERSITY ROAD, SCHEME 7/8, KARACHI  </v>
          </cell>
          <cell r="BC91601" t="str">
            <v>Ayers Grey</v>
          </cell>
          <cell r="BD91601" t="str">
            <v xml:space="preserve">CI-2024-9951-0004  </v>
          </cell>
          <cell r="BI91601" t="str">
            <v>N</v>
          </cell>
          <cell r="BK91601">
            <v>45631</v>
          </cell>
          <cell r="BL91601" t="str">
            <v>9446950</v>
          </cell>
          <cell r="BM91601" t="str">
            <v>451</v>
          </cell>
          <cell r="BN91601" t="str">
            <v>01</v>
          </cell>
          <cell r="BQ91601" t="str">
            <v>KHI/HO/D/MO/PC COMP/C/103187/7/12/2024</v>
          </cell>
        </row>
        <row r="91602">
          <cell r="W91602" t="str">
            <v>LX570</v>
          </cell>
          <cell r="X91602" t="str">
            <v>JTHYOOWXC4051284</v>
          </cell>
          <cell r="Y91602">
            <v>10000000</v>
          </cell>
          <cell r="AC91602">
            <v>2984733</v>
          </cell>
          <cell r="AD91602" t="str">
            <v>02</v>
          </cell>
          <cell r="AE91602" t="str">
            <v>MOTOR</v>
          </cell>
          <cell r="AF91602">
            <v>171199</v>
          </cell>
          <cell r="AG91602">
            <v>0</v>
          </cell>
          <cell r="AH91602">
            <v>0</v>
          </cell>
          <cell r="AI91602">
            <v>0</v>
          </cell>
          <cell r="AJ91602">
            <v>171199</v>
          </cell>
          <cell r="AK91602">
            <v>0</v>
          </cell>
          <cell r="AL91602">
            <v>14552</v>
          </cell>
          <cell r="AM91602" t="str">
            <v>2024</v>
          </cell>
          <cell r="AN91602" t="str">
            <v>202408</v>
          </cell>
          <cell r="AO91602" t="str">
            <v>202408</v>
          </cell>
          <cell r="AP91602" t="str">
            <v>202408</v>
          </cell>
          <cell r="AQ91602" t="str">
            <v>FAIZANHUSSAIN</v>
          </cell>
          <cell r="AR91602" t="str">
            <v>1940094</v>
          </cell>
          <cell r="AS91602" t="str">
            <v>D</v>
          </cell>
          <cell r="AT91602" t="str">
            <v>001</v>
          </cell>
          <cell r="AU91602" t="str">
            <v>30000001</v>
          </cell>
          <cell r="AV91602" t="str">
            <v>DIRECT</v>
          </cell>
          <cell r="AW91602" t="str">
            <v>31000001</v>
          </cell>
          <cell r="AX91602" t="str">
            <v>Direct</v>
          </cell>
          <cell r="AY91602" t="str">
            <v>KHI/HO/D/MO/PC COMP/P/96197/08/2024</v>
          </cell>
          <cell r="BA91602" t="str">
            <v>ISLAMABAD</v>
          </cell>
          <cell r="BB91602" t="str">
            <v>G-25 CH KHALIQ UZ ZAMAN ROAD BLOCK 8 CLIFTON KARACHI</v>
          </cell>
          <cell r="BC91602" t="str">
            <v>WHITE</v>
          </cell>
          <cell r="BH91602" t="str">
            <v>N/A</v>
          </cell>
          <cell r="BI91602" t="str">
            <v>N</v>
          </cell>
          <cell r="BK91602">
            <v>45532</v>
          </cell>
          <cell r="BL91602" t="str">
            <v>10000000</v>
          </cell>
          <cell r="BM91602" t="str">
            <v>002</v>
          </cell>
          <cell r="BN91602" t="str">
            <v>01</v>
          </cell>
          <cell r="BO91602" t="str">
            <v>01/P/C111/0602983/0724/01</v>
          </cell>
          <cell r="BQ91602" t="str">
            <v>KHI/HO/D/MO/PC COMP/P/96197/08/2024</v>
          </cell>
        </row>
        <row r="91603">
          <cell r="W91603" t="str">
            <v>CAS-871849</v>
          </cell>
          <cell r="X91603" t="str">
            <v>WAUZZZGE4MB035831</v>
          </cell>
          <cell r="Y91603">
            <v>25000000</v>
          </cell>
          <cell r="AC91603">
            <v>3007586</v>
          </cell>
          <cell r="AD91603" t="str">
            <v>02</v>
          </cell>
          <cell r="AE91603" t="str">
            <v>MOTOR</v>
          </cell>
          <cell r="AF91603">
            <v>290517</v>
          </cell>
          <cell r="AG91603">
            <v>0</v>
          </cell>
          <cell r="AH91603">
            <v>0</v>
          </cell>
          <cell r="AI91603">
            <v>0</v>
          </cell>
          <cell r="AJ91603">
            <v>337500</v>
          </cell>
          <cell r="AK91603">
            <v>0</v>
          </cell>
          <cell r="AL91603">
            <v>39220</v>
          </cell>
          <cell r="AM91603" t="str">
            <v>2024</v>
          </cell>
          <cell r="AN91603" t="str">
            <v>202409</v>
          </cell>
          <cell r="AO91603" t="str">
            <v>202409</v>
          </cell>
          <cell r="AP91603" t="str">
            <v>202409</v>
          </cell>
          <cell r="AQ91603" t="str">
            <v>MUBASHIRAHMED</v>
          </cell>
          <cell r="AR91603" t="str">
            <v>1954872</v>
          </cell>
          <cell r="AS91603" t="str">
            <v>D</v>
          </cell>
          <cell r="AT91603" t="str">
            <v>001</v>
          </cell>
          <cell r="AU91603" t="str">
            <v>30000001</v>
          </cell>
          <cell r="AV91603" t="str">
            <v>DIRECT</v>
          </cell>
          <cell r="AW91603" t="str">
            <v>31000001</v>
          </cell>
          <cell r="AX91603" t="str">
            <v>Direct</v>
          </cell>
          <cell r="AY91603" t="str">
            <v>KHI/HO/D/MO/PC COMP/P/97509/09/2024</v>
          </cell>
          <cell r="BA91603" t="str">
            <v>KARACHI</v>
          </cell>
          <cell r="BB91603" t="str">
            <v>Flat No. D/8, Area Dolmen Heights Shaheed-e-Millat Road, Karachi.</v>
          </cell>
          <cell r="BC91603" t="str">
            <v>BLACK</v>
          </cell>
          <cell r="BH91603" t="str">
            <v>N/A</v>
          </cell>
          <cell r="BI91603" t="str">
            <v>N</v>
          </cell>
          <cell r="BJ91603" t="str">
            <v xml:space="preserve">	Kamran M. Hanif</v>
          </cell>
          <cell r="BK91603">
            <v>45551</v>
          </cell>
          <cell r="BL91603" t="str">
            <v>25000000</v>
          </cell>
          <cell r="BM91603" t="str">
            <v>004</v>
          </cell>
          <cell r="BN91603" t="str">
            <v>01</v>
          </cell>
          <cell r="BQ91603" t="str">
            <v>KHI/HO/D/MO/PC COMP/P/97509/09/2024</v>
          </cell>
        </row>
        <row r="91604">
          <cell r="W91604" t="str">
            <v>EAS09469</v>
          </cell>
          <cell r="X91604" t="str">
            <v>WAUZZZ6E5NB020224</v>
          </cell>
          <cell r="Y91604">
            <v>21000000</v>
          </cell>
          <cell r="AC91604">
            <v>3232328</v>
          </cell>
          <cell r="AD91604" t="str">
            <v>02</v>
          </cell>
          <cell r="AE91604" t="str">
            <v>MOTOR</v>
          </cell>
          <cell r="AF91604">
            <v>243965</v>
          </cell>
          <cell r="AG91604">
            <v>0</v>
          </cell>
          <cell r="AH91604">
            <v>0</v>
          </cell>
          <cell r="AI91604">
            <v>0</v>
          </cell>
          <cell r="AJ91604">
            <v>283500</v>
          </cell>
          <cell r="AK91604">
            <v>0</v>
          </cell>
          <cell r="AL91604">
            <v>41474</v>
          </cell>
          <cell r="AM91604" t="str">
            <v>2024</v>
          </cell>
          <cell r="AN91604" t="str">
            <v>202412</v>
          </cell>
          <cell r="AO91604" t="str">
            <v>202412</v>
          </cell>
          <cell r="AP91604" t="str">
            <v>202412</v>
          </cell>
          <cell r="AQ91604" t="str">
            <v>KHALIDMEHMOOD</v>
          </cell>
          <cell r="AR91604" t="str">
            <v>2039431</v>
          </cell>
          <cell r="AS91604" t="str">
            <v>D</v>
          </cell>
          <cell r="AT91604" t="str">
            <v>001</v>
          </cell>
          <cell r="AU91604" t="str">
            <v>30000002</v>
          </cell>
          <cell r="AV91604" t="str">
            <v>RETAIL</v>
          </cell>
          <cell r="AW91604" t="str">
            <v>31000723</v>
          </cell>
          <cell r="AX91604" t="str">
            <v>PRIME MOTORS</v>
          </cell>
          <cell r="AY91604" t="str">
            <v>KHI/HO/D/MO/PC COMP/P/104432/12/2024</v>
          </cell>
          <cell r="BA91604" t="str">
            <v>KARACHI</v>
          </cell>
          <cell r="BB91604" t="str">
            <v>15-C Badar Commercial, Street 10 Phase 5, DHA, Karachi.</v>
          </cell>
          <cell r="BC91604" t="str">
            <v>BLACK</v>
          </cell>
          <cell r="BH91604" t="str">
            <v>N/A</v>
          </cell>
          <cell r="BI91604" t="str">
            <v>N</v>
          </cell>
          <cell r="BJ91604" t="str">
            <v>Rehan Ali Bashir</v>
          </cell>
          <cell r="BK91604">
            <v>45646</v>
          </cell>
          <cell r="BL91604" t="str">
            <v>21000000</v>
          </cell>
          <cell r="BM91604" t="str">
            <v>004</v>
          </cell>
          <cell r="BN91604" t="str">
            <v>01</v>
          </cell>
          <cell r="BQ91604" t="str">
            <v>KHI/HO/D/MO/PC COMP/P/104432/12/2024</v>
          </cell>
        </row>
        <row r="91605">
          <cell r="W91605" t="str">
            <v>GAFTPU301960</v>
          </cell>
          <cell r="X91605" t="str">
            <v>PMHS3811SRN500932</v>
          </cell>
          <cell r="Y91605">
            <v>15000000</v>
          </cell>
          <cell r="Z91605" t="str">
            <v>33100-5215787-7</v>
          </cell>
          <cell r="AC91605">
            <v>2907589</v>
          </cell>
          <cell r="AD91605" t="str">
            <v>02</v>
          </cell>
          <cell r="AE91605" t="str">
            <v>MOTOR</v>
          </cell>
          <cell r="AF91605">
            <v>-192291</v>
          </cell>
          <cell r="AG91605">
            <v>0</v>
          </cell>
          <cell r="AH91605">
            <v>0</v>
          </cell>
          <cell r="AI91605">
            <v>0</v>
          </cell>
          <cell r="AJ91605">
            <v>-225000</v>
          </cell>
          <cell r="AK91605">
            <v>0</v>
          </cell>
          <cell r="AL91605">
            <v>-16344</v>
          </cell>
          <cell r="AM91605" t="str">
            <v>2024</v>
          </cell>
          <cell r="AN91605" t="str">
            <v>202407</v>
          </cell>
          <cell r="AO91605" t="str">
            <v>202405</v>
          </cell>
          <cell r="AP91605" t="str">
            <v>202407</v>
          </cell>
          <cell r="AQ91605" t="str">
            <v>ABDULQADIR</v>
          </cell>
          <cell r="AR91605" t="str">
            <v>1905546</v>
          </cell>
          <cell r="AS91605" t="str">
            <v>D</v>
          </cell>
          <cell r="AT91605" t="str">
            <v>001</v>
          </cell>
          <cell r="AU91605" t="str">
            <v>30000001</v>
          </cell>
          <cell r="AV91605" t="str">
            <v>DIRECT</v>
          </cell>
          <cell r="AW91605" t="str">
            <v>31000001</v>
          </cell>
          <cell r="AX91605" t="str">
            <v>Direct</v>
          </cell>
          <cell r="AY91605" t="str">
            <v>FSD/FSD/D/MO/PC COMP/P/89110/05/2024</v>
          </cell>
          <cell r="AZ91605" t="str">
            <v>FSD/FSD/D/MO/PC COMP/E/43410/07/2024</v>
          </cell>
          <cell r="BB91605" t="str">
            <v>House no. 28, Street No. 3, Raja Colony, Pakistan Chowk, Faisalabad `</v>
          </cell>
          <cell r="BC91605" t="str">
            <v>WHITE</v>
          </cell>
          <cell r="BH91605" t="str">
            <v>N/A</v>
          </cell>
          <cell r="BI91605" t="str">
            <v>N</v>
          </cell>
          <cell r="BK91605">
            <v>45423</v>
          </cell>
          <cell r="BL91605" t="str">
            <v>15000000</v>
          </cell>
          <cell r="BM91605" t="str">
            <v>002</v>
          </cell>
          <cell r="BN91605" t="str">
            <v>02</v>
          </cell>
          <cell r="BQ91605" t="str">
            <v>FSD/FSD/D/MO/PC COMP/P/89110/05/2024</v>
          </cell>
        </row>
        <row r="91606">
          <cell r="W91606" t="str">
            <v>GAFTPU301960</v>
          </cell>
          <cell r="X91606" t="str">
            <v>PMHS3811SRN500932</v>
          </cell>
          <cell r="Y91606">
            <v>15000000</v>
          </cell>
          <cell r="Z91606" t="str">
            <v>33100-5215787-7</v>
          </cell>
          <cell r="AC91606">
            <v>2907937</v>
          </cell>
          <cell r="AD91606" t="str">
            <v>02</v>
          </cell>
          <cell r="AE91606" t="str">
            <v>MOTOR</v>
          </cell>
          <cell r="AF91606">
            <v>192291</v>
          </cell>
          <cell r="AG91606">
            <v>0</v>
          </cell>
          <cell r="AH91606">
            <v>0</v>
          </cell>
          <cell r="AI91606">
            <v>0</v>
          </cell>
          <cell r="AJ91606">
            <v>225000</v>
          </cell>
          <cell r="AK91606">
            <v>0</v>
          </cell>
          <cell r="AL91606">
            <v>16345</v>
          </cell>
          <cell r="AM91606" t="str">
            <v>2024</v>
          </cell>
          <cell r="AN91606" t="str">
            <v>202407</v>
          </cell>
          <cell r="AO91606" t="str">
            <v>202405</v>
          </cell>
          <cell r="AP91606" t="str">
            <v>202407</v>
          </cell>
          <cell r="AQ91606" t="str">
            <v>IRFANHAIDER</v>
          </cell>
          <cell r="AR91606" t="str">
            <v>1917723</v>
          </cell>
          <cell r="AS91606" t="str">
            <v>D</v>
          </cell>
          <cell r="AT91606" t="str">
            <v>001</v>
          </cell>
          <cell r="AU91606" t="str">
            <v>30000001</v>
          </cell>
          <cell r="AV91606" t="str">
            <v>DIRECT</v>
          </cell>
          <cell r="AW91606" t="str">
            <v>31000001</v>
          </cell>
          <cell r="AX91606" t="str">
            <v>Direct</v>
          </cell>
          <cell r="AY91606" t="str">
            <v>FSD/FSD/D/MO/PC COMP/P/89110/05/2024</v>
          </cell>
          <cell r="AZ91606" t="str">
            <v>FSD/FSD/D/MO/PC COMP/E/44083/07/2024</v>
          </cell>
          <cell r="BB91606" t="str">
            <v>House no. 28, Street No. 3, Raja Colony, Pakistan Chowk, Faisalabad `</v>
          </cell>
          <cell r="BC91606" t="str">
            <v>WHITE</v>
          </cell>
          <cell r="BH91606" t="str">
            <v>N/A</v>
          </cell>
          <cell r="BI91606" t="str">
            <v>N</v>
          </cell>
          <cell r="BK91606">
            <v>45423</v>
          </cell>
          <cell r="BL91606" t="str">
            <v>15000000</v>
          </cell>
          <cell r="BM91606" t="str">
            <v>002</v>
          </cell>
          <cell r="BN91606" t="str">
            <v>02</v>
          </cell>
          <cell r="BQ91606" t="str">
            <v>FSD/FSD/D/MO/PC COMP/P/89110/05/2024</v>
          </cell>
        </row>
        <row r="91607">
          <cell r="W91607" t="str">
            <v>G4FTRU627433</v>
          </cell>
          <cell r="X91607" t="str">
            <v>PMHS3811SRN501705</v>
          </cell>
          <cell r="Y91607">
            <v>14780000</v>
          </cell>
          <cell r="AC91607">
            <v>2906891</v>
          </cell>
          <cell r="AD91607" t="str">
            <v>02</v>
          </cell>
          <cell r="AE91607" t="str">
            <v>MOTOR</v>
          </cell>
          <cell r="AF91607">
            <v>189470</v>
          </cell>
          <cell r="AG91607">
            <v>0</v>
          </cell>
          <cell r="AH91607">
            <v>0</v>
          </cell>
          <cell r="AI91607">
            <v>0</v>
          </cell>
          <cell r="AJ91607">
            <v>221700</v>
          </cell>
          <cell r="AK91607">
            <v>0</v>
          </cell>
          <cell r="AL91607">
            <v>47368</v>
          </cell>
          <cell r="AM91607" t="str">
            <v>2024</v>
          </cell>
          <cell r="AN91607" t="str">
            <v>202407</v>
          </cell>
          <cell r="AO91607" t="str">
            <v>202407</v>
          </cell>
          <cell r="AP91607" t="str">
            <v>202407</v>
          </cell>
          <cell r="AQ91607" t="str">
            <v>MZUBAIRIQBAL</v>
          </cell>
          <cell r="AR91607" t="str">
            <v>1911348</v>
          </cell>
          <cell r="AS91607" t="str">
            <v>D</v>
          </cell>
          <cell r="AT91607" t="str">
            <v>001</v>
          </cell>
          <cell r="AU91607" t="str">
            <v>30000002</v>
          </cell>
          <cell r="AV91607" t="str">
            <v>RETAIL</v>
          </cell>
          <cell r="AW91607" t="str">
            <v>31000699</v>
          </cell>
          <cell r="AX91607" t="str">
            <v>MHP AUTO TRADERS</v>
          </cell>
          <cell r="AY91607" t="str">
            <v>LHR/LHR/D/MO/PC COMP/P/93049/07/2024</v>
          </cell>
          <cell r="BB91607" t="str">
            <v>House # 55-LDA, Ghosia Colony Walton Railway Station Lahore Punjab</v>
          </cell>
          <cell r="BC91607" t="str">
            <v>POLAR WHITE</v>
          </cell>
          <cell r="BH91607" t="str">
            <v>N/A</v>
          </cell>
          <cell r="BI91607" t="str">
            <v>N</v>
          </cell>
          <cell r="BJ91607" t="str">
            <v>Muhammad Asim</v>
          </cell>
          <cell r="BK91607">
            <v>45486</v>
          </cell>
          <cell r="BL91607" t="str">
            <v>14780000</v>
          </cell>
          <cell r="BM91607" t="str">
            <v>331</v>
          </cell>
          <cell r="BN91607" t="str">
            <v>03</v>
          </cell>
          <cell r="BQ91607" t="str">
            <v>LHR/LHR/D/MO/PC COMP/P/93049/07/2024</v>
          </cell>
        </row>
        <row r="91608">
          <cell r="W91608" t="str">
            <v>LVBV6PDB5HH017675</v>
          </cell>
          <cell r="X91608" t="str">
            <v>CH513821DA05</v>
          </cell>
          <cell r="Y91608">
            <v>9000000</v>
          </cell>
          <cell r="AC91608">
            <v>3005482</v>
          </cell>
          <cell r="AD91608" t="str">
            <v>02</v>
          </cell>
          <cell r="AE91608" t="str">
            <v>MOTOR</v>
          </cell>
          <cell r="AF91608">
            <v>29994</v>
          </cell>
          <cell r="AG91608">
            <v>0</v>
          </cell>
          <cell r="AH91608">
            <v>0</v>
          </cell>
          <cell r="AI91608">
            <v>0</v>
          </cell>
          <cell r="AJ91608">
            <v>35070</v>
          </cell>
          <cell r="AK91608">
            <v>0</v>
          </cell>
          <cell r="AL91608">
            <v>1499</v>
          </cell>
          <cell r="AM91608" t="str">
            <v>2024</v>
          </cell>
          <cell r="AN91608" t="str">
            <v>202409</v>
          </cell>
          <cell r="AO91608" t="str">
            <v>202409</v>
          </cell>
          <cell r="AP91608" t="str">
            <v>202409</v>
          </cell>
          <cell r="AQ91608" t="str">
            <v>ABDULQADIR</v>
          </cell>
          <cell r="AR91608" t="str">
            <v>1954373</v>
          </cell>
          <cell r="AS91608" t="str">
            <v>F</v>
          </cell>
          <cell r="AT91608" t="str">
            <v>001</v>
          </cell>
          <cell r="AU91608" t="str">
            <v>30000001</v>
          </cell>
          <cell r="AV91608" t="str">
            <v>DIRECT</v>
          </cell>
          <cell r="AW91608" t="str">
            <v>31000001</v>
          </cell>
          <cell r="AX91608" t="str">
            <v>Direct</v>
          </cell>
          <cell r="AY91608" t="str">
            <v>LHR/LHR/F/MO/CV/P/97453/09/2024</v>
          </cell>
          <cell r="BA91608" t="str">
            <v>LAHORE</v>
          </cell>
          <cell r="BB91608" t="str">
            <v>ABDULLAH TRAVEL BUND ROAD, LAHORE.</v>
          </cell>
          <cell r="BC91608" t="str">
            <v>WHITE</v>
          </cell>
          <cell r="BH91608" t="str">
            <v>N/A</v>
          </cell>
          <cell r="BI91608" t="str">
            <v>N</v>
          </cell>
          <cell r="BK91608">
            <v>45551</v>
          </cell>
          <cell r="BL91608" t="str">
            <v>9000000</v>
          </cell>
          <cell r="BM91608" t="str">
            <v>002</v>
          </cell>
          <cell r="BN91608" t="str">
            <v>03</v>
          </cell>
          <cell r="BO91608" t="str">
            <v>2024/04/LEBVCCOP00132</v>
          </cell>
          <cell r="BQ91608" t="str">
            <v>LHR/LHR/F/MO/CV/P/97453/09/2024</v>
          </cell>
        </row>
        <row r="91609">
          <cell r="X91609" t="str">
            <v>55230</v>
          </cell>
          <cell r="Y91609">
            <v>5200000</v>
          </cell>
          <cell r="Z91609" t="str">
            <v>32303-6110849-1</v>
          </cell>
          <cell r="AA91609" t="str">
            <v xml:space="preserve">0301-7873266	 </v>
          </cell>
          <cell r="AB91609" t="str">
            <v>TRACKER (TRASUR)</v>
          </cell>
          <cell r="AC91609">
            <v>3059771</v>
          </cell>
          <cell r="AD91609" t="str">
            <v>02</v>
          </cell>
          <cell r="AE91609" t="str">
            <v>MOTOR</v>
          </cell>
          <cell r="AF91609">
            <v>67242</v>
          </cell>
          <cell r="AG91609">
            <v>10086</v>
          </cell>
          <cell r="AH91609">
            <v>672</v>
          </cell>
          <cell r="AI91609">
            <v>0</v>
          </cell>
          <cell r="AJ91609">
            <v>78000</v>
          </cell>
          <cell r="AK91609">
            <v>7000</v>
          </cell>
          <cell r="AL91609">
            <v>10086</v>
          </cell>
          <cell r="AM91609" t="str">
            <v>2024</v>
          </cell>
          <cell r="AN91609" t="str">
            <v>202409</v>
          </cell>
          <cell r="AO91609" t="str">
            <v>202409</v>
          </cell>
          <cell r="AP91609" t="str">
            <v>202409</v>
          </cell>
          <cell r="AQ91609" t="str">
            <v>AMINAHMED</v>
          </cell>
          <cell r="AR91609" t="str">
            <v>1965469</v>
          </cell>
          <cell r="AS91609" t="str">
            <v>D</v>
          </cell>
          <cell r="AT91609" t="str">
            <v>00034</v>
          </cell>
          <cell r="AY91609" t="str">
            <v>KHI/HO/D/MO/PC COMP/C/96843/34/09/2024</v>
          </cell>
          <cell r="BB91609" t="str">
            <v xml:space="preserve">Ahmed Colony 30 Ft Road Sawera Chowk Multan </v>
          </cell>
          <cell r="BC91609" t="str">
            <v>RED</v>
          </cell>
          <cell r="BD91609" t="str">
            <v>0431-019001119010</v>
          </cell>
          <cell r="BI91609" t="str">
            <v>N</v>
          </cell>
          <cell r="BK91609">
            <v>45565</v>
          </cell>
          <cell r="BL91609" t="str">
            <v>5200000</v>
          </cell>
          <cell r="BM91609" t="str">
            <v>003</v>
          </cell>
          <cell r="BN91609" t="str">
            <v>01</v>
          </cell>
          <cell r="BQ91609" t="str">
            <v>KHI/HO/D/MO/PC COMP/C/96843/34/09/2024</v>
          </cell>
        </row>
        <row r="91610">
          <cell r="W91610" t="str">
            <v>2840696</v>
          </cell>
          <cell r="X91610" t="str">
            <v>A-0133380</v>
          </cell>
          <cell r="Y91610">
            <v>6000000</v>
          </cell>
          <cell r="AC91610">
            <v>2889717</v>
          </cell>
          <cell r="AD91610" t="str">
            <v>02</v>
          </cell>
          <cell r="AE91610" t="str">
            <v>MOTOR</v>
          </cell>
          <cell r="AF91610">
            <v>77155</v>
          </cell>
          <cell r="AG91610">
            <v>0</v>
          </cell>
          <cell r="AH91610">
            <v>0</v>
          </cell>
          <cell r="AI91610">
            <v>0</v>
          </cell>
          <cell r="AJ91610">
            <v>90000</v>
          </cell>
          <cell r="AK91610">
            <v>0</v>
          </cell>
          <cell r="AL91610">
            <v>7716</v>
          </cell>
          <cell r="AM91610" t="str">
            <v>2024</v>
          </cell>
          <cell r="AN91610" t="str">
            <v>202407</v>
          </cell>
          <cell r="AO91610" t="str">
            <v>202407</v>
          </cell>
          <cell r="AP91610" t="str">
            <v>202407</v>
          </cell>
          <cell r="AQ91610" t="str">
            <v>KHALIDMEHMOOD</v>
          </cell>
          <cell r="AR91610" t="str">
            <v>1900773</v>
          </cell>
          <cell r="AS91610" t="str">
            <v>D</v>
          </cell>
          <cell r="AT91610" t="str">
            <v>001</v>
          </cell>
          <cell r="AU91610" t="str">
            <v>30000002</v>
          </cell>
          <cell r="AV91610" t="str">
            <v>RETAIL</v>
          </cell>
          <cell r="AW91610" t="str">
            <v>31000002</v>
          </cell>
          <cell r="AX91610" t="str">
            <v>Direct</v>
          </cell>
          <cell r="AY91610" t="str">
            <v>KHI/HO/D/MO/PC COMP/P/92381/07/2024</v>
          </cell>
          <cell r="BA91610" t="str">
            <v>KARACHI</v>
          </cell>
          <cell r="BB91610" t="str">
            <v>House #. B-274, PIA Co-Operative Housing Society, Block-9, Gulistan-e-Jauhar, Karachi.</v>
          </cell>
          <cell r="BC91610" t="str">
            <v>PEARL WHITE</v>
          </cell>
          <cell r="BH91610" t="str">
            <v>N/A</v>
          </cell>
          <cell r="BI91610" t="str">
            <v>N</v>
          </cell>
          <cell r="BJ91610" t="str">
            <v>Rehan Ali Bashir</v>
          </cell>
          <cell r="BK91610">
            <v>45478</v>
          </cell>
          <cell r="BL91610" t="str">
            <v>6000000</v>
          </cell>
          <cell r="BM91610" t="str">
            <v>031</v>
          </cell>
          <cell r="BN91610" t="str">
            <v>01</v>
          </cell>
          <cell r="BQ91610" t="str">
            <v>KHI/HO/D/MO/PC COMP/P/92381/07/2024</v>
          </cell>
        </row>
        <row r="91611">
          <cell r="W91611" t="str">
            <v>1KR-2536691</v>
          </cell>
          <cell r="X91611" t="str">
            <v>A200A-0004502</v>
          </cell>
          <cell r="Y91611">
            <v>6500000</v>
          </cell>
          <cell r="AC91611">
            <v>2963773</v>
          </cell>
          <cell r="AD91611" t="str">
            <v>02</v>
          </cell>
          <cell r="AE91611" t="str">
            <v>MOTOR</v>
          </cell>
          <cell r="AF91611">
            <v>-69733</v>
          </cell>
          <cell r="AG91611">
            <v>0</v>
          </cell>
          <cell r="AH91611">
            <v>0</v>
          </cell>
          <cell r="AI91611">
            <v>0</v>
          </cell>
          <cell r="AJ91611">
            <v>-79495</v>
          </cell>
          <cell r="AK91611">
            <v>0</v>
          </cell>
          <cell r="AL91611">
            <v>0</v>
          </cell>
          <cell r="AM91611" t="str">
            <v>2024</v>
          </cell>
          <cell r="AN91611" t="str">
            <v>202408</v>
          </cell>
          <cell r="AO91611" t="str">
            <v>202408</v>
          </cell>
          <cell r="AP91611" t="str">
            <v>202408</v>
          </cell>
          <cell r="AQ91611" t="str">
            <v>KHALIDMEHMOOD</v>
          </cell>
          <cell r="AR91611" t="str">
            <v>1939773</v>
          </cell>
          <cell r="AS91611" t="str">
            <v>D</v>
          </cell>
          <cell r="AT91611" t="str">
            <v>001</v>
          </cell>
          <cell r="AU91611" t="str">
            <v>30000002</v>
          </cell>
          <cell r="AV91611" t="str">
            <v>RETAIL</v>
          </cell>
          <cell r="AW91611" t="str">
            <v>31000002</v>
          </cell>
          <cell r="AX91611" t="str">
            <v>Direct</v>
          </cell>
          <cell r="AY91611" t="str">
            <v>KHI/HO/D/MO/PC COMP/P/89775/05/2024</v>
          </cell>
          <cell r="AZ91611" t="str">
            <v>KHI/HO/D/MO/PC COMP/E/45171/08/2024</v>
          </cell>
          <cell r="BA91611" t="str">
            <v>KARACHI</v>
          </cell>
          <cell r="BB91611" t="str">
            <v>House #. B-16, Crown Garden, Block-4, Gulistan-e-Jauhar, Karachi.</v>
          </cell>
          <cell r="BC91611" t="str">
            <v>BLACK</v>
          </cell>
          <cell r="BF91611" t="str">
            <v>IT IS HEREBY DECLARED AND AGREED THAT AT THE REQUEST OF THE PARTICIPANT VIDE THEIR EMAIL DATED: 27/08/2024, THE ABOVE-MENTIONED POLICY STANDS CANCELLED WITH EFFECT FROM 26/08/2024 DUE TO VEHICLE HAS BEEN SOLD.
IN CONSEQUENCE WHEREOF AN AMOUNT OF RS.79,495/- FOR 275 DAYS ON PRO RATE  BASIS IS HEREBY ALLOWED TO THE PARTICIPANT.</v>
          </cell>
          <cell r="BG91611" t="str">
            <v>Remove</v>
          </cell>
          <cell r="BH91611" t="str">
            <v>N/A</v>
          </cell>
          <cell r="BI91611" t="str">
            <v>N</v>
          </cell>
          <cell r="BJ91611" t="str">
            <v>Rehan Ali Bashir</v>
          </cell>
          <cell r="BK91611">
            <v>45530</v>
          </cell>
          <cell r="BL91611" t="str">
            <v>-1</v>
          </cell>
          <cell r="BM91611" t="str">
            <v>004</v>
          </cell>
          <cell r="BN91611" t="str">
            <v>01</v>
          </cell>
          <cell r="BQ91611" t="str">
            <v>KHI/HO/D/MO/PC COMP/P/89775/05/2024</v>
          </cell>
        </row>
        <row r="91612">
          <cell r="W91612" t="str">
            <v>3024024</v>
          </cell>
          <cell r="X91612" t="str">
            <v>A200A-0164184</v>
          </cell>
          <cell r="Y91612">
            <v>6500000</v>
          </cell>
          <cell r="AC91612">
            <v>3225923</v>
          </cell>
          <cell r="AD91612" t="str">
            <v>02</v>
          </cell>
          <cell r="AE91612" t="str">
            <v>MOTOR</v>
          </cell>
          <cell r="AF91612">
            <v>97630</v>
          </cell>
          <cell r="AG91612">
            <v>0</v>
          </cell>
          <cell r="AH91612">
            <v>0</v>
          </cell>
          <cell r="AI91612">
            <v>0</v>
          </cell>
          <cell r="AJ91612">
            <v>113750</v>
          </cell>
          <cell r="AK91612">
            <v>0</v>
          </cell>
          <cell r="AL91612">
            <v>16597</v>
          </cell>
          <cell r="AM91612" t="str">
            <v>2024</v>
          </cell>
          <cell r="AN91612" t="str">
            <v>202412</v>
          </cell>
          <cell r="AO91612" t="str">
            <v>202412</v>
          </cell>
          <cell r="AP91612" t="str">
            <v>202412</v>
          </cell>
          <cell r="AQ91612" t="str">
            <v>KHALIDMEHMOOD</v>
          </cell>
          <cell r="AR91612" t="str">
            <v>2036986</v>
          </cell>
          <cell r="AS91612" t="str">
            <v>D</v>
          </cell>
          <cell r="AT91612" t="str">
            <v>001</v>
          </cell>
          <cell r="AU91612" t="str">
            <v>30000002</v>
          </cell>
          <cell r="AV91612" t="str">
            <v>RETAIL</v>
          </cell>
          <cell r="AW91612" t="str">
            <v>31000042</v>
          </cell>
          <cell r="AX91612" t="str">
            <v xml:space="preserve">Direct </v>
          </cell>
          <cell r="AY91612" t="str">
            <v>KHI/HO/D/MO/PC COMP/P/104110/12/2024</v>
          </cell>
          <cell r="BA91612" t="str">
            <v>KARACHI</v>
          </cell>
          <cell r="BB91612" t="str">
            <v>House # R-220, Block 6 Gulshan-e-Iqbal, Karachi.</v>
          </cell>
          <cell r="BC91612" t="str">
            <v>PEARL WHITE</v>
          </cell>
          <cell r="BH91612" t="str">
            <v>N/A</v>
          </cell>
          <cell r="BI91612" t="str">
            <v>N</v>
          </cell>
          <cell r="BJ91612" t="str">
            <v>Rehan Ali Bashir</v>
          </cell>
          <cell r="BK91612">
            <v>45643</v>
          </cell>
          <cell r="BL91612" t="str">
            <v>6500000</v>
          </cell>
          <cell r="BM91612" t="str">
            <v>031</v>
          </cell>
          <cell r="BN91612" t="str">
            <v>01</v>
          </cell>
          <cell r="BQ91612" t="str">
            <v>KHI/HO/D/MO/PC COMP/P/104110/12/2024</v>
          </cell>
        </row>
        <row r="91613">
          <cell r="W91613" t="str">
            <v>1KR-2726676</v>
          </cell>
          <cell r="X91613" t="str">
            <v>A200A-0068818</v>
          </cell>
          <cell r="Y91613">
            <v>6400000</v>
          </cell>
          <cell r="AC91613">
            <v>3164836</v>
          </cell>
          <cell r="AD91613" t="str">
            <v>02</v>
          </cell>
          <cell r="AE91613" t="str">
            <v>MOTOR</v>
          </cell>
          <cell r="AF91613">
            <v>82328</v>
          </cell>
          <cell r="AG91613">
            <v>0</v>
          </cell>
          <cell r="AH91613">
            <v>0</v>
          </cell>
          <cell r="AI91613">
            <v>0</v>
          </cell>
          <cell r="AJ91613">
            <v>96000</v>
          </cell>
          <cell r="AK91613">
            <v>0</v>
          </cell>
          <cell r="AL91613">
            <v>8233</v>
          </cell>
          <cell r="AM91613" t="str">
            <v>2024</v>
          </cell>
          <cell r="AN91613" t="str">
            <v>202411</v>
          </cell>
          <cell r="AO91613" t="str">
            <v>202411</v>
          </cell>
          <cell r="AP91613" t="str">
            <v>202411</v>
          </cell>
          <cell r="AQ91613" t="str">
            <v>KHALIDMEHMOOD</v>
          </cell>
          <cell r="AR91613" t="str">
            <v>2010052</v>
          </cell>
          <cell r="AS91613" t="str">
            <v>D</v>
          </cell>
          <cell r="AT91613" t="str">
            <v>001</v>
          </cell>
          <cell r="AU91613" t="str">
            <v>30000002</v>
          </cell>
          <cell r="AV91613" t="str">
            <v>RETAIL</v>
          </cell>
          <cell r="AW91613" t="str">
            <v>31000707</v>
          </cell>
          <cell r="AX91613" t="str">
            <v>JUNAID MOTORS</v>
          </cell>
          <cell r="AY91613" t="str">
            <v>KHI/HO/D/MO/PC COMP/P/101717/11/2024</v>
          </cell>
          <cell r="BA91613" t="str">
            <v>KARACHI</v>
          </cell>
          <cell r="BB91613" t="str">
            <v>House No. A-18, Street Shanti Nagar, Gulshan-e-Iqbal, Karachi.</v>
          </cell>
          <cell r="BC91613" t="str">
            <v>WHITE</v>
          </cell>
          <cell r="BH91613" t="str">
            <v>Half Depreciation</v>
          </cell>
          <cell r="BI91613" t="str">
            <v>N</v>
          </cell>
          <cell r="BJ91613" t="str">
            <v>M.Shahbaz</v>
          </cell>
          <cell r="BK91613">
            <v>45608</v>
          </cell>
          <cell r="BL91613" t="str">
            <v>6400000</v>
          </cell>
          <cell r="BM91613" t="str">
            <v>002</v>
          </cell>
          <cell r="BN91613" t="str">
            <v>01</v>
          </cell>
          <cell r="BQ91613" t="str">
            <v>KHI/HO/D/MO/PC COMP/P/101717/11/2024</v>
          </cell>
        </row>
        <row r="91614">
          <cell r="W91614" t="str">
            <v>1KR-K185143</v>
          </cell>
          <cell r="X91614" t="str">
            <v>A200A-0157421</v>
          </cell>
          <cell r="Y91614">
            <v>6000000</v>
          </cell>
          <cell r="AC91614">
            <v>2997199</v>
          </cell>
          <cell r="AD91614" t="str">
            <v>02</v>
          </cell>
          <cell r="AE91614" t="str">
            <v>MOTOR</v>
          </cell>
          <cell r="AF91614">
            <v>77155</v>
          </cell>
          <cell r="AG91614">
            <v>0</v>
          </cell>
          <cell r="AH91614">
            <v>0</v>
          </cell>
          <cell r="AI91614">
            <v>0</v>
          </cell>
          <cell r="AJ91614">
            <v>90000</v>
          </cell>
          <cell r="AK91614">
            <v>0</v>
          </cell>
          <cell r="AL91614">
            <v>1543</v>
          </cell>
          <cell r="AM91614" t="str">
            <v>2024</v>
          </cell>
          <cell r="AN91614" t="str">
            <v>202409</v>
          </cell>
          <cell r="AO91614" t="str">
            <v>202409</v>
          </cell>
          <cell r="AP91614" t="str">
            <v>202409</v>
          </cell>
          <cell r="AQ91614" t="str">
            <v>MUBASHIRAHMED</v>
          </cell>
          <cell r="AR91614" t="str">
            <v>1951168</v>
          </cell>
          <cell r="AS91614" t="str">
            <v>D</v>
          </cell>
          <cell r="AT91614" t="str">
            <v>001</v>
          </cell>
          <cell r="AU91614" t="str">
            <v>30000001</v>
          </cell>
          <cell r="AV91614" t="str">
            <v>DIRECT</v>
          </cell>
          <cell r="AW91614" t="str">
            <v>31000001</v>
          </cell>
          <cell r="AX91614" t="str">
            <v>Direct</v>
          </cell>
          <cell r="AY91614" t="str">
            <v>KHI/HO/D/MO/PC COMP/P/96965/09/2024</v>
          </cell>
          <cell r="BA91614" t="str">
            <v>KARACHI</v>
          </cell>
          <cell r="BB91614" t="str">
            <v>House No. 110-1, Area Khayaban-e-Shujaat, Phase 6-DHA, Karachi.</v>
          </cell>
          <cell r="BC91614" t="str">
            <v>SILVER</v>
          </cell>
          <cell r="BH91614" t="str">
            <v>N/A</v>
          </cell>
          <cell r="BI91614" t="str">
            <v>N</v>
          </cell>
          <cell r="BJ91614" t="str">
            <v xml:space="preserve">	Rameez Haji Mehboob</v>
          </cell>
          <cell r="BK91614">
            <v>45544</v>
          </cell>
          <cell r="BL91614" t="str">
            <v>6000000</v>
          </cell>
          <cell r="BM91614" t="str">
            <v>009</v>
          </cell>
          <cell r="BN91614" t="str">
            <v>01</v>
          </cell>
          <cell r="BQ91614" t="str">
            <v>KHI/HO/D/MO/PC COMP/P/96965/09/2024</v>
          </cell>
        </row>
        <row r="91615">
          <cell r="W91615" t="str">
            <v>K-009693</v>
          </cell>
          <cell r="X91615" t="str">
            <v>A200A-0011330</v>
          </cell>
          <cell r="Y91615">
            <v>6100000</v>
          </cell>
          <cell r="AC91615">
            <v>3252365</v>
          </cell>
          <cell r="AD91615" t="str">
            <v>02</v>
          </cell>
          <cell r="AE91615" t="str">
            <v>MOTOR</v>
          </cell>
          <cell r="AF91615">
            <v>78449</v>
          </cell>
          <cell r="AG91615">
            <v>0</v>
          </cell>
          <cell r="AH91615">
            <v>0</v>
          </cell>
          <cell r="AI91615">
            <v>0</v>
          </cell>
          <cell r="AJ91615">
            <v>91500</v>
          </cell>
          <cell r="AK91615">
            <v>0</v>
          </cell>
          <cell r="AL91615">
            <v>0</v>
          </cell>
          <cell r="AM91615" t="str">
            <v>2024</v>
          </cell>
          <cell r="AN91615" t="str">
            <v>202412</v>
          </cell>
          <cell r="AO91615" t="str">
            <v>202412</v>
          </cell>
          <cell r="AP91615" t="str">
            <v>202412</v>
          </cell>
          <cell r="AQ91615" t="str">
            <v>KHALIDMEHMOOD</v>
          </cell>
          <cell r="AR91615" t="str">
            <v>2043981</v>
          </cell>
          <cell r="AS91615" t="str">
            <v>D</v>
          </cell>
          <cell r="AT91615" t="str">
            <v>001</v>
          </cell>
          <cell r="AU91615" t="str">
            <v>30000002</v>
          </cell>
          <cell r="AV91615" t="str">
            <v>RETAIL</v>
          </cell>
          <cell r="AW91615" t="str">
            <v>31000030</v>
          </cell>
          <cell r="AX91615" t="str">
            <v>SHEHROZE MOTORS</v>
          </cell>
          <cell r="AY91615" t="str">
            <v>KHI/HO/D/MO/PC COMP/P/104929/12/2024</v>
          </cell>
          <cell r="BA91615" t="str">
            <v>KARACHI</v>
          </cell>
          <cell r="BB91615" t="str">
            <v>Goth Haji Qasim Gabool, Daakhana Gadap, Malir, Karachi.</v>
          </cell>
          <cell r="BC91615" t="str">
            <v>PEARL WHITE</v>
          </cell>
          <cell r="BH91615" t="str">
            <v>N/A</v>
          </cell>
          <cell r="BI91615" t="str">
            <v>N</v>
          </cell>
          <cell r="BJ91615" t="str">
            <v>Noman Abdul Haq</v>
          </cell>
          <cell r="BK91615">
            <v>45656</v>
          </cell>
          <cell r="BL91615" t="str">
            <v>6100000</v>
          </cell>
          <cell r="BM91615" t="str">
            <v>031</v>
          </cell>
          <cell r="BN91615" t="str">
            <v>01</v>
          </cell>
          <cell r="BQ91615" t="str">
            <v>KHI/HO/D/MO/PC COMP/P/104929/12/2024</v>
          </cell>
        </row>
        <row r="91616">
          <cell r="W91616" t="str">
            <v>1KR-K107552</v>
          </cell>
          <cell r="X91616" t="str">
            <v>A200A-0096660</v>
          </cell>
          <cell r="Y91616">
            <v>5800000</v>
          </cell>
          <cell r="AC91616">
            <v>2930423</v>
          </cell>
          <cell r="AD91616" t="str">
            <v>02</v>
          </cell>
          <cell r="AE91616" t="str">
            <v>MOTOR</v>
          </cell>
          <cell r="AF91616">
            <v>74569</v>
          </cell>
          <cell r="AG91616">
            <v>0</v>
          </cell>
          <cell r="AH91616">
            <v>0</v>
          </cell>
          <cell r="AI91616">
            <v>0</v>
          </cell>
          <cell r="AJ91616">
            <v>87000</v>
          </cell>
          <cell r="AK91616">
            <v>0</v>
          </cell>
          <cell r="AL91616">
            <v>2796</v>
          </cell>
          <cell r="AM91616" t="str">
            <v>2024</v>
          </cell>
          <cell r="AN91616" t="str">
            <v>202408</v>
          </cell>
          <cell r="AO91616" t="str">
            <v>202408</v>
          </cell>
          <cell r="AP91616" t="str">
            <v>202408</v>
          </cell>
          <cell r="AQ91616" t="str">
            <v>KHALIDMEHMOOD</v>
          </cell>
          <cell r="AR91616" t="str">
            <v>1930407</v>
          </cell>
          <cell r="AS91616" t="str">
            <v>D</v>
          </cell>
          <cell r="AT91616" t="str">
            <v>001</v>
          </cell>
          <cell r="AU91616" t="str">
            <v>30000002</v>
          </cell>
          <cell r="AV91616" t="str">
            <v>RETAIL</v>
          </cell>
          <cell r="AW91616" t="str">
            <v>31000576</v>
          </cell>
          <cell r="AX91616" t="str">
            <v>Toyota Southern Motor Bodyshop</v>
          </cell>
          <cell r="AY91616" t="str">
            <v>KHI/HO/D/MO/PC TPP/P/95001/08/2024</v>
          </cell>
          <cell r="BA91616" t="str">
            <v>KARACHI</v>
          </cell>
          <cell r="BB91616" t="str">
            <v>Plot #. B-200, Sector-35-A, Gul E Hali, Zaman Town, Korangi, Karachi.</v>
          </cell>
          <cell r="BC91616" t="str">
            <v>SILVER</v>
          </cell>
          <cell r="BH91616" t="str">
            <v>TPP Retail</v>
          </cell>
          <cell r="BI91616" t="str">
            <v>N</v>
          </cell>
          <cell r="BJ91616" t="str">
            <v>Faraz Baakza</v>
          </cell>
          <cell r="BK91616">
            <v>45513</v>
          </cell>
          <cell r="BL91616" t="str">
            <v>5800000</v>
          </cell>
          <cell r="BM91616" t="str">
            <v>009</v>
          </cell>
          <cell r="BN91616" t="str">
            <v>01</v>
          </cell>
          <cell r="BQ91616" t="str">
            <v>KHI/HO/D/MO/PC TPP/P/95001/08/2024</v>
          </cell>
        </row>
        <row r="91617">
          <cell r="W91617" t="str">
            <v>HS870323</v>
          </cell>
          <cell r="X91617" t="str">
            <v>WP0ZZZY1ZMSA30619</v>
          </cell>
          <cell r="Y91617">
            <v>42000000</v>
          </cell>
          <cell r="AC91617">
            <v>2919131</v>
          </cell>
          <cell r="AD91617" t="str">
            <v>02</v>
          </cell>
          <cell r="AE91617" t="str">
            <v>MOTOR</v>
          </cell>
          <cell r="AF91617">
            <v>-27740</v>
          </cell>
          <cell r="AG91617">
            <v>0</v>
          </cell>
          <cell r="AH91617">
            <v>0</v>
          </cell>
          <cell r="AI91617">
            <v>0</v>
          </cell>
          <cell r="AJ91617">
            <v>-41695</v>
          </cell>
          <cell r="AK91617">
            <v>0</v>
          </cell>
          <cell r="AL91617">
            <v>0</v>
          </cell>
          <cell r="AM91617" t="str">
            <v>2024</v>
          </cell>
          <cell r="AN91617" t="str">
            <v>202407</v>
          </cell>
          <cell r="AO91617" t="str">
            <v>202307</v>
          </cell>
          <cell r="AP91617" t="str">
            <v>202407</v>
          </cell>
          <cell r="AQ91617" t="str">
            <v>ABDULQADIR</v>
          </cell>
          <cell r="AR91617" t="str">
            <v>1899225</v>
          </cell>
          <cell r="AS91617" t="str">
            <v>F</v>
          </cell>
          <cell r="AT91617" t="str">
            <v>001</v>
          </cell>
          <cell r="AU91617" t="str">
            <v>30000001</v>
          </cell>
          <cell r="AV91617" t="str">
            <v>DIRECT</v>
          </cell>
          <cell r="AW91617" t="str">
            <v>31000001</v>
          </cell>
          <cell r="AX91617" t="str">
            <v>Direct</v>
          </cell>
          <cell r="AY91617" t="str">
            <v>LHR/LHR/F/MO/PC COMP/P/90560/06/2024</v>
          </cell>
          <cell r="AZ91617" t="str">
            <v>LHR/LHR/F/MO/PC COMP/E/43125/07/2024</v>
          </cell>
          <cell r="BB91617" t="str">
            <v>18-KM MULTAN ROAD, OPP. DHA EME LAHORE.</v>
          </cell>
          <cell r="BC91617" t="str">
            <v>BLACK METALLIC</v>
          </cell>
          <cell r="BH91617" t="str">
            <v>N/A</v>
          </cell>
          <cell r="BI91617" t="str">
            <v>N</v>
          </cell>
          <cell r="BK91617">
            <v>45108</v>
          </cell>
          <cell r="BL91617" t="str">
            <v>42000000</v>
          </cell>
          <cell r="BM91617" t="str">
            <v>115</v>
          </cell>
          <cell r="BN91617" t="str">
            <v>03</v>
          </cell>
          <cell r="BO91617" t="str">
            <v>2023/09/LHRTVPCTOP01198</v>
          </cell>
          <cell r="BP91617" t="str">
            <v>2023/09/LHRTVPCTOE00503</v>
          </cell>
          <cell r="BQ91617" t="str">
            <v>LHR/LHR/F/MO/PC COMP/P/90560/06/2024</v>
          </cell>
        </row>
        <row r="91618">
          <cell r="W91618" t="str">
            <v>1KR-3143996</v>
          </cell>
          <cell r="X91618" t="str">
            <v>KSP210-0071282</v>
          </cell>
          <cell r="Y91618">
            <v>4300000</v>
          </cell>
          <cell r="AC91618">
            <v>3219353</v>
          </cell>
          <cell r="AD91618" t="str">
            <v>02</v>
          </cell>
          <cell r="AE91618" t="str">
            <v>MOTOR</v>
          </cell>
          <cell r="AF91618">
            <v>0</v>
          </cell>
          <cell r="AG91618">
            <v>0</v>
          </cell>
          <cell r="AH91618">
            <v>0</v>
          </cell>
          <cell r="AI91618">
            <v>0</v>
          </cell>
          <cell r="AJ91618">
            <v>0</v>
          </cell>
          <cell r="AK91618">
            <v>0</v>
          </cell>
          <cell r="AL91618">
            <v>-4828</v>
          </cell>
          <cell r="AM91618" t="str">
            <v>2024</v>
          </cell>
          <cell r="AN91618" t="str">
            <v>202412</v>
          </cell>
          <cell r="AO91618" t="str">
            <v>202411</v>
          </cell>
          <cell r="AP91618" t="str">
            <v>202412</v>
          </cell>
          <cell r="AQ91618" t="str">
            <v>KHALIDMEHMOOD</v>
          </cell>
          <cell r="AR91618" t="str">
            <v>2034519</v>
          </cell>
          <cell r="AS91618" t="str">
            <v>D</v>
          </cell>
          <cell r="AT91618" t="str">
            <v>001</v>
          </cell>
          <cell r="AU91618" t="str">
            <v>30000002</v>
          </cell>
          <cell r="AV91618" t="str">
            <v>RETAIL</v>
          </cell>
          <cell r="AW91618" t="str">
            <v>31000012</v>
          </cell>
          <cell r="AX91618" t="str">
            <v>Toyota Southern</v>
          </cell>
          <cell r="AY91618" t="str">
            <v>KHI/HO/D/MO/PC TPP/P/102660/11/2024</v>
          </cell>
          <cell r="AZ91618" t="str">
            <v>KHI/HO/D/MO/PC TPP/E/49967/12/2024</v>
          </cell>
          <cell r="BB91618" t="str">
            <v>House # F-116-117, Bhittai Colony, Korangi, Malir, Karachi.</v>
          </cell>
          <cell r="BC91618" t="str">
            <v>WHITE</v>
          </cell>
          <cell r="BF91618" t="str">
            <v>Correction of agency commission</v>
          </cell>
          <cell r="BH91618" t="str">
            <v>TPP Retail</v>
          </cell>
          <cell r="BI91618" t="str">
            <v>N</v>
          </cell>
          <cell r="BJ91618" t="str">
            <v>Faraz Baakza</v>
          </cell>
          <cell r="BK91618">
            <v>45608</v>
          </cell>
          <cell r="BL91618" t="str">
            <v>4300000</v>
          </cell>
          <cell r="BM91618" t="str">
            <v>002</v>
          </cell>
          <cell r="BN91618" t="str">
            <v>01</v>
          </cell>
          <cell r="BQ91618" t="str">
            <v>KHI/HO/D/MO/PC TPP/P/102660/11/2024</v>
          </cell>
        </row>
        <row r="91619">
          <cell r="W91619" t="str">
            <v>1KR-3143996</v>
          </cell>
          <cell r="X91619" t="str">
            <v>KSP210-0071282</v>
          </cell>
          <cell r="Y91619">
            <v>4300000</v>
          </cell>
          <cell r="AC91619">
            <v>3184961</v>
          </cell>
          <cell r="AD91619" t="str">
            <v>02</v>
          </cell>
          <cell r="AE91619" t="str">
            <v>MOTOR</v>
          </cell>
          <cell r="AF91619">
            <v>55172</v>
          </cell>
          <cell r="AG91619">
            <v>0</v>
          </cell>
          <cell r="AH91619">
            <v>0</v>
          </cell>
          <cell r="AI91619">
            <v>0</v>
          </cell>
          <cell r="AJ91619">
            <v>64500</v>
          </cell>
          <cell r="AK91619">
            <v>0</v>
          </cell>
          <cell r="AL91619">
            <v>6897</v>
          </cell>
          <cell r="AM91619" t="str">
            <v>2024</v>
          </cell>
          <cell r="AN91619" t="str">
            <v>202411</v>
          </cell>
          <cell r="AO91619" t="str">
            <v>202411</v>
          </cell>
          <cell r="AP91619" t="str">
            <v>202411</v>
          </cell>
          <cell r="AQ91619" t="str">
            <v>KHALIDMEHMOOD</v>
          </cell>
          <cell r="AR91619" t="str">
            <v>2018738</v>
          </cell>
          <cell r="AS91619" t="str">
            <v>D</v>
          </cell>
          <cell r="AT91619" t="str">
            <v>001</v>
          </cell>
          <cell r="AU91619" t="str">
            <v>30000002</v>
          </cell>
          <cell r="AV91619" t="str">
            <v>RETAIL</v>
          </cell>
          <cell r="AW91619" t="str">
            <v>31000012</v>
          </cell>
          <cell r="AX91619" t="str">
            <v>Toyota Southern</v>
          </cell>
          <cell r="AY91619" t="str">
            <v>KHI/HO/D/MO/PC TPP/P/102660/11/2024</v>
          </cell>
          <cell r="BA91619" t="str">
            <v>KARACHI</v>
          </cell>
          <cell r="BB91619" t="str">
            <v>House # F-116-117, Bhittai Colony, Korangi, Malir, Karachi.</v>
          </cell>
          <cell r="BC91619" t="str">
            <v>WHITE</v>
          </cell>
          <cell r="BH91619" t="str">
            <v>TPP Retail</v>
          </cell>
          <cell r="BI91619" t="str">
            <v>N</v>
          </cell>
          <cell r="BJ91619" t="str">
            <v>Faraz Baakza</v>
          </cell>
          <cell r="BK91619">
            <v>45622</v>
          </cell>
          <cell r="BL91619" t="str">
            <v>4300000</v>
          </cell>
          <cell r="BM91619" t="str">
            <v>002</v>
          </cell>
          <cell r="BN91619" t="str">
            <v>01</v>
          </cell>
          <cell r="BQ91619" t="str">
            <v>KHI/HO/D/MO/PC TPP/P/102660/11/2024</v>
          </cell>
        </row>
        <row r="91620">
          <cell r="W91620" t="str">
            <v>1KR-2738062</v>
          </cell>
          <cell r="X91620" t="str">
            <v>KSP210-0022147</v>
          </cell>
          <cell r="Y91620">
            <v>4000000</v>
          </cell>
          <cell r="AC91620">
            <v>3167114</v>
          </cell>
          <cell r="AD91620" t="str">
            <v>02</v>
          </cell>
          <cell r="AE91620" t="str">
            <v>MOTOR</v>
          </cell>
          <cell r="AF91620">
            <v>54742</v>
          </cell>
          <cell r="AG91620">
            <v>0</v>
          </cell>
          <cell r="AH91620">
            <v>0</v>
          </cell>
          <cell r="AI91620">
            <v>0</v>
          </cell>
          <cell r="AJ91620">
            <v>64000</v>
          </cell>
          <cell r="AK91620">
            <v>0</v>
          </cell>
          <cell r="AL91620">
            <v>6843</v>
          </cell>
          <cell r="AM91620" t="str">
            <v>2024</v>
          </cell>
          <cell r="AN91620" t="str">
            <v>202411</v>
          </cell>
          <cell r="AO91620" t="str">
            <v>202411</v>
          </cell>
          <cell r="AP91620" t="str">
            <v>202411</v>
          </cell>
          <cell r="AQ91620" t="str">
            <v>KHALIDMEHMOOD</v>
          </cell>
          <cell r="AR91620" t="str">
            <v>2011301</v>
          </cell>
          <cell r="AS91620" t="str">
            <v>D</v>
          </cell>
          <cell r="AT91620" t="str">
            <v>001</v>
          </cell>
          <cell r="AU91620" t="str">
            <v>30000002</v>
          </cell>
          <cell r="AV91620" t="str">
            <v>RETAIL</v>
          </cell>
          <cell r="AW91620" t="str">
            <v>31000674</v>
          </cell>
          <cell r="AX91620" t="str">
            <v>Toyota Eastern Motors Workshop</v>
          </cell>
          <cell r="AY91620" t="str">
            <v>KHI/HO/D/MO/PC TPP/P/101811/11/2024</v>
          </cell>
          <cell r="BA91620" t="str">
            <v>KARACHI</v>
          </cell>
          <cell r="BB91620" t="str">
            <v>House No. R-140, King Garden, Phase 1, Scheme 33, Gulzar e Hijri, Karachi.</v>
          </cell>
          <cell r="BC91620" t="str">
            <v>SILVER</v>
          </cell>
          <cell r="BH91620" t="str">
            <v>TPP Retail</v>
          </cell>
          <cell r="BI91620" t="str">
            <v>N</v>
          </cell>
          <cell r="BJ91620" t="str">
            <v>Affan</v>
          </cell>
          <cell r="BK91620">
            <v>45609</v>
          </cell>
          <cell r="BL91620" t="str">
            <v>4000000</v>
          </cell>
          <cell r="BM91620" t="str">
            <v>009</v>
          </cell>
          <cell r="BN91620" t="str">
            <v>01</v>
          </cell>
          <cell r="BQ91620" t="str">
            <v>KHI/HO/D/MO/PC TPP/P/101811/11/2024</v>
          </cell>
        </row>
        <row r="91621">
          <cell r="W91621" t="str">
            <v>R06AA336787</v>
          </cell>
          <cell r="X91621" t="str">
            <v>MK32S522219</v>
          </cell>
          <cell r="Y91621">
            <v>1800000</v>
          </cell>
          <cell r="AB91621" t="str">
            <v>TRACKER (I-TECK)</v>
          </cell>
          <cell r="AC91621">
            <v>3121371</v>
          </cell>
          <cell r="AD91621" t="str">
            <v>02</v>
          </cell>
          <cell r="AE91621" t="str">
            <v>MOTOR</v>
          </cell>
          <cell r="AF91621">
            <v>26724</v>
          </cell>
          <cell r="AG91621">
            <v>0</v>
          </cell>
          <cell r="AH91621">
            <v>0</v>
          </cell>
          <cell r="AI91621">
            <v>0</v>
          </cell>
          <cell r="AJ91621">
            <v>31500</v>
          </cell>
          <cell r="AK91621">
            <v>8105</v>
          </cell>
          <cell r="AL91621">
            <v>0</v>
          </cell>
          <cell r="AM91621" t="str">
            <v>2024</v>
          </cell>
          <cell r="AN91621" t="str">
            <v>202410</v>
          </cell>
          <cell r="AO91621" t="str">
            <v>202410</v>
          </cell>
          <cell r="AP91621" t="str">
            <v>202410</v>
          </cell>
          <cell r="AQ91621" t="str">
            <v>MUBASHIRAHMED</v>
          </cell>
          <cell r="AR91621" t="str">
            <v>1995434</v>
          </cell>
          <cell r="AS91621" t="str">
            <v>D</v>
          </cell>
          <cell r="AT91621" t="str">
            <v>001</v>
          </cell>
          <cell r="AU91621" t="str">
            <v>30000001</v>
          </cell>
          <cell r="AV91621" t="str">
            <v>DIRECT</v>
          </cell>
          <cell r="AW91621" t="str">
            <v>31000001</v>
          </cell>
          <cell r="AX91621" t="str">
            <v>Direct</v>
          </cell>
          <cell r="AY91621" t="str">
            <v>KHI/HO/D/MO/PC COMP/P/100423/10/2024</v>
          </cell>
          <cell r="BA91621" t="str">
            <v>KARACHI</v>
          </cell>
          <cell r="BB91621" t="str">
            <v>House No: 8, Muhallah Gulshan Habib, Habib Ullah Road, Gari Shahu , Lahore.</v>
          </cell>
          <cell r="BC91621" t="str">
            <v>GREEN</v>
          </cell>
          <cell r="BH91621" t="str">
            <v>N/A</v>
          </cell>
          <cell r="BI91621" t="str">
            <v>N</v>
          </cell>
          <cell r="BJ91621" t="str">
            <v>Rehan Hassan</v>
          </cell>
          <cell r="BK91621">
            <v>45589</v>
          </cell>
          <cell r="BL91621" t="str">
            <v>1800000</v>
          </cell>
          <cell r="BM91621" t="str">
            <v>005</v>
          </cell>
          <cell r="BN91621" t="str">
            <v>01</v>
          </cell>
          <cell r="BQ91621" t="str">
            <v>KHI/HO/D/MO/PC COMP/P/100423/10/2024</v>
          </cell>
        </row>
        <row r="91622">
          <cell r="W91622" t="str">
            <v>R06A-A687341</v>
          </cell>
          <cell r="X91622" t="str">
            <v>MK325-231191</v>
          </cell>
          <cell r="Y91622">
            <v>2000000</v>
          </cell>
          <cell r="AB91622" t="str">
            <v>TRACKER (I-TECK)</v>
          </cell>
          <cell r="AC91622">
            <v>2922718</v>
          </cell>
          <cell r="AD91622" t="str">
            <v>02</v>
          </cell>
          <cell r="AE91622" t="str">
            <v>MOTOR</v>
          </cell>
          <cell r="AF91622">
            <v>34051</v>
          </cell>
          <cell r="AG91622">
            <v>0</v>
          </cell>
          <cell r="AH91622">
            <v>0</v>
          </cell>
          <cell r="AI91622">
            <v>0</v>
          </cell>
          <cell r="AJ91622">
            <v>40000</v>
          </cell>
          <cell r="AK91622">
            <v>8105</v>
          </cell>
          <cell r="AL91622">
            <v>0</v>
          </cell>
          <cell r="AM91622" t="str">
            <v>2024</v>
          </cell>
          <cell r="AN91622" t="str">
            <v>202407</v>
          </cell>
          <cell r="AO91622" t="str">
            <v>202407</v>
          </cell>
          <cell r="AP91622" t="str">
            <v>202407</v>
          </cell>
          <cell r="AQ91622" t="str">
            <v>AMINAHMED</v>
          </cell>
          <cell r="AR91622" t="str">
            <v>1902334</v>
          </cell>
          <cell r="AS91622" t="str">
            <v>D</v>
          </cell>
          <cell r="AT91622" t="str">
            <v>001</v>
          </cell>
          <cell r="AU91622" t="str">
            <v>30000001</v>
          </cell>
          <cell r="AV91622" t="str">
            <v>DIRECT</v>
          </cell>
          <cell r="AW91622" t="str">
            <v>31000001</v>
          </cell>
          <cell r="AX91622" t="str">
            <v>Direct</v>
          </cell>
          <cell r="AY91622" t="str">
            <v>KHI/HO/D/MO/PC COMP/P/92491/07/2024</v>
          </cell>
          <cell r="BB91622" t="str">
            <v>H No. 7-C, South Park DHA Phase 2 Ext Karachi.</v>
          </cell>
          <cell r="BC91622" t="str">
            <v>BLACK</v>
          </cell>
          <cell r="BH91622" t="str">
            <v>N/A</v>
          </cell>
          <cell r="BI91622" t="str">
            <v>N</v>
          </cell>
          <cell r="BJ91622" t="str">
            <v>Fizza Sheikh</v>
          </cell>
          <cell r="BK91622">
            <v>45481</v>
          </cell>
          <cell r="BL91622" t="str">
            <v>2000000</v>
          </cell>
          <cell r="BM91622" t="str">
            <v>004</v>
          </cell>
          <cell r="BN91622" t="str">
            <v>01</v>
          </cell>
          <cell r="BQ91622" t="str">
            <v>KHI/HO/D/MO/PC COMP/P/92491/07/2024</v>
          </cell>
        </row>
        <row r="91623">
          <cell r="W91623" t="str">
            <v>G4NAMH302562</v>
          </cell>
          <cell r="X91623" t="str">
            <v>NNAQL51AZKP512244</v>
          </cell>
          <cell r="Y91623">
            <v>6000000</v>
          </cell>
          <cell r="Z91623" t="str">
            <v>33103-7983841-5</v>
          </cell>
          <cell r="AA91623" t="str">
            <v>03017160066</v>
          </cell>
          <cell r="AC91623">
            <v>3175527</v>
          </cell>
          <cell r="AD91623" t="str">
            <v>02</v>
          </cell>
          <cell r="AE91623" t="str">
            <v>MOTOR</v>
          </cell>
          <cell r="AF91623">
            <v>90517</v>
          </cell>
          <cell r="AG91623">
            <v>13578</v>
          </cell>
          <cell r="AH91623">
            <v>905</v>
          </cell>
          <cell r="AI91623">
            <v>0</v>
          </cell>
          <cell r="AJ91623">
            <v>105000</v>
          </cell>
          <cell r="AK91623">
            <v>0</v>
          </cell>
          <cell r="AL91623">
            <v>18103</v>
          </cell>
          <cell r="AM91623" t="str">
            <v>2024</v>
          </cell>
          <cell r="AN91623" t="str">
            <v>202411</v>
          </cell>
          <cell r="AO91623" t="str">
            <v>202411</v>
          </cell>
          <cell r="AP91623" t="str">
            <v>202411</v>
          </cell>
          <cell r="AQ91623" t="str">
            <v>HABIB</v>
          </cell>
          <cell r="AR91623" t="str">
            <v>2015441</v>
          </cell>
          <cell r="AS91623" t="str">
            <v>D</v>
          </cell>
          <cell r="AT91623" t="str">
            <v>00028</v>
          </cell>
          <cell r="AY91623" t="str">
            <v>KHI/HO/D/MO/PC COMP/C/101257/28/11/2024</v>
          </cell>
          <cell r="BA91623" t="str">
            <v>FAISALABAD</v>
          </cell>
          <cell r="BB91623" t="str">
            <v xml:space="preserve">H No 114 St No 02 66 JB Dhandra Jhang Road Near Anwar E Madina Masjid Faisalabad </v>
          </cell>
          <cell r="BC91623" t="str">
            <v>WHITE</v>
          </cell>
          <cell r="BD91623" t="str">
            <v>OLUFSD300104196</v>
          </cell>
          <cell r="BI91623" t="str">
            <v>N</v>
          </cell>
          <cell r="BK91623">
            <v>45615</v>
          </cell>
          <cell r="BL91623" t="str">
            <v>6000000</v>
          </cell>
          <cell r="BM91623" t="str">
            <v>002</v>
          </cell>
          <cell r="BN91623" t="str">
            <v>01</v>
          </cell>
          <cell r="BQ91623" t="str">
            <v>KHI/HO/D/MO/PC COMP/C/101257/28/11/2024</v>
          </cell>
        </row>
        <row r="91624">
          <cell r="W91624" t="str">
            <v>G4NAMH330252</v>
          </cell>
          <cell r="X91624" t="str">
            <v>NNAQL51AZKP309845</v>
          </cell>
          <cell r="Y91624">
            <v>6950000</v>
          </cell>
          <cell r="Z91624" t="str">
            <v>4230158631221</v>
          </cell>
          <cell r="AA91624" t="str">
            <v>03218651457</v>
          </cell>
          <cell r="AC91624">
            <v>2930524</v>
          </cell>
          <cell r="AD91624" t="str">
            <v>02</v>
          </cell>
          <cell r="AE91624" t="str">
            <v>MOTOR</v>
          </cell>
          <cell r="AF91624">
            <v>104850</v>
          </cell>
          <cell r="AG91624">
            <v>15727</v>
          </cell>
          <cell r="AH91624">
            <v>1048</v>
          </cell>
          <cell r="AI91624">
            <v>0</v>
          </cell>
          <cell r="AJ91624">
            <v>121625</v>
          </cell>
          <cell r="AK91624">
            <v>0</v>
          </cell>
          <cell r="AL91624">
            <v>15728</v>
          </cell>
          <cell r="AM91624" t="str">
            <v>2024</v>
          </cell>
          <cell r="AN91624" t="str">
            <v>202408</v>
          </cell>
          <cell r="AO91624" t="str">
            <v>202408</v>
          </cell>
          <cell r="AP91624" t="str">
            <v>202408</v>
          </cell>
          <cell r="AQ91624" t="str">
            <v>HABIB</v>
          </cell>
          <cell r="AR91624" t="str">
            <v>1929665</v>
          </cell>
          <cell r="AS91624" t="str">
            <v>D</v>
          </cell>
          <cell r="AT91624" t="str">
            <v>00010</v>
          </cell>
          <cell r="AY91624" t="str">
            <v>KHI/HO/D/MO/PC COMP/C/94739/10/08/2024</v>
          </cell>
          <cell r="BA91624" t="str">
            <v>KARACHI</v>
          </cell>
          <cell r="BB91624" t="str">
            <v xml:space="preserve">3rd Floor Afghan Manzil Haji Bagh Chohaan Street Gazdrabad Ranchoreline Near Pakistan Masjid Karachi </v>
          </cell>
          <cell r="BC91624" t="str">
            <v>CLEAR WHITE</v>
          </cell>
          <cell r="BD91624" t="str">
            <v>OLUKHI300101537</v>
          </cell>
          <cell r="BI91624" t="str">
            <v>N</v>
          </cell>
          <cell r="BK91624">
            <v>45513</v>
          </cell>
          <cell r="BL91624" t="str">
            <v>6950000</v>
          </cell>
          <cell r="BM91624" t="str">
            <v>341</v>
          </cell>
          <cell r="BN91624" t="str">
            <v>01</v>
          </cell>
          <cell r="BQ91624" t="str">
            <v>KHI/HO/D/MO/PC COMP/C/94739/10/08/2024</v>
          </cell>
        </row>
        <row r="91625">
          <cell r="W91625" t="str">
            <v>303046</v>
          </cell>
          <cell r="X91625" t="str">
            <v>301264</v>
          </cell>
          <cell r="Y91625">
            <v>6000000</v>
          </cell>
          <cell r="Z91625" t="str">
            <v>33100-5824008-5</v>
          </cell>
          <cell r="AA91625" t="str">
            <v>0333-9925945</v>
          </cell>
          <cell r="AB91625" t="str">
            <v>TRACKER (TRASUR)</v>
          </cell>
          <cell r="AC91625">
            <v>2891906</v>
          </cell>
          <cell r="AD91625" t="str">
            <v>02</v>
          </cell>
          <cell r="AE91625" t="str">
            <v>MOTOR</v>
          </cell>
          <cell r="AF91625">
            <v>77586</v>
          </cell>
          <cell r="AG91625">
            <v>11638</v>
          </cell>
          <cell r="AH91625">
            <v>776</v>
          </cell>
          <cell r="AI91625">
            <v>0</v>
          </cell>
          <cell r="AJ91625">
            <v>90000</v>
          </cell>
          <cell r="AK91625">
            <v>7000</v>
          </cell>
          <cell r="AL91625">
            <v>0</v>
          </cell>
          <cell r="AM91625" t="str">
            <v>2024</v>
          </cell>
          <cell r="AN91625" t="str">
            <v>202407</v>
          </cell>
          <cell r="AO91625" t="str">
            <v>202407</v>
          </cell>
          <cell r="AP91625" t="str">
            <v>202407</v>
          </cell>
          <cell r="AQ91625" t="str">
            <v>HABIB</v>
          </cell>
          <cell r="AR91625" t="str">
            <v>1903799</v>
          </cell>
          <cell r="AS91625" t="str">
            <v>D</v>
          </cell>
          <cell r="AT91625" t="str">
            <v>00006</v>
          </cell>
          <cell r="AY91625" t="str">
            <v>KHI/HO/D/MO/PC COMP/C/92394/6/07/2024</v>
          </cell>
          <cell r="BA91625" t="str">
            <v>LAHORE</v>
          </cell>
          <cell r="BB91625" t="str">
            <v xml:space="preserve">H No 295 St No 14 Gulbahar Block Bahria Town Lahore </v>
          </cell>
          <cell r="BC91625" t="str">
            <v>WHITE</v>
          </cell>
          <cell r="BD91625" t="str">
            <v>0329-0158649718017</v>
          </cell>
          <cell r="BI91625" t="str">
            <v>N</v>
          </cell>
          <cell r="BK91625">
            <v>45481</v>
          </cell>
          <cell r="BL91625" t="str">
            <v>6000000</v>
          </cell>
          <cell r="BM91625" t="str">
            <v>002</v>
          </cell>
          <cell r="BN91625" t="str">
            <v>01</v>
          </cell>
          <cell r="BQ91625" t="str">
            <v>KHI/HO/D/MO/PC COMP/C/92394/6/07/2024</v>
          </cell>
        </row>
        <row r="91626">
          <cell r="W91626" t="str">
            <v>H301680</v>
          </cell>
          <cell r="X91626" t="str">
            <v>P300770</v>
          </cell>
          <cell r="Y91626">
            <v>6000000</v>
          </cell>
          <cell r="Z91626" t="str">
            <v>34101-9573138-1</v>
          </cell>
          <cell r="AA91626" t="str">
            <v>0323-4304559</v>
          </cell>
          <cell r="AB91626" t="str">
            <v>TRACKER (TRASUR)</v>
          </cell>
          <cell r="AC91626">
            <v>3109589</v>
          </cell>
          <cell r="AD91626" t="str">
            <v>02</v>
          </cell>
          <cell r="AE91626" t="str">
            <v>MOTOR</v>
          </cell>
          <cell r="AF91626">
            <v>77586</v>
          </cell>
          <cell r="AG91626">
            <v>11638</v>
          </cell>
          <cell r="AH91626">
            <v>776</v>
          </cell>
          <cell r="AI91626">
            <v>0</v>
          </cell>
          <cell r="AJ91626">
            <v>90000</v>
          </cell>
          <cell r="AK91626">
            <v>7000</v>
          </cell>
          <cell r="AL91626">
            <v>11638</v>
          </cell>
          <cell r="AM91626" t="str">
            <v>2024</v>
          </cell>
          <cell r="AN91626" t="str">
            <v>202410</v>
          </cell>
          <cell r="AO91626" t="str">
            <v>202410</v>
          </cell>
          <cell r="AP91626" t="str">
            <v>202410</v>
          </cell>
          <cell r="AQ91626" t="str">
            <v>HABIB</v>
          </cell>
          <cell r="AR91626" t="str">
            <v>1988577</v>
          </cell>
          <cell r="AS91626" t="str">
            <v>D</v>
          </cell>
          <cell r="AT91626" t="str">
            <v>00015</v>
          </cell>
          <cell r="AY91626" t="str">
            <v>KHI/HO/D/MO/PC COMP/C/98823/15/10/2024</v>
          </cell>
          <cell r="BB91626" t="str">
            <v xml:space="preserve">H No 316 Block B Shah Uddin Ayubi Street Al Kareem Garden Phase 1 GT Road Manawan  </v>
          </cell>
          <cell r="BC91626" t="str">
            <v>WHITE</v>
          </cell>
          <cell r="BD91626" t="str">
            <v>0329-0158544238043</v>
          </cell>
          <cell r="BI91626" t="str">
            <v>N</v>
          </cell>
          <cell r="BK91626">
            <v>45581</v>
          </cell>
          <cell r="BL91626" t="str">
            <v>6000000</v>
          </cell>
          <cell r="BM91626" t="str">
            <v>002</v>
          </cell>
          <cell r="BN91626" t="str">
            <v>01</v>
          </cell>
          <cell r="BQ91626" t="str">
            <v>KHI/HO/D/MO/PC COMP/C/98823/15/10/2024</v>
          </cell>
        </row>
        <row r="91627">
          <cell r="W91627" t="str">
            <v>329798</v>
          </cell>
          <cell r="X91627" t="str">
            <v>309745</v>
          </cell>
          <cell r="Y91627">
            <v>6600000</v>
          </cell>
          <cell r="Z91627" t="str">
            <v>35202-2813116-5</v>
          </cell>
          <cell r="AA91627" t="str">
            <v>0300-8233341</v>
          </cell>
          <cell r="AB91627" t="str">
            <v>TRACKER (TRASUR)</v>
          </cell>
          <cell r="AC91627">
            <v>3211747</v>
          </cell>
          <cell r="AD91627" t="str">
            <v>02</v>
          </cell>
          <cell r="AE91627" t="str">
            <v>MOTOR</v>
          </cell>
          <cell r="AF91627">
            <v>85345</v>
          </cell>
          <cell r="AG91627">
            <v>12802</v>
          </cell>
          <cell r="AH91627">
            <v>853</v>
          </cell>
          <cell r="AI91627">
            <v>0</v>
          </cell>
          <cell r="AJ91627">
            <v>99000</v>
          </cell>
          <cell r="AK91627">
            <v>7000</v>
          </cell>
          <cell r="AL91627">
            <v>12802</v>
          </cell>
          <cell r="AM91627" t="str">
            <v>2024</v>
          </cell>
          <cell r="AN91627" t="str">
            <v>202412</v>
          </cell>
          <cell r="AO91627" t="str">
            <v>202412</v>
          </cell>
          <cell r="AP91627" t="str">
            <v>202412</v>
          </cell>
          <cell r="AQ91627" t="str">
            <v>HABIB</v>
          </cell>
          <cell r="AR91627" t="str">
            <v>2024906</v>
          </cell>
          <cell r="AS91627" t="str">
            <v>D</v>
          </cell>
          <cell r="AT91627" t="str">
            <v>00005</v>
          </cell>
          <cell r="AY91627" t="str">
            <v>KHI/HO/D/MO/PC COMP/C/103201/5/12/2024</v>
          </cell>
          <cell r="BB91627" t="str">
            <v xml:space="preserve">H No 43 Mohallah Sikandar Block Allama Iqbal Town Lahore </v>
          </cell>
          <cell r="BC91627" t="str">
            <v>RED</v>
          </cell>
          <cell r="BD91627" t="str">
            <v>0329-0158362359039</v>
          </cell>
          <cell r="BI91627" t="str">
            <v>N</v>
          </cell>
          <cell r="BK91627">
            <v>45629</v>
          </cell>
          <cell r="BL91627" t="str">
            <v>6600000</v>
          </cell>
          <cell r="BM91627" t="str">
            <v>003</v>
          </cell>
          <cell r="BN91627" t="str">
            <v>01</v>
          </cell>
          <cell r="BQ91627" t="str">
            <v>KHI/HO/D/MO/PC COMP/C/103201/5/12/2024</v>
          </cell>
        </row>
        <row r="91628">
          <cell r="W91628" t="str">
            <v>4NAKH024922</v>
          </cell>
          <cell r="X91628" t="str">
            <v>NNAQL51AEKP300415</v>
          </cell>
          <cell r="Y91628">
            <v>6000000</v>
          </cell>
          <cell r="AC91628">
            <v>3023257</v>
          </cell>
          <cell r="AD91628" t="str">
            <v>02</v>
          </cell>
          <cell r="AE91628" t="str">
            <v>MOTOR</v>
          </cell>
          <cell r="AF91628">
            <v>19999</v>
          </cell>
          <cell r="AG91628">
            <v>0</v>
          </cell>
          <cell r="AH91628">
            <v>0</v>
          </cell>
          <cell r="AI91628">
            <v>0</v>
          </cell>
          <cell r="AJ91628">
            <v>23400</v>
          </cell>
          <cell r="AK91628">
            <v>0</v>
          </cell>
          <cell r="AL91628">
            <v>1700</v>
          </cell>
          <cell r="AM91628" t="str">
            <v>2024</v>
          </cell>
          <cell r="AN91628" t="str">
            <v>202409</v>
          </cell>
          <cell r="AO91628" t="str">
            <v>202409</v>
          </cell>
          <cell r="AP91628" t="str">
            <v>202409</v>
          </cell>
          <cell r="AQ91628" t="str">
            <v>FARHANAHMED</v>
          </cell>
          <cell r="AR91628" t="str">
            <v>1954325</v>
          </cell>
          <cell r="AS91628" t="str">
            <v>F</v>
          </cell>
          <cell r="AT91628" t="str">
            <v>001</v>
          </cell>
          <cell r="AU91628" t="str">
            <v>30000010</v>
          </cell>
          <cell r="AV91628" t="str">
            <v>UBL</v>
          </cell>
          <cell r="AW91628" t="str">
            <v>31000600</v>
          </cell>
          <cell r="AX91628" t="str">
            <v>UBL</v>
          </cell>
          <cell r="AY91628" t="str">
            <v>LHR/LHR/F/MO/PC COMP/P/97424/09/2024</v>
          </cell>
          <cell r="BA91628" t="str">
            <v>MULTAN</v>
          </cell>
          <cell r="BB91628" t="str">
            <v>C/O SHABBIR FEED MILLS (PVT) LTD.SHER SHAH ROAD, HOUSE NUMBER 154-A, DEFFENCEOFFICERS COLONY, Multan</v>
          </cell>
          <cell r="BH91628" t="str">
            <v>N/A</v>
          </cell>
          <cell r="BI91628" t="str">
            <v>N</v>
          </cell>
          <cell r="BK91628">
            <v>45551</v>
          </cell>
          <cell r="BL91628" t="str">
            <v>6000000</v>
          </cell>
          <cell r="BN91628" t="str">
            <v>03</v>
          </cell>
          <cell r="BO91628" t="str">
            <v>2022T16VPCOP000070</v>
          </cell>
          <cell r="BQ91628" t="str">
            <v>LHR/LHR/F/MO/PC COMP/P/97424/09/2024</v>
          </cell>
        </row>
        <row r="91629">
          <cell r="W91629" t="str">
            <v>G4NAPH308257</v>
          </cell>
          <cell r="X91629" t="str">
            <v xml:space="preserve"> NNAQL51AZRP314236 </v>
          </cell>
          <cell r="Y91629">
            <v>7990000</v>
          </cell>
          <cell r="Z91629" t="str">
            <v>3120205312057</v>
          </cell>
          <cell r="AA91629" t="str">
            <v>03009680938</v>
          </cell>
          <cell r="AC91629">
            <v>3156888</v>
          </cell>
          <cell r="AD91629" t="str">
            <v>02</v>
          </cell>
          <cell r="AE91629" t="str">
            <v>MOTOR</v>
          </cell>
          <cell r="AF91629">
            <v>102888</v>
          </cell>
          <cell r="AG91629">
            <v>15433</v>
          </cell>
          <cell r="AH91629">
            <v>1029</v>
          </cell>
          <cell r="AI91629">
            <v>500</v>
          </cell>
          <cell r="AJ91629">
            <v>119850</v>
          </cell>
          <cell r="AK91629">
            <v>0</v>
          </cell>
          <cell r="AL91629">
            <v>10289</v>
          </cell>
          <cell r="AM91629" t="str">
            <v>2024</v>
          </cell>
          <cell r="AN91629" t="str">
            <v>202411</v>
          </cell>
          <cell r="AO91629" t="str">
            <v>202411</v>
          </cell>
          <cell r="AP91629" t="str">
            <v>202411</v>
          </cell>
          <cell r="AQ91629" t="str">
            <v>AMINAHMED</v>
          </cell>
          <cell r="AR91629" t="str">
            <v>2005183</v>
          </cell>
          <cell r="AS91629" t="str">
            <v>D</v>
          </cell>
          <cell r="AT91629" t="str">
            <v>00001</v>
          </cell>
          <cell r="AY91629" t="str">
            <v>KHI/HO/D/MO/PC COMP/C/101354/1/11/2024</v>
          </cell>
          <cell r="BA91629" t="str">
            <v>BHAWALPUR</v>
          </cell>
          <cell r="BB91629" t="str">
            <v xml:space="preserve"> H NO 75 -C , BLOCK Z , MODEL TOWN C , BAHAWALPUR</v>
          </cell>
          <cell r="BC91629" t="str">
            <v>WHITE</v>
          </cell>
          <cell r="BD91629" t="str">
            <v>CI-2024-2207-0011</v>
          </cell>
          <cell r="BI91629" t="str">
            <v>N</v>
          </cell>
          <cell r="BK91629">
            <v>45601</v>
          </cell>
          <cell r="BL91629" t="str">
            <v>7990000</v>
          </cell>
          <cell r="BM91629" t="str">
            <v>002</v>
          </cell>
          <cell r="BN91629" t="str">
            <v>01</v>
          </cell>
          <cell r="BQ91629" t="str">
            <v>KHI/HO/D/MO/PC COMP/C/101354/1/11/2024</v>
          </cell>
        </row>
        <row r="91630">
          <cell r="W91630" t="str">
            <v>G4NAPH308397</v>
          </cell>
          <cell r="X91630" t="str">
            <v>NNAQL51AZRP314247</v>
          </cell>
          <cell r="Y91630">
            <v>7990000</v>
          </cell>
          <cell r="Z91630" t="str">
            <v>3830309867147</v>
          </cell>
          <cell r="AA91630" t="str">
            <v>03214000301</v>
          </cell>
          <cell r="AC91630">
            <v>3170439</v>
          </cell>
          <cell r="AD91630" t="str">
            <v>02</v>
          </cell>
          <cell r="AE91630" t="str">
            <v>MOTOR</v>
          </cell>
          <cell r="AF91630">
            <v>103319</v>
          </cell>
          <cell r="AG91630">
            <v>15498</v>
          </cell>
          <cell r="AH91630">
            <v>1033</v>
          </cell>
          <cell r="AI91630">
            <v>0</v>
          </cell>
          <cell r="AJ91630">
            <v>119850</v>
          </cell>
          <cell r="AK91630">
            <v>0</v>
          </cell>
          <cell r="AL91630">
            <v>10332</v>
          </cell>
          <cell r="AM91630" t="str">
            <v>2024</v>
          </cell>
          <cell r="AN91630" t="str">
            <v>202411</v>
          </cell>
          <cell r="AO91630" t="str">
            <v>202411</v>
          </cell>
          <cell r="AP91630" t="str">
            <v>202411</v>
          </cell>
          <cell r="AQ91630" t="str">
            <v>HABIB</v>
          </cell>
          <cell r="AR91630" t="str">
            <v>2013460</v>
          </cell>
          <cell r="AS91630" t="str">
            <v>D</v>
          </cell>
          <cell r="AT91630" t="str">
            <v>00003</v>
          </cell>
          <cell r="AY91630" t="str">
            <v>KHI/HO/D/MO/PC COMP/C/101679/3/11/2024</v>
          </cell>
          <cell r="BA91630" t="str">
            <v>LAHORE</v>
          </cell>
          <cell r="BB91630" t="str">
            <v xml:space="preserve">HOUSE NO 142, UMER HAYAT BLOCK, KHAYABAN-E-QUAID SOCIETY, MULTAN ROAD, LAHORE  </v>
          </cell>
          <cell r="BC91630" t="str">
            <v>WHITE</v>
          </cell>
          <cell r="BD91630" t="str">
            <v>CI-2024-0288-0006</v>
          </cell>
          <cell r="BI91630" t="str">
            <v>N</v>
          </cell>
          <cell r="BK91630">
            <v>45611</v>
          </cell>
          <cell r="BL91630" t="str">
            <v>7990000</v>
          </cell>
          <cell r="BM91630" t="str">
            <v>002</v>
          </cell>
          <cell r="BN91630" t="str">
            <v>01</v>
          </cell>
          <cell r="BQ91630" t="str">
            <v>KHI/HO/D/MO/PC COMP/C/101679/3/11/2024</v>
          </cell>
        </row>
        <row r="91631">
          <cell r="W91631" t="str">
            <v>G4NAPH308580</v>
          </cell>
          <cell r="X91631" t="str">
            <v xml:space="preserve">NNAQL51AZRP314235 </v>
          </cell>
          <cell r="Y91631">
            <v>7990000</v>
          </cell>
          <cell r="Z91631" t="str">
            <v xml:space="preserve">4220178931119 </v>
          </cell>
          <cell r="AA91631" t="str">
            <v>03433029983</v>
          </cell>
          <cell r="AC91631">
            <v>3155320</v>
          </cell>
          <cell r="AD91631" t="str">
            <v>02</v>
          </cell>
          <cell r="AE91631" t="str">
            <v>MOTOR</v>
          </cell>
          <cell r="AF91631">
            <v>103319</v>
          </cell>
          <cell r="AG91631">
            <v>15498</v>
          </cell>
          <cell r="AH91631">
            <v>1033</v>
          </cell>
          <cell r="AI91631">
            <v>0</v>
          </cell>
          <cell r="AJ91631">
            <v>119850</v>
          </cell>
          <cell r="AK91631">
            <v>0</v>
          </cell>
          <cell r="AL91631">
            <v>10332</v>
          </cell>
          <cell r="AM91631" t="str">
            <v>2024</v>
          </cell>
          <cell r="AN91631" t="str">
            <v>202411</v>
          </cell>
          <cell r="AO91631" t="str">
            <v>202411</v>
          </cell>
          <cell r="AP91631" t="str">
            <v>202411</v>
          </cell>
          <cell r="AQ91631" t="str">
            <v>AMINAHMED</v>
          </cell>
          <cell r="AR91631" t="str">
            <v>2002237</v>
          </cell>
          <cell r="AS91631" t="str">
            <v>D</v>
          </cell>
          <cell r="AT91631" t="str">
            <v>00002</v>
          </cell>
          <cell r="AY91631" t="str">
            <v>KHI/HO/D/MO/PC COMP/C/101160/2/11/2024</v>
          </cell>
          <cell r="BA91631" t="str">
            <v>KARACHI</v>
          </cell>
          <cell r="BB91631" t="str">
            <v>House No 108 , Kaechs , Block 8, Karachi, Karachi</v>
          </cell>
          <cell r="BC91631" t="str">
            <v>CLEAR WHITE</v>
          </cell>
          <cell r="BD91631" t="str">
            <v xml:space="preserve">CI-2024-0148-0007  </v>
          </cell>
          <cell r="BI91631" t="str">
            <v>N</v>
          </cell>
          <cell r="BK91631">
            <v>45600</v>
          </cell>
          <cell r="BL91631" t="str">
            <v>7990000</v>
          </cell>
          <cell r="BM91631" t="str">
            <v>341</v>
          </cell>
          <cell r="BN91631" t="str">
            <v>01</v>
          </cell>
          <cell r="BQ91631" t="str">
            <v>KHI/HO/D/MO/PC COMP/C/101160/2/11/2024</v>
          </cell>
        </row>
        <row r="91632">
          <cell r="W91632" t="str">
            <v>G4NAPH308401</v>
          </cell>
          <cell r="X91632" t="str">
            <v xml:space="preserve">NNAQL51AZRP314309  </v>
          </cell>
          <cell r="Y91632">
            <v>7990000</v>
          </cell>
          <cell r="Z91632" t="str">
            <v>4230108386329</v>
          </cell>
          <cell r="AA91632" t="str">
            <v>03008210377</v>
          </cell>
          <cell r="AC91632">
            <v>3170442</v>
          </cell>
          <cell r="AD91632" t="str">
            <v>02</v>
          </cell>
          <cell r="AE91632" t="str">
            <v>MOTOR</v>
          </cell>
          <cell r="AF91632">
            <v>103319</v>
          </cell>
          <cell r="AG91632">
            <v>15498</v>
          </cell>
          <cell r="AH91632">
            <v>1033</v>
          </cell>
          <cell r="AI91632">
            <v>0</v>
          </cell>
          <cell r="AJ91632">
            <v>119850</v>
          </cell>
          <cell r="AK91632">
            <v>0</v>
          </cell>
          <cell r="AL91632">
            <v>10332</v>
          </cell>
          <cell r="AM91632" t="str">
            <v>2024</v>
          </cell>
          <cell r="AN91632" t="str">
            <v>202411</v>
          </cell>
          <cell r="AO91632" t="str">
            <v>202411</v>
          </cell>
          <cell r="AP91632" t="str">
            <v>202411</v>
          </cell>
          <cell r="AQ91632" t="str">
            <v>AMINAHMED</v>
          </cell>
          <cell r="AR91632" t="str">
            <v>2013875</v>
          </cell>
          <cell r="AS91632" t="str">
            <v>D</v>
          </cell>
          <cell r="AT91632" t="str">
            <v>00011</v>
          </cell>
          <cell r="AY91632" t="str">
            <v>KHI/HO/D/MO/PC COMP/C/101160/11/11/2024</v>
          </cell>
          <cell r="BA91632" t="str">
            <v>KARACHI</v>
          </cell>
          <cell r="BB91632" t="str">
            <v xml:space="preserve">HOUSE NO 118, 8 LANE, PHASE 7, KHAYABAN E MUHAFIZ DHA, KARACHI  </v>
          </cell>
          <cell r="BC91632" t="str">
            <v>CLEAR WHITE</v>
          </cell>
          <cell r="BD91632" t="str">
            <v xml:space="preserve">CI-2024-1017-0007  </v>
          </cell>
          <cell r="BI91632" t="str">
            <v>N</v>
          </cell>
          <cell r="BK91632">
            <v>45611</v>
          </cell>
          <cell r="BL91632" t="str">
            <v>7990000</v>
          </cell>
          <cell r="BM91632" t="str">
            <v>341</v>
          </cell>
          <cell r="BN91632" t="str">
            <v>01</v>
          </cell>
          <cell r="BQ91632" t="str">
            <v>KHI/HO/D/MO/PC COMP/C/101160/11/11/2024</v>
          </cell>
        </row>
        <row r="91633">
          <cell r="W91633" t="str">
            <v>G4NALH312261</v>
          </cell>
          <cell r="X91633" t="str">
            <v>NNAQL51AZKP302413</v>
          </cell>
          <cell r="Y91633">
            <v>6000000</v>
          </cell>
          <cell r="Z91633" t="str">
            <v>4230139861113</v>
          </cell>
          <cell r="AA91633" t="str">
            <v>03223717213</v>
          </cell>
          <cell r="AC91633">
            <v>3211753</v>
          </cell>
          <cell r="AD91633" t="str">
            <v>02</v>
          </cell>
          <cell r="AE91633" t="str">
            <v>MOTOR</v>
          </cell>
          <cell r="AF91633">
            <v>77586</v>
          </cell>
          <cell r="AG91633">
            <v>11638</v>
          </cell>
          <cell r="AH91633">
            <v>776</v>
          </cell>
          <cell r="AI91633">
            <v>0</v>
          </cell>
          <cell r="AJ91633">
            <v>90000</v>
          </cell>
          <cell r="AK91633">
            <v>0</v>
          </cell>
          <cell r="AL91633">
            <v>7759</v>
          </cell>
          <cell r="AM91633" t="str">
            <v>2024</v>
          </cell>
          <cell r="AN91633" t="str">
            <v>202412</v>
          </cell>
          <cell r="AO91633" t="str">
            <v>202412</v>
          </cell>
          <cell r="AP91633" t="str">
            <v>202412</v>
          </cell>
          <cell r="AQ91633" t="str">
            <v>HABIB</v>
          </cell>
          <cell r="AR91633" t="str">
            <v>2025839</v>
          </cell>
          <cell r="AS91633" t="str">
            <v>D</v>
          </cell>
          <cell r="AT91633" t="str">
            <v>00004</v>
          </cell>
          <cell r="AY91633" t="str">
            <v>KHI/HO/D/MO/PC COMP/C/103187/4/12/2024</v>
          </cell>
          <cell r="BA91633" t="str">
            <v>KARACHI</v>
          </cell>
          <cell r="BB91633" t="str">
            <v>House No F 8, Askari III, Cantt, School Road, Karachi Cantt Karachi (School Road</v>
          </cell>
          <cell r="BC91633" t="str">
            <v>SPARKING SILVER</v>
          </cell>
          <cell r="BD91633" t="str">
            <v xml:space="preserve">CI-2024-0176-0030  </v>
          </cell>
          <cell r="BI91633" t="str">
            <v>N</v>
          </cell>
          <cell r="BK91633">
            <v>45630</v>
          </cell>
          <cell r="BL91633" t="str">
            <v>6000000</v>
          </cell>
          <cell r="BM91633" t="str">
            <v>342</v>
          </cell>
          <cell r="BN91633" t="str">
            <v>01</v>
          </cell>
          <cell r="BQ91633" t="str">
            <v>KHI/HO/D/MO/PC COMP/C/103187/4/12/2024</v>
          </cell>
        </row>
        <row r="91634">
          <cell r="W91634" t="str">
            <v xml:space="preserve">G4NALH338961 </v>
          </cell>
          <cell r="X91634" t="str">
            <v>NNAQL51AZKP304564</v>
          </cell>
          <cell r="Y91634">
            <v>6200000</v>
          </cell>
          <cell r="Z91634" t="str">
            <v>42101-3754195-5</v>
          </cell>
          <cell r="AA91634" t="str">
            <v>0344-3594406</v>
          </cell>
          <cell r="AC91634">
            <v>3225071</v>
          </cell>
          <cell r="AD91634" t="str">
            <v>02</v>
          </cell>
          <cell r="AE91634" t="str">
            <v>MOTOR</v>
          </cell>
          <cell r="AF91634">
            <v>80172</v>
          </cell>
          <cell r="AG91634">
            <v>12026</v>
          </cell>
          <cell r="AH91634">
            <v>802</v>
          </cell>
          <cell r="AI91634">
            <v>0</v>
          </cell>
          <cell r="AJ91634">
            <v>93000</v>
          </cell>
          <cell r="AK91634">
            <v>0</v>
          </cell>
          <cell r="AL91634">
            <v>8017</v>
          </cell>
          <cell r="AM91634" t="str">
            <v>2024</v>
          </cell>
          <cell r="AN91634" t="str">
            <v>202412</v>
          </cell>
          <cell r="AO91634" t="str">
            <v>202412</v>
          </cell>
          <cell r="AP91634" t="str">
            <v>202412</v>
          </cell>
          <cell r="AQ91634" t="str">
            <v>HABIB</v>
          </cell>
          <cell r="AR91634" t="str">
            <v>2036250</v>
          </cell>
          <cell r="AS91634" t="str">
            <v>D</v>
          </cell>
          <cell r="AT91634" t="str">
            <v>00014</v>
          </cell>
          <cell r="AY91634" t="str">
            <v>KHI/HO/D/MO/PC COMP/C/103187/14/12/2024</v>
          </cell>
          <cell r="BA91634" t="str">
            <v>KARACHI</v>
          </cell>
          <cell r="BB91634" t="str">
            <v xml:space="preserve">FLAT NO C 101 , BEACH BLESSING APARTMENT, KEHKASHAN, BLOCK 2 CLIFTON, KARACHI </v>
          </cell>
          <cell r="BC91634" t="str">
            <v>Mercury Blue</v>
          </cell>
          <cell r="BD91634" t="str">
            <v xml:space="preserve">CI-2024-0121-0006  </v>
          </cell>
          <cell r="BI91634" t="str">
            <v>N</v>
          </cell>
          <cell r="BK91634">
            <v>45642</v>
          </cell>
          <cell r="BL91634" t="str">
            <v>6200000</v>
          </cell>
          <cell r="BM91634" t="str">
            <v>113</v>
          </cell>
          <cell r="BN91634" t="str">
            <v>01</v>
          </cell>
          <cell r="BQ91634" t="str">
            <v>KHI/HO/D/MO/PC COMP/C/103187/14/12/2024</v>
          </cell>
        </row>
        <row r="91635">
          <cell r="W91635" t="str">
            <v>G4NAMH314978</v>
          </cell>
          <cell r="X91635" t="str">
            <v>NNAQL51AZKP308445</v>
          </cell>
          <cell r="Y91635">
            <v>7500000</v>
          </cell>
          <cell r="AC91635">
            <v>2887240</v>
          </cell>
          <cell r="AD91635" t="str">
            <v>02</v>
          </cell>
          <cell r="AE91635" t="str">
            <v>MOTOR</v>
          </cell>
          <cell r="AF91635">
            <v>128879</v>
          </cell>
          <cell r="AG91635">
            <v>0</v>
          </cell>
          <cell r="AH91635">
            <v>0</v>
          </cell>
          <cell r="AI91635">
            <v>0</v>
          </cell>
          <cell r="AJ91635">
            <v>150000</v>
          </cell>
          <cell r="AK91635">
            <v>0</v>
          </cell>
          <cell r="AL91635">
            <v>25776</v>
          </cell>
          <cell r="AM91635" t="str">
            <v>2024</v>
          </cell>
          <cell r="AN91635" t="str">
            <v>202407</v>
          </cell>
          <cell r="AO91635" t="str">
            <v>202407</v>
          </cell>
          <cell r="AP91635" t="str">
            <v>202407</v>
          </cell>
          <cell r="AQ91635" t="str">
            <v>MUBASHIRAHMED</v>
          </cell>
          <cell r="AR91635" t="str">
            <v>1899558</v>
          </cell>
          <cell r="AS91635" t="str">
            <v>D</v>
          </cell>
          <cell r="AT91635" t="str">
            <v>001</v>
          </cell>
          <cell r="AU91635" t="str">
            <v>30000001</v>
          </cell>
          <cell r="AV91635" t="str">
            <v>DIRECT</v>
          </cell>
          <cell r="AW91635" t="str">
            <v>31000001</v>
          </cell>
          <cell r="AX91635" t="str">
            <v>Direct</v>
          </cell>
          <cell r="AY91635" t="str">
            <v>KHI/HO/D/MO/PC COMP/P/92198/07/2024</v>
          </cell>
          <cell r="BA91635" t="str">
            <v>KARACHI</v>
          </cell>
          <cell r="BB91635" t="str">
            <v xml:space="preserve">Bungalows S-17/2, 1st Floor, 11th Street, Pakistan Defence Officers Colony, DHA 1, Karachi. </v>
          </cell>
          <cell r="BC91635" t="str">
            <v>WHITE</v>
          </cell>
          <cell r="BH91635" t="str">
            <v>N/A</v>
          </cell>
          <cell r="BI91635" t="str">
            <v>N</v>
          </cell>
          <cell r="BJ91635" t="str">
            <v>Direct Client</v>
          </cell>
          <cell r="BK91635">
            <v>45475</v>
          </cell>
          <cell r="BL91635" t="str">
            <v>7500000</v>
          </cell>
          <cell r="BM91635" t="str">
            <v>002</v>
          </cell>
          <cell r="BN91635" t="str">
            <v>01</v>
          </cell>
          <cell r="BQ91635" t="str">
            <v>KHI/HO/D/MO/PC COMP/P/92198/07/2024</v>
          </cell>
        </row>
        <row r="91636">
          <cell r="W91636" t="str">
            <v>G4NARH301130</v>
          </cell>
          <cell r="X91636" t="str">
            <v>51AZRP313541</v>
          </cell>
          <cell r="Y91636">
            <v>8198000</v>
          </cell>
          <cell r="AC91636">
            <v>2921396</v>
          </cell>
          <cell r="AD91636" t="str">
            <v>02</v>
          </cell>
          <cell r="AE91636" t="str">
            <v>MOTOR</v>
          </cell>
          <cell r="AF91636">
            <v>129609</v>
          </cell>
          <cell r="AG91636">
            <v>0</v>
          </cell>
          <cell r="AH91636">
            <v>0</v>
          </cell>
          <cell r="AI91636">
            <v>0</v>
          </cell>
          <cell r="AJ91636">
            <v>151663</v>
          </cell>
          <cell r="AK91636">
            <v>0</v>
          </cell>
          <cell r="AL91636">
            <v>29162</v>
          </cell>
          <cell r="AM91636" t="str">
            <v>2024</v>
          </cell>
          <cell r="AN91636" t="str">
            <v>202407</v>
          </cell>
          <cell r="AO91636" t="str">
            <v>202407</v>
          </cell>
          <cell r="AP91636" t="str">
            <v>202407</v>
          </cell>
          <cell r="AQ91636" t="str">
            <v>MUHAMMADSAJJAD</v>
          </cell>
          <cell r="AR91636" t="str">
            <v>1914647</v>
          </cell>
          <cell r="AS91636" t="str">
            <v>D</v>
          </cell>
          <cell r="AT91636" t="str">
            <v>001</v>
          </cell>
          <cell r="AU91636" t="str">
            <v>30000002</v>
          </cell>
          <cell r="AV91636" t="str">
            <v>RETAIL</v>
          </cell>
          <cell r="AW91636" t="str">
            <v>31000131</v>
          </cell>
          <cell r="AX91636" t="str">
            <v>Kia Festival Motors</v>
          </cell>
          <cell r="AY91636" t="str">
            <v>LHR/LHR/D/MO/PC COMP/P/93398/07/2024</v>
          </cell>
          <cell r="BA91636" t="str">
            <v>LAHORE</v>
          </cell>
          <cell r="BB91636" t="str">
            <v>House # 96-A, Abdaleen Cooperative housing society Pahse#1, Lahore</v>
          </cell>
          <cell r="BC91636" t="str">
            <v>Mercury Blue</v>
          </cell>
          <cell r="BH91636" t="str">
            <v>N/A</v>
          </cell>
          <cell r="BI91636" t="str">
            <v>N</v>
          </cell>
          <cell r="BJ91636" t="str">
            <v>NADEEM ALI</v>
          </cell>
          <cell r="BK91636">
            <v>45493</v>
          </cell>
          <cell r="BL91636" t="str">
            <v>8198000</v>
          </cell>
          <cell r="BM91636" t="str">
            <v>113</v>
          </cell>
          <cell r="BN91636" t="str">
            <v>03</v>
          </cell>
          <cell r="BQ91636" t="str">
            <v>LHR/LHR/D/MO/PC COMP/P/93398/07/2024</v>
          </cell>
        </row>
        <row r="91637">
          <cell r="W91637" t="str">
            <v>G4NARH300314</v>
          </cell>
          <cell r="X91637" t="str">
            <v>313325</v>
          </cell>
          <cell r="Y91637">
            <v>7811000</v>
          </cell>
          <cell r="AC91637">
            <v>2893951</v>
          </cell>
          <cell r="AD91637" t="str">
            <v>02</v>
          </cell>
          <cell r="AE91637" t="str">
            <v>MOTOR</v>
          </cell>
          <cell r="AF91637">
            <v>100124</v>
          </cell>
          <cell r="AG91637">
            <v>0</v>
          </cell>
          <cell r="AH91637">
            <v>0</v>
          </cell>
          <cell r="AI91637">
            <v>0</v>
          </cell>
          <cell r="AJ91637">
            <v>117165</v>
          </cell>
          <cell r="AK91637">
            <v>0</v>
          </cell>
          <cell r="AL91637">
            <v>25031</v>
          </cell>
          <cell r="AM91637" t="str">
            <v>2024</v>
          </cell>
          <cell r="AN91637" t="str">
            <v>202407</v>
          </cell>
          <cell r="AO91637" t="str">
            <v>202407</v>
          </cell>
          <cell r="AP91637" t="str">
            <v>202407</v>
          </cell>
          <cell r="AQ91637" t="str">
            <v>MUHAMMADSAJJAD</v>
          </cell>
          <cell r="AR91637" t="str">
            <v>1899551</v>
          </cell>
          <cell r="AS91637" t="str">
            <v>D</v>
          </cell>
          <cell r="AT91637" t="str">
            <v>001</v>
          </cell>
          <cell r="AU91637" t="str">
            <v>30000002</v>
          </cell>
          <cell r="AV91637" t="str">
            <v>RETAIL</v>
          </cell>
          <cell r="AW91637" t="str">
            <v>31000252</v>
          </cell>
          <cell r="AX91637" t="str">
            <v>KIA Motors Kings Gate</v>
          </cell>
          <cell r="AY91637" t="str">
            <v>LHR/LHR/D/MO/PC COMP/P/92193/07/2024</v>
          </cell>
          <cell r="BA91637" t="str">
            <v>LAHORE</v>
          </cell>
          <cell r="BB91637" t="str">
            <v>256 Eastern District Extension Bahria Orchard Lahore</v>
          </cell>
          <cell r="BC91637" t="str">
            <v>CHERRY BLACK</v>
          </cell>
          <cell r="BH91637" t="str">
            <v>N/A</v>
          </cell>
          <cell r="BI91637" t="str">
            <v>N</v>
          </cell>
          <cell r="BJ91637" t="str">
            <v>NADEEM ALI</v>
          </cell>
          <cell r="BK91637">
            <v>45475</v>
          </cell>
          <cell r="BL91637" t="str">
            <v>7811000</v>
          </cell>
          <cell r="BM91637" t="str">
            <v>392</v>
          </cell>
          <cell r="BN91637" t="str">
            <v>03</v>
          </cell>
          <cell r="BQ91637" t="str">
            <v>LHR/LHR/D/MO/PC COMP/P/92193/07/2024</v>
          </cell>
        </row>
        <row r="91638">
          <cell r="W91638" t="str">
            <v>G4NAJH023147</v>
          </cell>
          <cell r="X91638" t="str">
            <v>KP300011</v>
          </cell>
          <cell r="Y91638">
            <v>5500000</v>
          </cell>
          <cell r="AC91638">
            <v>3209895</v>
          </cell>
          <cell r="AD91638" t="str">
            <v>02</v>
          </cell>
          <cell r="AE91638" t="str">
            <v>MOTOR</v>
          </cell>
          <cell r="AF91638">
            <v>0</v>
          </cell>
          <cell r="AG91638">
            <v>0</v>
          </cell>
          <cell r="AH91638">
            <v>0</v>
          </cell>
          <cell r="AI91638">
            <v>0</v>
          </cell>
          <cell r="AJ91638">
            <v>0</v>
          </cell>
          <cell r="AK91638">
            <v>0</v>
          </cell>
          <cell r="AL91638">
            <v>4127</v>
          </cell>
          <cell r="AM91638" t="str">
            <v>2024</v>
          </cell>
          <cell r="AN91638" t="str">
            <v>202412</v>
          </cell>
          <cell r="AO91638" t="str">
            <v>202411</v>
          </cell>
          <cell r="AP91638" t="str">
            <v>202412</v>
          </cell>
          <cell r="AQ91638" t="str">
            <v>KHALIDMEHMOOD</v>
          </cell>
          <cell r="AR91638" t="str">
            <v>2026780</v>
          </cell>
          <cell r="AS91638" t="str">
            <v>D</v>
          </cell>
          <cell r="AT91638" t="str">
            <v>001</v>
          </cell>
          <cell r="AU91638" t="str">
            <v>30000002</v>
          </cell>
          <cell r="AV91638" t="str">
            <v>RETAIL</v>
          </cell>
          <cell r="AW91638" t="str">
            <v>31000013</v>
          </cell>
          <cell r="AX91638" t="str">
            <v>Kia Lucky On</v>
          </cell>
          <cell r="AY91638" t="str">
            <v>KHI/HO/D/MO/PC COMP/P/101803/11/2024</v>
          </cell>
          <cell r="AZ91638" t="str">
            <v>KHI/HO/D/MO/PC COMP/E/49753/12/2024</v>
          </cell>
          <cell r="BB91638" t="str">
            <v>House #. B-218, Block 14, Gulistan-e-Jauhar, Karachi.</v>
          </cell>
          <cell r="BC91638" t="str">
            <v>BLUE</v>
          </cell>
          <cell r="BF91638" t="str">
            <v>Addition of agency commission.</v>
          </cell>
          <cell r="BH91638" t="str">
            <v>N/A</v>
          </cell>
          <cell r="BI91638" t="str">
            <v>N</v>
          </cell>
          <cell r="BJ91638" t="str">
            <v>Dawood Saeed</v>
          </cell>
          <cell r="BK91638">
            <v>45603</v>
          </cell>
          <cell r="BL91638" t="str">
            <v>5500000</v>
          </cell>
          <cell r="BM91638" t="str">
            <v>010</v>
          </cell>
          <cell r="BN91638" t="str">
            <v>01</v>
          </cell>
          <cell r="BQ91638" t="str">
            <v>KHI/HO/D/MO/PC COMP/P/101803/11/2024</v>
          </cell>
        </row>
        <row r="91639">
          <cell r="W91639" t="str">
            <v>G4NAJH023147</v>
          </cell>
          <cell r="X91639" t="str">
            <v>KP300011</v>
          </cell>
          <cell r="Y91639">
            <v>5500000</v>
          </cell>
          <cell r="AC91639">
            <v>3166119</v>
          </cell>
          <cell r="AD91639" t="str">
            <v>02</v>
          </cell>
          <cell r="AE91639" t="str">
            <v>MOTOR</v>
          </cell>
          <cell r="AF91639">
            <v>82544</v>
          </cell>
          <cell r="AG91639">
            <v>0</v>
          </cell>
          <cell r="AH91639">
            <v>0</v>
          </cell>
          <cell r="AI91639">
            <v>0</v>
          </cell>
          <cell r="AJ91639">
            <v>96250</v>
          </cell>
          <cell r="AK91639">
            <v>0</v>
          </cell>
          <cell r="AL91639">
            <v>16509</v>
          </cell>
          <cell r="AM91639" t="str">
            <v>2024</v>
          </cell>
          <cell r="AN91639" t="str">
            <v>202411</v>
          </cell>
          <cell r="AO91639" t="str">
            <v>202411</v>
          </cell>
          <cell r="AP91639" t="str">
            <v>202411</v>
          </cell>
          <cell r="AQ91639" t="str">
            <v>KHALIDMEHMOOD</v>
          </cell>
          <cell r="AR91639" t="str">
            <v>2010930</v>
          </cell>
          <cell r="AS91639" t="str">
            <v>D</v>
          </cell>
          <cell r="AT91639" t="str">
            <v>001</v>
          </cell>
          <cell r="AU91639" t="str">
            <v>30000002</v>
          </cell>
          <cell r="AV91639" t="str">
            <v>RETAIL</v>
          </cell>
          <cell r="AW91639" t="str">
            <v>31000013</v>
          </cell>
          <cell r="AX91639" t="str">
            <v>Kia Lucky On</v>
          </cell>
          <cell r="AY91639" t="str">
            <v>KHI/HO/D/MO/PC COMP/P/101803/11/2024</v>
          </cell>
          <cell r="BA91639" t="str">
            <v>KARACHI</v>
          </cell>
          <cell r="BB91639" t="str">
            <v>House #. B-218, Block 14, Gulistan-e-Jauhar, Karachi.</v>
          </cell>
          <cell r="BC91639" t="str">
            <v>BLUE</v>
          </cell>
          <cell r="BH91639" t="str">
            <v>N/A</v>
          </cell>
          <cell r="BI91639" t="str">
            <v>N</v>
          </cell>
          <cell r="BJ91639" t="str">
            <v>Dawood Saeed</v>
          </cell>
          <cell r="BK91639">
            <v>45609</v>
          </cell>
          <cell r="BL91639" t="str">
            <v>5500000</v>
          </cell>
          <cell r="BM91639" t="str">
            <v>010</v>
          </cell>
          <cell r="BN91639" t="str">
            <v>01</v>
          </cell>
          <cell r="BQ91639" t="str">
            <v>KHI/HO/D/MO/PC COMP/P/101803/11/2024</v>
          </cell>
        </row>
        <row r="91640">
          <cell r="W91640" t="str">
            <v>G4NAPH308582</v>
          </cell>
          <cell r="X91640" t="str">
            <v>314262</v>
          </cell>
          <cell r="Y91640">
            <v>8201000</v>
          </cell>
          <cell r="AC91640">
            <v>3235986</v>
          </cell>
          <cell r="AD91640" t="str">
            <v>02</v>
          </cell>
          <cell r="AE91640" t="str">
            <v>MOTOR</v>
          </cell>
          <cell r="AF91640">
            <v>126152</v>
          </cell>
          <cell r="AG91640">
            <v>0</v>
          </cell>
          <cell r="AH91640">
            <v>0</v>
          </cell>
          <cell r="AI91640">
            <v>0</v>
          </cell>
          <cell r="AJ91640">
            <v>147618</v>
          </cell>
          <cell r="AK91640">
            <v>0</v>
          </cell>
          <cell r="AL91640">
            <v>34061</v>
          </cell>
          <cell r="AM91640" t="str">
            <v>2024</v>
          </cell>
          <cell r="AN91640" t="str">
            <v>202412</v>
          </cell>
          <cell r="AO91640" t="str">
            <v>202412</v>
          </cell>
          <cell r="AP91640" t="str">
            <v>202412</v>
          </cell>
          <cell r="AQ91640" t="str">
            <v>WAJID.HUSSAIN</v>
          </cell>
          <cell r="AR91640" t="str">
            <v>2036966</v>
          </cell>
          <cell r="AS91640" t="str">
            <v>D</v>
          </cell>
          <cell r="AT91640" t="str">
            <v>001</v>
          </cell>
          <cell r="AU91640" t="str">
            <v>30000002</v>
          </cell>
          <cell r="AV91640" t="str">
            <v>RETAIL</v>
          </cell>
          <cell r="AW91640" t="str">
            <v>31000131</v>
          </cell>
          <cell r="AX91640" t="str">
            <v>Kia Festival Motors</v>
          </cell>
          <cell r="AY91640" t="str">
            <v>LHR/LHR/D/MO/PC COMP/P/104101/12/2024</v>
          </cell>
          <cell r="BA91640" t="str">
            <v>NAROWAL</v>
          </cell>
          <cell r="BB91640" t="str">
            <v>DIN PUR KALAN, SHAKER GARH, DISTRICT NAROWAL.</v>
          </cell>
          <cell r="BC91640" t="str">
            <v>CLEAR WHITE</v>
          </cell>
          <cell r="BI91640" t="str">
            <v>N</v>
          </cell>
          <cell r="BJ91640" t="str">
            <v>NADEEM ALI</v>
          </cell>
          <cell r="BK91640">
            <v>45643</v>
          </cell>
          <cell r="BL91640" t="str">
            <v>8201000</v>
          </cell>
          <cell r="BM91640" t="str">
            <v>341</v>
          </cell>
          <cell r="BN91640" t="str">
            <v>03</v>
          </cell>
          <cell r="BQ91640" t="str">
            <v>LHR/LHR/D/MO/PC COMP/P/104101/12/2024</v>
          </cell>
        </row>
        <row r="91641">
          <cell r="W91641" t="str">
            <v>G4NARH301147</v>
          </cell>
          <cell r="X91641" t="str">
            <v>313569</v>
          </cell>
          <cell r="Y91641">
            <v>8001000</v>
          </cell>
          <cell r="AC91641">
            <v>3043558</v>
          </cell>
          <cell r="AD91641" t="str">
            <v>02</v>
          </cell>
          <cell r="AE91641" t="str">
            <v>MOTOR</v>
          </cell>
          <cell r="AF91641">
            <v>119656</v>
          </cell>
          <cell r="AG91641">
            <v>0</v>
          </cell>
          <cell r="AH91641">
            <v>0</v>
          </cell>
          <cell r="AI91641">
            <v>0</v>
          </cell>
          <cell r="AJ91641">
            <v>140018</v>
          </cell>
          <cell r="AK91641">
            <v>0</v>
          </cell>
          <cell r="AL91641">
            <v>29914</v>
          </cell>
          <cell r="AM91641" t="str">
            <v>2024</v>
          </cell>
          <cell r="AN91641" t="str">
            <v>202409</v>
          </cell>
          <cell r="AO91641" t="str">
            <v>202409</v>
          </cell>
          <cell r="AP91641" t="str">
            <v>202409</v>
          </cell>
          <cell r="AQ91641" t="str">
            <v>ABRAHAMBHATTI</v>
          </cell>
          <cell r="AR91641" t="str">
            <v>1956667</v>
          </cell>
          <cell r="AS91641" t="str">
            <v>D</v>
          </cell>
          <cell r="AT91641" t="str">
            <v>001</v>
          </cell>
          <cell r="AU91641" t="str">
            <v>30000002</v>
          </cell>
          <cell r="AV91641" t="str">
            <v>RETAIL</v>
          </cell>
          <cell r="AW91641" t="str">
            <v>31000186</v>
          </cell>
          <cell r="AX91641" t="str">
            <v>Kia Defence Motors</v>
          </cell>
          <cell r="AY91641" t="str">
            <v>LHR/LHR/D/MO/PC COMP/P/97649/09/2024</v>
          </cell>
          <cell r="BB91641" t="str">
            <v>House # 102-C, Street # 04, Sui Gas Society, Lahore.</v>
          </cell>
          <cell r="BC91641" t="str">
            <v>CHERRY BLACK</v>
          </cell>
          <cell r="BH91641" t="str">
            <v>N/A</v>
          </cell>
          <cell r="BI91641" t="str">
            <v>N</v>
          </cell>
          <cell r="BJ91641" t="str">
            <v>NADEEM ALI</v>
          </cell>
          <cell r="BK91641">
            <v>45553</v>
          </cell>
          <cell r="BL91641" t="str">
            <v>8001000</v>
          </cell>
          <cell r="BM91641" t="str">
            <v>339</v>
          </cell>
          <cell r="BN91641" t="str">
            <v>03</v>
          </cell>
          <cell r="BQ91641" t="str">
            <v>LHR/LHR/D/MO/PC COMP/P/97649/09/2024</v>
          </cell>
        </row>
        <row r="91642">
          <cell r="W91642" t="str">
            <v>G4NARH301024</v>
          </cell>
          <cell r="X91642" t="str">
            <v>313503</v>
          </cell>
          <cell r="Y91642">
            <v>8011000</v>
          </cell>
          <cell r="AC91642">
            <v>2963611</v>
          </cell>
          <cell r="AD91642" t="str">
            <v>02</v>
          </cell>
          <cell r="AE91642" t="str">
            <v>MOTOR</v>
          </cell>
          <cell r="AF91642">
            <v>126653</v>
          </cell>
          <cell r="AG91642">
            <v>0</v>
          </cell>
          <cell r="AH91642">
            <v>0</v>
          </cell>
          <cell r="AI91642">
            <v>0</v>
          </cell>
          <cell r="AJ91642">
            <v>148204</v>
          </cell>
          <cell r="AK91642">
            <v>0</v>
          </cell>
          <cell r="AL91642">
            <v>31663</v>
          </cell>
          <cell r="AM91642" t="str">
            <v>2024</v>
          </cell>
          <cell r="AN91642" t="str">
            <v>202408</v>
          </cell>
          <cell r="AO91642" t="str">
            <v>202408</v>
          </cell>
          <cell r="AP91642" t="str">
            <v>202408</v>
          </cell>
          <cell r="AQ91642" t="str">
            <v>ABRAHAMBHATTI</v>
          </cell>
          <cell r="AR91642" t="str">
            <v>1935383</v>
          </cell>
          <cell r="AS91642" t="str">
            <v>D</v>
          </cell>
          <cell r="AT91642" t="str">
            <v>001</v>
          </cell>
          <cell r="AU91642" t="str">
            <v>30000002</v>
          </cell>
          <cell r="AV91642" t="str">
            <v>RETAIL</v>
          </cell>
          <cell r="AW91642" t="str">
            <v>31000131</v>
          </cell>
          <cell r="AX91642" t="str">
            <v>Kia Festival Motors</v>
          </cell>
          <cell r="AY91642" t="str">
            <v>LHR/LHR/D/MO/PC COMP/P/95546/08/2024</v>
          </cell>
          <cell r="BA91642" t="str">
            <v>LAHORE</v>
          </cell>
          <cell r="BB91642" t="str">
            <v>House # 994, Block B, Grand Avenue Housing Scheme, Lahore.</v>
          </cell>
          <cell r="BC91642" t="str">
            <v>CHERRY BLACK</v>
          </cell>
          <cell r="BH91642" t="str">
            <v>N/A</v>
          </cell>
          <cell r="BI91642" t="str">
            <v>N</v>
          </cell>
          <cell r="BJ91642" t="str">
            <v>NADEEM ALI</v>
          </cell>
          <cell r="BK91642">
            <v>45523</v>
          </cell>
          <cell r="BL91642" t="str">
            <v>8011000</v>
          </cell>
          <cell r="BM91642" t="str">
            <v>339</v>
          </cell>
          <cell r="BN91642" t="str">
            <v>03</v>
          </cell>
          <cell r="BQ91642" t="str">
            <v>LHR/LHR/D/MO/PC COMP/P/95546/08/2024</v>
          </cell>
        </row>
        <row r="91643">
          <cell r="W91643" t="str">
            <v>G4NAPH308589</v>
          </cell>
          <cell r="X91643" t="str">
            <v>NNAQL51AZRP314311</v>
          </cell>
          <cell r="Y91643">
            <v>7740000</v>
          </cell>
          <cell r="AC91643">
            <v>3221082</v>
          </cell>
          <cell r="AD91643" t="str">
            <v>02</v>
          </cell>
          <cell r="AE91643" t="str">
            <v>MOTOR</v>
          </cell>
          <cell r="AF91643">
            <v>99214</v>
          </cell>
          <cell r="AG91643">
            <v>0</v>
          </cell>
          <cell r="AH91643">
            <v>0</v>
          </cell>
          <cell r="AI91643">
            <v>0</v>
          </cell>
          <cell r="AJ91643">
            <v>116100</v>
          </cell>
          <cell r="AK91643">
            <v>0</v>
          </cell>
          <cell r="AL91643">
            <v>24803</v>
          </cell>
          <cell r="AM91643" t="str">
            <v>2024</v>
          </cell>
          <cell r="AN91643" t="str">
            <v>202412</v>
          </cell>
          <cell r="AO91643" t="str">
            <v>202412</v>
          </cell>
          <cell r="AP91643" t="str">
            <v>202412</v>
          </cell>
          <cell r="AQ91643" t="str">
            <v>ABRAHAMBHATTI</v>
          </cell>
          <cell r="AR91643" t="str">
            <v>2029351</v>
          </cell>
          <cell r="AS91643" t="str">
            <v>D</v>
          </cell>
          <cell r="AT91643" t="str">
            <v>001</v>
          </cell>
          <cell r="AU91643" t="str">
            <v>30000002</v>
          </cell>
          <cell r="AV91643" t="str">
            <v>RETAIL</v>
          </cell>
          <cell r="AW91643" t="str">
            <v>31000131</v>
          </cell>
          <cell r="AX91643" t="str">
            <v>Kia Festival Motors</v>
          </cell>
          <cell r="AY91643" t="str">
            <v>LHR/LHR/D/MO/PC COMP/P/103639/12/2024</v>
          </cell>
          <cell r="BB91643" t="str">
            <v>Block 5, Classic Vila, F-29 Clifton, Karachi.</v>
          </cell>
          <cell r="BC91643" t="str">
            <v>CLEAR WHITE</v>
          </cell>
          <cell r="BI91643" t="str">
            <v>N</v>
          </cell>
          <cell r="BJ91643" t="str">
            <v>NADEEM ALI</v>
          </cell>
          <cell r="BK91643">
            <v>45635</v>
          </cell>
          <cell r="BL91643" t="str">
            <v>7740000</v>
          </cell>
          <cell r="BM91643" t="str">
            <v>341</v>
          </cell>
          <cell r="BN91643" t="str">
            <v>03</v>
          </cell>
          <cell r="BQ91643" t="str">
            <v>LHR/LHR/D/MO/PC COMP/P/103639/12/2024</v>
          </cell>
        </row>
        <row r="91644">
          <cell r="W91644" t="str">
            <v>H325297</v>
          </cell>
          <cell r="X91644" t="str">
            <v>P100513</v>
          </cell>
          <cell r="Y91644">
            <v>5200000</v>
          </cell>
          <cell r="AC91644">
            <v>3176642</v>
          </cell>
          <cell r="AD91644" t="str">
            <v>02</v>
          </cell>
          <cell r="AE91644" t="str">
            <v>MOTOR</v>
          </cell>
          <cell r="AF91644">
            <v>78017</v>
          </cell>
          <cell r="AG91644">
            <v>0</v>
          </cell>
          <cell r="AH91644">
            <v>0</v>
          </cell>
          <cell r="AI91644">
            <v>0</v>
          </cell>
          <cell r="AJ91644">
            <v>91000</v>
          </cell>
          <cell r="AK91644">
            <v>0</v>
          </cell>
          <cell r="AL91644">
            <v>15603</v>
          </cell>
          <cell r="AM91644" t="str">
            <v>2024</v>
          </cell>
          <cell r="AN91644" t="str">
            <v>202411</v>
          </cell>
          <cell r="AO91644" t="str">
            <v>202411</v>
          </cell>
          <cell r="AP91644" t="str">
            <v>202411</v>
          </cell>
          <cell r="AQ91644" t="str">
            <v>KHALIDMEHMOOD</v>
          </cell>
          <cell r="AR91644" t="str">
            <v>2016194</v>
          </cell>
          <cell r="AS91644" t="str">
            <v>D</v>
          </cell>
          <cell r="AT91644" t="str">
            <v>001</v>
          </cell>
          <cell r="AU91644" t="str">
            <v>30000002</v>
          </cell>
          <cell r="AV91644" t="str">
            <v>RETAIL</v>
          </cell>
          <cell r="AW91644" t="str">
            <v>31000002</v>
          </cell>
          <cell r="AX91644" t="str">
            <v>Direct</v>
          </cell>
          <cell r="AY91644" t="str">
            <v>KHI/HO/D/MO/PC COMP/P/102290/11/2024</v>
          </cell>
          <cell r="BA91644" t="str">
            <v>KARACHI</v>
          </cell>
          <cell r="BB91644" t="str">
            <v>House #. D-23/1, Block-9, Clifton, Karachi.</v>
          </cell>
          <cell r="BC91644" t="str">
            <v>CLEAR WHITE</v>
          </cell>
          <cell r="BH91644" t="str">
            <v>N/A</v>
          </cell>
          <cell r="BI91644" t="str">
            <v>N</v>
          </cell>
          <cell r="BJ91644" t="str">
            <v>Rehan Ali Bashir</v>
          </cell>
          <cell r="BK91644">
            <v>45616</v>
          </cell>
          <cell r="BL91644" t="str">
            <v>-1</v>
          </cell>
          <cell r="BM91644" t="str">
            <v>341</v>
          </cell>
          <cell r="BN91644" t="str">
            <v>01</v>
          </cell>
          <cell r="BQ91644" t="str">
            <v>KHI/HO/D/MO/PC COMP/P/102290/11/2024</v>
          </cell>
        </row>
        <row r="91645">
          <cell r="W91645" t="str">
            <v>G4NAKH020646</v>
          </cell>
          <cell r="X91645" t="str">
            <v>NNAQL51AZKP500238</v>
          </cell>
          <cell r="Y91645">
            <v>6000000</v>
          </cell>
          <cell r="AC91645">
            <v>3076902</v>
          </cell>
          <cell r="AD91645" t="str">
            <v>02</v>
          </cell>
          <cell r="AE91645" t="str">
            <v>MOTOR</v>
          </cell>
          <cell r="AF91645">
            <v>77155</v>
          </cell>
          <cell r="AG91645">
            <v>0</v>
          </cell>
          <cell r="AH91645">
            <v>0</v>
          </cell>
          <cell r="AI91645">
            <v>0</v>
          </cell>
          <cell r="AJ91645">
            <v>90000</v>
          </cell>
          <cell r="AK91645">
            <v>0</v>
          </cell>
          <cell r="AL91645">
            <v>7716</v>
          </cell>
          <cell r="AM91645" t="str">
            <v>2024</v>
          </cell>
          <cell r="AN91645" t="str">
            <v>202410</v>
          </cell>
          <cell r="AO91645" t="str">
            <v>202410</v>
          </cell>
          <cell r="AP91645" t="str">
            <v>202410</v>
          </cell>
          <cell r="AQ91645" t="str">
            <v>KHALIDMEHMOOD</v>
          </cell>
          <cell r="AR91645" t="str">
            <v>1975730</v>
          </cell>
          <cell r="AS91645" t="str">
            <v>D</v>
          </cell>
          <cell r="AT91645" t="str">
            <v>001</v>
          </cell>
          <cell r="AU91645" t="str">
            <v>30000002</v>
          </cell>
          <cell r="AV91645" t="str">
            <v>RETAIL</v>
          </cell>
          <cell r="AW91645" t="str">
            <v>31000002</v>
          </cell>
          <cell r="AX91645" t="str">
            <v>Direct</v>
          </cell>
          <cell r="AY91645" t="str">
            <v>KHI/HO/D/MO/PC COMP/P/99347/10/2024</v>
          </cell>
          <cell r="BA91645" t="str">
            <v>KARACHI</v>
          </cell>
          <cell r="BB91645" t="str">
            <v>Shop No.1, Plot No. 1/309, Liaquatabad, Karachi.</v>
          </cell>
          <cell r="BC91645" t="str">
            <v>RED</v>
          </cell>
          <cell r="BH91645" t="str">
            <v>N/A</v>
          </cell>
          <cell r="BI91645" t="str">
            <v>N</v>
          </cell>
          <cell r="BJ91645" t="str">
            <v>Rehan Ali Bashir</v>
          </cell>
          <cell r="BK91645">
            <v>45574</v>
          </cell>
          <cell r="BL91645" t="str">
            <v>6000000</v>
          </cell>
          <cell r="BM91645" t="str">
            <v>003</v>
          </cell>
          <cell r="BN91645" t="str">
            <v>01</v>
          </cell>
          <cell r="BQ91645" t="str">
            <v>KHI/HO/D/MO/PC COMP/P/99347/10/2024</v>
          </cell>
        </row>
        <row r="91646">
          <cell r="W91646" t="str">
            <v>300696</v>
          </cell>
          <cell r="X91646" t="str">
            <v>600828</v>
          </cell>
          <cell r="Y91646">
            <v>9524000</v>
          </cell>
          <cell r="AC91646">
            <v>3116528</v>
          </cell>
          <cell r="AD91646" t="str">
            <v>02</v>
          </cell>
          <cell r="AE91646" t="str">
            <v>MOTOR</v>
          </cell>
          <cell r="AF91646">
            <v>146506</v>
          </cell>
          <cell r="AG91646">
            <v>0</v>
          </cell>
          <cell r="AH91646">
            <v>0</v>
          </cell>
          <cell r="AI91646">
            <v>0</v>
          </cell>
          <cell r="AJ91646">
            <v>171432</v>
          </cell>
          <cell r="AK91646">
            <v>0</v>
          </cell>
          <cell r="AL91646">
            <v>36626</v>
          </cell>
          <cell r="AM91646" t="str">
            <v>2024</v>
          </cell>
          <cell r="AN91646" t="str">
            <v>202410</v>
          </cell>
          <cell r="AO91646" t="str">
            <v>202410</v>
          </cell>
          <cell r="AP91646" t="str">
            <v>202410</v>
          </cell>
          <cell r="AQ91646" t="str">
            <v>ABRAHAMBHATTI</v>
          </cell>
          <cell r="AR91646" t="str">
            <v>1977542</v>
          </cell>
          <cell r="AS91646" t="str">
            <v>D</v>
          </cell>
          <cell r="AT91646" t="str">
            <v>001</v>
          </cell>
          <cell r="AU91646" t="str">
            <v>30000002</v>
          </cell>
          <cell r="AV91646" t="str">
            <v>RETAIL</v>
          </cell>
          <cell r="AW91646" t="str">
            <v>31000186</v>
          </cell>
          <cell r="AX91646" t="str">
            <v>Kia Defence Motors</v>
          </cell>
          <cell r="AY91646" t="str">
            <v>LHR/LHR/D/MO/PC COMP/P/99673/10/2024</v>
          </cell>
          <cell r="BA91646" t="str">
            <v>LAHORE</v>
          </cell>
          <cell r="BB91646" t="str">
            <v>House # 498, Block F, PHASE 6, DHA, LAHORE.</v>
          </cell>
          <cell r="BC91646" t="str">
            <v>CLEAR WHITE</v>
          </cell>
          <cell r="BH91646" t="str">
            <v>N/A</v>
          </cell>
          <cell r="BI91646" t="str">
            <v>N</v>
          </cell>
          <cell r="BJ91646" t="str">
            <v>NADEEM ALI</v>
          </cell>
          <cell r="BK91646">
            <v>45579</v>
          </cell>
          <cell r="BL91646" t="str">
            <v>9524000</v>
          </cell>
          <cell r="BM91646" t="str">
            <v>341</v>
          </cell>
          <cell r="BN91646" t="str">
            <v>03</v>
          </cell>
          <cell r="BQ91646" t="str">
            <v>LHR/LHR/D/MO/PC COMP/P/99673/10/2024</v>
          </cell>
        </row>
        <row r="91647">
          <cell r="W91647" t="str">
            <v>G4NAPH307925</v>
          </cell>
          <cell r="X91647" t="str">
            <v>313887</v>
          </cell>
          <cell r="Y91647">
            <v>8010000</v>
          </cell>
          <cell r="AC91647">
            <v>3059794</v>
          </cell>
          <cell r="AD91647" t="str">
            <v>02</v>
          </cell>
          <cell r="AE91647" t="str">
            <v>MOTOR</v>
          </cell>
          <cell r="AF91647">
            <v>102675</v>
          </cell>
          <cell r="AG91647">
            <v>0</v>
          </cell>
          <cell r="AH91647">
            <v>0</v>
          </cell>
          <cell r="AI91647">
            <v>0</v>
          </cell>
          <cell r="AJ91647">
            <v>120150</v>
          </cell>
          <cell r="AK91647">
            <v>0</v>
          </cell>
          <cell r="AL91647">
            <v>25669</v>
          </cell>
          <cell r="AM91647" t="str">
            <v>2024</v>
          </cell>
          <cell r="AN91647" t="str">
            <v>202409</v>
          </cell>
          <cell r="AO91647" t="str">
            <v>202409</v>
          </cell>
          <cell r="AP91647" t="str">
            <v>202409</v>
          </cell>
          <cell r="AQ91647" t="str">
            <v>ABRAHAMBHATTI</v>
          </cell>
          <cell r="AR91647" t="str">
            <v>1965769</v>
          </cell>
          <cell r="AS91647" t="str">
            <v>D</v>
          </cell>
          <cell r="AT91647" t="str">
            <v>001</v>
          </cell>
          <cell r="AU91647" t="str">
            <v>30000002</v>
          </cell>
          <cell r="AV91647" t="str">
            <v>RETAIL</v>
          </cell>
          <cell r="AW91647" t="str">
            <v>31000131</v>
          </cell>
          <cell r="AX91647" t="str">
            <v>Kia Festival Motors</v>
          </cell>
          <cell r="AY91647" t="str">
            <v>LHR/LHR/D/MO/PC COMP/P/98690/09/2024</v>
          </cell>
          <cell r="BB91647" t="str">
            <v>House # 303-C, Faisal Town, Lahore.</v>
          </cell>
          <cell r="BC91647" t="str">
            <v>CHERRY BLACK</v>
          </cell>
          <cell r="BH91647" t="str">
            <v>N/A</v>
          </cell>
          <cell r="BI91647" t="str">
            <v>N</v>
          </cell>
          <cell r="BJ91647" t="str">
            <v>NADEEM ALI</v>
          </cell>
          <cell r="BK91647">
            <v>45565</v>
          </cell>
          <cell r="BL91647" t="str">
            <v>8010000</v>
          </cell>
          <cell r="BM91647" t="str">
            <v>339</v>
          </cell>
          <cell r="BN91647" t="str">
            <v>03</v>
          </cell>
          <cell r="BQ91647" t="str">
            <v>LHR/LHR/D/MO/PC COMP/P/98690/09/2024</v>
          </cell>
        </row>
        <row r="91648">
          <cell r="W91648" t="str">
            <v>G4NALH301376</v>
          </cell>
          <cell r="X91648" t="str">
            <v>NNAQL51AZKP301051</v>
          </cell>
          <cell r="Y91648">
            <v>6000000</v>
          </cell>
          <cell r="AC91648">
            <v>3074932</v>
          </cell>
          <cell r="AD91648" t="str">
            <v>02</v>
          </cell>
          <cell r="AE91648" t="str">
            <v>MOTOR</v>
          </cell>
          <cell r="AF91648">
            <v>77155</v>
          </cell>
          <cell r="AG91648">
            <v>0</v>
          </cell>
          <cell r="AH91648">
            <v>0</v>
          </cell>
          <cell r="AI91648">
            <v>0</v>
          </cell>
          <cell r="AJ91648">
            <v>90000</v>
          </cell>
          <cell r="AK91648">
            <v>0</v>
          </cell>
          <cell r="AL91648">
            <v>7716</v>
          </cell>
          <cell r="AM91648" t="str">
            <v>2024</v>
          </cell>
          <cell r="AN91648" t="str">
            <v>202410</v>
          </cell>
          <cell r="AO91648" t="str">
            <v>202410</v>
          </cell>
          <cell r="AP91648" t="str">
            <v>202410</v>
          </cell>
          <cell r="AQ91648" t="str">
            <v>KHALIDMEHMOOD</v>
          </cell>
          <cell r="AR91648" t="str">
            <v>1974571</v>
          </cell>
          <cell r="AS91648" t="str">
            <v>D</v>
          </cell>
          <cell r="AT91648" t="str">
            <v>001</v>
          </cell>
          <cell r="AU91648" t="str">
            <v>30000002</v>
          </cell>
          <cell r="AV91648" t="str">
            <v>RETAIL</v>
          </cell>
          <cell r="AW91648" t="str">
            <v>31000002</v>
          </cell>
          <cell r="AX91648" t="str">
            <v>Direct</v>
          </cell>
          <cell r="AY91648" t="str">
            <v>KHI/HO/D/MO/PC COMP/P/99223/10/2024</v>
          </cell>
          <cell r="BA91648" t="str">
            <v>KARACHI</v>
          </cell>
          <cell r="BB91648" t="str">
            <v>House No. S.D.H-453, New Complex, Opposite Malir Cant, Karachi.</v>
          </cell>
          <cell r="BC91648" t="str">
            <v>WHITE</v>
          </cell>
          <cell r="BH91648" t="str">
            <v>N/A</v>
          </cell>
          <cell r="BI91648" t="str">
            <v>N</v>
          </cell>
          <cell r="BJ91648" t="str">
            <v>Dawood Saeed</v>
          </cell>
          <cell r="BK91648">
            <v>45573</v>
          </cell>
          <cell r="BL91648" t="str">
            <v>6000000</v>
          </cell>
          <cell r="BM91648" t="str">
            <v>002</v>
          </cell>
          <cell r="BN91648" t="str">
            <v>01</v>
          </cell>
          <cell r="BQ91648" t="str">
            <v>KHI/HO/D/MO/PC COMP/P/99223/10/2024</v>
          </cell>
        </row>
        <row r="91649">
          <cell r="W91649" t="str">
            <v>308025</v>
          </cell>
          <cell r="X91649" t="str">
            <v>P314001</v>
          </cell>
          <cell r="Y91649">
            <v>8201000</v>
          </cell>
          <cell r="AC91649">
            <v>3102184</v>
          </cell>
          <cell r="AD91649" t="str">
            <v>02</v>
          </cell>
          <cell r="AE91649" t="str">
            <v>MOTOR</v>
          </cell>
          <cell r="AF91649">
            <v>105124</v>
          </cell>
          <cell r="AG91649">
            <v>0</v>
          </cell>
          <cell r="AH91649">
            <v>0</v>
          </cell>
          <cell r="AI91649">
            <v>0</v>
          </cell>
          <cell r="AJ91649">
            <v>123015</v>
          </cell>
          <cell r="AK91649">
            <v>0</v>
          </cell>
          <cell r="AL91649">
            <v>26281</v>
          </cell>
          <cell r="AM91649" t="str">
            <v>2024</v>
          </cell>
          <cell r="AN91649" t="str">
            <v>202410</v>
          </cell>
          <cell r="AO91649" t="str">
            <v>202410</v>
          </cell>
          <cell r="AP91649" t="str">
            <v>202410</v>
          </cell>
          <cell r="AQ91649" t="str">
            <v>ABRAHAMBHATTI</v>
          </cell>
          <cell r="AR91649" t="str">
            <v>1976804</v>
          </cell>
          <cell r="AS91649" t="str">
            <v>D</v>
          </cell>
          <cell r="AT91649" t="str">
            <v>001</v>
          </cell>
          <cell r="AU91649" t="str">
            <v>30000002</v>
          </cell>
          <cell r="AV91649" t="str">
            <v>RETAIL</v>
          </cell>
          <cell r="AW91649" t="str">
            <v>31000047</v>
          </cell>
          <cell r="AX91649" t="str">
            <v>Hyundai Central</v>
          </cell>
          <cell r="AY91649" t="str">
            <v>LHR/LHR/D/MO/PC COMP/P/99487/10/2024</v>
          </cell>
          <cell r="BB91649" t="str">
            <v>House # 68-A, Garden Town, Block New Garden Town, Lahore.</v>
          </cell>
          <cell r="BC91649" t="str">
            <v>CHERRY BLACK</v>
          </cell>
          <cell r="BH91649" t="str">
            <v>N/A</v>
          </cell>
          <cell r="BI91649" t="str">
            <v>N</v>
          </cell>
          <cell r="BJ91649" t="str">
            <v>Faizan Khalid</v>
          </cell>
          <cell r="BK91649">
            <v>45576</v>
          </cell>
          <cell r="BL91649" t="str">
            <v>8201000</v>
          </cell>
          <cell r="BM91649" t="str">
            <v>339</v>
          </cell>
          <cell r="BN91649" t="str">
            <v>03</v>
          </cell>
          <cell r="BQ91649" t="str">
            <v>LHR/LHR/D/MO/PC COMP/P/99487/10/2024</v>
          </cell>
        </row>
        <row r="91650">
          <cell r="W91650" t="str">
            <v>G4NANH302801</v>
          </cell>
          <cell r="X91650" t="str">
            <v>312229</v>
          </cell>
          <cell r="Y91650">
            <v>8260000</v>
          </cell>
          <cell r="AC91650">
            <v>2963622</v>
          </cell>
          <cell r="AD91650" t="str">
            <v>02</v>
          </cell>
          <cell r="AE91650" t="str">
            <v>MOTOR</v>
          </cell>
          <cell r="AF91650">
            <v>112941</v>
          </cell>
          <cell r="AG91650">
            <v>0</v>
          </cell>
          <cell r="AH91650">
            <v>0</v>
          </cell>
          <cell r="AI91650">
            <v>0</v>
          </cell>
          <cell r="AJ91650">
            <v>132160</v>
          </cell>
          <cell r="AK91650">
            <v>0</v>
          </cell>
          <cell r="AL91650">
            <v>25412</v>
          </cell>
          <cell r="AM91650" t="str">
            <v>2024</v>
          </cell>
          <cell r="AN91650" t="str">
            <v>202408</v>
          </cell>
          <cell r="AO91650" t="str">
            <v>202408</v>
          </cell>
          <cell r="AP91650" t="str">
            <v>202408</v>
          </cell>
          <cell r="AQ91650" t="str">
            <v>ABRAHAMBHATTI</v>
          </cell>
          <cell r="AR91650" t="str">
            <v>1936180</v>
          </cell>
          <cell r="AS91650" t="str">
            <v>D</v>
          </cell>
          <cell r="AT91650" t="str">
            <v>001</v>
          </cell>
          <cell r="AU91650" t="str">
            <v>30000002</v>
          </cell>
          <cell r="AV91650" t="str">
            <v>RETAIL</v>
          </cell>
          <cell r="AW91650" t="str">
            <v>31000252</v>
          </cell>
          <cell r="AX91650" t="str">
            <v>KIA Motors Kings Gate</v>
          </cell>
          <cell r="AY91650" t="str">
            <v>LHR/LHR/D/MO/PC COMP/P/95689/08/2024</v>
          </cell>
          <cell r="BA91650" t="str">
            <v>LAHORE</v>
          </cell>
          <cell r="BB91650" t="str">
            <v>House # 36, Southern Block, Phase 1, Bahria Orchard, Raiwind Road, Lahore.</v>
          </cell>
          <cell r="BC91650" t="str">
            <v>SPARKING SILVER</v>
          </cell>
          <cell r="BH91650" t="str">
            <v>N/A</v>
          </cell>
          <cell r="BI91650" t="str">
            <v>N</v>
          </cell>
          <cell r="BJ91650" t="str">
            <v>NADEEM ALI</v>
          </cell>
          <cell r="BK91650">
            <v>45525</v>
          </cell>
          <cell r="BL91650" t="str">
            <v>8260000</v>
          </cell>
          <cell r="BM91650" t="str">
            <v>342</v>
          </cell>
          <cell r="BN91650" t="str">
            <v>03</v>
          </cell>
          <cell r="BQ91650" t="str">
            <v>LHR/LHR/D/MO/PC COMP/P/95689/08/2024</v>
          </cell>
        </row>
        <row r="91651">
          <cell r="W91651" t="str">
            <v>1GD0588970</v>
          </cell>
          <cell r="X91651" t="str">
            <v>GUN126R-5534835</v>
          </cell>
          <cell r="Y91651">
            <v>16000000</v>
          </cell>
          <cell r="AC91651">
            <v>3167626</v>
          </cell>
          <cell r="AD91651" t="str">
            <v>02</v>
          </cell>
          <cell r="AE91651" t="str">
            <v>MOTOR</v>
          </cell>
          <cell r="AF91651">
            <v>206465</v>
          </cell>
          <cell r="AG91651">
            <v>0</v>
          </cell>
          <cell r="AH91651">
            <v>0</v>
          </cell>
          <cell r="AI91651">
            <v>0</v>
          </cell>
          <cell r="AJ91651">
            <v>240000</v>
          </cell>
          <cell r="AK91651">
            <v>0</v>
          </cell>
          <cell r="AL91651">
            <v>25808</v>
          </cell>
          <cell r="AM91651" t="str">
            <v>2024</v>
          </cell>
          <cell r="AN91651" t="str">
            <v>202411</v>
          </cell>
          <cell r="AO91651" t="str">
            <v>202411</v>
          </cell>
          <cell r="AP91651" t="str">
            <v>202411</v>
          </cell>
          <cell r="AQ91651" t="str">
            <v>KHALIDMEHMOOD</v>
          </cell>
          <cell r="AR91651" t="str">
            <v>2011713</v>
          </cell>
          <cell r="AS91651" t="str">
            <v>D</v>
          </cell>
          <cell r="AT91651" t="str">
            <v>001</v>
          </cell>
          <cell r="AU91651" t="str">
            <v>30000002</v>
          </cell>
          <cell r="AV91651" t="str">
            <v>RETAIL</v>
          </cell>
          <cell r="AW91651" t="str">
            <v>31000674</v>
          </cell>
          <cell r="AX91651" t="str">
            <v>Toyota Eastern Motors Workshop</v>
          </cell>
          <cell r="AY91651" t="str">
            <v>KHI/HO/D/MO/PC TPP/P/101862/11/2024</v>
          </cell>
          <cell r="BA91651" t="str">
            <v>KARACHI</v>
          </cell>
          <cell r="BB91651" t="str">
            <v>83-F, Street #. 21, Askari-4, Gulistan-e-Jauhar, Karachi.</v>
          </cell>
          <cell r="BC91651" t="str">
            <v>SUPER WHITE</v>
          </cell>
          <cell r="BH91651" t="str">
            <v>TPP Retail</v>
          </cell>
          <cell r="BI91651" t="str">
            <v>N</v>
          </cell>
          <cell r="BJ91651" t="str">
            <v>Affan</v>
          </cell>
          <cell r="BK91651">
            <v>45609</v>
          </cell>
          <cell r="BL91651" t="str">
            <v>16000000</v>
          </cell>
          <cell r="BM91651" t="str">
            <v>173</v>
          </cell>
          <cell r="BN91651" t="str">
            <v>01</v>
          </cell>
          <cell r="BQ91651" t="str">
            <v>KHI/HO/D/MO/PC TPP/P/101862/11/2024</v>
          </cell>
        </row>
        <row r="91652">
          <cell r="W91652" t="str">
            <v>Z17517746</v>
          </cell>
          <cell r="X91652" t="str">
            <v>JR232961</v>
          </cell>
          <cell r="Y91652">
            <v>3550000</v>
          </cell>
          <cell r="Z91652" t="str">
            <v>35202-2773763-1</v>
          </cell>
          <cell r="AB91652" t="str">
            <v>TRACKER (TRASUR)</v>
          </cell>
          <cell r="AC91652">
            <v>2941191</v>
          </cell>
          <cell r="AD91652" t="str">
            <v>02</v>
          </cell>
          <cell r="AE91652" t="str">
            <v>MOTOR</v>
          </cell>
          <cell r="AF91652">
            <v>45905</v>
          </cell>
          <cell r="AG91652">
            <v>6886</v>
          </cell>
          <cell r="AH91652">
            <v>459</v>
          </cell>
          <cell r="AI91652">
            <v>0</v>
          </cell>
          <cell r="AJ91652">
            <v>53250</v>
          </cell>
          <cell r="AK91652">
            <v>7000</v>
          </cell>
          <cell r="AL91652">
            <v>6886</v>
          </cell>
          <cell r="AM91652" t="str">
            <v>2024</v>
          </cell>
          <cell r="AN91652" t="str">
            <v>202408</v>
          </cell>
          <cell r="AO91652" t="str">
            <v>202408</v>
          </cell>
          <cell r="AP91652" t="str">
            <v>202408</v>
          </cell>
          <cell r="AQ91652" t="str">
            <v>HABIB</v>
          </cell>
          <cell r="AR91652" t="str">
            <v>1934578</v>
          </cell>
          <cell r="AS91652" t="str">
            <v>D</v>
          </cell>
          <cell r="AT91652" t="str">
            <v>00014</v>
          </cell>
          <cell r="AY91652" t="str">
            <v>KHI/HO/D/MO/PC COMP/C/94819/14/08/2024</v>
          </cell>
          <cell r="BB91652" t="str">
            <v xml:space="preserve">H No 09 St Haji Park Amir Road Shadbagh Lahore </v>
          </cell>
          <cell r="BC91652" t="str">
            <v>WHITE</v>
          </cell>
          <cell r="BD91652" t="str">
            <v>0329-0158653434011</v>
          </cell>
          <cell r="BI91652" t="str">
            <v>N</v>
          </cell>
          <cell r="BK91652">
            <v>45520</v>
          </cell>
          <cell r="BL91652" t="str">
            <v>3550000</v>
          </cell>
          <cell r="BM91652" t="str">
            <v>002</v>
          </cell>
          <cell r="BN91652" t="str">
            <v>01</v>
          </cell>
          <cell r="BQ91652" t="str">
            <v>KHI/HO/D/MO/PC COMP/C/94819/14/08/2024</v>
          </cell>
        </row>
        <row r="91653">
          <cell r="W91653" t="str">
            <v>17547218</v>
          </cell>
          <cell r="X91653" t="str">
            <v>272355</v>
          </cell>
          <cell r="Y91653">
            <v>3900000</v>
          </cell>
          <cell r="Z91653" t="str">
            <v>35202-5619805-0</v>
          </cell>
          <cell r="AA91653" t="str">
            <v>0301-8331088</v>
          </cell>
          <cell r="AB91653" t="str">
            <v>TRACKER (TRASUR)</v>
          </cell>
          <cell r="AC91653">
            <v>3024759</v>
          </cell>
          <cell r="AD91653" t="str">
            <v>02</v>
          </cell>
          <cell r="AE91653" t="str">
            <v>MOTOR</v>
          </cell>
          <cell r="AF91653">
            <v>50431</v>
          </cell>
          <cell r="AG91653">
            <v>7565</v>
          </cell>
          <cell r="AH91653">
            <v>504</v>
          </cell>
          <cell r="AI91653">
            <v>0</v>
          </cell>
          <cell r="AJ91653">
            <v>58500</v>
          </cell>
          <cell r="AK91653">
            <v>7000</v>
          </cell>
          <cell r="AL91653">
            <v>7565</v>
          </cell>
          <cell r="AM91653" t="str">
            <v>2024</v>
          </cell>
          <cell r="AN91653" t="str">
            <v>202409</v>
          </cell>
          <cell r="AO91653" t="str">
            <v>202409</v>
          </cell>
          <cell r="AP91653" t="str">
            <v>202409</v>
          </cell>
          <cell r="AQ91653" t="str">
            <v>AMINAHMED</v>
          </cell>
          <cell r="AR91653" t="str">
            <v>1958061</v>
          </cell>
          <cell r="AS91653" t="str">
            <v>D</v>
          </cell>
          <cell r="AT91653" t="str">
            <v>00015</v>
          </cell>
          <cell r="AY91653" t="str">
            <v>KHI/HO/D/MO/PC COMP/C/96843/15/09/2024</v>
          </cell>
          <cell r="BA91653" t="str">
            <v>LAHORE</v>
          </cell>
          <cell r="BB91653" t="str">
            <v xml:space="preserve">H No 552 M Block Sabzazar Scheme Lahore </v>
          </cell>
          <cell r="BC91653" t="str">
            <v>SILVER</v>
          </cell>
          <cell r="BD91653" t="str">
            <v>0329-0158656353012</v>
          </cell>
          <cell r="BI91653" t="str">
            <v>N</v>
          </cell>
          <cell r="BK91653">
            <v>45554</v>
          </cell>
          <cell r="BL91653" t="str">
            <v>3900000</v>
          </cell>
          <cell r="BM91653" t="str">
            <v>009</v>
          </cell>
          <cell r="BN91653" t="str">
            <v>01</v>
          </cell>
          <cell r="BQ91653" t="str">
            <v>KHI/HO/D/MO/PC COMP/C/96843/15/09/2024</v>
          </cell>
        </row>
        <row r="91654">
          <cell r="W91654" t="str">
            <v>L13Z17544811</v>
          </cell>
          <cell r="X91654" t="str">
            <v>NFBGM154XMR268893</v>
          </cell>
          <cell r="Y91654">
            <v>4000000</v>
          </cell>
          <cell r="Z91654" t="str">
            <v>32202-5029149-1</v>
          </cell>
          <cell r="AA91654" t="str">
            <v>0300-5819898</v>
          </cell>
          <cell r="AC91654">
            <v>3211740</v>
          </cell>
          <cell r="AD91654" t="str">
            <v>02</v>
          </cell>
          <cell r="AE91654" t="str">
            <v>MOTOR</v>
          </cell>
          <cell r="AF91654">
            <v>62069</v>
          </cell>
          <cell r="AG91654">
            <v>9310</v>
          </cell>
          <cell r="AH91654">
            <v>621</v>
          </cell>
          <cell r="AI91654">
            <v>0</v>
          </cell>
          <cell r="AJ91654">
            <v>72000</v>
          </cell>
          <cell r="AK91654">
            <v>0</v>
          </cell>
          <cell r="AL91654">
            <v>4345</v>
          </cell>
          <cell r="AM91654" t="str">
            <v>2024</v>
          </cell>
          <cell r="AN91654" t="str">
            <v>202412</v>
          </cell>
          <cell r="AO91654" t="str">
            <v>202412</v>
          </cell>
          <cell r="AP91654" t="str">
            <v>202412</v>
          </cell>
          <cell r="AQ91654" t="str">
            <v>HABIB</v>
          </cell>
          <cell r="AR91654" t="str">
            <v>2022891</v>
          </cell>
          <cell r="AS91654" t="str">
            <v>D</v>
          </cell>
          <cell r="AT91654" t="str">
            <v>00002</v>
          </cell>
          <cell r="AY91654" t="str">
            <v>KHI/HO/D/MO/PC COMP/C/103262/2/12/2024</v>
          </cell>
          <cell r="BB91654" t="str">
            <v>Housing Colony # 2 House 234 Block C Liyyah</v>
          </cell>
          <cell r="BC91654" t="str">
            <v>WHITE</v>
          </cell>
          <cell r="BD91654" t="str">
            <v>2002/345</v>
          </cell>
          <cell r="BF91654" t="str">
            <v>**Outstanding loan will be reimbursed in case of Death of the employee**</v>
          </cell>
          <cell r="BI91654" t="str">
            <v>N</v>
          </cell>
          <cell r="BK91654">
            <v>45629</v>
          </cell>
          <cell r="BL91654" t="str">
            <v>4000000</v>
          </cell>
          <cell r="BM91654" t="str">
            <v>002</v>
          </cell>
          <cell r="BN91654" t="str">
            <v>01</v>
          </cell>
          <cell r="BQ91654" t="str">
            <v>KHI/HO/D/MO/PC COMP/C/103262/2/12/2024</v>
          </cell>
        </row>
        <row r="91655">
          <cell r="W91655" t="str">
            <v>L13Z17526205</v>
          </cell>
          <cell r="X91655" t="str">
            <v>NFBGM1548KR243634</v>
          </cell>
          <cell r="Y91655">
            <v>3375000</v>
          </cell>
          <cell r="Z91655" t="str">
            <v>33100-0901960-1</v>
          </cell>
          <cell r="AA91655" t="str">
            <v>0300-7611110</v>
          </cell>
          <cell r="AC91655">
            <v>3211778</v>
          </cell>
          <cell r="AD91655" t="str">
            <v>02</v>
          </cell>
          <cell r="AE91655" t="str">
            <v>MOTOR</v>
          </cell>
          <cell r="AF91655">
            <v>52370</v>
          </cell>
          <cell r="AG91655">
            <v>7856</v>
          </cell>
          <cell r="AH91655">
            <v>524</v>
          </cell>
          <cell r="AI91655">
            <v>0</v>
          </cell>
          <cell r="AJ91655">
            <v>60750</v>
          </cell>
          <cell r="AK91655">
            <v>0</v>
          </cell>
          <cell r="AL91655">
            <v>3666</v>
          </cell>
          <cell r="AM91655" t="str">
            <v>2024</v>
          </cell>
          <cell r="AN91655" t="str">
            <v>202412</v>
          </cell>
          <cell r="AO91655" t="str">
            <v>202412</v>
          </cell>
          <cell r="AP91655" t="str">
            <v>202412</v>
          </cell>
          <cell r="AQ91655" t="str">
            <v>HABIB</v>
          </cell>
          <cell r="AR91655" t="str">
            <v>2027334</v>
          </cell>
          <cell r="AS91655" t="str">
            <v>D</v>
          </cell>
          <cell r="AT91655" t="str">
            <v>00008</v>
          </cell>
          <cell r="AY91655" t="str">
            <v>KHI/HO/D/MO/PC COMP/C/103262/8/12/2024</v>
          </cell>
          <cell r="BB91655" t="str">
            <v xml:space="preserve">House # 79-A Street # Niazi Area Khiyaban Colony FSD, TEHSIL FSD ZILA FSD </v>
          </cell>
          <cell r="BC91655" t="str">
            <v>TAFFETA WHITE</v>
          </cell>
          <cell r="BD91655" t="str">
            <v>2002/76533</v>
          </cell>
          <cell r="BF91655" t="str">
            <v xml:space="preserve">**Outstanding loan will be reimbursed in case of Death of the employee**
</v>
          </cell>
          <cell r="BI91655" t="str">
            <v>N</v>
          </cell>
          <cell r="BK91655">
            <v>45631</v>
          </cell>
          <cell r="BL91655" t="str">
            <v>3375000</v>
          </cell>
          <cell r="BM91655" t="str">
            <v>213</v>
          </cell>
          <cell r="BN91655" t="str">
            <v>01</v>
          </cell>
          <cell r="BQ91655" t="str">
            <v>KHI/HO/D/MO/PC COMP/C/103262/8/12/2024</v>
          </cell>
        </row>
        <row r="91656">
          <cell r="W91656" t="str">
            <v>L13Z17538367</v>
          </cell>
          <cell r="X91656" t="str">
            <v>NFBGM1649LR260099</v>
          </cell>
          <cell r="Y91656">
            <v>3800000</v>
          </cell>
          <cell r="Z91656" t="str">
            <v>36601-1074565-5</v>
          </cell>
          <cell r="AA91656" t="str">
            <v>0333-6299050</v>
          </cell>
          <cell r="AC91656">
            <v>3211759</v>
          </cell>
          <cell r="AD91656" t="str">
            <v>02</v>
          </cell>
          <cell r="AE91656" t="str">
            <v>MOTOR</v>
          </cell>
          <cell r="AF91656">
            <v>58965</v>
          </cell>
          <cell r="AG91656">
            <v>8845</v>
          </cell>
          <cell r="AH91656">
            <v>590</v>
          </cell>
          <cell r="AI91656">
            <v>0</v>
          </cell>
          <cell r="AJ91656">
            <v>68400</v>
          </cell>
          <cell r="AK91656">
            <v>0</v>
          </cell>
          <cell r="AL91656">
            <v>4128</v>
          </cell>
          <cell r="AM91656" t="str">
            <v>2024</v>
          </cell>
          <cell r="AN91656" t="str">
            <v>202412</v>
          </cell>
          <cell r="AO91656" t="str">
            <v>202412</v>
          </cell>
          <cell r="AP91656" t="str">
            <v>202412</v>
          </cell>
          <cell r="AQ91656" t="str">
            <v>HABIB</v>
          </cell>
          <cell r="AR91656" t="str">
            <v>2025988</v>
          </cell>
          <cell r="AS91656" t="str">
            <v>D</v>
          </cell>
          <cell r="AT91656" t="str">
            <v>00004</v>
          </cell>
          <cell r="AY91656" t="str">
            <v>KHI/HO/D/MO/PC COMP/C/103262/4/12/2024</v>
          </cell>
          <cell r="BB91656" t="str">
            <v>House # 234 Street # 7 Area Habib Colony Borewala Zila Vehari</v>
          </cell>
          <cell r="BC91656" t="str">
            <v>TAFFETA WHITE</v>
          </cell>
          <cell r="BD91656" t="str">
            <v>2002/19320</v>
          </cell>
          <cell r="BF91656" t="str">
            <v xml:space="preserve">
**Outstanding loan will be reimbursed in case of Death of the employee**</v>
          </cell>
          <cell r="BI91656" t="str">
            <v>N</v>
          </cell>
          <cell r="BK91656">
            <v>45630</v>
          </cell>
          <cell r="BL91656" t="str">
            <v>3800000</v>
          </cell>
          <cell r="BM91656" t="str">
            <v>213</v>
          </cell>
          <cell r="BN91656" t="str">
            <v>01</v>
          </cell>
          <cell r="BQ91656" t="str">
            <v>KHI/HO/D/MO/PC COMP/C/103262/4/12/2024</v>
          </cell>
        </row>
        <row r="91657">
          <cell r="W91657" t="str">
            <v>L13Z17503461</v>
          </cell>
          <cell r="X91657" t="str">
            <v>NFBGM154XHR214418</v>
          </cell>
          <cell r="Y91657">
            <v>2800000</v>
          </cell>
          <cell r="Z91657" t="str">
            <v>35202-7340775-3</v>
          </cell>
          <cell r="AA91657" t="str">
            <v>0322-7446726</v>
          </cell>
          <cell r="AC91657">
            <v>2999370</v>
          </cell>
          <cell r="AD91657" t="str">
            <v>02</v>
          </cell>
          <cell r="AE91657" t="str">
            <v>MOTOR</v>
          </cell>
          <cell r="AF91657">
            <v>36207</v>
          </cell>
          <cell r="AG91657">
            <v>5431</v>
          </cell>
          <cell r="AH91657">
            <v>362</v>
          </cell>
          <cell r="AI91657">
            <v>0</v>
          </cell>
          <cell r="AJ91657">
            <v>42000</v>
          </cell>
          <cell r="AK91657">
            <v>0</v>
          </cell>
          <cell r="AL91657">
            <v>5431</v>
          </cell>
          <cell r="AM91657" t="str">
            <v>2024</v>
          </cell>
          <cell r="AN91657" t="str">
            <v>202409</v>
          </cell>
          <cell r="AO91657" t="str">
            <v>202409</v>
          </cell>
          <cell r="AP91657" t="str">
            <v>202409</v>
          </cell>
          <cell r="AQ91657" t="str">
            <v>HABIB</v>
          </cell>
          <cell r="AR91657" t="str">
            <v>1952763</v>
          </cell>
          <cell r="AS91657" t="str">
            <v>D</v>
          </cell>
          <cell r="AT91657" t="str">
            <v>00022</v>
          </cell>
          <cell r="AY91657" t="str">
            <v>KHI/HO/D/MO/PC COMP/C/96542/22/09/2024</v>
          </cell>
          <cell r="BA91657" t="str">
            <v>LAHORE</v>
          </cell>
          <cell r="BB91657" t="str">
            <v>House# 123, GPC Society Johar Town Near Shaukat Khanum Lahore.</v>
          </cell>
          <cell r="BC91657" t="str">
            <v>CRYSTAL BLACK PEARL</v>
          </cell>
          <cell r="BI91657" t="str">
            <v>N</v>
          </cell>
          <cell r="BK91657">
            <v>45546</v>
          </cell>
          <cell r="BL91657" t="str">
            <v>2800000</v>
          </cell>
          <cell r="BM91657" t="str">
            <v>216</v>
          </cell>
          <cell r="BN91657" t="str">
            <v>01</v>
          </cell>
          <cell r="BQ91657" t="str">
            <v>KHI/HO/D/MO/PC COMP/C/96542/22/09/2024</v>
          </cell>
        </row>
        <row r="91658">
          <cell r="W91658" t="str">
            <v>L13Z1-7525419</v>
          </cell>
          <cell r="X91658" t="str">
            <v>NFBGM1641KR242789</v>
          </cell>
          <cell r="Y91658">
            <v>3100000</v>
          </cell>
          <cell r="Z91658" t="str">
            <v>4250115196569</v>
          </cell>
          <cell r="AA91658" t="str">
            <v>03323560278\ 03102451230</v>
          </cell>
          <cell r="AC91658">
            <v>2978425</v>
          </cell>
          <cell r="AD91658" t="str">
            <v>02</v>
          </cell>
          <cell r="AE91658" t="str">
            <v>MOTOR</v>
          </cell>
          <cell r="AF91658">
            <v>40086</v>
          </cell>
          <cell r="AG91658">
            <v>6013</v>
          </cell>
          <cell r="AH91658">
            <v>401</v>
          </cell>
          <cell r="AI91658">
            <v>0</v>
          </cell>
          <cell r="AJ91658">
            <v>46500</v>
          </cell>
          <cell r="AK91658">
            <v>0</v>
          </cell>
          <cell r="AL91658">
            <v>6013</v>
          </cell>
          <cell r="AM91658" t="str">
            <v>2024</v>
          </cell>
          <cell r="AN91658" t="str">
            <v>202408</v>
          </cell>
          <cell r="AO91658" t="str">
            <v>202408</v>
          </cell>
          <cell r="AP91658" t="str">
            <v>202408</v>
          </cell>
          <cell r="AQ91658" t="str">
            <v>HABIB</v>
          </cell>
          <cell r="AR91658" t="str">
            <v>1941066</v>
          </cell>
          <cell r="AS91658" t="str">
            <v>D</v>
          </cell>
          <cell r="AT91658" t="str">
            <v>00044</v>
          </cell>
          <cell r="AY91658" t="str">
            <v>KHI/HO/D/MO/PC COMP/C/94445/44/08/2024</v>
          </cell>
          <cell r="BA91658" t="str">
            <v>KARACHI</v>
          </cell>
          <cell r="BB91658" t="str">
            <v xml:space="preserve">HNO R-32 SAFARI SUNLEY COTTAGES SCHEME 33 SECTOR 35-A BEHIND RIMJHIM TOWER AKRACHI </v>
          </cell>
          <cell r="BC91658" t="str">
            <v>TAFFETA WHITE</v>
          </cell>
          <cell r="BD91658" t="str">
            <v>08072024232</v>
          </cell>
          <cell r="BI91658" t="str">
            <v>N</v>
          </cell>
          <cell r="BK91658">
            <v>45533</v>
          </cell>
          <cell r="BL91658" t="str">
            <v>3100000</v>
          </cell>
          <cell r="BM91658" t="str">
            <v>213</v>
          </cell>
          <cell r="BN91658" t="str">
            <v>01</v>
          </cell>
          <cell r="BQ91658" t="str">
            <v>KHI/HO/D/MO/PC COMP/C/94445/44/08/2024</v>
          </cell>
        </row>
        <row r="91659">
          <cell r="W91659" t="str">
            <v>L13Z17501376</v>
          </cell>
          <cell r="X91659" t="str">
            <v>NFBGM1541HR210760</v>
          </cell>
          <cell r="Y91659">
            <v>3500000</v>
          </cell>
          <cell r="AC91659">
            <v>3149471</v>
          </cell>
          <cell r="AD91659" t="str">
            <v>02</v>
          </cell>
          <cell r="AE91659" t="str">
            <v>MOTOR</v>
          </cell>
          <cell r="AF91659">
            <v>52334</v>
          </cell>
          <cell r="AG91659">
            <v>0</v>
          </cell>
          <cell r="AH91659">
            <v>0</v>
          </cell>
          <cell r="AI91659">
            <v>0</v>
          </cell>
          <cell r="AJ91659">
            <v>61250</v>
          </cell>
          <cell r="AK91659">
            <v>0</v>
          </cell>
          <cell r="AL91659">
            <v>14130</v>
          </cell>
          <cell r="AM91659" t="str">
            <v>2024</v>
          </cell>
          <cell r="AN91659" t="str">
            <v>202410</v>
          </cell>
          <cell r="AO91659" t="str">
            <v>202410</v>
          </cell>
          <cell r="AP91659" t="str">
            <v>202410</v>
          </cell>
          <cell r="AQ91659" t="str">
            <v>ABRAHAMBHATTI</v>
          </cell>
          <cell r="AR91659" t="str">
            <v>1997539</v>
          </cell>
          <cell r="AS91659" t="str">
            <v>D</v>
          </cell>
          <cell r="AT91659" t="str">
            <v>001</v>
          </cell>
          <cell r="AU91659" t="str">
            <v>30000002</v>
          </cell>
          <cell r="AV91659" t="str">
            <v>RETAIL</v>
          </cell>
          <cell r="AW91659" t="str">
            <v>31000699</v>
          </cell>
          <cell r="AX91659" t="str">
            <v>MHP AUTO TRADERS</v>
          </cell>
          <cell r="AY91659" t="str">
            <v>LHR/LHR/D/MO/PC COMP/P/100755/10/2024</v>
          </cell>
          <cell r="BB91659" t="str">
            <v>House # 102, Street # 06, Mohalla Kharak Near Shah Sahaba Masjid Multan Road Lahore</v>
          </cell>
          <cell r="BC91659" t="str">
            <v>LUNAR SILVER</v>
          </cell>
          <cell r="BH91659" t="str">
            <v>N/A</v>
          </cell>
          <cell r="BI91659" t="str">
            <v>N</v>
          </cell>
          <cell r="BJ91659" t="str">
            <v>Muhammad Asim</v>
          </cell>
          <cell r="BK91659">
            <v>45594</v>
          </cell>
          <cell r="BL91659" t="str">
            <v>3500000</v>
          </cell>
          <cell r="BM91659" t="str">
            <v>293</v>
          </cell>
          <cell r="BN91659" t="str">
            <v>03</v>
          </cell>
          <cell r="BQ91659" t="str">
            <v>LHR/LHR/D/MO/PC COMP/P/100755/10/2024</v>
          </cell>
        </row>
        <row r="91660">
          <cell r="W91660" t="str">
            <v>17519983</v>
          </cell>
          <cell r="X91660" t="str">
            <v>235847</v>
          </cell>
          <cell r="Y91660">
            <v>3500000</v>
          </cell>
          <cell r="AC91660">
            <v>3043567</v>
          </cell>
          <cell r="AD91660" t="str">
            <v>02</v>
          </cell>
          <cell r="AE91660" t="str">
            <v>MOTOR</v>
          </cell>
          <cell r="AF91660">
            <v>47847</v>
          </cell>
          <cell r="AG91660">
            <v>0</v>
          </cell>
          <cell r="AH91660">
            <v>0</v>
          </cell>
          <cell r="AI91660">
            <v>0</v>
          </cell>
          <cell r="AJ91660">
            <v>56000</v>
          </cell>
          <cell r="AK91660">
            <v>0</v>
          </cell>
          <cell r="AL91660">
            <v>11962</v>
          </cell>
          <cell r="AM91660" t="str">
            <v>2024</v>
          </cell>
          <cell r="AN91660" t="str">
            <v>202409</v>
          </cell>
          <cell r="AO91660" t="str">
            <v>202409</v>
          </cell>
          <cell r="AP91660" t="str">
            <v>202409</v>
          </cell>
          <cell r="AQ91660" t="str">
            <v>ABRAHAMBHATTI</v>
          </cell>
          <cell r="AR91660" t="str">
            <v>1960792</v>
          </cell>
          <cell r="AS91660" t="str">
            <v>D</v>
          </cell>
          <cell r="AT91660" t="str">
            <v>001</v>
          </cell>
          <cell r="AU91660" t="str">
            <v>30000002</v>
          </cell>
          <cell r="AV91660" t="str">
            <v>RETAIL</v>
          </cell>
          <cell r="AW91660" t="str">
            <v>31000725</v>
          </cell>
          <cell r="AX91660" t="str">
            <v>Kia Motors Potohar</v>
          </cell>
          <cell r="AY91660" t="str">
            <v>LHR/LHR/D/MO/PC COMP/P/98041/09/2024</v>
          </cell>
          <cell r="BB91660" t="str">
            <v>Cabinat Division Housing Society, House # 12, Street # 21, Sector E 16/3, Islamabad.</v>
          </cell>
          <cell r="BC91660" t="str">
            <v>WHITE</v>
          </cell>
          <cell r="BH91660" t="str">
            <v>N/A</v>
          </cell>
          <cell r="BI91660" t="str">
            <v>N</v>
          </cell>
          <cell r="BJ91660" t="str">
            <v>HAMAD BUTT</v>
          </cell>
          <cell r="BK91660">
            <v>45558</v>
          </cell>
          <cell r="BL91660" t="str">
            <v>3500000</v>
          </cell>
          <cell r="BM91660" t="str">
            <v>002</v>
          </cell>
          <cell r="BN91660" t="str">
            <v>03</v>
          </cell>
          <cell r="BQ91660" t="str">
            <v>LHR/LHR/D/MO/PC COMP/P/98041/09/2024</v>
          </cell>
        </row>
        <row r="91661">
          <cell r="W91661" t="str">
            <v>SFG1820333054</v>
          </cell>
          <cell r="X91661" t="str">
            <v>PDF580SALR21A0094</v>
          </cell>
          <cell r="Y91661">
            <v>5000000</v>
          </cell>
          <cell r="AC91661">
            <v>3069835</v>
          </cell>
          <cell r="AD91661" t="str">
            <v>02</v>
          </cell>
          <cell r="AE91661" t="str">
            <v>MOTOR</v>
          </cell>
          <cell r="AF91661">
            <v>2440</v>
          </cell>
          <cell r="AG91661">
            <v>366</v>
          </cell>
          <cell r="AH91661">
            <v>24</v>
          </cell>
          <cell r="AI91661">
            <v>0</v>
          </cell>
          <cell r="AJ91661">
            <v>2830</v>
          </cell>
          <cell r="AK91661">
            <v>8105</v>
          </cell>
          <cell r="AL91661">
            <v>610</v>
          </cell>
          <cell r="AM91661" t="str">
            <v>2024</v>
          </cell>
          <cell r="AN91661" t="str">
            <v>202410</v>
          </cell>
          <cell r="AO91661" t="str">
            <v>202410</v>
          </cell>
          <cell r="AP91661" t="str">
            <v>202410</v>
          </cell>
          <cell r="AQ91661" t="str">
            <v>SYS</v>
          </cell>
          <cell r="AR91661" t="str">
            <v>1973606</v>
          </cell>
          <cell r="AS91661" t="str">
            <v>D</v>
          </cell>
          <cell r="AT91661" t="str">
            <v>001</v>
          </cell>
          <cell r="AU91661" t="str">
            <v>30000002</v>
          </cell>
          <cell r="AV91661" t="str">
            <v>RETAIL</v>
          </cell>
          <cell r="AW91661" t="str">
            <v>31000127</v>
          </cell>
          <cell r="AX91661" t="str">
            <v>Digital Sale</v>
          </cell>
          <cell r="AY91661" t="str">
            <v>KHI/HO/D/MO/PD COMP/P/94335/07/2024</v>
          </cell>
          <cell r="AZ91661" t="str">
            <v>KHI/HO/D/MO/PD COMP/E/46553/10/2024</v>
          </cell>
          <cell r="BB91661" t="str">
            <v>House. E-13/15, St No. 7, Officers Colony Road Lahore Cantt.</v>
          </cell>
          <cell r="BI91661" t="str">
            <v>N</v>
          </cell>
          <cell r="BJ91661" t="str">
            <v>Javeria Khan</v>
          </cell>
          <cell r="BK91661">
            <v>45570</v>
          </cell>
          <cell r="BL91661" t="str">
            <v>5000000</v>
          </cell>
          <cell r="BN91661" t="str">
            <v>01</v>
          </cell>
          <cell r="BQ91661" t="str">
            <v>KHI/HO/D/MO/PD COMP/P/94335/07/2024</v>
          </cell>
        </row>
        <row r="91662">
          <cell r="W91662" t="str">
            <v>SFG1820333054</v>
          </cell>
          <cell r="X91662" t="str">
            <v>PDF580SALR21A0094</v>
          </cell>
          <cell r="Y91662">
            <v>5000000</v>
          </cell>
          <cell r="AC91662">
            <v>3151718</v>
          </cell>
          <cell r="AD91662" t="str">
            <v>02</v>
          </cell>
          <cell r="AE91662" t="str">
            <v>MOTOR</v>
          </cell>
          <cell r="AF91662">
            <v>1537</v>
          </cell>
          <cell r="AG91662">
            <v>230</v>
          </cell>
          <cell r="AH91662">
            <v>15</v>
          </cell>
          <cell r="AI91662">
            <v>0</v>
          </cell>
          <cell r="AJ91662">
            <v>1782</v>
          </cell>
          <cell r="AK91662">
            <v>8105</v>
          </cell>
          <cell r="AL91662">
            <v>384</v>
          </cell>
          <cell r="AM91662" t="str">
            <v>2024</v>
          </cell>
          <cell r="AN91662" t="str">
            <v>202411</v>
          </cell>
          <cell r="AO91662" t="str">
            <v>202411</v>
          </cell>
          <cell r="AP91662" t="str">
            <v>202411</v>
          </cell>
          <cell r="AQ91662" t="str">
            <v>SYS</v>
          </cell>
          <cell r="AR91662" t="str">
            <v>2000703</v>
          </cell>
          <cell r="AS91662" t="str">
            <v>D</v>
          </cell>
          <cell r="AT91662" t="str">
            <v>001</v>
          </cell>
          <cell r="AU91662" t="str">
            <v>30000002</v>
          </cell>
          <cell r="AV91662" t="str">
            <v>RETAIL</v>
          </cell>
          <cell r="AW91662" t="str">
            <v>31000127</v>
          </cell>
          <cell r="AX91662" t="str">
            <v>Digital Sale</v>
          </cell>
          <cell r="AY91662" t="str">
            <v>KHI/HO/D/MO/PD COMP/P/94335/07/2024</v>
          </cell>
          <cell r="AZ91662" t="str">
            <v>KHI/HO/D/MO/PD COMP/E/48503/11/2024</v>
          </cell>
          <cell r="BB91662" t="str">
            <v>House. E-13/15, St No. 7, Officers Colony Road Lahore Cantt.</v>
          </cell>
          <cell r="BI91662" t="str">
            <v>N</v>
          </cell>
          <cell r="BJ91662" t="str">
            <v>Javeria Khan</v>
          </cell>
          <cell r="BK91662">
            <v>45597</v>
          </cell>
          <cell r="BL91662" t="str">
            <v>5000000</v>
          </cell>
          <cell r="BN91662" t="str">
            <v>01</v>
          </cell>
          <cell r="BQ91662" t="str">
            <v>KHI/HO/D/MO/PD COMP/P/94335/07/2024</v>
          </cell>
        </row>
        <row r="91663">
          <cell r="W91663" t="str">
            <v>SFG1820333054</v>
          </cell>
          <cell r="X91663" t="str">
            <v>PDF580SALR21A0094</v>
          </cell>
          <cell r="Y91663">
            <v>5000000</v>
          </cell>
          <cell r="AB91663" t="str">
            <v>TRACKER (I-TECK)</v>
          </cell>
          <cell r="AC91663">
            <v>2920928</v>
          </cell>
          <cell r="AD91663" t="str">
            <v>02</v>
          </cell>
          <cell r="AE91663" t="str">
            <v>MOTOR</v>
          </cell>
          <cell r="AF91663">
            <v>8190</v>
          </cell>
          <cell r="AG91663">
            <v>1228</v>
          </cell>
          <cell r="AH91663">
            <v>82</v>
          </cell>
          <cell r="AI91663">
            <v>500</v>
          </cell>
          <cell r="AJ91663">
            <v>10000</v>
          </cell>
          <cell r="AK91663">
            <v>8105</v>
          </cell>
          <cell r="AL91663">
            <v>0</v>
          </cell>
          <cell r="AM91663" t="str">
            <v>2024</v>
          </cell>
          <cell r="AN91663" t="str">
            <v>202407</v>
          </cell>
          <cell r="AO91663" t="str">
            <v>202407</v>
          </cell>
          <cell r="AP91663" t="str">
            <v>202407</v>
          </cell>
          <cell r="AQ91663" t="str">
            <v>MUBASHIRAHMED</v>
          </cell>
          <cell r="AR91663" t="str">
            <v>1921943</v>
          </cell>
          <cell r="AS91663" t="str">
            <v>D</v>
          </cell>
          <cell r="AT91663" t="str">
            <v>001</v>
          </cell>
          <cell r="AU91663" t="str">
            <v>30000002</v>
          </cell>
          <cell r="AV91663" t="str">
            <v>RETAIL</v>
          </cell>
          <cell r="AW91663" t="str">
            <v>31000127</v>
          </cell>
          <cell r="AX91663" t="str">
            <v>Digital Sale</v>
          </cell>
          <cell r="AY91663" t="str">
            <v>KHI/HO/D/MO/PD COMP/P/94335/07/2024</v>
          </cell>
          <cell r="BA91663" t="str">
            <v>KARACHI</v>
          </cell>
          <cell r="BB91663" t="str">
            <v>House. E-13/15, St No. 7, Officers Colony Road Lahore Cantt.</v>
          </cell>
          <cell r="BH91663" t="str">
            <v>N/A</v>
          </cell>
          <cell r="BI91663" t="str">
            <v>N</v>
          </cell>
          <cell r="BJ91663" t="str">
            <v>Javeria Khan</v>
          </cell>
          <cell r="BK91663">
            <v>45504</v>
          </cell>
          <cell r="BL91663" t="str">
            <v>5000000</v>
          </cell>
          <cell r="BN91663" t="str">
            <v>01</v>
          </cell>
          <cell r="BQ91663" t="str">
            <v>KHI/HO/D/MO/PD COMP/P/94335/07/2024</v>
          </cell>
        </row>
        <row r="91664">
          <cell r="W91664" t="str">
            <v>SFG1820333054</v>
          </cell>
          <cell r="X91664" t="str">
            <v>PDF580SALR21A0094</v>
          </cell>
          <cell r="Y91664">
            <v>5000000</v>
          </cell>
          <cell r="AC91664">
            <v>2986441</v>
          </cell>
          <cell r="AD91664" t="str">
            <v>02</v>
          </cell>
          <cell r="AE91664" t="str">
            <v>MOTOR</v>
          </cell>
          <cell r="AF91664">
            <v>2171</v>
          </cell>
          <cell r="AG91664">
            <v>326</v>
          </cell>
          <cell r="AH91664">
            <v>22</v>
          </cell>
          <cell r="AI91664">
            <v>0</v>
          </cell>
          <cell r="AJ91664">
            <v>2519</v>
          </cell>
          <cell r="AK91664">
            <v>8105</v>
          </cell>
          <cell r="AL91664">
            <v>543</v>
          </cell>
          <cell r="AM91664" t="str">
            <v>2024</v>
          </cell>
          <cell r="AN91664" t="str">
            <v>202409</v>
          </cell>
          <cell r="AO91664" t="str">
            <v>202409</v>
          </cell>
          <cell r="AP91664" t="str">
            <v>202409</v>
          </cell>
          <cell r="AQ91664" t="str">
            <v>SYS</v>
          </cell>
          <cell r="AR91664" t="str">
            <v>1946162</v>
          </cell>
          <cell r="AS91664" t="str">
            <v>D</v>
          </cell>
          <cell r="AT91664" t="str">
            <v>001</v>
          </cell>
          <cell r="AU91664" t="str">
            <v>30000002</v>
          </cell>
          <cell r="AV91664" t="str">
            <v>RETAIL</v>
          </cell>
          <cell r="AW91664" t="str">
            <v>31000127</v>
          </cell>
          <cell r="AX91664" t="str">
            <v>Digital Sale</v>
          </cell>
          <cell r="AY91664" t="str">
            <v>KHI/HO/D/MO/PD COMP/P/94335/07/2024</v>
          </cell>
          <cell r="AZ91664" t="str">
            <v>KHI/HO/D/MO/PD COMP/E/45551/09/2024</v>
          </cell>
          <cell r="BB91664" t="str">
            <v>House. E-13/15, St No. 7, Officers Colony Road Lahore Cantt.</v>
          </cell>
          <cell r="BI91664" t="str">
            <v>N</v>
          </cell>
          <cell r="BJ91664" t="str">
            <v>Javeria Khan</v>
          </cell>
          <cell r="BK91664">
            <v>45538</v>
          </cell>
          <cell r="BL91664" t="str">
            <v>5000000</v>
          </cell>
          <cell r="BN91664" t="str">
            <v>01</v>
          </cell>
          <cell r="BQ91664" t="str">
            <v>KHI/HO/D/MO/PD COMP/P/94335/07/2024</v>
          </cell>
        </row>
        <row r="91665">
          <cell r="W91665" t="str">
            <v>SFG1820333054</v>
          </cell>
          <cell r="X91665" t="str">
            <v>PDF580SALR21A0094</v>
          </cell>
          <cell r="Y91665">
            <v>5000000</v>
          </cell>
          <cell r="AC91665">
            <v>3255462</v>
          </cell>
          <cell r="AD91665" t="str">
            <v>02</v>
          </cell>
          <cell r="AE91665" t="str">
            <v>MOTOR</v>
          </cell>
          <cell r="AF91665">
            <v>2075</v>
          </cell>
          <cell r="AG91665">
            <v>311</v>
          </cell>
          <cell r="AH91665">
            <v>21</v>
          </cell>
          <cell r="AI91665">
            <v>0</v>
          </cell>
          <cell r="AJ91665">
            <v>2407</v>
          </cell>
          <cell r="AK91665">
            <v>8105</v>
          </cell>
          <cell r="AL91665">
            <v>519</v>
          </cell>
          <cell r="AM91665" t="str">
            <v>2024</v>
          </cell>
          <cell r="AN91665" t="str">
            <v>202412</v>
          </cell>
          <cell r="AO91665" t="str">
            <v>202412</v>
          </cell>
          <cell r="AP91665" t="str">
            <v>202412</v>
          </cell>
          <cell r="AQ91665" t="str">
            <v>SYS</v>
          </cell>
          <cell r="AR91665" t="str">
            <v>2045076</v>
          </cell>
          <cell r="AS91665" t="str">
            <v>D</v>
          </cell>
          <cell r="AT91665" t="str">
            <v>001</v>
          </cell>
          <cell r="AU91665" t="str">
            <v>30000002</v>
          </cell>
          <cell r="AV91665" t="str">
            <v>RETAIL</v>
          </cell>
          <cell r="AW91665" t="str">
            <v>31000127</v>
          </cell>
          <cell r="AX91665" t="str">
            <v>Digital Sale</v>
          </cell>
          <cell r="AY91665" t="str">
            <v>KHI/HO/D/MO/PD COMP/P/94335/07/2024</v>
          </cell>
          <cell r="AZ91665" t="str">
            <v>KHI/HO/D/MO/PD COMP/E/50671/12/2024</v>
          </cell>
          <cell r="BB91665" t="str">
            <v>House. E-13/15, St No. 7, Officers Colony Road Lahore Cantt.</v>
          </cell>
          <cell r="BI91665" t="str">
            <v>N</v>
          </cell>
          <cell r="BJ91665" t="str">
            <v>Javeria Khan</v>
          </cell>
          <cell r="BK91665">
            <v>45657</v>
          </cell>
          <cell r="BL91665" t="str">
            <v>5000000</v>
          </cell>
          <cell r="BN91665" t="str">
            <v>01</v>
          </cell>
          <cell r="BQ91665" t="str">
            <v>KHI/HO/D/MO/PD COMP/P/94335/07/2024</v>
          </cell>
        </row>
        <row r="91666">
          <cell r="W91666" t="str">
            <v>SFG1820333054</v>
          </cell>
          <cell r="X91666" t="str">
            <v>PDF580SALR21A0094</v>
          </cell>
          <cell r="Y91666">
            <v>5000000</v>
          </cell>
          <cell r="AC91666">
            <v>3202910</v>
          </cell>
          <cell r="AD91666" t="str">
            <v>02</v>
          </cell>
          <cell r="AE91666" t="str">
            <v>MOTOR</v>
          </cell>
          <cell r="AF91666">
            <v>1187</v>
          </cell>
          <cell r="AG91666">
            <v>178</v>
          </cell>
          <cell r="AH91666">
            <v>12</v>
          </cell>
          <cell r="AI91666">
            <v>0</v>
          </cell>
          <cell r="AJ91666">
            <v>1377</v>
          </cell>
          <cell r="AK91666">
            <v>8105</v>
          </cell>
          <cell r="AL91666">
            <v>297</v>
          </cell>
          <cell r="AM91666" t="str">
            <v>2024</v>
          </cell>
          <cell r="AN91666" t="str">
            <v>202412</v>
          </cell>
          <cell r="AO91666" t="str">
            <v>202412</v>
          </cell>
          <cell r="AP91666" t="str">
            <v>202412</v>
          </cell>
          <cell r="AQ91666" t="str">
            <v>SYS</v>
          </cell>
          <cell r="AR91666" t="str">
            <v>2021509</v>
          </cell>
          <cell r="AS91666" t="str">
            <v>D</v>
          </cell>
          <cell r="AT91666" t="str">
            <v>001</v>
          </cell>
          <cell r="AU91666" t="str">
            <v>30000002</v>
          </cell>
          <cell r="AV91666" t="str">
            <v>RETAIL</v>
          </cell>
          <cell r="AW91666" t="str">
            <v>31000127</v>
          </cell>
          <cell r="AX91666" t="str">
            <v>Digital Sale</v>
          </cell>
          <cell r="AY91666" t="str">
            <v>KHI/HO/D/MO/PD COMP/P/94335/07/2024</v>
          </cell>
          <cell r="AZ91666" t="str">
            <v>KHI/HO/D/MO/PD COMP/E/49575/12/2024</v>
          </cell>
          <cell r="BB91666" t="str">
            <v>House. E-13/15, St No. 7, Officers Colony Road Lahore Cantt.</v>
          </cell>
          <cell r="BI91666" t="str">
            <v>N</v>
          </cell>
          <cell r="BJ91666" t="str">
            <v>Javeria Khan</v>
          </cell>
          <cell r="BK91666">
            <v>45627</v>
          </cell>
          <cell r="BL91666" t="str">
            <v>5000000</v>
          </cell>
          <cell r="BN91666" t="str">
            <v>01</v>
          </cell>
          <cell r="BQ91666" t="str">
            <v>KHI/HO/D/MO/PD COMP/P/94335/07/2024</v>
          </cell>
        </row>
        <row r="91667">
          <cell r="W91667" t="str">
            <v>C502450</v>
          </cell>
          <cell r="X91667" t="str">
            <v>R1002152</v>
          </cell>
          <cell r="Y91667">
            <v>3049000</v>
          </cell>
          <cell r="Z91667" t="str">
            <v>33100-0693133-5</v>
          </cell>
          <cell r="AA91667" t="str">
            <v>03007607092</v>
          </cell>
          <cell r="AC91667">
            <v>3161277</v>
          </cell>
          <cell r="AD91667" t="str">
            <v>02</v>
          </cell>
          <cell r="AE91667" t="str">
            <v>MOTOR</v>
          </cell>
          <cell r="AF91667">
            <v>45998</v>
          </cell>
          <cell r="AG91667">
            <v>6900</v>
          </cell>
          <cell r="AH91667">
            <v>460</v>
          </cell>
          <cell r="AI91667">
            <v>0</v>
          </cell>
          <cell r="AJ91667">
            <v>53358</v>
          </cell>
          <cell r="AK91667">
            <v>0</v>
          </cell>
          <cell r="AL91667">
            <v>9200</v>
          </cell>
          <cell r="AM91667" t="str">
            <v>2024</v>
          </cell>
          <cell r="AN91667" t="str">
            <v>202411</v>
          </cell>
          <cell r="AO91667" t="str">
            <v>202411</v>
          </cell>
          <cell r="AP91667" t="str">
            <v>202411</v>
          </cell>
          <cell r="AQ91667" t="str">
            <v>HABIB</v>
          </cell>
          <cell r="AR91667" t="str">
            <v>2007905</v>
          </cell>
          <cell r="AS91667" t="str">
            <v>D</v>
          </cell>
          <cell r="AT91667" t="str">
            <v>00010</v>
          </cell>
          <cell r="AY91667" t="str">
            <v>KHI/HO/D/MO/PC COMP/C/101257/10/11/2024</v>
          </cell>
          <cell r="BA91667" t="str">
            <v>FAISALABAD</v>
          </cell>
          <cell r="BB91667" t="str">
            <v xml:space="preserve">P-777 /4-A St No 17 Bazar No 2 Raza Abad Anwar Educare School Faisalabad </v>
          </cell>
          <cell r="BC91667" t="str">
            <v>WHITE</v>
          </cell>
          <cell r="BD91667" t="str">
            <v>OLDFSD300103786</v>
          </cell>
          <cell r="BI91667" t="str">
            <v>N</v>
          </cell>
          <cell r="BK91667">
            <v>45603</v>
          </cell>
          <cell r="BL91667" t="str">
            <v>3049000</v>
          </cell>
          <cell r="BM91667" t="str">
            <v>002</v>
          </cell>
          <cell r="BN91667" t="str">
            <v>01</v>
          </cell>
          <cell r="BQ91667" t="str">
            <v>KHI/HO/D/MO/PC COMP/C/101257/10/11/2024</v>
          </cell>
        </row>
        <row r="91668">
          <cell r="W91668" t="str">
            <v xml:space="preserve">JL466Q9M69U505216	</v>
          </cell>
          <cell r="X91668" t="str">
            <v>NKMAAB3D1M1010584</v>
          </cell>
          <cell r="Y91668">
            <v>2200000</v>
          </cell>
          <cell r="Z91668" t="str">
            <v>3520245394873</v>
          </cell>
          <cell r="AA91668" t="str">
            <v>0328435274</v>
          </cell>
          <cell r="AC91668">
            <v>2983094</v>
          </cell>
          <cell r="AD91668" t="str">
            <v>02</v>
          </cell>
          <cell r="AE91668" t="str">
            <v>MOTOR</v>
          </cell>
          <cell r="AF91668">
            <v>33190</v>
          </cell>
          <cell r="AG91668">
            <v>4978</v>
          </cell>
          <cell r="AH91668">
            <v>332</v>
          </cell>
          <cell r="AI91668">
            <v>0</v>
          </cell>
          <cell r="AJ91668">
            <v>38500</v>
          </cell>
          <cell r="AK91668">
            <v>0</v>
          </cell>
          <cell r="AL91668">
            <v>4979</v>
          </cell>
          <cell r="AM91668" t="str">
            <v>2024</v>
          </cell>
          <cell r="AN91668" t="str">
            <v>202408</v>
          </cell>
          <cell r="AO91668" t="str">
            <v>202408</v>
          </cell>
          <cell r="AP91668" t="str">
            <v>202408</v>
          </cell>
          <cell r="AQ91668" t="str">
            <v>HABIB</v>
          </cell>
          <cell r="AR91668" t="str">
            <v>1942329</v>
          </cell>
          <cell r="AS91668" t="str">
            <v>D</v>
          </cell>
          <cell r="AT91668" t="str">
            <v>00058</v>
          </cell>
          <cell r="AY91668" t="str">
            <v>KHI/HO/D/MO/PC COMP/C/94739/58/08/2024</v>
          </cell>
          <cell r="BB91668" t="str">
            <v xml:space="preserve">Qasar-e-Naqash Bund MohallahSajian Khuda Yar Lahore    </v>
          </cell>
          <cell r="BC91668" t="str">
            <v>LUNAR SILVER</v>
          </cell>
          <cell r="BD91668" t="str">
            <v>OLULHR300102097</v>
          </cell>
          <cell r="BI91668" t="str">
            <v>N</v>
          </cell>
          <cell r="BK91668">
            <v>45534</v>
          </cell>
          <cell r="BL91668" t="str">
            <v>2200000</v>
          </cell>
          <cell r="BM91668" t="str">
            <v>293</v>
          </cell>
          <cell r="BN91668" t="str">
            <v>01</v>
          </cell>
          <cell r="BQ91668" t="str">
            <v>KHI/HO/D/MO/PC COMP/C/94739/58/08/2024</v>
          </cell>
        </row>
        <row r="91669">
          <cell r="W91669" t="str">
            <v>JL466Q9M69U502705</v>
          </cell>
          <cell r="X91669" t="str">
            <v>NKMAAB3D1M1001505</v>
          </cell>
          <cell r="Y91669">
            <v>2999000</v>
          </cell>
          <cell r="Z91669" t="str">
            <v>4200064699537</v>
          </cell>
          <cell r="AA91669" t="str">
            <v>03002628195</v>
          </cell>
          <cell r="AC91669">
            <v>3082820</v>
          </cell>
          <cell r="AD91669" t="str">
            <v>02</v>
          </cell>
          <cell r="AE91669" t="str">
            <v>MOTOR</v>
          </cell>
          <cell r="AF91669">
            <v>6463</v>
          </cell>
          <cell r="AG91669">
            <v>0</v>
          </cell>
          <cell r="AH91669">
            <v>0</v>
          </cell>
          <cell r="AI91669">
            <v>0</v>
          </cell>
          <cell r="AJ91669">
            <v>7498</v>
          </cell>
          <cell r="AK91669">
            <v>0</v>
          </cell>
          <cell r="AL91669">
            <v>969</v>
          </cell>
          <cell r="AM91669" t="str">
            <v>2024</v>
          </cell>
          <cell r="AN91669" t="str">
            <v>202410</v>
          </cell>
          <cell r="AO91669" t="str">
            <v>202408</v>
          </cell>
          <cell r="AP91669" t="str">
            <v>202410</v>
          </cell>
          <cell r="AQ91669" t="str">
            <v>AMINAHMED</v>
          </cell>
          <cell r="AR91669" t="str">
            <v>1976881</v>
          </cell>
          <cell r="AS91669" t="str">
            <v>D</v>
          </cell>
          <cell r="AT91669" t="str">
            <v>00059</v>
          </cell>
          <cell r="AY91669" t="str">
            <v>KHI/HO/D/MO/PC COMP/P/94739/08/2024</v>
          </cell>
          <cell r="AZ91669" t="str">
            <v>KHI/HO/D/MO/PC COMP/E/46944/00059/10/2024</v>
          </cell>
          <cell r="BB91669" t="str">
            <v xml:space="preserve">H # @ 1354 Sector 31-G Allah Wala Town Korangi Karachi  </v>
          </cell>
          <cell r="BC91669" t="str">
            <v>WHITE</v>
          </cell>
          <cell r="BD91669" t="str">
            <v>OLUKHI300101448</v>
          </cell>
          <cell r="BF91669" t="str">
            <v>Correction of contribution rate from 1.75% by 0.25% to 2.00 %.</v>
          </cell>
          <cell r="BG91669" t="str">
            <v>Add</v>
          </cell>
          <cell r="BI91669" t="str">
            <v>N</v>
          </cell>
          <cell r="BK91669">
            <v>45534</v>
          </cell>
          <cell r="BL91669" t="str">
            <v>2999000</v>
          </cell>
          <cell r="BM91669" t="str">
            <v>002</v>
          </cell>
          <cell r="BN91669" t="str">
            <v>01</v>
          </cell>
          <cell r="BQ91669" t="str">
            <v>KHI/HO/D/MO/PC COMP/P/94739/08/2024</v>
          </cell>
        </row>
        <row r="91670">
          <cell r="W91670" t="str">
            <v>JL466Q9M69U502705</v>
          </cell>
          <cell r="X91670" t="str">
            <v>NKMAAB3D1M1001505</v>
          </cell>
          <cell r="Y91670">
            <v>2999000</v>
          </cell>
          <cell r="Z91670" t="str">
            <v>4200064699537</v>
          </cell>
          <cell r="AA91670" t="str">
            <v>03002628195</v>
          </cell>
          <cell r="AC91670">
            <v>2983095</v>
          </cell>
          <cell r="AD91670" t="str">
            <v>02</v>
          </cell>
          <cell r="AE91670" t="str">
            <v>MOTOR</v>
          </cell>
          <cell r="AF91670">
            <v>45244</v>
          </cell>
          <cell r="AG91670">
            <v>6787</v>
          </cell>
          <cell r="AH91670">
            <v>452</v>
          </cell>
          <cell r="AI91670">
            <v>0</v>
          </cell>
          <cell r="AJ91670">
            <v>52483</v>
          </cell>
          <cell r="AK91670">
            <v>0</v>
          </cell>
          <cell r="AL91670">
            <v>6787</v>
          </cell>
          <cell r="AM91670" t="str">
            <v>2024</v>
          </cell>
          <cell r="AN91670" t="str">
            <v>202408</v>
          </cell>
          <cell r="AO91670" t="str">
            <v>202408</v>
          </cell>
          <cell r="AP91670" t="str">
            <v>202408</v>
          </cell>
          <cell r="AQ91670" t="str">
            <v>HABIB</v>
          </cell>
          <cell r="AR91670" t="str">
            <v>1942332</v>
          </cell>
          <cell r="AS91670" t="str">
            <v>D</v>
          </cell>
          <cell r="AT91670" t="str">
            <v>00059</v>
          </cell>
          <cell r="AY91670" t="str">
            <v>KHI/HO/D/MO/PC COMP/C/94739/59/08/2024</v>
          </cell>
          <cell r="BB91670" t="str">
            <v xml:space="preserve">H # @ 1354 Sector 31-G Allah Wala Town Korangi Karachi  </v>
          </cell>
          <cell r="BC91670" t="str">
            <v>WHITE</v>
          </cell>
          <cell r="BD91670" t="str">
            <v>OLUKHI300101448</v>
          </cell>
          <cell r="BI91670" t="str">
            <v>N</v>
          </cell>
          <cell r="BK91670">
            <v>45534</v>
          </cell>
          <cell r="BL91670" t="str">
            <v>2999000</v>
          </cell>
          <cell r="BM91670" t="str">
            <v>002</v>
          </cell>
          <cell r="BN91670" t="str">
            <v>01</v>
          </cell>
          <cell r="BQ91670" t="str">
            <v>KHI/HO/D/MO/PC COMP/C/94739/59/08/2024</v>
          </cell>
        </row>
        <row r="91671">
          <cell r="W91671" t="str">
            <v>JL473QR30C501408</v>
          </cell>
          <cell r="X91671" t="str">
            <v>NKMAAB3R1001162</v>
          </cell>
          <cell r="Y91671">
            <v>2999000</v>
          </cell>
          <cell r="Z91671" t="str">
            <v>4210144286635</v>
          </cell>
          <cell r="AA91671" t="str">
            <v>03321319773</v>
          </cell>
          <cell r="AC91671">
            <v>2928324</v>
          </cell>
          <cell r="AD91671" t="str">
            <v>02</v>
          </cell>
          <cell r="AE91671" t="str">
            <v>MOTOR</v>
          </cell>
          <cell r="AF91671">
            <v>45244</v>
          </cell>
          <cell r="AG91671">
            <v>6787</v>
          </cell>
          <cell r="AH91671">
            <v>452</v>
          </cell>
          <cell r="AI91671">
            <v>0</v>
          </cell>
          <cell r="AJ91671">
            <v>52483</v>
          </cell>
          <cell r="AK91671">
            <v>0</v>
          </cell>
          <cell r="AL91671">
            <v>6787</v>
          </cell>
          <cell r="AM91671" t="str">
            <v>2024</v>
          </cell>
          <cell r="AN91671" t="str">
            <v>202408</v>
          </cell>
          <cell r="AO91671" t="str">
            <v>202408</v>
          </cell>
          <cell r="AP91671" t="str">
            <v>202408</v>
          </cell>
          <cell r="AQ91671" t="str">
            <v>HABIB</v>
          </cell>
          <cell r="AR91671" t="str">
            <v>1927719</v>
          </cell>
          <cell r="AS91671" t="str">
            <v>D</v>
          </cell>
          <cell r="AT91671" t="str">
            <v>00004</v>
          </cell>
          <cell r="AY91671" t="str">
            <v>KHI/HO/D/MO/PC COMP/C/94739/4/08/2024</v>
          </cell>
          <cell r="BA91671" t="str">
            <v>KARACHI</v>
          </cell>
          <cell r="BB91671" t="str">
            <v xml:space="preserve">H No A363 St No 13 BL-N North Nazimabad Near DC Office Center Karachi  </v>
          </cell>
          <cell r="BC91671" t="str">
            <v>WHITE</v>
          </cell>
          <cell r="BD91671" t="str">
            <v>OLDKHI300101459</v>
          </cell>
          <cell r="BI91671" t="str">
            <v>N</v>
          </cell>
          <cell r="BK91671">
            <v>45511</v>
          </cell>
          <cell r="BL91671" t="str">
            <v>2999000</v>
          </cell>
          <cell r="BM91671" t="str">
            <v>002</v>
          </cell>
          <cell r="BN91671" t="str">
            <v>01</v>
          </cell>
          <cell r="BQ91671" t="str">
            <v>KHI/HO/D/MO/PC COMP/C/94739/4/08/2024</v>
          </cell>
        </row>
        <row r="91672">
          <cell r="W91672" t="str">
            <v>C503253</v>
          </cell>
          <cell r="X91672" t="str">
            <v>R1002027</v>
          </cell>
          <cell r="Y91672">
            <v>3049000</v>
          </cell>
          <cell r="Z91672" t="str">
            <v>33100-4589153-1</v>
          </cell>
          <cell r="AA91672" t="str">
            <v>03008667533</v>
          </cell>
          <cell r="AC91672">
            <v>3109602</v>
          </cell>
          <cell r="AD91672" t="str">
            <v>02</v>
          </cell>
          <cell r="AE91672" t="str">
            <v>MOTOR</v>
          </cell>
          <cell r="AF91672">
            <v>45998</v>
          </cell>
          <cell r="AG91672">
            <v>6900</v>
          </cell>
          <cell r="AH91672">
            <v>460</v>
          </cell>
          <cell r="AI91672">
            <v>0</v>
          </cell>
          <cell r="AJ91672">
            <v>53358</v>
          </cell>
          <cell r="AK91672">
            <v>0</v>
          </cell>
          <cell r="AL91672">
            <v>6900</v>
          </cell>
          <cell r="AM91672" t="str">
            <v>2024</v>
          </cell>
          <cell r="AN91672" t="str">
            <v>202410</v>
          </cell>
          <cell r="AO91672" t="str">
            <v>202410</v>
          </cell>
          <cell r="AP91672" t="str">
            <v>202410</v>
          </cell>
          <cell r="AQ91672" t="str">
            <v>HABIB</v>
          </cell>
          <cell r="AR91672" t="str">
            <v>1989345</v>
          </cell>
          <cell r="AS91672" t="str">
            <v>D</v>
          </cell>
          <cell r="AT91672" t="str">
            <v>00023</v>
          </cell>
          <cell r="AY91672" t="str">
            <v>KHI/HO/D/MO/PC COMP/C/98824/23/10/2024</v>
          </cell>
          <cell r="BA91672" t="str">
            <v>FAISALABAD</v>
          </cell>
          <cell r="BB91672" t="str">
            <v xml:space="preserve">P-11 Zubair Road Daewoo Road Riaz Ul Jinnah Near Zubair Road Faisalabad </v>
          </cell>
          <cell r="BC91672" t="str">
            <v>SILVER</v>
          </cell>
          <cell r="BD91672" t="str">
            <v>OLDFSD300103212</v>
          </cell>
          <cell r="BI91672" t="str">
            <v>N</v>
          </cell>
          <cell r="BK91672">
            <v>45582</v>
          </cell>
          <cell r="BL91672" t="str">
            <v>3049000</v>
          </cell>
          <cell r="BM91672" t="str">
            <v>009</v>
          </cell>
          <cell r="BN91672" t="str">
            <v>01</v>
          </cell>
          <cell r="BQ91672" t="str">
            <v>KHI/HO/D/MO/PC COMP/C/98824/23/10/2024</v>
          </cell>
        </row>
        <row r="91673">
          <cell r="W91673" t="str">
            <v>JL473QR30C503091</v>
          </cell>
          <cell r="X91673" t="str">
            <v>NKMAABER1R1001966</v>
          </cell>
          <cell r="Y91673">
            <v>3049000</v>
          </cell>
          <cell r="AC91673">
            <v>3122488</v>
          </cell>
          <cell r="AD91673" t="str">
            <v>02</v>
          </cell>
          <cell r="AE91673" t="str">
            <v>MOTOR</v>
          </cell>
          <cell r="AF91673">
            <v>38996</v>
          </cell>
          <cell r="AG91673">
            <v>0</v>
          </cell>
          <cell r="AH91673">
            <v>0</v>
          </cell>
          <cell r="AI91673">
            <v>0</v>
          </cell>
          <cell r="AJ91673">
            <v>45735</v>
          </cell>
          <cell r="AK91673">
            <v>0</v>
          </cell>
          <cell r="AL91673">
            <v>7799</v>
          </cell>
          <cell r="AM91673" t="str">
            <v>2024</v>
          </cell>
          <cell r="AN91673" t="str">
            <v>202410</v>
          </cell>
          <cell r="AO91673" t="str">
            <v>202410</v>
          </cell>
          <cell r="AP91673" t="str">
            <v>202410</v>
          </cell>
          <cell r="AQ91673" t="str">
            <v>KHALIDMEHMOOD</v>
          </cell>
          <cell r="AR91673" t="str">
            <v>1996426</v>
          </cell>
          <cell r="AS91673" t="str">
            <v>D</v>
          </cell>
          <cell r="AT91673" t="str">
            <v>001</v>
          </cell>
          <cell r="AU91673" t="str">
            <v>30000002</v>
          </cell>
          <cell r="AV91673" t="str">
            <v>RETAIL</v>
          </cell>
          <cell r="AW91673" t="str">
            <v>31000718</v>
          </cell>
          <cell r="AX91673" t="str">
            <v>Changan Apllo Motors</v>
          </cell>
          <cell r="AY91673" t="str">
            <v>KHI/HO/D/MO/PC COMP/P/100566/10/2024</v>
          </cell>
          <cell r="BA91673" t="str">
            <v>KARACHI</v>
          </cell>
          <cell r="BB91673" t="str">
            <v>House No. B-190, Block 5, Metroville Site, Karachi.</v>
          </cell>
          <cell r="BC91673" t="str">
            <v>SILVER</v>
          </cell>
          <cell r="BH91673" t="str">
            <v>N/A</v>
          </cell>
          <cell r="BI91673" t="str">
            <v>N</v>
          </cell>
          <cell r="BJ91673" t="str">
            <v>Affan</v>
          </cell>
          <cell r="BK91673">
            <v>45590</v>
          </cell>
          <cell r="BL91673" t="str">
            <v>3049000</v>
          </cell>
          <cell r="BM91673" t="str">
            <v>009</v>
          </cell>
          <cell r="BN91673" t="str">
            <v>01</v>
          </cell>
          <cell r="BQ91673" t="str">
            <v>KHI/HO/D/MO/PC COMP/P/100566/10/2024</v>
          </cell>
        </row>
        <row r="91674">
          <cell r="W91674" t="str">
            <v>JL473QR30C504337</v>
          </cell>
          <cell r="X91674" t="str">
            <v>NKMAAB3R1R1001787</v>
          </cell>
          <cell r="Y91674">
            <v>3049000</v>
          </cell>
          <cell r="Z91674" t="str">
            <v>1560202631889</v>
          </cell>
          <cell r="AA91674" t="str">
            <v>03459290481</v>
          </cell>
          <cell r="AC91674">
            <v>3109604</v>
          </cell>
          <cell r="AD91674" t="str">
            <v>02</v>
          </cell>
          <cell r="AE91674" t="str">
            <v>MOTOR</v>
          </cell>
          <cell r="AF91674">
            <v>38996</v>
          </cell>
          <cell r="AG91674">
            <v>5849</v>
          </cell>
          <cell r="AH91674">
            <v>390</v>
          </cell>
          <cell r="AI91674">
            <v>500</v>
          </cell>
          <cell r="AJ91674">
            <v>45735</v>
          </cell>
          <cell r="AK91674">
            <v>0</v>
          </cell>
          <cell r="AL91674">
            <v>3900</v>
          </cell>
          <cell r="AM91674" t="str">
            <v>2024</v>
          </cell>
          <cell r="AN91674" t="str">
            <v>202410</v>
          </cell>
          <cell r="AO91674" t="str">
            <v>202410</v>
          </cell>
          <cell r="AP91674" t="str">
            <v>202410</v>
          </cell>
          <cell r="AQ91674" t="str">
            <v>HABIB</v>
          </cell>
          <cell r="AR91674" t="str">
            <v>1989350</v>
          </cell>
          <cell r="AS91674" t="str">
            <v>D</v>
          </cell>
          <cell r="AT91674" t="str">
            <v>00001</v>
          </cell>
          <cell r="AY91674" t="str">
            <v>KHI/HO/D/MO/PC COMP/C/99889/1/10/2024</v>
          </cell>
          <cell r="BA91674" t="str">
            <v>SWABI</v>
          </cell>
          <cell r="BB91674" t="str">
            <v xml:space="preserve">Engar Abad Madyan Teh Bahrain Distt Swat </v>
          </cell>
          <cell r="BC91674" t="str">
            <v>Steller White</v>
          </cell>
          <cell r="BD91674" t="str">
            <v>CI-2024-9884-0005</v>
          </cell>
          <cell r="BI91674" t="str">
            <v>N</v>
          </cell>
          <cell r="BK91674">
            <v>45582</v>
          </cell>
          <cell r="BL91674" t="str">
            <v>3049000</v>
          </cell>
          <cell r="BM91674" t="str">
            <v>360</v>
          </cell>
          <cell r="BN91674" t="str">
            <v>01</v>
          </cell>
          <cell r="BQ91674" t="str">
            <v>KHI/HO/D/MO/PC COMP/C/99889/1/10/2024</v>
          </cell>
        </row>
        <row r="91675">
          <cell r="W91675" t="str">
            <v>JL473QR30C502443</v>
          </cell>
          <cell r="X91675" t="str">
            <v>NKMAAB3R1R1002136</v>
          </cell>
          <cell r="Y91675">
            <v>3049000</v>
          </cell>
          <cell r="Z91675" t="str">
            <v>1730121708577</v>
          </cell>
          <cell r="AA91675" t="str">
            <v>03159393572</v>
          </cell>
          <cell r="AC91675">
            <v>3175530</v>
          </cell>
          <cell r="AD91675" t="str">
            <v>02</v>
          </cell>
          <cell r="AE91675" t="str">
            <v>MOTOR</v>
          </cell>
          <cell r="AF91675">
            <v>39427</v>
          </cell>
          <cell r="AG91675">
            <v>5914</v>
          </cell>
          <cell r="AH91675">
            <v>394</v>
          </cell>
          <cell r="AI91675">
            <v>0</v>
          </cell>
          <cell r="AJ91675">
            <v>45735</v>
          </cell>
          <cell r="AK91675">
            <v>0</v>
          </cell>
          <cell r="AL91675">
            <v>3943</v>
          </cell>
          <cell r="AM91675" t="str">
            <v>2024</v>
          </cell>
          <cell r="AN91675" t="str">
            <v>202411</v>
          </cell>
          <cell r="AO91675" t="str">
            <v>202411</v>
          </cell>
          <cell r="AP91675" t="str">
            <v>202411</v>
          </cell>
          <cell r="AQ91675" t="str">
            <v>HABIB</v>
          </cell>
          <cell r="AR91675" t="str">
            <v>2015448</v>
          </cell>
          <cell r="AS91675" t="str">
            <v>D</v>
          </cell>
          <cell r="AT91675" t="str">
            <v>00002</v>
          </cell>
          <cell r="AY91675" t="str">
            <v>KHI/HO/D/MO/PC COMP/C/101340/2/11/2024</v>
          </cell>
          <cell r="BA91675" t="str">
            <v>RAWALPINDI</v>
          </cell>
          <cell r="BB91675" t="str">
            <v xml:space="preserve">Mohallah Sethian PO Urmah Payan Urmah Miana Tehsil District Peshawar  </v>
          </cell>
          <cell r="BC91675" t="str">
            <v>WHITE</v>
          </cell>
          <cell r="BD91675" t="str">
            <v xml:space="preserve"> CI-2024-0713-0004</v>
          </cell>
          <cell r="BI91675" t="str">
            <v>N</v>
          </cell>
          <cell r="BK91675">
            <v>45615</v>
          </cell>
          <cell r="BL91675" t="str">
            <v>3049000</v>
          </cell>
          <cell r="BM91675" t="str">
            <v>002</v>
          </cell>
          <cell r="BN91675" t="str">
            <v>01</v>
          </cell>
          <cell r="BQ91675" t="str">
            <v>KHI/HO/D/MO/PC COMP/C/101340/2/11/2024</v>
          </cell>
        </row>
        <row r="91676">
          <cell r="W91676" t="str">
            <v>JL473QR30C502969</v>
          </cell>
          <cell r="X91676" t="str">
            <v>NKMAAB3R1R1001031</v>
          </cell>
          <cell r="Y91676">
            <v>3000000</v>
          </cell>
          <cell r="AC91676">
            <v>2925537</v>
          </cell>
          <cell r="AD91676" t="str">
            <v>02</v>
          </cell>
          <cell r="AE91676" t="str">
            <v>MOTOR</v>
          </cell>
          <cell r="AF91676">
            <v>44828</v>
          </cell>
          <cell r="AG91676">
            <v>0</v>
          </cell>
          <cell r="AH91676">
            <v>0</v>
          </cell>
          <cell r="AI91676">
            <v>0</v>
          </cell>
          <cell r="AJ91676">
            <v>52500</v>
          </cell>
          <cell r="AK91676">
            <v>0</v>
          </cell>
          <cell r="AL91676">
            <v>7621</v>
          </cell>
          <cell r="AM91676" t="str">
            <v>2024</v>
          </cell>
          <cell r="AN91676" t="str">
            <v>202408</v>
          </cell>
          <cell r="AO91676" t="str">
            <v>202408</v>
          </cell>
          <cell r="AP91676" t="str">
            <v>202408</v>
          </cell>
          <cell r="AQ91676" t="str">
            <v>KHALIDMEHMOOD</v>
          </cell>
          <cell r="AR91676" t="str">
            <v>1925192</v>
          </cell>
          <cell r="AS91676" t="str">
            <v>D</v>
          </cell>
          <cell r="AT91676" t="str">
            <v>001</v>
          </cell>
          <cell r="AU91676" t="str">
            <v>30000002</v>
          </cell>
          <cell r="AV91676" t="str">
            <v>RETAIL</v>
          </cell>
          <cell r="AW91676" t="str">
            <v>31000002</v>
          </cell>
          <cell r="AX91676" t="str">
            <v>Direct</v>
          </cell>
          <cell r="AY91676" t="str">
            <v>KHI/HO/D/MO/PC COMP/P/94565/08/2024</v>
          </cell>
          <cell r="BA91676" t="str">
            <v>KARACHI</v>
          </cell>
          <cell r="BB91676" t="str">
            <v>Flat #. F-64, Askari 4, Street #. 27, Rashid Minhas Road, Gulistan-e-Jauhar, Karachi.</v>
          </cell>
          <cell r="BC91676" t="str">
            <v>Space Grey</v>
          </cell>
          <cell r="BH91676" t="str">
            <v>N/A</v>
          </cell>
          <cell r="BI91676" t="str">
            <v>N</v>
          </cell>
          <cell r="BJ91676" t="str">
            <v>Faraz Baakza</v>
          </cell>
          <cell r="BK91676">
            <v>45509</v>
          </cell>
          <cell r="BL91676" t="str">
            <v>3000000</v>
          </cell>
          <cell r="BM91676" t="str">
            <v>375</v>
          </cell>
          <cell r="BN91676" t="str">
            <v>01</v>
          </cell>
          <cell r="BQ91676" t="str">
            <v>KHI/HO/D/MO/PC COMP/P/94565/08/2024</v>
          </cell>
        </row>
        <row r="91677">
          <cell r="W91677" t="str">
            <v>JL473QR30C502728</v>
          </cell>
          <cell r="X91677" t="str">
            <v>NKMAAB3R1R1001421</v>
          </cell>
          <cell r="Y91677">
            <v>3045000</v>
          </cell>
          <cell r="AC91677">
            <v>2983108</v>
          </cell>
          <cell r="AD91677" t="str">
            <v>02</v>
          </cell>
          <cell r="AE91677" t="str">
            <v>MOTOR</v>
          </cell>
          <cell r="AF91677">
            <v>41569</v>
          </cell>
          <cell r="AG91677">
            <v>0</v>
          </cell>
          <cell r="AH91677">
            <v>0</v>
          </cell>
          <cell r="AI91677">
            <v>0</v>
          </cell>
          <cell r="AJ91677">
            <v>48720</v>
          </cell>
          <cell r="AK91677">
            <v>0</v>
          </cell>
          <cell r="AL91677">
            <v>7067</v>
          </cell>
          <cell r="AM91677" t="str">
            <v>2024</v>
          </cell>
          <cell r="AN91677" t="str">
            <v>202408</v>
          </cell>
          <cell r="AO91677" t="str">
            <v>202408</v>
          </cell>
          <cell r="AP91677" t="str">
            <v>202408</v>
          </cell>
          <cell r="AQ91677" t="str">
            <v>KHALIDMEHMOOD</v>
          </cell>
          <cell r="AR91677" t="str">
            <v>1942345</v>
          </cell>
          <cell r="AS91677" t="str">
            <v>D</v>
          </cell>
          <cell r="AT91677" t="str">
            <v>001</v>
          </cell>
          <cell r="AU91677" t="str">
            <v>30000002</v>
          </cell>
          <cell r="AV91677" t="str">
            <v>RETAIL</v>
          </cell>
          <cell r="AW91677" t="str">
            <v>31000705</v>
          </cell>
          <cell r="AX91677" t="str">
            <v>A.B Motors</v>
          </cell>
          <cell r="AY91677" t="str">
            <v>KHI/HO/D/MO/PC COMP/P/96493/08/2024</v>
          </cell>
          <cell r="BA91677" t="str">
            <v>KARACHI</v>
          </cell>
          <cell r="BB91677" t="str">
            <v>Kuldan, Daakhana Gawadar, Sanaster, Tehsil &amp; District Gawadar.</v>
          </cell>
          <cell r="BC91677" t="str">
            <v>WHITE</v>
          </cell>
          <cell r="BH91677" t="str">
            <v>N/A</v>
          </cell>
          <cell r="BI91677" t="str">
            <v>N</v>
          </cell>
          <cell r="BJ91677" t="str">
            <v>Noman Abdul Haq</v>
          </cell>
          <cell r="BK91677">
            <v>45535</v>
          </cell>
          <cell r="BL91677" t="str">
            <v>3045000</v>
          </cell>
          <cell r="BM91677" t="str">
            <v>002</v>
          </cell>
          <cell r="BN91677" t="str">
            <v>01</v>
          </cell>
          <cell r="BQ91677" t="str">
            <v>KHI/HO/D/MO/PC COMP/P/96493/08/2024</v>
          </cell>
        </row>
        <row r="91678">
          <cell r="W91678" t="str">
            <v>JL473QR30C502487</v>
          </cell>
          <cell r="X91678" t="str">
            <v>NKMAAB3R1001880</v>
          </cell>
          <cell r="Y91678">
            <v>3043985</v>
          </cell>
          <cell r="AC91678">
            <v>3074939</v>
          </cell>
          <cell r="AD91678" t="str">
            <v>02</v>
          </cell>
          <cell r="AE91678" t="str">
            <v>MOTOR</v>
          </cell>
          <cell r="AF91678">
            <v>42867</v>
          </cell>
          <cell r="AG91678">
            <v>0</v>
          </cell>
          <cell r="AH91678">
            <v>0</v>
          </cell>
          <cell r="AI91678">
            <v>0</v>
          </cell>
          <cell r="AJ91678">
            <v>50226</v>
          </cell>
          <cell r="AK91678">
            <v>0</v>
          </cell>
          <cell r="AL91678">
            <v>8573</v>
          </cell>
          <cell r="AM91678" t="str">
            <v>2024</v>
          </cell>
          <cell r="AN91678" t="str">
            <v>202410</v>
          </cell>
          <cell r="AO91678" t="str">
            <v>202410</v>
          </cell>
          <cell r="AP91678" t="str">
            <v>202410</v>
          </cell>
          <cell r="AQ91678" t="str">
            <v>KHALIDMEHMOOD</v>
          </cell>
          <cell r="AR91678" t="str">
            <v>1975059</v>
          </cell>
          <cell r="AS91678" t="str">
            <v>D</v>
          </cell>
          <cell r="AT91678" t="str">
            <v>001</v>
          </cell>
          <cell r="AU91678" t="str">
            <v>30000002</v>
          </cell>
          <cell r="AV91678" t="str">
            <v>RETAIL</v>
          </cell>
          <cell r="AW91678" t="str">
            <v>31000718</v>
          </cell>
          <cell r="AX91678" t="str">
            <v>Changan Apllo Motors</v>
          </cell>
          <cell r="AY91678" t="str">
            <v>KHI/HO/D/MO/PC COMP/P/99266/10/2024</v>
          </cell>
          <cell r="BA91678" t="str">
            <v>KARACHI</v>
          </cell>
          <cell r="BB91678" t="str">
            <v>Sattar Villa, A-32, I.C, 1/6, Block 6, P.E.C.H.S, Karachi.</v>
          </cell>
          <cell r="BC91678" t="str">
            <v>WHITE</v>
          </cell>
          <cell r="BH91678" t="str">
            <v>N/A</v>
          </cell>
          <cell r="BI91678" t="str">
            <v>N</v>
          </cell>
          <cell r="BJ91678" t="str">
            <v>Affan</v>
          </cell>
          <cell r="BK91678">
            <v>45573</v>
          </cell>
          <cell r="BL91678" t="str">
            <v>3043985</v>
          </cell>
          <cell r="BM91678" t="str">
            <v>002</v>
          </cell>
          <cell r="BN91678" t="str">
            <v>01</v>
          </cell>
          <cell r="BQ91678" t="str">
            <v>KHI/HO/D/MO/PC COMP/P/99266/10/2024</v>
          </cell>
        </row>
        <row r="91679">
          <cell r="W91679" t="str">
            <v>JL473QR30C502487</v>
          </cell>
          <cell r="X91679" t="str">
            <v>NKMAAB3R1001880</v>
          </cell>
          <cell r="Y91679">
            <v>3043985</v>
          </cell>
          <cell r="AC91679">
            <v>3209863</v>
          </cell>
          <cell r="AD91679" t="str">
            <v>02</v>
          </cell>
          <cell r="AE91679" t="str">
            <v>MOTOR</v>
          </cell>
          <cell r="AF91679">
            <v>0</v>
          </cell>
          <cell r="AG91679">
            <v>0</v>
          </cell>
          <cell r="AH91679">
            <v>0</v>
          </cell>
          <cell r="AI91679">
            <v>0</v>
          </cell>
          <cell r="AJ91679">
            <v>0</v>
          </cell>
          <cell r="AK91679">
            <v>0</v>
          </cell>
          <cell r="AL91679">
            <v>2143</v>
          </cell>
          <cell r="AM91679" t="str">
            <v>2024</v>
          </cell>
          <cell r="AN91679" t="str">
            <v>202412</v>
          </cell>
          <cell r="AO91679" t="str">
            <v>202410</v>
          </cell>
          <cell r="AP91679" t="str">
            <v>202412</v>
          </cell>
          <cell r="AQ91679" t="str">
            <v>KHALIDMEHMOOD</v>
          </cell>
          <cell r="AR91679" t="str">
            <v>2026278</v>
          </cell>
          <cell r="AS91679" t="str">
            <v>D</v>
          </cell>
          <cell r="AT91679" t="str">
            <v>001</v>
          </cell>
          <cell r="AU91679" t="str">
            <v>30000002</v>
          </cell>
          <cell r="AV91679" t="str">
            <v>RETAIL</v>
          </cell>
          <cell r="AW91679" t="str">
            <v>31000718</v>
          </cell>
          <cell r="AX91679" t="str">
            <v>Changan Apllo Motors</v>
          </cell>
          <cell r="AY91679" t="str">
            <v>KHI/HO/D/MO/PC COMP/P/99266/10/2024</v>
          </cell>
          <cell r="AZ91679" t="str">
            <v>KHI/HO/D/MO/PC COMP/E/49682/12/2024</v>
          </cell>
          <cell r="BB91679" t="str">
            <v>Sattar Villa, A-32, I.C, 1/6, Block 6, P.E.C.H.S, Karachi.</v>
          </cell>
          <cell r="BC91679" t="str">
            <v>WHITE</v>
          </cell>
          <cell r="BF91679" t="str">
            <v xml:space="preserve">Addition of agency commission.
</v>
          </cell>
          <cell r="BH91679" t="str">
            <v>N/A</v>
          </cell>
          <cell r="BI91679" t="str">
            <v>N</v>
          </cell>
          <cell r="BJ91679" t="str">
            <v>Affan</v>
          </cell>
          <cell r="BK91679">
            <v>45568</v>
          </cell>
          <cell r="BL91679" t="str">
            <v>3043985</v>
          </cell>
          <cell r="BM91679" t="str">
            <v>002</v>
          </cell>
          <cell r="BN91679" t="str">
            <v>01</v>
          </cell>
          <cell r="BQ91679" t="str">
            <v>KHI/HO/D/MO/PC COMP/P/99266/10/2024</v>
          </cell>
        </row>
        <row r="91680">
          <cell r="W91680" t="str">
            <v>JL473QR30C502345</v>
          </cell>
          <cell r="X91680" t="str">
            <v>NKMAAB3R1R1001284</v>
          </cell>
          <cell r="Y91680">
            <v>3043985</v>
          </cell>
          <cell r="AC91680">
            <v>2929961</v>
          </cell>
          <cell r="AD91680" t="str">
            <v>02</v>
          </cell>
          <cell r="AE91680" t="str">
            <v>MOTOR</v>
          </cell>
          <cell r="AF91680">
            <v>45491</v>
          </cell>
          <cell r="AG91680">
            <v>0</v>
          </cell>
          <cell r="AH91680">
            <v>0</v>
          </cell>
          <cell r="AI91680">
            <v>0</v>
          </cell>
          <cell r="AJ91680">
            <v>53270</v>
          </cell>
          <cell r="AK91680">
            <v>0</v>
          </cell>
          <cell r="AL91680">
            <v>0</v>
          </cell>
          <cell r="AM91680" t="str">
            <v>2024</v>
          </cell>
          <cell r="AN91680" t="str">
            <v>202408</v>
          </cell>
          <cell r="AO91680" t="str">
            <v>202408</v>
          </cell>
          <cell r="AP91680" t="str">
            <v>202408</v>
          </cell>
          <cell r="AQ91680" t="str">
            <v>KHALIDMEHMOOD</v>
          </cell>
          <cell r="AR91680" t="str">
            <v>1929615</v>
          </cell>
          <cell r="AS91680" t="str">
            <v>D</v>
          </cell>
          <cell r="AT91680" t="str">
            <v>001</v>
          </cell>
          <cell r="AU91680" t="str">
            <v>30000002</v>
          </cell>
          <cell r="AV91680" t="str">
            <v>RETAIL</v>
          </cell>
          <cell r="AW91680" t="str">
            <v>31000718</v>
          </cell>
          <cell r="AX91680" t="str">
            <v>Changan Apllo Motors</v>
          </cell>
          <cell r="AY91680" t="str">
            <v>KHI/HO/D/MO/PC COMP/P/94942/08/2024</v>
          </cell>
          <cell r="BA91680" t="str">
            <v>KARACHI</v>
          </cell>
          <cell r="BB91680" t="str">
            <v>House #. 9, Sector 4/F, Mujahid Colony, Orangi Town, Karachi.</v>
          </cell>
          <cell r="BC91680" t="str">
            <v>WHITE</v>
          </cell>
          <cell r="BH91680" t="str">
            <v>N/A</v>
          </cell>
          <cell r="BI91680" t="str">
            <v>N</v>
          </cell>
          <cell r="BJ91680" t="str">
            <v>Affan</v>
          </cell>
          <cell r="BK91680">
            <v>45512</v>
          </cell>
          <cell r="BL91680" t="str">
            <v>3043985</v>
          </cell>
          <cell r="BM91680" t="str">
            <v>002</v>
          </cell>
          <cell r="BN91680" t="str">
            <v>01</v>
          </cell>
          <cell r="BQ91680" t="str">
            <v>KHI/HO/D/MO/PC COMP/P/94942/08/2024</v>
          </cell>
        </row>
        <row r="91681">
          <cell r="W91681" t="str">
            <v>JL473QR30C502345</v>
          </cell>
          <cell r="X91681" t="str">
            <v>NKMAAB3R1R1001284</v>
          </cell>
          <cell r="Y91681">
            <v>3043985</v>
          </cell>
          <cell r="AC91681">
            <v>2983408</v>
          </cell>
          <cell r="AD91681" t="str">
            <v>02</v>
          </cell>
          <cell r="AE91681" t="str">
            <v>MOTOR</v>
          </cell>
          <cell r="AF91681">
            <v>0</v>
          </cell>
          <cell r="AG91681">
            <v>0</v>
          </cell>
          <cell r="AH91681">
            <v>0</v>
          </cell>
          <cell r="AI91681">
            <v>0</v>
          </cell>
          <cell r="AJ91681">
            <v>0</v>
          </cell>
          <cell r="AK91681">
            <v>0</v>
          </cell>
          <cell r="AL91681">
            <v>910</v>
          </cell>
          <cell r="AM91681" t="str">
            <v>2024</v>
          </cell>
          <cell r="AN91681" t="str">
            <v>202408</v>
          </cell>
          <cell r="AO91681" t="str">
            <v>202408</v>
          </cell>
          <cell r="AP91681" t="str">
            <v>202408</v>
          </cell>
          <cell r="AQ91681" t="str">
            <v>KHALIDMEHMOOD</v>
          </cell>
          <cell r="AR91681" t="str">
            <v>1939833</v>
          </cell>
          <cell r="AS91681" t="str">
            <v>D</v>
          </cell>
          <cell r="AT91681" t="str">
            <v>001</v>
          </cell>
          <cell r="AU91681" t="str">
            <v>30000002</v>
          </cell>
          <cell r="AV91681" t="str">
            <v>RETAIL</v>
          </cell>
          <cell r="AW91681" t="str">
            <v>31000718</v>
          </cell>
          <cell r="AX91681" t="str">
            <v>Changan Apllo Motors</v>
          </cell>
          <cell r="AY91681" t="str">
            <v>KHI/HO/D/MO/PC COMP/P/94942/08/2024</v>
          </cell>
          <cell r="AZ91681" t="str">
            <v>KHI/HO/D/MO/PC COMP/E/45182/08/2024</v>
          </cell>
          <cell r="BB91681" t="str">
            <v>House #. 9, Sector 4/F, Mujahid Colony, Orangi Town, Karachi.</v>
          </cell>
          <cell r="BC91681" t="str">
            <v>WHITE</v>
          </cell>
          <cell r="BF91681" t="str">
            <v>Addition of agency Commission.</v>
          </cell>
          <cell r="BH91681" t="str">
            <v>N/A</v>
          </cell>
          <cell r="BI91681" t="str">
            <v>N</v>
          </cell>
          <cell r="BJ91681" t="str">
            <v>Affan</v>
          </cell>
          <cell r="BK91681">
            <v>45512</v>
          </cell>
          <cell r="BL91681" t="str">
            <v>3043985</v>
          </cell>
          <cell r="BM91681" t="str">
            <v>002</v>
          </cell>
          <cell r="BN91681" t="str">
            <v>01</v>
          </cell>
          <cell r="BQ91681" t="str">
            <v>KHI/HO/D/MO/PC COMP/P/94942/08/2024</v>
          </cell>
        </row>
        <row r="91682">
          <cell r="W91682" t="str">
            <v>202206281978</v>
          </cell>
          <cell r="X91682" t="str">
            <v>AMA-EL-957869504</v>
          </cell>
          <cell r="Y91682">
            <v>700000</v>
          </cell>
          <cell r="AB91682" t="str">
            <v>TRACKER (I-TECK)</v>
          </cell>
          <cell r="AC91682">
            <v>2940041</v>
          </cell>
          <cell r="AD91682" t="str">
            <v>02</v>
          </cell>
          <cell r="AE91682" t="str">
            <v>MOTOR</v>
          </cell>
          <cell r="AF91682">
            <v>35880</v>
          </cell>
          <cell r="AG91682">
            <v>0</v>
          </cell>
          <cell r="AH91682">
            <v>0</v>
          </cell>
          <cell r="AI91682">
            <v>0</v>
          </cell>
          <cell r="AJ91682">
            <v>42000</v>
          </cell>
          <cell r="AK91682">
            <v>8105</v>
          </cell>
          <cell r="AL91682">
            <v>3588</v>
          </cell>
          <cell r="AM91682" t="str">
            <v>2024</v>
          </cell>
          <cell r="AN91682" t="str">
            <v>202408</v>
          </cell>
          <cell r="AO91682" t="str">
            <v>202408</v>
          </cell>
          <cell r="AP91682" t="str">
            <v>202408</v>
          </cell>
          <cell r="AQ91682" t="str">
            <v>MZUBAIRIQBAL</v>
          </cell>
          <cell r="AR91682" t="str">
            <v>1934539</v>
          </cell>
          <cell r="AS91682" t="str">
            <v>D</v>
          </cell>
          <cell r="AT91682" t="str">
            <v>001</v>
          </cell>
          <cell r="AU91682" t="str">
            <v>30000002</v>
          </cell>
          <cell r="AV91682" t="str">
            <v>RETAIL</v>
          </cell>
          <cell r="AW91682" t="str">
            <v>31000002</v>
          </cell>
          <cell r="AX91682" t="str">
            <v>Direct</v>
          </cell>
          <cell r="AY91682" t="str">
            <v>LHR/LHR/D/MO/CV/P/95341/08/2024</v>
          </cell>
          <cell r="BB91682" t="str">
            <v>GODOWN NO. 324, ALHADEED BAZAR, LANDA BAZAR PUNJAB, Lahore</v>
          </cell>
          <cell r="BC91682" t="str">
            <v>RED</v>
          </cell>
          <cell r="BH91682" t="str">
            <v>N/A</v>
          </cell>
          <cell r="BI91682" t="str">
            <v>N</v>
          </cell>
          <cell r="BJ91682" t="str">
            <v>HAMAD BUTT</v>
          </cell>
          <cell r="BK91682">
            <v>45520</v>
          </cell>
          <cell r="BL91682" t="str">
            <v>700000</v>
          </cell>
          <cell r="BM91682" t="str">
            <v>003</v>
          </cell>
          <cell r="BN91682" t="str">
            <v>03</v>
          </cell>
          <cell r="BQ91682" t="str">
            <v>LHR/LHR/D/MO/CV/P/95341/08/2024</v>
          </cell>
        </row>
        <row r="91683">
          <cell r="W91683" t="str">
            <v>202206281982</v>
          </cell>
          <cell r="X91683" t="str">
            <v>AMA-EL-957869501</v>
          </cell>
          <cell r="Y91683">
            <v>700000</v>
          </cell>
          <cell r="AB91683" t="str">
            <v>TRACKER (I-TECK)</v>
          </cell>
          <cell r="AC91683">
            <v>2940043</v>
          </cell>
          <cell r="AD91683" t="str">
            <v>02</v>
          </cell>
          <cell r="AE91683" t="str">
            <v>MOTOR</v>
          </cell>
          <cell r="AF91683">
            <v>35880</v>
          </cell>
          <cell r="AG91683">
            <v>0</v>
          </cell>
          <cell r="AH91683">
            <v>0</v>
          </cell>
          <cell r="AI91683">
            <v>0</v>
          </cell>
          <cell r="AJ91683">
            <v>42000</v>
          </cell>
          <cell r="AK91683">
            <v>8105</v>
          </cell>
          <cell r="AL91683">
            <v>3588</v>
          </cell>
          <cell r="AM91683" t="str">
            <v>2024</v>
          </cell>
          <cell r="AN91683" t="str">
            <v>202408</v>
          </cell>
          <cell r="AO91683" t="str">
            <v>202408</v>
          </cell>
          <cell r="AP91683" t="str">
            <v>202408</v>
          </cell>
          <cell r="AQ91683" t="str">
            <v>MZUBAIRIQBAL</v>
          </cell>
          <cell r="AR91683" t="str">
            <v>1934543</v>
          </cell>
          <cell r="AS91683" t="str">
            <v>D</v>
          </cell>
          <cell r="AT91683" t="str">
            <v>001</v>
          </cell>
          <cell r="AU91683" t="str">
            <v>30000002</v>
          </cell>
          <cell r="AV91683" t="str">
            <v>RETAIL</v>
          </cell>
          <cell r="AW91683" t="str">
            <v>31000002</v>
          </cell>
          <cell r="AX91683" t="str">
            <v>Direct</v>
          </cell>
          <cell r="AY91683" t="str">
            <v>LHR/LHR/D/MO/CV/P/95345/08/2024</v>
          </cell>
          <cell r="BB91683" t="str">
            <v>GODOWN NO. 324, ALHADEED BAZAR, LANDA BAZAR PUNJAB, Lahore</v>
          </cell>
          <cell r="BC91683" t="str">
            <v>RED</v>
          </cell>
          <cell r="BH91683" t="str">
            <v>N/A</v>
          </cell>
          <cell r="BI91683" t="str">
            <v>N</v>
          </cell>
          <cell r="BJ91683" t="str">
            <v>HAMAD BUTT</v>
          </cell>
          <cell r="BK91683">
            <v>45520</v>
          </cell>
          <cell r="BL91683" t="str">
            <v>700000</v>
          </cell>
          <cell r="BM91683" t="str">
            <v>003</v>
          </cell>
          <cell r="BN91683" t="str">
            <v>03</v>
          </cell>
          <cell r="BQ91683" t="str">
            <v>LHR/LHR/D/MO/CV/P/95345/08/2024</v>
          </cell>
        </row>
        <row r="91684">
          <cell r="W91684" t="str">
            <v>QZ-2204000083</v>
          </cell>
          <cell r="X91684" t="str">
            <v>AMA-786-95-004</v>
          </cell>
          <cell r="Y91684">
            <v>300000</v>
          </cell>
          <cell r="AB91684" t="str">
            <v>TRACKER (I-TECK)</v>
          </cell>
          <cell r="AC91684">
            <v>2940039</v>
          </cell>
          <cell r="AD91684" t="str">
            <v>02</v>
          </cell>
          <cell r="AE91684" t="str">
            <v>MOTOR</v>
          </cell>
          <cell r="AF91684">
            <v>17932</v>
          </cell>
          <cell r="AG91684">
            <v>0</v>
          </cell>
          <cell r="AH91684">
            <v>0</v>
          </cell>
          <cell r="AI91684">
            <v>0</v>
          </cell>
          <cell r="AJ91684">
            <v>21000</v>
          </cell>
          <cell r="AK91684">
            <v>8105</v>
          </cell>
          <cell r="AL91684">
            <v>1793</v>
          </cell>
          <cell r="AM91684" t="str">
            <v>2024</v>
          </cell>
          <cell r="AN91684" t="str">
            <v>202408</v>
          </cell>
          <cell r="AO91684" t="str">
            <v>202408</v>
          </cell>
          <cell r="AP91684" t="str">
            <v>202408</v>
          </cell>
          <cell r="AQ91684" t="str">
            <v>MZUBAIRIQBAL</v>
          </cell>
          <cell r="AR91684" t="str">
            <v>1934535</v>
          </cell>
          <cell r="AS91684" t="str">
            <v>D</v>
          </cell>
          <cell r="AT91684" t="str">
            <v>001</v>
          </cell>
          <cell r="AU91684" t="str">
            <v>30000002</v>
          </cell>
          <cell r="AV91684" t="str">
            <v>RETAIL</v>
          </cell>
          <cell r="AW91684" t="str">
            <v>31000002</v>
          </cell>
          <cell r="AX91684" t="str">
            <v>Direct</v>
          </cell>
          <cell r="AY91684" t="str">
            <v>LHR/LHR/D/MO/MC COMP/P/95340/08/2024</v>
          </cell>
          <cell r="BB91684" t="str">
            <v>GODOWN NO. 324, ALHADEED BAZAR, LANDA BAZAR PUNJAB, Lahore</v>
          </cell>
          <cell r="BC91684" t="str">
            <v>GREEN</v>
          </cell>
          <cell r="BH91684" t="str">
            <v>N/A</v>
          </cell>
          <cell r="BI91684" t="str">
            <v>N</v>
          </cell>
          <cell r="BJ91684" t="str">
            <v>HAMAD BUTT</v>
          </cell>
          <cell r="BK91684">
            <v>45520</v>
          </cell>
          <cell r="BL91684" t="str">
            <v>300000</v>
          </cell>
          <cell r="BM91684" t="str">
            <v>005</v>
          </cell>
          <cell r="BN91684" t="str">
            <v>03</v>
          </cell>
          <cell r="BQ91684" t="str">
            <v>LHR/LHR/D/MO/MC COMP/P/95340/08/2024</v>
          </cell>
        </row>
        <row r="91685">
          <cell r="W91685" t="str">
            <v>QZ-2204000122</v>
          </cell>
          <cell r="X91685" t="str">
            <v>AMA-786-95-026</v>
          </cell>
          <cell r="Y91685">
            <v>300000</v>
          </cell>
          <cell r="AB91685" t="str">
            <v>TRACKER (I-TECK)</v>
          </cell>
          <cell r="AC91685">
            <v>2940042</v>
          </cell>
          <cell r="AD91685" t="str">
            <v>02</v>
          </cell>
          <cell r="AE91685" t="str">
            <v>MOTOR</v>
          </cell>
          <cell r="AF91685">
            <v>17932</v>
          </cell>
          <cell r="AG91685">
            <v>0</v>
          </cell>
          <cell r="AH91685">
            <v>0</v>
          </cell>
          <cell r="AI91685">
            <v>0</v>
          </cell>
          <cell r="AJ91685">
            <v>21000</v>
          </cell>
          <cell r="AK91685">
            <v>8105</v>
          </cell>
          <cell r="AL91685">
            <v>1793</v>
          </cell>
          <cell r="AM91685" t="str">
            <v>2024</v>
          </cell>
          <cell r="AN91685" t="str">
            <v>202408</v>
          </cell>
          <cell r="AO91685" t="str">
            <v>202408</v>
          </cell>
          <cell r="AP91685" t="str">
            <v>202408</v>
          </cell>
          <cell r="AQ91685" t="str">
            <v>MZUBAIRIQBAL</v>
          </cell>
          <cell r="AR91685" t="str">
            <v>1934542</v>
          </cell>
          <cell r="AS91685" t="str">
            <v>D</v>
          </cell>
          <cell r="AT91685" t="str">
            <v>001</v>
          </cell>
          <cell r="AU91685" t="str">
            <v>30000002</v>
          </cell>
          <cell r="AV91685" t="str">
            <v>RETAIL</v>
          </cell>
          <cell r="AW91685" t="str">
            <v>31000002</v>
          </cell>
          <cell r="AX91685" t="str">
            <v>Direct</v>
          </cell>
          <cell r="AY91685" t="str">
            <v>LHR/LHR/D/MO/MC COMP/P/95344/08/2024</v>
          </cell>
          <cell r="BB91685" t="str">
            <v>GODOWN NO. 324, ALHADEED BAZAR, LANDA BAZAR PUNJAB, Lahore</v>
          </cell>
          <cell r="BC91685" t="str">
            <v>BLUE</v>
          </cell>
          <cell r="BH91685" t="str">
            <v>N/A</v>
          </cell>
          <cell r="BI91685" t="str">
            <v>N</v>
          </cell>
          <cell r="BJ91685" t="str">
            <v>HAMAD BUTT</v>
          </cell>
          <cell r="BK91685">
            <v>45520</v>
          </cell>
          <cell r="BL91685" t="str">
            <v>300000</v>
          </cell>
          <cell r="BM91685" t="str">
            <v>010</v>
          </cell>
          <cell r="BN91685" t="str">
            <v>03</v>
          </cell>
          <cell r="BQ91685" t="str">
            <v>LHR/LHR/D/MO/MC COMP/P/95344/08/2024</v>
          </cell>
        </row>
        <row r="91686">
          <cell r="W91686" t="str">
            <v>1GD0937438</v>
          </cell>
          <cell r="X91686" t="str">
            <v>GUN126R-5544140</v>
          </cell>
          <cell r="Y91686">
            <v>13000000</v>
          </cell>
          <cell r="AB91686" t="str">
            <v>TRACKER (I-TECK RENEWAL)</v>
          </cell>
          <cell r="AC91686">
            <v>2892727</v>
          </cell>
          <cell r="AD91686" t="str">
            <v>02</v>
          </cell>
          <cell r="AE91686" t="str">
            <v>MOTOR</v>
          </cell>
          <cell r="AF91686">
            <v>223707</v>
          </cell>
          <cell r="AG91686">
            <v>0</v>
          </cell>
          <cell r="AH91686">
            <v>0</v>
          </cell>
          <cell r="AI91686">
            <v>0</v>
          </cell>
          <cell r="AJ91686">
            <v>260000</v>
          </cell>
          <cell r="AK91686">
            <v>7540</v>
          </cell>
          <cell r="AL91686">
            <v>0</v>
          </cell>
          <cell r="AM91686" t="str">
            <v>2024</v>
          </cell>
          <cell r="AN91686" t="str">
            <v>202407</v>
          </cell>
          <cell r="AO91686" t="str">
            <v>202407</v>
          </cell>
          <cell r="AP91686" t="str">
            <v>202407</v>
          </cell>
          <cell r="AQ91686" t="str">
            <v>MUBASHIRAHMED</v>
          </cell>
          <cell r="AR91686" t="str">
            <v>1904842</v>
          </cell>
          <cell r="AS91686" t="str">
            <v>D</v>
          </cell>
          <cell r="AT91686" t="str">
            <v>001</v>
          </cell>
          <cell r="AU91686" t="str">
            <v>30000001</v>
          </cell>
          <cell r="AV91686" t="str">
            <v>DIRECT</v>
          </cell>
          <cell r="AW91686" t="str">
            <v>31000001</v>
          </cell>
          <cell r="AX91686" t="str">
            <v>Direct</v>
          </cell>
          <cell r="AY91686" t="str">
            <v>KHI/HO/D/MO/PC COMP/P/92563/07/2024</v>
          </cell>
          <cell r="BA91686" t="str">
            <v>KARACHI</v>
          </cell>
          <cell r="BB91686" t="str">
            <v>In Between Row No.S-258/1 &amp; 1/4, Opp. Al Murtaza Stadium,
P.E.C.H.S., Block-6, Karachi.</v>
          </cell>
          <cell r="BC91686" t="str">
            <v>ATTITUDE BLACK</v>
          </cell>
          <cell r="BH91686" t="str">
            <v>N/A</v>
          </cell>
          <cell r="BI91686" t="str">
            <v>N</v>
          </cell>
          <cell r="BJ91686" t="str">
            <v>Sarosh Hassan</v>
          </cell>
          <cell r="BK91686">
            <v>45481</v>
          </cell>
          <cell r="BL91686" t="str">
            <v>13000000</v>
          </cell>
          <cell r="BM91686" t="str">
            <v>272</v>
          </cell>
          <cell r="BN91686" t="str">
            <v>01</v>
          </cell>
          <cell r="BQ91686" t="str">
            <v>KHI/HO/D/MO/PC COMP/P/92563/07/2024</v>
          </cell>
        </row>
        <row r="91687">
          <cell r="W91687" t="str">
            <v>5325689</v>
          </cell>
          <cell r="X91687" t="str">
            <v>5560644</v>
          </cell>
          <cell r="Y91687">
            <v>11900000</v>
          </cell>
          <cell r="AC91687">
            <v>2894525</v>
          </cell>
          <cell r="AD91687" t="str">
            <v>02</v>
          </cell>
          <cell r="AE91687" t="str">
            <v>MOTOR</v>
          </cell>
          <cell r="AF91687">
            <v>0</v>
          </cell>
          <cell r="AG91687">
            <v>0</v>
          </cell>
          <cell r="AH91687">
            <v>0</v>
          </cell>
          <cell r="AI91687">
            <v>0</v>
          </cell>
          <cell r="AJ91687">
            <v>0</v>
          </cell>
          <cell r="AK91687">
            <v>0</v>
          </cell>
          <cell r="AL91687">
            <v>33813</v>
          </cell>
          <cell r="AM91687" t="str">
            <v>2024</v>
          </cell>
          <cell r="AN91687" t="str">
            <v>202407</v>
          </cell>
          <cell r="AO91687" t="str">
            <v>202301</v>
          </cell>
          <cell r="AP91687" t="str">
            <v>202407</v>
          </cell>
          <cell r="AQ91687" t="str">
            <v>KHALIDMEHMOOD</v>
          </cell>
          <cell r="AR91687" t="str">
            <v>1908332</v>
          </cell>
          <cell r="AS91687" t="str">
            <v>D</v>
          </cell>
          <cell r="AT91687" t="str">
            <v>001</v>
          </cell>
          <cell r="AU91687" t="str">
            <v>30000002</v>
          </cell>
          <cell r="AV91687" t="str">
            <v>RETAIL</v>
          </cell>
          <cell r="AW91687" t="str">
            <v>31000359</v>
          </cell>
          <cell r="AX91687" t="str">
            <v>Zaryab Motors</v>
          </cell>
          <cell r="AY91687" t="str">
            <v>KHI/HO/D/MO/PC COMP/P/67290/01/2023</v>
          </cell>
          <cell r="AZ91687" t="str">
            <v>KHI/HO/D/MO/PC COMP/E/43513/07/2024</v>
          </cell>
          <cell r="BB91687" t="str">
            <v>House #. 1, Street #. 1, Mohalla Nooruddin Bagh, Bin Qasim Town, Malir, Karachi.</v>
          </cell>
          <cell r="BC91687" t="str">
            <v>SUPER WHITE</v>
          </cell>
          <cell r="BF91687" t="str">
            <v>Addition of agency commission</v>
          </cell>
          <cell r="BH91687" t="str">
            <v>N/A</v>
          </cell>
          <cell r="BI91687" t="str">
            <v>N</v>
          </cell>
          <cell r="BJ91687" t="str">
            <v>Noman Abdul Haq</v>
          </cell>
          <cell r="BK91687">
            <v>44952</v>
          </cell>
          <cell r="BL91687" t="str">
            <v>11900000</v>
          </cell>
          <cell r="BM91687" t="str">
            <v>274</v>
          </cell>
          <cell r="BN91687" t="str">
            <v>01</v>
          </cell>
          <cell r="BQ91687" t="str">
            <v>KHI/HO/D/MO/PC COMP/P/67290/01/2023</v>
          </cell>
        </row>
        <row r="91688">
          <cell r="W91688" t="str">
            <v>1GD1614702</v>
          </cell>
          <cell r="X91688" t="str">
            <v>GUN126R-5565745</v>
          </cell>
          <cell r="Y91688">
            <v>16757660</v>
          </cell>
          <cell r="AC91688">
            <v>2961227</v>
          </cell>
          <cell r="AD91688" t="str">
            <v>02</v>
          </cell>
          <cell r="AE91688" t="str">
            <v>MOTOR</v>
          </cell>
          <cell r="AF91688">
            <v>71280</v>
          </cell>
          <cell r="AG91688">
            <v>0</v>
          </cell>
          <cell r="AH91688">
            <v>0</v>
          </cell>
          <cell r="AI91688">
            <v>0</v>
          </cell>
          <cell r="AJ91688">
            <v>71280</v>
          </cell>
          <cell r="AK91688">
            <v>0</v>
          </cell>
          <cell r="AL91688">
            <v>0</v>
          </cell>
          <cell r="AM91688" t="str">
            <v>2024</v>
          </cell>
          <cell r="AN91688" t="str">
            <v>202408</v>
          </cell>
          <cell r="AO91688" t="str">
            <v>202408</v>
          </cell>
          <cell r="AP91688" t="str">
            <v>202408</v>
          </cell>
          <cell r="AQ91688" t="str">
            <v>AMINAHMED</v>
          </cell>
          <cell r="AR91688" t="str">
            <v>1939539</v>
          </cell>
          <cell r="AS91688" t="str">
            <v>D</v>
          </cell>
          <cell r="AT91688" t="str">
            <v>029</v>
          </cell>
          <cell r="AU91688" t="str">
            <v>30000001</v>
          </cell>
          <cell r="AV91688" t="str">
            <v>DIRECT</v>
          </cell>
          <cell r="AW91688" t="str">
            <v>31000001</v>
          </cell>
          <cell r="AX91688" t="str">
            <v>Direct</v>
          </cell>
          <cell r="AY91688" t="str">
            <v>KHI/HO/D/MO/PC COMP/P/83218/02/2024</v>
          </cell>
          <cell r="AZ91688" t="str">
            <v>KHI/HO/D/MO/PC COMP/E/45160/08/2024</v>
          </cell>
          <cell r="BA91688" t="str">
            <v>KARACHI</v>
          </cell>
          <cell r="BB91688" t="str">
            <v>162 Bangalore Town, Main Shahrah-e- Faisal,
Karachi, Pakistan</v>
          </cell>
          <cell r="BC91688" t="str">
            <v>ATTITUDE BLACK</v>
          </cell>
          <cell r="BF91688" t="str">
            <v>IT IS HEREBY DECLARED AND AGREED THAT AT THE REQUEST OF THE PARTICIPANT A NEW VEHICLE HAS BEEN INCLUDED UNDER THE WITHIN MENTIONED POLICY AT SERIAL # 29 WITH EFFECT FROM 26-08-2024 ON PRORATA BASIS FOR 127 DAYS.
IN CONSEQUENCE WHEREOF AN ADDITIONAL CONTRIBUTION AMOUNTING TO RS.82,685 IS HEREBY CHARGED TO THE PARTICIPANT.</v>
          </cell>
          <cell r="BG91688" t="str">
            <v>Add</v>
          </cell>
          <cell r="BH91688" t="str">
            <v>N/A</v>
          </cell>
          <cell r="BI91688" t="str">
            <v>N</v>
          </cell>
          <cell r="BJ91688" t="str">
            <v>MAZHAR ABBAS</v>
          </cell>
          <cell r="BK91688">
            <v>45530</v>
          </cell>
          <cell r="BL91688" t="str">
            <v>16757660</v>
          </cell>
          <cell r="BM91688" t="str">
            <v>272</v>
          </cell>
          <cell r="BN91688" t="str">
            <v>01</v>
          </cell>
          <cell r="BQ91688" t="str">
            <v>KHI/HO/D/MO/PC COMP/P/83218/02/2024</v>
          </cell>
        </row>
        <row r="91689">
          <cell r="W91689" t="str">
            <v>1GD1614702</v>
          </cell>
          <cell r="X91689" t="str">
            <v>GUN126R-5565745</v>
          </cell>
          <cell r="Y91689">
            <v>16757660</v>
          </cell>
          <cell r="AC91689">
            <v>3256684</v>
          </cell>
          <cell r="AD91689" t="str">
            <v>02</v>
          </cell>
          <cell r="AE91689" t="str">
            <v>MOTOR</v>
          </cell>
          <cell r="AF91689">
            <v>204855</v>
          </cell>
          <cell r="AG91689">
            <v>0</v>
          </cell>
          <cell r="AH91689">
            <v>0</v>
          </cell>
          <cell r="AI91689">
            <v>0</v>
          </cell>
          <cell r="AJ91689">
            <v>204855</v>
          </cell>
          <cell r="AK91689">
            <v>0</v>
          </cell>
          <cell r="AL91689">
            <v>0</v>
          </cell>
          <cell r="AM91689" t="str">
            <v>2024</v>
          </cell>
          <cell r="AN91689" t="str">
            <v>202412</v>
          </cell>
          <cell r="AO91689" t="str">
            <v>202412</v>
          </cell>
          <cell r="AP91689" t="str">
            <v>202412</v>
          </cell>
          <cell r="AQ91689" t="str">
            <v>AMINAHMED</v>
          </cell>
          <cell r="AR91689" t="str">
            <v>2045818</v>
          </cell>
          <cell r="AS91689" t="str">
            <v>D</v>
          </cell>
          <cell r="AT91689" t="str">
            <v>25</v>
          </cell>
          <cell r="AU91689" t="str">
            <v>30000001</v>
          </cell>
          <cell r="AV91689" t="str">
            <v>DIRECT</v>
          </cell>
          <cell r="AW91689" t="str">
            <v>31000001</v>
          </cell>
          <cell r="AX91689" t="str">
            <v>Direct</v>
          </cell>
          <cell r="AY91689" t="str">
            <v>KHI/HO/D/MO/PC COMP/P/105195/12/2024</v>
          </cell>
          <cell r="BA91689" t="str">
            <v>LAHORE</v>
          </cell>
          <cell r="BB91689" t="str">
            <v>162 Bangalore Town, Main Shahrah-e- Faisal,
Karachi, Pakistan</v>
          </cell>
          <cell r="BC91689" t="str">
            <v>ATTITUDE BLACK</v>
          </cell>
          <cell r="BH91689" t="str">
            <v>N/A</v>
          </cell>
          <cell r="BI91689" t="str">
            <v>N</v>
          </cell>
          <cell r="BJ91689" t="str">
            <v>MAZHAR ABBAS</v>
          </cell>
          <cell r="BK91689">
            <v>45657</v>
          </cell>
          <cell r="BL91689" t="str">
            <v>16757660</v>
          </cell>
          <cell r="BM91689" t="str">
            <v>272</v>
          </cell>
          <cell r="BN91689" t="str">
            <v>01</v>
          </cell>
          <cell r="BQ91689" t="str">
            <v>KHI/HO/D/MO/PC COMP/P/105195/12/2024</v>
          </cell>
        </row>
        <row r="91690">
          <cell r="W91690" t="str">
            <v>1GD0484496</v>
          </cell>
          <cell r="X91690" t="str">
            <v>GUN126R-5531947</v>
          </cell>
          <cell r="Y91690">
            <v>1232929.8</v>
          </cell>
          <cell r="Z91690" t="str">
            <v>4240103240687</v>
          </cell>
          <cell r="AA91690" t="str">
            <v>03218291209</v>
          </cell>
          <cell r="AC91690">
            <v>2917546</v>
          </cell>
          <cell r="AD91690" t="str">
            <v>02</v>
          </cell>
          <cell r="AE91690" t="str">
            <v>MOTOR</v>
          </cell>
          <cell r="AF91690">
            <v>26571</v>
          </cell>
          <cell r="AG91690">
            <v>3986</v>
          </cell>
          <cell r="AH91690">
            <v>266</v>
          </cell>
          <cell r="AI91690">
            <v>0</v>
          </cell>
          <cell r="AJ91690">
            <v>30823</v>
          </cell>
          <cell r="AK91690">
            <v>0</v>
          </cell>
          <cell r="AL91690">
            <v>0</v>
          </cell>
          <cell r="AM91690" t="str">
            <v>2024</v>
          </cell>
          <cell r="AN91690" t="str">
            <v>202407</v>
          </cell>
          <cell r="AO91690" t="str">
            <v>202407</v>
          </cell>
          <cell r="AP91690" t="str">
            <v>202407</v>
          </cell>
          <cell r="AQ91690" t="str">
            <v>AMINAHMED</v>
          </cell>
          <cell r="AR91690" t="str">
            <v>1918659</v>
          </cell>
          <cell r="AS91690" t="str">
            <v>D</v>
          </cell>
          <cell r="AT91690" t="str">
            <v>00183</v>
          </cell>
          <cell r="AY91690" t="str">
            <v>KHI/HO/D/MO/PC COMP/C/93602/183/07/2024</v>
          </cell>
          <cell r="BB91690" t="str">
            <v>11th Floor, Executive Tower, Dolmen City Marine Drive Block-04, Karachi.</v>
          </cell>
          <cell r="BE91690">
            <v>45853</v>
          </cell>
          <cell r="BI91690" t="str">
            <v>N</v>
          </cell>
          <cell r="BK91690">
            <v>45499</v>
          </cell>
          <cell r="BL91690" t="str">
            <v>1232929.8</v>
          </cell>
          <cell r="BN91690" t="str">
            <v>01</v>
          </cell>
          <cell r="BQ91690" t="str">
            <v>KHI/HO/D/MO/PC COMP/C/93602/183/07/2024</v>
          </cell>
        </row>
        <row r="91691">
          <cell r="W91691" t="str">
            <v xml:space="preserve">1GD0484496	</v>
          </cell>
          <cell r="X91691" t="str">
            <v>GUN126R-5531947</v>
          </cell>
          <cell r="Y91691">
            <v>1369922</v>
          </cell>
          <cell r="Z91691" t="str">
            <v>4240103240687</v>
          </cell>
          <cell r="AA91691" t="str">
            <v xml:space="preserve">03218291209	</v>
          </cell>
          <cell r="AC91691">
            <v>3091839</v>
          </cell>
          <cell r="AD91691" t="str">
            <v>02</v>
          </cell>
          <cell r="AE91691" t="str">
            <v>MOTOR</v>
          </cell>
          <cell r="AF91691">
            <v>0</v>
          </cell>
          <cell r="AG91691">
            <v>0</v>
          </cell>
          <cell r="AH91691">
            <v>0</v>
          </cell>
          <cell r="AI91691">
            <v>0</v>
          </cell>
          <cell r="AJ91691">
            <v>0</v>
          </cell>
          <cell r="AK91691">
            <v>0</v>
          </cell>
          <cell r="AL91691">
            <v>-6009</v>
          </cell>
          <cell r="AM91691" t="str">
            <v>2024</v>
          </cell>
          <cell r="AN91691" t="str">
            <v>202409</v>
          </cell>
          <cell r="AO91691" t="str">
            <v>202409</v>
          </cell>
          <cell r="AP91691" t="str">
            <v>202409</v>
          </cell>
          <cell r="AQ91691" t="str">
            <v>SYS</v>
          </cell>
          <cell r="AR91691" t="str">
            <v>1980910</v>
          </cell>
          <cell r="AS91691" t="str">
            <v>D</v>
          </cell>
          <cell r="AT91691" t="str">
            <v>00005</v>
          </cell>
          <cell r="AY91691" t="str">
            <v>KHI/HO/D/MO/PC COMP/P/86663/04/2024</v>
          </cell>
          <cell r="AZ91691" t="str">
            <v>KHI/HO/D/MO/PC COMP/E/47422/00005/09/2024</v>
          </cell>
          <cell r="BB91691" t="str">
            <v>FLAT # N-63 LC-2 MOHALLASITE AREA KARACHI</v>
          </cell>
          <cell r="BD91691" t="str">
            <v>611025-103-1163</v>
          </cell>
          <cell r="BI91691" t="str">
            <v>N</v>
          </cell>
          <cell r="BK91691">
            <v>45114</v>
          </cell>
          <cell r="BL91691" t="str">
            <v>1369922</v>
          </cell>
          <cell r="BN91691" t="str">
            <v>01</v>
          </cell>
          <cell r="BQ91691" t="str">
            <v>KHI/HO/D/MO/PC COMP/P/86663/04/2024</v>
          </cell>
        </row>
        <row r="91692">
          <cell r="W91692" t="str">
            <v>1GD5235195</v>
          </cell>
          <cell r="X91692" t="str">
            <v>GUN126R-5556774</v>
          </cell>
          <cell r="Y91692">
            <v>10000000</v>
          </cell>
          <cell r="AB91692" t="str">
            <v>TRACKER (I-TECK)</v>
          </cell>
          <cell r="AC91692">
            <v>2919614</v>
          </cell>
          <cell r="AD91692" t="str">
            <v>02</v>
          </cell>
          <cell r="AE91692" t="str">
            <v>MOTOR</v>
          </cell>
          <cell r="AF91692">
            <v>0</v>
          </cell>
          <cell r="AG91692">
            <v>0</v>
          </cell>
          <cell r="AH91692">
            <v>0</v>
          </cell>
          <cell r="AI91692">
            <v>0</v>
          </cell>
          <cell r="AJ91692">
            <v>0</v>
          </cell>
          <cell r="AK91692">
            <v>1105</v>
          </cell>
          <cell r="AL91692">
            <v>0</v>
          </cell>
          <cell r="AM91692" t="str">
            <v>2024</v>
          </cell>
          <cell r="AN91692" t="str">
            <v>202407</v>
          </cell>
          <cell r="AO91692" t="str">
            <v>202407</v>
          </cell>
          <cell r="AP91692" t="str">
            <v>202407</v>
          </cell>
          <cell r="AQ91692" t="str">
            <v>MUNEEBSIDDIQUI</v>
          </cell>
          <cell r="AR91692" t="str">
            <v>1918354</v>
          </cell>
          <cell r="AS91692" t="str">
            <v>D</v>
          </cell>
          <cell r="AT91692" t="str">
            <v>001</v>
          </cell>
          <cell r="AU91692" t="str">
            <v>30000001</v>
          </cell>
          <cell r="AV91692" t="str">
            <v>DIRECT</v>
          </cell>
          <cell r="AW91692" t="str">
            <v>31000001</v>
          </cell>
          <cell r="AX91692" t="str">
            <v>Direct</v>
          </cell>
          <cell r="AY91692" t="str">
            <v>KHI/HO/D/MO/PD COMP/P/76581/10/2023</v>
          </cell>
          <cell r="AZ91692" t="str">
            <v>KHI/HO/D/MO/PD COMP/E/44145/07/2024</v>
          </cell>
          <cell r="BB91692" t="str">
            <v>Rashid Minhas Road, House No. SUH-115, Area Askari IV-Street 7-A, Karachi.</v>
          </cell>
          <cell r="BC91692" t="str">
            <v>BLACK</v>
          </cell>
          <cell r="BF91692" t="str">
            <v>POLICY HAS BEEN CANCELLED ,OST AMOUNT NOT PAID</v>
          </cell>
          <cell r="BG91692" t="str">
            <v>Remove</v>
          </cell>
          <cell r="BH91692" t="str">
            <v>N/A</v>
          </cell>
          <cell r="BI91692" t="str">
            <v>N</v>
          </cell>
          <cell r="BJ91692" t="str">
            <v>AFSHEEN ISMAIL</v>
          </cell>
          <cell r="BK91692">
            <v>45498</v>
          </cell>
          <cell r="BL91692" t="str">
            <v>-1</v>
          </cell>
          <cell r="BM91692" t="str">
            <v>004</v>
          </cell>
          <cell r="BN91692" t="str">
            <v>01</v>
          </cell>
          <cell r="BQ91692" t="str">
            <v>KHI/HO/D/MO/PD COMP/P/76581/10/2023</v>
          </cell>
        </row>
        <row r="91693">
          <cell r="W91693" t="str">
            <v>1GD5331384</v>
          </cell>
          <cell r="X91693" t="str">
            <v>GUN126R-5560035</v>
          </cell>
          <cell r="Y91693">
            <v>15600000</v>
          </cell>
          <cell r="AC91693">
            <v>2895366</v>
          </cell>
          <cell r="AD91693" t="str">
            <v>02</v>
          </cell>
          <cell r="AE91693" t="str">
            <v>MOTOR</v>
          </cell>
          <cell r="AF91693">
            <v>0</v>
          </cell>
          <cell r="AG91693">
            <v>0</v>
          </cell>
          <cell r="AH91693">
            <v>0</v>
          </cell>
          <cell r="AI91693">
            <v>0</v>
          </cell>
          <cell r="AJ91693">
            <v>0</v>
          </cell>
          <cell r="AK91693">
            <v>0</v>
          </cell>
          <cell r="AL91693">
            <v>39308</v>
          </cell>
          <cell r="AM91693" t="str">
            <v>2024</v>
          </cell>
          <cell r="AN91693" t="str">
            <v>202407</v>
          </cell>
          <cell r="AO91693" t="str">
            <v>202406</v>
          </cell>
          <cell r="AP91693" t="str">
            <v>202407</v>
          </cell>
          <cell r="AQ91693" t="str">
            <v>KHALIDMEHMOOD</v>
          </cell>
          <cell r="AR91693" t="str">
            <v>1907233</v>
          </cell>
          <cell r="AS91693" t="str">
            <v>D</v>
          </cell>
          <cell r="AT91693" t="str">
            <v>001</v>
          </cell>
          <cell r="AU91693" t="str">
            <v>30000002</v>
          </cell>
          <cell r="AV91693" t="str">
            <v>RETAIL</v>
          </cell>
          <cell r="AW91693" t="str">
            <v>31000359</v>
          </cell>
          <cell r="AX91693" t="str">
            <v>Zaryab Motors</v>
          </cell>
          <cell r="AY91693" t="str">
            <v>KHI/HO/D/MO/PC COMP/P/72635/07/2023</v>
          </cell>
          <cell r="AZ91693" t="str">
            <v>KHI/HO/D/MO/PC COMP/E/43491/07/2024</v>
          </cell>
          <cell r="BB91693" t="str">
            <v>Rahim Abad, Chitkan, Tehsil Panjgur Sub District Panjgur, Pakistan.</v>
          </cell>
          <cell r="BC91693" t="str">
            <v>ATTITUDE BLACK</v>
          </cell>
          <cell r="BF91693" t="str">
            <v>ADDITION OF AGENCY COMMISSION</v>
          </cell>
          <cell r="BH91693" t="str">
            <v>N/A</v>
          </cell>
          <cell r="BI91693" t="str">
            <v>N</v>
          </cell>
          <cell r="BJ91693" t="str">
            <v>Noman Abdul Haq</v>
          </cell>
          <cell r="BK91693">
            <v>45462</v>
          </cell>
          <cell r="BL91693" t="str">
            <v>15600000</v>
          </cell>
          <cell r="BM91693" t="str">
            <v>272</v>
          </cell>
          <cell r="BN91693" t="str">
            <v>01</v>
          </cell>
          <cell r="BQ91693" t="str">
            <v>KHI/HO/D/MO/PC COMP/P/72635/07/2023</v>
          </cell>
        </row>
        <row r="91694">
          <cell r="W91694" t="str">
            <v>5297726</v>
          </cell>
          <cell r="X91694" t="str">
            <v>GUN126R-5559924</v>
          </cell>
          <cell r="Y91694">
            <v>15000000</v>
          </cell>
          <cell r="AC91694">
            <v>2895396</v>
          </cell>
          <cell r="AD91694" t="str">
            <v>02</v>
          </cell>
          <cell r="AE91694" t="str">
            <v>MOTOR</v>
          </cell>
          <cell r="AF91694">
            <v>0</v>
          </cell>
          <cell r="AG91694">
            <v>0</v>
          </cell>
          <cell r="AH91694">
            <v>0</v>
          </cell>
          <cell r="AI91694">
            <v>0</v>
          </cell>
          <cell r="AJ91694">
            <v>0</v>
          </cell>
          <cell r="AK91694">
            <v>0</v>
          </cell>
          <cell r="AL91694">
            <v>35518</v>
          </cell>
          <cell r="AM91694" t="str">
            <v>2024</v>
          </cell>
          <cell r="AN91694" t="str">
            <v>202407</v>
          </cell>
          <cell r="AO91694" t="str">
            <v>202311</v>
          </cell>
          <cell r="AP91694" t="str">
            <v>202407</v>
          </cell>
          <cell r="AQ91694" t="str">
            <v>KHALIDMEHMOOD</v>
          </cell>
          <cell r="AR91694" t="str">
            <v>1906077</v>
          </cell>
          <cell r="AS91694" t="str">
            <v>D</v>
          </cell>
          <cell r="AT91694" t="str">
            <v>001</v>
          </cell>
          <cell r="AU91694" t="str">
            <v>30000002</v>
          </cell>
          <cell r="AV91694" t="str">
            <v>RETAIL</v>
          </cell>
          <cell r="AW91694" t="str">
            <v>31000359</v>
          </cell>
          <cell r="AX91694" t="str">
            <v>Zaryab Motors</v>
          </cell>
          <cell r="AY91694" t="str">
            <v>KHI/HO/D/MO/PC COMP/P/78641/11/2023</v>
          </cell>
          <cell r="AZ91694" t="str">
            <v>KHI/HO/D/MO/PC COMP/E/43420/07/2024</v>
          </cell>
          <cell r="BB91694" t="str">
            <v>Mohalla TTC Colony, Gawadar.</v>
          </cell>
          <cell r="BC91694" t="str">
            <v>WHITE</v>
          </cell>
          <cell r="BF91694" t="str">
            <v>ADDITION OF AGENCY COMMISSION</v>
          </cell>
          <cell r="BH91694" t="str">
            <v>N/A</v>
          </cell>
          <cell r="BI91694" t="str">
            <v>N</v>
          </cell>
          <cell r="BJ91694" t="str">
            <v>Noman Abdul Haq</v>
          </cell>
          <cell r="BK91694">
            <v>45246</v>
          </cell>
          <cell r="BL91694" t="str">
            <v>15000000</v>
          </cell>
          <cell r="BM91694" t="str">
            <v>002</v>
          </cell>
          <cell r="BN91694" t="str">
            <v>01</v>
          </cell>
          <cell r="BQ91694" t="str">
            <v>KHI/HO/D/MO/PC COMP/P/78641/11/2023</v>
          </cell>
        </row>
        <row r="91695">
          <cell r="W91695" t="str">
            <v xml:space="preserve">L15ZG1001032	</v>
          </cell>
          <cell r="X91695" t="str">
            <v>NFBRV3852NR00127</v>
          </cell>
          <cell r="Y91695">
            <v>5700000</v>
          </cell>
          <cell r="Z91695" t="str">
            <v>35202</v>
          </cell>
          <cell r="AA91695" t="str">
            <v>03244177774</v>
          </cell>
          <cell r="AC91695">
            <v>3238616</v>
          </cell>
          <cell r="AD91695" t="str">
            <v>02</v>
          </cell>
          <cell r="AE91695" t="str">
            <v>MOTOR</v>
          </cell>
          <cell r="AF91695">
            <v>85991</v>
          </cell>
          <cell r="AG91695">
            <v>12899</v>
          </cell>
          <cell r="AH91695">
            <v>860</v>
          </cell>
          <cell r="AI91695">
            <v>0</v>
          </cell>
          <cell r="AJ91695">
            <v>99750</v>
          </cell>
          <cell r="AK91695">
            <v>0</v>
          </cell>
          <cell r="AL91695">
            <v>12899</v>
          </cell>
          <cell r="AM91695" t="str">
            <v>2024</v>
          </cell>
          <cell r="AN91695" t="str">
            <v>202412</v>
          </cell>
          <cell r="AO91695" t="str">
            <v>202412</v>
          </cell>
          <cell r="AP91695" t="str">
            <v>202412</v>
          </cell>
          <cell r="AQ91695" t="str">
            <v>HABIB</v>
          </cell>
          <cell r="AR91695" t="str">
            <v>2040073</v>
          </cell>
          <cell r="AS91695" t="str">
            <v>D</v>
          </cell>
          <cell r="AT91695" t="str">
            <v>00058</v>
          </cell>
          <cell r="AY91695" t="str">
            <v>KHI/HO/D/MO/PC COMP/C/103276/58/12/2024</v>
          </cell>
          <cell r="BB91695" t="str">
            <v>H #261 Street 11 Madina Colony Walton Road Lahore Cantt</v>
          </cell>
          <cell r="BC91695" t="str">
            <v>CRYSTAL BLACK PEARL</v>
          </cell>
          <cell r="BD91695" t="str">
            <v>OLULHR300105388</v>
          </cell>
          <cell r="BI91695" t="str">
            <v>N</v>
          </cell>
          <cell r="BK91695">
            <v>45650</v>
          </cell>
          <cell r="BL91695" t="str">
            <v>5700000</v>
          </cell>
          <cell r="BM91695" t="str">
            <v>251</v>
          </cell>
          <cell r="BN91695" t="str">
            <v>01</v>
          </cell>
          <cell r="BQ91695" t="str">
            <v>KHI/HO/D/MO/PC COMP/C/103276/58/12/2024</v>
          </cell>
        </row>
        <row r="91696">
          <cell r="W91696" t="str">
            <v xml:space="preserve"> L15ZG1001619</v>
          </cell>
          <cell r="X91696" t="str">
            <v xml:space="preserve"> NFBRV3852PR001659</v>
          </cell>
          <cell r="Y91696">
            <v>5605200</v>
          </cell>
          <cell r="AB91696" t="str">
            <v>TRACKER (I-TECK RENEWAL)</v>
          </cell>
          <cell r="AC91696">
            <v>3133084</v>
          </cell>
          <cell r="AD91696" t="str">
            <v>02</v>
          </cell>
          <cell r="AE91696" t="str">
            <v>MOTOR</v>
          </cell>
          <cell r="AF91696">
            <v>0</v>
          </cell>
          <cell r="AG91696">
            <v>0</v>
          </cell>
          <cell r="AH91696">
            <v>0</v>
          </cell>
          <cell r="AI91696">
            <v>0</v>
          </cell>
          <cell r="AJ91696">
            <v>0</v>
          </cell>
          <cell r="AK91696">
            <v>1040</v>
          </cell>
          <cell r="AL91696">
            <v>0</v>
          </cell>
          <cell r="AM91696" t="str">
            <v>2024</v>
          </cell>
          <cell r="AN91696" t="str">
            <v>202410</v>
          </cell>
          <cell r="AO91696" t="str">
            <v>202410</v>
          </cell>
          <cell r="AP91696" t="str">
            <v>202410</v>
          </cell>
          <cell r="AQ91696" t="str">
            <v>FARHANAHMED</v>
          </cell>
          <cell r="AR91696" t="str">
            <v>1998232</v>
          </cell>
          <cell r="AS91696" t="str">
            <v>D</v>
          </cell>
          <cell r="AT91696" t="str">
            <v>001</v>
          </cell>
          <cell r="AU91696" t="str">
            <v>30000001</v>
          </cell>
          <cell r="AV91696" t="str">
            <v>DIRECT</v>
          </cell>
          <cell r="AW91696" t="str">
            <v>31000001</v>
          </cell>
          <cell r="AX91696" t="str">
            <v>Direct</v>
          </cell>
          <cell r="AY91696" t="str">
            <v>KHI/HO/D/MO/PC COMP/P/81146/01/2024</v>
          </cell>
          <cell r="AZ91696" t="str">
            <v>KHI/HO/D/MO/PC COMP/E/48388/10/2024</v>
          </cell>
          <cell r="BB91696" t="str">
            <v>89/J, Block 02, Khalid Bin Waleed Road, Karachi.</v>
          </cell>
          <cell r="BC91696" t="str">
            <v>GREY</v>
          </cell>
          <cell r="BF91696" t="str">
            <v>IT IS HEREBY DECLARED AND AGREED THAT AT THE REQUEST OF THE PARTICIPANT VEHICLE, DETAIL AS ABOVE IS HEREBY EXCLUDED FROM THE SCHEDULE OF THE ABOVE-MENTIONED POLICY WITH EFFECT FROM 08-10-2024.
OVER 08 MONTHS USED OF TAKAFUL ON THE WITHIN MENTIONED POLICY, NO REFUND OF CONTRIBUTION IS APPLICABLE AS PER POLICY?S CONDITION.</v>
          </cell>
          <cell r="BG91696" t="str">
            <v>Remove</v>
          </cell>
          <cell r="BH91696" t="str">
            <v>N/A</v>
          </cell>
          <cell r="BI91696" t="str">
            <v>N</v>
          </cell>
          <cell r="BJ91696" t="str">
            <v>MAZHAR ABBAS</v>
          </cell>
          <cell r="BK91696">
            <v>45573</v>
          </cell>
          <cell r="BL91696" t="str">
            <v>-1</v>
          </cell>
          <cell r="BM91696" t="str">
            <v>001</v>
          </cell>
          <cell r="BN91696" t="str">
            <v>01</v>
          </cell>
          <cell r="BQ91696" t="str">
            <v>KHI/HO/D/MO/PC COMP/P/81146/01/2024</v>
          </cell>
        </row>
        <row r="91697">
          <cell r="W91697" t="str">
            <v>L15ZG1002155</v>
          </cell>
          <cell r="X91697" t="str">
            <v>NFBRV3857PR002161</v>
          </cell>
          <cell r="Y91697">
            <v>5605200</v>
          </cell>
          <cell r="AB91697" t="str">
            <v>TRACKER (I-TECK RENEWAL)</v>
          </cell>
          <cell r="AC91697">
            <v>2914739</v>
          </cell>
          <cell r="AD91697" t="str">
            <v>02</v>
          </cell>
          <cell r="AE91697" t="str">
            <v>MOTOR</v>
          </cell>
          <cell r="AF91697">
            <v>-37393</v>
          </cell>
          <cell r="AG91697">
            <v>0</v>
          </cell>
          <cell r="AH91697">
            <v>0</v>
          </cell>
          <cell r="AI91697">
            <v>0</v>
          </cell>
          <cell r="AJ91697">
            <v>-43375</v>
          </cell>
          <cell r="AK91697">
            <v>1040</v>
          </cell>
          <cell r="AL91697">
            <v>-3348</v>
          </cell>
          <cell r="AM91697" t="str">
            <v>2024</v>
          </cell>
          <cell r="AN91697" t="str">
            <v>202407</v>
          </cell>
          <cell r="AO91697" t="str">
            <v>202404</v>
          </cell>
          <cell r="AP91697" t="str">
            <v>202407</v>
          </cell>
          <cell r="AQ91697" t="str">
            <v>MUNEEBSIDDIQUI</v>
          </cell>
          <cell r="AR91697" t="str">
            <v>1870546</v>
          </cell>
          <cell r="AS91697" t="str">
            <v>D</v>
          </cell>
          <cell r="AT91697" t="str">
            <v>1</v>
          </cell>
          <cell r="AU91697" t="str">
            <v>30000001</v>
          </cell>
          <cell r="AV91697" t="str">
            <v>DIRECT</v>
          </cell>
          <cell r="AW91697" t="str">
            <v>31000001</v>
          </cell>
          <cell r="AX91697" t="str">
            <v>Direct</v>
          </cell>
          <cell r="AY91697" t="str">
            <v>KHI/HO/D/MO/PC COMP/P/85114/03/2024</v>
          </cell>
          <cell r="AZ91697" t="str">
            <v>KHI/HO/D/MO/PC COMP/E/41686/07/2024</v>
          </cell>
          <cell r="BB91697" t="str">
            <v>89/J, Block 02, Khalid Bin Waleed Road, Karachi.</v>
          </cell>
          <cell r="BC91697" t="str">
            <v>CARNELIAN RED</v>
          </cell>
          <cell r="BF91697" t="str">
            <v xml:space="preserve">IT IS HEREBY DECLARED AND AGREED THAT AT THE REQUEST OF THE PARTICIPANT VIDE THEIR EMAIL DATED:26/04/2024, THE ABOVE-MENTIONED POLICY STANDS CANCELLED WITH EFFECT FROM 26/04/2024
IN CONSEQUENCE WHEREOF AN AMOUNT OF RS. 43,760 /- FOR SHORT PERIOD  BASIS IS HEREBY ALLOWED TO THE PARTICIPANT.
</v>
          </cell>
          <cell r="BG91697" t="str">
            <v>Remove</v>
          </cell>
          <cell r="BH91697" t="str">
            <v>N/A</v>
          </cell>
          <cell r="BI91697" t="str">
            <v>N</v>
          </cell>
          <cell r="BJ91697" t="str">
            <v>MAZHAR ABBAS</v>
          </cell>
          <cell r="BK91697">
            <v>45408</v>
          </cell>
          <cell r="BL91697" t="str">
            <v>-1</v>
          </cell>
          <cell r="BM91697" t="str">
            <v>346</v>
          </cell>
          <cell r="BN91697" t="str">
            <v>01</v>
          </cell>
          <cell r="BQ91697" t="str">
            <v>KHI/HO/D/MO/PC COMP/P/85114/03/2024</v>
          </cell>
        </row>
        <row r="91698">
          <cell r="W91698" t="str">
            <v>L15ZG1001797</v>
          </cell>
          <cell r="X91698" t="str">
            <v>NFBRVV3851PR001801</v>
          </cell>
          <cell r="Y91698">
            <v>5601600</v>
          </cell>
          <cell r="Z91698" t="str">
            <v>33102-8263740-9</v>
          </cell>
          <cell r="AC91698">
            <v>3086805</v>
          </cell>
          <cell r="AD91698" t="str">
            <v>02</v>
          </cell>
          <cell r="AE91698" t="str">
            <v>MOTOR</v>
          </cell>
          <cell r="AF91698">
            <v>0</v>
          </cell>
          <cell r="AG91698">
            <v>0</v>
          </cell>
          <cell r="AH91698">
            <v>0</v>
          </cell>
          <cell r="AI91698">
            <v>0</v>
          </cell>
          <cell r="AJ91698">
            <v>0</v>
          </cell>
          <cell r="AK91698">
            <v>7000</v>
          </cell>
          <cell r="AL91698">
            <v>-11056</v>
          </cell>
          <cell r="AM91698" t="str">
            <v>2024</v>
          </cell>
          <cell r="AN91698" t="str">
            <v>202409</v>
          </cell>
          <cell r="AO91698" t="str">
            <v>202409</v>
          </cell>
          <cell r="AP91698" t="str">
            <v>202409</v>
          </cell>
          <cell r="AQ91698" t="str">
            <v>SYS</v>
          </cell>
          <cell r="AR91698" t="str">
            <v>1978297</v>
          </cell>
          <cell r="AS91698" t="str">
            <v>D</v>
          </cell>
          <cell r="AT91698" t="str">
            <v>00026</v>
          </cell>
          <cell r="AY91698" t="str">
            <v>KHI/HO/D/MO/PC COMP/P/83824/02/2024</v>
          </cell>
          <cell r="AZ91698" t="str">
            <v>KHI/HO/D/MO/PC COMP/E/47185/00026/09/2024</v>
          </cell>
          <cell r="BB91698" t="str">
            <v xml:space="preserve">H NO 532-C Mohallah Peoples Colony 2 Fawara Chowk Faisalabad  </v>
          </cell>
          <cell r="BC91698" t="str">
            <v>TAFFETA WHITE</v>
          </cell>
          <cell r="BD91698" t="str">
            <v>0423-0158601437015</v>
          </cell>
          <cell r="BI91698" t="str">
            <v>N</v>
          </cell>
          <cell r="BK91698">
            <v>45349</v>
          </cell>
          <cell r="BL91698" t="str">
            <v>5601600</v>
          </cell>
          <cell r="BM91698" t="str">
            <v>213</v>
          </cell>
          <cell r="BN91698" t="str">
            <v>01</v>
          </cell>
          <cell r="BQ91698" t="str">
            <v>KHI/HO/D/MO/PC COMP/P/83824/02/2024</v>
          </cell>
        </row>
        <row r="91699">
          <cell r="W91699" t="str">
            <v>1000065</v>
          </cell>
          <cell r="X91699" t="str">
            <v>R000036</v>
          </cell>
          <cell r="Y91699">
            <v>6750000</v>
          </cell>
          <cell r="Z91699" t="str">
            <v>42201-4240047-9</v>
          </cell>
          <cell r="AA91699" t="str">
            <v>0321-8992399</v>
          </cell>
          <cell r="AC91699">
            <v>3094443</v>
          </cell>
          <cell r="AD91699" t="str">
            <v>02</v>
          </cell>
          <cell r="AE91699" t="str">
            <v>MOTOR</v>
          </cell>
          <cell r="AF91699">
            <v>0</v>
          </cell>
          <cell r="AG91699">
            <v>0</v>
          </cell>
          <cell r="AH91699">
            <v>0</v>
          </cell>
          <cell r="AI91699">
            <v>0</v>
          </cell>
          <cell r="AJ91699">
            <v>0</v>
          </cell>
          <cell r="AK91699">
            <v>7000</v>
          </cell>
          <cell r="AL91699">
            <v>-13322</v>
          </cell>
          <cell r="AM91699" t="str">
            <v>2024</v>
          </cell>
          <cell r="AN91699" t="str">
            <v>202409</v>
          </cell>
          <cell r="AO91699" t="str">
            <v>202409</v>
          </cell>
          <cell r="AP91699" t="str">
            <v>202409</v>
          </cell>
          <cell r="AQ91699" t="str">
            <v>SYS</v>
          </cell>
          <cell r="AR91699" t="str">
            <v>1982648</v>
          </cell>
          <cell r="AS91699" t="str">
            <v>D</v>
          </cell>
          <cell r="AT91699" t="str">
            <v>00050</v>
          </cell>
          <cell r="AY91699" t="str">
            <v>KHI/HO/D/MO/PC COMP/P/77479/11/2023</v>
          </cell>
          <cell r="AZ91699" t="str">
            <v>KHI/HO/D/MO/PC COMP/E/47634/00050/09/2024</v>
          </cell>
          <cell r="BB91699" t="str">
            <v xml:space="preserve">IH-26 Falcon Complex Shaheed Millat Karachi </v>
          </cell>
          <cell r="BC91699" t="str">
            <v>LUNAR SILVER</v>
          </cell>
          <cell r="BD91699" t="str">
            <v>0150-0158468151066</v>
          </cell>
          <cell r="BI91699" t="str">
            <v>N</v>
          </cell>
          <cell r="BK91699">
            <v>45259</v>
          </cell>
          <cell r="BL91699" t="str">
            <v>6750000</v>
          </cell>
          <cell r="BM91699" t="str">
            <v>293</v>
          </cell>
          <cell r="BN91699" t="str">
            <v>01</v>
          </cell>
          <cell r="BQ91699" t="str">
            <v>KHI/HO/D/MO/PC COMP/P/77479/11/2023</v>
          </cell>
        </row>
        <row r="91700">
          <cell r="W91700" t="str">
            <v>L15ZG1000960</v>
          </cell>
          <cell r="X91700" t="str">
            <v>NFBRV3851NR001052</v>
          </cell>
          <cell r="Y91700">
            <v>5601600</v>
          </cell>
          <cell r="Z91700" t="str">
            <v>33102-1748976-7</v>
          </cell>
          <cell r="AC91700">
            <v>3094140</v>
          </cell>
          <cell r="AD91700" t="str">
            <v>02</v>
          </cell>
          <cell r="AE91700" t="str">
            <v>MOTOR</v>
          </cell>
          <cell r="AF91700">
            <v>0</v>
          </cell>
          <cell r="AG91700">
            <v>0</v>
          </cell>
          <cell r="AH91700">
            <v>0</v>
          </cell>
          <cell r="AI91700">
            <v>0</v>
          </cell>
          <cell r="AJ91700">
            <v>0</v>
          </cell>
          <cell r="AK91700">
            <v>7000</v>
          </cell>
          <cell r="AL91700">
            <v>-11056</v>
          </cell>
          <cell r="AM91700" t="str">
            <v>2024</v>
          </cell>
          <cell r="AN91700" t="str">
            <v>202409</v>
          </cell>
          <cell r="AO91700" t="str">
            <v>202409</v>
          </cell>
          <cell r="AP91700" t="str">
            <v>202409</v>
          </cell>
          <cell r="AQ91700" t="str">
            <v>SYS</v>
          </cell>
          <cell r="AR91700" t="str">
            <v>1981113</v>
          </cell>
          <cell r="AS91700" t="str">
            <v>D</v>
          </cell>
          <cell r="AT91700" t="str">
            <v>00039</v>
          </cell>
          <cell r="AY91700" t="str">
            <v>KHI/HO/D/MO/PC COMP/P/80156/12/2023</v>
          </cell>
          <cell r="AZ91700" t="str">
            <v>KHI/HO/D/MO/PC COMP/E/47470/00039/09/2024</v>
          </cell>
          <cell r="BB91700" t="str">
            <v xml:space="preserve">H No E-135 204 RS Eden Vally Faisalabad </v>
          </cell>
          <cell r="BC91700" t="str">
            <v>LUNAR SILVER</v>
          </cell>
          <cell r="BD91700" t="str">
            <v>0423-0158307495120</v>
          </cell>
          <cell r="BI91700" t="str">
            <v>N</v>
          </cell>
          <cell r="BK91700">
            <v>45287</v>
          </cell>
          <cell r="BL91700" t="str">
            <v>5601600</v>
          </cell>
          <cell r="BM91700" t="str">
            <v>293</v>
          </cell>
          <cell r="BN91700" t="str">
            <v>01</v>
          </cell>
          <cell r="BQ91700" t="str">
            <v>KHI/HO/D/MO/PC COMP/P/80156/12/2023</v>
          </cell>
        </row>
        <row r="91701">
          <cell r="W91701" t="str">
            <v>1000065</v>
          </cell>
          <cell r="X91701" t="str">
            <v>R000036</v>
          </cell>
          <cell r="Y91701">
            <v>6075000</v>
          </cell>
          <cell r="Z91701" t="str">
            <v>42201-4240047-9</v>
          </cell>
          <cell r="AA91701" t="str">
            <v>0321-8992399</v>
          </cell>
          <cell r="AB91701" t="str">
            <v>TRACKER (TRASUR)</v>
          </cell>
          <cell r="AC91701">
            <v>3190233</v>
          </cell>
          <cell r="AD91701" t="str">
            <v>02</v>
          </cell>
          <cell r="AE91701" t="str">
            <v>MOTOR</v>
          </cell>
          <cell r="AF91701">
            <v>78556</v>
          </cell>
          <cell r="AG91701">
            <v>11783</v>
          </cell>
          <cell r="AH91701">
            <v>786</v>
          </cell>
          <cell r="AI91701">
            <v>0</v>
          </cell>
          <cell r="AJ91701">
            <v>91125</v>
          </cell>
          <cell r="AK91701">
            <v>7000</v>
          </cell>
          <cell r="AL91701">
            <v>11783</v>
          </cell>
          <cell r="AM91701" t="str">
            <v>2024</v>
          </cell>
          <cell r="AN91701" t="str">
            <v>202411</v>
          </cell>
          <cell r="AO91701" t="str">
            <v>202411</v>
          </cell>
          <cell r="AP91701" t="str">
            <v>202411</v>
          </cell>
          <cell r="AQ91701" t="str">
            <v>SYS</v>
          </cell>
          <cell r="AR91701" t="str">
            <v>2014985</v>
          </cell>
          <cell r="AS91701" t="str">
            <v>D</v>
          </cell>
          <cell r="AT91701" t="str">
            <v>00038</v>
          </cell>
          <cell r="AY91701" t="str">
            <v>KHI/HO/D/MO/PC COMP/C/102088/38/11/2024</v>
          </cell>
          <cell r="BB91701" t="str">
            <v xml:space="preserve">IH-26 Falcon Complex Shaheed Millat Karachi </v>
          </cell>
          <cell r="BC91701" t="str">
            <v>LUNAR SILVER</v>
          </cell>
          <cell r="BD91701" t="str">
            <v>0150-0158468151066</v>
          </cell>
          <cell r="BI91701" t="str">
            <v>N</v>
          </cell>
          <cell r="BK91701">
            <v>45615</v>
          </cell>
          <cell r="BL91701" t="str">
            <v>6075000</v>
          </cell>
          <cell r="BM91701" t="str">
            <v>293</v>
          </cell>
          <cell r="BN91701" t="str">
            <v>01</v>
          </cell>
          <cell r="BQ91701" t="str">
            <v>KHI/HO/D/MO/PC COMP/C/102088/38/11/2024</v>
          </cell>
        </row>
        <row r="91702">
          <cell r="W91702" t="str">
            <v>L15ZG1000960</v>
          </cell>
          <cell r="X91702" t="str">
            <v>NFBRV3851NR001052</v>
          </cell>
          <cell r="Y91702">
            <v>5290400</v>
          </cell>
          <cell r="Z91702" t="str">
            <v>3310217489767</v>
          </cell>
          <cell r="AA91702" t="str">
            <v>+92.(21).3431.5851</v>
          </cell>
          <cell r="AB91702" t="str">
            <v>TRACKER (TRASUR)</v>
          </cell>
          <cell r="AC91702">
            <v>3231375</v>
          </cell>
          <cell r="AD91702" t="str">
            <v>02</v>
          </cell>
          <cell r="AE91702" t="str">
            <v>MOTOR</v>
          </cell>
          <cell r="AF91702">
            <v>68410</v>
          </cell>
          <cell r="AG91702">
            <v>10262</v>
          </cell>
          <cell r="AH91702">
            <v>684</v>
          </cell>
          <cell r="AI91702">
            <v>0</v>
          </cell>
          <cell r="AJ91702">
            <v>79356</v>
          </cell>
          <cell r="AK91702">
            <v>7000</v>
          </cell>
          <cell r="AL91702">
            <v>10262</v>
          </cell>
          <cell r="AM91702" t="str">
            <v>2024</v>
          </cell>
          <cell r="AN91702" t="str">
            <v>202412</v>
          </cell>
          <cell r="AO91702" t="str">
            <v>202412</v>
          </cell>
          <cell r="AP91702" t="str">
            <v>202412</v>
          </cell>
          <cell r="AQ91702" t="str">
            <v>AMINAHMED</v>
          </cell>
          <cell r="AR91702" t="str">
            <v>2037214</v>
          </cell>
          <cell r="AS91702" t="str">
            <v>D</v>
          </cell>
          <cell r="AT91702" t="str">
            <v>00060</v>
          </cell>
          <cell r="AY91702" t="str">
            <v>KHI/HO/D/MO/PC COMP/C/103764/60/12/2024</v>
          </cell>
          <cell r="BB91702" t="str">
            <v>H No E-135 204 Rs Eden Vally Faisalabad</v>
          </cell>
          <cell r="BE91702">
            <v>47192</v>
          </cell>
          <cell r="BI91702" t="str">
            <v>N</v>
          </cell>
          <cell r="BK91702">
            <v>45644</v>
          </cell>
          <cell r="BL91702" t="str">
            <v>5290400</v>
          </cell>
          <cell r="BN91702" t="str">
            <v>01</v>
          </cell>
          <cell r="BQ91702" t="str">
            <v>KHI/HO/D/MO/PC COMP/C/103764/60/12/2024</v>
          </cell>
        </row>
        <row r="91703">
          <cell r="W91703" t="str">
            <v>L15ZG1000771</v>
          </cell>
          <cell r="X91703" t="str">
            <v>NFBRV3859NR000778</v>
          </cell>
          <cell r="Y91703">
            <v>6200000</v>
          </cell>
          <cell r="Z91703" t="str">
            <v>35201-9409668-7</v>
          </cell>
          <cell r="AC91703">
            <v>2903429</v>
          </cell>
          <cell r="AD91703" t="str">
            <v>02</v>
          </cell>
          <cell r="AE91703" t="str">
            <v>MOTOR</v>
          </cell>
          <cell r="AF91703">
            <v>734</v>
          </cell>
          <cell r="AG91703">
            <v>110</v>
          </cell>
          <cell r="AH91703">
            <v>7</v>
          </cell>
          <cell r="AI91703">
            <v>0</v>
          </cell>
          <cell r="AJ91703">
            <v>851</v>
          </cell>
          <cell r="AK91703">
            <v>7540</v>
          </cell>
          <cell r="AL91703">
            <v>184</v>
          </cell>
          <cell r="AM91703" t="str">
            <v>2024</v>
          </cell>
          <cell r="AN91703" t="str">
            <v>202407</v>
          </cell>
          <cell r="AO91703" t="str">
            <v>202407</v>
          </cell>
          <cell r="AP91703" t="str">
            <v>202407</v>
          </cell>
          <cell r="AQ91703" t="str">
            <v>SYS</v>
          </cell>
          <cell r="AR91703" t="str">
            <v>1913705</v>
          </cell>
          <cell r="AS91703" t="str">
            <v>D</v>
          </cell>
          <cell r="AT91703" t="str">
            <v>1</v>
          </cell>
          <cell r="AU91703" t="str">
            <v>30000002</v>
          </cell>
          <cell r="AV91703" t="str">
            <v>RETAIL</v>
          </cell>
          <cell r="AW91703" t="str">
            <v>31000127</v>
          </cell>
          <cell r="AX91703" t="str">
            <v>Digital Sale</v>
          </cell>
          <cell r="AY91703" t="str">
            <v>KHI/HO/D/MO/PD COMP/P/81773/01/2024</v>
          </cell>
          <cell r="AZ91703" t="str">
            <v>KHI/HO/D/MO/PD COMP/E/43881/07/2024</v>
          </cell>
          <cell r="BB91703" t="str">
            <v>D-102 Creek Vistas Apartments Phase 8 DHA Karachi</v>
          </cell>
          <cell r="BC91703" t="str">
            <v>TAFFETA WHITE</v>
          </cell>
          <cell r="BI91703" t="str">
            <v>N</v>
          </cell>
          <cell r="BJ91703" t="str">
            <v>Maria Tauqeer Qazi</v>
          </cell>
          <cell r="BK91703">
            <v>45492</v>
          </cell>
          <cell r="BL91703" t="str">
            <v>6200000</v>
          </cell>
          <cell r="BM91703" t="str">
            <v>213</v>
          </cell>
          <cell r="BN91703" t="str">
            <v>01</v>
          </cell>
          <cell r="BQ91703" t="str">
            <v>KHI/HO/D/MO/PD COMP/P/81773/01/2024</v>
          </cell>
        </row>
        <row r="91704">
          <cell r="W91704" t="str">
            <v>L15ZG1000771</v>
          </cell>
          <cell r="X91704" t="str">
            <v>NFBRV3859NR000778</v>
          </cell>
          <cell r="Y91704">
            <v>6200000</v>
          </cell>
          <cell r="Z91704" t="str">
            <v>35201-9409668-7</v>
          </cell>
          <cell r="AB91704" t="str">
            <v>TRACKER (I-TECK RENEWAL)</v>
          </cell>
          <cell r="AC91704">
            <v>2919615</v>
          </cell>
          <cell r="AD91704" t="str">
            <v>02</v>
          </cell>
          <cell r="AE91704" t="str">
            <v>MOTOR</v>
          </cell>
          <cell r="AF91704">
            <v>0</v>
          </cell>
          <cell r="AG91704">
            <v>0</v>
          </cell>
          <cell r="AH91704">
            <v>0</v>
          </cell>
          <cell r="AI91704">
            <v>0</v>
          </cell>
          <cell r="AJ91704">
            <v>0</v>
          </cell>
          <cell r="AK91704">
            <v>1040</v>
          </cell>
          <cell r="AL91704">
            <v>0</v>
          </cell>
          <cell r="AM91704" t="str">
            <v>2024</v>
          </cell>
          <cell r="AN91704" t="str">
            <v>202407</v>
          </cell>
          <cell r="AO91704" t="str">
            <v>202407</v>
          </cell>
          <cell r="AP91704" t="str">
            <v>202407</v>
          </cell>
          <cell r="AQ91704" t="str">
            <v>MUNEEBSIDDIQUI</v>
          </cell>
          <cell r="AR91704" t="str">
            <v>1918363</v>
          </cell>
          <cell r="AS91704" t="str">
            <v>D</v>
          </cell>
          <cell r="AT91704" t="str">
            <v>1</v>
          </cell>
          <cell r="AU91704" t="str">
            <v>30000002</v>
          </cell>
          <cell r="AV91704" t="str">
            <v>RETAIL</v>
          </cell>
          <cell r="AW91704" t="str">
            <v>31000127</v>
          </cell>
          <cell r="AX91704" t="str">
            <v>Digital Sale</v>
          </cell>
          <cell r="AY91704" t="str">
            <v>KHI/HO/D/MO/PD COMP/P/81773/01/2024</v>
          </cell>
          <cell r="AZ91704" t="str">
            <v>KHI/HO/D/MO/PD COMP/E/44147/07/2024</v>
          </cell>
          <cell r="BB91704" t="str">
            <v>D-102 Creek Vistas Apartments Phase 8 DHA Karachi</v>
          </cell>
          <cell r="BC91704" t="str">
            <v>TAFFETA WHITE</v>
          </cell>
          <cell r="BF91704" t="str">
            <v>POLICY HAS BEEN CANCELLED AND OST AMOUNT NOT PAID</v>
          </cell>
          <cell r="BG91704" t="str">
            <v>Remove</v>
          </cell>
          <cell r="BH91704" t="str">
            <v>N/A</v>
          </cell>
          <cell r="BI91704" t="str">
            <v>N</v>
          </cell>
          <cell r="BJ91704" t="str">
            <v>Maria Tauqeer Qazi</v>
          </cell>
          <cell r="BK91704">
            <v>45498</v>
          </cell>
          <cell r="BL91704" t="str">
            <v>-1</v>
          </cell>
          <cell r="BM91704" t="str">
            <v>213</v>
          </cell>
          <cell r="BN91704" t="str">
            <v>01</v>
          </cell>
          <cell r="BQ91704" t="str">
            <v>KHI/HO/D/MO/PD COMP/P/81773/01/2024</v>
          </cell>
        </row>
        <row r="91705">
          <cell r="W91705" t="str">
            <v xml:space="preserve">L15ZG1001862 </v>
          </cell>
          <cell r="X91705" t="str">
            <v>NFBRV3855PR001865</v>
          </cell>
          <cell r="Y91705">
            <v>6600000</v>
          </cell>
          <cell r="AB91705" t="str">
            <v>TRACKER (I-TECK)</v>
          </cell>
          <cell r="AC91705">
            <v>3164930</v>
          </cell>
          <cell r="AD91705" t="str">
            <v>02</v>
          </cell>
          <cell r="AE91705" t="str">
            <v>MOTOR</v>
          </cell>
          <cell r="AF91705">
            <v>37739</v>
          </cell>
          <cell r="AG91705">
            <v>0</v>
          </cell>
          <cell r="AH91705">
            <v>0</v>
          </cell>
          <cell r="AI91705">
            <v>0</v>
          </cell>
          <cell r="AJ91705">
            <v>37739</v>
          </cell>
          <cell r="AK91705">
            <v>0</v>
          </cell>
          <cell r="AL91705">
            <v>1887</v>
          </cell>
          <cell r="AM91705" t="str">
            <v>2024</v>
          </cell>
          <cell r="AN91705" t="str">
            <v>202411</v>
          </cell>
          <cell r="AO91705" t="str">
            <v>202411</v>
          </cell>
          <cell r="AP91705" t="str">
            <v>202411</v>
          </cell>
          <cell r="AQ91705" t="str">
            <v>AMINAHMED</v>
          </cell>
          <cell r="AR91705" t="str">
            <v>2005429</v>
          </cell>
          <cell r="AS91705" t="str">
            <v>D</v>
          </cell>
          <cell r="AT91705" t="str">
            <v>182</v>
          </cell>
          <cell r="AU91705" t="str">
            <v>30000001</v>
          </cell>
          <cell r="AV91705" t="str">
            <v>DIRECT</v>
          </cell>
          <cell r="AW91705" t="str">
            <v>31000001</v>
          </cell>
          <cell r="AX91705" t="str">
            <v>Direct</v>
          </cell>
          <cell r="AY91705" t="str">
            <v>KHI/HO/D/MO/PC COMP/P/95114/08/2024</v>
          </cell>
          <cell r="AZ91705" t="str">
            <v>KHI/HO/D/MO/PC COMP/E/48629/11/2024</v>
          </cell>
          <cell r="BA91705" t="str">
            <v>KARACHI</v>
          </cell>
          <cell r="BB91705" t="str">
            <v>13TH FLOOR SUMMIT TOWER HO PLOT G2 BLOCK 2 SCHEME 5 CLIFTON KARACHI</v>
          </cell>
          <cell r="BC91705" t="str">
            <v>TAFFETA WHITE</v>
          </cell>
          <cell r="BF91705" t="str">
            <v>IT IS HEREBY DECLARED AND AGREED THAT AT THE REQUEST OF THE PARTICIPANT VEHICLES, DETAIL AS ABOVE IS HEREBY INCLUDED FROM THE SCHEDULE OF THE ABOVE MENTIONED POLICY WITH EFFECT FROM 05/11/2024. 
IN CONSEQUENCE WHEREOF AN AMOUNT OF RS.43,777/- FOR 269 DAYS  ON PRO RATE  BASIS AS UNDER IS HEREBY CHARGED TO THE PARTICIPANT.</v>
          </cell>
          <cell r="BG91705" t="str">
            <v>Add</v>
          </cell>
          <cell r="BH91705" t="str">
            <v>N/A</v>
          </cell>
          <cell r="BI91705" t="str">
            <v>N</v>
          </cell>
          <cell r="BJ91705" t="str">
            <v>MAZHAR ABBAS</v>
          </cell>
          <cell r="BK91705">
            <v>45601</v>
          </cell>
          <cell r="BL91705" t="str">
            <v>6600000</v>
          </cell>
          <cell r="BM91705" t="str">
            <v>213</v>
          </cell>
          <cell r="BN91705" t="str">
            <v>01</v>
          </cell>
          <cell r="BQ91705" t="str">
            <v>KHI/HO/D/MO/PC COMP/P/95114/08/2024</v>
          </cell>
        </row>
        <row r="91706">
          <cell r="W91706" t="str">
            <v xml:space="preserve">L15ZG1001862 </v>
          </cell>
          <cell r="X91706" t="str">
            <v>NFBRV3855PR001865</v>
          </cell>
          <cell r="Y91706">
            <v>6600000</v>
          </cell>
          <cell r="AB91706" t="str">
            <v>TRACKER (I-TECK)</v>
          </cell>
          <cell r="AC91706">
            <v>3218257</v>
          </cell>
          <cell r="AD91706" t="str">
            <v>02</v>
          </cell>
          <cell r="AE91706" t="str">
            <v>MOTOR</v>
          </cell>
          <cell r="AF91706">
            <v>0</v>
          </cell>
          <cell r="AG91706">
            <v>0</v>
          </cell>
          <cell r="AH91706">
            <v>0</v>
          </cell>
          <cell r="AI91706">
            <v>0</v>
          </cell>
          <cell r="AJ91706">
            <v>0</v>
          </cell>
          <cell r="AK91706">
            <v>0</v>
          </cell>
          <cell r="AL91706">
            <v>988</v>
          </cell>
          <cell r="AM91706" t="str">
            <v>2024</v>
          </cell>
          <cell r="AN91706" t="str">
            <v>202412</v>
          </cell>
          <cell r="AO91706" t="str">
            <v>202412</v>
          </cell>
          <cell r="AP91706" t="str">
            <v>202412</v>
          </cell>
          <cell r="AQ91706" t="str">
            <v>MUBASHIRAHMED</v>
          </cell>
          <cell r="AR91706" t="str">
            <v>2030024</v>
          </cell>
          <cell r="AS91706" t="str">
            <v>D</v>
          </cell>
          <cell r="AT91706" t="str">
            <v>182</v>
          </cell>
          <cell r="AU91706" t="str">
            <v>30000001</v>
          </cell>
          <cell r="AV91706" t="str">
            <v>DIRECT</v>
          </cell>
          <cell r="AW91706" t="str">
            <v>31000001</v>
          </cell>
          <cell r="AX91706" t="str">
            <v>Direct</v>
          </cell>
          <cell r="AY91706" t="str">
            <v>KHI/HO/D/MO/PC COMP/P/95114/08/2024</v>
          </cell>
          <cell r="AZ91706" t="str">
            <v>KHI/HO/D/MO/PC COMP/E/49865/12/2024</v>
          </cell>
          <cell r="BB91706" t="str">
            <v>13TH FLOOR SUMMIT TOWER HO PLOT G2 BLOCK 2 SCHEME 5 CLIFTON KARACHI</v>
          </cell>
          <cell r="BC91706" t="str">
            <v>TAFFETA WHITE</v>
          </cell>
          <cell r="BF91706"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706" t="str">
            <v>Add</v>
          </cell>
          <cell r="BH91706" t="str">
            <v>N/A</v>
          </cell>
          <cell r="BI91706" t="str">
            <v>N</v>
          </cell>
          <cell r="BJ91706" t="str">
            <v>MAZHAR ABBAS</v>
          </cell>
          <cell r="BK91706">
            <v>45601</v>
          </cell>
          <cell r="BL91706" t="str">
            <v>6600000</v>
          </cell>
          <cell r="BM91706" t="str">
            <v>213</v>
          </cell>
          <cell r="BN91706" t="str">
            <v>01</v>
          </cell>
          <cell r="BQ91706" t="str">
            <v>KHI/HO/D/MO/PC COMP/P/95114/08/2024</v>
          </cell>
        </row>
        <row r="91707">
          <cell r="W91707" t="str">
            <v xml:space="preserve">L15ZG1001862 </v>
          </cell>
          <cell r="X91707" t="str">
            <v>NFBRV3855PR001865</v>
          </cell>
          <cell r="Y91707">
            <v>6600000</v>
          </cell>
          <cell r="AB91707" t="str">
            <v>TRACKER (I-TECK)</v>
          </cell>
          <cell r="AC91707">
            <v>3227837</v>
          </cell>
          <cell r="AD91707" t="str">
            <v>02</v>
          </cell>
          <cell r="AE91707" t="str">
            <v>MOTOR</v>
          </cell>
          <cell r="AF91707">
            <v>0</v>
          </cell>
          <cell r="AG91707">
            <v>0</v>
          </cell>
          <cell r="AH91707">
            <v>0</v>
          </cell>
          <cell r="AI91707">
            <v>0</v>
          </cell>
          <cell r="AJ91707">
            <v>0</v>
          </cell>
          <cell r="AK91707">
            <v>0</v>
          </cell>
          <cell r="AL91707">
            <v>1645</v>
          </cell>
          <cell r="AM91707" t="str">
            <v>2024</v>
          </cell>
          <cell r="AN91707" t="str">
            <v>202412</v>
          </cell>
          <cell r="AO91707" t="str">
            <v>202412</v>
          </cell>
          <cell r="AP91707" t="str">
            <v>202412</v>
          </cell>
          <cell r="AQ91707" t="str">
            <v>AMINAHMED</v>
          </cell>
          <cell r="AR91707" t="str">
            <v>2035288</v>
          </cell>
          <cell r="AS91707" t="str">
            <v>D</v>
          </cell>
          <cell r="AT91707" t="str">
            <v>182</v>
          </cell>
          <cell r="AU91707" t="str">
            <v>30000001</v>
          </cell>
          <cell r="AV91707" t="str">
            <v>DIRECT</v>
          </cell>
          <cell r="AW91707" t="str">
            <v>31000001</v>
          </cell>
          <cell r="AX91707" t="str">
            <v>Direct</v>
          </cell>
          <cell r="AY91707" t="str">
            <v>KHI/HO/D/MO/PC COMP/P/95114/08/2024</v>
          </cell>
          <cell r="AZ91707" t="str">
            <v>KHI/HO/D/MO/PC COMP/E/50044/12/2024</v>
          </cell>
          <cell r="BB91707" t="str">
            <v>13TH FLOOR SUMMIT TOWER HO PLOT G2 BLOCK 2 SCHEME 5 CLIFTON KARACHI</v>
          </cell>
          <cell r="BC91707" t="str">
            <v>TAFFETA WHITE</v>
          </cell>
          <cell r="BF91707"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707" t="str">
            <v>Add</v>
          </cell>
          <cell r="BH91707" t="str">
            <v>N/A</v>
          </cell>
          <cell r="BI91707" t="str">
            <v>N</v>
          </cell>
          <cell r="BJ91707" t="str">
            <v>MAZHAR ABBAS</v>
          </cell>
          <cell r="BK91707">
            <v>45601</v>
          </cell>
          <cell r="BL91707" t="str">
            <v>6600000</v>
          </cell>
          <cell r="BM91707" t="str">
            <v>213</v>
          </cell>
          <cell r="BN91707" t="str">
            <v>01</v>
          </cell>
          <cell r="BQ91707" t="str">
            <v>KHI/HO/D/MO/PC COMP/P/95114/08/2024</v>
          </cell>
        </row>
        <row r="91708">
          <cell r="W91708" t="str">
            <v xml:space="preserve">L15ZG1001862 </v>
          </cell>
          <cell r="X91708" t="str">
            <v>NFBRV3855PR001865</v>
          </cell>
          <cell r="Y91708">
            <v>6600000</v>
          </cell>
          <cell r="AB91708" t="str">
            <v>TRACKER (I-TECK)</v>
          </cell>
          <cell r="AC91708">
            <v>3196765</v>
          </cell>
          <cell r="AD91708" t="str">
            <v>02</v>
          </cell>
          <cell r="AE91708" t="str">
            <v>MOTOR</v>
          </cell>
          <cell r="AF91708">
            <v>0</v>
          </cell>
          <cell r="AG91708">
            <v>0</v>
          </cell>
          <cell r="AH91708">
            <v>0</v>
          </cell>
          <cell r="AI91708">
            <v>0</v>
          </cell>
          <cell r="AJ91708">
            <v>0</v>
          </cell>
          <cell r="AK91708">
            <v>0</v>
          </cell>
          <cell r="AL91708">
            <v>-2040</v>
          </cell>
          <cell r="AM91708" t="str">
            <v>2024</v>
          </cell>
          <cell r="AN91708" t="str">
            <v>202411</v>
          </cell>
          <cell r="AO91708" t="str">
            <v>202411</v>
          </cell>
          <cell r="AP91708" t="str">
            <v>202411</v>
          </cell>
          <cell r="AQ91708" t="str">
            <v>AMINAHMED</v>
          </cell>
          <cell r="AR91708" t="str">
            <v>2017994</v>
          </cell>
          <cell r="AS91708" t="str">
            <v>D</v>
          </cell>
          <cell r="AT91708" t="str">
            <v>182</v>
          </cell>
          <cell r="AU91708" t="str">
            <v>30000001</v>
          </cell>
          <cell r="AV91708" t="str">
            <v>DIRECT</v>
          </cell>
          <cell r="AW91708" t="str">
            <v>31000001</v>
          </cell>
          <cell r="AX91708" t="str">
            <v>Direct</v>
          </cell>
          <cell r="AY91708" t="str">
            <v>KHI/HO/D/MO/PC COMP/P/95114/08/2024</v>
          </cell>
          <cell r="AZ91708" t="str">
            <v>KHI/HO/D/MO/PC COMP/E/49214/11/2024</v>
          </cell>
          <cell r="BB91708" t="str">
            <v>13TH FLOOR SUMMIT TOWER HO PLOT G2 BLOCK 2 SCHEME 5 CLIFTON KARACHI</v>
          </cell>
          <cell r="BC91708" t="str">
            <v>TAFFETA WHITE</v>
          </cell>
          <cell r="BF91708"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708" t="str">
            <v>Add</v>
          </cell>
          <cell r="BH91708" t="str">
            <v>N/A</v>
          </cell>
          <cell r="BI91708" t="str">
            <v>N</v>
          </cell>
          <cell r="BJ91708" t="str">
            <v>MAZHAR ABBAS</v>
          </cell>
          <cell r="BK91708">
            <v>45601</v>
          </cell>
          <cell r="BL91708" t="str">
            <v>6600000</v>
          </cell>
          <cell r="BM91708" t="str">
            <v>213</v>
          </cell>
          <cell r="BN91708" t="str">
            <v>01</v>
          </cell>
          <cell r="BQ91708" t="str">
            <v>KHI/HO/D/MO/PC COMP/P/95114/08/2024</v>
          </cell>
        </row>
        <row r="91709">
          <cell r="W91709" t="str">
            <v xml:space="preserve">L15ZG1001862 </v>
          </cell>
          <cell r="X91709" t="str">
            <v>NFBRV3855PR001865</v>
          </cell>
          <cell r="Y91709">
            <v>6600000</v>
          </cell>
          <cell r="AB91709" t="str">
            <v>TRACKER (I-TECK)</v>
          </cell>
          <cell r="AC91709">
            <v>3176680</v>
          </cell>
          <cell r="AD91709" t="str">
            <v>02</v>
          </cell>
          <cell r="AE91709" t="str">
            <v>MOTOR</v>
          </cell>
          <cell r="AF91709">
            <v>0</v>
          </cell>
          <cell r="AG91709">
            <v>0</v>
          </cell>
          <cell r="AH91709">
            <v>0</v>
          </cell>
          <cell r="AI91709">
            <v>0</v>
          </cell>
          <cell r="AJ91709">
            <v>0</v>
          </cell>
          <cell r="AK91709">
            <v>0</v>
          </cell>
          <cell r="AL91709">
            <v>1224</v>
          </cell>
          <cell r="AM91709" t="str">
            <v>2024</v>
          </cell>
          <cell r="AN91709" t="str">
            <v>202411</v>
          </cell>
          <cell r="AO91709" t="str">
            <v>202411</v>
          </cell>
          <cell r="AP91709" t="str">
            <v>202411</v>
          </cell>
          <cell r="AQ91709" t="str">
            <v>MUBASHIRAHMED</v>
          </cell>
          <cell r="AR91709" t="str">
            <v>2014732</v>
          </cell>
          <cell r="AS91709" t="str">
            <v>D</v>
          </cell>
          <cell r="AT91709" t="str">
            <v>182</v>
          </cell>
          <cell r="AU91709" t="str">
            <v>30000001</v>
          </cell>
          <cell r="AV91709" t="str">
            <v>DIRECT</v>
          </cell>
          <cell r="AW91709" t="str">
            <v>31000001</v>
          </cell>
          <cell r="AX91709" t="str">
            <v>Direct</v>
          </cell>
          <cell r="AY91709" t="str">
            <v>KHI/HO/D/MO/PC COMP/P/95114/08/2024</v>
          </cell>
          <cell r="AZ91709" t="str">
            <v>KHI/HO/D/MO/PC COMP/E/49102/11/2024</v>
          </cell>
          <cell r="BB91709" t="str">
            <v>13TH FLOOR SUMMIT TOWER HO PLOT G2 BLOCK 2 SCHEME 5 CLIFTON KARACHI</v>
          </cell>
          <cell r="BC91709" t="str">
            <v>TAFFETA WHITE</v>
          </cell>
          <cell r="BF91709"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709" t="str">
            <v>Add</v>
          </cell>
          <cell r="BH91709" t="str">
            <v>N/A</v>
          </cell>
          <cell r="BI91709" t="str">
            <v>N</v>
          </cell>
          <cell r="BJ91709" t="str">
            <v>MAZHAR ABBAS</v>
          </cell>
          <cell r="BK91709">
            <v>45601</v>
          </cell>
          <cell r="BL91709" t="str">
            <v>6600000</v>
          </cell>
          <cell r="BM91709" t="str">
            <v>213</v>
          </cell>
          <cell r="BN91709" t="str">
            <v>01</v>
          </cell>
          <cell r="BQ91709" t="str">
            <v>KHI/HO/D/MO/PC COMP/P/95114/08/2024</v>
          </cell>
        </row>
        <row r="91710">
          <cell r="W91710" t="str">
            <v xml:space="preserve">L15ZG1001862 </v>
          </cell>
          <cell r="X91710" t="str">
            <v>NFBRV3855PR001865</v>
          </cell>
          <cell r="Y91710">
            <v>6600000</v>
          </cell>
          <cell r="AB91710" t="str">
            <v>TRACKER (I-TECK)</v>
          </cell>
          <cell r="AC91710">
            <v>3177016</v>
          </cell>
          <cell r="AD91710" t="str">
            <v>02</v>
          </cell>
          <cell r="AE91710" t="str">
            <v>MOTOR</v>
          </cell>
          <cell r="AF91710">
            <v>0</v>
          </cell>
          <cell r="AG91710">
            <v>0</v>
          </cell>
          <cell r="AH91710">
            <v>0</v>
          </cell>
          <cell r="AI91710">
            <v>0</v>
          </cell>
          <cell r="AJ91710">
            <v>0</v>
          </cell>
          <cell r="AK91710">
            <v>0</v>
          </cell>
          <cell r="AL91710">
            <v>14438</v>
          </cell>
          <cell r="AM91710" t="str">
            <v>2024</v>
          </cell>
          <cell r="AN91710" t="str">
            <v>202411</v>
          </cell>
          <cell r="AO91710" t="str">
            <v>202411</v>
          </cell>
          <cell r="AP91710" t="str">
            <v>202411</v>
          </cell>
          <cell r="AQ91710" t="str">
            <v>AMINAHMED</v>
          </cell>
          <cell r="AR91710" t="str">
            <v>2016440</v>
          </cell>
          <cell r="AS91710" t="str">
            <v>D</v>
          </cell>
          <cell r="AT91710" t="str">
            <v>182</v>
          </cell>
          <cell r="AU91710" t="str">
            <v>30000001</v>
          </cell>
          <cell r="AV91710" t="str">
            <v>DIRECT</v>
          </cell>
          <cell r="AW91710" t="str">
            <v>31000001</v>
          </cell>
          <cell r="AX91710" t="str">
            <v>Direct</v>
          </cell>
          <cell r="AY91710" t="str">
            <v>KHI/HO/D/MO/PC COMP/P/95114/08/2024</v>
          </cell>
          <cell r="AZ91710" t="str">
            <v>KHI/HO/D/MO/PC COMP/E/49163/11/2024</v>
          </cell>
          <cell r="BB91710" t="str">
            <v>13TH FLOOR SUMMIT TOWER HO PLOT G2 BLOCK 2 SCHEME 5 CLIFTON KARACHI</v>
          </cell>
          <cell r="BC91710" t="str">
            <v>TAFFETA WHITE</v>
          </cell>
          <cell r="BG91710" t="str">
            <v>Add</v>
          </cell>
          <cell r="BH91710" t="str">
            <v>N/A</v>
          </cell>
          <cell r="BI91710" t="str">
            <v>N</v>
          </cell>
          <cell r="BJ91710" t="str">
            <v>MAZHAR ABBAS</v>
          </cell>
          <cell r="BK91710">
            <v>45601</v>
          </cell>
          <cell r="BL91710" t="str">
            <v>6600000</v>
          </cell>
          <cell r="BM91710" t="str">
            <v>213</v>
          </cell>
          <cell r="BN91710" t="str">
            <v>01</v>
          </cell>
          <cell r="BQ91710" t="str">
            <v>KHI/HO/D/MO/PC COMP/P/95114/08/2024</v>
          </cell>
        </row>
        <row r="91711">
          <cell r="W91711" t="str">
            <v xml:space="preserve">L15ZG1001862 </v>
          </cell>
          <cell r="X91711" t="str">
            <v>NFBRV3855PR001865</v>
          </cell>
          <cell r="Y91711">
            <v>6600000</v>
          </cell>
          <cell r="AB91711" t="str">
            <v>TRACKER (I-TECK)</v>
          </cell>
          <cell r="AC91711">
            <v>3173266</v>
          </cell>
          <cell r="AD91711" t="str">
            <v>02</v>
          </cell>
          <cell r="AE91711" t="str">
            <v>MOTOR</v>
          </cell>
          <cell r="AF91711">
            <v>0</v>
          </cell>
          <cell r="AG91711">
            <v>0</v>
          </cell>
          <cell r="AH91711">
            <v>0</v>
          </cell>
          <cell r="AI91711">
            <v>0</v>
          </cell>
          <cell r="AJ91711">
            <v>0</v>
          </cell>
          <cell r="AK91711">
            <v>0</v>
          </cell>
          <cell r="AL91711">
            <v>1054</v>
          </cell>
          <cell r="AM91711" t="str">
            <v>2024</v>
          </cell>
          <cell r="AN91711" t="str">
            <v>202411</v>
          </cell>
          <cell r="AO91711" t="str">
            <v>202411</v>
          </cell>
          <cell r="AP91711" t="str">
            <v>202411</v>
          </cell>
          <cell r="AQ91711" t="str">
            <v>AMINAHMED</v>
          </cell>
          <cell r="AR91711" t="str">
            <v>2011532</v>
          </cell>
          <cell r="AS91711" t="str">
            <v>D</v>
          </cell>
          <cell r="AT91711" t="str">
            <v>182</v>
          </cell>
          <cell r="AU91711" t="str">
            <v>30000001</v>
          </cell>
          <cell r="AV91711" t="str">
            <v>DIRECT</v>
          </cell>
          <cell r="AW91711" t="str">
            <v>31000001</v>
          </cell>
          <cell r="AX91711" t="str">
            <v>Direct</v>
          </cell>
          <cell r="AY91711" t="str">
            <v>KHI/HO/D/MO/PC COMP/P/95114/08/2024</v>
          </cell>
          <cell r="AZ91711" t="str">
            <v>KHI/HO/D/MO/PC COMP/E/48962/11/2024</v>
          </cell>
          <cell r="BB91711" t="str">
            <v>13TH FLOOR SUMMIT TOWER HO PLOT G2 BLOCK 2 SCHEME 5 CLIFTON KARACHI</v>
          </cell>
          <cell r="BC91711" t="str">
            <v>TAFFETA WHITE</v>
          </cell>
          <cell r="BF91711"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711" t="str">
            <v>Add</v>
          </cell>
          <cell r="BH91711" t="str">
            <v>N/A</v>
          </cell>
          <cell r="BI91711" t="str">
            <v>N</v>
          </cell>
          <cell r="BJ91711" t="str">
            <v>MAZHAR ABBAS</v>
          </cell>
          <cell r="BK91711">
            <v>45601</v>
          </cell>
          <cell r="BL91711" t="str">
            <v>6600000</v>
          </cell>
          <cell r="BM91711" t="str">
            <v>213</v>
          </cell>
          <cell r="BN91711" t="str">
            <v>01</v>
          </cell>
          <cell r="BQ91711" t="str">
            <v>KHI/HO/D/MO/PC COMP/P/95114/08/2024</v>
          </cell>
        </row>
        <row r="91712">
          <cell r="W91712" t="str">
            <v xml:space="preserve">L15ZG1001862 </v>
          </cell>
          <cell r="X91712" t="str">
            <v>NFBRV3855PR001865</v>
          </cell>
          <cell r="Y91712">
            <v>6600000</v>
          </cell>
          <cell r="AB91712" t="str">
            <v>TRACKER (I-TECK)</v>
          </cell>
          <cell r="AC91712">
            <v>3166074</v>
          </cell>
          <cell r="AD91712" t="str">
            <v>02</v>
          </cell>
          <cell r="AE91712" t="str">
            <v>MOTOR</v>
          </cell>
          <cell r="AF91712">
            <v>0</v>
          </cell>
          <cell r="AG91712">
            <v>0</v>
          </cell>
          <cell r="AH91712">
            <v>0</v>
          </cell>
          <cell r="AI91712">
            <v>0</v>
          </cell>
          <cell r="AJ91712">
            <v>0</v>
          </cell>
          <cell r="AK91712">
            <v>0</v>
          </cell>
          <cell r="AL91712">
            <v>237</v>
          </cell>
          <cell r="AM91712" t="str">
            <v>2024</v>
          </cell>
          <cell r="AN91712" t="str">
            <v>202411</v>
          </cell>
          <cell r="AO91712" t="str">
            <v>202411</v>
          </cell>
          <cell r="AP91712" t="str">
            <v>202411</v>
          </cell>
          <cell r="AQ91712" t="str">
            <v>AMINAHMED</v>
          </cell>
          <cell r="AR91712" t="str">
            <v>2010796</v>
          </cell>
          <cell r="AS91712" t="str">
            <v>D</v>
          </cell>
          <cell r="AT91712" t="str">
            <v>182</v>
          </cell>
          <cell r="AU91712" t="str">
            <v>30000001</v>
          </cell>
          <cell r="AV91712" t="str">
            <v>DIRECT</v>
          </cell>
          <cell r="AW91712" t="str">
            <v>31000001</v>
          </cell>
          <cell r="AX91712" t="str">
            <v>Direct</v>
          </cell>
          <cell r="AY91712" t="str">
            <v>KHI/HO/D/MO/PC COMP/P/95114/08/2024</v>
          </cell>
          <cell r="AZ91712" t="str">
            <v>KHI/HO/D/MO/PC COMP/E/48958/11/2024</v>
          </cell>
          <cell r="BB91712" t="str">
            <v>13TH FLOOR SUMMIT TOWER HO PLOT G2 BLOCK 2 SCHEME 5 CLIFTON KARACHI</v>
          </cell>
          <cell r="BC91712" t="str">
            <v>TAFFETA WHITE</v>
          </cell>
          <cell r="BF91712" t="str">
            <v xml:space="preserve">as per bank request correction of main contribtuion in vehicle engine no. 2A39811 Rs. 5,495/- 
</v>
          </cell>
          <cell r="BG91712" t="str">
            <v>Add</v>
          </cell>
          <cell r="BH91712" t="str">
            <v>N/A</v>
          </cell>
          <cell r="BI91712" t="str">
            <v>N</v>
          </cell>
          <cell r="BJ91712" t="str">
            <v>MAZHAR ABBAS</v>
          </cell>
          <cell r="BK91712">
            <v>45601</v>
          </cell>
          <cell r="BL91712" t="str">
            <v>6600000</v>
          </cell>
          <cell r="BM91712" t="str">
            <v>213</v>
          </cell>
          <cell r="BN91712" t="str">
            <v>01</v>
          </cell>
          <cell r="BQ91712" t="str">
            <v>KHI/HO/D/MO/PC COMP/P/95114/08/2024</v>
          </cell>
        </row>
        <row r="91713">
          <cell r="W91713" t="str">
            <v xml:space="preserve">L15ZG1001862 </v>
          </cell>
          <cell r="X91713" t="str">
            <v>NFBRV3855PR001865</v>
          </cell>
          <cell r="Y91713">
            <v>6600000</v>
          </cell>
          <cell r="AB91713" t="str">
            <v>TRACKER (I-TECK)</v>
          </cell>
          <cell r="AC91713">
            <v>3228105</v>
          </cell>
          <cell r="AD91713" t="str">
            <v>02</v>
          </cell>
          <cell r="AE91713" t="str">
            <v>MOTOR</v>
          </cell>
          <cell r="AF91713">
            <v>0</v>
          </cell>
          <cell r="AG91713">
            <v>0</v>
          </cell>
          <cell r="AH91713">
            <v>0</v>
          </cell>
          <cell r="AI91713">
            <v>0</v>
          </cell>
          <cell r="AJ91713">
            <v>0</v>
          </cell>
          <cell r="AK91713">
            <v>0</v>
          </cell>
          <cell r="AL91713">
            <v>-1102</v>
          </cell>
          <cell r="AM91713" t="str">
            <v>2024</v>
          </cell>
          <cell r="AN91713" t="str">
            <v>202412</v>
          </cell>
          <cell r="AO91713" t="str">
            <v>202412</v>
          </cell>
          <cell r="AP91713" t="str">
            <v>202412</v>
          </cell>
          <cell r="AQ91713" t="str">
            <v>MUBASHIRAHMED</v>
          </cell>
          <cell r="AR91713" t="str">
            <v>2037560</v>
          </cell>
          <cell r="AS91713" t="str">
            <v>D</v>
          </cell>
          <cell r="AT91713" t="str">
            <v>182</v>
          </cell>
          <cell r="AU91713" t="str">
            <v>30000001</v>
          </cell>
          <cell r="AV91713" t="str">
            <v>DIRECT</v>
          </cell>
          <cell r="AW91713" t="str">
            <v>31000001</v>
          </cell>
          <cell r="AX91713" t="str">
            <v>Direct</v>
          </cell>
          <cell r="AY91713" t="str">
            <v>KHI/HO/D/MO/PC COMP/P/95114/08/2024</v>
          </cell>
          <cell r="AZ91713" t="str">
            <v>KHI/HO/D/MO/PC COMP/E/50235/12/2024</v>
          </cell>
          <cell r="BB91713" t="str">
            <v>13TH FLOOR SUMMIT TOWER HO PLOT G2 BLOCK 2 SCHEME 5 CLIFTON KARACHI</v>
          </cell>
          <cell r="BC91713" t="str">
            <v>TAFFETA WHITE</v>
          </cell>
          <cell r="BF91713"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713" t="str">
            <v>Add</v>
          </cell>
          <cell r="BH91713" t="str">
            <v>N/A</v>
          </cell>
          <cell r="BI91713" t="str">
            <v>N</v>
          </cell>
          <cell r="BJ91713" t="str">
            <v>MAZHAR ABBAS</v>
          </cell>
          <cell r="BK91713">
            <v>45601</v>
          </cell>
          <cell r="BL91713" t="str">
            <v>6600000</v>
          </cell>
          <cell r="BM91713" t="str">
            <v>213</v>
          </cell>
          <cell r="BN91713" t="str">
            <v>01</v>
          </cell>
          <cell r="BQ91713" t="str">
            <v>KHI/HO/D/MO/PC COMP/P/95114/08/2024</v>
          </cell>
        </row>
        <row r="91714">
          <cell r="W91714" t="str">
            <v xml:space="preserve">L15ZG1001862 </v>
          </cell>
          <cell r="X91714" t="str">
            <v>NFBRV3855PR001865</v>
          </cell>
          <cell r="Y91714">
            <v>6600000</v>
          </cell>
          <cell r="AB91714" t="str">
            <v>TRACKER (I-TECK)</v>
          </cell>
          <cell r="AC91714">
            <v>3221331</v>
          </cell>
          <cell r="AD91714" t="str">
            <v>02</v>
          </cell>
          <cell r="AE91714" t="str">
            <v>MOTOR</v>
          </cell>
          <cell r="AF91714">
            <v>0</v>
          </cell>
          <cell r="AG91714">
            <v>0</v>
          </cell>
          <cell r="AH91714">
            <v>0</v>
          </cell>
          <cell r="AI91714">
            <v>0</v>
          </cell>
          <cell r="AJ91714">
            <v>0</v>
          </cell>
          <cell r="AK91714">
            <v>0</v>
          </cell>
          <cell r="AL91714">
            <v>1102</v>
          </cell>
          <cell r="AM91714" t="str">
            <v>2024</v>
          </cell>
          <cell r="AN91714" t="str">
            <v>202412</v>
          </cell>
          <cell r="AO91714" t="str">
            <v>202412</v>
          </cell>
          <cell r="AP91714" t="str">
            <v>202412</v>
          </cell>
          <cell r="AQ91714" t="str">
            <v>SHOUKATALI</v>
          </cell>
          <cell r="AR91714" t="str">
            <v>2033467</v>
          </cell>
          <cell r="AS91714" t="str">
            <v>D</v>
          </cell>
          <cell r="AT91714" t="str">
            <v>182</v>
          </cell>
          <cell r="AU91714" t="str">
            <v>30000001</v>
          </cell>
          <cell r="AV91714" t="str">
            <v>DIRECT</v>
          </cell>
          <cell r="AW91714" t="str">
            <v>31000001</v>
          </cell>
          <cell r="AX91714" t="str">
            <v>Direct</v>
          </cell>
          <cell r="AY91714" t="str">
            <v>KHI/HO/D/MO/PC COMP/P/95114/08/2024</v>
          </cell>
          <cell r="AZ91714" t="str">
            <v>KHI/HO/D/MO/PC COMP/E/49941/12/2024</v>
          </cell>
          <cell r="BB91714" t="str">
            <v>13TH FLOOR SUMMIT TOWER HO PLOT G2 BLOCK 2 SCHEME 5 CLIFTON KARACHI</v>
          </cell>
          <cell r="BC91714" t="str">
            <v>TAFFETA WHITE</v>
          </cell>
          <cell r="BF91714"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714" t="str">
            <v>Add</v>
          </cell>
          <cell r="BH91714" t="str">
            <v>N/A</v>
          </cell>
          <cell r="BI91714" t="str">
            <v>N</v>
          </cell>
          <cell r="BJ91714" t="str">
            <v>MAZHAR ABBAS</v>
          </cell>
          <cell r="BK91714">
            <v>45601</v>
          </cell>
          <cell r="BL91714" t="str">
            <v>6600000</v>
          </cell>
          <cell r="BM91714" t="str">
            <v>213</v>
          </cell>
          <cell r="BN91714" t="str">
            <v>01</v>
          </cell>
          <cell r="BQ91714" t="str">
            <v>KHI/HO/D/MO/PC COMP/P/95114/08/2024</v>
          </cell>
        </row>
        <row r="91715">
          <cell r="W91715" t="str">
            <v xml:space="preserve">L15ZG1001862 </v>
          </cell>
          <cell r="X91715" t="str">
            <v>NFBRV3855PR001865</v>
          </cell>
          <cell r="Y91715">
            <v>6600000</v>
          </cell>
          <cell r="AB91715" t="str">
            <v>TRACKER (I-TECK)</v>
          </cell>
          <cell r="AC91715">
            <v>3214792</v>
          </cell>
          <cell r="AD91715" t="str">
            <v>02</v>
          </cell>
          <cell r="AE91715" t="str">
            <v>MOTOR</v>
          </cell>
          <cell r="AF91715">
            <v>0</v>
          </cell>
          <cell r="AG91715">
            <v>0</v>
          </cell>
          <cell r="AH91715">
            <v>0</v>
          </cell>
          <cell r="AI91715">
            <v>0</v>
          </cell>
          <cell r="AJ91715">
            <v>0</v>
          </cell>
          <cell r="AK91715">
            <v>0</v>
          </cell>
          <cell r="AL91715">
            <v>1168</v>
          </cell>
          <cell r="AM91715" t="str">
            <v>2024</v>
          </cell>
          <cell r="AN91715" t="str">
            <v>202412</v>
          </cell>
          <cell r="AO91715" t="str">
            <v>202412</v>
          </cell>
          <cell r="AP91715" t="str">
            <v>202412</v>
          </cell>
          <cell r="AQ91715" t="str">
            <v>AMINAHMED</v>
          </cell>
          <cell r="AR91715" t="str">
            <v>2022565</v>
          </cell>
          <cell r="AS91715" t="str">
            <v>D</v>
          </cell>
          <cell r="AT91715" t="str">
            <v>182</v>
          </cell>
          <cell r="AU91715" t="str">
            <v>30000001</v>
          </cell>
          <cell r="AV91715" t="str">
            <v>DIRECT</v>
          </cell>
          <cell r="AW91715" t="str">
            <v>31000001</v>
          </cell>
          <cell r="AX91715" t="str">
            <v>Direct</v>
          </cell>
          <cell r="AY91715" t="str">
            <v>KHI/HO/D/MO/PC COMP/P/95114/08/2024</v>
          </cell>
          <cell r="AZ91715" t="str">
            <v>KHI/HO/D/MO/PC COMP/E/49599/12/2024</v>
          </cell>
          <cell r="BB91715" t="str">
            <v>13TH FLOOR SUMMIT TOWER HO PLOT G2 BLOCK 2 SCHEME 5 CLIFTON KARACHI</v>
          </cell>
          <cell r="BC91715" t="str">
            <v>TAFFETA WHITE</v>
          </cell>
          <cell r="BF91715"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715" t="str">
            <v>Add</v>
          </cell>
          <cell r="BH91715" t="str">
            <v>N/A</v>
          </cell>
          <cell r="BI91715" t="str">
            <v>N</v>
          </cell>
          <cell r="BJ91715" t="str">
            <v>MAZHAR ABBAS</v>
          </cell>
          <cell r="BK91715">
            <v>45601</v>
          </cell>
          <cell r="BL91715" t="str">
            <v>6600000</v>
          </cell>
          <cell r="BM91715" t="str">
            <v>213</v>
          </cell>
          <cell r="BN91715" t="str">
            <v>01</v>
          </cell>
          <cell r="BQ91715" t="str">
            <v>KHI/HO/D/MO/PC COMP/P/95114/08/2024</v>
          </cell>
        </row>
        <row r="91716">
          <cell r="W91716" t="str">
            <v xml:space="preserve">L15ZG1001862 </v>
          </cell>
          <cell r="X91716" t="str">
            <v>NFBRV3855PR001865</v>
          </cell>
          <cell r="Y91716">
            <v>6600000</v>
          </cell>
          <cell r="AB91716" t="str">
            <v>TRACKER (I-TECK)</v>
          </cell>
          <cell r="AC91716">
            <v>3229273</v>
          </cell>
          <cell r="AD91716" t="str">
            <v>02</v>
          </cell>
          <cell r="AE91716" t="str">
            <v>MOTOR</v>
          </cell>
          <cell r="AF91716">
            <v>0</v>
          </cell>
          <cell r="AG91716">
            <v>0</v>
          </cell>
          <cell r="AH91716">
            <v>0</v>
          </cell>
          <cell r="AI91716">
            <v>0</v>
          </cell>
          <cell r="AJ91716">
            <v>0</v>
          </cell>
          <cell r="AK91716">
            <v>0</v>
          </cell>
          <cell r="AL91716">
            <v>1165</v>
          </cell>
          <cell r="AM91716" t="str">
            <v>2024</v>
          </cell>
          <cell r="AN91716" t="str">
            <v>202412</v>
          </cell>
          <cell r="AO91716" t="str">
            <v>202412</v>
          </cell>
          <cell r="AP91716" t="str">
            <v>202412</v>
          </cell>
          <cell r="AQ91716" t="str">
            <v>AMINAHMED</v>
          </cell>
          <cell r="AR91716" t="str">
            <v>2037892</v>
          </cell>
          <cell r="AS91716" t="str">
            <v>D</v>
          </cell>
          <cell r="AT91716" t="str">
            <v>182</v>
          </cell>
          <cell r="AU91716" t="str">
            <v>30000001</v>
          </cell>
          <cell r="AV91716" t="str">
            <v>DIRECT</v>
          </cell>
          <cell r="AW91716" t="str">
            <v>31000001</v>
          </cell>
          <cell r="AX91716" t="str">
            <v>Direct</v>
          </cell>
          <cell r="AY91716" t="str">
            <v>KHI/HO/D/MO/PC COMP/P/95114/08/2024</v>
          </cell>
          <cell r="AZ91716" t="str">
            <v>KHI/HO/D/MO/PC COMP/E/50237/12/2024</v>
          </cell>
          <cell r="BB91716" t="str">
            <v>13TH FLOOR SUMMIT TOWER HO PLOT G2 BLOCK 2 SCHEME 5 CLIFTON KARACHI</v>
          </cell>
          <cell r="BC91716" t="str">
            <v>TAFFETA WHITE</v>
          </cell>
          <cell r="BF91716"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716" t="str">
            <v>Add</v>
          </cell>
          <cell r="BH91716" t="str">
            <v>N/A</v>
          </cell>
          <cell r="BI91716" t="str">
            <v>N</v>
          </cell>
          <cell r="BJ91716" t="str">
            <v>MAZHAR ABBAS</v>
          </cell>
          <cell r="BK91716">
            <v>45601</v>
          </cell>
          <cell r="BL91716" t="str">
            <v>6600000</v>
          </cell>
          <cell r="BM91716" t="str">
            <v>213</v>
          </cell>
          <cell r="BN91716" t="str">
            <v>01</v>
          </cell>
          <cell r="BQ91716" t="str">
            <v>KHI/HO/D/MO/PC COMP/P/95114/08/2024</v>
          </cell>
        </row>
        <row r="91717">
          <cell r="W91717" t="str">
            <v xml:space="preserve">L15ZG1001862 </v>
          </cell>
          <cell r="X91717" t="str">
            <v>NFBRV3855PR001865</v>
          </cell>
          <cell r="Y91717">
            <v>6600000</v>
          </cell>
          <cell r="AB91717" t="str">
            <v>TRACKER (I-TECK)</v>
          </cell>
          <cell r="AC91717">
            <v>3256295</v>
          </cell>
          <cell r="AD91717" t="str">
            <v>02</v>
          </cell>
          <cell r="AE91717" t="str">
            <v>MOTOR</v>
          </cell>
          <cell r="AF91717">
            <v>0</v>
          </cell>
          <cell r="AG91717">
            <v>0</v>
          </cell>
          <cell r="AH91717">
            <v>0</v>
          </cell>
          <cell r="AI91717">
            <v>0</v>
          </cell>
          <cell r="AJ91717">
            <v>0</v>
          </cell>
          <cell r="AK91717">
            <v>0</v>
          </cell>
          <cell r="AL91717">
            <v>890</v>
          </cell>
          <cell r="AM91717" t="str">
            <v>2024</v>
          </cell>
          <cell r="AN91717" t="str">
            <v>202412</v>
          </cell>
          <cell r="AO91717" t="str">
            <v>202412</v>
          </cell>
          <cell r="AP91717" t="str">
            <v>202412</v>
          </cell>
          <cell r="AQ91717" t="str">
            <v>AMINAHMED</v>
          </cell>
          <cell r="AR91717" t="str">
            <v>2041697</v>
          </cell>
          <cell r="AS91717" t="str">
            <v>D</v>
          </cell>
          <cell r="AT91717" t="str">
            <v>182</v>
          </cell>
          <cell r="AU91717" t="str">
            <v>30000001</v>
          </cell>
          <cell r="AV91717" t="str">
            <v>DIRECT</v>
          </cell>
          <cell r="AW91717" t="str">
            <v>31000001</v>
          </cell>
          <cell r="AX91717" t="str">
            <v>Direct</v>
          </cell>
          <cell r="AY91717" t="str">
            <v>KHI/HO/D/MO/PC COMP/P/95114/08/2024</v>
          </cell>
          <cell r="AZ91717" t="str">
            <v>KHI/HO/D/MO/PC COMP/E/50425/12/2024</v>
          </cell>
          <cell r="BB91717" t="str">
            <v>13TH FLOOR SUMMIT TOWER HO PLOT G2 BLOCK 2 SCHEME 5 CLIFTON KARACHI</v>
          </cell>
          <cell r="BC91717" t="str">
            <v>TAFFETA WHITE</v>
          </cell>
          <cell r="BF91717"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717" t="str">
            <v>Add</v>
          </cell>
          <cell r="BH91717" t="str">
            <v>N/A</v>
          </cell>
          <cell r="BI91717" t="str">
            <v>N</v>
          </cell>
          <cell r="BJ91717" t="str">
            <v>MAZHAR ABBAS</v>
          </cell>
          <cell r="BK91717">
            <v>45601</v>
          </cell>
          <cell r="BL91717" t="str">
            <v>6600000</v>
          </cell>
          <cell r="BM91717" t="str">
            <v>213</v>
          </cell>
          <cell r="BN91717" t="str">
            <v>01</v>
          </cell>
          <cell r="BQ91717" t="str">
            <v>KHI/HO/D/MO/PC COMP/P/95114/08/2024</v>
          </cell>
        </row>
        <row r="91718">
          <cell r="W91718" t="str">
            <v xml:space="preserve">L15ZG1001862 </v>
          </cell>
          <cell r="X91718" t="str">
            <v>NFBRV3855PR001865</v>
          </cell>
          <cell r="Y91718">
            <v>6600000</v>
          </cell>
          <cell r="AB91718" t="str">
            <v>TRACKER (I-TECK)</v>
          </cell>
          <cell r="AC91718">
            <v>3241000</v>
          </cell>
          <cell r="AD91718" t="str">
            <v>02</v>
          </cell>
          <cell r="AE91718" t="str">
            <v>MOTOR</v>
          </cell>
          <cell r="AF91718">
            <v>0</v>
          </cell>
          <cell r="AG91718">
            <v>0</v>
          </cell>
          <cell r="AH91718">
            <v>0</v>
          </cell>
          <cell r="AI91718">
            <v>0</v>
          </cell>
          <cell r="AJ91718">
            <v>0</v>
          </cell>
          <cell r="AK91718">
            <v>0</v>
          </cell>
          <cell r="AL91718">
            <v>960</v>
          </cell>
          <cell r="AM91718" t="str">
            <v>2024</v>
          </cell>
          <cell r="AN91718" t="str">
            <v>202412</v>
          </cell>
          <cell r="AO91718" t="str">
            <v>202412</v>
          </cell>
          <cell r="AP91718" t="str">
            <v>202412</v>
          </cell>
          <cell r="AQ91718" t="str">
            <v>MUBASHIRAHMED</v>
          </cell>
          <cell r="AR91718" t="str">
            <v>2041180</v>
          </cell>
          <cell r="AS91718" t="str">
            <v>D</v>
          </cell>
          <cell r="AT91718" t="str">
            <v>182</v>
          </cell>
          <cell r="AU91718" t="str">
            <v>30000001</v>
          </cell>
          <cell r="AV91718" t="str">
            <v>DIRECT</v>
          </cell>
          <cell r="AW91718" t="str">
            <v>31000001</v>
          </cell>
          <cell r="AX91718" t="str">
            <v>Direct</v>
          </cell>
          <cell r="AY91718" t="str">
            <v>KHI/HO/D/MO/PC COMP/P/95114/08/2024</v>
          </cell>
          <cell r="AZ91718" t="str">
            <v>KHI/HO/D/MO/PC COMP/E/50403/12/2024</v>
          </cell>
          <cell r="BB91718" t="str">
            <v>13TH FLOOR SUMMIT TOWER HO PLOT G2 BLOCK 2 SCHEME 5 CLIFTON KARACHI</v>
          </cell>
          <cell r="BC91718" t="str">
            <v>TAFFETA WHITE</v>
          </cell>
          <cell r="BF91718"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718" t="str">
            <v>Add</v>
          </cell>
          <cell r="BH91718" t="str">
            <v>N/A</v>
          </cell>
          <cell r="BI91718" t="str">
            <v>N</v>
          </cell>
          <cell r="BJ91718" t="str">
            <v>MAZHAR ABBAS</v>
          </cell>
          <cell r="BK91718">
            <v>45601</v>
          </cell>
          <cell r="BL91718" t="str">
            <v>6600000</v>
          </cell>
          <cell r="BM91718" t="str">
            <v>213</v>
          </cell>
          <cell r="BN91718" t="str">
            <v>01</v>
          </cell>
          <cell r="BQ91718" t="str">
            <v>KHI/HO/D/MO/PC COMP/P/95114/08/2024</v>
          </cell>
        </row>
        <row r="91719">
          <cell r="W91719" t="str">
            <v xml:space="preserve">L15ZG1001862 </v>
          </cell>
          <cell r="X91719" t="str">
            <v>NFBRV3855PR001865</v>
          </cell>
          <cell r="Y91719">
            <v>6600000</v>
          </cell>
          <cell r="AB91719" t="str">
            <v>TRACKER (I-TECK)</v>
          </cell>
          <cell r="AC91719">
            <v>3166067</v>
          </cell>
          <cell r="AD91719" t="str">
            <v>02</v>
          </cell>
          <cell r="AE91719" t="str">
            <v>MOTOR</v>
          </cell>
          <cell r="AF91719">
            <v>0</v>
          </cell>
          <cell r="AG91719">
            <v>0</v>
          </cell>
          <cell r="AH91719">
            <v>0</v>
          </cell>
          <cell r="AI91719">
            <v>0</v>
          </cell>
          <cell r="AJ91719">
            <v>0</v>
          </cell>
          <cell r="AK91719">
            <v>0</v>
          </cell>
          <cell r="AL91719">
            <v>1197</v>
          </cell>
          <cell r="AM91719" t="str">
            <v>2024</v>
          </cell>
          <cell r="AN91719" t="str">
            <v>202411</v>
          </cell>
          <cell r="AO91719" t="str">
            <v>202411</v>
          </cell>
          <cell r="AP91719" t="str">
            <v>202411</v>
          </cell>
          <cell r="AQ91719" t="str">
            <v>MUBASHIRAHMED</v>
          </cell>
          <cell r="AR91719" t="str">
            <v>2010310</v>
          </cell>
          <cell r="AS91719" t="str">
            <v>D</v>
          </cell>
          <cell r="AT91719" t="str">
            <v>182</v>
          </cell>
          <cell r="AU91719" t="str">
            <v>30000001</v>
          </cell>
          <cell r="AV91719" t="str">
            <v>DIRECT</v>
          </cell>
          <cell r="AW91719" t="str">
            <v>31000001</v>
          </cell>
          <cell r="AX91719" t="str">
            <v>Direct</v>
          </cell>
          <cell r="AY91719" t="str">
            <v>KHI/HO/D/MO/PC COMP/P/95114/08/2024</v>
          </cell>
          <cell r="AZ91719" t="str">
            <v>KHI/HO/D/MO/PC COMP/E/48914/11/2024</v>
          </cell>
          <cell r="BB91719" t="str">
            <v>13TH FLOOR SUMMIT TOWER HO PLOT G2 BLOCK 2 SCHEME 5 CLIFTON KARACHI</v>
          </cell>
          <cell r="BC91719" t="str">
            <v>TAFFETA WHITE</v>
          </cell>
          <cell r="BF91719" t="str">
            <v>IT IS HEREBY DECLARED AND AGREED THAT AT THE REQUEST OF THE PARTICIPANT VEHICLES, DETAIL AS ABOVE IS HEREBY INCLUDED FROM THE SCHEDULE OF THE ABOVE MENTIONED POLICY WITH EFFECT FROM 05/11/2024. 
IN CONSEQUENCE WHEREOF AN AMOUNT OF RS.27,778/- FOR 262 DAYS  ON PRO RATE  BASIS AS UNDER IS HEREBY CHARGED TO THE PARTICIPANT.</v>
          </cell>
          <cell r="BG91719" t="str">
            <v>Add</v>
          </cell>
          <cell r="BH91719" t="str">
            <v>N/A</v>
          </cell>
          <cell r="BI91719" t="str">
            <v>N</v>
          </cell>
          <cell r="BJ91719" t="str">
            <v>MAZHAR ABBAS</v>
          </cell>
          <cell r="BK91719">
            <v>45601</v>
          </cell>
          <cell r="BL91719" t="str">
            <v>6600000</v>
          </cell>
          <cell r="BM91719" t="str">
            <v>213</v>
          </cell>
          <cell r="BN91719" t="str">
            <v>01</v>
          </cell>
          <cell r="BQ91719" t="str">
            <v>KHI/HO/D/MO/PC COMP/P/95114/08/2024</v>
          </cell>
        </row>
        <row r="91720">
          <cell r="W91720" t="str">
            <v xml:space="preserve">L15ZG1001862 </v>
          </cell>
          <cell r="X91720" t="str">
            <v>NFBRV3855PR001865</v>
          </cell>
          <cell r="Y91720">
            <v>6600000</v>
          </cell>
          <cell r="AB91720" t="str">
            <v>TRACKER (I-TECK)</v>
          </cell>
          <cell r="AC91720">
            <v>3229777</v>
          </cell>
          <cell r="AD91720" t="str">
            <v>02</v>
          </cell>
          <cell r="AE91720" t="str">
            <v>MOTOR</v>
          </cell>
          <cell r="AF91720">
            <v>0</v>
          </cell>
          <cell r="AG91720">
            <v>0</v>
          </cell>
          <cell r="AH91720">
            <v>0</v>
          </cell>
          <cell r="AI91720">
            <v>0</v>
          </cell>
          <cell r="AJ91720">
            <v>0</v>
          </cell>
          <cell r="AK91720">
            <v>0</v>
          </cell>
          <cell r="AL91720">
            <v>-1729</v>
          </cell>
          <cell r="AM91720" t="str">
            <v>2024</v>
          </cell>
          <cell r="AN91720" t="str">
            <v>202412</v>
          </cell>
          <cell r="AO91720" t="str">
            <v>202412</v>
          </cell>
          <cell r="AP91720" t="str">
            <v>202412</v>
          </cell>
          <cell r="AQ91720" t="str">
            <v>FARHANAHMED</v>
          </cell>
          <cell r="AR91720" t="str">
            <v>2038421</v>
          </cell>
          <cell r="AS91720" t="str">
            <v>D</v>
          </cell>
          <cell r="AT91720" t="str">
            <v>182</v>
          </cell>
          <cell r="AU91720" t="str">
            <v>30000001</v>
          </cell>
          <cell r="AV91720" t="str">
            <v>DIRECT</v>
          </cell>
          <cell r="AW91720" t="str">
            <v>31000001</v>
          </cell>
          <cell r="AX91720" t="str">
            <v>Direct</v>
          </cell>
          <cell r="AY91720" t="str">
            <v>KHI/HO/D/MO/PC COMP/P/95114/08/2024</v>
          </cell>
          <cell r="AZ91720" t="str">
            <v>KHI/HO/D/MO/PC COMP/E/50260/12/2024</v>
          </cell>
          <cell r="BB91720" t="str">
            <v>13TH FLOOR SUMMIT TOWER HO PLOT G2 BLOCK 2 SCHEME 5 CLIFTON KARACHI</v>
          </cell>
          <cell r="BC91720" t="str">
            <v>TAFFETA WHITE</v>
          </cell>
          <cell r="BF91720"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720" t="str">
            <v>Add</v>
          </cell>
          <cell r="BH91720" t="str">
            <v>N/A</v>
          </cell>
          <cell r="BI91720" t="str">
            <v>N</v>
          </cell>
          <cell r="BJ91720" t="str">
            <v>MAZHAR ABBAS</v>
          </cell>
          <cell r="BK91720">
            <v>45601</v>
          </cell>
          <cell r="BL91720" t="str">
            <v>6600000</v>
          </cell>
          <cell r="BM91720" t="str">
            <v>213</v>
          </cell>
          <cell r="BN91720" t="str">
            <v>01</v>
          </cell>
          <cell r="BQ91720" t="str">
            <v>KHI/HO/D/MO/PC COMP/P/95114/08/2024</v>
          </cell>
        </row>
        <row r="91721">
          <cell r="Y91721">
            <v>7550000</v>
          </cell>
          <cell r="AC91721">
            <v>2923010</v>
          </cell>
          <cell r="AD91721" t="str">
            <v>02</v>
          </cell>
          <cell r="AE91721" t="str">
            <v>MOTOR</v>
          </cell>
          <cell r="AF91721">
            <v>96794</v>
          </cell>
          <cell r="AG91721">
            <v>0</v>
          </cell>
          <cell r="AH91721">
            <v>0</v>
          </cell>
          <cell r="AI91721">
            <v>0</v>
          </cell>
          <cell r="AJ91721">
            <v>96794</v>
          </cell>
          <cell r="AK91721">
            <v>0</v>
          </cell>
          <cell r="AL91721">
            <v>29775</v>
          </cell>
          <cell r="AM91721" t="str">
            <v>2024</v>
          </cell>
          <cell r="AN91721" t="str">
            <v>202407</v>
          </cell>
          <cell r="AO91721" t="str">
            <v>202407</v>
          </cell>
          <cell r="AP91721" t="str">
            <v>202407</v>
          </cell>
          <cell r="AQ91721" t="str">
            <v>AMINAHMED</v>
          </cell>
          <cell r="AR91721" t="str">
            <v>1906418</v>
          </cell>
          <cell r="AS91721" t="str">
            <v>D</v>
          </cell>
          <cell r="AT91721" t="str">
            <v>1</v>
          </cell>
          <cell r="AU91721" t="str">
            <v>30000001</v>
          </cell>
          <cell r="AV91721" t="str">
            <v>DIRECT</v>
          </cell>
          <cell r="AW91721" t="str">
            <v>31000001</v>
          </cell>
          <cell r="AX91721" t="str">
            <v>Direct</v>
          </cell>
          <cell r="AY91721" t="str">
            <v>LHR/LHR/D/MO/PC COMP/P/92622/07/2024</v>
          </cell>
          <cell r="BA91721" t="str">
            <v>LAHORE</v>
          </cell>
          <cell r="BB91721" t="str">
            <v>42-J, CENTRAL COMMERCIAL AREA, PHASE 5
DHA, LAHORE</v>
          </cell>
          <cell r="BH91721" t="str">
            <v>N/A</v>
          </cell>
          <cell r="BI91721" t="str">
            <v>N</v>
          </cell>
          <cell r="BJ91721" t="str">
            <v>Direct Client</v>
          </cell>
          <cell r="BK91721">
            <v>45482</v>
          </cell>
          <cell r="BL91721" t="str">
            <v>7550000</v>
          </cell>
          <cell r="BN91721" t="str">
            <v>03</v>
          </cell>
          <cell r="BQ91721" t="str">
            <v>LHR/LHR/D/MO/PC COMP/P/92622/07/2024</v>
          </cell>
        </row>
        <row r="91722">
          <cell r="Y91722">
            <v>7550000</v>
          </cell>
          <cell r="AC91722">
            <v>2979671</v>
          </cell>
          <cell r="AD91722" t="str">
            <v>02</v>
          </cell>
          <cell r="AE91722" t="str">
            <v>MOTOR</v>
          </cell>
          <cell r="AF91722">
            <v>0</v>
          </cell>
          <cell r="AG91722">
            <v>0</v>
          </cell>
          <cell r="AH91722">
            <v>0</v>
          </cell>
          <cell r="AI91722">
            <v>0</v>
          </cell>
          <cell r="AJ91722">
            <v>0</v>
          </cell>
          <cell r="AK91722">
            <v>0</v>
          </cell>
          <cell r="AL91722">
            <v>20842</v>
          </cell>
          <cell r="AM91722" t="str">
            <v>2024</v>
          </cell>
          <cell r="AN91722" t="str">
            <v>202408</v>
          </cell>
          <cell r="AO91722" t="str">
            <v>202407</v>
          </cell>
          <cell r="AP91722" t="str">
            <v>202408</v>
          </cell>
          <cell r="AQ91722" t="str">
            <v>JAHANGIRMIQBAL</v>
          </cell>
          <cell r="AR91722" t="str">
            <v>1936072</v>
          </cell>
          <cell r="AS91722" t="str">
            <v>D</v>
          </cell>
          <cell r="AT91722" t="str">
            <v>1</v>
          </cell>
          <cell r="AU91722" t="str">
            <v>30000001</v>
          </cell>
          <cell r="AV91722" t="str">
            <v>DIRECT</v>
          </cell>
          <cell r="AW91722" t="str">
            <v>31000001</v>
          </cell>
          <cell r="AX91722" t="str">
            <v>Direct</v>
          </cell>
          <cell r="AY91722" t="str">
            <v>LHR/LHR/D/MO/PC COMP/P/92622/07/2024</v>
          </cell>
          <cell r="AZ91722" t="str">
            <v>LHR/LHR/D/MO/PC COMP/E/44893/08/2024</v>
          </cell>
          <cell r="BB91722" t="str">
            <v>42-J, CENTRAL COMMERCIAL AREA, PHASE 5
DHA, LAHORE</v>
          </cell>
          <cell r="BF91722" t="str">
            <v xml:space="preserve">CORRECTION OF AGENCY COMMISSON  8.5%  </v>
          </cell>
          <cell r="BH91722" t="str">
            <v>N/A</v>
          </cell>
          <cell r="BI91722" t="str">
            <v>N</v>
          </cell>
          <cell r="BJ91722" t="str">
            <v>Direct Client</v>
          </cell>
          <cell r="BK91722">
            <v>45474</v>
          </cell>
          <cell r="BL91722" t="str">
            <v>7550000</v>
          </cell>
          <cell r="BN91722" t="str">
            <v>03</v>
          </cell>
          <cell r="BQ91722" t="str">
            <v>LHR/LHR/D/MO/PC COMP/P/92622/07/2024</v>
          </cell>
        </row>
        <row r="91723">
          <cell r="W91723" t="str">
            <v>L15ZG1001651</v>
          </cell>
          <cell r="X91723" t="str">
            <v>PXPR001716</v>
          </cell>
          <cell r="Y91723">
            <v>7000000</v>
          </cell>
          <cell r="AC91723">
            <v>3154123</v>
          </cell>
          <cell r="AD91723" t="str">
            <v>02</v>
          </cell>
          <cell r="AE91723" t="str">
            <v>MOTOR</v>
          </cell>
          <cell r="AF91723">
            <v>84051</v>
          </cell>
          <cell r="AG91723">
            <v>0</v>
          </cell>
          <cell r="AH91723">
            <v>0</v>
          </cell>
          <cell r="AI91723">
            <v>0</v>
          </cell>
          <cell r="AJ91723">
            <v>98000</v>
          </cell>
          <cell r="AK91723">
            <v>0</v>
          </cell>
          <cell r="AL91723">
            <v>0</v>
          </cell>
          <cell r="AM91723" t="str">
            <v>2024</v>
          </cell>
          <cell r="AN91723" t="str">
            <v>202411</v>
          </cell>
          <cell r="AO91723" t="str">
            <v>202411</v>
          </cell>
          <cell r="AP91723" t="str">
            <v>202411</v>
          </cell>
          <cell r="AQ91723" t="str">
            <v>KHALIDMEHMOOD</v>
          </cell>
          <cell r="AR91723" t="str">
            <v>2001136</v>
          </cell>
          <cell r="AS91723" t="str">
            <v>D</v>
          </cell>
          <cell r="AT91723" t="str">
            <v>1</v>
          </cell>
          <cell r="AU91723" t="str">
            <v>30000002</v>
          </cell>
          <cell r="AV91723" t="str">
            <v>RETAIL</v>
          </cell>
          <cell r="AW91723" t="str">
            <v>31000023</v>
          </cell>
          <cell r="AX91723" t="str">
            <v>Toyota Port Qasim</v>
          </cell>
          <cell r="AY91723" t="str">
            <v>KHI/HO/D/MO/PC COMP/P/101261/11/2024</v>
          </cell>
          <cell r="BA91723" t="str">
            <v>KARACHI</v>
          </cell>
          <cell r="BB91723" t="str">
            <v>Flat No. 79-C, Street No. 19, Askari 4, Rashid Minhas Road, Gulistan e Johar, Karachi.</v>
          </cell>
          <cell r="BC91723" t="str">
            <v>METEOROID GRAY</v>
          </cell>
          <cell r="BH91723" t="str">
            <v>N/A</v>
          </cell>
          <cell r="BI91723" t="str">
            <v>N</v>
          </cell>
          <cell r="BJ91723" t="str">
            <v>Moied Shamoon</v>
          </cell>
          <cell r="BK91723">
            <v>45600</v>
          </cell>
          <cell r="BL91723" t="str">
            <v>7000000</v>
          </cell>
          <cell r="BM91723" t="str">
            <v>444</v>
          </cell>
          <cell r="BN91723" t="str">
            <v>01</v>
          </cell>
          <cell r="BQ91723" t="str">
            <v>KHI/HO/D/MO/PC COMP/P/101261/11/2024</v>
          </cell>
        </row>
        <row r="91724">
          <cell r="W91724" t="str">
            <v>L15ZG1001249</v>
          </cell>
          <cell r="X91724" t="str">
            <v>NFBRV3854NR011</v>
          </cell>
          <cell r="Y91724">
            <v>5500000</v>
          </cell>
          <cell r="Z91724" t="str">
            <v>6110197503397</v>
          </cell>
          <cell r="AA91724" t="str">
            <v>03065556878</v>
          </cell>
          <cell r="AC91724">
            <v>3150993</v>
          </cell>
          <cell r="AD91724" t="str">
            <v>02</v>
          </cell>
          <cell r="AE91724" t="str">
            <v>MOTOR</v>
          </cell>
          <cell r="AF91724">
            <v>70690</v>
          </cell>
          <cell r="AG91724">
            <v>10603</v>
          </cell>
          <cell r="AH91724">
            <v>707</v>
          </cell>
          <cell r="AI91724">
            <v>500</v>
          </cell>
          <cell r="AJ91724">
            <v>82500</v>
          </cell>
          <cell r="AK91724">
            <v>0</v>
          </cell>
          <cell r="AL91724">
            <v>7069</v>
          </cell>
          <cell r="AM91724" t="str">
            <v>2024</v>
          </cell>
          <cell r="AN91724" t="str">
            <v>202411</v>
          </cell>
          <cell r="AO91724" t="str">
            <v>202411</v>
          </cell>
          <cell r="AP91724" t="str">
            <v>202411</v>
          </cell>
          <cell r="AQ91724" t="str">
            <v>AMINAHMED</v>
          </cell>
          <cell r="AR91724" t="str">
            <v>2000495</v>
          </cell>
          <cell r="AS91724" t="str">
            <v>D</v>
          </cell>
          <cell r="AT91724" t="str">
            <v>00001</v>
          </cell>
          <cell r="AY91724" t="str">
            <v>KHI/HO/D/MO/PC COMP/C/101161/1/11/2024</v>
          </cell>
          <cell r="BA91724" t="str">
            <v>RAWALPINDI</v>
          </cell>
          <cell r="BB91724" t="str">
            <v xml:space="preserve">H # G-114 20-E Street 5 Usman Pura Raja Bazar Rawalpindi </v>
          </cell>
          <cell r="BC91724" t="str">
            <v>CARNELIAN RED</v>
          </cell>
          <cell r="BD91724" t="str">
            <v>C1-2024-0820-0010</v>
          </cell>
          <cell r="BI91724" t="str">
            <v>N</v>
          </cell>
          <cell r="BK91724">
            <v>45597</v>
          </cell>
          <cell r="BL91724" t="str">
            <v>5500000</v>
          </cell>
          <cell r="BM91724" t="str">
            <v>346</v>
          </cell>
          <cell r="BN91724" t="str">
            <v>01</v>
          </cell>
          <cell r="BQ91724" t="str">
            <v>KHI/HO/D/MO/PC COMP/C/101161/1/11/2024</v>
          </cell>
        </row>
        <row r="91725">
          <cell r="W91725" t="str">
            <v>L15ZG1001063</v>
          </cell>
          <cell r="X91725" t="str">
            <v>NFBRV3851NR001066</v>
          </cell>
          <cell r="Y91725">
            <v>5601150</v>
          </cell>
          <cell r="Z91725" t="str">
            <v xml:space="preserve">3610483910031  </v>
          </cell>
          <cell r="AA91725" t="str">
            <v xml:space="preserve">03008733226  </v>
          </cell>
          <cell r="AC91725">
            <v>3086276</v>
          </cell>
          <cell r="AD91725" t="str">
            <v>02</v>
          </cell>
          <cell r="AE91725" t="str">
            <v>MOTOR</v>
          </cell>
          <cell r="AF91725">
            <v>0</v>
          </cell>
          <cell r="AG91725">
            <v>0</v>
          </cell>
          <cell r="AH91725">
            <v>0</v>
          </cell>
          <cell r="AI91725">
            <v>0</v>
          </cell>
          <cell r="AJ91725">
            <v>0</v>
          </cell>
          <cell r="AK91725">
            <v>0</v>
          </cell>
          <cell r="AL91725">
            <v>-7370</v>
          </cell>
          <cell r="AM91725" t="str">
            <v>2024</v>
          </cell>
          <cell r="AN91725" t="str">
            <v>202409</v>
          </cell>
          <cell r="AO91725" t="str">
            <v>202409</v>
          </cell>
          <cell r="AP91725" t="str">
            <v>202409</v>
          </cell>
          <cell r="AQ91725" t="str">
            <v>SYS</v>
          </cell>
          <cell r="AR91725" t="str">
            <v>1983272</v>
          </cell>
          <cell r="AS91725" t="str">
            <v>D</v>
          </cell>
          <cell r="AT91725" t="str">
            <v>00009</v>
          </cell>
          <cell r="AY91725" t="str">
            <v>KHI/HO/D/MO/PC COMP/P/79886/12/2023</v>
          </cell>
          <cell r="AZ91725" t="str">
            <v>KHI/HO/D/MO/PC COMP/E/47716/00009/09/2024</v>
          </cell>
          <cell r="BB91725" t="str">
            <v>PO SAME, CHAK NO 6/8 AR, MIAN CHANNU, KHANEWAL, MIAN CHANNU</v>
          </cell>
          <cell r="BC91725" t="str">
            <v>WHITE</v>
          </cell>
          <cell r="BD91725" t="str">
            <v xml:space="preserve">CI-2022-3501-0025  </v>
          </cell>
          <cell r="BI91725" t="str">
            <v>N</v>
          </cell>
          <cell r="BK91725">
            <v>45288</v>
          </cell>
          <cell r="BL91725" t="str">
            <v>5601150</v>
          </cell>
          <cell r="BM91725" t="str">
            <v>002</v>
          </cell>
          <cell r="BN91725" t="str">
            <v>01</v>
          </cell>
          <cell r="BQ91725" t="str">
            <v>KHI/HO/D/MO/PC COMP/P/79886/12/2023</v>
          </cell>
        </row>
        <row r="91726">
          <cell r="W91726" t="str">
            <v>L15ZG1001063</v>
          </cell>
          <cell r="X91726" t="str">
            <v>NFBRV3851NR001066</v>
          </cell>
          <cell r="Y91726">
            <v>5041035</v>
          </cell>
          <cell r="Z91726" t="str">
            <v xml:space="preserve">3610483910031  </v>
          </cell>
          <cell r="AA91726" t="str">
            <v xml:space="preserve">03008733226  </v>
          </cell>
          <cell r="AC91726">
            <v>3231511</v>
          </cell>
          <cell r="AD91726" t="str">
            <v>02</v>
          </cell>
          <cell r="AE91726" t="str">
            <v>MOTOR</v>
          </cell>
          <cell r="AF91726">
            <v>65186</v>
          </cell>
          <cell r="AG91726">
            <v>9778</v>
          </cell>
          <cell r="AH91726">
            <v>652</v>
          </cell>
          <cell r="AI91726">
            <v>0</v>
          </cell>
          <cell r="AJ91726">
            <v>75616</v>
          </cell>
          <cell r="AK91726">
            <v>0</v>
          </cell>
          <cell r="AL91726">
            <v>6519</v>
          </cell>
          <cell r="AM91726" t="str">
            <v>2024</v>
          </cell>
          <cell r="AN91726" t="str">
            <v>202412</v>
          </cell>
          <cell r="AO91726" t="str">
            <v>202412</v>
          </cell>
          <cell r="AP91726" t="str">
            <v>202412</v>
          </cell>
          <cell r="AQ91726" t="str">
            <v>SYS</v>
          </cell>
          <cell r="AR91726" t="str">
            <v>2037701</v>
          </cell>
          <cell r="AS91726" t="str">
            <v>D</v>
          </cell>
          <cell r="AT91726" t="str">
            <v>00008</v>
          </cell>
          <cell r="AY91726" t="str">
            <v>KHI/HO/D/MO/PC COMP/C/104233/8/12/2024</v>
          </cell>
          <cell r="BB91726" t="str">
            <v>PO SAME, CHAK NO 6/8 AR, MIAN CHANNU, KHANEWAL, MIAN CHANNU</v>
          </cell>
          <cell r="BC91726" t="str">
            <v>WHITE</v>
          </cell>
          <cell r="BD91726" t="str">
            <v xml:space="preserve">CI-2022-3501-0025  </v>
          </cell>
          <cell r="BI91726" t="str">
            <v>N</v>
          </cell>
          <cell r="BK91726">
            <v>45644</v>
          </cell>
          <cell r="BL91726" t="str">
            <v>5041035</v>
          </cell>
          <cell r="BM91726" t="str">
            <v>002</v>
          </cell>
          <cell r="BN91726" t="str">
            <v>01</v>
          </cell>
          <cell r="BQ91726" t="str">
            <v>KHI/HO/D/MO/PC COMP/C/104233/8/12/2024</v>
          </cell>
        </row>
        <row r="91727">
          <cell r="W91727" t="str">
            <v>L15ZG1003550</v>
          </cell>
          <cell r="X91727" t="str">
            <v xml:space="preserve">NFBRV3852PR003542 </v>
          </cell>
          <cell r="Y91727">
            <v>7579000</v>
          </cell>
          <cell r="Z91727" t="str">
            <v>3540414783194</v>
          </cell>
          <cell r="AA91727" t="str">
            <v xml:space="preserve">03036321140 </v>
          </cell>
          <cell r="AC91727">
            <v>2941187</v>
          </cell>
          <cell r="AD91727" t="str">
            <v>02</v>
          </cell>
          <cell r="AE91727" t="str">
            <v>MOTOR</v>
          </cell>
          <cell r="AF91727">
            <v>98004</v>
          </cell>
          <cell r="AG91727">
            <v>14701</v>
          </cell>
          <cell r="AH91727">
            <v>980</v>
          </cell>
          <cell r="AI91727">
            <v>0</v>
          </cell>
          <cell r="AJ91727">
            <v>113685</v>
          </cell>
          <cell r="AK91727">
            <v>0</v>
          </cell>
          <cell r="AL91727">
            <v>9800</v>
          </cell>
          <cell r="AM91727" t="str">
            <v>2024</v>
          </cell>
          <cell r="AN91727" t="str">
            <v>202408</v>
          </cell>
          <cell r="AO91727" t="str">
            <v>202408</v>
          </cell>
          <cell r="AP91727" t="str">
            <v>202408</v>
          </cell>
          <cell r="AQ91727" t="str">
            <v>HABIB</v>
          </cell>
          <cell r="AR91727" t="str">
            <v>1934393</v>
          </cell>
          <cell r="AS91727" t="str">
            <v>D</v>
          </cell>
          <cell r="AT91727" t="str">
            <v>00015</v>
          </cell>
          <cell r="AY91727" t="str">
            <v>KHI/HO/D/MO/PC COMP/C/94431/15/08/2024</v>
          </cell>
          <cell r="BB91727" t="str">
            <v xml:space="preserve">STREET NO 1, MAQSOODANPURA , G.T ROAD , SALAMATPURA MORR DAROGHAWALA , LAHORE  </v>
          </cell>
          <cell r="BC91727" t="str">
            <v>WHITE</v>
          </cell>
          <cell r="BD91727" t="str">
            <v xml:space="preserve">CI-2024-0250-0007 </v>
          </cell>
          <cell r="BI91727" t="str">
            <v>N</v>
          </cell>
          <cell r="BK91727">
            <v>45520</v>
          </cell>
          <cell r="BL91727" t="str">
            <v>7579000</v>
          </cell>
          <cell r="BM91727" t="str">
            <v>002</v>
          </cell>
          <cell r="BN91727" t="str">
            <v>01</v>
          </cell>
          <cell r="BQ91727" t="str">
            <v>KHI/HO/D/MO/PC COMP/C/94431/15/08/2024</v>
          </cell>
        </row>
        <row r="91728">
          <cell r="W91728" t="str">
            <v xml:space="preserve">L15ZG1000362 </v>
          </cell>
          <cell r="X91728" t="str">
            <v xml:space="preserve">NFBRV3850NR000376  </v>
          </cell>
          <cell r="Y91728">
            <v>5588100</v>
          </cell>
          <cell r="Z91728" t="str">
            <v xml:space="preserve">3130424898051  </v>
          </cell>
          <cell r="AA91728" t="str">
            <v xml:space="preserve">03146790704 </v>
          </cell>
          <cell r="AC91728">
            <v>3086447</v>
          </cell>
          <cell r="AD91728" t="str">
            <v>02</v>
          </cell>
          <cell r="AE91728" t="str">
            <v>MOTOR</v>
          </cell>
          <cell r="AF91728">
            <v>0</v>
          </cell>
          <cell r="AG91728">
            <v>0</v>
          </cell>
          <cell r="AH91728">
            <v>0</v>
          </cell>
          <cell r="AI91728">
            <v>0</v>
          </cell>
          <cell r="AJ91728">
            <v>0</v>
          </cell>
          <cell r="AK91728">
            <v>0</v>
          </cell>
          <cell r="AL91728">
            <v>-7353</v>
          </cell>
          <cell r="AM91728" t="str">
            <v>2024</v>
          </cell>
          <cell r="AN91728" t="str">
            <v>202409</v>
          </cell>
          <cell r="AO91728" t="str">
            <v>202409</v>
          </cell>
          <cell r="AP91728" t="str">
            <v>202409</v>
          </cell>
          <cell r="AQ91728" t="str">
            <v>SYS</v>
          </cell>
          <cell r="AR91728" t="str">
            <v>1980070</v>
          </cell>
          <cell r="AS91728" t="str">
            <v>D</v>
          </cell>
          <cell r="AT91728" t="str">
            <v>00006</v>
          </cell>
          <cell r="AY91728" t="str">
            <v>KHI/HO/D/MO/PC COMP/P/81491/01/2024</v>
          </cell>
          <cell r="AZ91728" t="str">
            <v>KHI/HO/D/MO/PC COMP/E/47371/00006/09/2024</v>
          </cell>
          <cell r="BB91728" t="str">
            <v xml:space="preserve">HOUSE # 842, Street 30 , JANIPER Sector C, BAHRIA TOWN, LAHORE (BAHRIA </v>
          </cell>
          <cell r="BC91728" t="str">
            <v>TAFFETA WHITE</v>
          </cell>
          <cell r="BD91728" t="str">
            <v>CI-2022-0265-0013</v>
          </cell>
          <cell r="BI91728" t="str">
            <v>N</v>
          </cell>
          <cell r="BK91728">
            <v>45296</v>
          </cell>
          <cell r="BL91728" t="str">
            <v>5588100</v>
          </cell>
          <cell r="BM91728" t="str">
            <v>213</v>
          </cell>
          <cell r="BN91728" t="str">
            <v>01</v>
          </cell>
          <cell r="BQ91728" t="str">
            <v>KHI/HO/D/MO/PC COMP/P/81491/01/2024</v>
          </cell>
        </row>
        <row r="91729">
          <cell r="W91729" t="str">
            <v>L15ZG1002400</v>
          </cell>
          <cell r="X91729" t="str">
            <v>NFBRV385XPR002249</v>
          </cell>
          <cell r="Y91729">
            <v>6061500</v>
          </cell>
          <cell r="Z91729" t="str">
            <v>3420340694973</v>
          </cell>
          <cell r="AA91729" t="str">
            <v>03025844952</v>
          </cell>
          <cell r="AC91729">
            <v>3087072</v>
          </cell>
          <cell r="AD91729" t="str">
            <v>02</v>
          </cell>
          <cell r="AE91729" t="str">
            <v>MOTOR</v>
          </cell>
          <cell r="AF91729">
            <v>0</v>
          </cell>
          <cell r="AG91729">
            <v>0</v>
          </cell>
          <cell r="AH91729">
            <v>0</v>
          </cell>
          <cell r="AI91729">
            <v>0</v>
          </cell>
          <cell r="AJ91729">
            <v>0</v>
          </cell>
          <cell r="AK91729">
            <v>0</v>
          </cell>
          <cell r="AL91729">
            <v>-7917</v>
          </cell>
          <cell r="AM91729" t="str">
            <v>2024</v>
          </cell>
          <cell r="AN91729" t="str">
            <v>202409</v>
          </cell>
          <cell r="AO91729" t="str">
            <v>202409</v>
          </cell>
          <cell r="AP91729" t="str">
            <v>202409</v>
          </cell>
          <cell r="AQ91729" t="str">
            <v>SYS</v>
          </cell>
          <cell r="AR91729" t="str">
            <v>1980913</v>
          </cell>
          <cell r="AS91729" t="str">
            <v>D</v>
          </cell>
          <cell r="AT91729" t="str">
            <v>00004</v>
          </cell>
          <cell r="AY91729" t="str">
            <v>KHI/HO/D/MO/PC COMP/P/85891/03/2024</v>
          </cell>
          <cell r="AZ91729" t="str">
            <v>KHI/HO/D/MO/PC COMP/E/47423/00004/09/2024</v>
          </cell>
          <cell r="BB91729" t="str">
            <v xml:space="preserve">Street 2 Nai Abadi Near Fizan-e-Yarasoolallah Sarai Alamgir Gujrat </v>
          </cell>
          <cell r="BC91729" t="str">
            <v>WHITE</v>
          </cell>
          <cell r="BD91729" t="str">
            <v>C1-2023-9817-0004</v>
          </cell>
          <cell r="BI91729" t="str">
            <v>N</v>
          </cell>
          <cell r="BK91729">
            <v>45367</v>
          </cell>
          <cell r="BL91729" t="str">
            <v>6061500</v>
          </cell>
          <cell r="BM91729" t="str">
            <v>002</v>
          </cell>
          <cell r="BN91729" t="str">
            <v>01</v>
          </cell>
          <cell r="BQ91729" t="str">
            <v>KHI/HO/D/MO/PC COMP/P/85891/03/2024</v>
          </cell>
        </row>
        <row r="91730">
          <cell r="W91730" t="str">
            <v>L15ZG1000772</v>
          </cell>
          <cell r="X91730" t="str">
            <v>NFBRV3857NR000777</v>
          </cell>
          <cell r="Y91730">
            <v>5601600</v>
          </cell>
          <cell r="Z91730" t="str">
            <v>3310064327483</v>
          </cell>
          <cell r="AA91730" t="str">
            <v>032116616069</v>
          </cell>
          <cell r="AC91730">
            <v>3086911</v>
          </cell>
          <cell r="AD91730" t="str">
            <v>02</v>
          </cell>
          <cell r="AE91730" t="str">
            <v>MOTOR</v>
          </cell>
          <cell r="AF91730">
            <v>0</v>
          </cell>
          <cell r="AG91730">
            <v>0</v>
          </cell>
          <cell r="AH91730">
            <v>0</v>
          </cell>
          <cell r="AI91730">
            <v>0</v>
          </cell>
          <cell r="AJ91730">
            <v>0</v>
          </cell>
          <cell r="AK91730">
            <v>0</v>
          </cell>
          <cell r="AL91730">
            <v>-7371</v>
          </cell>
          <cell r="AM91730" t="str">
            <v>2024</v>
          </cell>
          <cell r="AN91730" t="str">
            <v>202409</v>
          </cell>
          <cell r="AO91730" t="str">
            <v>202409</v>
          </cell>
          <cell r="AP91730" t="str">
            <v>202409</v>
          </cell>
          <cell r="AQ91730" t="str">
            <v>SYS</v>
          </cell>
          <cell r="AR91730" t="str">
            <v>1980503</v>
          </cell>
          <cell r="AS91730" t="str">
            <v>D</v>
          </cell>
          <cell r="AT91730" t="str">
            <v>00002</v>
          </cell>
          <cell r="AY91730" t="str">
            <v>KHI/HO/D/MO/PC COMP/P/84603/02/2024</v>
          </cell>
          <cell r="AZ91730" t="str">
            <v>KHI/HO/D/MO/PC COMP/E/47381/00002/09/2024</v>
          </cell>
          <cell r="BB91730" t="str">
            <v>H No 314 Jinnah Colony Junnah Colony Faisalabad</v>
          </cell>
          <cell r="BC91730" t="str">
            <v>TAFFETA WHITE</v>
          </cell>
          <cell r="BD91730" t="str">
            <v>CI-2023-0420-0001</v>
          </cell>
          <cell r="BI91730" t="str">
            <v>N</v>
          </cell>
          <cell r="BK91730">
            <v>45339</v>
          </cell>
          <cell r="BL91730" t="str">
            <v>5601600</v>
          </cell>
          <cell r="BM91730" t="str">
            <v>213</v>
          </cell>
          <cell r="BN91730" t="str">
            <v>01</v>
          </cell>
          <cell r="BQ91730" t="str">
            <v>KHI/HO/D/MO/PC COMP/P/84603/02/2024</v>
          </cell>
        </row>
        <row r="91731">
          <cell r="W91731" t="str">
            <v>L15ZG1003292</v>
          </cell>
          <cell r="X91731" t="str">
            <v>NFBRV3856PR003141</v>
          </cell>
          <cell r="Y91731">
            <v>7929000</v>
          </cell>
          <cell r="Z91731" t="str">
            <v>35201-3331745-7</v>
          </cell>
          <cell r="AA91731" t="str">
            <v>0320-1110001</v>
          </cell>
          <cell r="AC91731">
            <v>3110826</v>
          </cell>
          <cell r="AD91731" t="str">
            <v>02</v>
          </cell>
          <cell r="AE91731" t="str">
            <v>MOTOR</v>
          </cell>
          <cell r="AF91731">
            <v>102530</v>
          </cell>
          <cell r="AG91731">
            <v>15380</v>
          </cell>
          <cell r="AH91731">
            <v>1025</v>
          </cell>
          <cell r="AI91731">
            <v>0</v>
          </cell>
          <cell r="AJ91731">
            <v>118935</v>
          </cell>
          <cell r="AK91731">
            <v>0</v>
          </cell>
          <cell r="AL91731">
            <v>15380</v>
          </cell>
          <cell r="AM91731" t="str">
            <v>2024</v>
          </cell>
          <cell r="AN91731" t="str">
            <v>202410</v>
          </cell>
          <cell r="AO91731" t="str">
            <v>202410</v>
          </cell>
          <cell r="AP91731" t="str">
            <v>202410</v>
          </cell>
          <cell r="AQ91731" t="str">
            <v>FARHANAHMED</v>
          </cell>
          <cell r="AR91731" t="str">
            <v>1990257</v>
          </cell>
          <cell r="AS91731" t="str">
            <v>D</v>
          </cell>
          <cell r="AT91731" t="str">
            <v>00032</v>
          </cell>
          <cell r="AY91731" t="str">
            <v>KHI/HO/D/MO/PC COMP/C/98726/32/10/2024</v>
          </cell>
          <cell r="BA91731" t="str">
            <v>LAHORE</v>
          </cell>
          <cell r="BB91731" t="str">
            <v>H no 479/11, block P DHA phase 1 Lahore</v>
          </cell>
          <cell r="BC91731" t="str">
            <v>CARNELIAN RED</v>
          </cell>
          <cell r="BD91731" t="str">
            <v>06082024-202 / 1745269</v>
          </cell>
          <cell r="BI91731" t="str">
            <v>N</v>
          </cell>
          <cell r="BK91731">
            <v>45583</v>
          </cell>
          <cell r="BL91731" t="str">
            <v>7929000</v>
          </cell>
          <cell r="BM91731" t="str">
            <v>346</v>
          </cell>
          <cell r="BN91731" t="str">
            <v>01</v>
          </cell>
          <cell r="BQ91731" t="str">
            <v>KHI/HO/D/MO/PC COMP/C/98726/32/10/2024</v>
          </cell>
        </row>
        <row r="91732">
          <cell r="W91732" t="str">
            <v>L15ZG1002916</v>
          </cell>
          <cell r="X91732" t="str">
            <v>NFBRV3835PR002917</v>
          </cell>
          <cell r="Y91732">
            <v>7500000</v>
          </cell>
          <cell r="AC91732">
            <v>2921359</v>
          </cell>
          <cell r="AD91732" t="str">
            <v>02</v>
          </cell>
          <cell r="AE91732" t="str">
            <v>MOTOR</v>
          </cell>
          <cell r="AF91732">
            <v>80786</v>
          </cell>
          <cell r="AG91732">
            <v>0</v>
          </cell>
          <cell r="AH91732">
            <v>0</v>
          </cell>
          <cell r="AI91732">
            <v>0</v>
          </cell>
          <cell r="AJ91732">
            <v>80786</v>
          </cell>
          <cell r="AK91732">
            <v>0</v>
          </cell>
          <cell r="AL91732">
            <v>91954</v>
          </cell>
          <cell r="AM91732" t="str">
            <v>2024</v>
          </cell>
          <cell r="AN91732" t="str">
            <v>202407</v>
          </cell>
          <cell r="AO91732" t="str">
            <v>202407</v>
          </cell>
          <cell r="AP91732" t="str">
            <v>202407</v>
          </cell>
          <cell r="AQ91732" t="str">
            <v>MUBASHIRAHMED</v>
          </cell>
          <cell r="AR91732" t="str">
            <v>1915410</v>
          </cell>
          <cell r="AS91732" t="str">
            <v>D</v>
          </cell>
          <cell r="AT91732" t="str">
            <v>012</v>
          </cell>
          <cell r="AU91732" t="str">
            <v>30000001</v>
          </cell>
          <cell r="AV91732" t="str">
            <v>DIRECT</v>
          </cell>
          <cell r="AW91732" t="str">
            <v>31000001</v>
          </cell>
          <cell r="AX91732" t="str">
            <v>Direct</v>
          </cell>
          <cell r="AY91732" t="str">
            <v>KHI/HO/D/MO/PC COMP/P/93495/07/2024</v>
          </cell>
          <cell r="BA91732" t="str">
            <v>KARACHI</v>
          </cell>
          <cell r="BB91732" t="str">
            <v>Ground Floor, Imperial Courtdr. Ziauddin Ahmed Road, Karachi.</v>
          </cell>
          <cell r="BC91732" t="str">
            <v>WHITE</v>
          </cell>
          <cell r="BH91732" t="str">
            <v>N/A</v>
          </cell>
          <cell r="BI91732" t="str">
            <v>N</v>
          </cell>
          <cell r="BJ91732" t="str">
            <v xml:space="preserve">	Kamran M. Hanif</v>
          </cell>
          <cell r="BK91732">
            <v>45495</v>
          </cell>
          <cell r="BL91732" t="str">
            <v>7500000</v>
          </cell>
          <cell r="BM91732" t="str">
            <v>002</v>
          </cell>
          <cell r="BN91732" t="str">
            <v>01</v>
          </cell>
          <cell r="BQ91732" t="str">
            <v>KHI/HO/D/MO/PC COMP/P/93495/07/2024</v>
          </cell>
        </row>
        <row r="91733">
          <cell r="W91733" t="str">
            <v>L15ZG1002916</v>
          </cell>
          <cell r="X91733" t="str">
            <v>NFBRV3835PR002917</v>
          </cell>
          <cell r="Y91733">
            <v>7500000</v>
          </cell>
          <cell r="AC91733">
            <v>3083054</v>
          </cell>
          <cell r="AD91733" t="str">
            <v>02</v>
          </cell>
          <cell r="AE91733" t="str">
            <v>MOTOR</v>
          </cell>
          <cell r="AF91733">
            <v>0</v>
          </cell>
          <cell r="AG91733">
            <v>0</v>
          </cell>
          <cell r="AH91733">
            <v>0</v>
          </cell>
          <cell r="AI91733">
            <v>0</v>
          </cell>
          <cell r="AJ91733">
            <v>0</v>
          </cell>
          <cell r="AK91733">
            <v>0</v>
          </cell>
          <cell r="AL91733">
            <v>3500</v>
          </cell>
          <cell r="AM91733" t="str">
            <v>2024</v>
          </cell>
          <cell r="AN91733" t="str">
            <v>202410</v>
          </cell>
          <cell r="AO91733" t="str">
            <v>202410</v>
          </cell>
          <cell r="AP91733" t="str">
            <v>202410</v>
          </cell>
          <cell r="AQ91733" t="str">
            <v>MUNEEBSIDDIQUI</v>
          </cell>
          <cell r="AR91733" t="str">
            <v>1968303</v>
          </cell>
          <cell r="AS91733" t="str">
            <v>D</v>
          </cell>
          <cell r="AT91733" t="str">
            <v>012</v>
          </cell>
          <cell r="AU91733" t="str">
            <v>30000001</v>
          </cell>
          <cell r="AV91733" t="str">
            <v>DIRECT</v>
          </cell>
          <cell r="AW91733" t="str">
            <v>31000001</v>
          </cell>
          <cell r="AX91733" t="str">
            <v>Direct</v>
          </cell>
          <cell r="AY91733" t="str">
            <v>KHI/HO/D/MO/PC COMP/P/93495/07/2024</v>
          </cell>
          <cell r="AZ91733" t="str">
            <v>KHI/HO/D/MO/PC COMP/E/46390/10/2024</v>
          </cell>
          <cell r="BB91733" t="str">
            <v>Ground Floor, Imperial Courtdr. Ziauddin Ahmed Road, Karachi.</v>
          </cell>
          <cell r="BC91733" t="str">
            <v>WHITE</v>
          </cell>
          <cell r="BF91733" t="str">
            <v xml:space="preserve">THE FOLLOWING VEHICLES ARE HEREBY INCLUDED FROM THE SCHEDULE OF THE ABOVE MENTIONED POLICY WITH EFFECT FROM 01/10/2024
IN CONSEQUENCE WHEREOF AN AMOUNT OF RS.30077/- FOR 287 DAYS ON PRO RATE BASIS AS UNDER IS HEREBY CHARGED TO THE PARTICIPANT
</v>
          </cell>
          <cell r="BH91733" t="str">
            <v>N/A</v>
          </cell>
          <cell r="BI91733" t="str">
            <v>N</v>
          </cell>
          <cell r="BJ91733" t="str">
            <v xml:space="preserve">	Kamran M. Hanif</v>
          </cell>
          <cell r="BK91733">
            <v>45566</v>
          </cell>
          <cell r="BL91733" t="str">
            <v>7500000</v>
          </cell>
          <cell r="BM91733" t="str">
            <v>002</v>
          </cell>
          <cell r="BN91733" t="str">
            <v>01</v>
          </cell>
          <cell r="BQ91733" t="str">
            <v>KHI/HO/D/MO/PC COMP/P/93495/07/2024</v>
          </cell>
        </row>
        <row r="91734">
          <cell r="W91734" t="str">
            <v>L15ZG1000132</v>
          </cell>
          <cell r="X91734" t="str">
            <v>NFBRV3850NR000121</v>
          </cell>
          <cell r="Y91734">
            <v>6500000</v>
          </cell>
          <cell r="AC91734">
            <v>3002226</v>
          </cell>
          <cell r="AD91734" t="str">
            <v>02</v>
          </cell>
          <cell r="AE91734" t="str">
            <v>MOTOR</v>
          </cell>
          <cell r="AF91734">
            <v>83316</v>
          </cell>
          <cell r="AG91734">
            <v>0</v>
          </cell>
          <cell r="AH91734">
            <v>0</v>
          </cell>
          <cell r="AI91734">
            <v>0</v>
          </cell>
          <cell r="AJ91734">
            <v>97500</v>
          </cell>
          <cell r="AK91734">
            <v>0</v>
          </cell>
          <cell r="AL91734">
            <v>22495</v>
          </cell>
          <cell r="AM91734" t="str">
            <v>2024</v>
          </cell>
          <cell r="AN91734" t="str">
            <v>202409</v>
          </cell>
          <cell r="AO91734" t="str">
            <v>202409</v>
          </cell>
          <cell r="AP91734" t="str">
            <v>202409</v>
          </cell>
          <cell r="AQ91734" t="str">
            <v>ABRAHAMBHATTI</v>
          </cell>
          <cell r="AR91734" t="str">
            <v>1953961</v>
          </cell>
          <cell r="AS91734" t="str">
            <v>D</v>
          </cell>
          <cell r="AT91734" t="str">
            <v>001</v>
          </cell>
          <cell r="AU91734" t="str">
            <v>30000002</v>
          </cell>
          <cell r="AV91734" t="str">
            <v>RETAIL</v>
          </cell>
          <cell r="AW91734" t="str">
            <v>31000699</v>
          </cell>
          <cell r="AX91734" t="str">
            <v>MHP AUTO TRADERS</v>
          </cell>
          <cell r="AY91734" t="str">
            <v>LHR/LHR/D/MO/PC COMP/P/97232/09/2024</v>
          </cell>
          <cell r="BB91734" t="str">
            <v>House # 07, Street # 38, Hussain Pura, Main Bazar Ghazi Abad, Lahore Cantt.</v>
          </cell>
          <cell r="BC91734" t="str">
            <v>METEOROID GRAY</v>
          </cell>
          <cell r="BH91734" t="str">
            <v>N/A</v>
          </cell>
          <cell r="BI91734" t="str">
            <v>N</v>
          </cell>
          <cell r="BJ91734" t="str">
            <v>Muhammad Asim</v>
          </cell>
          <cell r="BK91734">
            <v>45547</v>
          </cell>
          <cell r="BL91734" t="str">
            <v>6500000</v>
          </cell>
          <cell r="BM91734" t="str">
            <v>444</v>
          </cell>
          <cell r="BN91734" t="str">
            <v>03</v>
          </cell>
          <cell r="BQ91734" t="str">
            <v>LHR/LHR/D/MO/PC COMP/P/97232/09/2024</v>
          </cell>
        </row>
        <row r="91735">
          <cell r="W91735" t="str">
            <v>L15ZG1003476</v>
          </cell>
          <cell r="X91735" t="str">
            <v>NFBRV3854PR003445</v>
          </cell>
          <cell r="Y91735">
            <v>7899000</v>
          </cell>
          <cell r="AC91735">
            <v>3075846</v>
          </cell>
          <cell r="AD91735" t="str">
            <v>02</v>
          </cell>
          <cell r="AE91735" t="str">
            <v>MOTOR</v>
          </cell>
          <cell r="AF91735">
            <v>101252</v>
          </cell>
          <cell r="AG91735">
            <v>0</v>
          </cell>
          <cell r="AH91735">
            <v>0</v>
          </cell>
          <cell r="AI91735">
            <v>0</v>
          </cell>
          <cell r="AJ91735">
            <v>118485</v>
          </cell>
          <cell r="AK91735">
            <v>0</v>
          </cell>
          <cell r="AL91735">
            <v>12657</v>
          </cell>
          <cell r="AM91735" t="str">
            <v>2024</v>
          </cell>
          <cell r="AN91735" t="str">
            <v>202410</v>
          </cell>
          <cell r="AO91735" t="str">
            <v>202410</v>
          </cell>
          <cell r="AP91735" t="str">
            <v>202410</v>
          </cell>
          <cell r="AQ91735" t="str">
            <v>ABRAHAMBHATTI</v>
          </cell>
          <cell r="AR91735" t="str">
            <v>1975601</v>
          </cell>
          <cell r="AS91735" t="str">
            <v>D</v>
          </cell>
          <cell r="AT91735" t="str">
            <v>001</v>
          </cell>
          <cell r="AU91735" t="str">
            <v>30000002</v>
          </cell>
          <cell r="AV91735" t="str">
            <v>RETAIL</v>
          </cell>
          <cell r="AW91735" t="str">
            <v>31000237</v>
          </cell>
          <cell r="AX91735" t="str">
            <v>Honda Chenab Motors</v>
          </cell>
          <cell r="AY91735" t="str">
            <v>LHR/LHR/D/MO/PC COMP/P/99317/10/2024</v>
          </cell>
          <cell r="BB91735" t="str">
            <v>123 JB, Raha Wala, Green View Colony, Akbarabad, Faisalabad.</v>
          </cell>
          <cell r="BC91735" t="str">
            <v>LUNAR SILVER</v>
          </cell>
          <cell r="BH91735" t="str">
            <v>N/A</v>
          </cell>
          <cell r="BI91735" t="str">
            <v>N</v>
          </cell>
          <cell r="BJ91735" t="str">
            <v>Muhammad Naeem</v>
          </cell>
          <cell r="BK91735">
            <v>45574</v>
          </cell>
          <cell r="BL91735" t="str">
            <v>7899000</v>
          </cell>
          <cell r="BM91735" t="str">
            <v>293</v>
          </cell>
          <cell r="BN91735" t="str">
            <v>03</v>
          </cell>
          <cell r="BQ91735" t="str">
            <v>LHR/LHR/D/MO/PC COMP/P/99317/10/2024</v>
          </cell>
        </row>
        <row r="91736">
          <cell r="W91736" t="str">
            <v>L15ZG1004124</v>
          </cell>
          <cell r="X91736" t="str">
            <v>NFBRV3857RR004101</v>
          </cell>
          <cell r="Y91736">
            <v>7899000</v>
          </cell>
          <cell r="AC91736">
            <v>3056999</v>
          </cell>
          <cell r="AD91736" t="str">
            <v>02</v>
          </cell>
          <cell r="AE91736" t="str">
            <v>MOTOR</v>
          </cell>
          <cell r="AF91736">
            <v>101252</v>
          </cell>
          <cell r="AG91736">
            <v>0</v>
          </cell>
          <cell r="AH91736">
            <v>0</v>
          </cell>
          <cell r="AI91736">
            <v>0</v>
          </cell>
          <cell r="AJ91736">
            <v>118485</v>
          </cell>
          <cell r="AK91736">
            <v>0</v>
          </cell>
          <cell r="AL91736">
            <v>12657</v>
          </cell>
          <cell r="AM91736" t="str">
            <v>2024</v>
          </cell>
          <cell r="AN91736" t="str">
            <v>202409</v>
          </cell>
          <cell r="AO91736" t="str">
            <v>202409</v>
          </cell>
          <cell r="AP91736" t="str">
            <v>202409</v>
          </cell>
          <cell r="AQ91736" t="str">
            <v>ABRAHAMBHATTI</v>
          </cell>
          <cell r="AR91736" t="str">
            <v>1965583</v>
          </cell>
          <cell r="AS91736" t="str">
            <v>D</v>
          </cell>
          <cell r="AT91736" t="str">
            <v>001</v>
          </cell>
          <cell r="AU91736" t="str">
            <v>30000002</v>
          </cell>
          <cell r="AV91736" t="str">
            <v>RETAIL</v>
          </cell>
          <cell r="AW91736" t="str">
            <v>31000237</v>
          </cell>
          <cell r="AX91736" t="str">
            <v>Honda Chenab Motors</v>
          </cell>
          <cell r="AY91736" t="str">
            <v>LHR/LHR/D/MO/PC COMP/P/98648/09/2024</v>
          </cell>
          <cell r="BB91736" t="str">
            <v>123 JB, Raha Wala, Green View Colony, Akbarabad, FAISALABAD.</v>
          </cell>
          <cell r="BC91736" t="str">
            <v>WHITE</v>
          </cell>
          <cell r="BH91736" t="str">
            <v>N/A</v>
          </cell>
          <cell r="BI91736" t="str">
            <v>N</v>
          </cell>
          <cell r="BJ91736" t="str">
            <v>Muhammad Naeem</v>
          </cell>
          <cell r="BK91736">
            <v>45565</v>
          </cell>
          <cell r="BL91736" t="str">
            <v>7899000</v>
          </cell>
          <cell r="BM91736" t="str">
            <v>002</v>
          </cell>
          <cell r="BN91736" t="str">
            <v>03</v>
          </cell>
          <cell r="BQ91736" t="str">
            <v>LHR/LHR/D/MO/PC COMP/P/98648/09/2024</v>
          </cell>
        </row>
        <row r="91737">
          <cell r="W91737" t="str">
            <v>L15ZG1003925</v>
          </cell>
          <cell r="X91737" t="str">
            <v>NFBRV3851RR003938</v>
          </cell>
          <cell r="Y91737">
            <v>7899000</v>
          </cell>
          <cell r="AC91737">
            <v>3028849</v>
          </cell>
          <cell r="AD91737" t="str">
            <v>02</v>
          </cell>
          <cell r="AE91737" t="str">
            <v>MOTOR</v>
          </cell>
          <cell r="AF91737">
            <v>101252</v>
          </cell>
          <cell r="AG91737">
            <v>0</v>
          </cell>
          <cell r="AH91737">
            <v>0</v>
          </cell>
          <cell r="AI91737">
            <v>0</v>
          </cell>
          <cell r="AJ91737">
            <v>118485</v>
          </cell>
          <cell r="AK91737">
            <v>0</v>
          </cell>
          <cell r="AL91737">
            <v>12657</v>
          </cell>
          <cell r="AM91737" t="str">
            <v>2024</v>
          </cell>
          <cell r="AN91737" t="str">
            <v>202409</v>
          </cell>
          <cell r="AO91737" t="str">
            <v>202409</v>
          </cell>
          <cell r="AP91737" t="str">
            <v>202409</v>
          </cell>
          <cell r="AQ91737" t="str">
            <v>ABRAHAMBHATTI</v>
          </cell>
          <cell r="AR91737" t="str">
            <v>1960290</v>
          </cell>
          <cell r="AS91737" t="str">
            <v>D</v>
          </cell>
          <cell r="AT91737" t="str">
            <v>001</v>
          </cell>
          <cell r="AU91737" t="str">
            <v>30000002</v>
          </cell>
          <cell r="AV91737" t="str">
            <v>RETAIL</v>
          </cell>
          <cell r="AW91737" t="str">
            <v>31000237</v>
          </cell>
          <cell r="AX91737" t="str">
            <v>Honda Chenab Motors</v>
          </cell>
          <cell r="AY91737" t="str">
            <v>LHR/LHR/D/MO/PC COMP/P/97996/09/2024</v>
          </cell>
          <cell r="BB91737" t="str">
            <v>123 JB, Raha Wala, Green View Colony, Akbarabad, Faisalabad.</v>
          </cell>
          <cell r="BC91737" t="str">
            <v>TAFFETA WHITE</v>
          </cell>
          <cell r="BH91737" t="str">
            <v>N/A</v>
          </cell>
          <cell r="BI91737" t="str">
            <v>N</v>
          </cell>
          <cell r="BJ91737" t="str">
            <v>Muhammad Naeem</v>
          </cell>
          <cell r="BK91737">
            <v>45558</v>
          </cell>
          <cell r="BL91737" t="str">
            <v>7899000</v>
          </cell>
          <cell r="BM91737" t="str">
            <v>213</v>
          </cell>
          <cell r="BN91737" t="str">
            <v>03</v>
          </cell>
          <cell r="BQ91737" t="str">
            <v>LHR/LHR/D/MO/PC COMP/P/97996/09/2024</v>
          </cell>
        </row>
        <row r="91738">
          <cell r="W91738" t="str">
            <v>L15ZG1004006</v>
          </cell>
          <cell r="X91738" t="str">
            <v>NFBRV3857RR003992</v>
          </cell>
          <cell r="Y91738">
            <v>7899000</v>
          </cell>
          <cell r="AC91738">
            <v>3028857</v>
          </cell>
          <cell r="AD91738" t="str">
            <v>02</v>
          </cell>
          <cell r="AE91738" t="str">
            <v>MOTOR</v>
          </cell>
          <cell r="AF91738">
            <v>101252</v>
          </cell>
          <cell r="AG91738">
            <v>0</v>
          </cell>
          <cell r="AH91738">
            <v>0</v>
          </cell>
          <cell r="AI91738">
            <v>0</v>
          </cell>
          <cell r="AJ91738">
            <v>118485</v>
          </cell>
          <cell r="AK91738">
            <v>0</v>
          </cell>
          <cell r="AL91738">
            <v>12657</v>
          </cell>
          <cell r="AM91738" t="str">
            <v>2024</v>
          </cell>
          <cell r="AN91738" t="str">
            <v>202409</v>
          </cell>
          <cell r="AO91738" t="str">
            <v>202409</v>
          </cell>
          <cell r="AP91738" t="str">
            <v>202409</v>
          </cell>
          <cell r="AQ91738" t="str">
            <v>ABRAHAMBHATTI</v>
          </cell>
          <cell r="AR91738" t="str">
            <v>1960317</v>
          </cell>
          <cell r="AS91738" t="str">
            <v>D</v>
          </cell>
          <cell r="AT91738" t="str">
            <v>001</v>
          </cell>
          <cell r="AU91738" t="str">
            <v>30000002</v>
          </cell>
          <cell r="AV91738" t="str">
            <v>RETAIL</v>
          </cell>
          <cell r="AW91738" t="str">
            <v>31000237</v>
          </cell>
          <cell r="AX91738" t="str">
            <v>Honda Chenab Motors</v>
          </cell>
          <cell r="AY91738" t="str">
            <v>LHR/LHR/D/MO/PC COMP/P/98000/09/2024</v>
          </cell>
          <cell r="BB91738" t="str">
            <v>123 JB, Raha Wala, Green View Colony, Akbarabad, FAISALABAD.</v>
          </cell>
          <cell r="BC91738" t="str">
            <v>WHITE</v>
          </cell>
          <cell r="BH91738" t="str">
            <v>N/A</v>
          </cell>
          <cell r="BI91738" t="str">
            <v>N</v>
          </cell>
          <cell r="BJ91738" t="str">
            <v>Muhammad Naeem</v>
          </cell>
          <cell r="BK91738">
            <v>45558</v>
          </cell>
          <cell r="BL91738" t="str">
            <v>7899000</v>
          </cell>
          <cell r="BM91738" t="str">
            <v>002</v>
          </cell>
          <cell r="BN91738" t="str">
            <v>03</v>
          </cell>
          <cell r="BQ91738" t="str">
            <v>LHR/LHR/D/MO/PC COMP/P/98000/09/2024</v>
          </cell>
        </row>
        <row r="91739">
          <cell r="W91739" t="str">
            <v>L15ZG1004000</v>
          </cell>
          <cell r="X91739" t="str">
            <v>NFBRV3859RR003993</v>
          </cell>
          <cell r="Y91739">
            <v>7899000</v>
          </cell>
          <cell r="AC91739">
            <v>3075641</v>
          </cell>
          <cell r="AD91739" t="str">
            <v>02</v>
          </cell>
          <cell r="AE91739" t="str">
            <v>MOTOR</v>
          </cell>
          <cell r="AF91739">
            <v>114754</v>
          </cell>
          <cell r="AG91739">
            <v>0</v>
          </cell>
          <cell r="AH91739">
            <v>0</v>
          </cell>
          <cell r="AI91739">
            <v>0</v>
          </cell>
          <cell r="AJ91739">
            <v>134283</v>
          </cell>
          <cell r="AK91739">
            <v>0</v>
          </cell>
          <cell r="AL91739">
            <v>14344</v>
          </cell>
          <cell r="AM91739" t="str">
            <v>2024</v>
          </cell>
          <cell r="AN91739" t="str">
            <v>202410</v>
          </cell>
          <cell r="AO91739" t="str">
            <v>202410</v>
          </cell>
          <cell r="AP91739" t="str">
            <v>202410</v>
          </cell>
          <cell r="AQ91739" t="str">
            <v>ABRAHAMBHATTI</v>
          </cell>
          <cell r="AR91739" t="str">
            <v>1975062</v>
          </cell>
          <cell r="AS91739" t="str">
            <v>D</v>
          </cell>
          <cell r="AT91739" t="str">
            <v>001</v>
          </cell>
          <cell r="AU91739" t="str">
            <v>30000002</v>
          </cell>
          <cell r="AV91739" t="str">
            <v>RETAIL</v>
          </cell>
          <cell r="AW91739" t="str">
            <v>31000237</v>
          </cell>
          <cell r="AX91739" t="str">
            <v>Honda Chenab Motors</v>
          </cell>
          <cell r="AY91739" t="str">
            <v>LHR/LHR/D/MO/PC COMP/P/99269/10/2024</v>
          </cell>
          <cell r="BB91739" t="str">
            <v>123 JB Raha Wala, Green View Colony, Akbarabad, Faisalabad.</v>
          </cell>
          <cell r="BC91739" t="str">
            <v>TAFFETA WHITE</v>
          </cell>
          <cell r="BH91739" t="str">
            <v>Half Depreciation</v>
          </cell>
          <cell r="BI91739" t="str">
            <v>N</v>
          </cell>
          <cell r="BJ91739" t="str">
            <v>Muhammad Naeem</v>
          </cell>
          <cell r="BK91739">
            <v>45573</v>
          </cell>
          <cell r="BL91739" t="str">
            <v>7899000</v>
          </cell>
          <cell r="BM91739" t="str">
            <v>213</v>
          </cell>
          <cell r="BN91739" t="str">
            <v>03</v>
          </cell>
          <cell r="BQ91739" t="str">
            <v>LHR/LHR/D/MO/PC COMP/P/99269/10/2024</v>
          </cell>
        </row>
        <row r="91740">
          <cell r="W91740" t="str">
            <v>L15ZG1003942</v>
          </cell>
          <cell r="X91740" t="str">
            <v>NFBRV3858RR003949</v>
          </cell>
          <cell r="Y91740">
            <v>7899000</v>
          </cell>
          <cell r="AC91740">
            <v>2994876</v>
          </cell>
          <cell r="AD91740" t="str">
            <v>02</v>
          </cell>
          <cell r="AE91740" t="str">
            <v>MOTOR</v>
          </cell>
          <cell r="AF91740">
            <v>114754</v>
          </cell>
          <cell r="AG91740">
            <v>0</v>
          </cell>
          <cell r="AH91740">
            <v>0</v>
          </cell>
          <cell r="AI91740">
            <v>0</v>
          </cell>
          <cell r="AJ91740">
            <v>134283</v>
          </cell>
          <cell r="AK91740">
            <v>0</v>
          </cell>
          <cell r="AL91740">
            <v>14344</v>
          </cell>
          <cell r="AM91740" t="str">
            <v>2024</v>
          </cell>
          <cell r="AN91740" t="str">
            <v>202409</v>
          </cell>
          <cell r="AO91740" t="str">
            <v>202409</v>
          </cell>
          <cell r="AP91740" t="str">
            <v>202409</v>
          </cell>
          <cell r="AQ91740" t="str">
            <v>ABRAHAMBHATTI</v>
          </cell>
          <cell r="AR91740" t="str">
            <v>1950874</v>
          </cell>
          <cell r="AS91740" t="str">
            <v>D</v>
          </cell>
          <cell r="AT91740" t="str">
            <v>001</v>
          </cell>
          <cell r="AU91740" t="str">
            <v>30000002</v>
          </cell>
          <cell r="AV91740" t="str">
            <v>RETAIL</v>
          </cell>
          <cell r="AW91740" t="str">
            <v>31000237</v>
          </cell>
          <cell r="AX91740" t="str">
            <v>Honda Chenab Motors</v>
          </cell>
          <cell r="AY91740" t="str">
            <v>LHR/LHR/D/MO/PC COMP/P/96949/09/2024</v>
          </cell>
          <cell r="BB91740" t="str">
            <v>123 JB Raha wala Green view colony Akbarabad FAISALABAD</v>
          </cell>
          <cell r="BC91740" t="str">
            <v>WHITE</v>
          </cell>
          <cell r="BH91740" t="str">
            <v>N/A</v>
          </cell>
          <cell r="BI91740" t="str">
            <v>N</v>
          </cell>
          <cell r="BJ91740" t="str">
            <v>Muhammad Naeem</v>
          </cell>
          <cell r="BK91740">
            <v>45544</v>
          </cell>
          <cell r="BL91740" t="str">
            <v>7899000</v>
          </cell>
          <cell r="BM91740" t="str">
            <v>002</v>
          </cell>
          <cell r="BN91740" t="str">
            <v>03</v>
          </cell>
          <cell r="BQ91740" t="str">
            <v>LHR/LHR/D/MO/PC COMP/P/96949/09/2024</v>
          </cell>
        </row>
        <row r="91741">
          <cell r="W91741" t="str">
            <v>1004081</v>
          </cell>
          <cell r="X91741" t="str">
            <v>R004067</v>
          </cell>
          <cell r="Y91741">
            <v>8087580</v>
          </cell>
          <cell r="AC91741">
            <v>3077642</v>
          </cell>
          <cell r="AD91741" t="str">
            <v>02</v>
          </cell>
          <cell r="AE91741" t="str">
            <v>MOTOR</v>
          </cell>
          <cell r="AF91741">
            <v>110582</v>
          </cell>
          <cell r="AG91741">
            <v>0</v>
          </cell>
          <cell r="AH91741">
            <v>0</v>
          </cell>
          <cell r="AI91741">
            <v>0</v>
          </cell>
          <cell r="AJ91741">
            <v>129401</v>
          </cell>
          <cell r="AK91741">
            <v>0</v>
          </cell>
          <cell r="AL91741">
            <v>13823</v>
          </cell>
          <cell r="AM91741" t="str">
            <v>2024</v>
          </cell>
          <cell r="AN91741" t="str">
            <v>202410</v>
          </cell>
          <cell r="AO91741" t="str">
            <v>202410</v>
          </cell>
          <cell r="AP91741" t="str">
            <v>202410</v>
          </cell>
          <cell r="AQ91741" t="str">
            <v>ABRAHAMBHATTI</v>
          </cell>
          <cell r="AR91741" t="str">
            <v>1972724</v>
          </cell>
          <cell r="AS91741" t="str">
            <v>D</v>
          </cell>
          <cell r="AT91741" t="str">
            <v>001</v>
          </cell>
          <cell r="AU91741" t="str">
            <v>30000002</v>
          </cell>
          <cell r="AV91741" t="str">
            <v>RETAIL</v>
          </cell>
          <cell r="AW91741" t="str">
            <v>31000109</v>
          </cell>
          <cell r="AX91741" t="str">
            <v>Honda Fort (Pvt) Ltd</v>
          </cell>
          <cell r="AY91741" t="str">
            <v>LHR/LHR/D/MO/PC COMP/P/98970/10/2024</v>
          </cell>
          <cell r="BB91741" t="str">
            <v>Bukhari Street, House # 03, Mohalla Asif Abad Colony, Sharqpur Khurd, Kot Abdul Malik, Tehsil Ferozwala, District Sheikhupura.</v>
          </cell>
          <cell r="BC91741" t="str">
            <v>TAFFETA WHITE</v>
          </cell>
          <cell r="BH91741" t="str">
            <v>Half Depreciation</v>
          </cell>
          <cell r="BI91741" t="str">
            <v>N</v>
          </cell>
          <cell r="BJ91741" t="str">
            <v>Faizan Khalid</v>
          </cell>
          <cell r="BK91741">
            <v>45568</v>
          </cell>
          <cell r="BL91741" t="str">
            <v>8087580</v>
          </cell>
          <cell r="BM91741" t="str">
            <v>213</v>
          </cell>
          <cell r="BN91741" t="str">
            <v>03</v>
          </cell>
          <cell r="BQ91741" t="str">
            <v>LHR/LHR/D/MO/PC COMP/P/98970/10/2024</v>
          </cell>
        </row>
        <row r="91742">
          <cell r="W91742" t="str">
            <v>L15ZG1003832</v>
          </cell>
          <cell r="X91742" t="str">
            <v>NFBRV3858RR003835</v>
          </cell>
          <cell r="Y91742">
            <v>7899000</v>
          </cell>
          <cell r="AC91742">
            <v>2988607</v>
          </cell>
          <cell r="AD91742" t="str">
            <v>02</v>
          </cell>
          <cell r="AE91742" t="str">
            <v>MOTOR</v>
          </cell>
          <cell r="AF91742">
            <v>-114754</v>
          </cell>
          <cell r="AG91742">
            <v>0</v>
          </cell>
          <cell r="AH91742">
            <v>0</v>
          </cell>
          <cell r="AI91742">
            <v>0</v>
          </cell>
          <cell r="AJ91742">
            <v>-134283</v>
          </cell>
          <cell r="AK91742">
            <v>0</v>
          </cell>
          <cell r="AL91742">
            <v>-25820</v>
          </cell>
          <cell r="AM91742" t="str">
            <v>2024</v>
          </cell>
          <cell r="AN91742" t="str">
            <v>202409</v>
          </cell>
          <cell r="AO91742" t="str">
            <v>202408</v>
          </cell>
          <cell r="AP91742" t="str">
            <v>202409</v>
          </cell>
          <cell r="AQ91742" t="str">
            <v>ABRAHAMBHATTI</v>
          </cell>
          <cell r="AR91742" t="str">
            <v>1946326</v>
          </cell>
          <cell r="AS91742" t="str">
            <v>D</v>
          </cell>
          <cell r="AT91742" t="str">
            <v>001</v>
          </cell>
          <cell r="AU91742" t="str">
            <v>30000002</v>
          </cell>
          <cell r="AV91742" t="str">
            <v>RETAIL</v>
          </cell>
          <cell r="AW91742" t="str">
            <v>31000237</v>
          </cell>
          <cell r="AX91742" t="str">
            <v>Honda Chenab Motors</v>
          </cell>
          <cell r="AY91742" t="str">
            <v>LHR/LHR/D/MO/PC COMP/P/96452/08/2024</v>
          </cell>
          <cell r="AZ91742" t="str">
            <v>LHR/LHR/D/MO/PC COMP/E/45574/09/2024</v>
          </cell>
          <cell r="BB91742" t="str">
            <v>123 JB, Raha Wala Green View Colony, Akbarabad, FAISALABAD.</v>
          </cell>
          <cell r="BC91742" t="str">
            <v>TAFFETA WHITE</v>
          </cell>
          <cell r="BF91742" t="str">
            <v>Subtraction OF Agency Commission</v>
          </cell>
          <cell r="BH91742" t="str">
            <v>N/A</v>
          </cell>
          <cell r="BI91742" t="str">
            <v>N</v>
          </cell>
          <cell r="BJ91742" t="str">
            <v>Muhammad Naeem</v>
          </cell>
          <cell r="BK91742">
            <v>45534</v>
          </cell>
          <cell r="BL91742" t="str">
            <v>7899000</v>
          </cell>
          <cell r="BM91742" t="str">
            <v>213</v>
          </cell>
          <cell r="BN91742" t="str">
            <v>03</v>
          </cell>
          <cell r="BQ91742" t="str">
            <v>LHR/LHR/D/MO/PC COMP/P/96452/08/2024</v>
          </cell>
        </row>
        <row r="91743">
          <cell r="W91743" t="str">
            <v>L15ZG1003832</v>
          </cell>
          <cell r="X91743" t="str">
            <v>NFBRV3858RR003835</v>
          </cell>
          <cell r="Y91743">
            <v>7899000</v>
          </cell>
          <cell r="AC91743">
            <v>2983494</v>
          </cell>
          <cell r="AD91743" t="str">
            <v>02</v>
          </cell>
          <cell r="AE91743" t="str">
            <v>MOTOR</v>
          </cell>
          <cell r="AF91743">
            <v>114754</v>
          </cell>
          <cell r="AG91743">
            <v>0</v>
          </cell>
          <cell r="AH91743">
            <v>0</v>
          </cell>
          <cell r="AI91743">
            <v>0</v>
          </cell>
          <cell r="AJ91743">
            <v>134283</v>
          </cell>
          <cell r="AK91743">
            <v>0</v>
          </cell>
          <cell r="AL91743">
            <v>25820</v>
          </cell>
          <cell r="AM91743" t="str">
            <v>2024</v>
          </cell>
          <cell r="AN91743" t="str">
            <v>202408</v>
          </cell>
          <cell r="AO91743" t="str">
            <v>202408</v>
          </cell>
          <cell r="AP91743" t="str">
            <v>202408</v>
          </cell>
          <cell r="AQ91743" t="str">
            <v>ABRAHAMBHATTI</v>
          </cell>
          <cell r="AR91743" t="str">
            <v>1942227</v>
          </cell>
          <cell r="AS91743" t="str">
            <v>D</v>
          </cell>
          <cell r="AT91743" t="str">
            <v>001</v>
          </cell>
          <cell r="AU91743" t="str">
            <v>30000002</v>
          </cell>
          <cell r="AV91743" t="str">
            <v>RETAIL</v>
          </cell>
          <cell r="AW91743" t="str">
            <v>31000237</v>
          </cell>
          <cell r="AX91743" t="str">
            <v>Honda Chenab Motors</v>
          </cell>
          <cell r="AY91743" t="str">
            <v>LHR/LHR/D/MO/PC COMP/P/96452/08/2024</v>
          </cell>
          <cell r="BB91743" t="str">
            <v>123 JB, Raha Wala Green View Colony, Akbarabad, FAISALABAD.</v>
          </cell>
          <cell r="BC91743" t="str">
            <v>TAFFETA WHITE</v>
          </cell>
          <cell r="BH91743" t="str">
            <v>N/A</v>
          </cell>
          <cell r="BI91743" t="str">
            <v>N</v>
          </cell>
          <cell r="BJ91743" t="str">
            <v>Muhammad Naeem</v>
          </cell>
          <cell r="BK91743">
            <v>45535</v>
          </cell>
          <cell r="BL91743" t="str">
            <v>7899000</v>
          </cell>
          <cell r="BM91743" t="str">
            <v>213</v>
          </cell>
          <cell r="BN91743" t="str">
            <v>03</v>
          </cell>
          <cell r="BQ91743" t="str">
            <v>LHR/LHR/D/MO/PC COMP/P/96452/08/2024</v>
          </cell>
        </row>
        <row r="91744">
          <cell r="W91744" t="str">
            <v>L15ZG1003832</v>
          </cell>
          <cell r="X91744" t="str">
            <v>NFBRV3858RR003835</v>
          </cell>
          <cell r="Y91744">
            <v>7899000</v>
          </cell>
          <cell r="AC91744">
            <v>2988620</v>
          </cell>
          <cell r="AD91744" t="str">
            <v>02</v>
          </cell>
          <cell r="AE91744" t="str">
            <v>MOTOR</v>
          </cell>
          <cell r="AF91744">
            <v>0</v>
          </cell>
          <cell r="AG91744">
            <v>0</v>
          </cell>
          <cell r="AH91744">
            <v>0</v>
          </cell>
          <cell r="AI91744">
            <v>0</v>
          </cell>
          <cell r="AJ91744">
            <v>134283</v>
          </cell>
          <cell r="AK91744">
            <v>0</v>
          </cell>
          <cell r="AL91744">
            <v>14344</v>
          </cell>
          <cell r="AM91744" t="str">
            <v>2024</v>
          </cell>
          <cell r="AN91744" t="str">
            <v>202409</v>
          </cell>
          <cell r="AO91744" t="str">
            <v>202408</v>
          </cell>
          <cell r="AP91744" t="str">
            <v>202409</v>
          </cell>
          <cell r="AQ91744" t="str">
            <v>ABRAHAMBHATTI</v>
          </cell>
          <cell r="AR91744" t="str">
            <v>1947218</v>
          </cell>
          <cell r="AS91744" t="str">
            <v>D</v>
          </cell>
          <cell r="AT91744" t="str">
            <v>001</v>
          </cell>
          <cell r="AU91744" t="str">
            <v>30000002</v>
          </cell>
          <cell r="AV91744" t="str">
            <v>RETAIL</v>
          </cell>
          <cell r="AW91744" t="str">
            <v>31000237</v>
          </cell>
          <cell r="AX91744" t="str">
            <v>Honda Chenab Motors</v>
          </cell>
          <cell r="AY91744" t="str">
            <v>LHR/LHR/D/MO/PC COMP/P/96452/08/2024</v>
          </cell>
          <cell r="AZ91744" t="str">
            <v>LHR/LHR/D/MO/PC COMP/E/45641/09/2024</v>
          </cell>
          <cell r="BB91744" t="str">
            <v>123 JB, Raha Wala Green View Colony, Akbarabad, FAISALABAD.</v>
          </cell>
          <cell r="BC91744" t="str">
            <v>TAFFETA WHITE</v>
          </cell>
          <cell r="BF91744" t="str">
            <v>Addition Of Agency Commission</v>
          </cell>
          <cell r="BH91744" t="str">
            <v>N/A</v>
          </cell>
          <cell r="BI91744" t="str">
            <v>N</v>
          </cell>
          <cell r="BJ91744" t="str">
            <v>Muhammad Naeem</v>
          </cell>
          <cell r="BK91744">
            <v>45534</v>
          </cell>
          <cell r="BL91744" t="str">
            <v>7899000</v>
          </cell>
          <cell r="BM91744" t="str">
            <v>213</v>
          </cell>
          <cell r="BN91744" t="str">
            <v>03</v>
          </cell>
          <cell r="BQ91744" t="str">
            <v>LHR/LHR/D/MO/PC COMP/P/96452/08/2024</v>
          </cell>
        </row>
        <row r="91745">
          <cell r="W91745" t="str">
            <v>G6DCMS315040</v>
          </cell>
          <cell r="X91745" t="str">
            <v>NNAUM53BZMP701474</v>
          </cell>
          <cell r="Y91745">
            <v>7276000</v>
          </cell>
          <cell r="AB91745" t="str">
            <v>TRACKER (I-TECK RENEWAL)</v>
          </cell>
          <cell r="AC91745">
            <v>3255226</v>
          </cell>
          <cell r="AD91745" t="str">
            <v>02</v>
          </cell>
          <cell r="AE91745" t="str">
            <v>MOTOR</v>
          </cell>
          <cell r="AF91745">
            <v>0</v>
          </cell>
          <cell r="AG91745">
            <v>0</v>
          </cell>
          <cell r="AH91745">
            <v>0</v>
          </cell>
          <cell r="AI91745">
            <v>0</v>
          </cell>
          <cell r="AJ91745">
            <v>116416</v>
          </cell>
          <cell r="AK91745">
            <v>7540</v>
          </cell>
          <cell r="AL91745">
            <v>8494</v>
          </cell>
          <cell r="AM91745" t="str">
            <v>2024</v>
          </cell>
          <cell r="AN91745" t="str">
            <v>202412</v>
          </cell>
          <cell r="AO91745" t="str">
            <v>202412</v>
          </cell>
          <cell r="AP91745" t="str">
            <v>202412</v>
          </cell>
          <cell r="AQ91745" t="str">
            <v>AMINAHMED</v>
          </cell>
          <cell r="AR91745" t="str">
            <v>2027556</v>
          </cell>
          <cell r="AS91745" t="str">
            <v>D</v>
          </cell>
          <cell r="AT91745" t="str">
            <v>1</v>
          </cell>
          <cell r="AU91745" t="str">
            <v>30000001</v>
          </cell>
          <cell r="AV91745" t="str">
            <v>DIRECT</v>
          </cell>
          <cell r="AW91745" t="str">
            <v>31000001</v>
          </cell>
          <cell r="AX91745" t="str">
            <v>Direct</v>
          </cell>
          <cell r="AY91745" t="str">
            <v>KHI/HO/D/MO/PC COMP/P/103523/12/2024</v>
          </cell>
          <cell r="BA91745" t="str">
            <v>KARACHI</v>
          </cell>
          <cell r="BB91745" t="str">
            <v>30-KM Multan Road, Lahore-Punjab</v>
          </cell>
          <cell r="BC91745" t="str">
            <v>PANTHERA METAL</v>
          </cell>
          <cell r="BH91745" t="str">
            <v>N/A</v>
          </cell>
          <cell r="BI91745" t="str">
            <v>N</v>
          </cell>
          <cell r="BJ91745" t="str">
            <v>MAZHAR ABBAS</v>
          </cell>
          <cell r="BK91745">
            <v>45632</v>
          </cell>
          <cell r="BL91745" t="str">
            <v>7276000</v>
          </cell>
          <cell r="BM91745" t="str">
            <v>365</v>
          </cell>
          <cell r="BN91745" t="str">
            <v>01</v>
          </cell>
          <cell r="BQ91745" t="str">
            <v>KHI/HO/D/MO/PC COMP/P/103523/12/2024</v>
          </cell>
        </row>
        <row r="91746">
          <cell r="W91746" t="str">
            <v>G6DCPS660956</v>
          </cell>
          <cell r="X91746" t="str">
            <v>NNAUM53BZRP702242</v>
          </cell>
          <cell r="Y91746">
            <v>9699000</v>
          </cell>
          <cell r="Z91746" t="str">
            <v>4220106151405</v>
          </cell>
          <cell r="AA91746" t="str">
            <v>03332371822</v>
          </cell>
          <cell r="AC91746">
            <v>3219715</v>
          </cell>
          <cell r="AD91746" t="str">
            <v>02</v>
          </cell>
          <cell r="AE91746" t="str">
            <v>MOTOR</v>
          </cell>
          <cell r="AF91746">
            <v>125418</v>
          </cell>
          <cell r="AG91746">
            <v>18813</v>
          </cell>
          <cell r="AH91746">
            <v>1254</v>
          </cell>
          <cell r="AI91746">
            <v>0</v>
          </cell>
          <cell r="AJ91746">
            <v>145485</v>
          </cell>
          <cell r="AK91746">
            <v>0</v>
          </cell>
          <cell r="AL91746">
            <v>12542</v>
          </cell>
          <cell r="AM91746" t="str">
            <v>2024</v>
          </cell>
          <cell r="AN91746" t="str">
            <v>202412</v>
          </cell>
          <cell r="AO91746" t="str">
            <v>202412</v>
          </cell>
          <cell r="AP91746" t="str">
            <v>202412</v>
          </cell>
          <cell r="AQ91746" t="str">
            <v>HABIB</v>
          </cell>
          <cell r="AR91746" t="str">
            <v>2033937</v>
          </cell>
          <cell r="AS91746" t="str">
            <v>D</v>
          </cell>
          <cell r="AT91746" t="str">
            <v>00011</v>
          </cell>
          <cell r="AY91746" t="str">
            <v>KHI/HO/D/MO/PC COMP/C/103187/11/12/2024</v>
          </cell>
          <cell r="BB91746" t="str">
            <v xml:space="preserve">HOUSE NO E 5, BLOCK 7, block 7, GULSHAN E IQBAL, Karachi (GULSHAN E IQBAL) </v>
          </cell>
          <cell r="BC91746" t="str">
            <v>CLEAR WHITE</v>
          </cell>
          <cell r="BD91746" t="str">
            <v xml:space="preserve">CI-2024-0182-0012  </v>
          </cell>
          <cell r="BI91746" t="str">
            <v>N</v>
          </cell>
          <cell r="BK91746">
            <v>45638</v>
          </cell>
          <cell r="BL91746" t="str">
            <v>9699000</v>
          </cell>
          <cell r="BM91746" t="str">
            <v>341</v>
          </cell>
          <cell r="BN91746" t="str">
            <v>01</v>
          </cell>
          <cell r="BQ91746" t="str">
            <v>KHI/HO/D/MO/PC COMP/C/103187/11/12/2024</v>
          </cell>
        </row>
        <row r="91747">
          <cell r="W91747" t="str">
            <v>G6DCPS666252</v>
          </cell>
          <cell r="X91747" t="str">
            <v>702103</v>
          </cell>
          <cell r="Y91747">
            <v>10721880</v>
          </cell>
          <cell r="AC91747">
            <v>2920940</v>
          </cell>
          <cell r="AD91747" t="str">
            <v>02</v>
          </cell>
          <cell r="AE91747" t="str">
            <v>MOTOR</v>
          </cell>
          <cell r="AF91747">
            <v>137443</v>
          </cell>
          <cell r="AG91747">
            <v>0</v>
          </cell>
          <cell r="AH91747">
            <v>0</v>
          </cell>
          <cell r="AI91747">
            <v>0</v>
          </cell>
          <cell r="AJ91747">
            <v>160828</v>
          </cell>
          <cell r="AK91747">
            <v>0</v>
          </cell>
          <cell r="AL91747">
            <v>34361</v>
          </cell>
          <cell r="AM91747" t="str">
            <v>2024</v>
          </cell>
          <cell r="AN91747" t="str">
            <v>202407</v>
          </cell>
          <cell r="AO91747" t="str">
            <v>202407</v>
          </cell>
          <cell r="AP91747" t="str">
            <v>202407</v>
          </cell>
          <cell r="AQ91747" t="str">
            <v>ABRAHAMBHATTI</v>
          </cell>
          <cell r="AR91747" t="str">
            <v>1921388</v>
          </cell>
          <cell r="AS91747" t="str">
            <v>D</v>
          </cell>
          <cell r="AT91747" t="str">
            <v>001</v>
          </cell>
          <cell r="AU91747" t="str">
            <v>30000002</v>
          </cell>
          <cell r="AV91747" t="str">
            <v>RETAIL</v>
          </cell>
          <cell r="AW91747" t="str">
            <v>31000131</v>
          </cell>
          <cell r="AX91747" t="str">
            <v>Kia Festival Motors</v>
          </cell>
          <cell r="AY91747" t="str">
            <v>LHR/LHR/D/MO/PC COMP/P/94235/07/2024</v>
          </cell>
          <cell r="BB91747" t="str">
            <v>House # 04, Street # 02, United Park Society, Jandiyala Road, Sheikhupura.</v>
          </cell>
          <cell r="BC91747" t="str">
            <v>CHERRY BLACK</v>
          </cell>
          <cell r="BH91747" t="str">
            <v>N/A</v>
          </cell>
          <cell r="BI91747" t="str">
            <v>N</v>
          </cell>
          <cell r="BJ91747" t="str">
            <v>NADEEM ALI</v>
          </cell>
          <cell r="BK91747">
            <v>45503</v>
          </cell>
          <cell r="BL91747" t="str">
            <v>10721880</v>
          </cell>
          <cell r="BM91747" t="str">
            <v>392</v>
          </cell>
          <cell r="BN91747" t="str">
            <v>03</v>
          </cell>
          <cell r="BQ91747" t="str">
            <v>LHR/LHR/D/MO/PC COMP/P/94235/07/2024</v>
          </cell>
        </row>
        <row r="91748">
          <cell r="W91748" t="str">
            <v>G6DCMS253788</v>
          </cell>
          <cell r="X91748" t="str">
            <v>NNAUM53BZMP700102</v>
          </cell>
          <cell r="Y91748">
            <v>8500000</v>
          </cell>
          <cell r="AC91748">
            <v>3116905</v>
          </cell>
          <cell r="AD91748" t="str">
            <v>02</v>
          </cell>
          <cell r="AE91748" t="str">
            <v>MOTOR</v>
          </cell>
          <cell r="AF91748">
            <v>116810</v>
          </cell>
          <cell r="AG91748">
            <v>0</v>
          </cell>
          <cell r="AH91748">
            <v>0</v>
          </cell>
          <cell r="AI91748">
            <v>0</v>
          </cell>
          <cell r="AJ91748">
            <v>136000</v>
          </cell>
          <cell r="AK91748">
            <v>0</v>
          </cell>
          <cell r="AL91748">
            <v>2336</v>
          </cell>
          <cell r="AM91748" t="str">
            <v>2024</v>
          </cell>
          <cell r="AN91748" t="str">
            <v>202410</v>
          </cell>
          <cell r="AO91748" t="str">
            <v>202410</v>
          </cell>
          <cell r="AP91748" t="str">
            <v>202410</v>
          </cell>
          <cell r="AQ91748" t="str">
            <v>KHALIDMEHMOOD</v>
          </cell>
          <cell r="AR91748" t="str">
            <v>1992724</v>
          </cell>
          <cell r="AS91748" t="str">
            <v>D</v>
          </cell>
          <cell r="AT91748" t="str">
            <v>001</v>
          </cell>
          <cell r="AU91748" t="str">
            <v>30000002</v>
          </cell>
          <cell r="AV91748" t="str">
            <v>RETAIL</v>
          </cell>
          <cell r="AW91748" t="str">
            <v>31000021</v>
          </cell>
          <cell r="AX91748" t="str">
            <v>KIA Site</v>
          </cell>
          <cell r="AY91748" t="str">
            <v>KHI/HO/D/MO/PC COMP/P/100195/10/2024</v>
          </cell>
          <cell r="BA91748" t="str">
            <v>KARACHI</v>
          </cell>
          <cell r="BB91748" t="str">
            <v>House No. 134, Faran Society, P.E.C.H.S, Karachi.</v>
          </cell>
          <cell r="BC91748" t="str">
            <v>BLACK</v>
          </cell>
          <cell r="BH91748" t="str">
            <v>N/A</v>
          </cell>
          <cell r="BI91748" t="str">
            <v>N</v>
          </cell>
          <cell r="BJ91748" t="str">
            <v>Affan</v>
          </cell>
          <cell r="BK91748">
            <v>45587</v>
          </cell>
          <cell r="BL91748" t="str">
            <v>8500000</v>
          </cell>
          <cell r="BM91748" t="str">
            <v>004</v>
          </cell>
          <cell r="BN91748" t="str">
            <v>01</v>
          </cell>
          <cell r="BQ91748" t="str">
            <v>KHI/HO/D/MO/PC COMP/P/100195/10/2024</v>
          </cell>
        </row>
        <row r="91749">
          <cell r="W91749" t="str">
            <v>G6DCMS253788</v>
          </cell>
          <cell r="X91749" t="str">
            <v>NNAUM53BZMP700102</v>
          </cell>
          <cell r="Y91749">
            <v>8500000</v>
          </cell>
          <cell r="AC91749">
            <v>3209883</v>
          </cell>
          <cell r="AD91749" t="str">
            <v>02</v>
          </cell>
          <cell r="AE91749" t="str">
            <v>MOTOR</v>
          </cell>
          <cell r="AF91749">
            <v>0</v>
          </cell>
          <cell r="AG91749">
            <v>0</v>
          </cell>
          <cell r="AH91749">
            <v>0</v>
          </cell>
          <cell r="AI91749">
            <v>0</v>
          </cell>
          <cell r="AJ91749">
            <v>0</v>
          </cell>
          <cell r="AK91749">
            <v>0</v>
          </cell>
          <cell r="AL91749">
            <v>5841</v>
          </cell>
          <cell r="AM91749" t="str">
            <v>2024</v>
          </cell>
          <cell r="AN91749" t="str">
            <v>202412</v>
          </cell>
          <cell r="AO91749" t="str">
            <v>202410</v>
          </cell>
          <cell r="AP91749" t="str">
            <v>202412</v>
          </cell>
          <cell r="AQ91749" t="str">
            <v>KHALIDMEHMOOD</v>
          </cell>
          <cell r="AR91749" t="str">
            <v>2026427</v>
          </cell>
          <cell r="AS91749" t="str">
            <v>D</v>
          </cell>
          <cell r="AT91749" t="str">
            <v>001</v>
          </cell>
          <cell r="AU91749" t="str">
            <v>30000002</v>
          </cell>
          <cell r="AV91749" t="str">
            <v>RETAIL</v>
          </cell>
          <cell r="AW91749" t="str">
            <v>31000021</v>
          </cell>
          <cell r="AX91749" t="str">
            <v>KIA Site</v>
          </cell>
          <cell r="AY91749" t="str">
            <v>KHI/HO/D/MO/PC COMP/P/100195/10/2024</v>
          </cell>
          <cell r="AZ91749" t="str">
            <v>KHI/HO/D/MO/PC COMP/E/49741/12/2024</v>
          </cell>
          <cell r="BB91749" t="str">
            <v>House No. 134, Faran Society, P.E.C.H.S, Karachi.</v>
          </cell>
          <cell r="BC91749" t="str">
            <v>BLACK</v>
          </cell>
          <cell r="BF91749" t="str">
            <v>Addition of agency commission.</v>
          </cell>
          <cell r="BH91749" t="str">
            <v>N/A</v>
          </cell>
          <cell r="BI91749" t="str">
            <v>N</v>
          </cell>
          <cell r="BJ91749" t="str">
            <v>Affan</v>
          </cell>
          <cell r="BK91749">
            <v>45568</v>
          </cell>
          <cell r="BL91749" t="str">
            <v>8500000</v>
          </cell>
          <cell r="BM91749" t="str">
            <v>004</v>
          </cell>
          <cell r="BN91749" t="str">
            <v>01</v>
          </cell>
          <cell r="BQ91749" t="str">
            <v>KHI/HO/D/MO/PC COMP/P/100195/10/2024</v>
          </cell>
        </row>
        <row r="91750">
          <cell r="W91750" t="str">
            <v>G6DCMS315153</v>
          </cell>
          <cell r="X91750" t="str">
            <v>NNAUM53BZMP701173</v>
          </cell>
          <cell r="Y91750">
            <v>6802286</v>
          </cell>
          <cell r="AC91750">
            <v>2920987</v>
          </cell>
          <cell r="AD91750" t="str">
            <v>02</v>
          </cell>
          <cell r="AE91750" t="str">
            <v>MOTOR</v>
          </cell>
          <cell r="AF91750">
            <v>93006</v>
          </cell>
          <cell r="AG91750">
            <v>0</v>
          </cell>
          <cell r="AH91750">
            <v>0</v>
          </cell>
          <cell r="AI91750">
            <v>0</v>
          </cell>
          <cell r="AJ91750">
            <v>108837</v>
          </cell>
          <cell r="AK91750">
            <v>0</v>
          </cell>
          <cell r="AL91750">
            <v>23251</v>
          </cell>
          <cell r="AM91750" t="str">
            <v>2024</v>
          </cell>
          <cell r="AN91750" t="str">
            <v>202407</v>
          </cell>
          <cell r="AO91750" t="str">
            <v>202407</v>
          </cell>
          <cell r="AP91750" t="str">
            <v>202407</v>
          </cell>
          <cell r="AQ91750" t="str">
            <v>ABRAHAMBHATTI</v>
          </cell>
          <cell r="AR91750" t="str">
            <v>1920883</v>
          </cell>
          <cell r="AS91750" t="str">
            <v>D</v>
          </cell>
          <cell r="AT91750" t="str">
            <v>001</v>
          </cell>
          <cell r="AU91750" t="str">
            <v>30000002</v>
          </cell>
          <cell r="AV91750" t="str">
            <v>RETAIL</v>
          </cell>
          <cell r="AW91750" t="str">
            <v>31000695</v>
          </cell>
          <cell r="AX91750" t="str">
            <v>Suzuki Shaikhan Motors</v>
          </cell>
          <cell r="AY91750" t="str">
            <v>LHR/LHR/D/MO/PC COMP/P/94177/07/2024</v>
          </cell>
          <cell r="BB91750" t="str">
            <v>House # 22 A, Mohalla Messon Road, Lahore.</v>
          </cell>
          <cell r="BC91750" t="str">
            <v>CLEAR WHITE</v>
          </cell>
          <cell r="BH91750" t="str">
            <v>Pak Suzuki</v>
          </cell>
          <cell r="BI91750" t="str">
            <v>N</v>
          </cell>
          <cell r="BJ91750" t="str">
            <v>Hafiz Muhammad Rehan Ali</v>
          </cell>
          <cell r="BK91750">
            <v>45503</v>
          </cell>
          <cell r="BL91750" t="str">
            <v>6802286</v>
          </cell>
          <cell r="BM91750" t="str">
            <v>341</v>
          </cell>
          <cell r="BN91750" t="str">
            <v>03</v>
          </cell>
          <cell r="BQ91750" t="str">
            <v>LHR/LHR/D/MO/PC COMP/P/94177/07/2024</v>
          </cell>
        </row>
        <row r="91751">
          <cell r="W91751" t="str">
            <v>A32913</v>
          </cell>
          <cell r="X91751" t="str">
            <v>R-9512546</v>
          </cell>
          <cell r="Y91751">
            <v>4000000</v>
          </cell>
          <cell r="AC91751">
            <v>2979913</v>
          </cell>
          <cell r="AD91751" t="str">
            <v>02</v>
          </cell>
          <cell r="AE91751" t="str">
            <v>MOTOR</v>
          </cell>
          <cell r="AF91751">
            <v>0</v>
          </cell>
          <cell r="AG91751">
            <v>0</v>
          </cell>
          <cell r="AH91751">
            <v>0</v>
          </cell>
          <cell r="AI91751">
            <v>0</v>
          </cell>
          <cell r="AJ91751">
            <v>0</v>
          </cell>
          <cell r="AK91751">
            <v>0</v>
          </cell>
          <cell r="AL91751">
            <v>10379</v>
          </cell>
          <cell r="AM91751" t="str">
            <v>2024</v>
          </cell>
          <cell r="AN91751" t="str">
            <v>202408</v>
          </cell>
          <cell r="AO91751" t="str">
            <v>202401</v>
          </cell>
          <cell r="AP91751" t="str">
            <v>202408</v>
          </cell>
          <cell r="AQ91751" t="str">
            <v>SHOUKATALI</v>
          </cell>
          <cell r="AR91751" t="str">
            <v>1941496</v>
          </cell>
          <cell r="AS91751" t="str">
            <v>D</v>
          </cell>
          <cell r="AT91751" t="str">
            <v>001</v>
          </cell>
          <cell r="AU91751" t="str">
            <v>30000002</v>
          </cell>
          <cell r="AV91751" t="str">
            <v>RETAIL</v>
          </cell>
          <cell r="AW91751" t="str">
            <v>31000002</v>
          </cell>
          <cell r="AX91751" t="str">
            <v>Direct</v>
          </cell>
          <cell r="AY91751" t="str">
            <v>KHI/HO/D/MO/PC COMP/P/81978/01/2024</v>
          </cell>
          <cell r="AZ91751" t="str">
            <v>KHI/HO/D/MO/PC COMP/E/45350/08/2024</v>
          </cell>
          <cell r="BB91751" t="str">
            <v>House #. D-50/1, Sector 31-D, 2nd Building, 2nd Floor, Near Aftab School, PNT Society, Korangi, Karachi.</v>
          </cell>
          <cell r="BC91751" t="str">
            <v>WHITE</v>
          </cell>
          <cell r="BF91751" t="str">
            <v>addition of agency commission</v>
          </cell>
          <cell r="BH91751" t="str">
            <v>N/A</v>
          </cell>
          <cell r="BI91751" t="str">
            <v>N</v>
          </cell>
          <cell r="BJ91751" t="str">
            <v>M.Shahbaz</v>
          </cell>
          <cell r="BK91751">
            <v>45310</v>
          </cell>
          <cell r="BL91751" t="str">
            <v>4000000</v>
          </cell>
          <cell r="BM91751" t="str">
            <v>002</v>
          </cell>
          <cell r="BN91751" t="str">
            <v>01</v>
          </cell>
          <cell r="BQ91751" t="str">
            <v>KHI/HO/D/MO/PC COMP/P/81978/01/2024</v>
          </cell>
        </row>
        <row r="91752">
          <cell r="W91752" t="str">
            <v>2A10098</v>
          </cell>
          <cell r="X91752" t="str">
            <v>NSP151R-9504228</v>
          </cell>
          <cell r="Y91752">
            <v>4000000</v>
          </cell>
          <cell r="Z91752" t="str">
            <v>35202-5131975-7</v>
          </cell>
          <cell r="AA91752" t="str">
            <v>0309-4345748</v>
          </cell>
          <cell r="AC91752">
            <v>3109588</v>
          </cell>
          <cell r="AD91752" t="str">
            <v>02</v>
          </cell>
          <cell r="AE91752" t="str">
            <v>MOTOR</v>
          </cell>
          <cell r="AF91752">
            <v>51724</v>
          </cell>
          <cell r="AG91752">
            <v>7759</v>
          </cell>
          <cell r="AH91752">
            <v>517</v>
          </cell>
          <cell r="AI91752">
            <v>0</v>
          </cell>
          <cell r="AJ91752">
            <v>60000</v>
          </cell>
          <cell r="AK91752">
            <v>0</v>
          </cell>
          <cell r="AL91752">
            <v>7759</v>
          </cell>
          <cell r="AM91752" t="str">
            <v>2024</v>
          </cell>
          <cell r="AN91752" t="str">
            <v>202410</v>
          </cell>
          <cell r="AO91752" t="str">
            <v>202410</v>
          </cell>
          <cell r="AP91752" t="str">
            <v>202410</v>
          </cell>
          <cell r="AQ91752" t="str">
            <v>FARHANAHMED</v>
          </cell>
          <cell r="AR91752" t="str">
            <v>1988525</v>
          </cell>
          <cell r="AS91752" t="str">
            <v>D</v>
          </cell>
          <cell r="AT91752" t="str">
            <v>00030</v>
          </cell>
          <cell r="AY91752" t="str">
            <v>KHI/HO/D/MO/PC COMP/C/98726/30/10/2024</v>
          </cell>
          <cell r="BA91752" t="str">
            <v>LAHORE</v>
          </cell>
          <cell r="BB91752" t="str">
            <v>H-No 19, Hadayat Ullah Block Near Nimra Masjid, Mustafa Town Lahore</v>
          </cell>
          <cell r="BC91752" t="str">
            <v>SUPER WHITE</v>
          </cell>
          <cell r="BI91752" t="str">
            <v>N</v>
          </cell>
          <cell r="BK91752">
            <v>45581</v>
          </cell>
          <cell r="BL91752" t="str">
            <v>4000000</v>
          </cell>
          <cell r="BM91752" t="str">
            <v>274</v>
          </cell>
          <cell r="BN91752" t="str">
            <v>01</v>
          </cell>
          <cell r="BQ91752" t="str">
            <v>KHI/HO/D/MO/PC COMP/C/98726/30/10/2024</v>
          </cell>
        </row>
        <row r="91753">
          <cell r="W91753" t="str">
            <v>2A21805</v>
          </cell>
          <cell r="X91753" t="str">
            <v>NSP151R-9508757</v>
          </cell>
          <cell r="Y91753">
            <v>4200000</v>
          </cell>
          <cell r="AC91753">
            <v>3241212</v>
          </cell>
          <cell r="AD91753" t="str">
            <v>02</v>
          </cell>
          <cell r="AE91753" t="str">
            <v>MOTOR</v>
          </cell>
          <cell r="AF91753">
            <v>53879</v>
          </cell>
          <cell r="AG91753">
            <v>0</v>
          </cell>
          <cell r="AH91753">
            <v>0</v>
          </cell>
          <cell r="AI91753">
            <v>0</v>
          </cell>
          <cell r="AJ91753">
            <v>63000</v>
          </cell>
          <cell r="AK91753">
            <v>0</v>
          </cell>
          <cell r="AL91753">
            <v>2694</v>
          </cell>
          <cell r="AM91753" t="str">
            <v>2024</v>
          </cell>
          <cell r="AN91753" t="str">
            <v>202412</v>
          </cell>
          <cell r="AO91753" t="str">
            <v>202412</v>
          </cell>
          <cell r="AP91753" t="str">
            <v>202412</v>
          </cell>
          <cell r="AQ91753" t="str">
            <v>MUBASHIRAHMED</v>
          </cell>
          <cell r="AR91753" t="str">
            <v>2037064</v>
          </cell>
          <cell r="AS91753" t="str">
            <v>D</v>
          </cell>
          <cell r="AT91753" t="str">
            <v>001</v>
          </cell>
          <cell r="AU91753" t="str">
            <v>30000001</v>
          </cell>
          <cell r="AV91753" t="str">
            <v>DIRECT</v>
          </cell>
          <cell r="AW91753" t="str">
            <v>31000001</v>
          </cell>
          <cell r="AX91753" t="str">
            <v>Direct</v>
          </cell>
          <cell r="AY91753" t="str">
            <v>KHI/HO/D/MO/PC COMP/P/104155/12/2024</v>
          </cell>
          <cell r="BA91753" t="str">
            <v>KARACHI</v>
          </cell>
          <cell r="BB91753" t="str">
            <v xml:space="preserve">Kazmi House C-59 Street 4 Block 2 Chapal Sun City Scheme 33, Karachi. </v>
          </cell>
          <cell r="BC91753" t="str">
            <v>SUPER WHITE</v>
          </cell>
          <cell r="BF91753" t="str">
            <v>C/o. Talha Afzal</v>
          </cell>
          <cell r="BH91753" t="str">
            <v>N/A</v>
          </cell>
          <cell r="BI91753" t="str">
            <v>N</v>
          </cell>
          <cell r="BJ91753" t="str">
            <v>AFZAL PANAWALA</v>
          </cell>
          <cell r="BK91753">
            <v>45643</v>
          </cell>
          <cell r="BL91753" t="str">
            <v>4200000</v>
          </cell>
          <cell r="BM91753" t="str">
            <v>173</v>
          </cell>
          <cell r="BN91753" t="str">
            <v>01</v>
          </cell>
          <cell r="BQ91753" t="str">
            <v>KHI/HO/D/MO/PC COMP/P/104155/12/2024</v>
          </cell>
        </row>
        <row r="91754">
          <cell r="W91754" t="str">
            <v>S4PEWW7968</v>
          </cell>
          <cell r="X91754" t="str">
            <v>158752</v>
          </cell>
          <cell r="Y91754">
            <v>3000000</v>
          </cell>
          <cell r="AC91754">
            <v>2897799</v>
          </cell>
          <cell r="AD91754" t="str">
            <v>02</v>
          </cell>
          <cell r="AE91754" t="str">
            <v>MOTOR</v>
          </cell>
          <cell r="AF91754">
            <v>3269</v>
          </cell>
          <cell r="AG91754">
            <v>490</v>
          </cell>
          <cell r="AH91754">
            <v>33</v>
          </cell>
          <cell r="AI91754">
            <v>0</v>
          </cell>
          <cell r="AJ91754">
            <v>3792</v>
          </cell>
          <cell r="AK91754">
            <v>8105</v>
          </cell>
          <cell r="AL91754">
            <v>817</v>
          </cell>
          <cell r="AM91754" t="str">
            <v>2024</v>
          </cell>
          <cell r="AN91754" t="str">
            <v>202407</v>
          </cell>
          <cell r="AO91754" t="str">
            <v>202407</v>
          </cell>
          <cell r="AP91754" t="str">
            <v>202407</v>
          </cell>
          <cell r="AQ91754" t="str">
            <v>SYS</v>
          </cell>
          <cell r="AR91754" t="str">
            <v>1907187</v>
          </cell>
          <cell r="AS91754" t="str">
            <v>D</v>
          </cell>
          <cell r="AT91754" t="str">
            <v>001</v>
          </cell>
          <cell r="AU91754" t="str">
            <v>30000002</v>
          </cell>
          <cell r="AV91754" t="str">
            <v>RETAIL</v>
          </cell>
          <cell r="AW91754" t="str">
            <v>31000127</v>
          </cell>
          <cell r="AX91754" t="str">
            <v>Digital Sale</v>
          </cell>
          <cell r="AY91754" t="str">
            <v>KHI/HO/D/MO/PD COMP/P/74216/08/2023</v>
          </cell>
          <cell r="AZ91754" t="str">
            <v>KHI/HO/D/MO/PD COMP/E/43445/07/2024</v>
          </cell>
          <cell r="BB91754" t="str">
            <v>House No: B-34, Block-A, North Nazimabad, Karachi.</v>
          </cell>
          <cell r="BC91754" t="str">
            <v>BLACK</v>
          </cell>
          <cell r="BI91754" t="str">
            <v>N</v>
          </cell>
          <cell r="BJ91754" t="str">
            <v>Syed Waqas</v>
          </cell>
          <cell r="BK91754">
            <v>45482</v>
          </cell>
          <cell r="BL91754" t="str">
            <v>3000000</v>
          </cell>
          <cell r="BM91754" t="str">
            <v>004</v>
          </cell>
          <cell r="BN91754" t="str">
            <v>01</v>
          </cell>
          <cell r="BQ91754" t="str">
            <v>KHI/HO/D/MO/PD COMP/P/74216/08/2023</v>
          </cell>
        </row>
        <row r="91755">
          <cell r="W91755" t="str">
            <v>S4PEWW7968</v>
          </cell>
          <cell r="X91755" t="str">
            <v>158752</v>
          </cell>
          <cell r="Y91755">
            <v>3000000</v>
          </cell>
          <cell r="AC91755">
            <v>2928605</v>
          </cell>
          <cell r="AD91755" t="str">
            <v>02</v>
          </cell>
          <cell r="AE91755" t="str">
            <v>MOTOR</v>
          </cell>
          <cell r="AF91755">
            <v>1510</v>
          </cell>
          <cell r="AG91755">
            <v>227</v>
          </cell>
          <cell r="AH91755">
            <v>15</v>
          </cell>
          <cell r="AI91755">
            <v>0</v>
          </cell>
          <cell r="AJ91755">
            <v>1752</v>
          </cell>
          <cell r="AK91755">
            <v>8105</v>
          </cell>
          <cell r="AL91755">
            <v>378</v>
          </cell>
          <cell r="AM91755" t="str">
            <v>2024</v>
          </cell>
          <cell r="AN91755" t="str">
            <v>202408</v>
          </cell>
          <cell r="AO91755" t="str">
            <v>202408</v>
          </cell>
          <cell r="AP91755" t="str">
            <v>202408</v>
          </cell>
          <cell r="AQ91755" t="str">
            <v>SYS</v>
          </cell>
          <cell r="AR91755" t="str">
            <v>1928649</v>
          </cell>
          <cell r="AS91755" t="str">
            <v>D</v>
          </cell>
          <cell r="AT91755" t="str">
            <v>001</v>
          </cell>
          <cell r="AU91755" t="str">
            <v>30000002</v>
          </cell>
          <cell r="AV91755" t="str">
            <v>RETAIL</v>
          </cell>
          <cell r="AW91755" t="str">
            <v>31000127</v>
          </cell>
          <cell r="AX91755" t="str">
            <v>Digital Sale</v>
          </cell>
          <cell r="AY91755" t="str">
            <v>KHI/HO/D/MO/PD COMP/P/74216/08/2023</v>
          </cell>
          <cell r="AZ91755" t="str">
            <v>KHI/HO/D/MO/PD COMP/E/44538/08/2024</v>
          </cell>
          <cell r="BB91755" t="str">
            <v>House No: B-34, Block-A, North Nazimabad, Karachi.</v>
          </cell>
          <cell r="BC91755" t="str">
            <v>BLACK</v>
          </cell>
          <cell r="BI91755" t="str">
            <v>N</v>
          </cell>
          <cell r="BJ91755" t="str">
            <v>Syed Waqas</v>
          </cell>
          <cell r="BK91755">
            <v>45512</v>
          </cell>
          <cell r="BL91755" t="str">
            <v>3000000</v>
          </cell>
          <cell r="BM91755" t="str">
            <v>004</v>
          </cell>
          <cell r="BN91755" t="str">
            <v>01</v>
          </cell>
          <cell r="BQ91755" t="str">
            <v>KHI/HO/D/MO/PD COMP/P/74216/08/2023</v>
          </cell>
        </row>
        <row r="91756">
          <cell r="W91756" t="str">
            <v>S4PEWW7968</v>
          </cell>
          <cell r="X91756" t="str">
            <v>158752</v>
          </cell>
          <cell r="Y91756">
            <v>3000000</v>
          </cell>
          <cell r="AC91756">
            <v>3159345</v>
          </cell>
          <cell r="AD91756" t="str">
            <v>02</v>
          </cell>
          <cell r="AE91756" t="str">
            <v>MOTOR</v>
          </cell>
          <cell r="AF91756">
            <v>-75432</v>
          </cell>
          <cell r="AG91756">
            <v>0</v>
          </cell>
          <cell r="AH91756">
            <v>-754</v>
          </cell>
          <cell r="AI91756">
            <v>0</v>
          </cell>
          <cell r="AJ91756">
            <v>-76186</v>
          </cell>
          <cell r="AK91756">
            <v>8105</v>
          </cell>
          <cell r="AL91756">
            <v>0</v>
          </cell>
          <cell r="AM91756" t="str">
            <v>2024</v>
          </cell>
          <cell r="AN91756" t="str">
            <v>202410</v>
          </cell>
          <cell r="AO91756" t="str">
            <v>202410</v>
          </cell>
          <cell r="AP91756" t="str">
            <v>202410</v>
          </cell>
          <cell r="AQ91756" t="str">
            <v>SYS</v>
          </cell>
          <cell r="AR91756" t="str">
            <v>2008395</v>
          </cell>
          <cell r="AS91756" t="str">
            <v>D</v>
          </cell>
          <cell r="AT91756" t="str">
            <v>001</v>
          </cell>
          <cell r="AU91756" t="str">
            <v>30000002</v>
          </cell>
          <cell r="AV91756" t="str">
            <v>RETAIL</v>
          </cell>
          <cell r="AW91756" t="str">
            <v>31000127</v>
          </cell>
          <cell r="AX91756" t="str">
            <v>Digital Sale</v>
          </cell>
          <cell r="AY91756" t="str">
            <v>KHI/HO/D/MO/PD COMP/P/74216/08/2023</v>
          </cell>
          <cell r="AZ91756" t="str">
            <v>KHI/HO/D/MO/PD COMP/E/48761/10/2024</v>
          </cell>
          <cell r="BB91756" t="str">
            <v>House No: B-34, Block-A, North Nazimabad, Karachi.</v>
          </cell>
          <cell r="BC91756" t="str">
            <v>BLACK</v>
          </cell>
          <cell r="BG91756" t="str">
            <v>Remove</v>
          </cell>
          <cell r="BI91756" t="str">
            <v>N</v>
          </cell>
          <cell r="BJ91756" t="str">
            <v>Syed Waqas</v>
          </cell>
          <cell r="BK91756">
            <v>45596</v>
          </cell>
          <cell r="BL91756" t="str">
            <v>-1</v>
          </cell>
          <cell r="BM91756" t="str">
            <v>004</v>
          </cell>
          <cell r="BN91756" t="str">
            <v>01</v>
          </cell>
          <cell r="BQ91756" t="str">
            <v>KHI/HO/D/MO/PD COMP/P/74216/08/2023</v>
          </cell>
        </row>
        <row r="91757">
          <cell r="W91757" t="str">
            <v>S4PEWJ7763</v>
          </cell>
          <cell r="X91757" t="str">
            <v>PL1BT3SRRMB157299</v>
          </cell>
          <cell r="Y91757">
            <v>3000000</v>
          </cell>
          <cell r="AC91757">
            <v>2953105</v>
          </cell>
          <cell r="AD91757" t="str">
            <v>02</v>
          </cell>
          <cell r="AE91757" t="str">
            <v>MOTOR</v>
          </cell>
          <cell r="AF91757">
            <v>31897</v>
          </cell>
          <cell r="AG91757">
            <v>0</v>
          </cell>
          <cell r="AH91757">
            <v>0</v>
          </cell>
          <cell r="AI91757">
            <v>0</v>
          </cell>
          <cell r="AJ91757">
            <v>37500</v>
          </cell>
          <cell r="AK91757">
            <v>0</v>
          </cell>
          <cell r="AL91757">
            <v>0</v>
          </cell>
          <cell r="AM91757" t="str">
            <v>2024</v>
          </cell>
          <cell r="AN91757" t="str">
            <v>202408</v>
          </cell>
          <cell r="AO91757" t="str">
            <v>202408</v>
          </cell>
          <cell r="AP91757" t="str">
            <v>202408</v>
          </cell>
          <cell r="AQ91757" t="str">
            <v>MUBASHIRAHMED</v>
          </cell>
          <cell r="AR91757" t="str">
            <v>1938714</v>
          </cell>
          <cell r="AS91757" t="str">
            <v>D</v>
          </cell>
          <cell r="AT91757" t="str">
            <v>001</v>
          </cell>
          <cell r="AU91757" t="str">
            <v>30000001</v>
          </cell>
          <cell r="AV91757" t="str">
            <v>DIRECT</v>
          </cell>
          <cell r="AW91757" t="str">
            <v>31000001</v>
          </cell>
          <cell r="AX91757" t="str">
            <v>Direct</v>
          </cell>
          <cell r="AY91757" t="str">
            <v>KHI/HO/D/MO/PC COMP/P/95927/08/2024</v>
          </cell>
          <cell r="BA91757" t="str">
            <v>KARACHI</v>
          </cell>
          <cell r="BB91757" t="str">
            <v>House No. 96/2, KH Ghazi Phase VI DHA, Karachi.</v>
          </cell>
          <cell r="BC91757" t="str">
            <v>BLACK</v>
          </cell>
          <cell r="BH91757" t="str">
            <v>N/A</v>
          </cell>
          <cell r="BI91757" t="str">
            <v>N</v>
          </cell>
          <cell r="BJ91757" t="str">
            <v>MAZHAR ABBAS</v>
          </cell>
          <cell r="BK91757">
            <v>45528</v>
          </cell>
          <cell r="BL91757" t="str">
            <v>3000000</v>
          </cell>
          <cell r="BM91757" t="str">
            <v>004</v>
          </cell>
          <cell r="BN91757" t="str">
            <v>01</v>
          </cell>
          <cell r="BQ91757" t="str">
            <v>KHI/HO/D/MO/PC COMP/P/95927/08/2024</v>
          </cell>
        </row>
        <row r="91758">
          <cell r="W91758" t="str">
            <v>L15BG7916063</v>
          </cell>
          <cell r="X91758" t="str">
            <v>NFBFE1684PR006074</v>
          </cell>
          <cell r="Y91758">
            <v>8153000</v>
          </cell>
          <cell r="AC91758">
            <v>2977041</v>
          </cell>
          <cell r="AD91758" t="str">
            <v>02</v>
          </cell>
          <cell r="AE91758" t="str">
            <v>MOTOR</v>
          </cell>
          <cell r="AF91758">
            <v>0</v>
          </cell>
          <cell r="AG91758">
            <v>0</v>
          </cell>
          <cell r="AH91758">
            <v>0</v>
          </cell>
          <cell r="AI91758">
            <v>0</v>
          </cell>
          <cell r="AJ91758">
            <v>0</v>
          </cell>
          <cell r="AK91758">
            <v>0</v>
          </cell>
          <cell r="AL91758">
            <v>10331</v>
          </cell>
          <cell r="AM91758" t="str">
            <v>2024</v>
          </cell>
          <cell r="AN91758" t="str">
            <v>202408</v>
          </cell>
          <cell r="AO91758" t="str">
            <v>202403</v>
          </cell>
          <cell r="AP91758" t="str">
            <v>202408</v>
          </cell>
          <cell r="AQ91758" t="str">
            <v>KHALIDMEHMOOD</v>
          </cell>
          <cell r="AR91758" t="str">
            <v>1940687</v>
          </cell>
          <cell r="AS91758" t="str">
            <v>D</v>
          </cell>
          <cell r="AT91758" t="str">
            <v>001</v>
          </cell>
          <cell r="AU91758" t="str">
            <v>30000002</v>
          </cell>
          <cell r="AV91758" t="str">
            <v>RETAIL</v>
          </cell>
          <cell r="AW91758" t="str">
            <v>31000049</v>
          </cell>
          <cell r="AX91758" t="str">
            <v>Toyota Deffence Motor</v>
          </cell>
          <cell r="AY91758" t="str">
            <v>KHI/HO/D/MO/PC TPP/P/68711/03/2023</v>
          </cell>
          <cell r="AZ91758" t="str">
            <v>KHI/HO/D/MO/PC TPP/E/45243/08/2024</v>
          </cell>
          <cell r="BB91758" t="str">
            <v>House No. 10-A, SMCHS, Street No.4, Karachi.</v>
          </cell>
          <cell r="BC91758" t="str">
            <v>METEOROID GRAY</v>
          </cell>
          <cell r="BF91758" t="str">
            <v>Addition of agency commission</v>
          </cell>
          <cell r="BH91758" t="str">
            <v>N/A</v>
          </cell>
          <cell r="BI91758" t="str">
            <v>N</v>
          </cell>
          <cell r="BJ91758" t="str">
            <v>M.Shahbaz</v>
          </cell>
          <cell r="BK91758">
            <v>45356</v>
          </cell>
          <cell r="BL91758" t="str">
            <v>8153000</v>
          </cell>
          <cell r="BM91758" t="str">
            <v>444</v>
          </cell>
          <cell r="BN91758" t="str">
            <v>01</v>
          </cell>
          <cell r="BQ91758" t="str">
            <v>KHI/HO/D/MO/PC TPP/P/68711/03/2023</v>
          </cell>
        </row>
        <row r="91759">
          <cell r="W91759" t="str">
            <v>7919681</v>
          </cell>
          <cell r="X91759" t="str">
            <v>R009670</v>
          </cell>
          <cell r="Y91759">
            <v>10168680</v>
          </cell>
          <cell r="AC91759">
            <v>2947180</v>
          </cell>
          <cell r="AD91759" t="str">
            <v>02</v>
          </cell>
          <cell r="AE91759" t="str">
            <v>MOTOR</v>
          </cell>
          <cell r="AF91759">
            <v>157358</v>
          </cell>
          <cell r="AG91759">
            <v>0</v>
          </cell>
          <cell r="AH91759">
            <v>0</v>
          </cell>
          <cell r="AI91759">
            <v>0</v>
          </cell>
          <cell r="AJ91759">
            <v>183036</v>
          </cell>
          <cell r="AK91759">
            <v>0</v>
          </cell>
          <cell r="AL91759">
            <v>19670</v>
          </cell>
          <cell r="AM91759" t="str">
            <v>2024</v>
          </cell>
          <cell r="AN91759" t="str">
            <v>202408</v>
          </cell>
          <cell r="AO91759" t="str">
            <v>202408</v>
          </cell>
          <cell r="AP91759" t="str">
            <v>202408</v>
          </cell>
          <cell r="AQ91759" t="str">
            <v>KHALIDMEHMOOD</v>
          </cell>
          <cell r="AR91759" t="str">
            <v>1938144</v>
          </cell>
          <cell r="AS91759" t="str">
            <v>D</v>
          </cell>
          <cell r="AT91759" t="str">
            <v>001</v>
          </cell>
          <cell r="AU91759" t="str">
            <v>30000002</v>
          </cell>
          <cell r="AV91759" t="str">
            <v>RETAIL</v>
          </cell>
          <cell r="AW91759" t="str">
            <v>31000007</v>
          </cell>
          <cell r="AX91759" t="str">
            <v>Toyota Central Motor</v>
          </cell>
          <cell r="AY91759" t="str">
            <v>KHI/HO/D/MO/PC TPP/P/95820/08/2024</v>
          </cell>
          <cell r="BA91759" t="str">
            <v>KARACHI</v>
          </cell>
          <cell r="BB91759" t="str">
            <v>House No. 186/III, Street No. 29, Khayaban e Muslim, Phase 6, DHA, Karachi.</v>
          </cell>
          <cell r="BC91759" t="str">
            <v>BLACK</v>
          </cell>
          <cell r="BH91759" t="str">
            <v>TPP Retail</v>
          </cell>
          <cell r="BI91759" t="str">
            <v>N</v>
          </cell>
          <cell r="BJ91759" t="str">
            <v>Noman Abdul Haq</v>
          </cell>
          <cell r="BK91759">
            <v>45526</v>
          </cell>
          <cell r="BL91759" t="str">
            <v>10168680</v>
          </cell>
          <cell r="BM91759" t="str">
            <v>004</v>
          </cell>
          <cell r="BN91759" t="str">
            <v>01</v>
          </cell>
          <cell r="BQ91759" t="str">
            <v>KHI/HO/D/MO/PC TPP/P/95820/08/2024</v>
          </cell>
        </row>
        <row r="91760">
          <cell r="W91760" t="str">
            <v>ZW7293326YA23G00125</v>
          </cell>
          <cell r="X91760" t="str">
            <v>LAE1PRDP0PHV00502</v>
          </cell>
          <cell r="Y91760">
            <v>400000</v>
          </cell>
          <cell r="AC91760">
            <v>3168382</v>
          </cell>
          <cell r="AD91760" t="str">
            <v>02</v>
          </cell>
          <cell r="AE91760" t="str">
            <v>MOTOR</v>
          </cell>
          <cell r="AF91760">
            <v>13362</v>
          </cell>
          <cell r="AG91760">
            <v>0</v>
          </cell>
          <cell r="AH91760">
            <v>0</v>
          </cell>
          <cell r="AI91760">
            <v>0</v>
          </cell>
          <cell r="AJ91760">
            <v>16000</v>
          </cell>
          <cell r="AK91760">
            <v>0</v>
          </cell>
          <cell r="AL91760">
            <v>0</v>
          </cell>
          <cell r="AM91760" t="str">
            <v>2024</v>
          </cell>
          <cell r="AN91760" t="str">
            <v>202411</v>
          </cell>
          <cell r="AO91760" t="str">
            <v>202411</v>
          </cell>
          <cell r="AP91760" t="str">
            <v>202411</v>
          </cell>
          <cell r="AQ91760" t="str">
            <v>HASSANSALEEM</v>
          </cell>
          <cell r="AR91760" t="str">
            <v>2013385</v>
          </cell>
          <cell r="AS91760" t="str">
            <v>D</v>
          </cell>
          <cell r="AT91760" t="str">
            <v>1</v>
          </cell>
          <cell r="AU91760" t="str">
            <v>30000002</v>
          </cell>
          <cell r="AV91760" t="str">
            <v>RETAIL</v>
          </cell>
          <cell r="AW91760" t="str">
            <v>31000572</v>
          </cell>
          <cell r="AX91760" t="str">
            <v>Vlektra</v>
          </cell>
          <cell r="AY91760" t="str">
            <v>KHI/AR/AR/D/MO/MC TTT/P/101930/11/2024</v>
          </cell>
          <cell r="BA91760" t="str">
            <v>KARACHI</v>
          </cell>
          <cell r="BB91760" t="str">
            <v>House No. B-12 -B/1, Central Avenue Phase 2, DHA Karachi.</v>
          </cell>
          <cell r="BC91760" t="str">
            <v>BLACK</v>
          </cell>
          <cell r="BH91760" t="str">
            <v>N/A</v>
          </cell>
          <cell r="BI91760" t="str">
            <v>N</v>
          </cell>
          <cell r="BJ91760" t="str">
            <v>Moied Shamoon</v>
          </cell>
          <cell r="BK91760">
            <v>45610</v>
          </cell>
          <cell r="BL91760" t="str">
            <v>400000</v>
          </cell>
          <cell r="BM91760" t="str">
            <v>004</v>
          </cell>
          <cell r="BN91760" t="str">
            <v>17</v>
          </cell>
          <cell r="BQ91760" t="str">
            <v>KHI/AR/AR/D/MO/MC TTT/P/101930/11/2024</v>
          </cell>
        </row>
        <row r="91761">
          <cell r="W91761" t="str">
            <v>506655-J</v>
          </cell>
          <cell r="X91761" t="str">
            <v>73623/12/23</v>
          </cell>
          <cell r="Y91761">
            <v>3345000</v>
          </cell>
          <cell r="AC91761">
            <v>3100209</v>
          </cell>
          <cell r="AD91761" t="str">
            <v>02</v>
          </cell>
          <cell r="AE91761" t="str">
            <v>MOTOR</v>
          </cell>
          <cell r="AF91761">
            <v>0</v>
          </cell>
          <cell r="AG91761">
            <v>0</v>
          </cell>
          <cell r="AH91761">
            <v>0</v>
          </cell>
          <cell r="AI91761">
            <v>0</v>
          </cell>
          <cell r="AJ91761">
            <v>0</v>
          </cell>
          <cell r="AK91761">
            <v>8105</v>
          </cell>
          <cell r="AL91761">
            <v>-10997</v>
          </cell>
          <cell r="AM91761" t="str">
            <v>2024</v>
          </cell>
          <cell r="AN91761" t="str">
            <v>202409</v>
          </cell>
          <cell r="AO91761" t="str">
            <v>202409</v>
          </cell>
          <cell r="AP91761" t="str">
            <v>202409</v>
          </cell>
          <cell r="AQ91761" t="str">
            <v>SYS</v>
          </cell>
          <cell r="AR91761" t="str">
            <v>1985713</v>
          </cell>
          <cell r="AS91761" t="str">
            <v>D</v>
          </cell>
          <cell r="AT91761" t="str">
            <v>001</v>
          </cell>
          <cell r="AU91761" t="str">
            <v>30000001</v>
          </cell>
          <cell r="AV91761" t="str">
            <v>DIRECT</v>
          </cell>
          <cell r="AW91761" t="str">
            <v>31000001</v>
          </cell>
          <cell r="AX91761" t="str">
            <v>Direct</v>
          </cell>
          <cell r="AY91761" t="str">
            <v>KHI/HO/D/MO/CV/P/79749/12/2023</v>
          </cell>
          <cell r="AZ91761" t="str">
            <v>KHI/HO/D/MO/CV/E/47848/09/2024</v>
          </cell>
          <cell r="BB91761" t="str">
            <v>Ghazi Wala Chak # 598 TDA PO Chowk Sarwar Shaheed Tehsil Kot Addu Distt Muzaffar Garh</v>
          </cell>
          <cell r="BC91761" t="str">
            <v>RED</v>
          </cell>
          <cell r="BI91761" t="str">
            <v>N</v>
          </cell>
          <cell r="BJ91761" t="str">
            <v>MAZHAR ABBAS</v>
          </cell>
          <cell r="BK91761">
            <v>45565</v>
          </cell>
          <cell r="BL91761" t="str">
            <v>3345000</v>
          </cell>
          <cell r="BM91761" t="str">
            <v>003</v>
          </cell>
          <cell r="BN91761" t="str">
            <v>01</v>
          </cell>
          <cell r="BQ91761" t="str">
            <v>KHI/HO/D/MO/CV/P/79749/12/2023</v>
          </cell>
        </row>
        <row r="91762">
          <cell r="W91762" t="str">
            <v>1GD5382609</v>
          </cell>
          <cell r="X91762" t="str">
            <v>GUN126R-5562332</v>
          </cell>
          <cell r="Y91762">
            <v>16163999</v>
          </cell>
          <cell r="AC91762">
            <v>2976999</v>
          </cell>
          <cell r="AD91762" t="str">
            <v>02</v>
          </cell>
          <cell r="AE91762" t="str">
            <v>MOTOR</v>
          </cell>
          <cell r="AF91762">
            <v>0</v>
          </cell>
          <cell r="AG91762">
            <v>0</v>
          </cell>
          <cell r="AH91762">
            <v>0</v>
          </cell>
          <cell r="AI91762">
            <v>0</v>
          </cell>
          <cell r="AJ91762">
            <v>0</v>
          </cell>
          <cell r="AK91762">
            <v>0</v>
          </cell>
          <cell r="AL91762">
            <v>19280</v>
          </cell>
          <cell r="AM91762" t="str">
            <v>2024</v>
          </cell>
          <cell r="AN91762" t="str">
            <v>202408</v>
          </cell>
          <cell r="AO91762" t="str">
            <v>202306</v>
          </cell>
          <cell r="AP91762" t="str">
            <v>202408</v>
          </cell>
          <cell r="AQ91762" t="str">
            <v>SHOUKATALI</v>
          </cell>
          <cell r="AR91762" t="str">
            <v>1940776</v>
          </cell>
          <cell r="AS91762" t="str">
            <v>D</v>
          </cell>
          <cell r="AT91762" t="str">
            <v>001</v>
          </cell>
          <cell r="AU91762" t="str">
            <v>30000002</v>
          </cell>
          <cell r="AV91762" t="str">
            <v>RETAIL</v>
          </cell>
          <cell r="AW91762" t="str">
            <v>31000041</v>
          </cell>
          <cell r="AX91762" t="str">
            <v>Toyota Southern Motor</v>
          </cell>
          <cell r="AY91762" t="str">
            <v>KHI/HO/D/MO/PC TPP/P/72104/06/2023</v>
          </cell>
          <cell r="AZ91762" t="str">
            <v>KHI/HO/D/MO/PC TPP/E/45255/08/2024</v>
          </cell>
          <cell r="BB91762" t="str">
            <v>House #. 142, Street #. 22, Khayaban-e-Muhafiz, Phase-6, D.H.A., Karachi.</v>
          </cell>
          <cell r="BC91762" t="str">
            <v>ATTITUDE BLACK</v>
          </cell>
          <cell r="BF91762" t="str">
            <v>addition of agency commission</v>
          </cell>
          <cell r="BH91762" t="str">
            <v>TPP Retail</v>
          </cell>
          <cell r="BI91762" t="str">
            <v>N</v>
          </cell>
          <cell r="BJ91762" t="str">
            <v>Faraz Baakza</v>
          </cell>
          <cell r="BK91762">
            <v>45082</v>
          </cell>
          <cell r="BL91762" t="str">
            <v>16163999</v>
          </cell>
          <cell r="BM91762" t="str">
            <v>272</v>
          </cell>
          <cell r="BN91762" t="str">
            <v>01</v>
          </cell>
          <cell r="BQ91762" t="str">
            <v>KHI/HO/D/MO/PC TPP/P/72104/06/2023</v>
          </cell>
        </row>
        <row r="91763">
          <cell r="W91763" t="str">
            <v>1GD162505</v>
          </cell>
          <cell r="X91763" t="str">
            <v>5566075</v>
          </cell>
          <cell r="Y91763">
            <v>15455000</v>
          </cell>
          <cell r="AC91763">
            <v>3007599</v>
          </cell>
          <cell r="AD91763" t="str">
            <v>02</v>
          </cell>
          <cell r="AE91763" t="str">
            <v>MOTOR</v>
          </cell>
          <cell r="AF91763">
            <v>198124</v>
          </cell>
          <cell r="AG91763">
            <v>0</v>
          </cell>
          <cell r="AH91763">
            <v>0</v>
          </cell>
          <cell r="AI91763">
            <v>0</v>
          </cell>
          <cell r="AJ91763">
            <v>231825</v>
          </cell>
          <cell r="AK91763">
            <v>0</v>
          </cell>
          <cell r="AL91763">
            <v>24765</v>
          </cell>
          <cell r="AM91763" t="str">
            <v>2024</v>
          </cell>
          <cell r="AN91763" t="str">
            <v>202409</v>
          </cell>
          <cell r="AO91763" t="str">
            <v>202409</v>
          </cell>
          <cell r="AP91763" t="str">
            <v>202409</v>
          </cell>
          <cell r="AQ91763" t="str">
            <v>ABRAHAMBHATTI</v>
          </cell>
          <cell r="AR91763" t="str">
            <v>1955033</v>
          </cell>
          <cell r="AS91763" t="str">
            <v>D</v>
          </cell>
          <cell r="AT91763" t="str">
            <v>001</v>
          </cell>
          <cell r="AU91763" t="str">
            <v>30000002</v>
          </cell>
          <cell r="AV91763" t="str">
            <v>RETAIL</v>
          </cell>
          <cell r="AW91763" t="str">
            <v>31000361</v>
          </cell>
          <cell r="AX91763" t="str">
            <v>Toyota Jhelum Motors</v>
          </cell>
          <cell r="AY91763" t="str">
            <v>LHR/LHR/D/MO/PC TPP/P/97578/09/2024</v>
          </cell>
          <cell r="BA91763" t="str">
            <v>MANDI BAHAUDDIN</v>
          </cell>
          <cell r="BB91763" t="str">
            <v>Daak Khana Khaas, Miana Gondal, Mandi Bahauddin.</v>
          </cell>
          <cell r="BC91763" t="str">
            <v>BLACK</v>
          </cell>
          <cell r="BH91763" t="str">
            <v>TPP Retail</v>
          </cell>
          <cell r="BI91763" t="str">
            <v>N</v>
          </cell>
          <cell r="BJ91763" t="str">
            <v>DAANISH NAEEM KHAN</v>
          </cell>
          <cell r="BK91763">
            <v>45553</v>
          </cell>
          <cell r="BL91763" t="str">
            <v>15455000</v>
          </cell>
          <cell r="BM91763" t="str">
            <v>004</v>
          </cell>
          <cell r="BN91763" t="str">
            <v>03</v>
          </cell>
          <cell r="BQ91763" t="str">
            <v>LHR/LHR/D/MO/PC TPP/P/97578/09/2024</v>
          </cell>
        </row>
        <row r="91764">
          <cell r="W91764" t="str">
            <v>1GD1636504</v>
          </cell>
          <cell r="X91764" t="str">
            <v>GUN126R-5566095</v>
          </cell>
          <cell r="Y91764">
            <v>15374000</v>
          </cell>
          <cell r="AC91764">
            <v>3109120</v>
          </cell>
          <cell r="AD91764" t="str">
            <v>02</v>
          </cell>
          <cell r="AE91764" t="str">
            <v>MOTOR</v>
          </cell>
          <cell r="AF91764">
            <v>198370</v>
          </cell>
          <cell r="AG91764">
            <v>0</v>
          </cell>
          <cell r="AH91764">
            <v>0</v>
          </cell>
          <cell r="AI91764">
            <v>0</v>
          </cell>
          <cell r="AJ91764">
            <v>230610</v>
          </cell>
          <cell r="AK91764">
            <v>0</v>
          </cell>
          <cell r="AL91764">
            <v>24796</v>
          </cell>
          <cell r="AM91764" t="str">
            <v>2024</v>
          </cell>
          <cell r="AN91764" t="str">
            <v>202410</v>
          </cell>
          <cell r="AO91764" t="str">
            <v>202410</v>
          </cell>
          <cell r="AP91764" t="str">
            <v>202410</v>
          </cell>
          <cell r="AQ91764" t="str">
            <v>KHALIDMEHMOOD</v>
          </cell>
          <cell r="AR91764" t="str">
            <v>1988653</v>
          </cell>
          <cell r="AS91764" t="str">
            <v>D</v>
          </cell>
          <cell r="AT91764" t="str">
            <v>001</v>
          </cell>
          <cell r="AU91764" t="str">
            <v>30000002</v>
          </cell>
          <cell r="AV91764" t="str">
            <v>RETAIL</v>
          </cell>
          <cell r="AW91764" t="str">
            <v>31000581</v>
          </cell>
          <cell r="AX91764" t="str">
            <v xml:space="preserve">	Toyota Creek Motors</v>
          </cell>
          <cell r="AY91764" t="str">
            <v>KHI/HO/D/MO/PC TPP/P/99820/10/2024</v>
          </cell>
          <cell r="BA91764" t="str">
            <v>KARACHI</v>
          </cell>
          <cell r="BB91764" t="str">
            <v>Plot #. 244/1, Main Ibrahim Hydari Road, Korangi, Karachi.</v>
          </cell>
          <cell r="BC91764" t="str">
            <v>ATTITUDE BLACK</v>
          </cell>
          <cell r="BH91764" t="str">
            <v>TPP Retail</v>
          </cell>
          <cell r="BI91764" t="str">
            <v>N</v>
          </cell>
          <cell r="BJ91764" t="str">
            <v>M.Shahbaz</v>
          </cell>
          <cell r="BK91764">
            <v>45582</v>
          </cell>
          <cell r="BL91764" t="str">
            <v>15374000</v>
          </cell>
          <cell r="BM91764" t="str">
            <v>272</v>
          </cell>
          <cell r="BN91764" t="str">
            <v>01</v>
          </cell>
          <cell r="BQ91764" t="str">
            <v>KHI/HO/D/MO/PC TPP/P/99820/10/2024</v>
          </cell>
        </row>
        <row r="91765">
          <cell r="W91765" t="str">
            <v>1GD1625356</v>
          </cell>
          <cell r="X91765" t="str">
            <v>5565868</v>
          </cell>
          <cell r="Y91765">
            <v>16845950</v>
          </cell>
          <cell r="AC91765">
            <v>3055412</v>
          </cell>
          <cell r="AD91765" t="str">
            <v>02</v>
          </cell>
          <cell r="AE91765" t="str">
            <v>MOTOR</v>
          </cell>
          <cell r="AF91765">
            <v>215956</v>
          </cell>
          <cell r="AG91765">
            <v>0</v>
          </cell>
          <cell r="AH91765">
            <v>0</v>
          </cell>
          <cell r="AI91765">
            <v>0</v>
          </cell>
          <cell r="AJ91765">
            <v>252689</v>
          </cell>
          <cell r="AK91765">
            <v>0</v>
          </cell>
          <cell r="AL91765">
            <v>26995</v>
          </cell>
          <cell r="AM91765" t="str">
            <v>2024</v>
          </cell>
          <cell r="AN91765" t="str">
            <v>202409</v>
          </cell>
          <cell r="AO91765" t="str">
            <v>202409</v>
          </cell>
          <cell r="AP91765" t="str">
            <v>202409</v>
          </cell>
          <cell r="AQ91765" t="str">
            <v>ABRAHAMBHATTI</v>
          </cell>
          <cell r="AR91765" t="str">
            <v>1965466</v>
          </cell>
          <cell r="AS91765" t="str">
            <v>D</v>
          </cell>
          <cell r="AT91765" t="str">
            <v>001</v>
          </cell>
          <cell r="AU91765" t="str">
            <v>30000002</v>
          </cell>
          <cell r="AV91765" t="str">
            <v>RETAIL</v>
          </cell>
          <cell r="AW91765" t="str">
            <v>31000224</v>
          </cell>
          <cell r="AX91765" t="str">
            <v>Toyota Capital Motors</v>
          </cell>
          <cell r="AY91765" t="str">
            <v>LHR/LHR/D/MO/PC TPP/P/98597/09/2024</v>
          </cell>
          <cell r="BB91765" t="str">
            <v>House # DN-132-E, Dhoke Nussa, P/O Raja Town, Gangal Teh &amp; District Rawalpindi.</v>
          </cell>
          <cell r="BC91765" t="str">
            <v>ATTITUDE BLACK</v>
          </cell>
          <cell r="BH91765" t="str">
            <v>TPP Retail</v>
          </cell>
          <cell r="BI91765" t="str">
            <v>N</v>
          </cell>
          <cell r="BJ91765" t="str">
            <v>Kamran Khalid</v>
          </cell>
          <cell r="BK91765">
            <v>45565</v>
          </cell>
          <cell r="BL91765" t="str">
            <v>16845950</v>
          </cell>
          <cell r="BM91765" t="str">
            <v>272</v>
          </cell>
          <cell r="BN91765" t="str">
            <v>03</v>
          </cell>
          <cell r="BQ91765" t="str">
            <v>LHR/LHR/D/MO/PC TPP/P/98597/09/2024</v>
          </cell>
        </row>
        <row r="91766">
          <cell r="W91766" t="str">
            <v>1KR2286890</v>
          </cell>
          <cell r="X91766" t="str">
            <v>M900A0279488</v>
          </cell>
          <cell r="Y91766">
            <v>3800000</v>
          </cell>
          <cell r="AC91766">
            <v>3159322</v>
          </cell>
          <cell r="AD91766" t="str">
            <v>02</v>
          </cell>
          <cell r="AE91766" t="str">
            <v>MOTOR</v>
          </cell>
          <cell r="AF91766">
            <v>-18848</v>
          </cell>
          <cell r="AG91766">
            <v>0</v>
          </cell>
          <cell r="AH91766">
            <v>-188</v>
          </cell>
          <cell r="AI91766">
            <v>0</v>
          </cell>
          <cell r="AJ91766">
            <v>-19036</v>
          </cell>
          <cell r="AK91766">
            <v>8105</v>
          </cell>
          <cell r="AL91766">
            <v>0</v>
          </cell>
          <cell r="AM91766" t="str">
            <v>2024</v>
          </cell>
          <cell r="AN91766" t="str">
            <v>202410</v>
          </cell>
          <cell r="AO91766" t="str">
            <v>202410</v>
          </cell>
          <cell r="AP91766" t="str">
            <v>202410</v>
          </cell>
          <cell r="AQ91766" t="str">
            <v>SYS</v>
          </cell>
          <cell r="AR91766" t="str">
            <v>2008373</v>
          </cell>
          <cell r="AS91766" t="str">
            <v>D</v>
          </cell>
          <cell r="AT91766" t="str">
            <v>1</v>
          </cell>
          <cell r="AU91766" t="str">
            <v>30000002</v>
          </cell>
          <cell r="AV91766" t="str">
            <v>RETAIL</v>
          </cell>
          <cell r="AW91766" t="str">
            <v>31000127</v>
          </cell>
          <cell r="AX91766" t="str">
            <v>Digital Sale</v>
          </cell>
          <cell r="AY91766" t="str">
            <v>KHI/HO/D/MO/PD COMP/P/72357/06/2023</v>
          </cell>
          <cell r="AZ91766" t="str">
            <v>KHI/HO/D/MO/PD COMP/E/48739/10/2024</v>
          </cell>
          <cell r="BB91766" t="str">
            <v>House # 6-B Al-Qadir Garden, Near Global School. Faisalabad.</v>
          </cell>
          <cell r="BC91766" t="str">
            <v>LIGHT BLUE</v>
          </cell>
          <cell r="BG91766" t="str">
            <v>Remove</v>
          </cell>
          <cell r="BI91766" t="str">
            <v>N</v>
          </cell>
          <cell r="BJ91766" t="str">
            <v>MATEEN QURESHI</v>
          </cell>
          <cell r="BK91766">
            <v>45596</v>
          </cell>
          <cell r="BL91766" t="str">
            <v>-1</v>
          </cell>
          <cell r="BM91766" t="str">
            <v>196</v>
          </cell>
          <cell r="BN91766" t="str">
            <v>01</v>
          </cell>
          <cell r="BQ91766" t="str">
            <v>KHI/HO/D/MO/PD COMP/P/72357/06/2023</v>
          </cell>
        </row>
        <row r="91767">
          <cell r="W91767" t="str">
            <v>SSA-7013856</v>
          </cell>
          <cell r="X91767" t="str">
            <v>SSA-7514317</v>
          </cell>
          <cell r="Y91767">
            <v>128000</v>
          </cell>
          <cell r="AC91767">
            <v>2920096</v>
          </cell>
          <cell r="AD91767" t="str">
            <v>02</v>
          </cell>
          <cell r="AE91767" t="str">
            <v>MOTOR</v>
          </cell>
          <cell r="AF91767">
            <v>10819</v>
          </cell>
          <cell r="AG91767">
            <v>0</v>
          </cell>
          <cell r="AH91767">
            <v>0</v>
          </cell>
          <cell r="AI91767">
            <v>0</v>
          </cell>
          <cell r="AJ91767">
            <v>10819</v>
          </cell>
          <cell r="AK91767">
            <v>0</v>
          </cell>
          <cell r="AL91767">
            <v>0</v>
          </cell>
          <cell r="AM91767" t="str">
            <v>2024</v>
          </cell>
          <cell r="AN91767" t="str">
            <v>202407</v>
          </cell>
          <cell r="AO91767" t="str">
            <v>202407</v>
          </cell>
          <cell r="AP91767" t="str">
            <v>202407</v>
          </cell>
          <cell r="AQ91767" t="str">
            <v>MUBASHIRAHMED</v>
          </cell>
          <cell r="AR91767" t="str">
            <v>1921572</v>
          </cell>
          <cell r="AS91767" t="str">
            <v>D</v>
          </cell>
          <cell r="AT91767" t="str">
            <v>2</v>
          </cell>
          <cell r="AU91767" t="str">
            <v>30000001</v>
          </cell>
          <cell r="AV91767" t="str">
            <v>DIRECT</v>
          </cell>
          <cell r="AW91767" t="str">
            <v>31000001</v>
          </cell>
          <cell r="AX91767" t="str">
            <v>Direct</v>
          </cell>
          <cell r="AY91767" t="str">
            <v>KHI/HO/D/MO/MC TTT/P/94250/07/2024</v>
          </cell>
          <cell r="BA91767" t="str">
            <v>KARACHI</v>
          </cell>
          <cell r="BB91767" t="str">
            <v>4th Floor, Building No. 2-C Lane# 12 Khayaban-E-Nishat, DHA Phase VI, Karachi.</v>
          </cell>
          <cell r="BC91767" t="str">
            <v>BLACK</v>
          </cell>
          <cell r="BH91767" t="str">
            <v>N/A</v>
          </cell>
          <cell r="BI91767" t="str">
            <v>N</v>
          </cell>
          <cell r="BJ91767" t="str">
            <v>Hamza Zahid</v>
          </cell>
          <cell r="BK91767">
            <v>45504</v>
          </cell>
          <cell r="BL91767" t="str">
            <v>128000</v>
          </cell>
          <cell r="BM91767" t="str">
            <v>004</v>
          </cell>
          <cell r="BN91767" t="str">
            <v>01</v>
          </cell>
          <cell r="BQ91767" t="str">
            <v>KHI/HO/D/MO/MC TTT/P/94250/07/2024</v>
          </cell>
        </row>
        <row r="91768">
          <cell r="W91768" t="str">
            <v xml:space="preserve"> SSA-7009692</v>
          </cell>
          <cell r="X91768" t="str">
            <v xml:space="preserve"> SSA-7510288</v>
          </cell>
          <cell r="Y91768">
            <v>75000</v>
          </cell>
          <cell r="Z91768" t="str">
            <v>0687999-3</v>
          </cell>
          <cell r="AA91768" t="str">
            <v>021-34375701-05 - 03312436437</v>
          </cell>
          <cell r="AC91768">
            <v>2920449</v>
          </cell>
          <cell r="AD91768" t="str">
            <v>02</v>
          </cell>
          <cell r="AE91768" t="str">
            <v>MOTOR</v>
          </cell>
          <cell r="AF91768">
            <v>2302</v>
          </cell>
          <cell r="AG91768">
            <v>0</v>
          </cell>
          <cell r="AH91768">
            <v>0</v>
          </cell>
          <cell r="AI91768">
            <v>0</v>
          </cell>
          <cell r="AJ91768">
            <v>2302</v>
          </cell>
          <cell r="AK91768">
            <v>0</v>
          </cell>
          <cell r="AL91768">
            <v>7740</v>
          </cell>
          <cell r="AM91768" t="str">
            <v>2024</v>
          </cell>
          <cell r="AN91768" t="str">
            <v>202407</v>
          </cell>
          <cell r="AO91768" t="str">
            <v>202407</v>
          </cell>
          <cell r="AP91768" t="str">
            <v>202407</v>
          </cell>
          <cell r="AQ91768" t="str">
            <v>AMINAHMED</v>
          </cell>
          <cell r="AR91768" t="str">
            <v>1912413</v>
          </cell>
          <cell r="AS91768" t="str">
            <v>D</v>
          </cell>
          <cell r="AT91768" t="str">
            <v>43</v>
          </cell>
          <cell r="AU91768" t="str">
            <v>30000001</v>
          </cell>
          <cell r="AV91768" t="str">
            <v>DIRECT</v>
          </cell>
          <cell r="AW91768" t="str">
            <v>31000001</v>
          </cell>
          <cell r="AX91768" t="str">
            <v>Direct</v>
          </cell>
          <cell r="AY91768" t="str">
            <v>KHI/HO/D/MO/MC TTT/P/93162/07/2024</v>
          </cell>
          <cell r="BB91768" t="str">
            <v>C-109, Amir Khusro Road, KDA Scheme # 1, Karachi.</v>
          </cell>
          <cell r="BH91768" t="str">
            <v>N/A</v>
          </cell>
          <cell r="BI91768" t="str">
            <v>N</v>
          </cell>
          <cell r="BK91768">
            <v>45488</v>
          </cell>
          <cell r="BL91768" t="str">
            <v>75000</v>
          </cell>
          <cell r="BN91768" t="str">
            <v>01</v>
          </cell>
          <cell r="BQ91768" t="str">
            <v>KHI/HO/D/MO/MC TTT/P/93162/07/2024</v>
          </cell>
        </row>
        <row r="91769">
          <cell r="W91769" t="str">
            <v xml:space="preserve"> SSA-7009934</v>
          </cell>
          <cell r="X91769" t="str">
            <v xml:space="preserve"> SSA-7510406</v>
          </cell>
          <cell r="Y91769">
            <v>75000</v>
          </cell>
          <cell r="Z91769" t="str">
            <v>0687999-3</v>
          </cell>
          <cell r="AA91769" t="str">
            <v>021-34375701-05 - 03312436437</v>
          </cell>
          <cell r="AC91769">
            <v>2920449</v>
          </cell>
          <cell r="AD91769" t="str">
            <v>02</v>
          </cell>
          <cell r="AE91769" t="str">
            <v>MOTOR</v>
          </cell>
          <cell r="AF91769">
            <v>2302</v>
          </cell>
          <cell r="AG91769">
            <v>0</v>
          </cell>
          <cell r="AH91769">
            <v>0</v>
          </cell>
          <cell r="AI91769">
            <v>0</v>
          </cell>
          <cell r="AJ91769">
            <v>2302</v>
          </cell>
          <cell r="AK91769">
            <v>0</v>
          </cell>
          <cell r="AL91769">
            <v>7740</v>
          </cell>
          <cell r="AM91769" t="str">
            <v>2024</v>
          </cell>
          <cell r="AN91769" t="str">
            <v>202407</v>
          </cell>
          <cell r="AO91769" t="str">
            <v>202407</v>
          </cell>
          <cell r="AP91769" t="str">
            <v>202407</v>
          </cell>
          <cell r="AQ91769" t="str">
            <v>AMINAHMED</v>
          </cell>
          <cell r="AR91769" t="str">
            <v>1912422</v>
          </cell>
          <cell r="AS91769" t="str">
            <v>D</v>
          </cell>
          <cell r="AT91769" t="str">
            <v>52</v>
          </cell>
          <cell r="AU91769" t="str">
            <v>30000001</v>
          </cell>
          <cell r="AV91769" t="str">
            <v>DIRECT</v>
          </cell>
          <cell r="AW91769" t="str">
            <v>31000001</v>
          </cell>
          <cell r="AX91769" t="str">
            <v>Direct</v>
          </cell>
          <cell r="AY91769" t="str">
            <v>KHI/HO/D/MO/MC TTT/P/93162/07/2024</v>
          </cell>
          <cell r="BB91769" t="str">
            <v>C-109, Amir Khusro Road, KDA Scheme # 1, Karachi.</v>
          </cell>
          <cell r="BH91769" t="str">
            <v>N/A</v>
          </cell>
          <cell r="BI91769" t="str">
            <v>N</v>
          </cell>
          <cell r="BK91769">
            <v>45488</v>
          </cell>
          <cell r="BL91769" t="str">
            <v>75000</v>
          </cell>
          <cell r="BN91769" t="str">
            <v>01</v>
          </cell>
          <cell r="BQ91769" t="str">
            <v>KHI/HO/D/MO/MC TTT/P/93162/07/2024</v>
          </cell>
        </row>
        <row r="91770">
          <cell r="W91770" t="str">
            <v>SSP-100-0009088</v>
          </cell>
          <cell r="X91770" t="str">
            <v>SSA-11647084</v>
          </cell>
          <cell r="Y91770">
            <v>120000</v>
          </cell>
          <cell r="AC91770">
            <v>2943934</v>
          </cell>
          <cell r="AD91770" t="str">
            <v>02</v>
          </cell>
          <cell r="AE91770" t="str">
            <v>MOTOR</v>
          </cell>
          <cell r="AF91770">
            <v>9914</v>
          </cell>
          <cell r="AG91770">
            <v>0</v>
          </cell>
          <cell r="AH91770">
            <v>0</v>
          </cell>
          <cell r="AI91770">
            <v>0</v>
          </cell>
          <cell r="AJ91770">
            <v>12000</v>
          </cell>
          <cell r="AK91770">
            <v>0</v>
          </cell>
          <cell r="AL91770">
            <v>2557</v>
          </cell>
          <cell r="AM91770" t="str">
            <v>2024</v>
          </cell>
          <cell r="AN91770" t="str">
            <v>202408</v>
          </cell>
          <cell r="AO91770" t="str">
            <v>202408</v>
          </cell>
          <cell r="AP91770" t="str">
            <v>202408</v>
          </cell>
          <cell r="AQ91770" t="str">
            <v>HASSANSALEEM</v>
          </cell>
          <cell r="AR91770" t="str">
            <v>1936119</v>
          </cell>
          <cell r="AS91770" t="str">
            <v>D</v>
          </cell>
          <cell r="AT91770" t="str">
            <v>001</v>
          </cell>
          <cell r="AU91770" t="str">
            <v>30000002</v>
          </cell>
          <cell r="AV91770" t="str">
            <v>RETAIL</v>
          </cell>
          <cell r="AW91770" t="str">
            <v>31000380</v>
          </cell>
          <cell r="AX91770" t="str">
            <v>Hamdard auto</v>
          </cell>
          <cell r="AY91770" t="str">
            <v>KHI/AR/AR/D/MO/MC TTT/P/95650/08/2024</v>
          </cell>
          <cell r="BA91770" t="str">
            <v>KARACHI</v>
          </cell>
          <cell r="BB91770" t="str">
            <v>House No. R-9, Street No. D, Gulshan e Kaneez Fatima, Scheme 33, Malir, Karachi.</v>
          </cell>
          <cell r="BC91770" t="str">
            <v>BLACK</v>
          </cell>
          <cell r="BH91770" t="str">
            <v>N/A</v>
          </cell>
          <cell r="BI91770" t="str">
            <v>N</v>
          </cell>
          <cell r="BJ91770" t="str">
            <v>Asad Ali</v>
          </cell>
          <cell r="BK91770">
            <v>45525</v>
          </cell>
          <cell r="BL91770" t="str">
            <v>120000</v>
          </cell>
          <cell r="BM91770" t="str">
            <v>004</v>
          </cell>
          <cell r="BN91770" t="str">
            <v>17</v>
          </cell>
          <cell r="BQ91770" t="str">
            <v>KHI/AR/AR/D/MO/MC TTT/P/95650/08/2024</v>
          </cell>
        </row>
        <row r="91771">
          <cell r="W91771" t="str">
            <v>0009212</v>
          </cell>
          <cell r="X91771" t="str">
            <v>11647626</v>
          </cell>
          <cell r="Y91771">
            <v>100000</v>
          </cell>
          <cell r="AC91771">
            <v>3230096</v>
          </cell>
          <cell r="AD91771" t="str">
            <v>02</v>
          </cell>
          <cell r="AE91771" t="str">
            <v>MOTOR</v>
          </cell>
          <cell r="AF91771">
            <v>8190</v>
          </cell>
          <cell r="AG91771">
            <v>0</v>
          </cell>
          <cell r="AH91771">
            <v>0</v>
          </cell>
          <cell r="AI91771">
            <v>0</v>
          </cell>
          <cell r="AJ91771">
            <v>10000</v>
          </cell>
          <cell r="AK91771">
            <v>0</v>
          </cell>
          <cell r="AL91771">
            <v>2557</v>
          </cell>
          <cell r="AM91771" t="str">
            <v>2024</v>
          </cell>
          <cell r="AN91771" t="str">
            <v>202412</v>
          </cell>
          <cell r="AO91771" t="str">
            <v>202412</v>
          </cell>
          <cell r="AP91771" t="str">
            <v>202412</v>
          </cell>
          <cell r="AQ91771" t="str">
            <v>HASSANSALEEM</v>
          </cell>
          <cell r="AR91771" t="str">
            <v>2039251</v>
          </cell>
          <cell r="AS91771" t="str">
            <v>D</v>
          </cell>
          <cell r="AT91771" t="str">
            <v>001</v>
          </cell>
          <cell r="AU91771" t="str">
            <v>30000002</v>
          </cell>
          <cell r="AV91771" t="str">
            <v>RETAIL</v>
          </cell>
          <cell r="AW91771" t="str">
            <v>31000156</v>
          </cell>
          <cell r="AX91771" t="str">
            <v>Bike Wala</v>
          </cell>
          <cell r="AY91771" t="str">
            <v>KHI/AR/AR/D/MO/MC TTT/P/104375/12/2024</v>
          </cell>
          <cell r="BA91771" t="str">
            <v>KARACHI</v>
          </cell>
          <cell r="BB91771" t="str">
            <v>Flat No. A-30, Mohalla Fatima Square, Garden East, Karachi.</v>
          </cell>
          <cell r="BC91771" t="str">
            <v>BLACK</v>
          </cell>
          <cell r="BH91771" t="str">
            <v>N/A</v>
          </cell>
          <cell r="BI91771" t="str">
            <v>N</v>
          </cell>
          <cell r="BJ91771" t="str">
            <v>Shafiq Saeed</v>
          </cell>
          <cell r="BK91771">
            <v>45645</v>
          </cell>
          <cell r="BL91771" t="str">
            <v>100000</v>
          </cell>
          <cell r="BM91771" t="str">
            <v>004</v>
          </cell>
          <cell r="BN91771" t="str">
            <v>17</v>
          </cell>
          <cell r="BQ91771" t="str">
            <v>KHI/AR/AR/D/MO/MC TTT/P/104375/12/2024</v>
          </cell>
        </row>
        <row r="91772">
          <cell r="W91772" t="str">
            <v>1616037</v>
          </cell>
          <cell r="X91772" t="str">
            <v>1646767</v>
          </cell>
          <cell r="Y91772">
            <v>170000</v>
          </cell>
          <cell r="AC91772">
            <v>2994920</v>
          </cell>
          <cell r="AD91772" t="str">
            <v>02</v>
          </cell>
          <cell r="AE91772" t="str">
            <v>MOTOR</v>
          </cell>
          <cell r="AF91772">
            <v>11293</v>
          </cell>
          <cell r="AG91772">
            <v>0</v>
          </cell>
          <cell r="AH91772">
            <v>0</v>
          </cell>
          <cell r="AI91772">
            <v>0</v>
          </cell>
          <cell r="AJ91772">
            <v>13600</v>
          </cell>
          <cell r="AK91772">
            <v>0</v>
          </cell>
          <cell r="AL91772">
            <v>565</v>
          </cell>
          <cell r="AM91772" t="str">
            <v>2024</v>
          </cell>
          <cell r="AN91772" t="str">
            <v>202409</v>
          </cell>
          <cell r="AO91772" t="str">
            <v>202409</v>
          </cell>
          <cell r="AP91772" t="str">
            <v>202409</v>
          </cell>
          <cell r="AQ91772" t="str">
            <v>MUBASHIRAHMED</v>
          </cell>
          <cell r="AR91772" t="str">
            <v>1950549</v>
          </cell>
          <cell r="AS91772" t="str">
            <v>D</v>
          </cell>
          <cell r="AT91772" t="str">
            <v>001</v>
          </cell>
          <cell r="AU91772" t="str">
            <v>30000001</v>
          </cell>
          <cell r="AV91772" t="str">
            <v>DIRECT</v>
          </cell>
          <cell r="AW91772" t="str">
            <v>31000001</v>
          </cell>
          <cell r="AX91772" t="str">
            <v>Direct</v>
          </cell>
          <cell r="AY91772" t="str">
            <v>KHI/HO/D/MO/MC TTT/P/96892/09/2024</v>
          </cell>
          <cell r="BA91772" t="str">
            <v>KARACHI</v>
          </cell>
          <cell r="BB91772" t="str">
            <v>House No A-921A, Sector R1, Area Gulshan-E-Maymar, Gujro, Karachi.</v>
          </cell>
          <cell r="BC91772" t="str">
            <v>BLACK</v>
          </cell>
          <cell r="BH91772" t="str">
            <v>N/A</v>
          </cell>
          <cell r="BI91772" t="str">
            <v>N</v>
          </cell>
          <cell r="BJ91772" t="str">
            <v>Maria Tauqeer Qazi</v>
          </cell>
          <cell r="BK91772">
            <v>45542</v>
          </cell>
          <cell r="BL91772" t="str">
            <v>170000</v>
          </cell>
          <cell r="BM91772" t="str">
            <v>004</v>
          </cell>
          <cell r="BN91772" t="str">
            <v>01</v>
          </cell>
          <cell r="BQ91772" t="str">
            <v>KHI/HO/D/MO/MC TTT/P/96892/09/2024</v>
          </cell>
        </row>
        <row r="91773">
          <cell r="W91773" t="str">
            <v xml:space="preserve">JL473QFM3CAD532440 </v>
          </cell>
          <cell r="X91773" t="str">
            <v>NKMA2ASE5N1006554</v>
          </cell>
          <cell r="Y91773">
            <v>3750000</v>
          </cell>
          <cell r="AC91773">
            <v>2893952</v>
          </cell>
          <cell r="AD91773" t="str">
            <v>02</v>
          </cell>
          <cell r="AE91773" t="str">
            <v>MOTOR</v>
          </cell>
          <cell r="AF91773">
            <v>0</v>
          </cell>
          <cell r="AG91773">
            <v>0</v>
          </cell>
          <cell r="AH91773">
            <v>0</v>
          </cell>
          <cell r="AI91773">
            <v>0</v>
          </cell>
          <cell r="AJ91773">
            <v>0</v>
          </cell>
          <cell r="AK91773">
            <v>0</v>
          </cell>
          <cell r="AL91773">
            <v>142</v>
          </cell>
          <cell r="AM91773" t="str">
            <v>2024</v>
          </cell>
          <cell r="AN91773" t="str">
            <v>202407</v>
          </cell>
          <cell r="AO91773" t="str">
            <v>202407</v>
          </cell>
          <cell r="AP91773" t="str">
            <v>202407</v>
          </cell>
          <cell r="AQ91773" t="str">
            <v>AMINAHMED</v>
          </cell>
          <cell r="AR91773" t="str">
            <v>1907431</v>
          </cell>
          <cell r="AS91773" t="str">
            <v>D</v>
          </cell>
          <cell r="AT91773" t="str">
            <v>179</v>
          </cell>
          <cell r="AU91773" t="str">
            <v>30000001</v>
          </cell>
          <cell r="AV91773" t="str">
            <v>DIRECT</v>
          </cell>
          <cell r="AW91773" t="str">
            <v>31000001</v>
          </cell>
          <cell r="AX91773" t="str">
            <v>Direct</v>
          </cell>
          <cell r="AY91773" t="str">
            <v>KHI/HO/D/MO/PC COMP/P/74072/08/2023</v>
          </cell>
          <cell r="AZ91773" t="str">
            <v>KHI/HO/D/MO/PC COMP/E/43497/07/2024</v>
          </cell>
          <cell r="BB91773" t="str">
            <v>13Th Floor, Summit Tower, Head Office, Plot # G-2, Block 2, Scheme # 5 Clifton, Karachi.</v>
          </cell>
          <cell r="BC91773" t="str">
            <v>Galaxy Black</v>
          </cell>
          <cell r="BF91773" t="str">
            <v>IT IS HEREBY DECLARED AND AGREED THAT AT THE REQUEST OF THE PARTICIPANT VEHICLES, DETAIL AS ABOVE IS HEREBY INCLUDED FROM THE SCHEDULE OF THE ABOVE MENTIONED POLICY WITH EFFECT FROM 04/07/2024
IN CONSEQUENCE WHEREOF AN AMOUNT OF RS.3,300/- FOR 28 DAYS  ON PRO RATE  BASIS AS UNDER IS HEREBY CHARGED TO THE PARTICIPANT</v>
          </cell>
          <cell r="BG91773" t="str">
            <v>Add</v>
          </cell>
          <cell r="BH91773" t="str">
            <v>N/A</v>
          </cell>
          <cell r="BI91773" t="str">
            <v>N</v>
          </cell>
          <cell r="BJ91773" t="str">
            <v>MAZHAR ABBAS</v>
          </cell>
          <cell r="BK91773">
            <v>45149</v>
          </cell>
          <cell r="BL91773" t="str">
            <v>3750000</v>
          </cell>
          <cell r="BM91773" t="str">
            <v>369</v>
          </cell>
          <cell r="BN91773" t="str">
            <v>01</v>
          </cell>
          <cell r="BQ91773" t="str">
            <v>KHI/HO/D/MO/PC COMP/P/74072/08/2023</v>
          </cell>
        </row>
        <row r="91774">
          <cell r="W91774" t="str">
            <v xml:space="preserve">JL473QFM3CAD532440 </v>
          </cell>
          <cell r="X91774" t="str">
            <v>NKMA2ASE5N1006554</v>
          </cell>
          <cell r="Y91774">
            <v>3750000</v>
          </cell>
          <cell r="AC91774">
            <v>2980227</v>
          </cell>
          <cell r="AD91774" t="str">
            <v>02</v>
          </cell>
          <cell r="AE91774" t="str">
            <v>MOTOR</v>
          </cell>
          <cell r="AF91774">
            <v>0</v>
          </cell>
          <cell r="AG91774">
            <v>0</v>
          </cell>
          <cell r="AH91774">
            <v>0</v>
          </cell>
          <cell r="AI91774">
            <v>0</v>
          </cell>
          <cell r="AJ91774">
            <v>0</v>
          </cell>
          <cell r="AK91774">
            <v>0</v>
          </cell>
          <cell r="AL91774">
            <v>-216</v>
          </cell>
          <cell r="AM91774" t="str">
            <v>2024</v>
          </cell>
          <cell r="AN91774" t="str">
            <v>202408</v>
          </cell>
          <cell r="AO91774" t="str">
            <v>202407</v>
          </cell>
          <cell r="AP91774" t="str">
            <v>202408</v>
          </cell>
          <cell r="AQ91774" t="str">
            <v>MUNEEBSIDDIQUI</v>
          </cell>
          <cell r="AR91774" t="str">
            <v>1936968</v>
          </cell>
          <cell r="AS91774" t="str">
            <v>D</v>
          </cell>
          <cell r="AT91774" t="str">
            <v>161</v>
          </cell>
          <cell r="AU91774" t="str">
            <v>30000001</v>
          </cell>
          <cell r="AV91774" t="str">
            <v>DIRECT</v>
          </cell>
          <cell r="AW91774" t="str">
            <v>31000001</v>
          </cell>
          <cell r="AX91774" t="str">
            <v>Direct</v>
          </cell>
          <cell r="AY91774" t="str">
            <v>KHI/HO/D/MO/PC COMP/P/74072/08/2023</v>
          </cell>
          <cell r="AZ91774" t="str">
            <v>KHI/HO/D/MO/PC COMP/E/44957/08/2024</v>
          </cell>
          <cell r="BB91774" t="str">
            <v>13Th Floor, Summit Tower, Head Office, Plot # G-2, Block 2, Scheme # 5 Clifton, Karachi.</v>
          </cell>
          <cell r="BC91774" t="str">
            <v>Galaxy Black</v>
          </cell>
          <cell r="BF91774" t="str">
            <v>IT IS HEREBY DECLARED AND AGREED THAT AT THE REQUEST OF THE PARTICIPANT , THE ABOVE-MENTIONED POLICY STANDS CANCELLED. 
IN CONSEQUENCE WHEREOF AN AMOUNT OF RS 4,357/- FOR 30 DAYS ON PRO RATE  BASIS IS HEREBY ALLOWED TO THE PARTICIPANT.</v>
          </cell>
          <cell r="BH91774" t="str">
            <v>N/A</v>
          </cell>
          <cell r="BI91774" t="str">
            <v>N</v>
          </cell>
          <cell r="BJ91774" t="str">
            <v>MAZHAR ABBAS</v>
          </cell>
          <cell r="BK91774">
            <v>45475</v>
          </cell>
          <cell r="BL91774" t="str">
            <v>3750000</v>
          </cell>
          <cell r="BM91774" t="str">
            <v>369</v>
          </cell>
          <cell r="BN91774" t="str">
            <v>01</v>
          </cell>
          <cell r="BQ91774" t="str">
            <v>KHI/HO/D/MO/PC COMP/P/74072/08/2023</v>
          </cell>
        </row>
        <row r="91775">
          <cell r="W91775" t="str">
            <v xml:space="preserve">JL473QFM3CAD532440 </v>
          </cell>
          <cell r="X91775" t="str">
            <v>NKMA2ASE5N1006554</v>
          </cell>
          <cell r="Y91775">
            <v>3750000</v>
          </cell>
          <cell r="AC91775">
            <v>3154379</v>
          </cell>
          <cell r="AD91775" t="str">
            <v>02</v>
          </cell>
          <cell r="AE91775" t="str">
            <v>MOTOR</v>
          </cell>
          <cell r="AF91775">
            <v>0</v>
          </cell>
          <cell r="AG91775">
            <v>0</v>
          </cell>
          <cell r="AH91775">
            <v>0</v>
          </cell>
          <cell r="AI91775">
            <v>0</v>
          </cell>
          <cell r="AJ91775">
            <v>0</v>
          </cell>
          <cell r="AK91775">
            <v>0</v>
          </cell>
          <cell r="AL91775">
            <v>-1522</v>
          </cell>
          <cell r="AM91775" t="str">
            <v>2024</v>
          </cell>
          <cell r="AN91775" t="str">
            <v>202411</v>
          </cell>
          <cell r="AO91775" t="str">
            <v>202411</v>
          </cell>
          <cell r="AP91775" t="str">
            <v>202411</v>
          </cell>
          <cell r="AQ91775" t="str">
            <v>HABIB</v>
          </cell>
          <cell r="AR91775" t="str">
            <v>2001615</v>
          </cell>
          <cell r="AS91775" t="str">
            <v>D</v>
          </cell>
          <cell r="AT91775" t="str">
            <v>161</v>
          </cell>
          <cell r="AU91775" t="str">
            <v>30000001</v>
          </cell>
          <cell r="AV91775" t="str">
            <v>DIRECT</v>
          </cell>
          <cell r="AW91775" t="str">
            <v>31000001</v>
          </cell>
          <cell r="AX91775" t="str">
            <v>Direct</v>
          </cell>
          <cell r="AY91775" t="str">
            <v>KHI/HO/D/MO/PC COMP/P/74072/08/2023</v>
          </cell>
          <cell r="AZ91775" t="str">
            <v>KHI/HO/D/MO/PC COMP/E/48538/11/2024</v>
          </cell>
          <cell r="BB91775" t="str">
            <v>13Th Floor, Summit Tower, Head Office, Plot # G-2, Block 2, Scheme # 5 Clifton, Karachi.</v>
          </cell>
          <cell r="BC91775" t="str">
            <v>Galaxy Black</v>
          </cell>
          <cell r="BF91775" t="str">
            <v xml:space="preserve">CORRECTION OF CONTRIBUTION OF VARIOUS VEHICLES </v>
          </cell>
          <cell r="BH91775" t="str">
            <v>N/A</v>
          </cell>
          <cell r="BI91775" t="str">
            <v>N</v>
          </cell>
          <cell r="BJ91775" t="str">
            <v>MAZHAR ABBAS</v>
          </cell>
          <cell r="BK91775">
            <v>45600</v>
          </cell>
          <cell r="BL91775" t="str">
            <v>3750000</v>
          </cell>
          <cell r="BM91775" t="str">
            <v>369</v>
          </cell>
          <cell r="BN91775" t="str">
            <v>01</v>
          </cell>
          <cell r="BQ91775" t="str">
            <v>KHI/HO/D/MO/PC COMP/P/74072/08/2023</v>
          </cell>
        </row>
        <row r="91776">
          <cell r="W91776" t="str">
            <v xml:space="preserve">JL473QFM3CAD532440 </v>
          </cell>
          <cell r="X91776" t="str">
            <v>NKMA2ASE5N1006554</v>
          </cell>
          <cell r="Y91776">
            <v>3750000</v>
          </cell>
          <cell r="AC91776">
            <v>2910850</v>
          </cell>
          <cell r="AD91776" t="str">
            <v>02</v>
          </cell>
          <cell r="AE91776" t="str">
            <v>MOTOR</v>
          </cell>
          <cell r="AF91776">
            <v>0</v>
          </cell>
          <cell r="AG91776">
            <v>0</v>
          </cell>
          <cell r="AH91776">
            <v>0</v>
          </cell>
          <cell r="AI91776">
            <v>0</v>
          </cell>
          <cell r="AJ91776">
            <v>0</v>
          </cell>
          <cell r="AK91776">
            <v>0</v>
          </cell>
          <cell r="AL91776">
            <v>61</v>
          </cell>
          <cell r="AM91776" t="str">
            <v>2024</v>
          </cell>
          <cell r="AN91776" t="str">
            <v>202407</v>
          </cell>
          <cell r="AO91776" t="str">
            <v>202407</v>
          </cell>
          <cell r="AP91776" t="str">
            <v>202407</v>
          </cell>
          <cell r="AQ91776" t="str">
            <v>JAHANGIRMIQBAL</v>
          </cell>
          <cell r="AR91776" t="str">
            <v>1919306</v>
          </cell>
          <cell r="AS91776" t="str">
            <v>D</v>
          </cell>
          <cell r="AT91776" t="str">
            <v>179</v>
          </cell>
          <cell r="AU91776" t="str">
            <v>30000001</v>
          </cell>
          <cell r="AV91776" t="str">
            <v>DIRECT</v>
          </cell>
          <cell r="AW91776" t="str">
            <v>31000001</v>
          </cell>
          <cell r="AX91776" t="str">
            <v>Direct</v>
          </cell>
          <cell r="AY91776" t="str">
            <v>KHI/HO/D/MO/PC COMP/P/74072/08/2023</v>
          </cell>
          <cell r="AZ91776" t="str">
            <v>KHI/HO/D/MO/PC COMP/E/44195/07/2024</v>
          </cell>
          <cell r="BB91776" t="str">
            <v>13Th Floor, Summit Tower, Head Office, Plot # G-2, Block 2, Scheme # 5 Clifton, Karachi.</v>
          </cell>
          <cell r="BC91776" t="str">
            <v>Galaxy Black</v>
          </cell>
          <cell r="BF91776" t="str">
            <v>IT IS HEREBY DECLARED AND AGREED THAT AT THE REQUEST OF THE PARTICIPANT THAT THE ABOVE VEHICLE HAS BEEN INCLUDED IN THE SCHEDULE OF WITHIN MENTIONED POLICY WITH EFFECT FROM 19/07/2020 
IN CONSIDERATION WHEREOF AN AMOUNT OF RS. 1,408/- ( FOR 13 DAYS ON PRO RATE BASIS ) IS HEREBY CHARGED TO THE PARTICIPANT</v>
          </cell>
          <cell r="BG91776" t="str">
            <v>Add</v>
          </cell>
          <cell r="BH91776" t="str">
            <v>N/A</v>
          </cell>
          <cell r="BI91776" t="str">
            <v>N</v>
          </cell>
          <cell r="BJ91776" t="str">
            <v>MAZHAR ABBAS</v>
          </cell>
          <cell r="BK91776">
            <v>45149</v>
          </cell>
          <cell r="BL91776" t="str">
            <v>3750000</v>
          </cell>
          <cell r="BM91776" t="str">
            <v>369</v>
          </cell>
          <cell r="BN91776" t="str">
            <v>01</v>
          </cell>
          <cell r="BQ91776" t="str">
            <v>KHI/HO/D/MO/PC COMP/P/74072/08/2023</v>
          </cell>
        </row>
        <row r="91777">
          <cell r="W91777" t="str">
            <v xml:space="preserve">JL473QFM3CAD532440 </v>
          </cell>
          <cell r="X91777" t="str">
            <v>NKMA2ASE5N1006554</v>
          </cell>
          <cell r="Y91777">
            <v>3750000</v>
          </cell>
          <cell r="AC91777">
            <v>2910810</v>
          </cell>
          <cell r="AD91777" t="str">
            <v>02</v>
          </cell>
          <cell r="AE91777" t="str">
            <v>MOTOR</v>
          </cell>
          <cell r="AF91777">
            <v>0</v>
          </cell>
          <cell r="AG91777">
            <v>0</v>
          </cell>
          <cell r="AH91777">
            <v>0</v>
          </cell>
          <cell r="AI91777">
            <v>0</v>
          </cell>
          <cell r="AJ91777">
            <v>0</v>
          </cell>
          <cell r="AK91777">
            <v>0</v>
          </cell>
          <cell r="AL91777">
            <v>-131</v>
          </cell>
          <cell r="AM91777" t="str">
            <v>2024</v>
          </cell>
          <cell r="AN91777" t="str">
            <v>202407</v>
          </cell>
          <cell r="AO91777" t="str">
            <v>202407</v>
          </cell>
          <cell r="AP91777" t="str">
            <v>202407</v>
          </cell>
          <cell r="AQ91777" t="str">
            <v>AMINAHMED</v>
          </cell>
          <cell r="AR91777" t="str">
            <v>1918928</v>
          </cell>
          <cell r="AS91777" t="str">
            <v>D</v>
          </cell>
          <cell r="AT91777" t="str">
            <v>179</v>
          </cell>
          <cell r="AU91777" t="str">
            <v>30000001</v>
          </cell>
          <cell r="AV91777" t="str">
            <v>DIRECT</v>
          </cell>
          <cell r="AW91777" t="str">
            <v>31000001</v>
          </cell>
          <cell r="AX91777" t="str">
            <v>Direct</v>
          </cell>
          <cell r="AY91777" t="str">
            <v>KHI/HO/D/MO/PC COMP/P/74072/08/2023</v>
          </cell>
          <cell r="AZ91777" t="str">
            <v>KHI/HO/D/MO/PC COMP/E/44187/07/2024</v>
          </cell>
          <cell r="BB91777" t="str">
            <v>13Th Floor, Summit Tower, Head Office, Plot # G-2, Block 2, Scheme # 5 Clifton, Karachi.</v>
          </cell>
          <cell r="BC91777" t="str">
            <v>Galaxy Black</v>
          </cell>
          <cell r="BF91777" t="str">
            <v xml:space="preserve">IT IS HEREBY DECLARED AND AGREED THAT AT THE REQUEST OF THE PARTICIPANT THAT THE ABOVE VEHICLE HAS BEEN EXCLUDED IN THE SCHEDULE OF WITHIN MENTIONED POLICY WITH EFFECT FROM 04/07/2020 
IN CONSIDERATION WHEREOF AN AMOUNT OF RS. 3,033/- ( FOR 28 DAYS ON PRO RATE BASIS ) IS HEREBY AJDUST IN OUR BOOKS </v>
          </cell>
          <cell r="BG91777" t="str">
            <v>Add</v>
          </cell>
          <cell r="BH91777" t="str">
            <v>N/A</v>
          </cell>
          <cell r="BI91777" t="str">
            <v>N</v>
          </cell>
          <cell r="BJ91777" t="str">
            <v>MAZHAR ABBAS</v>
          </cell>
          <cell r="BK91777">
            <v>45149</v>
          </cell>
          <cell r="BL91777" t="str">
            <v>3750000</v>
          </cell>
          <cell r="BM91777" t="str">
            <v>369</v>
          </cell>
          <cell r="BN91777" t="str">
            <v>01</v>
          </cell>
          <cell r="BQ91777" t="str">
            <v>KHI/HO/D/MO/PC COMP/P/74072/08/2023</v>
          </cell>
        </row>
        <row r="91778">
          <cell r="W91778" t="str">
            <v xml:space="preserve">JL473QFM3CAD532440 </v>
          </cell>
          <cell r="X91778" t="str">
            <v>NKMA2ASE5N1006554</v>
          </cell>
          <cell r="Y91778">
            <v>3750000</v>
          </cell>
          <cell r="AC91778">
            <v>2906279</v>
          </cell>
          <cell r="AD91778" t="str">
            <v>02</v>
          </cell>
          <cell r="AE91778" t="str">
            <v>MOTOR</v>
          </cell>
          <cell r="AF91778">
            <v>0</v>
          </cell>
          <cell r="AG91778">
            <v>0</v>
          </cell>
          <cell r="AH91778">
            <v>0</v>
          </cell>
          <cell r="AI91778">
            <v>0</v>
          </cell>
          <cell r="AJ91778">
            <v>0</v>
          </cell>
          <cell r="AK91778">
            <v>0</v>
          </cell>
          <cell r="AL91778">
            <v>131</v>
          </cell>
          <cell r="AM91778" t="str">
            <v>2024</v>
          </cell>
          <cell r="AN91778" t="str">
            <v>202407</v>
          </cell>
          <cell r="AO91778" t="str">
            <v>202407</v>
          </cell>
          <cell r="AP91778" t="str">
            <v>202407</v>
          </cell>
          <cell r="AQ91778" t="str">
            <v>AMINAHMED</v>
          </cell>
          <cell r="AR91778" t="str">
            <v>1914899</v>
          </cell>
          <cell r="AS91778" t="str">
            <v>D</v>
          </cell>
          <cell r="AT91778" t="str">
            <v>179</v>
          </cell>
          <cell r="AU91778" t="str">
            <v>30000001</v>
          </cell>
          <cell r="AV91778" t="str">
            <v>DIRECT</v>
          </cell>
          <cell r="AW91778" t="str">
            <v>31000001</v>
          </cell>
          <cell r="AX91778" t="str">
            <v>Direct</v>
          </cell>
          <cell r="AY91778" t="str">
            <v>KHI/HO/D/MO/PC COMP/P/74072/08/2023</v>
          </cell>
          <cell r="AZ91778" t="str">
            <v>KHI/HO/D/MO/PC COMP/E/43988/07/2024</v>
          </cell>
          <cell r="BB91778" t="str">
            <v>13Th Floor, Summit Tower, Head Office, Plot # G-2, Block 2, Scheme # 5 Clifton, Karachi.</v>
          </cell>
          <cell r="BC91778" t="str">
            <v>Galaxy Black</v>
          </cell>
          <cell r="BF91778" t="str">
            <v>IT IS HEREBY DECLARED AND AGREED THAT AT THE REQUEST OF THE PARTICIPANT VEHICLES, DETAIL AS ABOVE IS HEREBY INCLUDED FROM THE SCHEDULE OF THE ABOVE MENTIONED POLICY WITH EFFECT FROM 04/07/2024. 
IN CONSEQUENCE WHEREOF AN AMOUNT OF RS.3,033/- FOR 28 DAYS  ON PRO RATE  BASIS AS UNDER IS HEREBY CHARGED TO THE PARTICIPANT.</v>
          </cell>
          <cell r="BG91778" t="str">
            <v>Add</v>
          </cell>
          <cell r="BH91778" t="str">
            <v>N/A</v>
          </cell>
          <cell r="BI91778" t="str">
            <v>N</v>
          </cell>
          <cell r="BJ91778" t="str">
            <v>MAZHAR ABBAS</v>
          </cell>
          <cell r="BK91778">
            <v>45149</v>
          </cell>
          <cell r="BL91778" t="str">
            <v>3750000</v>
          </cell>
          <cell r="BM91778" t="str">
            <v>369</v>
          </cell>
          <cell r="BN91778" t="str">
            <v>01</v>
          </cell>
          <cell r="BQ91778" t="str">
            <v>KHI/HO/D/MO/PC COMP/P/74072/08/2023</v>
          </cell>
        </row>
        <row r="91779">
          <cell r="W91779" t="str">
            <v xml:space="preserve">JL473QFM3CAD532440 </v>
          </cell>
          <cell r="X91779" t="str">
            <v>NKMA2ASE5N1006554</v>
          </cell>
          <cell r="Y91779">
            <v>3750000</v>
          </cell>
          <cell r="AC91779">
            <v>2893978</v>
          </cell>
          <cell r="AD91779" t="str">
            <v>02</v>
          </cell>
          <cell r="AE91779" t="str">
            <v>MOTOR</v>
          </cell>
          <cell r="AF91779">
            <v>0</v>
          </cell>
          <cell r="AG91779">
            <v>0</v>
          </cell>
          <cell r="AH91779">
            <v>0</v>
          </cell>
          <cell r="AI91779">
            <v>0</v>
          </cell>
          <cell r="AJ91779">
            <v>0</v>
          </cell>
          <cell r="AK91779">
            <v>0</v>
          </cell>
          <cell r="AL91779">
            <v>283</v>
          </cell>
          <cell r="AM91779" t="str">
            <v>2024</v>
          </cell>
          <cell r="AN91779" t="str">
            <v>202407</v>
          </cell>
          <cell r="AO91779" t="str">
            <v>202401</v>
          </cell>
          <cell r="AP91779" t="str">
            <v>202407</v>
          </cell>
          <cell r="AQ91779" t="str">
            <v>MUBASHIRAHMED</v>
          </cell>
          <cell r="AR91779" t="str">
            <v>1907906</v>
          </cell>
          <cell r="AS91779" t="str">
            <v>D</v>
          </cell>
          <cell r="AT91779" t="str">
            <v>179</v>
          </cell>
          <cell r="AU91779" t="str">
            <v>30000001</v>
          </cell>
          <cell r="AV91779" t="str">
            <v>DIRECT</v>
          </cell>
          <cell r="AW91779" t="str">
            <v>31000001</v>
          </cell>
          <cell r="AX91779" t="str">
            <v>Direct</v>
          </cell>
          <cell r="AY91779" t="str">
            <v>KHI/HO/D/MO/PC COMP/P/74072/08/2023</v>
          </cell>
          <cell r="AZ91779" t="str">
            <v>KHI/HO/D/MO/PC COMP/E/43500/07/2024</v>
          </cell>
          <cell r="BB91779" t="str">
            <v>13Th Floor, Summit Tower, Head Office, Plot # G-2, Block 2, Scheme # 5 Clifton, Karachi.</v>
          </cell>
          <cell r="BC91779" t="str">
            <v>Galaxy Black</v>
          </cell>
          <cell r="BF91779" t="str">
            <v>IT IS HEREBY DECLARED AND AGREED THAT AT THE REQUEST OF THE PARTICIPANT SUM COVERED OF VEHICLE, COVERED UNDER THE WITHIN MENTIONED POLICY SHOULD BE AS FROM RS.3.541,000/- BY RS.1,250,000/- TO RS.4,791,000/- WITH EFFECT FROM 22/01/2024
IN CONSEQUENCE WHEREOF AN AMOUNT OF RS.6,575/- AS UNDER IS HEREBY CHARGED TO THE PARTICIPANT</v>
          </cell>
          <cell r="BG91779" t="str">
            <v>Add</v>
          </cell>
          <cell r="BH91779" t="str">
            <v>N/A</v>
          </cell>
          <cell r="BI91779" t="str">
            <v>N</v>
          </cell>
          <cell r="BJ91779" t="str">
            <v>MAZHAR ABBAS</v>
          </cell>
          <cell r="BK91779">
            <v>45149</v>
          </cell>
          <cell r="BL91779" t="str">
            <v>3750000</v>
          </cell>
          <cell r="BM91779" t="str">
            <v>369</v>
          </cell>
          <cell r="BN91779" t="str">
            <v>01</v>
          </cell>
          <cell r="BQ91779" t="str">
            <v>KHI/HO/D/MO/PC COMP/P/74072/08/2023</v>
          </cell>
        </row>
        <row r="91780">
          <cell r="W91780" t="str">
            <v xml:space="preserve">JL473QFM3CAD532440 </v>
          </cell>
          <cell r="X91780" t="str">
            <v>NKMA2ASE5N1006554</v>
          </cell>
          <cell r="Y91780">
            <v>3750000</v>
          </cell>
          <cell r="AC91780">
            <v>2889475</v>
          </cell>
          <cell r="AD91780" t="str">
            <v>02</v>
          </cell>
          <cell r="AE91780" t="str">
            <v>MOTOR</v>
          </cell>
          <cell r="AF91780">
            <v>0</v>
          </cell>
          <cell r="AG91780">
            <v>0</v>
          </cell>
          <cell r="AH91780">
            <v>0</v>
          </cell>
          <cell r="AI91780">
            <v>0</v>
          </cell>
          <cell r="AJ91780">
            <v>0</v>
          </cell>
          <cell r="AK91780">
            <v>0</v>
          </cell>
          <cell r="AL91780">
            <v>254997</v>
          </cell>
          <cell r="AM91780" t="str">
            <v>2024</v>
          </cell>
          <cell r="AN91780" t="str">
            <v>202407</v>
          </cell>
          <cell r="AO91780" t="str">
            <v>202407</v>
          </cell>
          <cell r="AP91780" t="str">
            <v>202407</v>
          </cell>
          <cell r="AQ91780" t="str">
            <v>AMINAHMED</v>
          </cell>
          <cell r="AR91780" t="str">
            <v>1899491</v>
          </cell>
          <cell r="AS91780" t="str">
            <v>D</v>
          </cell>
          <cell r="AT91780" t="str">
            <v>179</v>
          </cell>
          <cell r="AU91780" t="str">
            <v>30000001</v>
          </cell>
          <cell r="AV91780" t="str">
            <v>DIRECT</v>
          </cell>
          <cell r="AW91780" t="str">
            <v>31000001</v>
          </cell>
          <cell r="AX91780" t="str">
            <v>Direct</v>
          </cell>
          <cell r="AY91780" t="str">
            <v>KHI/HO/D/MO/PC COMP/P/74072/08/2023</v>
          </cell>
          <cell r="AZ91780" t="str">
            <v>KHI/HO/D/MO/PC COMP/E/43129/07/2024</v>
          </cell>
          <cell r="BB91780" t="str">
            <v>13Th Floor, Summit Tower, Head Office, Plot # G-2, Block 2, Scheme # 5 Clifton, Karachi.</v>
          </cell>
          <cell r="BC91780" t="str">
            <v>Galaxy Black</v>
          </cell>
          <cell r="BF91780" t="str">
            <v>IT IS HEREBY DECLARED AND AGREED THAT AT THE REQUEST OF THE PARTICIPANT VEHICLE IS HEREBY INCLUDED FROM THE SCHEDULE OF THE ABOVE MENTIONED POLICY WITH EFFECT FROM 02/07/2024.   
IN CONSEQUENCE WHEREOF AN AMOUNT OF RS.6.986/- FOR 30 DAYS  ON PRO RATE  BASIS AS UNDER IS HEREBY CHARGED TO THE PARTICIPANT</v>
          </cell>
          <cell r="BG91780" t="str">
            <v>Add</v>
          </cell>
          <cell r="BH91780" t="str">
            <v>N/A</v>
          </cell>
          <cell r="BI91780" t="str">
            <v>N</v>
          </cell>
          <cell r="BJ91780" t="str">
            <v>MAZHAR ABBAS</v>
          </cell>
          <cell r="BK91780">
            <v>45149</v>
          </cell>
          <cell r="BL91780" t="str">
            <v>3750000</v>
          </cell>
          <cell r="BM91780" t="str">
            <v>369</v>
          </cell>
          <cell r="BN91780" t="str">
            <v>01</v>
          </cell>
          <cell r="BQ91780" t="str">
            <v>KHI/HO/D/MO/PC COMP/P/74072/08/2023</v>
          </cell>
        </row>
        <row r="91781">
          <cell r="W91781" t="str">
            <v xml:space="preserve">JL473QFM3CAD532440 </v>
          </cell>
          <cell r="X91781" t="str">
            <v>NKMA2ASE5N1006554</v>
          </cell>
          <cell r="Y91781">
            <v>3750000</v>
          </cell>
          <cell r="AC91781">
            <v>2905359</v>
          </cell>
          <cell r="AD91781" t="str">
            <v>02</v>
          </cell>
          <cell r="AE91781" t="str">
            <v>MOTOR</v>
          </cell>
          <cell r="AF91781">
            <v>0</v>
          </cell>
          <cell r="AG91781">
            <v>0</v>
          </cell>
          <cell r="AH91781">
            <v>0</v>
          </cell>
          <cell r="AI91781">
            <v>0</v>
          </cell>
          <cell r="AJ91781">
            <v>0</v>
          </cell>
          <cell r="AK91781">
            <v>0</v>
          </cell>
          <cell r="AL91781">
            <v>66</v>
          </cell>
          <cell r="AM91781" t="str">
            <v>2024</v>
          </cell>
          <cell r="AN91781" t="str">
            <v>202407</v>
          </cell>
          <cell r="AO91781" t="str">
            <v>202407</v>
          </cell>
          <cell r="AP91781" t="str">
            <v>202407</v>
          </cell>
          <cell r="AQ91781" t="str">
            <v>JAHANGIRMIQBAL</v>
          </cell>
          <cell r="AR91781" t="str">
            <v>1914546</v>
          </cell>
          <cell r="AS91781" t="str">
            <v>D</v>
          </cell>
          <cell r="AT91781" t="str">
            <v>179</v>
          </cell>
          <cell r="AU91781" t="str">
            <v>30000001</v>
          </cell>
          <cell r="AV91781" t="str">
            <v>DIRECT</v>
          </cell>
          <cell r="AW91781" t="str">
            <v>31000001</v>
          </cell>
          <cell r="AX91781" t="str">
            <v>Direct</v>
          </cell>
          <cell r="AY91781" t="str">
            <v>KHI/HO/D/MO/PC COMP/P/74072/08/2023</v>
          </cell>
          <cell r="AZ91781" t="str">
            <v>KHI/HO/D/MO/PC COMP/E/43952/07/2024</v>
          </cell>
          <cell r="BB91781" t="str">
            <v>13Th Floor, Summit Tower, Head Office, Plot # G-2, Block 2, Scheme # 5 Clifton, Karachi.</v>
          </cell>
          <cell r="BC91781" t="str">
            <v>Galaxy Black</v>
          </cell>
          <cell r="BF91781" t="str">
            <v>IT IS HEREBY DECLARED AND AGREED THAT AT THE REQUEST OF THE PARTICIPANT VEHICLES, DETAIL AS ABOVE IS HEREBY INCLUDED FROM THE SCHEDULE OF THE ABOVE MENTIONED POLICY WITH EFFECT FROM 19/07/2024. 
IN CONSEQUENCE WHEREOF AN AMOUNT OF RS.1,535/- FOR 13 DAYS  ON PRO RATE  BASIS AS UNDER IS HEREBY CHARGED TO THE PARTICIPANT.</v>
          </cell>
          <cell r="BG91781" t="str">
            <v>Add</v>
          </cell>
          <cell r="BH91781" t="str">
            <v>N/A</v>
          </cell>
          <cell r="BI91781" t="str">
            <v>N</v>
          </cell>
          <cell r="BJ91781" t="str">
            <v>MAZHAR ABBAS</v>
          </cell>
          <cell r="BK91781">
            <v>45149</v>
          </cell>
          <cell r="BL91781" t="str">
            <v>3750000</v>
          </cell>
          <cell r="BM91781" t="str">
            <v>369</v>
          </cell>
          <cell r="BN91781" t="str">
            <v>01</v>
          </cell>
          <cell r="BQ91781" t="str">
            <v>KHI/HO/D/MO/PC COMP/P/74072/08/2023</v>
          </cell>
        </row>
        <row r="91782">
          <cell r="W91782" t="str">
            <v xml:space="preserve">JL473QFM3CAD532440 </v>
          </cell>
          <cell r="X91782" t="str">
            <v>NKMA2ASE5N1006554</v>
          </cell>
          <cell r="Y91782">
            <v>3750000</v>
          </cell>
          <cell r="AC91782">
            <v>2920939</v>
          </cell>
          <cell r="AD91782" t="str">
            <v>02</v>
          </cell>
          <cell r="AE91782" t="str">
            <v>MOTOR</v>
          </cell>
          <cell r="AF91782">
            <v>0</v>
          </cell>
          <cell r="AG91782">
            <v>0</v>
          </cell>
          <cell r="AH91782">
            <v>0</v>
          </cell>
          <cell r="AI91782">
            <v>0</v>
          </cell>
          <cell r="AJ91782">
            <v>0</v>
          </cell>
          <cell r="AK91782">
            <v>0</v>
          </cell>
          <cell r="AL91782">
            <v>23</v>
          </cell>
          <cell r="AM91782" t="str">
            <v>2024</v>
          </cell>
          <cell r="AN91782" t="str">
            <v>202407</v>
          </cell>
          <cell r="AO91782" t="str">
            <v>202407</v>
          </cell>
          <cell r="AP91782" t="str">
            <v>202407</v>
          </cell>
          <cell r="AQ91782" t="str">
            <v>AMINAHMED</v>
          </cell>
          <cell r="AR91782" t="str">
            <v>1920240</v>
          </cell>
          <cell r="AS91782" t="str">
            <v>D</v>
          </cell>
          <cell r="AT91782" t="str">
            <v>179</v>
          </cell>
          <cell r="AU91782" t="str">
            <v>30000001</v>
          </cell>
          <cell r="AV91782" t="str">
            <v>DIRECT</v>
          </cell>
          <cell r="AW91782" t="str">
            <v>31000001</v>
          </cell>
          <cell r="AX91782" t="str">
            <v>Direct</v>
          </cell>
          <cell r="AY91782" t="str">
            <v>KHI/HO/D/MO/PC COMP/P/74072/08/2023</v>
          </cell>
          <cell r="AZ91782" t="str">
            <v>KHI/HO/D/MO/PC COMP/E/44229/07/2024</v>
          </cell>
          <cell r="BB91782" t="str">
            <v>13Th Floor, Summit Tower, Head Office, Plot # G-2, Block 2, Scheme # 5 Clifton, Karachi.</v>
          </cell>
          <cell r="BC91782" t="str">
            <v>Galaxy Black</v>
          </cell>
          <cell r="BF91782" t="str">
            <v>IT IS HEREBY DECLARED AND AGREED THAT AT THE REQUEST OF THE PARTICIPANT THAT THE ABOVE VEHICLE HAS BEEN INCLUDED IN THE SCHEDULE OF WITHIN MENTIONED POLICY WITH EFFECT FROM 29/07/2020 
IN CONSIDERATION WHEREOF AN AMOUNT OF RS. 541/- ( FOR 3 DAYS ON PRO RATE BASIS ) IS HEREBY CHARGED TO THE PARTICIPANT</v>
          </cell>
          <cell r="BG91782" t="str">
            <v>Add</v>
          </cell>
          <cell r="BH91782" t="str">
            <v>N/A</v>
          </cell>
          <cell r="BI91782" t="str">
            <v>N</v>
          </cell>
          <cell r="BJ91782" t="str">
            <v>MAZHAR ABBAS</v>
          </cell>
          <cell r="BK91782">
            <v>45149</v>
          </cell>
          <cell r="BL91782" t="str">
            <v>3750000</v>
          </cell>
          <cell r="BM91782" t="str">
            <v>369</v>
          </cell>
          <cell r="BN91782" t="str">
            <v>01</v>
          </cell>
          <cell r="BQ91782" t="str">
            <v>KHI/HO/D/MO/PC COMP/P/74072/08/2023</v>
          </cell>
        </row>
        <row r="91783">
          <cell r="W91783" t="str">
            <v xml:space="preserve">JL473QFM3CAD532440 </v>
          </cell>
          <cell r="X91783" t="str">
            <v>NKMA2ASE5N1006554</v>
          </cell>
          <cell r="Y91783">
            <v>3750000</v>
          </cell>
          <cell r="AC91783">
            <v>2910266</v>
          </cell>
          <cell r="AD91783" t="str">
            <v>02</v>
          </cell>
          <cell r="AE91783" t="str">
            <v>MOTOR</v>
          </cell>
          <cell r="AF91783">
            <v>0</v>
          </cell>
          <cell r="AG91783">
            <v>0</v>
          </cell>
          <cell r="AH91783">
            <v>0</v>
          </cell>
          <cell r="AI91783">
            <v>0</v>
          </cell>
          <cell r="AJ91783">
            <v>0</v>
          </cell>
          <cell r="AK91783">
            <v>0</v>
          </cell>
          <cell r="AL91783">
            <v>42</v>
          </cell>
          <cell r="AM91783" t="str">
            <v>2024</v>
          </cell>
          <cell r="AN91783" t="str">
            <v>202407</v>
          </cell>
          <cell r="AO91783" t="str">
            <v>202407</v>
          </cell>
          <cell r="AP91783" t="str">
            <v>202407</v>
          </cell>
          <cell r="AQ91783" t="str">
            <v>JAHANGIRMIQBAL</v>
          </cell>
          <cell r="AR91783" t="str">
            <v>1917148</v>
          </cell>
          <cell r="AS91783" t="str">
            <v>D</v>
          </cell>
          <cell r="AT91783" t="str">
            <v>179</v>
          </cell>
          <cell r="AU91783" t="str">
            <v>30000001</v>
          </cell>
          <cell r="AV91783" t="str">
            <v>DIRECT</v>
          </cell>
          <cell r="AW91783" t="str">
            <v>31000001</v>
          </cell>
          <cell r="AX91783" t="str">
            <v>Direct</v>
          </cell>
          <cell r="AY91783" t="str">
            <v>KHI/HO/D/MO/PC COMP/P/74072/08/2023</v>
          </cell>
          <cell r="AZ91783" t="str">
            <v>KHI/HO/D/MO/PC COMP/E/44006/07/2024</v>
          </cell>
          <cell r="BB91783" t="str">
            <v>13Th Floor, Summit Tower, Head Office, Plot # G-2, Block 2, Scheme # 5 Clifton, Karachi.</v>
          </cell>
          <cell r="BC91783" t="str">
            <v>Galaxy Black</v>
          </cell>
          <cell r="BF91783" t="str">
            <v>IT IS HEREBY DECLARED AND AGREED THAT AT THE REQUEST OF THE PARTICIPANT VEHICLES, DETAIL AS ABOVE IS HEREBY INCLUDED FROM THE SCHEDULE OF THE ABOVE MENTIONED POLICY WITH EFFECT FROM 23/07/2024. 
IN CONSEQUENCE WHEREOF AN AMOUNT OF RS.986/- FOR 9 DAYS  ON PRO RATE  BASIS AS UNDER IS HEREBY CHARGED TO THE PARTICIPANT.</v>
          </cell>
          <cell r="BG91783" t="str">
            <v>Add</v>
          </cell>
          <cell r="BH91783" t="str">
            <v>N/A</v>
          </cell>
          <cell r="BI91783" t="str">
            <v>N</v>
          </cell>
          <cell r="BJ91783" t="str">
            <v>MAZHAR ABBAS</v>
          </cell>
          <cell r="BK91783">
            <v>45149</v>
          </cell>
          <cell r="BL91783" t="str">
            <v>3750000</v>
          </cell>
          <cell r="BM91783" t="str">
            <v>369</v>
          </cell>
          <cell r="BN91783" t="str">
            <v>01</v>
          </cell>
          <cell r="BQ91783" t="str">
            <v>KHI/HO/D/MO/PC COMP/P/74072/08/2023</v>
          </cell>
        </row>
        <row r="91784">
          <cell r="W91784" t="str">
            <v>JL473QFN3CAD503539</v>
          </cell>
          <cell r="X91784" t="str">
            <v>NKMA2ASE5N1008716</v>
          </cell>
          <cell r="Y91784">
            <v>3800000</v>
          </cell>
          <cell r="AB91784" t="str">
            <v>TRACKER (I-TECK)</v>
          </cell>
          <cell r="AC91784">
            <v>3218257</v>
          </cell>
          <cell r="AD91784" t="str">
            <v>02</v>
          </cell>
          <cell r="AE91784" t="str">
            <v>MOTOR</v>
          </cell>
          <cell r="AF91784">
            <v>0</v>
          </cell>
          <cell r="AG91784">
            <v>0</v>
          </cell>
          <cell r="AH91784">
            <v>0</v>
          </cell>
          <cell r="AI91784">
            <v>0</v>
          </cell>
          <cell r="AJ91784">
            <v>0</v>
          </cell>
          <cell r="AK91784">
            <v>0</v>
          </cell>
          <cell r="AL91784">
            <v>988</v>
          </cell>
          <cell r="AM91784" t="str">
            <v>2024</v>
          </cell>
          <cell r="AN91784" t="str">
            <v>202412</v>
          </cell>
          <cell r="AO91784" t="str">
            <v>202412</v>
          </cell>
          <cell r="AP91784" t="str">
            <v>202412</v>
          </cell>
          <cell r="AQ91784" t="str">
            <v>MUBASHIRAHMED</v>
          </cell>
          <cell r="AR91784" t="str">
            <v>2030026</v>
          </cell>
          <cell r="AS91784" t="str">
            <v>D</v>
          </cell>
          <cell r="AT91784" t="str">
            <v>184</v>
          </cell>
          <cell r="AU91784" t="str">
            <v>30000001</v>
          </cell>
          <cell r="AV91784" t="str">
            <v>DIRECT</v>
          </cell>
          <cell r="AW91784" t="str">
            <v>31000001</v>
          </cell>
          <cell r="AX91784" t="str">
            <v>Direct</v>
          </cell>
          <cell r="AY91784" t="str">
            <v>KHI/HO/D/MO/PC COMP/P/95114/08/2024</v>
          </cell>
          <cell r="AZ91784" t="str">
            <v>KHI/HO/D/MO/PC COMP/E/49865/12/2024</v>
          </cell>
          <cell r="BB91784" t="str">
            <v>13TH FLOOR SUMMIT TOWER HO PLOT G2 BLOCK 2 SCHEME 5 CLIFTON KARACHI</v>
          </cell>
          <cell r="BC91784" t="str">
            <v>BLACK</v>
          </cell>
          <cell r="BF91784" t="str">
            <v>IT IS HEREBY DECLARED AND AGREED THAT AT THE REQUEST OF THE PARTICIPANT VEHICLES, DETAIL AS ABOVE IS HEREBY INCLUDED FROM THE SCHEDULE OF THE ABOVE MENTIONED POLICY WITH EFFECT FROM 09/12/2024. 
IN CONSEQUENCE WHEREOF AN AMOUNT OF RS.22,817/- FOR 235 DAYS  ON PRO RATE  BASIS AS UNDER IS HEREBY CHARGED TO THE PARTICIPANT.</v>
          </cell>
          <cell r="BG91784" t="str">
            <v>Add</v>
          </cell>
          <cell r="BH91784" t="str">
            <v>N/A</v>
          </cell>
          <cell r="BI91784" t="str">
            <v>N</v>
          </cell>
          <cell r="BJ91784" t="str">
            <v>MAZHAR ABBAS</v>
          </cell>
          <cell r="BK91784">
            <v>45609</v>
          </cell>
          <cell r="BL91784" t="str">
            <v>3800000</v>
          </cell>
          <cell r="BM91784" t="str">
            <v>004</v>
          </cell>
          <cell r="BN91784" t="str">
            <v>01</v>
          </cell>
          <cell r="BQ91784" t="str">
            <v>KHI/HO/D/MO/PC COMP/P/95114/08/2024</v>
          </cell>
        </row>
        <row r="91785">
          <cell r="W91785" t="str">
            <v>JL473QFN3CAD503539</v>
          </cell>
          <cell r="X91785" t="str">
            <v>NKMA2ASE5N1008716</v>
          </cell>
          <cell r="Y91785">
            <v>3800000</v>
          </cell>
          <cell r="AB91785" t="str">
            <v>TRACKER (I-TECK)</v>
          </cell>
          <cell r="AC91785">
            <v>3227837</v>
          </cell>
          <cell r="AD91785" t="str">
            <v>02</v>
          </cell>
          <cell r="AE91785" t="str">
            <v>MOTOR</v>
          </cell>
          <cell r="AF91785">
            <v>0</v>
          </cell>
          <cell r="AG91785">
            <v>0</v>
          </cell>
          <cell r="AH91785">
            <v>0</v>
          </cell>
          <cell r="AI91785">
            <v>0</v>
          </cell>
          <cell r="AJ91785">
            <v>0</v>
          </cell>
          <cell r="AK91785">
            <v>0</v>
          </cell>
          <cell r="AL91785">
            <v>1645</v>
          </cell>
          <cell r="AM91785" t="str">
            <v>2024</v>
          </cell>
          <cell r="AN91785" t="str">
            <v>202412</v>
          </cell>
          <cell r="AO91785" t="str">
            <v>202412</v>
          </cell>
          <cell r="AP91785" t="str">
            <v>202412</v>
          </cell>
          <cell r="AQ91785" t="str">
            <v>AMINAHMED</v>
          </cell>
          <cell r="AR91785" t="str">
            <v>2035290</v>
          </cell>
          <cell r="AS91785" t="str">
            <v>D</v>
          </cell>
          <cell r="AT91785" t="str">
            <v>184</v>
          </cell>
          <cell r="AU91785" t="str">
            <v>30000001</v>
          </cell>
          <cell r="AV91785" t="str">
            <v>DIRECT</v>
          </cell>
          <cell r="AW91785" t="str">
            <v>31000001</v>
          </cell>
          <cell r="AX91785" t="str">
            <v>Direct</v>
          </cell>
          <cell r="AY91785" t="str">
            <v>KHI/HO/D/MO/PC COMP/P/95114/08/2024</v>
          </cell>
          <cell r="AZ91785" t="str">
            <v>KHI/HO/D/MO/PC COMP/E/50044/12/2024</v>
          </cell>
          <cell r="BB91785" t="str">
            <v>13TH FLOOR SUMMIT TOWER HO PLOT G2 BLOCK 2 SCHEME 5 CLIFTON KARACHI</v>
          </cell>
          <cell r="BC91785" t="str">
            <v>BLACK</v>
          </cell>
          <cell r="BF91785" t="str">
            <v>IT IS HEREBY DECLARED AND AGREED THAT AT THE REQUEST OF THE PARTICIPANT VEHICLES, DETAIL AS ABOVE IS HEREBY INCLUDED FROM THE SCHEDULE OF THE ABOVE MENTIONED POLICY WITH EFFECT FROM 13/12/2024.
IN CONSEQUENCE WHEREOF AN AMOUNT OF RS.38,163 /- FOR 231 DAYS ON PRO RATE BASIS AS UNDER IS HEREBY CHARGED TO THE PARTICIPANT.</v>
          </cell>
          <cell r="BG91785" t="str">
            <v>Add</v>
          </cell>
          <cell r="BH91785" t="str">
            <v>N/A</v>
          </cell>
          <cell r="BI91785" t="str">
            <v>N</v>
          </cell>
          <cell r="BJ91785" t="str">
            <v>MAZHAR ABBAS</v>
          </cell>
          <cell r="BK91785">
            <v>45609</v>
          </cell>
          <cell r="BL91785" t="str">
            <v>3800000</v>
          </cell>
          <cell r="BM91785" t="str">
            <v>004</v>
          </cell>
          <cell r="BN91785" t="str">
            <v>01</v>
          </cell>
          <cell r="BQ91785" t="str">
            <v>KHI/HO/D/MO/PC COMP/P/95114/08/2024</v>
          </cell>
        </row>
        <row r="91786">
          <cell r="W91786" t="str">
            <v>JL473QFN3CAD503539</v>
          </cell>
          <cell r="X91786" t="str">
            <v>NKMA2ASE5N1008716</v>
          </cell>
          <cell r="Y91786">
            <v>3800000</v>
          </cell>
          <cell r="AB91786" t="str">
            <v>TRACKER (I-TECK)</v>
          </cell>
          <cell r="AC91786">
            <v>3196765</v>
          </cell>
          <cell r="AD91786" t="str">
            <v>02</v>
          </cell>
          <cell r="AE91786" t="str">
            <v>MOTOR</v>
          </cell>
          <cell r="AF91786">
            <v>0</v>
          </cell>
          <cell r="AG91786">
            <v>0</v>
          </cell>
          <cell r="AH91786">
            <v>0</v>
          </cell>
          <cell r="AI91786">
            <v>0</v>
          </cell>
          <cell r="AJ91786">
            <v>0</v>
          </cell>
          <cell r="AK91786">
            <v>0</v>
          </cell>
          <cell r="AL91786">
            <v>-2040</v>
          </cell>
          <cell r="AM91786" t="str">
            <v>2024</v>
          </cell>
          <cell r="AN91786" t="str">
            <v>202411</v>
          </cell>
          <cell r="AO91786" t="str">
            <v>202411</v>
          </cell>
          <cell r="AP91786" t="str">
            <v>202411</v>
          </cell>
          <cell r="AQ91786" t="str">
            <v>AMINAHMED</v>
          </cell>
          <cell r="AR91786" t="str">
            <v>2017996</v>
          </cell>
          <cell r="AS91786" t="str">
            <v>D</v>
          </cell>
          <cell r="AT91786" t="str">
            <v>184</v>
          </cell>
          <cell r="AU91786" t="str">
            <v>30000001</v>
          </cell>
          <cell r="AV91786" t="str">
            <v>DIRECT</v>
          </cell>
          <cell r="AW91786" t="str">
            <v>31000001</v>
          </cell>
          <cell r="AX91786" t="str">
            <v>Direct</v>
          </cell>
          <cell r="AY91786" t="str">
            <v>KHI/HO/D/MO/PC COMP/P/95114/08/2024</v>
          </cell>
          <cell r="AZ91786" t="str">
            <v>KHI/HO/D/MO/PC COMP/E/49214/11/2024</v>
          </cell>
          <cell r="BB91786" t="str">
            <v>13TH FLOOR SUMMIT TOWER HO PLOT G2 BLOCK 2 SCHEME 5 CLIFTON KARACHI</v>
          </cell>
          <cell r="BC91786" t="str">
            <v>BLACK</v>
          </cell>
          <cell r="BF91786" t="str">
            <v>IT IS HEREBY DECLARED AND AGREED THAT AT THE REQUEST OF THE PARTICIPANT THE VEHICLE COVERED UNDER THE WITHIN MENTIONED POLICY AT SERIAL # 143 STANDS DELETED WITH EFFECT FROM 26-11-2024.
IN CONSEQUENCE WHEREOF A REFUND CONTRIBUTION AMOUNTING TO RS. 47,330/-ON PRORATA BASIS FOR 248 DAYS IS HEREBY ALLOWED TO THE PARTICIPANT.</v>
          </cell>
          <cell r="BG91786" t="str">
            <v>Add</v>
          </cell>
          <cell r="BH91786" t="str">
            <v>N/A</v>
          </cell>
          <cell r="BI91786" t="str">
            <v>N</v>
          </cell>
          <cell r="BJ91786" t="str">
            <v>MAZHAR ABBAS</v>
          </cell>
          <cell r="BK91786">
            <v>45609</v>
          </cell>
          <cell r="BL91786" t="str">
            <v>3800000</v>
          </cell>
          <cell r="BM91786" t="str">
            <v>004</v>
          </cell>
          <cell r="BN91786" t="str">
            <v>01</v>
          </cell>
          <cell r="BQ91786" t="str">
            <v>KHI/HO/D/MO/PC COMP/P/95114/08/2024</v>
          </cell>
        </row>
        <row r="91787">
          <cell r="W91787" t="str">
            <v>JL473QFN3CAD503539</v>
          </cell>
          <cell r="X91787" t="str">
            <v>NKMA2ASE5N1008716</v>
          </cell>
          <cell r="Y91787">
            <v>3800000</v>
          </cell>
          <cell r="AB91787" t="str">
            <v>TRACKER (I-TECK)</v>
          </cell>
          <cell r="AC91787">
            <v>3176680</v>
          </cell>
          <cell r="AD91787" t="str">
            <v>02</v>
          </cell>
          <cell r="AE91787" t="str">
            <v>MOTOR</v>
          </cell>
          <cell r="AF91787">
            <v>0</v>
          </cell>
          <cell r="AG91787">
            <v>0</v>
          </cell>
          <cell r="AH91787">
            <v>0</v>
          </cell>
          <cell r="AI91787">
            <v>0</v>
          </cell>
          <cell r="AJ91787">
            <v>0</v>
          </cell>
          <cell r="AK91787">
            <v>0</v>
          </cell>
          <cell r="AL91787">
            <v>1224</v>
          </cell>
          <cell r="AM91787" t="str">
            <v>2024</v>
          </cell>
          <cell r="AN91787" t="str">
            <v>202411</v>
          </cell>
          <cell r="AO91787" t="str">
            <v>202411</v>
          </cell>
          <cell r="AP91787" t="str">
            <v>202411</v>
          </cell>
          <cell r="AQ91787" t="str">
            <v>MUBASHIRAHMED</v>
          </cell>
          <cell r="AR91787" t="str">
            <v>2014734</v>
          </cell>
          <cell r="AS91787" t="str">
            <v>D</v>
          </cell>
          <cell r="AT91787" t="str">
            <v>184</v>
          </cell>
          <cell r="AU91787" t="str">
            <v>30000001</v>
          </cell>
          <cell r="AV91787" t="str">
            <v>DIRECT</v>
          </cell>
          <cell r="AW91787" t="str">
            <v>31000001</v>
          </cell>
          <cell r="AX91787" t="str">
            <v>Direct</v>
          </cell>
          <cell r="AY91787" t="str">
            <v>KHI/HO/D/MO/PC COMP/P/95114/08/2024</v>
          </cell>
          <cell r="AZ91787" t="str">
            <v>KHI/HO/D/MO/PC COMP/E/49102/11/2024</v>
          </cell>
          <cell r="BB91787" t="str">
            <v>13TH FLOOR SUMMIT TOWER HO PLOT G2 BLOCK 2 SCHEME 5 CLIFTON KARACHI</v>
          </cell>
          <cell r="BC91787" t="str">
            <v>BLACK</v>
          </cell>
          <cell r="BF91787" t="str">
            <v>IT IS HEREBY DECLARED AND AGREED THAT AT THE REQUEST OF THE PARTICIPANT VEHICLES, DETAIL AS ABOVE IS HEREBY INCLUDED FROM THE SCHEDULE OF THE ABOVE MENTIONED POLICY WITH EFFECT FROM 18/11/2024. 
IN CONSEQUENCE WHEREOF AN AMOUNT OF RS.28,405/- FOR 256 DAYS  ON PRO RATE  BASIS AS UNDER IS HEREBY CHARGED TO THE PARTICIPANT.</v>
          </cell>
          <cell r="BG91787" t="str">
            <v>Add</v>
          </cell>
          <cell r="BH91787" t="str">
            <v>N/A</v>
          </cell>
          <cell r="BI91787" t="str">
            <v>N</v>
          </cell>
          <cell r="BJ91787" t="str">
            <v>MAZHAR ABBAS</v>
          </cell>
          <cell r="BK91787">
            <v>45609</v>
          </cell>
          <cell r="BL91787" t="str">
            <v>3800000</v>
          </cell>
          <cell r="BM91787" t="str">
            <v>004</v>
          </cell>
          <cell r="BN91787" t="str">
            <v>01</v>
          </cell>
          <cell r="BQ91787" t="str">
            <v>KHI/HO/D/MO/PC COMP/P/95114/08/2024</v>
          </cell>
        </row>
        <row r="91788">
          <cell r="W91788" t="str">
            <v>JL473QFN3CAD503539</v>
          </cell>
          <cell r="X91788" t="str">
            <v>NKMA2ASE5N1008716</v>
          </cell>
          <cell r="Y91788">
            <v>3800000</v>
          </cell>
          <cell r="AB91788" t="str">
            <v>TRACKER (I-TECK)</v>
          </cell>
          <cell r="AC91788">
            <v>3177016</v>
          </cell>
          <cell r="AD91788" t="str">
            <v>02</v>
          </cell>
          <cell r="AE91788" t="str">
            <v>MOTOR</v>
          </cell>
          <cell r="AF91788">
            <v>0</v>
          </cell>
          <cell r="AG91788">
            <v>0</v>
          </cell>
          <cell r="AH91788">
            <v>0</v>
          </cell>
          <cell r="AI91788">
            <v>0</v>
          </cell>
          <cell r="AJ91788">
            <v>0</v>
          </cell>
          <cell r="AK91788">
            <v>0</v>
          </cell>
          <cell r="AL91788">
            <v>14438</v>
          </cell>
          <cell r="AM91788" t="str">
            <v>2024</v>
          </cell>
          <cell r="AN91788" t="str">
            <v>202411</v>
          </cell>
          <cell r="AO91788" t="str">
            <v>202411</v>
          </cell>
          <cell r="AP91788" t="str">
            <v>202411</v>
          </cell>
          <cell r="AQ91788" t="str">
            <v>AMINAHMED</v>
          </cell>
          <cell r="AR91788" t="str">
            <v>2016442</v>
          </cell>
          <cell r="AS91788" t="str">
            <v>D</v>
          </cell>
          <cell r="AT91788" t="str">
            <v>184</v>
          </cell>
          <cell r="AU91788" t="str">
            <v>30000001</v>
          </cell>
          <cell r="AV91788" t="str">
            <v>DIRECT</v>
          </cell>
          <cell r="AW91788" t="str">
            <v>31000001</v>
          </cell>
          <cell r="AX91788" t="str">
            <v>Direct</v>
          </cell>
          <cell r="AY91788" t="str">
            <v>KHI/HO/D/MO/PC COMP/P/95114/08/2024</v>
          </cell>
          <cell r="AZ91788" t="str">
            <v>KHI/HO/D/MO/PC COMP/E/49163/11/2024</v>
          </cell>
          <cell r="BB91788" t="str">
            <v>13TH FLOOR SUMMIT TOWER HO PLOT G2 BLOCK 2 SCHEME 5 CLIFTON KARACHI</v>
          </cell>
          <cell r="BC91788" t="str">
            <v>BLACK</v>
          </cell>
          <cell r="BG91788" t="str">
            <v>Add</v>
          </cell>
          <cell r="BH91788" t="str">
            <v>N/A</v>
          </cell>
          <cell r="BI91788" t="str">
            <v>N</v>
          </cell>
          <cell r="BJ91788" t="str">
            <v>MAZHAR ABBAS</v>
          </cell>
          <cell r="BK91788">
            <v>45609</v>
          </cell>
          <cell r="BL91788" t="str">
            <v>3800000</v>
          </cell>
          <cell r="BM91788" t="str">
            <v>004</v>
          </cell>
          <cell r="BN91788" t="str">
            <v>01</v>
          </cell>
          <cell r="BQ91788" t="str">
            <v>KHI/HO/D/MO/PC COMP/P/95114/08/2024</v>
          </cell>
        </row>
        <row r="91789">
          <cell r="W91789" t="str">
            <v>JL473QFN3CAD503539</v>
          </cell>
          <cell r="X91789" t="str">
            <v>NKMA2ASE5N1008716</v>
          </cell>
          <cell r="Y91789">
            <v>3800000</v>
          </cell>
          <cell r="AB91789" t="str">
            <v>TRACKER (I-TECK)</v>
          </cell>
          <cell r="AC91789">
            <v>3173266</v>
          </cell>
          <cell r="AD91789" t="str">
            <v>02</v>
          </cell>
          <cell r="AE91789" t="str">
            <v>MOTOR</v>
          </cell>
          <cell r="AF91789">
            <v>21082</v>
          </cell>
          <cell r="AG91789">
            <v>0</v>
          </cell>
          <cell r="AH91789">
            <v>0</v>
          </cell>
          <cell r="AI91789">
            <v>0</v>
          </cell>
          <cell r="AJ91789">
            <v>21082</v>
          </cell>
          <cell r="AK91789">
            <v>0</v>
          </cell>
          <cell r="AL91789">
            <v>1054</v>
          </cell>
          <cell r="AM91789" t="str">
            <v>2024</v>
          </cell>
          <cell r="AN91789" t="str">
            <v>202411</v>
          </cell>
          <cell r="AO91789" t="str">
            <v>202411</v>
          </cell>
          <cell r="AP91789" t="str">
            <v>202411</v>
          </cell>
          <cell r="AQ91789" t="str">
            <v>AMINAHMED</v>
          </cell>
          <cell r="AR91789" t="str">
            <v>2011536</v>
          </cell>
          <cell r="AS91789" t="str">
            <v>D</v>
          </cell>
          <cell r="AT91789" t="str">
            <v>184</v>
          </cell>
          <cell r="AU91789" t="str">
            <v>30000001</v>
          </cell>
          <cell r="AV91789" t="str">
            <v>DIRECT</v>
          </cell>
          <cell r="AW91789" t="str">
            <v>31000001</v>
          </cell>
          <cell r="AX91789" t="str">
            <v>Direct</v>
          </cell>
          <cell r="AY91789" t="str">
            <v>KHI/HO/D/MO/PC COMP/P/95114/08/2024</v>
          </cell>
          <cell r="AZ91789" t="str">
            <v>KHI/HO/D/MO/PC COMP/E/48962/11/2024</v>
          </cell>
          <cell r="BA91789" t="str">
            <v>ISLAMABAD</v>
          </cell>
          <cell r="BB91789" t="str">
            <v>13TH FLOOR SUMMIT TOWER HO PLOT G2 BLOCK 2 SCHEME 5 CLIFTON KARACHI</v>
          </cell>
          <cell r="BC91789" t="str">
            <v>BLACK</v>
          </cell>
          <cell r="BF91789" t="str">
            <v>IT IS HEREBY DECLARED AND AGREED THAT AT THE REQUEST OF THE PARTICIPANT VEHICLES, DETAIL AS ABOVE IS HEREBY INCLUDED FROM THE SCHEDULE OF THE ABOVE MENTIONED POLICY WITH EFFECT FROM 13/11/2024. 
IN CONSEQUENCE WHEREOF AN AMOUNT OF RS.45,282/- FOR 170 DAYS  ON PRO RATE  BASIS AS UNDER IS HEREBY CHARGED TO THE PARTICIPANT.</v>
          </cell>
          <cell r="BG91789" t="str">
            <v>Add</v>
          </cell>
          <cell r="BH91789" t="str">
            <v>N/A</v>
          </cell>
          <cell r="BI91789" t="str">
            <v>N</v>
          </cell>
          <cell r="BJ91789" t="str">
            <v>MAZHAR ABBAS</v>
          </cell>
          <cell r="BK91789">
            <v>45609</v>
          </cell>
          <cell r="BL91789" t="str">
            <v>3800000</v>
          </cell>
          <cell r="BM91789" t="str">
            <v>004</v>
          </cell>
          <cell r="BN91789" t="str">
            <v>01</v>
          </cell>
          <cell r="BQ91789" t="str">
            <v>KHI/HO/D/MO/PC COMP/P/95114/08/2024</v>
          </cell>
        </row>
        <row r="91790">
          <cell r="W91790" t="str">
            <v>JL473QFN3CAD503539</v>
          </cell>
          <cell r="X91790" t="str">
            <v>NKMA2ASE5N1008716</v>
          </cell>
          <cell r="Y91790">
            <v>3800000</v>
          </cell>
          <cell r="AB91790" t="str">
            <v>TRACKER (I-TECK)</v>
          </cell>
          <cell r="AC91790">
            <v>3228105</v>
          </cell>
          <cell r="AD91790" t="str">
            <v>02</v>
          </cell>
          <cell r="AE91790" t="str">
            <v>MOTOR</v>
          </cell>
          <cell r="AF91790">
            <v>0</v>
          </cell>
          <cell r="AG91790">
            <v>0</v>
          </cell>
          <cell r="AH91790">
            <v>0</v>
          </cell>
          <cell r="AI91790">
            <v>0</v>
          </cell>
          <cell r="AJ91790">
            <v>0</v>
          </cell>
          <cell r="AK91790">
            <v>0</v>
          </cell>
          <cell r="AL91790">
            <v>-1102</v>
          </cell>
          <cell r="AM91790" t="str">
            <v>2024</v>
          </cell>
          <cell r="AN91790" t="str">
            <v>202412</v>
          </cell>
          <cell r="AO91790" t="str">
            <v>202412</v>
          </cell>
          <cell r="AP91790" t="str">
            <v>202412</v>
          </cell>
          <cell r="AQ91790" t="str">
            <v>MUBASHIRAHMED</v>
          </cell>
          <cell r="AR91790" t="str">
            <v>2037562</v>
          </cell>
          <cell r="AS91790" t="str">
            <v>D</v>
          </cell>
          <cell r="AT91790" t="str">
            <v>184</v>
          </cell>
          <cell r="AU91790" t="str">
            <v>30000001</v>
          </cell>
          <cell r="AV91790" t="str">
            <v>DIRECT</v>
          </cell>
          <cell r="AW91790" t="str">
            <v>31000001</v>
          </cell>
          <cell r="AX91790" t="str">
            <v>Direct</v>
          </cell>
          <cell r="AY91790" t="str">
            <v>KHI/HO/D/MO/PC COMP/P/95114/08/2024</v>
          </cell>
          <cell r="AZ91790" t="str">
            <v>KHI/HO/D/MO/PC COMP/E/50235/12/2024</v>
          </cell>
          <cell r="BB91790" t="str">
            <v>13TH FLOOR SUMMIT TOWER HO PLOT G2 BLOCK 2 SCHEME 5 CLIFTON KARACHI</v>
          </cell>
          <cell r="BC91790" t="str">
            <v>BLACK</v>
          </cell>
          <cell r="BF91790" t="str">
            <v>IT IS HEREBY DECLARED AND AGREED THAT AT THE REQUEST OF THE PARTICIPANT VEHICLE , DETAIL AS ABOVE IS HEREBY EXCLUDED FROM THE SCHEDULE OF THE ABOVE MENTIONED POLICY WITH EFFECT FROM INCEPTION  
IN CONSEQUENCE WHEREOF AN AMOUNT OF RS.25,568/- FOR 233 DAYS  ON PRO RATE  BASIS AS UNDER IS HEREBY ALLOWED TO THE PARTICIPANT.</v>
          </cell>
          <cell r="BG91790" t="str">
            <v>Add</v>
          </cell>
          <cell r="BH91790" t="str">
            <v>N/A</v>
          </cell>
          <cell r="BI91790" t="str">
            <v>N</v>
          </cell>
          <cell r="BJ91790" t="str">
            <v>MAZHAR ABBAS</v>
          </cell>
          <cell r="BK91790">
            <v>45609</v>
          </cell>
          <cell r="BL91790" t="str">
            <v>3800000</v>
          </cell>
          <cell r="BM91790" t="str">
            <v>004</v>
          </cell>
          <cell r="BN91790" t="str">
            <v>01</v>
          </cell>
          <cell r="BQ91790" t="str">
            <v>KHI/HO/D/MO/PC COMP/P/95114/08/2024</v>
          </cell>
        </row>
        <row r="91791">
          <cell r="W91791" t="str">
            <v>JL473QFN3CAD503539</v>
          </cell>
          <cell r="X91791" t="str">
            <v>NKMA2ASE5N1008716</v>
          </cell>
          <cell r="Y91791">
            <v>3800000</v>
          </cell>
          <cell r="AB91791" t="str">
            <v>TRACKER (I-TECK)</v>
          </cell>
          <cell r="AC91791">
            <v>3221331</v>
          </cell>
          <cell r="AD91791" t="str">
            <v>02</v>
          </cell>
          <cell r="AE91791" t="str">
            <v>MOTOR</v>
          </cell>
          <cell r="AF91791">
            <v>0</v>
          </cell>
          <cell r="AG91791">
            <v>0</v>
          </cell>
          <cell r="AH91791">
            <v>0</v>
          </cell>
          <cell r="AI91791">
            <v>0</v>
          </cell>
          <cell r="AJ91791">
            <v>0</v>
          </cell>
          <cell r="AK91791">
            <v>0</v>
          </cell>
          <cell r="AL91791">
            <v>1102</v>
          </cell>
          <cell r="AM91791" t="str">
            <v>2024</v>
          </cell>
          <cell r="AN91791" t="str">
            <v>202412</v>
          </cell>
          <cell r="AO91791" t="str">
            <v>202412</v>
          </cell>
          <cell r="AP91791" t="str">
            <v>202412</v>
          </cell>
          <cell r="AQ91791" t="str">
            <v>SHOUKATALI</v>
          </cell>
          <cell r="AR91791" t="str">
            <v>2033469</v>
          </cell>
          <cell r="AS91791" t="str">
            <v>D</v>
          </cell>
          <cell r="AT91791" t="str">
            <v>184</v>
          </cell>
          <cell r="AU91791" t="str">
            <v>30000001</v>
          </cell>
          <cell r="AV91791" t="str">
            <v>DIRECT</v>
          </cell>
          <cell r="AW91791" t="str">
            <v>31000001</v>
          </cell>
          <cell r="AX91791" t="str">
            <v>Direct</v>
          </cell>
          <cell r="AY91791" t="str">
            <v>KHI/HO/D/MO/PC COMP/P/95114/08/2024</v>
          </cell>
          <cell r="AZ91791" t="str">
            <v>KHI/HO/D/MO/PC COMP/E/49941/12/2024</v>
          </cell>
          <cell r="BB91791" t="str">
            <v>13TH FLOOR SUMMIT TOWER HO PLOT G2 BLOCK 2 SCHEME 5 CLIFTON KARACHI</v>
          </cell>
          <cell r="BC91791" t="str">
            <v>BLACK</v>
          </cell>
          <cell r="BF91791" t="str">
            <v>IT IS HEREBY DECLARED AND AGREED THAT AT THE REQUEST OF THE PARTICIPANT VEHICLES, DETAIL AS ABOVE IS HEREBY INCLUDED FROM THE SCHEDULE OF THE ABOVE MENTIONED POLICY WITH EFFECT FROM 11/12/2024. 
IN CONSEQUENCE WHEREOF AN AMOUNT OF RS.25,566/- FOR 233 DAYS  ON PRO RATE  BASIS AS UNDER IS HEREBY CHARGED TO THE PARTICIPANT.</v>
          </cell>
          <cell r="BG91791" t="str">
            <v>Add</v>
          </cell>
          <cell r="BH91791" t="str">
            <v>N/A</v>
          </cell>
          <cell r="BI91791" t="str">
            <v>N</v>
          </cell>
          <cell r="BJ91791" t="str">
            <v>MAZHAR ABBAS</v>
          </cell>
          <cell r="BK91791">
            <v>45609</v>
          </cell>
          <cell r="BL91791" t="str">
            <v>3800000</v>
          </cell>
          <cell r="BM91791" t="str">
            <v>004</v>
          </cell>
          <cell r="BN91791" t="str">
            <v>01</v>
          </cell>
          <cell r="BQ91791" t="str">
            <v>KHI/HO/D/MO/PC COMP/P/95114/08/2024</v>
          </cell>
        </row>
        <row r="91792">
          <cell r="W91792" t="str">
            <v>JL473QFN3CAD503539</v>
          </cell>
          <cell r="X91792" t="str">
            <v>NKMA2ASE5N1008716</v>
          </cell>
          <cell r="Y91792">
            <v>3800000</v>
          </cell>
          <cell r="AB91792" t="str">
            <v>TRACKER (I-TECK)</v>
          </cell>
          <cell r="AC91792">
            <v>3214792</v>
          </cell>
          <cell r="AD91792" t="str">
            <v>02</v>
          </cell>
          <cell r="AE91792" t="str">
            <v>MOTOR</v>
          </cell>
          <cell r="AF91792">
            <v>0</v>
          </cell>
          <cell r="AG91792">
            <v>0</v>
          </cell>
          <cell r="AH91792">
            <v>0</v>
          </cell>
          <cell r="AI91792">
            <v>0</v>
          </cell>
          <cell r="AJ91792">
            <v>0</v>
          </cell>
          <cell r="AK91792">
            <v>0</v>
          </cell>
          <cell r="AL91792">
            <v>1168</v>
          </cell>
          <cell r="AM91792" t="str">
            <v>2024</v>
          </cell>
          <cell r="AN91792" t="str">
            <v>202412</v>
          </cell>
          <cell r="AO91792" t="str">
            <v>202412</v>
          </cell>
          <cell r="AP91792" t="str">
            <v>202412</v>
          </cell>
          <cell r="AQ91792" t="str">
            <v>AMINAHMED</v>
          </cell>
          <cell r="AR91792" t="str">
            <v>2022567</v>
          </cell>
          <cell r="AS91792" t="str">
            <v>D</v>
          </cell>
          <cell r="AT91792" t="str">
            <v>184</v>
          </cell>
          <cell r="AU91792" t="str">
            <v>30000001</v>
          </cell>
          <cell r="AV91792" t="str">
            <v>DIRECT</v>
          </cell>
          <cell r="AW91792" t="str">
            <v>31000001</v>
          </cell>
          <cell r="AX91792" t="str">
            <v>Direct</v>
          </cell>
          <cell r="AY91792" t="str">
            <v>KHI/HO/D/MO/PC COMP/P/95114/08/2024</v>
          </cell>
          <cell r="AZ91792" t="str">
            <v>KHI/HO/D/MO/PC COMP/E/49599/12/2024</v>
          </cell>
          <cell r="BB91792" t="str">
            <v>13TH FLOOR SUMMIT TOWER HO PLOT G2 BLOCK 2 SCHEME 5 CLIFTON KARACHI</v>
          </cell>
          <cell r="BC91792" t="str">
            <v>BLACK</v>
          </cell>
          <cell r="BF91792" t="str">
            <v>IT IS HEREBY DECLARED AND AGREED THAT AT THE REQUEST OF THE PARTICIPANT A NEW VEHICLE HAVE BEEN INCLUDED UNDER THE WITHIN POLICY AT SERIAL NO 186 WITH EFFECT FROM 05-12-2024.
IN CONSEQUENCE WHEREOF AN ADDITIONAL CONTRIBUTION AMOUNTING TO RS 27,108/- ON PRORATA BASIS FOR 239 DAYS IS HEREBY CHARGED TO THE PARTICIPANT.</v>
          </cell>
          <cell r="BG91792" t="str">
            <v>Add</v>
          </cell>
          <cell r="BH91792" t="str">
            <v>N/A</v>
          </cell>
          <cell r="BI91792" t="str">
            <v>N</v>
          </cell>
          <cell r="BJ91792" t="str">
            <v>MAZHAR ABBAS</v>
          </cell>
          <cell r="BK91792">
            <v>45609</v>
          </cell>
          <cell r="BL91792" t="str">
            <v>3800000</v>
          </cell>
          <cell r="BM91792" t="str">
            <v>004</v>
          </cell>
          <cell r="BN91792" t="str">
            <v>01</v>
          </cell>
          <cell r="BQ91792" t="str">
            <v>KHI/HO/D/MO/PC COMP/P/95114/08/2024</v>
          </cell>
        </row>
        <row r="91793">
          <cell r="W91793" t="str">
            <v>JL473QFN3CAD503539</v>
          </cell>
          <cell r="X91793" t="str">
            <v>NKMA2ASE5N1008716</v>
          </cell>
          <cell r="Y91793">
            <v>3800000</v>
          </cell>
          <cell r="AB91793" t="str">
            <v>TRACKER (I-TECK)</v>
          </cell>
          <cell r="AC91793">
            <v>3229273</v>
          </cell>
          <cell r="AD91793" t="str">
            <v>02</v>
          </cell>
          <cell r="AE91793" t="str">
            <v>MOTOR</v>
          </cell>
          <cell r="AF91793">
            <v>0</v>
          </cell>
          <cell r="AG91793">
            <v>0</v>
          </cell>
          <cell r="AH91793">
            <v>0</v>
          </cell>
          <cell r="AI91793">
            <v>0</v>
          </cell>
          <cell r="AJ91793">
            <v>0</v>
          </cell>
          <cell r="AK91793">
            <v>0</v>
          </cell>
          <cell r="AL91793">
            <v>1165</v>
          </cell>
          <cell r="AM91793" t="str">
            <v>2024</v>
          </cell>
          <cell r="AN91793" t="str">
            <v>202412</v>
          </cell>
          <cell r="AO91793" t="str">
            <v>202412</v>
          </cell>
          <cell r="AP91793" t="str">
            <v>202412</v>
          </cell>
          <cell r="AQ91793" t="str">
            <v>AMINAHMED</v>
          </cell>
          <cell r="AR91793" t="str">
            <v>2037894</v>
          </cell>
          <cell r="AS91793" t="str">
            <v>D</v>
          </cell>
          <cell r="AT91793" t="str">
            <v>184</v>
          </cell>
          <cell r="AU91793" t="str">
            <v>30000001</v>
          </cell>
          <cell r="AV91793" t="str">
            <v>DIRECT</v>
          </cell>
          <cell r="AW91793" t="str">
            <v>31000001</v>
          </cell>
          <cell r="AX91793" t="str">
            <v>Direct</v>
          </cell>
          <cell r="AY91793" t="str">
            <v>KHI/HO/D/MO/PC COMP/P/95114/08/2024</v>
          </cell>
          <cell r="AZ91793" t="str">
            <v>KHI/HO/D/MO/PC COMP/E/50237/12/2024</v>
          </cell>
          <cell r="BB91793" t="str">
            <v>13TH FLOOR SUMMIT TOWER HO PLOT G2 BLOCK 2 SCHEME 5 CLIFTON KARACHI</v>
          </cell>
          <cell r="BC91793" t="str">
            <v>BLACK</v>
          </cell>
          <cell r="BF91793" t="str">
            <v>IT IS HEREBY DECLARED AND AGREED THAT AT THE REQUEST OF THE PARTICIPANT VEHICLES, DETAIL AS ABOVE IS HEREBY INCLUDED FROM THE SCHEDULE OF THE ABOVE MENTIONED POLICY WITH EFFECT FROM 18/12/2024. 
IN CONSEQUENCE WHEREOF AN AMOUNT OF RS.27,027/- FOR 226 DAYS  ON PRO RATE  BASIS AS UNDER IS HEREBY CHARGED TO THE PARTICIPANT.</v>
          </cell>
          <cell r="BG91793" t="str">
            <v>Add</v>
          </cell>
          <cell r="BH91793" t="str">
            <v>N/A</v>
          </cell>
          <cell r="BI91793" t="str">
            <v>N</v>
          </cell>
          <cell r="BJ91793" t="str">
            <v>MAZHAR ABBAS</v>
          </cell>
          <cell r="BK91793">
            <v>45609</v>
          </cell>
          <cell r="BL91793" t="str">
            <v>3800000</v>
          </cell>
          <cell r="BM91793" t="str">
            <v>004</v>
          </cell>
          <cell r="BN91793" t="str">
            <v>01</v>
          </cell>
          <cell r="BQ91793" t="str">
            <v>KHI/HO/D/MO/PC COMP/P/95114/08/2024</v>
          </cell>
        </row>
        <row r="91794">
          <cell r="W91794" t="str">
            <v>JL473QFN3CAD503539</v>
          </cell>
          <cell r="X91794" t="str">
            <v>NKMA2ASE5N1008716</v>
          </cell>
          <cell r="Y91794">
            <v>3800000</v>
          </cell>
          <cell r="AB91794" t="str">
            <v>TRACKER (I-TECK)</v>
          </cell>
          <cell r="AC91794">
            <v>3256295</v>
          </cell>
          <cell r="AD91794" t="str">
            <v>02</v>
          </cell>
          <cell r="AE91794" t="str">
            <v>MOTOR</v>
          </cell>
          <cell r="AF91794">
            <v>0</v>
          </cell>
          <cell r="AG91794">
            <v>0</v>
          </cell>
          <cell r="AH91794">
            <v>0</v>
          </cell>
          <cell r="AI91794">
            <v>0</v>
          </cell>
          <cell r="AJ91794">
            <v>0</v>
          </cell>
          <cell r="AK91794">
            <v>0</v>
          </cell>
          <cell r="AL91794">
            <v>890</v>
          </cell>
          <cell r="AM91794" t="str">
            <v>2024</v>
          </cell>
          <cell r="AN91794" t="str">
            <v>202412</v>
          </cell>
          <cell r="AO91794" t="str">
            <v>202412</v>
          </cell>
          <cell r="AP91794" t="str">
            <v>202412</v>
          </cell>
          <cell r="AQ91794" t="str">
            <v>AMINAHMED</v>
          </cell>
          <cell r="AR91794" t="str">
            <v>2041699</v>
          </cell>
          <cell r="AS91794" t="str">
            <v>D</v>
          </cell>
          <cell r="AT91794" t="str">
            <v>184</v>
          </cell>
          <cell r="AU91794" t="str">
            <v>30000001</v>
          </cell>
          <cell r="AV91794" t="str">
            <v>DIRECT</v>
          </cell>
          <cell r="AW91794" t="str">
            <v>31000001</v>
          </cell>
          <cell r="AX91794" t="str">
            <v>Direct</v>
          </cell>
          <cell r="AY91794" t="str">
            <v>KHI/HO/D/MO/PC COMP/P/95114/08/2024</v>
          </cell>
          <cell r="AZ91794" t="str">
            <v>KHI/HO/D/MO/PC COMP/E/50425/12/2024</v>
          </cell>
          <cell r="BB91794" t="str">
            <v>13TH FLOOR SUMMIT TOWER HO PLOT G2 BLOCK 2 SCHEME 5 CLIFTON KARACHI</v>
          </cell>
          <cell r="BC91794" t="str">
            <v>BLACK</v>
          </cell>
          <cell r="BF91794" t="str">
            <v>IT IS HEREBY DECLARED AND AGREED THAT AT THE REQUEST OF THE PARTICIPANT VEHICLES, DETAIL AS ABOVE IS HEREBY INCLUDED FROM THE SCHEDULE OF THE ABOVE MENTIONED POLICY WITH EFFECT FROM 27/12/2024. 
IN CONSEQUENCE WHEREOF AN AMOUNT OF RS.20,643/- FOR 217 DAYS  ON PRO RATE  BASIS AS UNDER IS HEREBY CHARGED TO THE PARTICIPANT.</v>
          </cell>
          <cell r="BG91794" t="str">
            <v>Add</v>
          </cell>
          <cell r="BH91794" t="str">
            <v>N/A</v>
          </cell>
          <cell r="BI91794" t="str">
            <v>N</v>
          </cell>
          <cell r="BJ91794" t="str">
            <v>MAZHAR ABBAS</v>
          </cell>
          <cell r="BK91794">
            <v>45609</v>
          </cell>
          <cell r="BL91794" t="str">
            <v>3800000</v>
          </cell>
          <cell r="BM91794" t="str">
            <v>004</v>
          </cell>
          <cell r="BN91794" t="str">
            <v>01</v>
          </cell>
          <cell r="BQ91794" t="str">
            <v>KHI/HO/D/MO/PC COMP/P/95114/08/2024</v>
          </cell>
        </row>
        <row r="91795">
          <cell r="W91795" t="str">
            <v>JL473QFN3CAD503539</v>
          </cell>
          <cell r="X91795" t="str">
            <v>NKMA2ASE5N1008716</v>
          </cell>
          <cell r="Y91795">
            <v>3800000</v>
          </cell>
          <cell r="AB91795" t="str">
            <v>TRACKER (I-TECK)</v>
          </cell>
          <cell r="AC91795">
            <v>3241000</v>
          </cell>
          <cell r="AD91795" t="str">
            <v>02</v>
          </cell>
          <cell r="AE91795" t="str">
            <v>MOTOR</v>
          </cell>
          <cell r="AF91795">
            <v>0</v>
          </cell>
          <cell r="AG91795">
            <v>0</v>
          </cell>
          <cell r="AH91795">
            <v>0</v>
          </cell>
          <cell r="AI91795">
            <v>0</v>
          </cell>
          <cell r="AJ91795">
            <v>0</v>
          </cell>
          <cell r="AK91795">
            <v>0</v>
          </cell>
          <cell r="AL91795">
            <v>960</v>
          </cell>
          <cell r="AM91795" t="str">
            <v>2024</v>
          </cell>
          <cell r="AN91795" t="str">
            <v>202412</v>
          </cell>
          <cell r="AO91795" t="str">
            <v>202412</v>
          </cell>
          <cell r="AP91795" t="str">
            <v>202412</v>
          </cell>
          <cell r="AQ91795" t="str">
            <v>MUBASHIRAHMED</v>
          </cell>
          <cell r="AR91795" t="str">
            <v>2041182</v>
          </cell>
          <cell r="AS91795" t="str">
            <v>D</v>
          </cell>
          <cell r="AT91795" t="str">
            <v>184</v>
          </cell>
          <cell r="AU91795" t="str">
            <v>30000001</v>
          </cell>
          <cell r="AV91795" t="str">
            <v>DIRECT</v>
          </cell>
          <cell r="AW91795" t="str">
            <v>31000001</v>
          </cell>
          <cell r="AX91795" t="str">
            <v>Direct</v>
          </cell>
          <cell r="AY91795" t="str">
            <v>KHI/HO/D/MO/PC COMP/P/95114/08/2024</v>
          </cell>
          <cell r="AZ91795" t="str">
            <v>KHI/HO/D/MO/PC COMP/E/50403/12/2024</v>
          </cell>
          <cell r="BB91795" t="str">
            <v>13TH FLOOR SUMMIT TOWER HO PLOT G2 BLOCK 2 SCHEME 5 CLIFTON KARACHI</v>
          </cell>
          <cell r="BC91795" t="str">
            <v>BLACK</v>
          </cell>
          <cell r="BF91795" t="str">
            <v>IT IS HEREBY DECLARED AND AGREED THAT AT THE REQUEST OF THE PARTICIPANT VEHICLES, DETAIL AS ABOVE IS HEREBY INCLUDED FROM THE SCHEDULE OF THE ABOVE MENTIONED POLICY WITH EFFECT FROM 26/12/2024. 
IN CONSEQUENCE WHEREOF AN AMOUNT OF RS.22,261/- FOR 218 DAYS  ON PRO RATE  BASIS AS UNDER IS HEREBY CHARGED TO THE PARTICIPANT.</v>
          </cell>
          <cell r="BG91795" t="str">
            <v>Add</v>
          </cell>
          <cell r="BH91795" t="str">
            <v>N/A</v>
          </cell>
          <cell r="BI91795" t="str">
            <v>N</v>
          </cell>
          <cell r="BJ91795" t="str">
            <v>MAZHAR ABBAS</v>
          </cell>
          <cell r="BK91795">
            <v>45609</v>
          </cell>
          <cell r="BL91795" t="str">
            <v>3800000</v>
          </cell>
          <cell r="BM91795" t="str">
            <v>004</v>
          </cell>
          <cell r="BN91795" t="str">
            <v>01</v>
          </cell>
          <cell r="BQ91795" t="str">
            <v>KHI/HO/D/MO/PC COMP/P/95114/08/2024</v>
          </cell>
        </row>
        <row r="91796">
          <cell r="W91796" t="str">
            <v>JL473QFN3CAD503539</v>
          </cell>
          <cell r="X91796" t="str">
            <v>NKMA2ASE5N1008716</v>
          </cell>
          <cell r="Y91796">
            <v>3800000</v>
          </cell>
          <cell r="AB91796" t="str">
            <v>TRACKER (I-TECK)</v>
          </cell>
          <cell r="AC91796">
            <v>3229777</v>
          </cell>
          <cell r="AD91796" t="str">
            <v>02</v>
          </cell>
          <cell r="AE91796" t="str">
            <v>MOTOR</v>
          </cell>
          <cell r="AF91796">
            <v>0</v>
          </cell>
          <cell r="AG91796">
            <v>0</v>
          </cell>
          <cell r="AH91796">
            <v>0</v>
          </cell>
          <cell r="AI91796">
            <v>0</v>
          </cell>
          <cell r="AJ91796">
            <v>0</v>
          </cell>
          <cell r="AK91796">
            <v>0</v>
          </cell>
          <cell r="AL91796">
            <v>-1729</v>
          </cell>
          <cell r="AM91796" t="str">
            <v>2024</v>
          </cell>
          <cell r="AN91796" t="str">
            <v>202412</v>
          </cell>
          <cell r="AO91796" t="str">
            <v>202412</v>
          </cell>
          <cell r="AP91796" t="str">
            <v>202412</v>
          </cell>
          <cell r="AQ91796" t="str">
            <v>FARHANAHMED</v>
          </cell>
          <cell r="AR91796" t="str">
            <v>2038423</v>
          </cell>
          <cell r="AS91796" t="str">
            <v>D</v>
          </cell>
          <cell r="AT91796" t="str">
            <v>184</v>
          </cell>
          <cell r="AU91796" t="str">
            <v>30000001</v>
          </cell>
          <cell r="AV91796" t="str">
            <v>DIRECT</v>
          </cell>
          <cell r="AW91796" t="str">
            <v>31000001</v>
          </cell>
          <cell r="AX91796" t="str">
            <v>Direct</v>
          </cell>
          <cell r="AY91796" t="str">
            <v>KHI/HO/D/MO/PC COMP/P/95114/08/2024</v>
          </cell>
          <cell r="AZ91796" t="str">
            <v>KHI/HO/D/MO/PC COMP/E/50260/12/2024</v>
          </cell>
          <cell r="BB91796" t="str">
            <v>13TH FLOOR SUMMIT TOWER HO PLOT G2 BLOCK 2 SCHEME 5 CLIFTON KARACHI</v>
          </cell>
          <cell r="BC91796" t="str">
            <v>BLACK</v>
          </cell>
          <cell r="BF91796" t="str">
            <v>IT IS HEREBY DECLARED AND AGREED THAT AT THE REQUEST OF THE PARTICIPANT THE VEHICLE COVERED UNDER THE WITHIN MENTIONED POLICY AT SERIAL # 32 STANDS DELETED WITH EFFECT FROM 18-12-2024.
IN CONSEQUENCE WHEREOF A REFUND CONTRIBUTION AMOUNTING TO RS. 40,123/-ON PRORATA BASIS FOR 226 DAYS IS HEREBY ALLOWED TO THE PARTICIPANT.</v>
          </cell>
          <cell r="BG91796" t="str">
            <v>Add</v>
          </cell>
          <cell r="BH91796" t="str">
            <v>N/A</v>
          </cell>
          <cell r="BI91796" t="str">
            <v>N</v>
          </cell>
          <cell r="BJ91796" t="str">
            <v>MAZHAR ABBAS</v>
          </cell>
          <cell r="BK91796">
            <v>45609</v>
          </cell>
          <cell r="BL91796" t="str">
            <v>3800000</v>
          </cell>
          <cell r="BM91796" t="str">
            <v>004</v>
          </cell>
          <cell r="BN91796" t="str">
            <v>01</v>
          </cell>
          <cell r="BQ91796" t="str">
            <v>KHI/HO/D/MO/PC COMP/P/95114/08/2024</v>
          </cell>
        </row>
        <row r="91797">
          <cell r="W91797" t="str">
            <v xml:space="preserve">JL473QFM3CAD532440 </v>
          </cell>
          <cell r="X91797" t="str">
            <v>NKMA2ASE5N1006554</v>
          </cell>
          <cell r="Y91797">
            <v>3750000</v>
          </cell>
          <cell r="AC91797">
            <v>3180506</v>
          </cell>
          <cell r="AD91797" t="str">
            <v>02</v>
          </cell>
          <cell r="AE91797" t="str">
            <v>MOTOR</v>
          </cell>
          <cell r="AF91797">
            <v>0</v>
          </cell>
          <cell r="AG91797">
            <v>0</v>
          </cell>
          <cell r="AH91797">
            <v>0</v>
          </cell>
          <cell r="AI91797">
            <v>0</v>
          </cell>
          <cell r="AJ91797">
            <v>0</v>
          </cell>
          <cell r="AK91797">
            <v>0</v>
          </cell>
          <cell r="AL91797">
            <v>-844</v>
          </cell>
          <cell r="AM91797" t="str">
            <v>2024</v>
          </cell>
          <cell r="AN91797" t="str">
            <v>202411</v>
          </cell>
          <cell r="AO91797" t="str">
            <v>202411</v>
          </cell>
          <cell r="AP91797" t="str">
            <v>202411</v>
          </cell>
          <cell r="AQ91797" t="str">
            <v>MUBASHIRAHMED</v>
          </cell>
          <cell r="AR91797" t="str">
            <v>2018168</v>
          </cell>
          <cell r="AS91797" t="str">
            <v>D</v>
          </cell>
          <cell r="AT91797" t="str">
            <v>161</v>
          </cell>
          <cell r="AU91797" t="str">
            <v>30000001</v>
          </cell>
          <cell r="AV91797" t="str">
            <v>DIRECT</v>
          </cell>
          <cell r="AW91797" t="str">
            <v>31000001</v>
          </cell>
          <cell r="AX91797" t="str">
            <v>Direct</v>
          </cell>
          <cell r="AY91797" t="str">
            <v>KHI/HO/D/MO/PC COMP/P/74072/08/2023</v>
          </cell>
          <cell r="AZ91797" t="str">
            <v>KHI/HO/D/MO/PC COMP/E/49215/11/2024</v>
          </cell>
          <cell r="BB91797" t="str">
            <v>13Th Floor, Summit Tower, Head Office, Plot # G-2, Block 2, Scheme # 5 Clifton, Karachi.</v>
          </cell>
          <cell r="BC91797" t="str">
            <v>Galaxy Black</v>
          </cell>
          <cell r="BF91797" t="str">
            <v>adjustment of net contribution amounting of Rs. 15,961/-</v>
          </cell>
          <cell r="BH91797" t="str">
            <v>N/A</v>
          </cell>
          <cell r="BI91797" t="str">
            <v>N</v>
          </cell>
          <cell r="BJ91797" t="str">
            <v>MAZHAR ABBAS</v>
          </cell>
          <cell r="BK91797">
            <v>45618</v>
          </cell>
          <cell r="BL91797" t="str">
            <v>3750000</v>
          </cell>
          <cell r="BM91797" t="str">
            <v>369</v>
          </cell>
          <cell r="BN91797" t="str">
            <v>01</v>
          </cell>
          <cell r="BQ91797" t="str">
            <v>KHI/HO/D/MO/PC COMP/P/74072/08/2023</v>
          </cell>
        </row>
        <row r="91798">
          <cell r="W91798" t="str">
            <v>522893</v>
          </cell>
          <cell r="X91798" t="str">
            <v>1011005</v>
          </cell>
          <cell r="Y91798">
            <v>4499100</v>
          </cell>
          <cell r="AB91798" t="str">
            <v>TRACKER (I-TECK RENEWAL)</v>
          </cell>
          <cell r="AC91798">
            <v>2979034</v>
          </cell>
          <cell r="AD91798" t="str">
            <v>02</v>
          </cell>
          <cell r="AE91798" t="str">
            <v>MOTOR</v>
          </cell>
          <cell r="AF91798">
            <v>77570</v>
          </cell>
          <cell r="AG91798">
            <v>0</v>
          </cell>
          <cell r="AH91798">
            <v>0</v>
          </cell>
          <cell r="AI91798">
            <v>0</v>
          </cell>
          <cell r="AJ91798">
            <v>89982</v>
          </cell>
          <cell r="AK91798">
            <v>7540</v>
          </cell>
          <cell r="AL91798">
            <v>19393</v>
          </cell>
          <cell r="AM91798" t="str">
            <v>2024</v>
          </cell>
          <cell r="AN91798" t="str">
            <v>202408</v>
          </cell>
          <cell r="AO91798" t="str">
            <v>202408</v>
          </cell>
          <cell r="AP91798" t="str">
            <v>202408</v>
          </cell>
          <cell r="AQ91798" t="str">
            <v>AMINAHMED</v>
          </cell>
          <cell r="AR91798" t="str">
            <v>1927617</v>
          </cell>
          <cell r="AS91798" t="str">
            <v>D</v>
          </cell>
          <cell r="AT91798" t="str">
            <v>1</v>
          </cell>
          <cell r="AU91798" t="str">
            <v>30000001</v>
          </cell>
          <cell r="AV91798" t="str">
            <v>DIRECT</v>
          </cell>
          <cell r="AW91798" t="str">
            <v>31000001</v>
          </cell>
          <cell r="AX91798" t="str">
            <v>Direct</v>
          </cell>
          <cell r="AY91798" t="str">
            <v>KHI/HO/D/MO/PC COMP/P/94786/08/2024</v>
          </cell>
          <cell r="BA91798" t="str">
            <v>ISLAMABAD</v>
          </cell>
          <cell r="BB91798" t="str">
            <v>Office No. 17, 2nd Floor, Capital Plaza, G-11 Markaz, Islamabad.</v>
          </cell>
          <cell r="BC91798" t="str">
            <v>WHITE</v>
          </cell>
          <cell r="BH91798" t="str">
            <v>N/A</v>
          </cell>
          <cell r="BI91798" t="str">
            <v>N</v>
          </cell>
          <cell r="BJ91798" t="str">
            <v>MAZHAR ABBAS</v>
          </cell>
          <cell r="BK91798">
            <v>45511</v>
          </cell>
          <cell r="BL91798" t="str">
            <v>4499100</v>
          </cell>
          <cell r="BM91798" t="str">
            <v>002</v>
          </cell>
          <cell r="BN91798" t="str">
            <v>01</v>
          </cell>
          <cell r="BQ91798" t="str">
            <v>KHI/HO/D/MO/PC COMP/P/94786/08/2024</v>
          </cell>
        </row>
        <row r="91799">
          <cell r="W91799" t="str">
            <v>517327</v>
          </cell>
          <cell r="X91799" t="str">
            <v>1010992</v>
          </cell>
          <cell r="Y91799">
            <v>4499100</v>
          </cell>
          <cell r="AB91799" t="str">
            <v>TRACKER (I-TECK RENEWAL)</v>
          </cell>
          <cell r="AC91799">
            <v>2979036</v>
          </cell>
          <cell r="AD91799" t="str">
            <v>02</v>
          </cell>
          <cell r="AE91799" t="str">
            <v>MOTOR</v>
          </cell>
          <cell r="AF91799">
            <v>77570</v>
          </cell>
          <cell r="AG91799">
            <v>0</v>
          </cell>
          <cell r="AH91799">
            <v>0</v>
          </cell>
          <cell r="AI91799">
            <v>0</v>
          </cell>
          <cell r="AJ91799">
            <v>89982</v>
          </cell>
          <cell r="AK91799">
            <v>7540</v>
          </cell>
          <cell r="AL91799">
            <v>19393</v>
          </cell>
          <cell r="AM91799" t="str">
            <v>2024</v>
          </cell>
          <cell r="AN91799" t="str">
            <v>202408</v>
          </cell>
          <cell r="AO91799" t="str">
            <v>202408</v>
          </cell>
          <cell r="AP91799" t="str">
            <v>202408</v>
          </cell>
          <cell r="AQ91799" t="str">
            <v>AMINAHMED</v>
          </cell>
          <cell r="AR91799" t="str">
            <v>1927619</v>
          </cell>
          <cell r="AS91799" t="str">
            <v>D</v>
          </cell>
          <cell r="AT91799" t="str">
            <v>1</v>
          </cell>
          <cell r="AU91799" t="str">
            <v>30000001</v>
          </cell>
          <cell r="AV91799" t="str">
            <v>DIRECT</v>
          </cell>
          <cell r="AW91799" t="str">
            <v>31000001</v>
          </cell>
          <cell r="AX91799" t="str">
            <v>Direct</v>
          </cell>
          <cell r="AY91799" t="str">
            <v>KHI/HO/D/MO/PC COMP/P/94787/08/2024</v>
          </cell>
          <cell r="BA91799" t="str">
            <v>ISLAMABAD</v>
          </cell>
          <cell r="BB91799" t="str">
            <v>Office No. 17, 2nd Floor, Capital Plaza, G-11 Markaz, Islamabad.</v>
          </cell>
          <cell r="BC91799" t="str">
            <v>WHITE</v>
          </cell>
          <cell r="BH91799" t="str">
            <v>N/A</v>
          </cell>
          <cell r="BI91799" t="str">
            <v>N</v>
          </cell>
          <cell r="BJ91799" t="str">
            <v>MAZHAR ABBAS</v>
          </cell>
          <cell r="BK91799">
            <v>45511</v>
          </cell>
          <cell r="BL91799" t="str">
            <v>4499100</v>
          </cell>
          <cell r="BM91799" t="str">
            <v>002</v>
          </cell>
          <cell r="BN91799" t="str">
            <v>01</v>
          </cell>
          <cell r="BQ91799" t="str">
            <v>KHI/HO/D/MO/PC COMP/P/94787/08/2024</v>
          </cell>
        </row>
        <row r="91800">
          <cell r="W91800" t="str">
            <v xml:space="preserve">JL473QFN3CAD501576 </v>
          </cell>
          <cell r="X91800" t="str">
            <v xml:space="preserve">NKMA2ASE5N1009827 </v>
          </cell>
          <cell r="Y91800">
            <v>3600000</v>
          </cell>
          <cell r="Z91800" t="str">
            <v>37405-3604299-9</v>
          </cell>
          <cell r="AA91800" t="str">
            <v xml:space="preserve">0345-5906798 </v>
          </cell>
          <cell r="AC91800">
            <v>3226308</v>
          </cell>
          <cell r="AD91800" t="str">
            <v>02</v>
          </cell>
          <cell r="AE91800" t="str">
            <v>MOTOR</v>
          </cell>
          <cell r="AF91800">
            <v>55862</v>
          </cell>
          <cell r="AG91800">
            <v>8379</v>
          </cell>
          <cell r="AH91800">
            <v>559</v>
          </cell>
          <cell r="AI91800">
            <v>0</v>
          </cell>
          <cell r="AJ91800">
            <v>64800</v>
          </cell>
          <cell r="AK91800">
            <v>0</v>
          </cell>
          <cell r="AL91800">
            <v>3910</v>
          </cell>
          <cell r="AM91800" t="str">
            <v>2024</v>
          </cell>
          <cell r="AN91800" t="str">
            <v>202412</v>
          </cell>
          <cell r="AO91800" t="str">
            <v>202412</v>
          </cell>
          <cell r="AP91800" t="str">
            <v>202412</v>
          </cell>
          <cell r="AQ91800" t="str">
            <v>HABIB</v>
          </cell>
          <cell r="AR91800" t="str">
            <v>2037050</v>
          </cell>
          <cell r="AS91800" t="str">
            <v>D</v>
          </cell>
          <cell r="AT91800" t="str">
            <v>00023</v>
          </cell>
          <cell r="AY91800" t="str">
            <v>KHI/HO/D/MO/PC COMP/C/103262/23/12/2024</v>
          </cell>
          <cell r="BA91800" t="str">
            <v>RAWALPINDI</v>
          </cell>
          <cell r="BB91800" t="str">
            <v>HOUSE NO 17, STREET NO 02, MOHALLAH GULNAR COLONY KAAB LINE RAWALPINDI</v>
          </cell>
          <cell r="BC91800" t="str">
            <v>Stella Silver</v>
          </cell>
          <cell r="BD91800" t="str">
            <v>78216-3058</v>
          </cell>
          <cell r="BI91800" t="str">
            <v>N</v>
          </cell>
          <cell r="BK91800">
            <v>45643</v>
          </cell>
          <cell r="BL91800" t="str">
            <v>3600000</v>
          </cell>
          <cell r="BM91800" t="str">
            <v>435</v>
          </cell>
          <cell r="BN91800" t="str">
            <v>01</v>
          </cell>
          <cell r="BQ91800" t="str">
            <v>KHI/HO/D/MO/PC COMP/C/103262/23/12/2024</v>
          </cell>
        </row>
        <row r="91801">
          <cell r="W91801" t="str">
            <v xml:space="preserve">JL473Q4M3EE505742  </v>
          </cell>
          <cell r="X91801" t="str">
            <v>NKMA2CBR4M1000821</v>
          </cell>
          <cell r="Y91801">
            <v>1740690</v>
          </cell>
          <cell r="Z91801" t="str">
            <v>6110131307367</v>
          </cell>
          <cell r="AA91801" t="str">
            <v xml:space="preserve">0321-5171929 </v>
          </cell>
          <cell r="AC91801">
            <v>3086729</v>
          </cell>
          <cell r="AD91801" t="str">
            <v>02</v>
          </cell>
          <cell r="AE91801" t="str">
            <v>MOTOR</v>
          </cell>
          <cell r="AF91801">
            <v>0</v>
          </cell>
          <cell r="AG91801">
            <v>0</v>
          </cell>
          <cell r="AH91801">
            <v>0</v>
          </cell>
          <cell r="AI91801">
            <v>0</v>
          </cell>
          <cell r="AJ91801">
            <v>0</v>
          </cell>
          <cell r="AK91801">
            <v>0</v>
          </cell>
          <cell r="AL91801">
            <v>-2286</v>
          </cell>
          <cell r="AM91801" t="str">
            <v>2024</v>
          </cell>
          <cell r="AN91801" t="str">
            <v>202409</v>
          </cell>
          <cell r="AO91801" t="str">
            <v>202409</v>
          </cell>
          <cell r="AP91801" t="str">
            <v>202409</v>
          </cell>
          <cell r="AQ91801" t="str">
            <v>SYS</v>
          </cell>
          <cell r="AR91801" t="str">
            <v>1977973</v>
          </cell>
          <cell r="AS91801" t="str">
            <v>D</v>
          </cell>
          <cell r="AT91801" t="str">
            <v>00001</v>
          </cell>
          <cell r="AY91801" t="str">
            <v>KHI/HO/D/MO/PC COMP/P/83600/02/2024</v>
          </cell>
          <cell r="AZ91801" t="str">
            <v>KHI/HO/D/MO/PC COMP/E/47167/00001/09/2024</v>
          </cell>
          <cell r="BB91801" t="str">
            <v>H No 35 Street No 1 Korang Town 
Islamabad</v>
          </cell>
          <cell r="BC91801" t="str">
            <v>LUNAR SILVER</v>
          </cell>
          <cell r="BD91801" t="str">
            <v>10003</v>
          </cell>
          <cell r="BF91801" t="str">
            <v>**Subject to no loss till to date**</v>
          </cell>
          <cell r="BI91801" t="str">
            <v>N</v>
          </cell>
          <cell r="BK91801">
            <v>45290</v>
          </cell>
          <cell r="BL91801" t="str">
            <v>1740690</v>
          </cell>
          <cell r="BM91801" t="str">
            <v>293</v>
          </cell>
          <cell r="BN91801" t="str">
            <v>01</v>
          </cell>
          <cell r="BQ91801" t="str">
            <v>KHI/HO/D/MO/PC COMP/P/83600/02/2024</v>
          </cell>
        </row>
        <row r="91802">
          <cell r="W91802" t="str">
            <v>JL473QFM3CAD529164</v>
          </cell>
          <cell r="X91802" t="str">
            <v>NKMA2ASE5M1005800</v>
          </cell>
          <cell r="Y91802">
            <v>3500000</v>
          </cell>
          <cell r="Z91802" t="str">
            <v>3740573434551</v>
          </cell>
          <cell r="AA91802" t="str">
            <v>03321517758</v>
          </cell>
          <cell r="AC91802">
            <v>3093248</v>
          </cell>
          <cell r="AD91802" t="str">
            <v>02</v>
          </cell>
          <cell r="AE91802" t="str">
            <v>MOTOR</v>
          </cell>
          <cell r="AF91802">
            <v>0</v>
          </cell>
          <cell r="AG91802">
            <v>0</v>
          </cell>
          <cell r="AH91802">
            <v>0</v>
          </cell>
          <cell r="AI91802">
            <v>0</v>
          </cell>
          <cell r="AJ91802">
            <v>0</v>
          </cell>
          <cell r="AK91802">
            <v>0</v>
          </cell>
          <cell r="AL91802">
            <v>-4601</v>
          </cell>
          <cell r="AM91802" t="str">
            <v>2024</v>
          </cell>
          <cell r="AN91802" t="str">
            <v>202409</v>
          </cell>
          <cell r="AO91802" t="str">
            <v>202409</v>
          </cell>
          <cell r="AP91802" t="str">
            <v>202409</v>
          </cell>
          <cell r="AQ91802" t="str">
            <v>SYS</v>
          </cell>
          <cell r="AR91802" t="str">
            <v>1983221</v>
          </cell>
          <cell r="AS91802" t="str">
            <v>D</v>
          </cell>
          <cell r="AT91802" t="str">
            <v>00001</v>
          </cell>
          <cell r="AY91802" t="str">
            <v>KHI/HO/D/MO/PC COMP/P/90447/06/2024</v>
          </cell>
          <cell r="AZ91802" t="str">
            <v>KHI/HO/D/MO/PC COMP/E/47693/00001/09/2024</v>
          </cell>
          <cell r="BA91802" t="str">
            <v>RAWALPINDI</v>
          </cell>
          <cell r="BB91802" t="str">
            <v xml:space="preserve">H No 101 Dhoke Girja Dhoke Syedan Road Near Higher Secondry School Rawalpindi </v>
          </cell>
          <cell r="BC91802" t="str">
            <v>WHITE</v>
          </cell>
          <cell r="BD91802" t="str">
            <v>CI-2024-0834-0009</v>
          </cell>
          <cell r="BI91802" t="str">
            <v>N</v>
          </cell>
          <cell r="BK91802">
            <v>45450</v>
          </cell>
          <cell r="BL91802" t="str">
            <v>3500000</v>
          </cell>
          <cell r="BM91802" t="str">
            <v>002</v>
          </cell>
          <cell r="BN91802" t="str">
            <v>01</v>
          </cell>
          <cell r="BQ91802" t="str">
            <v>KHI/HO/D/MO/PC COMP/P/90447/06/2024</v>
          </cell>
        </row>
        <row r="91803">
          <cell r="W91803" t="str">
            <v xml:space="preserve">JL473QFM3CAD520104 	</v>
          </cell>
          <cell r="X91803" t="str">
            <v xml:space="preserve">NKMA2ASE5M1003660 </v>
          </cell>
          <cell r="Y91803">
            <v>3725000</v>
          </cell>
          <cell r="Z91803" t="str">
            <v>3740545821765</v>
          </cell>
          <cell r="AA91803" t="str">
            <v>03369645919</v>
          </cell>
          <cell r="AC91803">
            <v>3221894</v>
          </cell>
          <cell r="AD91803" t="str">
            <v>02</v>
          </cell>
          <cell r="AE91803" t="str">
            <v>MOTOR</v>
          </cell>
          <cell r="AF91803">
            <v>48168</v>
          </cell>
          <cell r="AG91803">
            <v>7225</v>
          </cell>
          <cell r="AH91803">
            <v>482</v>
          </cell>
          <cell r="AI91803">
            <v>0</v>
          </cell>
          <cell r="AJ91803">
            <v>55875</v>
          </cell>
          <cell r="AK91803">
            <v>0</v>
          </cell>
          <cell r="AL91803">
            <v>4817</v>
          </cell>
          <cell r="AM91803" t="str">
            <v>2024</v>
          </cell>
          <cell r="AN91803" t="str">
            <v>202412</v>
          </cell>
          <cell r="AO91803" t="str">
            <v>202412</v>
          </cell>
          <cell r="AP91803" t="str">
            <v>202412</v>
          </cell>
          <cell r="AQ91803" t="str">
            <v>AMINAHMED</v>
          </cell>
          <cell r="AR91803" t="str">
            <v>2034770</v>
          </cell>
          <cell r="AS91803" t="str">
            <v>D</v>
          </cell>
          <cell r="AT91803" t="str">
            <v>00002</v>
          </cell>
          <cell r="AY91803" t="str">
            <v>KHI/HO/D/MO/PC COMP/C/103531/2/12/2024</v>
          </cell>
          <cell r="BB91803" t="str">
            <v xml:space="preserve">H # 8 Street 10 Radio Colony Shapur Syeda Adyala Road Rawalpindi </v>
          </cell>
          <cell r="BC91803" t="str">
            <v>WHITE</v>
          </cell>
          <cell r="BD91803" t="str">
            <v>CI-2024-0828-0010</v>
          </cell>
          <cell r="BI91803" t="str">
            <v>N</v>
          </cell>
          <cell r="BK91803">
            <v>45638</v>
          </cell>
          <cell r="BL91803" t="str">
            <v>3725000</v>
          </cell>
          <cell r="BM91803" t="str">
            <v>002</v>
          </cell>
          <cell r="BN91803" t="str">
            <v>01</v>
          </cell>
          <cell r="BQ91803" t="str">
            <v>KHI/HO/D/MO/PC COMP/C/103531/2/12/2024</v>
          </cell>
        </row>
        <row r="91804">
          <cell r="W91804" t="str">
            <v>509541</v>
          </cell>
          <cell r="X91804" t="str">
            <v>1010993</v>
          </cell>
          <cell r="Y91804">
            <v>4499100</v>
          </cell>
          <cell r="Z91804" t="str">
            <v>3410355807675</v>
          </cell>
          <cell r="AA91804" t="str">
            <v>03006679310</v>
          </cell>
          <cell r="AC91804">
            <v>2983066</v>
          </cell>
          <cell r="AD91804" t="str">
            <v>02</v>
          </cell>
          <cell r="AE91804" t="str">
            <v>MOTOR</v>
          </cell>
          <cell r="AF91804">
            <v>58178</v>
          </cell>
          <cell r="AG91804">
            <v>8727</v>
          </cell>
          <cell r="AH91804">
            <v>582</v>
          </cell>
          <cell r="AI91804">
            <v>0</v>
          </cell>
          <cell r="AJ91804">
            <v>67487</v>
          </cell>
          <cell r="AK91804">
            <v>0</v>
          </cell>
          <cell r="AL91804">
            <v>8727</v>
          </cell>
          <cell r="AM91804" t="str">
            <v>2024</v>
          </cell>
          <cell r="AN91804" t="str">
            <v>202408</v>
          </cell>
          <cell r="AO91804" t="str">
            <v>202408</v>
          </cell>
          <cell r="AP91804" t="str">
            <v>202408</v>
          </cell>
          <cell r="AQ91804" t="str">
            <v>SYS</v>
          </cell>
          <cell r="AR91804" t="str">
            <v>1935788</v>
          </cell>
          <cell r="AS91804" t="str">
            <v>D</v>
          </cell>
          <cell r="AT91804" t="str">
            <v>00009</v>
          </cell>
          <cell r="AY91804" t="str">
            <v>KHI/HO/D/MO/PC COMP/C/95518/9/08/2024</v>
          </cell>
          <cell r="BB91804" t="str">
            <v xml:space="preserve">H No 11 A Street No 01 Mohallah H Bilal Garden Near Kingsmall GT Road and Distt Gujranwala </v>
          </cell>
          <cell r="BC91804" t="str">
            <v>WHITE</v>
          </cell>
          <cell r="BI91804" t="str">
            <v>N</v>
          </cell>
          <cell r="BK91804">
            <v>45524</v>
          </cell>
          <cell r="BL91804" t="str">
            <v>4499100</v>
          </cell>
          <cell r="BM91804" t="str">
            <v>002</v>
          </cell>
          <cell r="BN91804" t="str">
            <v>01</v>
          </cell>
          <cell r="BQ91804" t="str">
            <v>KHI/HO/D/MO/PC COMP/C/95518/9/08/2024</v>
          </cell>
        </row>
        <row r="91805">
          <cell r="W91805" t="str">
            <v xml:space="preserve"> 528387</v>
          </cell>
          <cell r="X91805" t="str">
            <v xml:space="preserve"> 1011098</v>
          </cell>
          <cell r="Y91805">
            <v>4094100</v>
          </cell>
          <cell r="Z91805" t="str">
            <v>3520212321391</v>
          </cell>
          <cell r="AA91805" t="str">
            <v>03024145134</v>
          </cell>
          <cell r="AC91805">
            <v>3165276</v>
          </cell>
          <cell r="AD91805" t="str">
            <v>02</v>
          </cell>
          <cell r="AE91805" t="str">
            <v>MOTOR</v>
          </cell>
          <cell r="AF91805">
            <v>52942</v>
          </cell>
          <cell r="AG91805">
            <v>7941</v>
          </cell>
          <cell r="AH91805">
            <v>529</v>
          </cell>
          <cell r="AI91805">
            <v>0</v>
          </cell>
          <cell r="AJ91805">
            <v>61412</v>
          </cell>
          <cell r="AK91805">
            <v>0</v>
          </cell>
          <cell r="AL91805">
            <v>7941</v>
          </cell>
          <cell r="AM91805" t="str">
            <v>2024</v>
          </cell>
          <cell r="AN91805" t="str">
            <v>202411</v>
          </cell>
          <cell r="AO91805" t="str">
            <v>202411</v>
          </cell>
          <cell r="AP91805" t="str">
            <v>202411</v>
          </cell>
          <cell r="AQ91805" t="str">
            <v>SYS</v>
          </cell>
          <cell r="AR91805" t="str">
            <v>2010338</v>
          </cell>
          <cell r="AS91805" t="str">
            <v>D</v>
          </cell>
          <cell r="AT91805" t="str">
            <v>00002</v>
          </cell>
          <cell r="AY91805" t="str">
            <v>KHI/HO/D/MO/PC COMP/C/101738/2/11/2024</v>
          </cell>
          <cell r="BA91805" t="str">
            <v>LAHORE</v>
          </cell>
          <cell r="BB91805" t="str">
            <v xml:space="preserve">H No 129 Block No R3 Adjacent S Shoukat Khanum Hospital Johar Town Tehsil and Distt Lahore </v>
          </cell>
          <cell r="BC91805" t="str">
            <v>Stellar White</v>
          </cell>
          <cell r="BI91805" t="str">
            <v>N</v>
          </cell>
          <cell r="BK91805">
            <v>45608</v>
          </cell>
          <cell r="BL91805" t="str">
            <v>4094100</v>
          </cell>
          <cell r="BM91805" t="str">
            <v>361</v>
          </cell>
          <cell r="BN91805" t="str">
            <v>01</v>
          </cell>
          <cell r="BQ91805" t="str">
            <v>KHI/HO/D/MO/PC COMP/C/101738/2/11/2024</v>
          </cell>
        </row>
        <row r="91806">
          <cell r="W91806" t="str">
            <v xml:space="preserve"> 528387</v>
          </cell>
          <cell r="X91806" t="str">
            <v xml:space="preserve"> 1011098</v>
          </cell>
          <cell r="Y91806">
            <v>4094100</v>
          </cell>
          <cell r="Z91806" t="str">
            <v>3520212321391</v>
          </cell>
          <cell r="AA91806" t="str">
            <v>03024145134</v>
          </cell>
          <cell r="AC91806">
            <v>3204000</v>
          </cell>
          <cell r="AD91806" t="str">
            <v>02</v>
          </cell>
          <cell r="AE91806" t="str">
            <v>MOTOR</v>
          </cell>
          <cell r="AF91806">
            <v>-2763</v>
          </cell>
          <cell r="AG91806">
            <v>0</v>
          </cell>
          <cell r="AH91806">
            <v>0</v>
          </cell>
          <cell r="AI91806">
            <v>0</v>
          </cell>
          <cell r="AJ91806">
            <v>-3206</v>
          </cell>
          <cell r="AK91806">
            <v>0</v>
          </cell>
          <cell r="AL91806">
            <v>-414</v>
          </cell>
          <cell r="AM91806" t="str">
            <v>2024</v>
          </cell>
          <cell r="AN91806" t="str">
            <v>202412</v>
          </cell>
          <cell r="AO91806" t="str">
            <v>202412</v>
          </cell>
          <cell r="AP91806" t="str">
            <v>202412</v>
          </cell>
          <cell r="AQ91806" t="str">
            <v>AMINAHMED</v>
          </cell>
          <cell r="AR91806" t="str">
            <v>2021515</v>
          </cell>
          <cell r="AS91806" t="str">
            <v>D</v>
          </cell>
          <cell r="AT91806" t="str">
            <v>00002</v>
          </cell>
          <cell r="AY91806" t="str">
            <v>KHI/HO/D/MO/PC COMP/P/101738/11/2024</v>
          </cell>
          <cell r="AZ91806" t="str">
            <v>KHI/HO/D/MO/PC COMP/E/49579/00002/12/2024</v>
          </cell>
          <cell r="BB91806" t="str">
            <v xml:space="preserve">H No 129 Block No R3 Adjacent S Shoukat Khanum Hospital Johar Town Tehsil and Distt Lahore </v>
          </cell>
          <cell r="BC91806" t="str">
            <v>Stellar White</v>
          </cell>
          <cell r="BF91806" t="str">
            <v>IT IS HEREBY DECLARED AND AGREED THAT AT THE REQUEST OF THE PARTCIPANT THE CONTRIBUTION RATE UNDER THE WITHIN MENTION POLICY STANDS REDUCED FROM 1.50 BY 0.0783 TO 1.4217 AS FROM INCEPTION.
IN CONSEQUENCE WHEREOF A REFUND CONTRIBUTION AMOUNTING TO RS 3,206/- IS HEREBY ADJUSTED IN OUR BOOK.</v>
          </cell>
          <cell r="BG91806" t="str">
            <v>Add</v>
          </cell>
          <cell r="BI91806" t="str">
            <v>N</v>
          </cell>
          <cell r="BK91806">
            <v>45627</v>
          </cell>
          <cell r="BL91806" t="str">
            <v>4094100</v>
          </cell>
          <cell r="BM91806" t="str">
            <v>361</v>
          </cell>
          <cell r="BN91806" t="str">
            <v>01</v>
          </cell>
          <cell r="BQ91806" t="str">
            <v>KHI/HO/D/MO/PC COMP/P/101738/11/2024</v>
          </cell>
        </row>
        <row r="91807">
          <cell r="W91807" t="str">
            <v>JL473QFN3CAD506144</v>
          </cell>
          <cell r="X91807" t="str">
            <v>NKMA2ASE5R1011630</v>
          </cell>
          <cell r="Y91807">
            <v>4549000</v>
          </cell>
          <cell r="Z91807" t="str">
            <v>3550301363962</v>
          </cell>
          <cell r="AA91807" t="str">
            <v>03144105213</v>
          </cell>
          <cell r="AC91807">
            <v>2915392</v>
          </cell>
          <cell r="AD91807" t="str">
            <v>02</v>
          </cell>
          <cell r="AE91807" t="str">
            <v>MOTOR</v>
          </cell>
          <cell r="AF91807">
            <v>58824</v>
          </cell>
          <cell r="AG91807">
            <v>8823</v>
          </cell>
          <cell r="AH91807">
            <v>588</v>
          </cell>
          <cell r="AI91807">
            <v>0</v>
          </cell>
          <cell r="AJ91807">
            <v>68235</v>
          </cell>
          <cell r="AK91807">
            <v>0</v>
          </cell>
          <cell r="AL91807">
            <v>0</v>
          </cell>
          <cell r="AM91807" t="str">
            <v>2024</v>
          </cell>
          <cell r="AN91807" t="str">
            <v>202407</v>
          </cell>
          <cell r="AO91807" t="str">
            <v>202407</v>
          </cell>
          <cell r="AP91807" t="str">
            <v>202407</v>
          </cell>
          <cell r="AQ91807" t="str">
            <v>HABIB</v>
          </cell>
          <cell r="AR91807" t="str">
            <v>1919946</v>
          </cell>
          <cell r="AS91807" t="str">
            <v>D</v>
          </cell>
          <cell r="AT91807" t="str">
            <v>00016</v>
          </cell>
          <cell r="AY91807" t="str">
            <v>KHI/HO/D/MO/PC COMP/C/92178/16/07/2024</v>
          </cell>
          <cell r="BA91807" t="str">
            <v>FAISALABAD</v>
          </cell>
          <cell r="BB91807" t="str">
            <v xml:space="preserve">Marrar PO Same Chak No 42 RB Morr Sangla Hill Nankana Sahib </v>
          </cell>
          <cell r="BC91807" t="str">
            <v>WHITE</v>
          </cell>
          <cell r="BD91807" t="str">
            <v>CI-2024-1261-0003</v>
          </cell>
          <cell r="BI91807" t="str">
            <v>N</v>
          </cell>
          <cell r="BK91807">
            <v>45502</v>
          </cell>
          <cell r="BL91807" t="str">
            <v>4549000</v>
          </cell>
          <cell r="BM91807" t="str">
            <v>002</v>
          </cell>
          <cell r="BN91807" t="str">
            <v>01</v>
          </cell>
          <cell r="BQ91807" t="str">
            <v>KHI/HO/D/MO/PC COMP/C/92178/16/07/2024</v>
          </cell>
        </row>
        <row r="91808">
          <cell r="W91808" t="str">
            <v>JL473QFM3CAD533182</v>
          </cell>
          <cell r="X91808" t="str">
            <v>NKMA2ASE5N1008215</v>
          </cell>
          <cell r="Y91808">
            <v>4000000</v>
          </cell>
          <cell r="Z91808" t="str">
            <v>3310224056185</v>
          </cell>
          <cell r="AA91808" t="str">
            <v>03011484730</v>
          </cell>
          <cell r="AC91808">
            <v>3091509</v>
          </cell>
          <cell r="AD91808" t="str">
            <v>02</v>
          </cell>
          <cell r="AE91808" t="str">
            <v>MOTOR</v>
          </cell>
          <cell r="AF91808">
            <v>0</v>
          </cell>
          <cell r="AG91808">
            <v>0</v>
          </cell>
          <cell r="AH91808">
            <v>0</v>
          </cell>
          <cell r="AI91808">
            <v>0</v>
          </cell>
          <cell r="AJ91808">
            <v>0</v>
          </cell>
          <cell r="AK91808">
            <v>7000</v>
          </cell>
          <cell r="AL91808">
            <v>-5263</v>
          </cell>
          <cell r="AM91808" t="str">
            <v>2024</v>
          </cell>
          <cell r="AN91808" t="str">
            <v>202409</v>
          </cell>
          <cell r="AO91808" t="str">
            <v>202409</v>
          </cell>
          <cell r="AP91808" t="str">
            <v>202409</v>
          </cell>
          <cell r="AQ91808" t="str">
            <v>SYS</v>
          </cell>
          <cell r="AR91808" t="str">
            <v>1979090</v>
          </cell>
          <cell r="AS91808" t="str">
            <v>D</v>
          </cell>
          <cell r="AT91808" t="str">
            <v>00004</v>
          </cell>
          <cell r="AY91808" t="str">
            <v>KHI/HO/D/MO/PC COMP/P/86489/04/2024</v>
          </cell>
          <cell r="AZ91808" t="str">
            <v>KHI/HO/D/MO/PC COMP/E/47262/00004/09/2024</v>
          </cell>
          <cell r="BA91808" t="str">
            <v>LAHORE</v>
          </cell>
          <cell r="BB91808" t="str">
            <v>House 3 502, A-Block, Peoples Colony #1</v>
          </cell>
          <cell r="BC91808" t="str">
            <v>WHITE</v>
          </cell>
          <cell r="BD91808" t="str">
            <v>CI-2024-0403-003</v>
          </cell>
          <cell r="BI91808" t="str">
            <v>N</v>
          </cell>
          <cell r="BK91808">
            <v>45399</v>
          </cell>
          <cell r="BL91808" t="str">
            <v>4000000</v>
          </cell>
          <cell r="BM91808" t="str">
            <v>002</v>
          </cell>
          <cell r="BN91808" t="str">
            <v>01</v>
          </cell>
          <cell r="BQ91808" t="str">
            <v>KHI/HO/D/MO/PC COMP/P/86489/04/2024</v>
          </cell>
        </row>
        <row r="91809">
          <cell r="W91809" t="str">
            <v>JL73QFN3CAD506160</v>
          </cell>
          <cell r="X91809" t="str">
            <v>NKMA2ASE5R1011450</v>
          </cell>
          <cell r="Y91809">
            <v>4549000</v>
          </cell>
          <cell r="Z91809" t="str">
            <v>3310056062669</v>
          </cell>
          <cell r="AA91809" t="str">
            <v>03022526102</v>
          </cell>
          <cell r="AC91809">
            <v>3086723</v>
          </cell>
          <cell r="AD91809" t="str">
            <v>02</v>
          </cell>
          <cell r="AE91809" t="str">
            <v>MOTOR</v>
          </cell>
          <cell r="AF91809">
            <v>0</v>
          </cell>
          <cell r="AG91809">
            <v>0</v>
          </cell>
          <cell r="AH91809">
            <v>0</v>
          </cell>
          <cell r="AI91809">
            <v>0</v>
          </cell>
          <cell r="AJ91809">
            <v>0</v>
          </cell>
          <cell r="AK91809">
            <v>0</v>
          </cell>
          <cell r="AL91809">
            <v>-5986</v>
          </cell>
          <cell r="AM91809" t="str">
            <v>2024</v>
          </cell>
          <cell r="AN91809" t="str">
            <v>202409</v>
          </cell>
          <cell r="AO91809" t="str">
            <v>202409</v>
          </cell>
          <cell r="AP91809" t="str">
            <v>202409</v>
          </cell>
          <cell r="AQ91809" t="str">
            <v>SYS</v>
          </cell>
          <cell r="AR91809" t="str">
            <v>1982930</v>
          </cell>
          <cell r="AS91809" t="str">
            <v>D</v>
          </cell>
          <cell r="AT91809" t="str">
            <v>00005</v>
          </cell>
          <cell r="AY91809" t="str">
            <v>KHI/HO/D/MO/PC COMP/P/83314/02/2024</v>
          </cell>
          <cell r="AZ91809" t="str">
            <v>KHI/HO/D/MO/PC COMP/E/47651/00005/09/2024</v>
          </cell>
          <cell r="BA91809" t="str">
            <v>FAISALABAD</v>
          </cell>
          <cell r="BB91809" t="str">
            <v xml:space="preserve">H No 272 Abdullah Pur Street No 21 Abdullahpur Faisalabad Near Sandhu Travels Wali Street </v>
          </cell>
          <cell r="BC91809" t="str">
            <v>Space Grey</v>
          </cell>
          <cell r="BD91809" t="str">
            <v>CI-2024-0420-0001</v>
          </cell>
          <cell r="BI91809" t="str">
            <v>N</v>
          </cell>
          <cell r="BK91809">
            <v>45345</v>
          </cell>
          <cell r="BL91809" t="str">
            <v>4549000</v>
          </cell>
          <cell r="BM91809" t="str">
            <v>388</v>
          </cell>
          <cell r="BN91809" t="str">
            <v>01</v>
          </cell>
          <cell r="BQ91809" t="str">
            <v>KHI/HO/D/MO/PC COMP/P/83314/02/2024</v>
          </cell>
        </row>
        <row r="91810">
          <cell r="W91810" t="str">
            <v>NKMA2ASE6R1000243</v>
          </cell>
          <cell r="X91810" t="str">
            <v>JL473QFR3CAD518645</v>
          </cell>
          <cell r="Y91810">
            <v>4665480</v>
          </cell>
          <cell r="AC91810">
            <v>3187429</v>
          </cell>
          <cell r="AD91810" t="str">
            <v>02</v>
          </cell>
          <cell r="AE91810" t="str">
            <v>MOTOR</v>
          </cell>
          <cell r="AF91810">
            <v>59898</v>
          </cell>
          <cell r="AG91810">
            <v>0</v>
          </cell>
          <cell r="AH91810">
            <v>0</v>
          </cell>
          <cell r="AI91810">
            <v>0</v>
          </cell>
          <cell r="AJ91810">
            <v>69982</v>
          </cell>
          <cell r="AK91810">
            <v>0</v>
          </cell>
          <cell r="AL91810">
            <v>11980</v>
          </cell>
          <cell r="AM91810" t="str">
            <v>2024</v>
          </cell>
          <cell r="AN91810" t="str">
            <v>202411</v>
          </cell>
          <cell r="AO91810" t="str">
            <v>202411</v>
          </cell>
          <cell r="AP91810" t="str">
            <v>202411</v>
          </cell>
          <cell r="AQ91810" t="str">
            <v>KHALIDMEHMOOD</v>
          </cell>
          <cell r="AR91810" t="str">
            <v>2019006</v>
          </cell>
          <cell r="AS91810" t="str">
            <v>D</v>
          </cell>
          <cell r="AT91810" t="str">
            <v>001</v>
          </cell>
          <cell r="AU91810" t="str">
            <v>30000002</v>
          </cell>
          <cell r="AV91810" t="str">
            <v>RETAIL</v>
          </cell>
          <cell r="AW91810" t="str">
            <v>31000718</v>
          </cell>
          <cell r="AX91810" t="str">
            <v>Changan Apllo Motors</v>
          </cell>
          <cell r="AY91810" t="str">
            <v>KHI/HO/D/MO/PC COMP/P/102782/11/2024</v>
          </cell>
          <cell r="BA91810" t="str">
            <v>KARACHI</v>
          </cell>
          <cell r="BB91810" t="str">
            <v>Muhalla Hussaini House, Baqil Pota, Mitiari Hyderabad.</v>
          </cell>
          <cell r="BC91810" t="str">
            <v>BLACK</v>
          </cell>
          <cell r="BH91810" t="str">
            <v>N/A</v>
          </cell>
          <cell r="BI91810" t="str">
            <v>N</v>
          </cell>
          <cell r="BJ91810" t="str">
            <v>Affan</v>
          </cell>
          <cell r="BK91810">
            <v>45623</v>
          </cell>
          <cell r="BL91810" t="str">
            <v>4665480</v>
          </cell>
          <cell r="BM91810" t="str">
            <v>004</v>
          </cell>
          <cell r="BN91810" t="str">
            <v>01</v>
          </cell>
          <cell r="BQ91810" t="str">
            <v>KHI/HO/D/MO/PC COMP/P/102782/11/2024</v>
          </cell>
        </row>
        <row r="91811">
          <cell r="W91811" t="str">
            <v>RP110-EN990037</v>
          </cell>
          <cell r="X91811" t="str">
            <v>RP110-CH94622</v>
          </cell>
          <cell r="Y91811">
            <v>130000</v>
          </cell>
          <cell r="AC91811">
            <v>3059110</v>
          </cell>
          <cell r="AD91811" t="str">
            <v>02</v>
          </cell>
          <cell r="AE91811" t="str">
            <v>MOTOR</v>
          </cell>
          <cell r="AF91811">
            <v>5657</v>
          </cell>
          <cell r="AG91811">
            <v>0</v>
          </cell>
          <cell r="AH91811">
            <v>0</v>
          </cell>
          <cell r="AI91811">
            <v>0</v>
          </cell>
          <cell r="AJ91811">
            <v>6500</v>
          </cell>
          <cell r="AK91811">
            <v>0</v>
          </cell>
          <cell r="AL91811">
            <v>259</v>
          </cell>
          <cell r="AM91811" t="str">
            <v>2024</v>
          </cell>
          <cell r="AN91811" t="str">
            <v>202409</v>
          </cell>
          <cell r="AO91811" t="str">
            <v>202409</v>
          </cell>
          <cell r="AP91811" t="str">
            <v>202409</v>
          </cell>
          <cell r="AQ91811" t="str">
            <v>MUBASHIRAHMED</v>
          </cell>
          <cell r="AR91811" t="str">
            <v>1965596</v>
          </cell>
          <cell r="AS91811" t="str">
            <v>D</v>
          </cell>
          <cell r="AT91811" t="str">
            <v>1</v>
          </cell>
          <cell r="AU91811" t="str">
            <v>30000001</v>
          </cell>
          <cell r="AV91811" t="str">
            <v>DIRECT</v>
          </cell>
          <cell r="AW91811" t="str">
            <v>31000001</v>
          </cell>
          <cell r="AX91811" t="str">
            <v>Direct</v>
          </cell>
          <cell r="AY91811" t="str">
            <v>KHI/HO/D/MO/MC COMP/P/98656/09/2024</v>
          </cell>
          <cell r="BA91811" t="str">
            <v>KARACHI</v>
          </cell>
          <cell r="BB91811" t="str">
            <v>F-440/A, Zia SLY Site, Karachi.</v>
          </cell>
          <cell r="BC91811" t="str">
            <v>BLACK</v>
          </cell>
          <cell r="BH91811" t="str">
            <v>N/A</v>
          </cell>
          <cell r="BI91811" t="str">
            <v>N</v>
          </cell>
          <cell r="BJ91811" t="str">
            <v>Hamza Zahid</v>
          </cell>
          <cell r="BK91811">
            <v>45565</v>
          </cell>
          <cell r="BL91811" t="str">
            <v>130000</v>
          </cell>
          <cell r="BM91811" t="str">
            <v>004</v>
          </cell>
          <cell r="BN91811" t="str">
            <v>01</v>
          </cell>
          <cell r="BQ91811" t="str">
            <v>KHI/HO/D/MO/MC COMP/P/98656/09/2024</v>
          </cell>
        </row>
        <row r="91812">
          <cell r="W91812" t="str">
            <v>1GD5644387</v>
          </cell>
          <cell r="X91812" t="str">
            <v>GUN156R-1105738</v>
          </cell>
          <cell r="Y91812">
            <v>21805830</v>
          </cell>
          <cell r="AC91812">
            <v>3110658</v>
          </cell>
          <cell r="AD91812" t="str">
            <v>02</v>
          </cell>
          <cell r="AE91812" t="str">
            <v>MOTOR</v>
          </cell>
          <cell r="AF91812">
            <v>319137</v>
          </cell>
          <cell r="AG91812">
            <v>0</v>
          </cell>
          <cell r="AH91812">
            <v>0</v>
          </cell>
          <cell r="AI91812">
            <v>0</v>
          </cell>
          <cell r="AJ91812">
            <v>370699</v>
          </cell>
          <cell r="AK91812">
            <v>0</v>
          </cell>
          <cell r="AL91812">
            <v>39892</v>
          </cell>
          <cell r="AM91812" t="str">
            <v>2024</v>
          </cell>
          <cell r="AN91812" t="str">
            <v>202410</v>
          </cell>
          <cell r="AO91812" t="str">
            <v>202410</v>
          </cell>
          <cell r="AP91812" t="str">
            <v>202410</v>
          </cell>
          <cell r="AQ91812" t="str">
            <v>KHALIDMEHMOOD</v>
          </cell>
          <cell r="AR91812" t="str">
            <v>1990319</v>
          </cell>
          <cell r="AS91812" t="str">
            <v>D</v>
          </cell>
          <cell r="AT91812" t="str">
            <v>001</v>
          </cell>
          <cell r="AU91812" t="str">
            <v>30000002</v>
          </cell>
          <cell r="AV91812" t="str">
            <v>RETAIL</v>
          </cell>
          <cell r="AW91812" t="str">
            <v>31000007</v>
          </cell>
          <cell r="AX91812" t="str">
            <v>Toyota Central Motor</v>
          </cell>
          <cell r="AY91812" t="str">
            <v>KHI/HO/D/MO/PC TPP/P/99929/10/2024</v>
          </cell>
          <cell r="BA91812" t="str">
            <v>KARACHI</v>
          </cell>
          <cell r="BB91812" t="str">
            <v>3, Main Shahrah-e-Faisal, Karachi.</v>
          </cell>
          <cell r="BC91812" t="str">
            <v>SUPER WHITE</v>
          </cell>
          <cell r="BH91812" t="str">
            <v>TPP Retail</v>
          </cell>
          <cell r="BI91812" t="str">
            <v>N</v>
          </cell>
          <cell r="BJ91812" t="str">
            <v>Noman Abdul Haq</v>
          </cell>
          <cell r="BK91812">
            <v>45583</v>
          </cell>
          <cell r="BL91812" t="str">
            <v>21805830</v>
          </cell>
          <cell r="BM91812" t="str">
            <v>274</v>
          </cell>
          <cell r="BN91812" t="str">
            <v>01</v>
          </cell>
          <cell r="BQ91812" t="str">
            <v>KHI/HO/D/MO/PC TPP/P/99929/10/2024</v>
          </cell>
        </row>
        <row r="91813">
          <cell r="W91813" t="str">
            <v>1GD5460779</v>
          </cell>
          <cell r="X91813" t="str">
            <v>GUN156R-1105026</v>
          </cell>
          <cell r="Y91813">
            <v>19899000</v>
          </cell>
          <cell r="AC91813">
            <v>2896747</v>
          </cell>
          <cell r="AD91813" t="str">
            <v>02</v>
          </cell>
          <cell r="AE91813" t="str">
            <v>MOTOR</v>
          </cell>
          <cell r="AF91813">
            <v>0</v>
          </cell>
          <cell r="AG91813">
            <v>0</v>
          </cell>
          <cell r="AH91813">
            <v>0</v>
          </cell>
          <cell r="AI91813">
            <v>0</v>
          </cell>
          <cell r="AJ91813">
            <v>0</v>
          </cell>
          <cell r="AK91813">
            <v>0</v>
          </cell>
          <cell r="AL91813">
            <v>4575</v>
          </cell>
          <cell r="AM91813" t="str">
            <v>2024</v>
          </cell>
          <cell r="AN91813" t="str">
            <v>202407</v>
          </cell>
          <cell r="AO91813" t="str">
            <v>202406</v>
          </cell>
          <cell r="AP91813" t="str">
            <v>202407</v>
          </cell>
          <cell r="AQ91813" t="str">
            <v>KHALIDMEHMOOD</v>
          </cell>
          <cell r="AR91813" t="str">
            <v>1908965</v>
          </cell>
          <cell r="AS91813" t="str">
            <v>D</v>
          </cell>
          <cell r="AT91813" t="str">
            <v>001</v>
          </cell>
          <cell r="AU91813" t="str">
            <v>30000002</v>
          </cell>
          <cell r="AV91813" t="str">
            <v>RETAIL</v>
          </cell>
          <cell r="AW91813" t="str">
            <v>31000007</v>
          </cell>
          <cell r="AX91813" t="str">
            <v>Toyota Central Motor</v>
          </cell>
          <cell r="AY91813" t="str">
            <v>KHI/HO/D/MO/PC COMP/P/91556/06/2024</v>
          </cell>
          <cell r="AZ91813" t="str">
            <v>KHI/HO/D/MO/PC COMP/E/43625/07/2024</v>
          </cell>
          <cell r="BB91813" t="str">
            <v>OFFICE #. 5 TO 9, MEZZANINE FLOOR, BLOCK-90, RAZIA SHARIF PLAZA, BLUE AREA, ISLAMABAD.</v>
          </cell>
          <cell r="BC91813" t="str">
            <v>ATTITUDE BLACK</v>
          </cell>
          <cell r="BF91813" t="str">
            <v>ADDITION OF AGENCY COMMISSION.</v>
          </cell>
          <cell r="BH91813" t="str">
            <v>N/A</v>
          </cell>
          <cell r="BI91813" t="str">
            <v>N</v>
          </cell>
          <cell r="BJ91813" t="str">
            <v>Shaima Shamsheer</v>
          </cell>
          <cell r="BK91813">
            <v>45459</v>
          </cell>
          <cell r="BL91813" t="str">
            <v>19899000</v>
          </cell>
          <cell r="BM91813" t="str">
            <v>272</v>
          </cell>
          <cell r="BN91813" t="str">
            <v>01</v>
          </cell>
          <cell r="BQ91813" t="str">
            <v>KHI/HO/D/MO/PC COMP/P/91556/06/2024</v>
          </cell>
        </row>
        <row r="91814">
          <cell r="W91814" t="str">
            <v>1GD5440408</v>
          </cell>
          <cell r="X91814" t="str">
            <v>GUN156R-1104829</v>
          </cell>
          <cell r="Y91814">
            <v>21592440</v>
          </cell>
          <cell r="AC91814">
            <v>2890480</v>
          </cell>
          <cell r="AD91814" t="str">
            <v>02</v>
          </cell>
          <cell r="AE91814" t="str">
            <v>MOTOR</v>
          </cell>
          <cell r="AF91814">
            <v>0</v>
          </cell>
          <cell r="AG91814">
            <v>0</v>
          </cell>
          <cell r="AH91814">
            <v>0</v>
          </cell>
          <cell r="AI91814">
            <v>0</v>
          </cell>
          <cell r="AJ91814">
            <v>0</v>
          </cell>
          <cell r="AK91814">
            <v>0</v>
          </cell>
          <cell r="AL91814">
            <v>34601</v>
          </cell>
          <cell r="AM91814" t="str">
            <v>2024</v>
          </cell>
          <cell r="AN91814" t="str">
            <v>202407</v>
          </cell>
          <cell r="AO91814" t="str">
            <v>202402</v>
          </cell>
          <cell r="AP91814" t="str">
            <v>202407</v>
          </cell>
          <cell r="AQ91814" t="str">
            <v>ABRAHAMBHATTI</v>
          </cell>
          <cell r="AR91814" t="str">
            <v>1900161</v>
          </cell>
          <cell r="AS91814" t="str">
            <v>D</v>
          </cell>
          <cell r="AT91814" t="str">
            <v>001</v>
          </cell>
          <cell r="AU91814" t="str">
            <v>30000002</v>
          </cell>
          <cell r="AV91814" t="str">
            <v>RETAIL</v>
          </cell>
          <cell r="AW91814" t="str">
            <v>31000124</v>
          </cell>
          <cell r="AX91814" t="str">
            <v>Toyota Garden Motors</v>
          </cell>
          <cell r="AY91814" t="str">
            <v>LHR/LHR/D/MO/PC TPP/P/82940/02/2024</v>
          </cell>
          <cell r="AZ91814" t="str">
            <v>LHR/LHR/D/MO/PC TPP/E/43244/07/2024</v>
          </cell>
          <cell r="BB91814" t="str">
            <v>House # 15-B, Area Ahmed Block, New Garden Town, Lahore.</v>
          </cell>
          <cell r="BC91814" t="str">
            <v>SUPER WHITE</v>
          </cell>
          <cell r="BF91814" t="str">
            <v>Addition Of Agency Commission</v>
          </cell>
          <cell r="BH91814" t="str">
            <v>TPP Retail</v>
          </cell>
          <cell r="BI91814" t="str">
            <v>N</v>
          </cell>
          <cell r="BJ91814" t="str">
            <v>DANIYAL KALEEM</v>
          </cell>
          <cell r="BK91814">
            <v>45323</v>
          </cell>
          <cell r="BL91814" t="str">
            <v>21592440</v>
          </cell>
          <cell r="BM91814" t="str">
            <v>173</v>
          </cell>
          <cell r="BN91814" t="str">
            <v>03</v>
          </cell>
          <cell r="BQ91814" t="str">
            <v>LHR/LHR/D/MO/PC TPP/P/82940/02/2024</v>
          </cell>
        </row>
        <row r="91815">
          <cell r="W91815" t="str">
            <v>1GD5667496</v>
          </cell>
          <cell r="X91815" t="str">
            <v>GUN156R-1106039</v>
          </cell>
          <cell r="Y91815">
            <v>19914000</v>
          </cell>
          <cell r="AC91815">
            <v>3218117</v>
          </cell>
          <cell r="AD91815" t="str">
            <v>02</v>
          </cell>
          <cell r="AE91815" t="str">
            <v>MOTOR</v>
          </cell>
          <cell r="AF91815">
            <v>257077</v>
          </cell>
          <cell r="AG91815">
            <v>0</v>
          </cell>
          <cell r="AH91815">
            <v>0</v>
          </cell>
          <cell r="AI91815">
            <v>0</v>
          </cell>
          <cell r="AJ91815">
            <v>298710</v>
          </cell>
          <cell r="AK91815">
            <v>0</v>
          </cell>
          <cell r="AL91815">
            <v>32135</v>
          </cell>
          <cell r="AM91815" t="str">
            <v>2024</v>
          </cell>
          <cell r="AN91815" t="str">
            <v>202412</v>
          </cell>
          <cell r="AO91815" t="str">
            <v>202412</v>
          </cell>
          <cell r="AP91815" t="str">
            <v>202412</v>
          </cell>
          <cell r="AQ91815" t="str">
            <v>KHALIDMEHMOOD</v>
          </cell>
          <cell r="AR91815" t="str">
            <v>2032449</v>
          </cell>
          <cell r="AS91815" t="str">
            <v>D</v>
          </cell>
          <cell r="AT91815" t="str">
            <v>001</v>
          </cell>
          <cell r="AU91815" t="str">
            <v>30000002</v>
          </cell>
          <cell r="AV91815" t="str">
            <v>RETAIL</v>
          </cell>
          <cell r="AW91815" t="str">
            <v>31000023</v>
          </cell>
          <cell r="AX91815" t="str">
            <v>Toyota Port Qasim</v>
          </cell>
          <cell r="AY91815" t="str">
            <v>KHI/HO/D/MO/PC TPP/P/103763/12/2024</v>
          </cell>
          <cell r="BA91815" t="str">
            <v>KARACHI</v>
          </cell>
          <cell r="BB91815" t="str">
            <v>Plot No B-16 to B-18, North Western Industrial Zone, Port Bin Qasim, Karachi.</v>
          </cell>
          <cell r="BC91815" t="str">
            <v>ATTITUDE BLACK</v>
          </cell>
          <cell r="BH91815" t="str">
            <v>TPP Retail</v>
          </cell>
          <cell r="BI91815" t="str">
            <v>N</v>
          </cell>
          <cell r="BJ91815" t="str">
            <v>M.Shahbaz</v>
          </cell>
          <cell r="BK91815">
            <v>45636</v>
          </cell>
          <cell r="BL91815" t="str">
            <v>19914000</v>
          </cell>
          <cell r="BM91815" t="str">
            <v>272</v>
          </cell>
          <cell r="BN91815" t="str">
            <v>01</v>
          </cell>
          <cell r="BQ91815" t="str">
            <v>KHI/HO/D/MO/PC TPP/P/103763/12/2024</v>
          </cell>
        </row>
        <row r="91816">
          <cell r="W91816" t="str">
            <v>1GD4996775</v>
          </cell>
          <cell r="X91816" t="str">
            <v>1095286</v>
          </cell>
          <cell r="Y91816">
            <v>14000000</v>
          </cell>
          <cell r="AC91816">
            <v>3251892</v>
          </cell>
          <cell r="AD91816" t="str">
            <v>02</v>
          </cell>
          <cell r="AE91816" t="str">
            <v>MOTOR</v>
          </cell>
          <cell r="AF91816">
            <v>179470</v>
          </cell>
          <cell r="AG91816">
            <v>0</v>
          </cell>
          <cell r="AH91816">
            <v>0</v>
          </cell>
          <cell r="AI91816">
            <v>0</v>
          </cell>
          <cell r="AJ91816">
            <v>210000</v>
          </cell>
          <cell r="AK91816">
            <v>0</v>
          </cell>
          <cell r="AL91816">
            <v>44868</v>
          </cell>
          <cell r="AM91816" t="str">
            <v>2024</v>
          </cell>
          <cell r="AN91816" t="str">
            <v>202412</v>
          </cell>
          <cell r="AO91816" t="str">
            <v>202412</v>
          </cell>
          <cell r="AP91816" t="str">
            <v>202412</v>
          </cell>
          <cell r="AQ91816" t="str">
            <v>ABRAHAMBHATTI</v>
          </cell>
          <cell r="AR91816" t="str">
            <v>2036271</v>
          </cell>
          <cell r="AS91816" t="str">
            <v>D</v>
          </cell>
          <cell r="AT91816" t="str">
            <v>001</v>
          </cell>
          <cell r="AU91816" t="str">
            <v>30000002</v>
          </cell>
          <cell r="AV91816" t="str">
            <v>RETAIL</v>
          </cell>
          <cell r="AW91816" t="str">
            <v>31000372</v>
          </cell>
          <cell r="AX91816" t="str">
            <v>Toyota Gateway</v>
          </cell>
          <cell r="AY91816" t="str">
            <v>LHR/LHR/D/MO/PC TPP/P/104076/12/2024</v>
          </cell>
          <cell r="BB91816" t="str">
            <v>345 Main Road, Jasmine Block, Bahria Town, Lahore.</v>
          </cell>
          <cell r="BC91816" t="str">
            <v>SUPER WHITE</v>
          </cell>
          <cell r="BH91816" t="str">
            <v>TPP Retail</v>
          </cell>
          <cell r="BI91816" t="str">
            <v>N</v>
          </cell>
          <cell r="BJ91816" t="str">
            <v>DANIYAL KALEEM</v>
          </cell>
          <cell r="BK91816">
            <v>45642</v>
          </cell>
          <cell r="BL91816" t="str">
            <v>14000000</v>
          </cell>
          <cell r="BM91816" t="str">
            <v>173</v>
          </cell>
          <cell r="BN91816" t="str">
            <v>03</v>
          </cell>
          <cell r="BQ91816" t="str">
            <v>LHR/LHR/D/MO/PC TPP/P/104076/12/2024</v>
          </cell>
        </row>
        <row r="91817">
          <cell r="W91817" t="str">
            <v>1GD5597403</v>
          </cell>
          <cell r="X91817" t="str">
            <v>1105463</v>
          </cell>
          <cell r="Y91817">
            <v>21600000</v>
          </cell>
          <cell r="AC91817">
            <v>2893923</v>
          </cell>
          <cell r="AD91817" t="str">
            <v>02</v>
          </cell>
          <cell r="AE91817" t="str">
            <v>MOTOR</v>
          </cell>
          <cell r="AF91817">
            <v>295367</v>
          </cell>
          <cell r="AG91817">
            <v>0</v>
          </cell>
          <cell r="AH91817">
            <v>0</v>
          </cell>
          <cell r="AI91817">
            <v>0</v>
          </cell>
          <cell r="AJ91817">
            <v>345600</v>
          </cell>
          <cell r="AK91817">
            <v>0</v>
          </cell>
          <cell r="AL91817">
            <v>73842</v>
          </cell>
          <cell r="AM91817" t="str">
            <v>2024</v>
          </cell>
          <cell r="AN91817" t="str">
            <v>202407</v>
          </cell>
          <cell r="AO91817" t="str">
            <v>202407</v>
          </cell>
          <cell r="AP91817" t="str">
            <v>202407</v>
          </cell>
          <cell r="AQ91817" t="str">
            <v>ABRAHAMBHATTI</v>
          </cell>
          <cell r="AR91817" t="str">
            <v>1900318</v>
          </cell>
          <cell r="AS91817" t="str">
            <v>D</v>
          </cell>
          <cell r="AT91817" t="str">
            <v>001</v>
          </cell>
          <cell r="AU91817" t="str">
            <v>30000002</v>
          </cell>
          <cell r="AV91817" t="str">
            <v>RETAIL</v>
          </cell>
          <cell r="AW91817" t="str">
            <v>31000218</v>
          </cell>
          <cell r="AX91817" t="str">
            <v>Toyota G.T Motors</v>
          </cell>
          <cell r="AY91817" t="str">
            <v>LHR/LHR/D/MO/PC TPP/P/92340/07/2024</v>
          </cell>
          <cell r="BB91817" t="str">
            <v>House # 59-B, Street # 39, Sector F-10/4, Islamabad.</v>
          </cell>
          <cell r="BC91817" t="str">
            <v>SUPER WHITE</v>
          </cell>
          <cell r="BH91817" t="str">
            <v>TPP Retail</v>
          </cell>
          <cell r="BI91817" t="str">
            <v>N</v>
          </cell>
          <cell r="BJ91817" t="str">
            <v>Kamran Khalid</v>
          </cell>
          <cell r="BK91817">
            <v>45477</v>
          </cell>
          <cell r="BL91817" t="str">
            <v>21600000</v>
          </cell>
          <cell r="BM91817" t="str">
            <v>274</v>
          </cell>
          <cell r="BN91817" t="str">
            <v>03</v>
          </cell>
          <cell r="BQ91817" t="str">
            <v>LHR/LHR/D/MO/PC TPP/P/92340/07/2024</v>
          </cell>
        </row>
        <row r="91818">
          <cell r="W91818" t="str">
            <v>Q371078</v>
          </cell>
          <cell r="X91818" t="str">
            <v>ZRE172R-7070297</v>
          </cell>
          <cell r="Y91818">
            <v>8000000</v>
          </cell>
          <cell r="AC91818">
            <v>3183895</v>
          </cell>
          <cell r="AD91818" t="str">
            <v>02</v>
          </cell>
          <cell r="AE91818" t="str">
            <v>MOTOR</v>
          </cell>
          <cell r="AF91818">
            <v>33447</v>
          </cell>
          <cell r="AG91818">
            <v>0</v>
          </cell>
          <cell r="AH91818">
            <v>0</v>
          </cell>
          <cell r="AI91818">
            <v>0</v>
          </cell>
          <cell r="AJ91818">
            <v>33447</v>
          </cell>
          <cell r="AK91818">
            <v>0</v>
          </cell>
          <cell r="AL91818">
            <v>-7526</v>
          </cell>
          <cell r="AM91818" t="str">
            <v>2024</v>
          </cell>
          <cell r="AN91818" t="str">
            <v>202411</v>
          </cell>
          <cell r="AO91818" t="str">
            <v>202411</v>
          </cell>
          <cell r="AP91818" t="str">
            <v>202411</v>
          </cell>
          <cell r="AQ91818" t="str">
            <v>KHALIDMEHMOOD</v>
          </cell>
          <cell r="AR91818" t="str">
            <v>2009529</v>
          </cell>
          <cell r="AS91818" t="str">
            <v>D</v>
          </cell>
          <cell r="AT91818" t="str">
            <v>002</v>
          </cell>
          <cell r="AU91818" t="str">
            <v>30000002</v>
          </cell>
          <cell r="AV91818" t="str">
            <v>RETAIL</v>
          </cell>
          <cell r="AW91818" t="str">
            <v>31000206</v>
          </cell>
          <cell r="AX91818" t="str">
            <v>Bin Ali Motor</v>
          </cell>
          <cell r="AY91818" t="str">
            <v>KHI/HO/D/MO/PC COMP/P/85351/03/2024</v>
          </cell>
          <cell r="AZ91818" t="str">
            <v>KHI/HO/D/MO/PC COMP/E/48893/11/2024</v>
          </cell>
          <cell r="BA91818" t="str">
            <v>KARACHI</v>
          </cell>
          <cell r="BB91818" t="str">
            <v>Morio Faqeer Jokhio Goth, Dakhana Kathore, Tehsil Malir, District Malir, Karachi.</v>
          </cell>
          <cell r="BC91818" t="str">
            <v>ATTITUDE BLACK</v>
          </cell>
          <cell r="BF91818" t="str">
            <v xml:space="preserve">IT IS HEREBY DECLARED AND AGREED THAT AT THE REQUEST OF THE PARTICIPANT, THE ABOVE VEHICLE, COVERED UNDER THE WITHIN MENTIONED POLICY HAS BEEN REPLACED BY ANOTHER VEHICLE WITH EFFECT FROM 05/11/2024, 
Since Claim Has Been Made On The Within Mentioned Policy, No Return Of Contribution Is Applicable As Per Policy’s Condition.
</v>
          </cell>
          <cell r="BG91818" t="str">
            <v>Add</v>
          </cell>
          <cell r="BH91818" t="str">
            <v>N/A</v>
          </cell>
          <cell r="BI91818" t="str">
            <v>N</v>
          </cell>
          <cell r="BJ91818" t="str">
            <v>Noman Abdul Haq</v>
          </cell>
          <cell r="BK91818">
            <v>45601</v>
          </cell>
          <cell r="BL91818" t="str">
            <v>8000000</v>
          </cell>
          <cell r="BM91818" t="str">
            <v>272</v>
          </cell>
          <cell r="BN91818" t="str">
            <v>01</v>
          </cell>
          <cell r="BQ91818" t="str">
            <v>KHI/HO/D/MO/PC COMP/P/85351/03/2024</v>
          </cell>
        </row>
        <row r="91819">
          <cell r="W91819" t="str">
            <v>Q367994</v>
          </cell>
          <cell r="X91819" t="str">
            <v>ZRE172R-7067199</v>
          </cell>
          <cell r="Y91819">
            <v>7900000</v>
          </cell>
          <cell r="AC91819">
            <v>3118601</v>
          </cell>
          <cell r="AD91819" t="str">
            <v>02</v>
          </cell>
          <cell r="AE91819" t="str">
            <v>MOTOR</v>
          </cell>
          <cell r="AF91819">
            <v>115345</v>
          </cell>
          <cell r="AG91819">
            <v>0</v>
          </cell>
          <cell r="AH91819">
            <v>0</v>
          </cell>
          <cell r="AI91819">
            <v>0</v>
          </cell>
          <cell r="AJ91819">
            <v>134300</v>
          </cell>
          <cell r="AK91819">
            <v>0</v>
          </cell>
          <cell r="AL91819">
            <v>0</v>
          </cell>
          <cell r="AM91819" t="str">
            <v>2024</v>
          </cell>
          <cell r="AN91819" t="str">
            <v>202410</v>
          </cell>
          <cell r="AO91819" t="str">
            <v>202410</v>
          </cell>
          <cell r="AP91819" t="str">
            <v>202410</v>
          </cell>
          <cell r="AQ91819" t="str">
            <v>KHALIDMEHMOOD</v>
          </cell>
          <cell r="AR91819" t="str">
            <v>1995171</v>
          </cell>
          <cell r="AS91819" t="str">
            <v>D</v>
          </cell>
          <cell r="AT91819" t="str">
            <v>1</v>
          </cell>
          <cell r="AU91819" t="str">
            <v>30000002</v>
          </cell>
          <cell r="AV91819" t="str">
            <v>RETAIL</v>
          </cell>
          <cell r="AW91819" t="str">
            <v>31000030</v>
          </cell>
          <cell r="AX91819" t="str">
            <v>SHEHROZE MOTORS</v>
          </cell>
          <cell r="AY91819" t="str">
            <v>KHI/HO/D/MO/PC COMP/P/100395/10/2024</v>
          </cell>
          <cell r="BA91819" t="str">
            <v>KARACHI</v>
          </cell>
          <cell r="BB91819" t="str">
            <v>House #. A-34, Decent Town, Block-7, Gulistan-e-Jauhar, Karachi.</v>
          </cell>
          <cell r="BC91819" t="str">
            <v>SILVER</v>
          </cell>
          <cell r="BH91819" t="str">
            <v>N/A</v>
          </cell>
          <cell r="BI91819" t="str">
            <v>N</v>
          </cell>
          <cell r="BJ91819" t="str">
            <v>Moied Shamoon</v>
          </cell>
          <cell r="BK91819">
            <v>45589</v>
          </cell>
          <cell r="BL91819" t="str">
            <v>7900000</v>
          </cell>
          <cell r="BM91819" t="str">
            <v>009</v>
          </cell>
          <cell r="BN91819" t="str">
            <v>01</v>
          </cell>
          <cell r="BQ91819" t="str">
            <v>KHI/HO/D/MO/PC COMP/P/100395/10/2024</v>
          </cell>
        </row>
        <row r="91820">
          <cell r="W91820" t="str">
            <v>Q367994</v>
          </cell>
          <cell r="X91820" t="str">
            <v>ZRE172R-7067199</v>
          </cell>
          <cell r="Y91820">
            <v>7900000</v>
          </cell>
          <cell r="AC91820">
            <v>3189727</v>
          </cell>
          <cell r="AD91820" t="str">
            <v>02</v>
          </cell>
          <cell r="AE91820" t="str">
            <v>MOTOR</v>
          </cell>
          <cell r="AF91820">
            <v>0</v>
          </cell>
          <cell r="AG91820">
            <v>0</v>
          </cell>
          <cell r="AH91820">
            <v>0</v>
          </cell>
          <cell r="AI91820">
            <v>0</v>
          </cell>
          <cell r="AJ91820">
            <v>0</v>
          </cell>
          <cell r="AK91820">
            <v>0</v>
          </cell>
          <cell r="AL91820">
            <v>11535</v>
          </cell>
          <cell r="AM91820" t="str">
            <v>2024</v>
          </cell>
          <cell r="AN91820" t="str">
            <v>202411</v>
          </cell>
          <cell r="AO91820" t="str">
            <v>202411</v>
          </cell>
          <cell r="AP91820" t="str">
            <v>202411</v>
          </cell>
          <cell r="AQ91820" t="str">
            <v>HASSANSALEEM</v>
          </cell>
          <cell r="AR91820" t="str">
            <v>2019696</v>
          </cell>
          <cell r="AS91820" t="str">
            <v>D</v>
          </cell>
          <cell r="AT91820" t="str">
            <v>1</v>
          </cell>
          <cell r="AU91820" t="str">
            <v>30000002</v>
          </cell>
          <cell r="AV91820" t="str">
            <v>RETAIL</v>
          </cell>
          <cell r="AW91820" t="str">
            <v>31000030</v>
          </cell>
          <cell r="AX91820" t="str">
            <v>SHEHROZE MOTORS</v>
          </cell>
          <cell r="AY91820" t="str">
            <v>KHI/HO/D/MO/PC COMP/P/100395/10/2024</v>
          </cell>
          <cell r="AZ91820" t="str">
            <v>KHI/HO/D/MO/PC COMP/E/49410/11/2024</v>
          </cell>
          <cell r="BB91820" t="str">
            <v>House #. A-34, Decent Town, Block-7, Gulistan-e-Jauhar, Karachi.</v>
          </cell>
          <cell r="BC91820" t="str">
            <v>SILVER</v>
          </cell>
          <cell r="BF91820" t="str">
            <v>Addition of agency commission</v>
          </cell>
          <cell r="BH91820" t="str">
            <v>N/A</v>
          </cell>
          <cell r="BI91820" t="str">
            <v>N</v>
          </cell>
          <cell r="BJ91820" t="str">
            <v>Moied Shamoon</v>
          </cell>
          <cell r="BK91820">
            <v>45620</v>
          </cell>
          <cell r="BL91820" t="str">
            <v>7900000</v>
          </cell>
          <cell r="BM91820" t="str">
            <v>009</v>
          </cell>
          <cell r="BN91820" t="str">
            <v>01</v>
          </cell>
          <cell r="BQ91820" t="str">
            <v>KHI/HO/D/MO/PC COMP/P/100395/10/2024</v>
          </cell>
        </row>
        <row r="91821">
          <cell r="W91821" t="str">
            <v>Q333485</v>
          </cell>
          <cell r="X91821" t="str">
            <v>ZRE172R-7032569</v>
          </cell>
          <cell r="Y91821">
            <v>5500000</v>
          </cell>
          <cell r="AC91821">
            <v>2984696</v>
          </cell>
          <cell r="AD91821" t="str">
            <v>02</v>
          </cell>
          <cell r="AE91821" t="str">
            <v>MOTOR</v>
          </cell>
          <cell r="AF91821">
            <v>75197</v>
          </cell>
          <cell r="AG91821">
            <v>0</v>
          </cell>
          <cell r="AH91821">
            <v>0</v>
          </cell>
          <cell r="AI91821">
            <v>0</v>
          </cell>
          <cell r="AJ91821">
            <v>88000</v>
          </cell>
          <cell r="AK91821">
            <v>0</v>
          </cell>
          <cell r="AL91821">
            <v>6392</v>
          </cell>
          <cell r="AM91821" t="str">
            <v>2024</v>
          </cell>
          <cell r="AN91821" t="str">
            <v>202408</v>
          </cell>
          <cell r="AO91821" t="str">
            <v>202408</v>
          </cell>
          <cell r="AP91821" t="str">
            <v>202408</v>
          </cell>
          <cell r="AQ91821" t="str">
            <v>IRFANHAIDER</v>
          </cell>
          <cell r="AR91821" t="str">
            <v>1940694</v>
          </cell>
          <cell r="AS91821" t="str">
            <v>D</v>
          </cell>
          <cell r="AT91821" t="str">
            <v>001</v>
          </cell>
          <cell r="AU91821" t="str">
            <v>30000001</v>
          </cell>
          <cell r="AV91821" t="str">
            <v>DIRECT</v>
          </cell>
          <cell r="AW91821" t="str">
            <v>31000001</v>
          </cell>
          <cell r="AX91821" t="str">
            <v>Direct</v>
          </cell>
          <cell r="AY91821" t="str">
            <v>FSD/FSD/D/MO/PC COMP/P/96285/08/2024</v>
          </cell>
          <cell r="BB91821" t="str">
            <v>Abdullahpur, Faisalabad</v>
          </cell>
          <cell r="BC91821" t="str">
            <v>WHITE</v>
          </cell>
          <cell r="BH91821" t="str">
            <v>N/A</v>
          </cell>
          <cell r="BI91821" t="str">
            <v>N</v>
          </cell>
          <cell r="BK91821">
            <v>45532</v>
          </cell>
          <cell r="BL91821" t="str">
            <v>5500000</v>
          </cell>
          <cell r="BM91821" t="str">
            <v>002</v>
          </cell>
          <cell r="BN91821" t="str">
            <v>02</v>
          </cell>
          <cell r="BQ91821" t="str">
            <v>FSD/FSD/D/MO/PC COMP/P/96285/08/2024</v>
          </cell>
        </row>
        <row r="91822">
          <cell r="W91822" t="str">
            <v>10XVDP1894579</v>
          </cell>
          <cell r="X91822" t="str">
            <v>VMH300324</v>
          </cell>
          <cell r="Y91822">
            <v>6500000</v>
          </cell>
          <cell r="AC91822">
            <v>2978064</v>
          </cell>
          <cell r="AD91822" t="str">
            <v>02</v>
          </cell>
          <cell r="AE91822" t="str">
            <v>MOTOR</v>
          </cell>
          <cell r="AF91822">
            <v>97630</v>
          </cell>
          <cell r="AG91822">
            <v>0</v>
          </cell>
          <cell r="AH91822">
            <v>0</v>
          </cell>
          <cell r="AI91822">
            <v>0</v>
          </cell>
          <cell r="AJ91822">
            <v>113750</v>
          </cell>
          <cell r="AK91822">
            <v>0</v>
          </cell>
          <cell r="AL91822">
            <v>0</v>
          </cell>
          <cell r="AM91822" t="str">
            <v>2024</v>
          </cell>
          <cell r="AN91822" t="str">
            <v>202408</v>
          </cell>
          <cell r="AO91822" t="str">
            <v>202408</v>
          </cell>
          <cell r="AP91822" t="str">
            <v>202408</v>
          </cell>
          <cell r="AQ91822" t="str">
            <v>SHOUKATALI</v>
          </cell>
          <cell r="AR91822" t="str">
            <v>1941446</v>
          </cell>
          <cell r="AS91822" t="str">
            <v>D</v>
          </cell>
          <cell r="AT91822" t="str">
            <v>1</v>
          </cell>
          <cell r="AU91822" t="str">
            <v>30000002</v>
          </cell>
          <cell r="AV91822" t="str">
            <v>RETAIL</v>
          </cell>
          <cell r="AW91822" t="str">
            <v>31000042</v>
          </cell>
          <cell r="AX91822" t="str">
            <v xml:space="preserve">Direct </v>
          </cell>
          <cell r="AY91822" t="str">
            <v>KHI/HO/D/MO/PC COMP/P/96347/08/2024</v>
          </cell>
          <cell r="BA91822" t="str">
            <v>KARACHI</v>
          </cell>
          <cell r="BB91822" t="str">
            <v>House #. 167/1, Street #. 22, Khayaban-e-Iqbal, Phase-8, D.H.A., Karachi.</v>
          </cell>
          <cell r="BC91822" t="str">
            <v>WHITE</v>
          </cell>
          <cell r="BH91822" t="str">
            <v>N/A</v>
          </cell>
          <cell r="BI91822" t="str">
            <v>N</v>
          </cell>
          <cell r="BJ91822" t="str">
            <v>Muhammad Danish</v>
          </cell>
          <cell r="BK91822">
            <v>45533</v>
          </cell>
          <cell r="BL91822" t="str">
            <v>6500000</v>
          </cell>
          <cell r="BM91822" t="str">
            <v>002</v>
          </cell>
          <cell r="BN91822" t="str">
            <v>01</v>
          </cell>
          <cell r="BQ91822" t="str">
            <v>KHI/HO/D/MO/PC COMP/P/96347/08/2024</v>
          </cell>
        </row>
        <row r="91823">
          <cell r="W91823" t="str">
            <v>10XVDP1868388</v>
          </cell>
          <cell r="X91823" t="str">
            <v>NG3USHNLVMH300181</v>
          </cell>
          <cell r="Y91823">
            <v>4288950</v>
          </cell>
          <cell r="Z91823" t="str">
            <v>41306-5401600-1</v>
          </cell>
          <cell r="AA91823" t="str">
            <v>0300-3629303</v>
          </cell>
          <cell r="AC91823">
            <v>3059611</v>
          </cell>
          <cell r="AD91823" t="str">
            <v>02</v>
          </cell>
          <cell r="AE91823" t="str">
            <v>MOTOR</v>
          </cell>
          <cell r="AF91823">
            <v>73577</v>
          </cell>
          <cell r="AG91823">
            <v>11037</v>
          </cell>
          <cell r="AH91823">
            <v>736</v>
          </cell>
          <cell r="AI91823">
            <v>0</v>
          </cell>
          <cell r="AJ91823">
            <v>85350</v>
          </cell>
          <cell r="AK91823">
            <v>0</v>
          </cell>
          <cell r="AL91823">
            <v>5150</v>
          </cell>
          <cell r="AM91823" t="str">
            <v>2024</v>
          </cell>
          <cell r="AN91823" t="str">
            <v>202409</v>
          </cell>
          <cell r="AO91823" t="str">
            <v>202409</v>
          </cell>
          <cell r="AP91823" t="str">
            <v>202409</v>
          </cell>
          <cell r="AQ91823" t="str">
            <v>AMINAHMED</v>
          </cell>
          <cell r="AR91823" t="str">
            <v>1962835</v>
          </cell>
          <cell r="AS91823" t="str">
            <v>D</v>
          </cell>
          <cell r="AT91823" t="str">
            <v>00182</v>
          </cell>
          <cell r="AY91823" t="str">
            <v>KHI/HO/D/MO/PC COMP/C/98172/182/09/2024</v>
          </cell>
          <cell r="BB91823" t="str">
            <v>House # C-61 Block 3 Phase 1 Qasimabad Khi</v>
          </cell>
          <cell r="BE91823">
            <v>46645</v>
          </cell>
          <cell r="BI91823" t="str">
            <v>N</v>
          </cell>
          <cell r="BK91823">
            <v>45559</v>
          </cell>
          <cell r="BL91823" t="str">
            <v>-1</v>
          </cell>
          <cell r="BN91823" t="str">
            <v>01</v>
          </cell>
          <cell r="BQ91823" t="str">
            <v>KHI/HO/D/MO/PC COMP/C/98172/182/09/2024</v>
          </cell>
        </row>
        <row r="91824">
          <cell r="W91824" t="str">
            <v>10XVDP1868388</v>
          </cell>
          <cell r="X91824" t="str">
            <v>NG3USHNLVMH300181</v>
          </cell>
          <cell r="Y91824">
            <v>4288950</v>
          </cell>
          <cell r="Z91824" t="str">
            <v>41306-5401600-1</v>
          </cell>
          <cell r="AA91824" t="str">
            <v>0300-3629303</v>
          </cell>
          <cell r="AC91824">
            <v>3118727</v>
          </cell>
          <cell r="AD91824" t="str">
            <v>02</v>
          </cell>
          <cell r="AE91824" t="str">
            <v>MOTOR</v>
          </cell>
          <cell r="AF91824">
            <v>-67328</v>
          </cell>
          <cell r="AG91824">
            <v>0</v>
          </cell>
          <cell r="AH91824">
            <v>0</v>
          </cell>
          <cell r="AI91824">
            <v>0</v>
          </cell>
          <cell r="AJ91824">
            <v>-78101</v>
          </cell>
          <cell r="AK91824">
            <v>0</v>
          </cell>
          <cell r="AL91824">
            <v>-4713</v>
          </cell>
          <cell r="AM91824" t="str">
            <v>2024</v>
          </cell>
          <cell r="AN91824" t="str">
            <v>202410</v>
          </cell>
          <cell r="AO91824" t="str">
            <v>202410</v>
          </cell>
          <cell r="AP91824" t="str">
            <v>202410</v>
          </cell>
          <cell r="AQ91824" t="str">
            <v>JAWADSIDDIQUI</v>
          </cell>
          <cell r="AR91824" t="str">
            <v>1971112</v>
          </cell>
          <cell r="AS91824" t="str">
            <v>D</v>
          </cell>
          <cell r="AT91824" t="str">
            <v>00182</v>
          </cell>
          <cell r="AY91824" t="str">
            <v>KHI/HO/D/MO/PC COMP/P/98172/09/2024</v>
          </cell>
          <cell r="AZ91824" t="str">
            <v>KHI/HO/D/MO/PC COMP/E/46426/00182/10/2024</v>
          </cell>
          <cell r="BA91824" t="str">
            <v>KARACHI</v>
          </cell>
          <cell r="BB91824" t="str">
            <v>House # C-61 Block 3 Phase 1 Qasimabad Khi</v>
          </cell>
          <cell r="BE91824">
            <v>46645</v>
          </cell>
          <cell r="BF91824" t="str">
            <v xml:space="preserve">IT IS HEREBY DECLARED AND AGREED THAT AT THE REQUEST OF THE PARTICIPANT VEHICLE, DETAIL AS ABOVE IS HEREBY EXCLUDED FROM THE SCHEDULE OF THE ABOVE-MENTIONED POLICY WITH EFFECT FROM 16-10-2024.
IN CONSEQUENCE WHEREOF AN AMOUNT OF RS, 78,101 /- FOR 333 DAYS ON PRO RATE BASIS AS UNDER IS HEREBY ALLOWED TO THE PARTICIPANT.
</v>
          </cell>
          <cell r="BG91824" t="str">
            <v>Remove</v>
          </cell>
          <cell r="BI91824" t="str">
            <v>N</v>
          </cell>
          <cell r="BK91824">
            <v>45581</v>
          </cell>
          <cell r="BL91824" t="str">
            <v>-1</v>
          </cell>
          <cell r="BN91824" t="str">
            <v>01</v>
          </cell>
          <cell r="BQ91824" t="str">
            <v>KHI/HO/D/MO/PC COMP/P/98172/09/2024</v>
          </cell>
        </row>
        <row r="91825">
          <cell r="W91825" t="str">
            <v>10XVDP1897122</v>
          </cell>
          <cell r="X91825" t="str">
            <v>NG3USHNLVMH500956</v>
          </cell>
          <cell r="Y91825">
            <v>4744980</v>
          </cell>
          <cell r="Z91825" t="str">
            <v>1730114986809</v>
          </cell>
          <cell r="AA91825" t="str">
            <v>03230297451</v>
          </cell>
          <cell r="AC91825">
            <v>3185645</v>
          </cell>
          <cell r="AD91825" t="str">
            <v>02</v>
          </cell>
          <cell r="AE91825" t="str">
            <v>MOTOR</v>
          </cell>
          <cell r="AF91825">
            <v>81401</v>
          </cell>
          <cell r="AG91825">
            <v>12210</v>
          </cell>
          <cell r="AH91825">
            <v>814</v>
          </cell>
          <cell r="AI91825">
            <v>0</v>
          </cell>
          <cell r="AJ91825">
            <v>94425</v>
          </cell>
          <cell r="AK91825">
            <v>0</v>
          </cell>
          <cell r="AL91825">
            <v>5698</v>
          </cell>
          <cell r="AM91825" t="str">
            <v>2024</v>
          </cell>
          <cell r="AN91825" t="str">
            <v>202411</v>
          </cell>
          <cell r="AO91825" t="str">
            <v>202411</v>
          </cell>
          <cell r="AP91825" t="str">
            <v>202411</v>
          </cell>
          <cell r="AQ91825" t="str">
            <v>AMINAHMED</v>
          </cell>
          <cell r="AR91825" t="str">
            <v>2017171</v>
          </cell>
          <cell r="AS91825" t="str">
            <v>D</v>
          </cell>
          <cell r="AT91825" t="str">
            <v>00119</v>
          </cell>
          <cell r="AY91825" t="str">
            <v>KHI/HO/D/MO/PC COMP/C/101820/119/11/2024</v>
          </cell>
          <cell r="BA91825" t="str">
            <v>KARACHI</v>
          </cell>
          <cell r="BB91825" t="str">
            <v>Jrc Genome Research Iccbs, University Of Karachi, University Of Karachi</v>
          </cell>
          <cell r="BC91825" t="str">
            <v>CLEAR WHITE</v>
          </cell>
          <cell r="BE91825">
            <v>45986</v>
          </cell>
          <cell r="BI91825" t="str">
            <v>N</v>
          </cell>
          <cell r="BK91825">
            <v>45617</v>
          </cell>
          <cell r="BL91825" t="str">
            <v>4744980</v>
          </cell>
          <cell r="BM91825" t="str">
            <v>341</v>
          </cell>
          <cell r="BN91825" t="str">
            <v>01</v>
          </cell>
          <cell r="BQ91825" t="str">
            <v>KHI/HO/D/MO/PC COMP/C/101820/119/11/2024</v>
          </cell>
        </row>
        <row r="91826">
          <cell r="W91826" t="str">
            <v>10XVDP1868070</v>
          </cell>
          <cell r="X91826" t="str">
            <v>NG3USHNLVMH500571</v>
          </cell>
          <cell r="Y91826">
            <v>-1000000</v>
          </cell>
          <cell r="AC91826">
            <v>3141194</v>
          </cell>
          <cell r="AD91826" t="str">
            <v>02</v>
          </cell>
          <cell r="AE91826" t="str">
            <v>MOTOR</v>
          </cell>
          <cell r="AF91826">
            <v>0</v>
          </cell>
          <cell r="AG91826">
            <v>0</v>
          </cell>
          <cell r="AH91826">
            <v>0</v>
          </cell>
          <cell r="AI91826">
            <v>0</v>
          </cell>
          <cell r="AJ91826">
            <v>0</v>
          </cell>
          <cell r="AK91826">
            <v>7540</v>
          </cell>
          <cell r="AL91826">
            <v>0</v>
          </cell>
          <cell r="AM91826" t="str">
            <v>2024</v>
          </cell>
          <cell r="AN91826" t="str">
            <v>202410</v>
          </cell>
          <cell r="AO91826" t="str">
            <v>202410</v>
          </cell>
          <cell r="AP91826" t="str">
            <v>202410</v>
          </cell>
          <cell r="AQ91826" t="str">
            <v>AMINAHMED</v>
          </cell>
          <cell r="AR91826" t="str">
            <v>1975057</v>
          </cell>
          <cell r="AS91826" t="str">
            <v>D</v>
          </cell>
          <cell r="AT91826" t="str">
            <v>1</v>
          </cell>
          <cell r="AU91826" t="str">
            <v>30000002</v>
          </cell>
          <cell r="AV91826" t="str">
            <v>RETAIL</v>
          </cell>
          <cell r="AW91826" t="str">
            <v>31000127</v>
          </cell>
          <cell r="AX91826" t="str">
            <v>Digital Sale</v>
          </cell>
          <cell r="AY91826" t="str">
            <v>KHI/HO/D/MO/PD COMP/P/99114/10/2024</v>
          </cell>
          <cell r="AZ91826" t="str">
            <v>KHI/HO/D/MO/PD COMP/E/46664/10/2024</v>
          </cell>
          <cell r="BA91826" t="str">
            <v>KARACHI</v>
          </cell>
          <cell r="BB91826" t="str">
            <v>H#380, St#11, Block-A, Askari-X, Lahore.</v>
          </cell>
          <cell r="BC91826" t="str">
            <v>CLEAR WHITE</v>
          </cell>
          <cell r="BF91826" t="str">
            <v>IT IS HEREBY DECLARED AND AGREED THAT AT THE REQUEST OF THE PARTICIPANT THE SUM COVERED OF THE VEHICLE COVERED UNDER THE WITHIN MENTIONED POLICY STANDS REDUCED FROM 7,500,000/- BY R.1,000,000/- TO RS,6,500,000/- WITH EFFECT FROM 08-10-2024.</v>
          </cell>
          <cell r="BG91826" t="str">
            <v>Add</v>
          </cell>
          <cell r="BH91826" t="str">
            <v>N/A</v>
          </cell>
          <cell r="BI91826" t="str">
            <v>N</v>
          </cell>
          <cell r="BJ91826" t="str">
            <v>Syed Waqas</v>
          </cell>
          <cell r="BK91826">
            <v>45573</v>
          </cell>
          <cell r="BL91826" t="str">
            <v>-1000000</v>
          </cell>
          <cell r="BM91826" t="str">
            <v>341</v>
          </cell>
          <cell r="BN91826" t="str">
            <v>01</v>
          </cell>
          <cell r="BQ91826" t="str">
            <v>KHI/HO/D/MO/PD COMP/P/99114/10/2024</v>
          </cell>
        </row>
        <row r="91827">
          <cell r="W91827" t="str">
            <v>10XVDP1868070</v>
          </cell>
          <cell r="X91827" t="str">
            <v>NG3USHNLVMH500571</v>
          </cell>
          <cell r="Y91827">
            <v>-1000000</v>
          </cell>
          <cell r="AC91827">
            <v>3155412</v>
          </cell>
          <cell r="AD91827" t="str">
            <v>02</v>
          </cell>
          <cell r="AE91827" t="str">
            <v>MOTOR</v>
          </cell>
          <cell r="AF91827">
            <v>18985</v>
          </cell>
          <cell r="AG91827">
            <v>2848</v>
          </cell>
          <cell r="AH91827">
            <v>190</v>
          </cell>
          <cell r="AI91827">
            <v>0</v>
          </cell>
          <cell r="AJ91827">
            <v>22023</v>
          </cell>
          <cell r="AK91827">
            <v>7540</v>
          </cell>
          <cell r="AL91827">
            <v>4746</v>
          </cell>
          <cell r="AM91827" t="str">
            <v>2024</v>
          </cell>
          <cell r="AN91827" t="str">
            <v>202411</v>
          </cell>
          <cell r="AO91827" t="str">
            <v>202411</v>
          </cell>
          <cell r="AP91827" t="str">
            <v>202411</v>
          </cell>
          <cell r="AQ91827" t="str">
            <v>SYS</v>
          </cell>
          <cell r="AR91827" t="str">
            <v>2002302</v>
          </cell>
          <cell r="AS91827" t="str">
            <v>D</v>
          </cell>
          <cell r="AT91827" t="str">
            <v>1</v>
          </cell>
          <cell r="AU91827" t="str">
            <v>30000002</v>
          </cell>
          <cell r="AV91827" t="str">
            <v>RETAIL</v>
          </cell>
          <cell r="AW91827" t="str">
            <v>31000127</v>
          </cell>
          <cell r="AX91827" t="str">
            <v>Digital Sale</v>
          </cell>
          <cell r="AY91827" t="str">
            <v>KHI/HO/D/MO/PD COMP/P/99114/10/2024</v>
          </cell>
          <cell r="AZ91827" t="str">
            <v>KHI/HO/D/MO/PD COMP/E/48593/11/2024</v>
          </cell>
          <cell r="BB91827" t="str">
            <v>H#380, St#11, Block-A, Askari-X, Lahore.</v>
          </cell>
          <cell r="BC91827" t="str">
            <v>CLEAR WHITE</v>
          </cell>
          <cell r="BG91827" t="str">
            <v>Add</v>
          </cell>
          <cell r="BI91827" t="str">
            <v>N</v>
          </cell>
          <cell r="BJ91827" t="str">
            <v>Syed Waqas</v>
          </cell>
          <cell r="BK91827">
            <v>45600</v>
          </cell>
          <cell r="BL91827" t="str">
            <v>-1000000</v>
          </cell>
          <cell r="BM91827" t="str">
            <v>341</v>
          </cell>
          <cell r="BN91827" t="str">
            <v>01</v>
          </cell>
          <cell r="BQ91827" t="str">
            <v>KHI/HO/D/MO/PD COMP/P/99114/10/2024</v>
          </cell>
        </row>
        <row r="91828">
          <cell r="W91828" t="str">
            <v>10XVDP1868070</v>
          </cell>
          <cell r="X91828" t="str">
            <v>NG3USHNLVMH500571</v>
          </cell>
          <cell r="Y91828">
            <v>7500000</v>
          </cell>
          <cell r="AB91828" t="str">
            <v>TRACKER (I-TECK RENEWAL)</v>
          </cell>
          <cell r="AC91828">
            <v>3072281</v>
          </cell>
          <cell r="AD91828" t="str">
            <v>02</v>
          </cell>
          <cell r="AE91828" t="str">
            <v>MOTOR</v>
          </cell>
          <cell r="AF91828">
            <v>8190</v>
          </cell>
          <cell r="AG91828">
            <v>1228</v>
          </cell>
          <cell r="AH91828">
            <v>82</v>
          </cell>
          <cell r="AI91828">
            <v>500</v>
          </cell>
          <cell r="AJ91828">
            <v>10000</v>
          </cell>
          <cell r="AK91828">
            <v>7540</v>
          </cell>
          <cell r="AL91828">
            <v>0</v>
          </cell>
          <cell r="AM91828" t="str">
            <v>2024</v>
          </cell>
          <cell r="AN91828" t="str">
            <v>202410</v>
          </cell>
          <cell r="AO91828" t="str">
            <v>202410</v>
          </cell>
          <cell r="AP91828" t="str">
            <v>202410</v>
          </cell>
          <cell r="AQ91828" t="str">
            <v>MUBASHIRAHMED</v>
          </cell>
          <cell r="AR91828" t="str">
            <v>1973709</v>
          </cell>
          <cell r="AS91828" t="str">
            <v>D</v>
          </cell>
          <cell r="AT91828" t="str">
            <v>1</v>
          </cell>
          <cell r="AU91828" t="str">
            <v>30000002</v>
          </cell>
          <cell r="AV91828" t="str">
            <v>RETAIL</v>
          </cell>
          <cell r="AW91828" t="str">
            <v>31000127</v>
          </cell>
          <cell r="AX91828" t="str">
            <v>Digital Sale</v>
          </cell>
          <cell r="AY91828" t="str">
            <v>KHI/HO/D/MO/PD COMP/P/99114/10/2024</v>
          </cell>
          <cell r="BA91828" t="str">
            <v>LAHORE</v>
          </cell>
          <cell r="BB91828" t="str">
            <v>H#380, St#11, Block-A, Askari-X, Lahore.</v>
          </cell>
          <cell r="BC91828" t="str">
            <v>CLEAR WHITE</v>
          </cell>
          <cell r="BH91828" t="str">
            <v>N/A</v>
          </cell>
          <cell r="BI91828" t="str">
            <v>N</v>
          </cell>
          <cell r="BJ91828" t="str">
            <v>Syed Waqas</v>
          </cell>
          <cell r="BK91828">
            <v>45572</v>
          </cell>
          <cell r="BL91828" t="str">
            <v>-1000000</v>
          </cell>
          <cell r="BM91828" t="str">
            <v>341</v>
          </cell>
          <cell r="BN91828" t="str">
            <v>01</v>
          </cell>
          <cell r="BQ91828" t="str">
            <v>KHI/HO/D/MO/PD COMP/P/99114/10/2024</v>
          </cell>
        </row>
        <row r="91829">
          <cell r="W91829" t="str">
            <v>10XVDP1868070</v>
          </cell>
          <cell r="X91829" t="str">
            <v>NG3USHNLVMH500571</v>
          </cell>
          <cell r="Y91829">
            <v>-1000000</v>
          </cell>
          <cell r="AC91829">
            <v>3208946</v>
          </cell>
          <cell r="AD91829" t="str">
            <v>02</v>
          </cell>
          <cell r="AE91829" t="str">
            <v>MOTOR</v>
          </cell>
          <cell r="AF91829">
            <v>15382</v>
          </cell>
          <cell r="AG91829">
            <v>2307</v>
          </cell>
          <cell r="AH91829">
            <v>154</v>
          </cell>
          <cell r="AI91829">
            <v>0</v>
          </cell>
          <cell r="AJ91829">
            <v>17843</v>
          </cell>
          <cell r="AK91829">
            <v>7540</v>
          </cell>
          <cell r="AL91829">
            <v>3846</v>
          </cell>
          <cell r="AM91829" t="str">
            <v>2024</v>
          </cell>
          <cell r="AN91829" t="str">
            <v>202412</v>
          </cell>
          <cell r="AO91829" t="str">
            <v>202412</v>
          </cell>
          <cell r="AP91829" t="str">
            <v>202412</v>
          </cell>
          <cell r="AQ91829" t="str">
            <v>SYS</v>
          </cell>
          <cell r="AR91829" t="str">
            <v>2026423</v>
          </cell>
          <cell r="AS91829" t="str">
            <v>D</v>
          </cell>
          <cell r="AT91829" t="str">
            <v>1</v>
          </cell>
          <cell r="AU91829" t="str">
            <v>30000002</v>
          </cell>
          <cell r="AV91829" t="str">
            <v>RETAIL</v>
          </cell>
          <cell r="AW91829" t="str">
            <v>31000127</v>
          </cell>
          <cell r="AX91829" t="str">
            <v>Digital Sale</v>
          </cell>
          <cell r="AY91829" t="str">
            <v>KHI/HO/D/MO/PD COMP/P/99114/10/2024</v>
          </cell>
          <cell r="AZ91829" t="str">
            <v>KHI/HO/D/MO/PD COMP/E/49737/12/2024</v>
          </cell>
          <cell r="BB91829" t="str">
            <v>H#380, St#11, Block-A, Askari-X, Lahore.</v>
          </cell>
          <cell r="BC91829" t="str">
            <v>CLEAR WHITE</v>
          </cell>
          <cell r="BG91829" t="str">
            <v>Add</v>
          </cell>
          <cell r="BI91829" t="str">
            <v>N</v>
          </cell>
          <cell r="BJ91829" t="str">
            <v>Syed Waqas</v>
          </cell>
          <cell r="BK91829">
            <v>45630</v>
          </cell>
          <cell r="BL91829" t="str">
            <v>-1000000</v>
          </cell>
          <cell r="BM91829" t="str">
            <v>341</v>
          </cell>
          <cell r="BN91829" t="str">
            <v>01</v>
          </cell>
          <cell r="BQ91829" t="str">
            <v>KHI/HO/D/MO/PD COMP/P/99114/10/2024</v>
          </cell>
        </row>
        <row r="91830">
          <cell r="W91830" t="str">
            <v>10XVDP1868070</v>
          </cell>
          <cell r="X91830" t="str">
            <v>NG3USHNLVMH500571</v>
          </cell>
          <cell r="Y91830">
            <v>7500000</v>
          </cell>
          <cell r="AC91830">
            <v>2897656</v>
          </cell>
          <cell r="AD91830" t="str">
            <v>02</v>
          </cell>
          <cell r="AE91830" t="str">
            <v>MOTOR</v>
          </cell>
          <cell r="AF91830">
            <v>6584</v>
          </cell>
          <cell r="AG91830">
            <v>988</v>
          </cell>
          <cell r="AH91830">
            <v>66</v>
          </cell>
          <cell r="AI91830">
            <v>0</v>
          </cell>
          <cell r="AJ91830">
            <v>7638</v>
          </cell>
          <cell r="AK91830">
            <v>8105</v>
          </cell>
          <cell r="AL91830">
            <v>1646</v>
          </cell>
          <cell r="AM91830" t="str">
            <v>2024</v>
          </cell>
          <cell r="AN91830" t="str">
            <v>202407</v>
          </cell>
          <cell r="AO91830" t="str">
            <v>202407</v>
          </cell>
          <cell r="AP91830" t="str">
            <v>202407</v>
          </cell>
          <cell r="AQ91830" t="str">
            <v>SYS</v>
          </cell>
          <cell r="AR91830" t="str">
            <v>1900069</v>
          </cell>
          <cell r="AS91830" t="str">
            <v>D</v>
          </cell>
          <cell r="AT91830" t="str">
            <v>001</v>
          </cell>
          <cell r="AU91830" t="str">
            <v>30000002</v>
          </cell>
          <cell r="AV91830" t="str">
            <v>RETAIL</v>
          </cell>
          <cell r="AW91830" t="str">
            <v>31000127</v>
          </cell>
          <cell r="AX91830" t="str">
            <v>Digital Sale</v>
          </cell>
          <cell r="AY91830" t="str">
            <v>KHI/HO/D/MO/PD COMP/P/76168/10/2023</v>
          </cell>
          <cell r="AZ91830" t="str">
            <v>KHI/HO/D/MO/PD COMP/E/43219/07/2024</v>
          </cell>
          <cell r="BB91830" t="str">
            <v>H#380, St#11, Block-A, Askari-X, Lahore.</v>
          </cell>
          <cell r="BC91830" t="str">
            <v>CLEAR WHITE</v>
          </cell>
          <cell r="BI91830" t="str">
            <v>N</v>
          </cell>
          <cell r="BJ91830" t="str">
            <v>MUHAMMAD WAQAS</v>
          </cell>
          <cell r="BK91830">
            <v>45476</v>
          </cell>
          <cell r="BL91830" t="str">
            <v>7500000</v>
          </cell>
          <cell r="BM91830" t="str">
            <v>341</v>
          </cell>
          <cell r="BN91830" t="str">
            <v>01</v>
          </cell>
          <cell r="BQ91830" t="str">
            <v>KHI/HO/D/MO/PD COMP/P/76168/10/2023</v>
          </cell>
        </row>
        <row r="91831">
          <cell r="W91831" t="str">
            <v>10XVDP1868070</v>
          </cell>
          <cell r="X91831" t="str">
            <v>NG3USHNLVMH500571</v>
          </cell>
          <cell r="Y91831">
            <v>7500000</v>
          </cell>
          <cell r="AC91831">
            <v>2927322</v>
          </cell>
          <cell r="AD91831" t="str">
            <v>02</v>
          </cell>
          <cell r="AE91831" t="str">
            <v>MOTOR</v>
          </cell>
          <cell r="AF91831">
            <v>5624</v>
          </cell>
          <cell r="AG91831">
            <v>843</v>
          </cell>
          <cell r="AH91831">
            <v>56</v>
          </cell>
          <cell r="AI91831">
            <v>0</v>
          </cell>
          <cell r="AJ91831">
            <v>6523</v>
          </cell>
          <cell r="AK91831">
            <v>8105</v>
          </cell>
          <cell r="AL91831">
            <v>1406</v>
          </cell>
          <cell r="AM91831" t="str">
            <v>2024</v>
          </cell>
          <cell r="AN91831" t="str">
            <v>202408</v>
          </cell>
          <cell r="AO91831" t="str">
            <v>202408</v>
          </cell>
          <cell r="AP91831" t="str">
            <v>202408</v>
          </cell>
          <cell r="AQ91831" t="str">
            <v>SYS</v>
          </cell>
          <cell r="AR91831" t="str">
            <v>1927591</v>
          </cell>
          <cell r="AS91831" t="str">
            <v>D</v>
          </cell>
          <cell r="AT91831" t="str">
            <v>001</v>
          </cell>
          <cell r="AU91831" t="str">
            <v>30000002</v>
          </cell>
          <cell r="AV91831" t="str">
            <v>RETAIL</v>
          </cell>
          <cell r="AW91831" t="str">
            <v>31000127</v>
          </cell>
          <cell r="AX91831" t="str">
            <v>Digital Sale</v>
          </cell>
          <cell r="AY91831" t="str">
            <v>KHI/HO/D/MO/PD COMP/P/76168/10/2023</v>
          </cell>
          <cell r="AZ91831" t="str">
            <v>KHI/HO/D/MO/PD COMP/E/44460/08/2024</v>
          </cell>
          <cell r="BB91831" t="str">
            <v>H#380, St#11, Block-A, Askari-X, Lahore.</v>
          </cell>
          <cell r="BC91831" t="str">
            <v>CLEAR WHITE</v>
          </cell>
          <cell r="BI91831" t="str">
            <v>N</v>
          </cell>
          <cell r="BJ91831" t="str">
            <v>MUHAMMAD WAQAS</v>
          </cell>
          <cell r="BK91831">
            <v>45510</v>
          </cell>
          <cell r="BL91831" t="str">
            <v>7500000</v>
          </cell>
          <cell r="BM91831" t="str">
            <v>341</v>
          </cell>
          <cell r="BN91831" t="str">
            <v>01</v>
          </cell>
          <cell r="BQ91831" t="str">
            <v>KHI/HO/D/MO/PD COMP/P/76168/10/2023</v>
          </cell>
        </row>
        <row r="91832">
          <cell r="W91832" t="str">
            <v>10XVDP1868070</v>
          </cell>
          <cell r="X91832" t="str">
            <v>NG3USHNLVMH500571</v>
          </cell>
          <cell r="Y91832">
            <v>7500000</v>
          </cell>
          <cell r="AC91832">
            <v>2991445</v>
          </cell>
          <cell r="AD91832" t="str">
            <v>02</v>
          </cell>
          <cell r="AE91832" t="str">
            <v>MOTOR</v>
          </cell>
          <cell r="AF91832">
            <v>6588</v>
          </cell>
          <cell r="AG91832">
            <v>988</v>
          </cell>
          <cell r="AH91832">
            <v>66</v>
          </cell>
          <cell r="AI91832">
            <v>0</v>
          </cell>
          <cell r="AJ91832">
            <v>7642</v>
          </cell>
          <cell r="AK91832">
            <v>8105</v>
          </cell>
          <cell r="AL91832">
            <v>1647</v>
          </cell>
          <cell r="AM91832" t="str">
            <v>2024</v>
          </cell>
          <cell r="AN91832" t="str">
            <v>202409</v>
          </cell>
          <cell r="AO91832" t="str">
            <v>202409</v>
          </cell>
          <cell r="AP91832" t="str">
            <v>202409</v>
          </cell>
          <cell r="AQ91832" t="str">
            <v>SYS</v>
          </cell>
          <cell r="AR91832" t="str">
            <v>1949553</v>
          </cell>
          <cell r="AS91832" t="str">
            <v>D</v>
          </cell>
          <cell r="AT91832" t="str">
            <v>001</v>
          </cell>
          <cell r="AU91832" t="str">
            <v>30000002</v>
          </cell>
          <cell r="AV91832" t="str">
            <v>RETAIL</v>
          </cell>
          <cell r="AW91832" t="str">
            <v>31000127</v>
          </cell>
          <cell r="AX91832" t="str">
            <v>Digital Sale</v>
          </cell>
          <cell r="AY91832" t="str">
            <v>KHI/HO/D/MO/PD COMP/P/76168/10/2023</v>
          </cell>
          <cell r="AZ91832" t="str">
            <v>KHI/HO/D/MO/PD COMP/E/45693/09/2024</v>
          </cell>
          <cell r="BB91832" t="str">
            <v>H#380, St#11, Block-A, Askari-X, Lahore.</v>
          </cell>
          <cell r="BC91832" t="str">
            <v>CLEAR WHITE</v>
          </cell>
          <cell r="BI91832" t="str">
            <v>N</v>
          </cell>
          <cell r="BJ91832" t="str">
            <v>MUHAMMAD WAQAS</v>
          </cell>
          <cell r="BK91832">
            <v>45541</v>
          </cell>
          <cell r="BL91832" t="str">
            <v>7500000</v>
          </cell>
          <cell r="BM91832" t="str">
            <v>341</v>
          </cell>
          <cell r="BN91832" t="str">
            <v>01</v>
          </cell>
          <cell r="BQ91832" t="str">
            <v>KHI/HO/D/MO/PD COMP/P/76168/10/2023</v>
          </cell>
        </row>
        <row r="91833">
          <cell r="W91833" t="str">
            <v>10XVDP1864178</v>
          </cell>
          <cell r="X91833" t="str">
            <v>NG3USHNLVMH500344</v>
          </cell>
          <cell r="Y91833">
            <v>5900000</v>
          </cell>
          <cell r="AC91833">
            <v>2976834</v>
          </cell>
          <cell r="AD91833" t="str">
            <v>02</v>
          </cell>
          <cell r="AE91833" t="str">
            <v>MOTOR</v>
          </cell>
          <cell r="AF91833">
            <v>4</v>
          </cell>
          <cell r="AG91833">
            <v>1</v>
          </cell>
          <cell r="AH91833">
            <v>0</v>
          </cell>
          <cell r="AI91833">
            <v>0</v>
          </cell>
          <cell r="AJ91833">
            <v>5</v>
          </cell>
          <cell r="AK91833">
            <v>8105</v>
          </cell>
          <cell r="AL91833">
            <v>0</v>
          </cell>
          <cell r="AM91833" t="str">
            <v>2024</v>
          </cell>
          <cell r="AN91833" t="str">
            <v>202408</v>
          </cell>
          <cell r="AO91833" t="str">
            <v>202408</v>
          </cell>
          <cell r="AP91833" t="str">
            <v>202408</v>
          </cell>
          <cell r="AQ91833" t="str">
            <v>SYS</v>
          </cell>
          <cell r="AR91833" t="str">
            <v>1940874</v>
          </cell>
          <cell r="AS91833" t="str">
            <v>D</v>
          </cell>
          <cell r="AT91833" t="str">
            <v>001</v>
          </cell>
          <cell r="AU91833" t="str">
            <v>30000001</v>
          </cell>
          <cell r="AV91833" t="str">
            <v>DIRECT</v>
          </cell>
          <cell r="AW91833" t="str">
            <v>31000001</v>
          </cell>
          <cell r="AX91833" t="str">
            <v>Direct</v>
          </cell>
          <cell r="AY91833" t="str">
            <v>KHI/HO/D/MO/PD COMP/P/89640/05/2024</v>
          </cell>
          <cell r="AZ91833" t="str">
            <v>KHI/HO/D/MO/PD COMP/E/45290/08/2024</v>
          </cell>
          <cell r="BB91833" t="str">
            <v xml:space="preserve">Emaar Karachi Limited- Sales CENTER, DHA, Phase-8, Karachi. </v>
          </cell>
          <cell r="BC91833" t="str">
            <v>CHERRY BLACK</v>
          </cell>
          <cell r="BI91833" t="str">
            <v>N</v>
          </cell>
          <cell r="BJ91833" t="str">
            <v xml:space="preserve">	Rameez Haji Mehboob</v>
          </cell>
          <cell r="BK91833">
            <v>45533</v>
          </cell>
          <cell r="BL91833" t="str">
            <v>5900000</v>
          </cell>
          <cell r="BM91833" t="str">
            <v>392</v>
          </cell>
          <cell r="BN91833" t="str">
            <v>01</v>
          </cell>
          <cell r="BQ91833" t="str">
            <v>KHI/HO/D/MO/PD COMP/P/89640/05/2024</v>
          </cell>
        </row>
        <row r="91834">
          <cell r="W91834" t="str">
            <v>10XVDP1864178</v>
          </cell>
          <cell r="X91834" t="str">
            <v>NG3USHNLVMH500344</v>
          </cell>
          <cell r="Y91834">
            <v>5900000</v>
          </cell>
          <cell r="AB91834" t="str">
            <v>TRACKER (I-TECK)</v>
          </cell>
          <cell r="AC91834">
            <v>3143097</v>
          </cell>
          <cell r="AD91834" t="str">
            <v>02</v>
          </cell>
          <cell r="AE91834" t="str">
            <v>MOTOR</v>
          </cell>
          <cell r="AF91834">
            <v>-1724</v>
          </cell>
          <cell r="AG91834">
            <v>-259</v>
          </cell>
          <cell r="AH91834">
            <v>-17</v>
          </cell>
          <cell r="AI91834">
            <v>0</v>
          </cell>
          <cell r="AJ91834">
            <v>-2000</v>
          </cell>
          <cell r="AK91834">
            <v>1105</v>
          </cell>
          <cell r="AL91834">
            <v>-147</v>
          </cell>
          <cell r="AM91834" t="str">
            <v>2024</v>
          </cell>
          <cell r="AN91834" t="str">
            <v>202410</v>
          </cell>
          <cell r="AO91834" t="str">
            <v>202410</v>
          </cell>
          <cell r="AP91834" t="str">
            <v>202410</v>
          </cell>
          <cell r="AQ91834" t="str">
            <v>AMINAHMED</v>
          </cell>
          <cell r="AR91834" t="str">
            <v>1974487</v>
          </cell>
          <cell r="AS91834" t="str">
            <v>D</v>
          </cell>
          <cell r="AT91834" t="str">
            <v>001</v>
          </cell>
          <cell r="AU91834" t="str">
            <v>30000001</v>
          </cell>
          <cell r="AV91834" t="str">
            <v>DIRECT</v>
          </cell>
          <cell r="AW91834" t="str">
            <v>31000001</v>
          </cell>
          <cell r="AX91834" t="str">
            <v>Direct</v>
          </cell>
          <cell r="AY91834" t="str">
            <v>KHI/HO/D/MO/PD COMP/P/89640/05/2024</v>
          </cell>
          <cell r="AZ91834" t="str">
            <v>KHI/HO/D/MO/PD COMP/E/46631/10/2024</v>
          </cell>
          <cell r="BB91834" t="str">
            <v>Emaar Karachi Limited- Sales CENTER, DHA, Phase-8, Karachi.</v>
          </cell>
          <cell r="BC91834" t="str">
            <v>CHERRY BLACK</v>
          </cell>
          <cell r="BF91834" t="str">
            <v>IT IS HEREBY DECLARED AND AGREED THAT AT THE REQUEST OF THE PARTICIPANT THE ABOVE MENTIONED POLICY STANDS CANCELLED WITH EFFECT FROM 07-10-2024.
INCONSEQUENCE WHEREOF A REFUND CONTRIBUTION AMOUNTING TO RS.2,000/- IS HEREBY ALLOWED TO THE PARTICIPANT</v>
          </cell>
          <cell r="BG91834" t="str">
            <v>Remove</v>
          </cell>
          <cell r="BH91834" t="str">
            <v>N/A</v>
          </cell>
          <cell r="BI91834" t="str">
            <v>N</v>
          </cell>
          <cell r="BJ91834" t="str">
            <v xml:space="preserve">	Rameez Haji Mehboob</v>
          </cell>
          <cell r="BK91834">
            <v>45572</v>
          </cell>
          <cell r="BL91834" t="str">
            <v>-1</v>
          </cell>
          <cell r="BM91834" t="str">
            <v>392</v>
          </cell>
          <cell r="BN91834" t="str">
            <v>01</v>
          </cell>
          <cell r="BQ91834" t="str">
            <v>KHI/HO/D/MO/PD COMP/P/89640/05/2024</v>
          </cell>
        </row>
        <row r="91835">
          <cell r="W91835" t="str">
            <v>10XVDP1864178</v>
          </cell>
          <cell r="X91835" t="str">
            <v>NG3USHNLVMH500344</v>
          </cell>
          <cell r="Y91835">
            <v>5900000</v>
          </cell>
          <cell r="AC91835">
            <v>2910140</v>
          </cell>
          <cell r="AD91835" t="str">
            <v>02</v>
          </cell>
          <cell r="AE91835" t="str">
            <v>MOTOR</v>
          </cell>
          <cell r="AF91835">
            <v>147</v>
          </cell>
          <cell r="AG91835">
            <v>22</v>
          </cell>
          <cell r="AH91835">
            <v>1</v>
          </cell>
          <cell r="AI91835">
            <v>0</v>
          </cell>
          <cell r="AJ91835">
            <v>170</v>
          </cell>
          <cell r="AK91835">
            <v>8105</v>
          </cell>
          <cell r="AL91835">
            <v>12</v>
          </cell>
          <cell r="AM91835" t="str">
            <v>2024</v>
          </cell>
          <cell r="AN91835" t="str">
            <v>202407</v>
          </cell>
          <cell r="AO91835" t="str">
            <v>202407</v>
          </cell>
          <cell r="AP91835" t="str">
            <v>202407</v>
          </cell>
          <cell r="AQ91835" t="str">
            <v>SYS</v>
          </cell>
          <cell r="AR91835" t="str">
            <v>1918713</v>
          </cell>
          <cell r="AS91835" t="str">
            <v>D</v>
          </cell>
          <cell r="AT91835" t="str">
            <v>001</v>
          </cell>
          <cell r="AU91835" t="str">
            <v>30000001</v>
          </cell>
          <cell r="AV91835" t="str">
            <v>DIRECT</v>
          </cell>
          <cell r="AW91835" t="str">
            <v>31000001</v>
          </cell>
          <cell r="AX91835" t="str">
            <v>Direct</v>
          </cell>
          <cell r="AY91835" t="str">
            <v>KHI/HO/D/MO/PD COMP/P/89640/05/2024</v>
          </cell>
          <cell r="AZ91835" t="str">
            <v>KHI/HO/D/MO/PD COMP/E/44181/07/2024</v>
          </cell>
          <cell r="BB91835" t="str">
            <v xml:space="preserve">Emaar Karachi Limited- Sales CENTER, DHA, Phase-8, Karachi. </v>
          </cell>
          <cell r="BC91835" t="str">
            <v>CHERRY BLACK</v>
          </cell>
          <cell r="BI91835" t="str">
            <v>N</v>
          </cell>
          <cell r="BJ91835" t="str">
            <v xml:space="preserve">	Rameez Haji Mehboob</v>
          </cell>
          <cell r="BK91835">
            <v>45499</v>
          </cell>
          <cell r="BL91835" t="str">
            <v>5900000</v>
          </cell>
          <cell r="BM91835" t="str">
            <v>392</v>
          </cell>
          <cell r="BN91835" t="str">
            <v>01</v>
          </cell>
          <cell r="BQ91835" t="str">
            <v>KHI/HO/D/MO/PD COMP/P/89640/05/2024</v>
          </cell>
        </row>
        <row r="91836">
          <cell r="W91836" t="str">
            <v>L15BG7911358</v>
          </cell>
          <cell r="X91836" t="str">
            <v>NFBFE1627NR001508</v>
          </cell>
          <cell r="Y91836">
            <v>7000000</v>
          </cell>
          <cell r="AC91836">
            <v>3217612</v>
          </cell>
          <cell r="AD91836" t="str">
            <v>02</v>
          </cell>
          <cell r="AE91836" t="str">
            <v>MOTOR</v>
          </cell>
          <cell r="AF91836">
            <v>90086</v>
          </cell>
          <cell r="AG91836">
            <v>0</v>
          </cell>
          <cell r="AH91836">
            <v>0</v>
          </cell>
          <cell r="AI91836">
            <v>0</v>
          </cell>
          <cell r="AJ91836">
            <v>105000</v>
          </cell>
          <cell r="AK91836">
            <v>0</v>
          </cell>
          <cell r="AL91836">
            <v>0</v>
          </cell>
          <cell r="AM91836" t="str">
            <v>2024</v>
          </cell>
          <cell r="AN91836" t="str">
            <v>202412</v>
          </cell>
          <cell r="AO91836" t="str">
            <v>202412</v>
          </cell>
          <cell r="AP91836" t="str">
            <v>202412</v>
          </cell>
          <cell r="AQ91836" t="str">
            <v>KHALIDMEHMOOD</v>
          </cell>
          <cell r="AR91836" t="str">
            <v>2032948</v>
          </cell>
          <cell r="AS91836" t="str">
            <v>D</v>
          </cell>
          <cell r="AT91836" t="str">
            <v>1</v>
          </cell>
          <cell r="AU91836" t="str">
            <v>30000002</v>
          </cell>
          <cell r="AV91836" t="str">
            <v>RETAIL</v>
          </cell>
          <cell r="AW91836" t="str">
            <v>31000002</v>
          </cell>
          <cell r="AX91836" t="str">
            <v>Direct</v>
          </cell>
          <cell r="AY91836" t="str">
            <v>KHI/HO/D/MO/PC COMP/P/103770/12/2024</v>
          </cell>
          <cell r="BA91836" t="str">
            <v>KARACHI</v>
          </cell>
          <cell r="BB91836" t="str">
            <v>House #. B-7, Block-10, F.B. Area, Karachi.</v>
          </cell>
          <cell r="BC91836" t="str">
            <v>TAFFETA WHITE</v>
          </cell>
          <cell r="BH91836" t="str">
            <v>N/A</v>
          </cell>
          <cell r="BI91836" t="str">
            <v>N</v>
          </cell>
          <cell r="BJ91836" t="str">
            <v>Moied Shamoon</v>
          </cell>
          <cell r="BK91836">
            <v>45637</v>
          </cell>
          <cell r="BL91836" t="str">
            <v>7000000</v>
          </cell>
          <cell r="BM91836" t="str">
            <v>213</v>
          </cell>
          <cell r="BN91836" t="str">
            <v>01</v>
          </cell>
          <cell r="BQ91836" t="str">
            <v>KHI/HO/D/MO/PC COMP/P/103770/12/2024</v>
          </cell>
        </row>
        <row r="91837">
          <cell r="W91837" t="str">
            <v>G4FTPU535658</v>
          </cell>
          <cell r="X91837" t="str">
            <v>PMHS3811SPN500326</v>
          </cell>
          <cell r="Y91837">
            <v>14880000</v>
          </cell>
          <cell r="AC91837">
            <v>3235979</v>
          </cell>
          <cell r="AD91837" t="str">
            <v>02</v>
          </cell>
          <cell r="AE91837" t="str">
            <v>MOTOR</v>
          </cell>
          <cell r="AF91837">
            <v>190752</v>
          </cell>
          <cell r="AG91837">
            <v>0</v>
          </cell>
          <cell r="AH91837">
            <v>0</v>
          </cell>
          <cell r="AI91837">
            <v>0</v>
          </cell>
          <cell r="AJ91837">
            <v>223200</v>
          </cell>
          <cell r="AK91837">
            <v>0</v>
          </cell>
          <cell r="AL91837">
            <v>47688</v>
          </cell>
          <cell r="AM91837" t="str">
            <v>2024</v>
          </cell>
          <cell r="AN91837" t="str">
            <v>202412</v>
          </cell>
          <cell r="AO91837" t="str">
            <v>202412</v>
          </cell>
          <cell r="AP91837" t="str">
            <v>202412</v>
          </cell>
          <cell r="AQ91837" t="str">
            <v>MZUBAIRIQBAL</v>
          </cell>
          <cell r="AR91837" t="str">
            <v>2035337</v>
          </cell>
          <cell r="AS91837" t="str">
            <v>D</v>
          </cell>
          <cell r="AT91837" t="str">
            <v>1</v>
          </cell>
          <cell r="AU91837" t="str">
            <v>30000002</v>
          </cell>
          <cell r="AV91837" t="str">
            <v>RETAIL</v>
          </cell>
          <cell r="AW91837" t="str">
            <v>31000115</v>
          </cell>
          <cell r="AX91837" t="str">
            <v>Toyota Sahara Motors</v>
          </cell>
          <cell r="AY91837" t="str">
            <v>LHR/LHR/D/MO/PC TPP/P/103972/12/2024</v>
          </cell>
          <cell r="BB91837" t="str">
            <v>House # 448, Block G, Area Phase 5, Defence Housing Authority, Lahore.</v>
          </cell>
          <cell r="BC91837" t="str">
            <v>WHITE</v>
          </cell>
          <cell r="BH91837" t="str">
            <v>TPP Retail</v>
          </cell>
          <cell r="BI91837" t="str">
            <v>N</v>
          </cell>
          <cell r="BJ91837" t="str">
            <v>Muhammad Zubair Tariq</v>
          </cell>
          <cell r="BK91837">
            <v>45639</v>
          </cell>
          <cell r="BL91837" t="str">
            <v>14880000</v>
          </cell>
          <cell r="BM91837" t="str">
            <v>002</v>
          </cell>
          <cell r="BN91837" t="str">
            <v>03</v>
          </cell>
          <cell r="BQ91837" t="str">
            <v>LHR/LHR/D/MO/PC TPP/P/103972/12/2024</v>
          </cell>
        </row>
        <row r="91838">
          <cell r="W91838" t="str">
            <v>9Z05313</v>
          </cell>
          <cell r="X91838" t="str">
            <v>ZVG10R-0904232</v>
          </cell>
          <cell r="Y91838">
            <v>9931000</v>
          </cell>
          <cell r="AC91838">
            <v>2893929</v>
          </cell>
          <cell r="AD91838" t="str">
            <v>02</v>
          </cell>
          <cell r="AE91838" t="str">
            <v>MOTOR</v>
          </cell>
          <cell r="AF91838">
            <v>127303</v>
          </cell>
          <cell r="AG91838">
            <v>0</v>
          </cell>
          <cell r="AH91838">
            <v>0</v>
          </cell>
          <cell r="AI91838">
            <v>0</v>
          </cell>
          <cell r="AJ91838">
            <v>148965</v>
          </cell>
          <cell r="AK91838">
            <v>0</v>
          </cell>
          <cell r="AL91838">
            <v>31826</v>
          </cell>
          <cell r="AM91838" t="str">
            <v>2024</v>
          </cell>
          <cell r="AN91838" t="str">
            <v>202407</v>
          </cell>
          <cell r="AO91838" t="str">
            <v>202407</v>
          </cell>
          <cell r="AP91838" t="str">
            <v>202407</v>
          </cell>
          <cell r="AQ91838" t="str">
            <v>ABRAHAMBHATTI</v>
          </cell>
          <cell r="AR91838" t="str">
            <v>1898874</v>
          </cell>
          <cell r="AS91838" t="str">
            <v>D</v>
          </cell>
          <cell r="AT91838" t="str">
            <v>001</v>
          </cell>
          <cell r="AU91838" t="str">
            <v>30000002</v>
          </cell>
          <cell r="AV91838" t="str">
            <v>RETAIL</v>
          </cell>
          <cell r="AW91838" t="str">
            <v>31000140</v>
          </cell>
          <cell r="AX91838" t="str">
            <v>Toyota Shaheen Motors</v>
          </cell>
          <cell r="AY91838" t="str">
            <v>LHR/LHR/D/MO/PC TPP/P/92082/07/2024</v>
          </cell>
          <cell r="BB91838" t="str">
            <v>Gulbahaar Town, House # 21-E, Area Telephone Exchange, Momin Pura, Lahore Cantt.</v>
          </cell>
          <cell r="BC91838" t="str">
            <v>ATTITUDE BLACK</v>
          </cell>
          <cell r="BH91838" t="str">
            <v>TPP Retail</v>
          </cell>
          <cell r="BI91838" t="str">
            <v>N</v>
          </cell>
          <cell r="BJ91838" t="str">
            <v>DANIYAL KALEEM</v>
          </cell>
          <cell r="BK91838">
            <v>45474</v>
          </cell>
          <cell r="BL91838" t="str">
            <v>9931000</v>
          </cell>
          <cell r="BM91838" t="str">
            <v>272</v>
          </cell>
          <cell r="BN91838" t="str">
            <v>03</v>
          </cell>
          <cell r="BQ91838" t="str">
            <v>LHR/LHR/D/MO/PC TPP/P/92082/07/2024</v>
          </cell>
        </row>
        <row r="91839">
          <cell r="W91839" t="str">
            <v>9Z06057</v>
          </cell>
          <cell r="X91839" t="str">
            <v>ZVG10R-0904940</v>
          </cell>
          <cell r="Y91839">
            <v>9862000</v>
          </cell>
          <cell r="AC91839">
            <v>2921858</v>
          </cell>
          <cell r="AD91839" t="str">
            <v>02</v>
          </cell>
          <cell r="AE91839" t="str">
            <v>MOTOR</v>
          </cell>
          <cell r="AF91839">
            <v>110091</v>
          </cell>
          <cell r="AG91839">
            <v>0</v>
          </cell>
          <cell r="AH91839">
            <v>0</v>
          </cell>
          <cell r="AI91839">
            <v>0</v>
          </cell>
          <cell r="AJ91839">
            <v>128206</v>
          </cell>
          <cell r="AK91839">
            <v>0</v>
          </cell>
          <cell r="AL91839">
            <v>13776</v>
          </cell>
          <cell r="AM91839" t="str">
            <v>2024</v>
          </cell>
          <cell r="AN91839" t="str">
            <v>202408</v>
          </cell>
          <cell r="AO91839" t="str">
            <v>202408</v>
          </cell>
          <cell r="AP91839" t="str">
            <v>202408</v>
          </cell>
          <cell r="AQ91839" t="str">
            <v>KHALIDMEHMOOD</v>
          </cell>
          <cell r="AR91839" t="str">
            <v>1922185</v>
          </cell>
          <cell r="AS91839" t="str">
            <v>D</v>
          </cell>
          <cell r="AT91839" t="str">
            <v>001</v>
          </cell>
          <cell r="AU91839" t="str">
            <v>30000002</v>
          </cell>
          <cell r="AV91839" t="str">
            <v>RETAIL</v>
          </cell>
          <cell r="AW91839" t="str">
            <v>31000581</v>
          </cell>
          <cell r="AX91839" t="str">
            <v xml:space="preserve">	Toyota Creek Motors</v>
          </cell>
          <cell r="AY91839" t="str">
            <v>KHI/HO/D/MO/PC TPP/P/94361/08/2024</v>
          </cell>
          <cell r="BA91839" t="str">
            <v>KARACHI</v>
          </cell>
          <cell r="BB91839" t="str">
            <v>LT-20/A, KDA Scheme-3, Landi Industrial Area, Karachi.</v>
          </cell>
          <cell r="BC91839" t="str">
            <v>ATTITUDE BLACK</v>
          </cell>
          <cell r="BH91839" t="str">
            <v>TPP Retail</v>
          </cell>
          <cell r="BI91839" t="str">
            <v>N</v>
          </cell>
          <cell r="BJ91839" t="str">
            <v>M.Shahbaz</v>
          </cell>
          <cell r="BK91839">
            <v>45505</v>
          </cell>
          <cell r="BL91839" t="str">
            <v>9862000</v>
          </cell>
          <cell r="BM91839" t="str">
            <v>272</v>
          </cell>
          <cell r="BN91839" t="str">
            <v>01</v>
          </cell>
          <cell r="BQ91839" t="str">
            <v>KHI/HO/D/MO/PC TPP/P/94361/08/2024</v>
          </cell>
        </row>
        <row r="91840">
          <cell r="W91840" t="str">
            <v>9Z06219</v>
          </cell>
          <cell r="X91840" t="str">
            <v>ZVG10R-0905137</v>
          </cell>
          <cell r="Y91840">
            <v>9931000</v>
          </cell>
          <cell r="AC91840">
            <v>2983488</v>
          </cell>
          <cell r="AD91840" t="str">
            <v>02</v>
          </cell>
          <cell r="AE91840" t="str">
            <v>MOTOR</v>
          </cell>
          <cell r="AF91840">
            <v>118816</v>
          </cell>
          <cell r="AG91840">
            <v>0</v>
          </cell>
          <cell r="AH91840">
            <v>0</v>
          </cell>
          <cell r="AI91840">
            <v>0</v>
          </cell>
          <cell r="AJ91840">
            <v>139034</v>
          </cell>
          <cell r="AK91840">
            <v>0</v>
          </cell>
          <cell r="AL91840">
            <v>29704</v>
          </cell>
          <cell r="AM91840" t="str">
            <v>2024</v>
          </cell>
          <cell r="AN91840" t="str">
            <v>202408</v>
          </cell>
          <cell r="AO91840" t="str">
            <v>202408</v>
          </cell>
          <cell r="AP91840" t="str">
            <v>202408</v>
          </cell>
          <cell r="AQ91840" t="str">
            <v>ABRAHAMBHATTI</v>
          </cell>
          <cell r="AR91840" t="str">
            <v>1942233</v>
          </cell>
          <cell r="AS91840" t="str">
            <v>D</v>
          </cell>
          <cell r="AT91840" t="str">
            <v>001</v>
          </cell>
          <cell r="AU91840" t="str">
            <v>30000002</v>
          </cell>
          <cell r="AV91840" t="str">
            <v>RETAIL</v>
          </cell>
          <cell r="AW91840" t="str">
            <v>31000140</v>
          </cell>
          <cell r="AX91840" t="str">
            <v>Toyota Shaheen Motors</v>
          </cell>
          <cell r="AY91840" t="str">
            <v>LHR/LHR/D/MO/PC TPP/P/96455/08/2024</v>
          </cell>
          <cell r="BB91840" t="str">
            <v>EME SOCIETY, HOUSE # 238-E, DHA, MULTAN ROAD, LAHORE.</v>
          </cell>
          <cell r="BC91840" t="str">
            <v>SUPER WHITE</v>
          </cell>
          <cell r="BH91840" t="str">
            <v>TPP Retail</v>
          </cell>
          <cell r="BI91840" t="str">
            <v>N</v>
          </cell>
          <cell r="BJ91840" t="str">
            <v>DANIYAL KALEEM</v>
          </cell>
          <cell r="BK91840">
            <v>45535</v>
          </cell>
          <cell r="BL91840" t="str">
            <v>9931000</v>
          </cell>
          <cell r="BM91840" t="str">
            <v>274</v>
          </cell>
          <cell r="BN91840" t="str">
            <v>03</v>
          </cell>
          <cell r="BQ91840" t="str">
            <v>LHR/LHR/D/MO/PC TPP/P/96455/08/2024</v>
          </cell>
        </row>
        <row r="91841">
          <cell r="W91841" t="str">
            <v>9Z05499</v>
          </cell>
          <cell r="X91841" t="str">
            <v>0904423</v>
          </cell>
          <cell r="Y91841">
            <v>9931000</v>
          </cell>
          <cell r="AC91841">
            <v>3002214</v>
          </cell>
          <cell r="AD91841" t="str">
            <v>02</v>
          </cell>
          <cell r="AE91841" t="str">
            <v>MOTOR</v>
          </cell>
          <cell r="AF91841">
            <v>110328</v>
          </cell>
          <cell r="AG91841">
            <v>0</v>
          </cell>
          <cell r="AH91841">
            <v>0</v>
          </cell>
          <cell r="AI91841">
            <v>0</v>
          </cell>
          <cell r="AJ91841">
            <v>129103</v>
          </cell>
          <cell r="AK91841">
            <v>0</v>
          </cell>
          <cell r="AL91841">
            <v>27582</v>
          </cell>
          <cell r="AM91841" t="str">
            <v>2024</v>
          </cell>
          <cell r="AN91841" t="str">
            <v>202409</v>
          </cell>
          <cell r="AO91841" t="str">
            <v>202409</v>
          </cell>
          <cell r="AP91841" t="str">
            <v>202409</v>
          </cell>
          <cell r="AQ91841" t="str">
            <v>MZUBAIRIQBAL</v>
          </cell>
          <cell r="AR91841" t="str">
            <v>1950532</v>
          </cell>
          <cell r="AS91841" t="str">
            <v>D</v>
          </cell>
          <cell r="AT91841" t="str">
            <v>001</v>
          </cell>
          <cell r="AU91841" t="str">
            <v>30000002</v>
          </cell>
          <cell r="AV91841" t="str">
            <v>RETAIL</v>
          </cell>
          <cell r="AW91841" t="str">
            <v>31000115</v>
          </cell>
          <cell r="AX91841" t="str">
            <v>Toyota Sahara Motors</v>
          </cell>
          <cell r="AY91841" t="str">
            <v>LHR/LHR/D/MO/PC TPP/P/96886/09/2024</v>
          </cell>
          <cell r="BB91841" t="str">
            <v>50 Iftikhar Building, Chuburji, Lahore.</v>
          </cell>
          <cell r="BC91841" t="str">
            <v>ATTITUDE BLACK</v>
          </cell>
          <cell r="BH91841" t="str">
            <v>TPP Retail</v>
          </cell>
          <cell r="BI91841" t="str">
            <v>N</v>
          </cell>
          <cell r="BJ91841" t="str">
            <v>DANIYAL KALEEM</v>
          </cell>
          <cell r="BK91841">
            <v>45542</v>
          </cell>
          <cell r="BL91841" t="str">
            <v>9931000</v>
          </cell>
          <cell r="BM91841" t="str">
            <v>272</v>
          </cell>
          <cell r="BN91841" t="str">
            <v>03</v>
          </cell>
          <cell r="BQ91841" t="str">
            <v>LHR/LHR/D/MO/PC TPP/P/96886/09/2024</v>
          </cell>
        </row>
        <row r="91842">
          <cell r="W91842" t="str">
            <v>9Z05797</v>
          </cell>
          <cell r="X91842" t="str">
            <v>0904705</v>
          </cell>
          <cell r="Y91842">
            <v>9931000</v>
          </cell>
          <cell r="AC91842">
            <v>2983483</v>
          </cell>
          <cell r="AD91842" t="str">
            <v>02</v>
          </cell>
          <cell r="AE91842" t="str">
            <v>MOTOR</v>
          </cell>
          <cell r="AF91842">
            <v>127303</v>
          </cell>
          <cell r="AG91842">
            <v>0</v>
          </cell>
          <cell r="AH91842">
            <v>0</v>
          </cell>
          <cell r="AI91842">
            <v>0</v>
          </cell>
          <cell r="AJ91842">
            <v>148965</v>
          </cell>
          <cell r="AK91842">
            <v>0</v>
          </cell>
          <cell r="AL91842">
            <v>31826</v>
          </cell>
          <cell r="AM91842" t="str">
            <v>2024</v>
          </cell>
          <cell r="AN91842" t="str">
            <v>202408</v>
          </cell>
          <cell r="AO91842" t="str">
            <v>202408</v>
          </cell>
          <cell r="AP91842" t="str">
            <v>202408</v>
          </cell>
          <cell r="AQ91842" t="str">
            <v>ABRAHAMBHATTI</v>
          </cell>
          <cell r="AR91842" t="str">
            <v>1942252</v>
          </cell>
          <cell r="AS91842" t="str">
            <v>D</v>
          </cell>
          <cell r="AT91842" t="str">
            <v>001</v>
          </cell>
          <cell r="AU91842" t="str">
            <v>30000002</v>
          </cell>
          <cell r="AV91842" t="str">
            <v>RETAIL</v>
          </cell>
          <cell r="AW91842" t="str">
            <v>31000140</v>
          </cell>
          <cell r="AX91842" t="str">
            <v>Toyota Shaheen Motors</v>
          </cell>
          <cell r="AY91842" t="str">
            <v>LHR/LHR/D/MO/PC TPP/P/96458/08/2024</v>
          </cell>
          <cell r="BB91842" t="str">
            <v>House # 113-J/1, Model Town, Lahore.</v>
          </cell>
          <cell r="BC91842" t="str">
            <v>SUPER WHITE</v>
          </cell>
          <cell r="BH91842" t="str">
            <v>TPP Retail</v>
          </cell>
          <cell r="BI91842" t="str">
            <v>N</v>
          </cell>
          <cell r="BJ91842" t="str">
            <v>DANIYAL KALEEM</v>
          </cell>
          <cell r="BK91842">
            <v>45535</v>
          </cell>
          <cell r="BL91842" t="str">
            <v>9931000</v>
          </cell>
          <cell r="BM91842" t="str">
            <v>274</v>
          </cell>
          <cell r="BN91842" t="str">
            <v>03</v>
          </cell>
          <cell r="BQ91842" t="str">
            <v>LHR/LHR/D/MO/PC TPP/P/96458/08/2024</v>
          </cell>
        </row>
        <row r="91843">
          <cell r="W91843" t="str">
            <v>100790</v>
          </cell>
          <cell r="X91843" t="str">
            <v>100743</v>
          </cell>
          <cell r="Y91843">
            <v>1190000</v>
          </cell>
          <cell r="Z91843" t="str">
            <v>42101-1138097-9</v>
          </cell>
          <cell r="AC91843">
            <v>2988712</v>
          </cell>
          <cell r="AD91843" t="str">
            <v>02</v>
          </cell>
          <cell r="AE91843" t="str">
            <v>MOTOR</v>
          </cell>
          <cell r="AF91843">
            <v>43168</v>
          </cell>
          <cell r="AG91843">
            <v>0</v>
          </cell>
          <cell r="AH91843">
            <v>0</v>
          </cell>
          <cell r="AI91843">
            <v>0</v>
          </cell>
          <cell r="AJ91843">
            <v>50575</v>
          </cell>
          <cell r="AK91843">
            <v>0</v>
          </cell>
          <cell r="AL91843">
            <v>4317</v>
          </cell>
          <cell r="AM91843" t="str">
            <v>2024</v>
          </cell>
          <cell r="AN91843" t="str">
            <v>202409</v>
          </cell>
          <cell r="AO91843" t="str">
            <v>202409</v>
          </cell>
          <cell r="AP91843" t="str">
            <v>202409</v>
          </cell>
          <cell r="AQ91843" t="str">
            <v>31000391</v>
          </cell>
          <cell r="AR91843" t="str">
            <v>1946113</v>
          </cell>
          <cell r="AS91843" t="str">
            <v>D</v>
          </cell>
          <cell r="AU91843" t="str">
            <v>30000002</v>
          </cell>
          <cell r="AV91843" t="str">
            <v>RETAIL</v>
          </cell>
          <cell r="AW91843" t="str">
            <v>31000391</v>
          </cell>
          <cell r="AX91843" t="str">
            <v>UR Suzuki</v>
          </cell>
          <cell r="AY91843" t="str">
            <v>KHI/HO/D/MO/MC COMP/P/96608/09/2024</v>
          </cell>
          <cell r="BA91843" t="str">
            <v>KARACHI</v>
          </cell>
          <cell r="BB91843" t="str">
            <v>H.NO#5-C,12/13 NAZIMABAD  KARACHI</v>
          </cell>
          <cell r="BC91843" t="str">
            <v>WHITE</v>
          </cell>
          <cell r="BH91843" t="str">
            <v>Pak Suzuki</v>
          </cell>
          <cell r="BI91843" t="str">
            <v>N</v>
          </cell>
          <cell r="BJ91843" t="str">
            <v xml:space="preserve">	Rameez Haji Mehboob</v>
          </cell>
          <cell r="BK91843">
            <v>45537</v>
          </cell>
          <cell r="BL91843" t="str">
            <v>1190000</v>
          </cell>
          <cell r="BM91843" t="str">
            <v>002</v>
          </cell>
          <cell r="BN91843" t="str">
            <v>01</v>
          </cell>
          <cell r="BQ91843" t="str">
            <v>KHI/HO/D/MO/MC COMP/P/96608/09/2024</v>
          </cell>
        </row>
        <row r="91844">
          <cell r="W91844" t="str">
            <v>100780</v>
          </cell>
          <cell r="X91844" t="str">
            <v>100763</v>
          </cell>
          <cell r="Y91844">
            <v>1140000</v>
          </cell>
          <cell r="Z91844" t="str">
            <v>41304-2133219-9</v>
          </cell>
          <cell r="AC91844">
            <v>3110091</v>
          </cell>
          <cell r="AD91844" t="str">
            <v>02</v>
          </cell>
          <cell r="AE91844" t="str">
            <v>MOTOR</v>
          </cell>
          <cell r="AF91844">
            <v>41336</v>
          </cell>
          <cell r="AG91844">
            <v>0</v>
          </cell>
          <cell r="AH91844">
            <v>0</v>
          </cell>
          <cell r="AI91844">
            <v>0</v>
          </cell>
          <cell r="AJ91844">
            <v>48450</v>
          </cell>
          <cell r="AK91844">
            <v>0</v>
          </cell>
          <cell r="AL91844">
            <v>4134</v>
          </cell>
          <cell r="AM91844" t="str">
            <v>2024</v>
          </cell>
          <cell r="AN91844" t="str">
            <v>202410</v>
          </cell>
          <cell r="AO91844" t="str">
            <v>202410</v>
          </cell>
          <cell r="AP91844" t="str">
            <v>202410</v>
          </cell>
          <cell r="AQ91844" t="str">
            <v>31000391</v>
          </cell>
          <cell r="AR91844" t="str">
            <v>1989045</v>
          </cell>
          <cell r="AS91844" t="str">
            <v>D</v>
          </cell>
          <cell r="AU91844" t="str">
            <v>30000002</v>
          </cell>
          <cell r="AV91844" t="str">
            <v>RETAIL</v>
          </cell>
          <cell r="AW91844" t="str">
            <v>31000391</v>
          </cell>
          <cell r="AX91844" t="str">
            <v>UR Suzuki</v>
          </cell>
          <cell r="AY91844" t="str">
            <v>KHI/HO/D/MO/MC COMP/P/99861/10/2024</v>
          </cell>
          <cell r="BA91844" t="str">
            <v>KARACHI</v>
          </cell>
          <cell r="BB91844" t="str">
            <v>H.NO# B/63 BLOCK 4 SCHEME 33 SAADI TOWN  KARACHI</v>
          </cell>
          <cell r="BC91844" t="str">
            <v>WHITE</v>
          </cell>
          <cell r="BH91844" t="str">
            <v>Pak Suzuki</v>
          </cell>
          <cell r="BI91844" t="str">
            <v>N</v>
          </cell>
          <cell r="BJ91844" t="str">
            <v xml:space="preserve">	Rameez Haji Mehboob</v>
          </cell>
          <cell r="BK91844">
            <v>45582</v>
          </cell>
          <cell r="BL91844" t="str">
            <v>1140000</v>
          </cell>
          <cell r="BM91844" t="str">
            <v>002</v>
          </cell>
          <cell r="BN91844" t="str">
            <v>01</v>
          </cell>
          <cell r="BQ91844" t="str">
            <v>KHI/HO/D/MO/MC COMP/P/99861/10/2024</v>
          </cell>
        </row>
        <row r="91845">
          <cell r="W91845" t="str">
            <v>G4FTRU707567</v>
          </cell>
          <cell r="X91845" t="str">
            <v>PMHS38115RN502259</v>
          </cell>
          <cell r="Y91845">
            <v>13908000</v>
          </cell>
          <cell r="AC91845">
            <v>3251647</v>
          </cell>
          <cell r="AD91845" t="str">
            <v>02</v>
          </cell>
          <cell r="AE91845" t="str">
            <v>MOTOR</v>
          </cell>
          <cell r="AF91845">
            <v>178291</v>
          </cell>
          <cell r="AG91845">
            <v>0</v>
          </cell>
          <cell r="AH91845">
            <v>0</v>
          </cell>
          <cell r="AI91845">
            <v>0</v>
          </cell>
          <cell r="AJ91845">
            <v>208620</v>
          </cell>
          <cell r="AK91845">
            <v>0</v>
          </cell>
          <cell r="AL91845">
            <v>22286</v>
          </cell>
          <cell r="AM91845" t="str">
            <v>2024</v>
          </cell>
          <cell r="AN91845" t="str">
            <v>202412</v>
          </cell>
          <cell r="AO91845" t="str">
            <v>202412</v>
          </cell>
          <cell r="AP91845" t="str">
            <v>202412</v>
          </cell>
          <cell r="AQ91845" t="str">
            <v>ABRAHAMBHATTI</v>
          </cell>
          <cell r="AR91845" t="str">
            <v>2043860</v>
          </cell>
          <cell r="AS91845" t="str">
            <v>D</v>
          </cell>
          <cell r="AT91845" t="str">
            <v>001</v>
          </cell>
          <cell r="AU91845" t="str">
            <v>30000002</v>
          </cell>
          <cell r="AV91845" t="str">
            <v>RETAIL</v>
          </cell>
          <cell r="AW91845" t="str">
            <v>31000088</v>
          </cell>
          <cell r="AX91845" t="str">
            <v>Toyota Layalpur Motors</v>
          </cell>
          <cell r="AY91845" t="str">
            <v>LHR/LHR/D/MO/PC TPP/P/104914/12/2024</v>
          </cell>
          <cell r="BB91845" t="str">
            <v>House # 132, Jinnah Town, HAQ BAHO House, Phase 1, Chichawatni, District Sahiwal.</v>
          </cell>
          <cell r="BC91845" t="str">
            <v>BLACK</v>
          </cell>
          <cell r="BH91845" t="str">
            <v>TPP Retail</v>
          </cell>
          <cell r="BI91845" t="str">
            <v>N</v>
          </cell>
          <cell r="BJ91845" t="str">
            <v>Muhammad Naeem</v>
          </cell>
          <cell r="BK91845">
            <v>45656</v>
          </cell>
          <cell r="BL91845" t="str">
            <v>13908000</v>
          </cell>
          <cell r="BM91845" t="str">
            <v>004</v>
          </cell>
          <cell r="BN91845" t="str">
            <v>03</v>
          </cell>
          <cell r="BQ91845" t="str">
            <v>LHR/LHR/D/MO/PC TPP/P/104914/12/2024</v>
          </cell>
        </row>
        <row r="91846">
          <cell r="W91846" t="str">
            <v>9Z07462</v>
          </cell>
          <cell r="X91846" t="str">
            <v>0906371</v>
          </cell>
          <cell r="Y91846">
            <v>9857142</v>
          </cell>
          <cell r="AC91846">
            <v>3125193</v>
          </cell>
          <cell r="AD91846" t="str">
            <v>02</v>
          </cell>
          <cell r="AE91846" t="str">
            <v>MOTOR</v>
          </cell>
          <cell r="AF91846">
            <v>118535</v>
          </cell>
          <cell r="AG91846">
            <v>0</v>
          </cell>
          <cell r="AH91846">
            <v>0</v>
          </cell>
          <cell r="AI91846">
            <v>0</v>
          </cell>
          <cell r="AJ91846">
            <v>138000</v>
          </cell>
          <cell r="AK91846">
            <v>0</v>
          </cell>
          <cell r="AL91846">
            <v>14817</v>
          </cell>
          <cell r="AM91846" t="str">
            <v>2024</v>
          </cell>
          <cell r="AN91846" t="str">
            <v>202410</v>
          </cell>
          <cell r="AO91846" t="str">
            <v>202410</v>
          </cell>
          <cell r="AP91846" t="str">
            <v>202410</v>
          </cell>
          <cell r="AQ91846" t="str">
            <v>KHALIDMEHMOOD</v>
          </cell>
          <cell r="AR91846" t="str">
            <v>1997078</v>
          </cell>
          <cell r="AS91846" t="str">
            <v>D</v>
          </cell>
          <cell r="AT91846" t="str">
            <v>001</v>
          </cell>
          <cell r="AU91846" t="str">
            <v>30000002</v>
          </cell>
          <cell r="AV91846" t="str">
            <v>RETAIL</v>
          </cell>
          <cell r="AW91846" t="str">
            <v>31000027</v>
          </cell>
          <cell r="AX91846" t="str">
            <v>Toyota Society Motor</v>
          </cell>
          <cell r="AY91846" t="str">
            <v>KHI/HO/D/MO/PC TPP/P/100665/10/2024</v>
          </cell>
          <cell r="BA91846" t="str">
            <v>KARACHI</v>
          </cell>
          <cell r="BB91846" t="str">
            <v>House No. A-335, Block D, North Nazimabad, Karachi.</v>
          </cell>
          <cell r="BC91846" t="str">
            <v>WHITE</v>
          </cell>
          <cell r="BH91846" t="str">
            <v>TPP Retail</v>
          </cell>
          <cell r="BI91846" t="str">
            <v>N</v>
          </cell>
          <cell r="BJ91846" t="str">
            <v>Rehan Ali Bashir</v>
          </cell>
          <cell r="BK91846">
            <v>45593</v>
          </cell>
          <cell r="BL91846" t="str">
            <v>9857142</v>
          </cell>
          <cell r="BM91846" t="str">
            <v>002</v>
          </cell>
          <cell r="BN91846" t="str">
            <v>01</v>
          </cell>
          <cell r="BQ91846" t="str">
            <v>KHI/HO/D/MO/PC TPP/P/100665/10/2024</v>
          </cell>
        </row>
        <row r="91847">
          <cell r="W91847" t="str">
            <v>9Z06613</v>
          </cell>
          <cell r="X91847" t="str">
            <v>ZVG10R-0905486</v>
          </cell>
          <cell r="Y91847">
            <v>9327420</v>
          </cell>
          <cell r="AC91847">
            <v>3128327</v>
          </cell>
          <cell r="AD91847" t="str">
            <v>02</v>
          </cell>
          <cell r="AE91847" t="str">
            <v>MOTOR</v>
          </cell>
          <cell r="AF91847">
            <v>160386</v>
          </cell>
          <cell r="AG91847">
            <v>0</v>
          </cell>
          <cell r="AH91847">
            <v>0</v>
          </cell>
          <cell r="AI91847">
            <v>0</v>
          </cell>
          <cell r="AJ91847">
            <v>186548</v>
          </cell>
          <cell r="AK91847">
            <v>0</v>
          </cell>
          <cell r="AL91847">
            <v>20048</v>
          </cell>
          <cell r="AM91847" t="str">
            <v>2024</v>
          </cell>
          <cell r="AN91847" t="str">
            <v>202410</v>
          </cell>
          <cell r="AO91847" t="str">
            <v>202410</v>
          </cell>
          <cell r="AP91847" t="str">
            <v>202410</v>
          </cell>
          <cell r="AQ91847" t="str">
            <v>KHALIDMEHMOOD</v>
          </cell>
          <cell r="AR91847" t="str">
            <v>1997597</v>
          </cell>
          <cell r="AS91847" t="str">
            <v>D</v>
          </cell>
          <cell r="AT91847" t="str">
            <v>001</v>
          </cell>
          <cell r="AU91847" t="str">
            <v>30000002</v>
          </cell>
          <cell r="AV91847" t="str">
            <v>RETAIL</v>
          </cell>
          <cell r="AW91847" t="str">
            <v>31000007</v>
          </cell>
          <cell r="AX91847" t="str">
            <v>Toyota Central Motor</v>
          </cell>
          <cell r="AY91847" t="str">
            <v>KHI/HO/D/MO/PC TPP/P/100803/10/2024</v>
          </cell>
          <cell r="BA91847" t="str">
            <v>KARACHI</v>
          </cell>
          <cell r="BB91847" t="str">
            <v>3, Main Shahrah-e-Faisal, Karachi.</v>
          </cell>
          <cell r="BC91847" t="str">
            <v>CELETILE GRAY ME</v>
          </cell>
          <cell r="BH91847" t="str">
            <v>TPP Retail</v>
          </cell>
          <cell r="BI91847" t="str">
            <v>N</v>
          </cell>
          <cell r="BJ91847" t="str">
            <v>Noman Abdul Haq</v>
          </cell>
          <cell r="BK91847">
            <v>45594</v>
          </cell>
          <cell r="BL91847" t="str">
            <v>-1</v>
          </cell>
          <cell r="BM91847" t="str">
            <v>461</v>
          </cell>
          <cell r="BN91847" t="str">
            <v>01</v>
          </cell>
          <cell r="BQ91847" t="str">
            <v>KHI/HO/D/MO/PC TPP/P/100803/10/2024</v>
          </cell>
        </row>
        <row r="91848">
          <cell r="W91848" t="str">
            <v>9Z06613</v>
          </cell>
          <cell r="X91848" t="str">
            <v>ZVG10R-0905486</v>
          </cell>
          <cell r="Y91848">
            <v>9327420</v>
          </cell>
          <cell r="AC91848">
            <v>3169788</v>
          </cell>
          <cell r="AD91848" t="str">
            <v>02</v>
          </cell>
          <cell r="AE91848" t="str">
            <v>MOTOR</v>
          </cell>
          <cell r="AF91848">
            <v>-148082</v>
          </cell>
          <cell r="AG91848">
            <v>0</v>
          </cell>
          <cell r="AH91848">
            <v>0</v>
          </cell>
          <cell r="AI91848">
            <v>0</v>
          </cell>
          <cell r="AJ91848">
            <v>-171775</v>
          </cell>
          <cell r="AK91848">
            <v>0</v>
          </cell>
          <cell r="AL91848">
            <v>-18510</v>
          </cell>
          <cell r="AM91848" t="str">
            <v>2024</v>
          </cell>
          <cell r="AN91848" t="str">
            <v>202411</v>
          </cell>
          <cell r="AO91848" t="str">
            <v>202411</v>
          </cell>
          <cell r="AP91848" t="str">
            <v>202411</v>
          </cell>
          <cell r="AQ91848" t="str">
            <v>KHALIDMEHMOOD</v>
          </cell>
          <cell r="AR91848" t="str">
            <v>2012478</v>
          </cell>
          <cell r="AS91848" t="str">
            <v>D</v>
          </cell>
          <cell r="AT91848" t="str">
            <v>001</v>
          </cell>
          <cell r="AU91848" t="str">
            <v>30000002</v>
          </cell>
          <cell r="AV91848" t="str">
            <v>RETAIL</v>
          </cell>
          <cell r="AW91848" t="str">
            <v>31000007</v>
          </cell>
          <cell r="AX91848" t="str">
            <v>Toyota Central Motor</v>
          </cell>
          <cell r="AY91848" t="str">
            <v>KHI/HO/D/MO/PC TPP/P/100803/10/2024</v>
          </cell>
          <cell r="AZ91848" t="str">
            <v>KHI/HO/D/MO/PC TPP/E/48983/11/2024</v>
          </cell>
          <cell r="BA91848" t="str">
            <v>KARACHI</v>
          </cell>
          <cell r="BB91848" t="str">
            <v>3, Main Shahrah-e-Faisal, Karachi.</v>
          </cell>
          <cell r="BC91848" t="str">
            <v>CELETILE GRAY ME</v>
          </cell>
          <cell r="BF91848" t="str">
            <v>IT IS HEREBY DECLARED AND AGREED THAT AT THE REQUEST OF THE PARTICIPANT VIDE THEIR EMAIL DATED: 14/11/2024, THE ABOVE-MENTIONED POLICY STANDS CANCELLED WITH EFFECT FROM 14/11/2024 DUE TO VEHICLE HAS BEEN SOLD.
IN CONSEQUENCE WHEREOF AN AMOUNT OF RS.171,775/- FOR 337 DAYS ON PRO RATE  BASIS IS HEREBY ALLOWED TO THE PARTICIPANT.</v>
          </cell>
          <cell r="BG91848" t="str">
            <v>Remove</v>
          </cell>
          <cell r="BH91848" t="str">
            <v>TPP Retail</v>
          </cell>
          <cell r="BI91848" t="str">
            <v>N</v>
          </cell>
          <cell r="BJ91848" t="str">
            <v>Noman Abdul Haq</v>
          </cell>
          <cell r="BK91848">
            <v>45610</v>
          </cell>
          <cell r="BL91848" t="str">
            <v>-1</v>
          </cell>
          <cell r="BM91848" t="str">
            <v>461</v>
          </cell>
          <cell r="BN91848" t="str">
            <v>01</v>
          </cell>
          <cell r="BQ91848" t="str">
            <v>KHI/HO/D/MO/PC TPP/P/100803/10/2024</v>
          </cell>
        </row>
        <row r="91849">
          <cell r="W91849" t="str">
            <v>9Z02932</v>
          </cell>
          <cell r="X91849" t="str">
            <v>2000146</v>
          </cell>
          <cell r="Y91849">
            <v>8981000</v>
          </cell>
          <cell r="AC91849">
            <v>2982936</v>
          </cell>
          <cell r="AD91849" t="str">
            <v>02</v>
          </cell>
          <cell r="AE91849" t="str">
            <v>MOTOR</v>
          </cell>
          <cell r="AF91849">
            <v>115124</v>
          </cell>
          <cell r="AG91849">
            <v>0</v>
          </cell>
          <cell r="AH91849">
            <v>0</v>
          </cell>
          <cell r="AI91849">
            <v>0</v>
          </cell>
          <cell r="AJ91849">
            <v>134715</v>
          </cell>
          <cell r="AK91849">
            <v>0</v>
          </cell>
          <cell r="AL91849">
            <v>14390</v>
          </cell>
          <cell r="AM91849" t="str">
            <v>2024</v>
          </cell>
          <cell r="AN91849" t="str">
            <v>202408</v>
          </cell>
          <cell r="AO91849" t="str">
            <v>202408</v>
          </cell>
          <cell r="AP91849" t="str">
            <v>202408</v>
          </cell>
          <cell r="AQ91849" t="str">
            <v>ABRAHAMBHATTI</v>
          </cell>
          <cell r="AR91849" t="str">
            <v>1942263</v>
          </cell>
          <cell r="AS91849" t="str">
            <v>D</v>
          </cell>
          <cell r="AT91849" t="str">
            <v>001</v>
          </cell>
          <cell r="AU91849" t="str">
            <v>30000002</v>
          </cell>
          <cell r="AV91849" t="str">
            <v>RETAIL</v>
          </cell>
          <cell r="AW91849" t="str">
            <v>31000087</v>
          </cell>
          <cell r="AX91849" t="str">
            <v>Toyota Faisalabad Motors</v>
          </cell>
          <cell r="AY91849" t="str">
            <v>LHR/LHR/D/MO/PC TPP/P/96467/08/2024</v>
          </cell>
          <cell r="BB91849" t="str">
            <v>West Canal Road, Toyota Faisalabad Motors, Faisalabad.</v>
          </cell>
          <cell r="BC91849" t="str">
            <v>ATTITUDE BLACK</v>
          </cell>
          <cell r="BH91849" t="str">
            <v>TPP Retail</v>
          </cell>
          <cell r="BI91849" t="str">
            <v>N</v>
          </cell>
          <cell r="BJ91849" t="str">
            <v>Muhammad Naeem</v>
          </cell>
          <cell r="BK91849">
            <v>45535</v>
          </cell>
          <cell r="BL91849" t="str">
            <v>8981000</v>
          </cell>
          <cell r="BM91849" t="str">
            <v>272</v>
          </cell>
          <cell r="BN91849" t="str">
            <v>03</v>
          </cell>
          <cell r="BQ91849" t="str">
            <v>LHR/LHR/D/MO/PC TPP/P/96467/08/2024</v>
          </cell>
        </row>
        <row r="91850">
          <cell r="W91850" t="str">
            <v>9Z02908</v>
          </cell>
          <cell r="X91850" t="str">
            <v>2000129</v>
          </cell>
          <cell r="Y91850">
            <v>8981000</v>
          </cell>
          <cell r="AC91850">
            <v>2996559</v>
          </cell>
          <cell r="AD91850" t="str">
            <v>02</v>
          </cell>
          <cell r="AE91850" t="str">
            <v>MOTOR</v>
          </cell>
          <cell r="AF91850">
            <v>115124</v>
          </cell>
          <cell r="AG91850">
            <v>0</v>
          </cell>
          <cell r="AH91850">
            <v>0</v>
          </cell>
          <cell r="AI91850">
            <v>0</v>
          </cell>
          <cell r="AJ91850">
            <v>134715</v>
          </cell>
          <cell r="AK91850">
            <v>0</v>
          </cell>
          <cell r="AL91850">
            <v>14390</v>
          </cell>
          <cell r="AM91850" t="str">
            <v>2024</v>
          </cell>
          <cell r="AN91850" t="str">
            <v>202409</v>
          </cell>
          <cell r="AO91850" t="str">
            <v>202409</v>
          </cell>
          <cell r="AP91850" t="str">
            <v>202409</v>
          </cell>
          <cell r="AQ91850" t="str">
            <v>ABRAHAMBHATTI</v>
          </cell>
          <cell r="AR91850" t="str">
            <v>1951747</v>
          </cell>
          <cell r="AS91850" t="str">
            <v>D</v>
          </cell>
          <cell r="AT91850" t="str">
            <v>001</v>
          </cell>
          <cell r="AU91850" t="str">
            <v>30000002</v>
          </cell>
          <cell r="AV91850" t="str">
            <v>RETAIL</v>
          </cell>
          <cell r="AW91850" t="str">
            <v>31000087</v>
          </cell>
          <cell r="AX91850" t="str">
            <v>Toyota Faisalabad Motors</v>
          </cell>
          <cell r="AY91850" t="str">
            <v>LHR/LHR/D/MO/PC TPP/P/97020/09/2024</v>
          </cell>
          <cell r="BB91850" t="str">
            <v>West Canal Road, Toyota Faisalabad Motors, Faisalabad.</v>
          </cell>
          <cell r="BC91850" t="str">
            <v>ATTITUDE BLACK</v>
          </cell>
          <cell r="BH91850" t="str">
            <v>TPP Retail</v>
          </cell>
          <cell r="BI91850" t="str">
            <v>N</v>
          </cell>
          <cell r="BJ91850" t="str">
            <v>Muhammad Naeem</v>
          </cell>
          <cell r="BK91850">
            <v>45545</v>
          </cell>
          <cell r="BL91850" t="str">
            <v>8981000</v>
          </cell>
          <cell r="BM91850" t="str">
            <v>272</v>
          </cell>
          <cell r="BN91850" t="str">
            <v>03</v>
          </cell>
          <cell r="BQ91850" t="str">
            <v>LHR/LHR/D/MO/PC TPP/P/97020/09/2024</v>
          </cell>
        </row>
        <row r="91851">
          <cell r="W91851" t="str">
            <v>9Z01302</v>
          </cell>
          <cell r="X91851" t="str">
            <v>ZVG10R-0900352</v>
          </cell>
          <cell r="Y91851">
            <v>10000000</v>
          </cell>
          <cell r="AC91851">
            <v>3046720</v>
          </cell>
          <cell r="AD91851" t="str">
            <v>02</v>
          </cell>
          <cell r="AE91851" t="str">
            <v>MOTOR</v>
          </cell>
          <cell r="AF91851">
            <v>128879</v>
          </cell>
          <cell r="AG91851">
            <v>0</v>
          </cell>
          <cell r="AH91851">
            <v>0</v>
          </cell>
          <cell r="AI91851">
            <v>0</v>
          </cell>
          <cell r="AJ91851">
            <v>150000</v>
          </cell>
          <cell r="AK91851">
            <v>0</v>
          </cell>
          <cell r="AL91851">
            <v>16110</v>
          </cell>
          <cell r="AM91851" t="str">
            <v>2024</v>
          </cell>
          <cell r="AN91851" t="str">
            <v>202409</v>
          </cell>
          <cell r="AO91851" t="str">
            <v>202409</v>
          </cell>
          <cell r="AP91851" t="str">
            <v>202409</v>
          </cell>
          <cell r="AQ91851" t="str">
            <v>KHALIDMEHMOOD</v>
          </cell>
          <cell r="AR91851" t="str">
            <v>1964848</v>
          </cell>
          <cell r="AS91851" t="str">
            <v>D</v>
          </cell>
          <cell r="AT91851" t="str">
            <v>001</v>
          </cell>
          <cell r="AU91851" t="str">
            <v>30000002</v>
          </cell>
          <cell r="AV91851" t="str">
            <v>RETAIL</v>
          </cell>
          <cell r="AW91851" t="str">
            <v>31000007</v>
          </cell>
          <cell r="AX91851" t="str">
            <v>Toyota Central Motor</v>
          </cell>
          <cell r="AY91851" t="str">
            <v>KHI/HO/D/MO/PC TPP/P/98504/09/2024</v>
          </cell>
          <cell r="BA91851" t="str">
            <v>KARACHI</v>
          </cell>
          <cell r="BB91851" t="str">
            <v>Plot #. 114/1, House #. 003, Ground Floor, Seven Tower, Clifton Quarter, Shahrah-e-Iran, Karachi.</v>
          </cell>
          <cell r="BC91851" t="str">
            <v>ATTITUDE BLACK</v>
          </cell>
          <cell r="BH91851" t="str">
            <v>TPP Retail</v>
          </cell>
          <cell r="BI91851" t="str">
            <v>N</v>
          </cell>
          <cell r="BJ91851" t="str">
            <v>Noman Abdul Haq</v>
          </cell>
          <cell r="BK91851">
            <v>45562</v>
          </cell>
          <cell r="BL91851" t="str">
            <v>10000000</v>
          </cell>
          <cell r="BM91851" t="str">
            <v>272</v>
          </cell>
          <cell r="BN91851" t="str">
            <v>01</v>
          </cell>
          <cell r="BQ91851" t="str">
            <v>KHI/HO/D/MO/PC TPP/P/98504/09/2024</v>
          </cell>
        </row>
        <row r="91852">
          <cell r="W91852" t="str">
            <v>9Z02682</v>
          </cell>
          <cell r="X91852" t="str">
            <v>ZVG10R0901682</v>
          </cell>
          <cell r="Y91852">
            <v>10081000</v>
          </cell>
          <cell r="AC91852">
            <v>2890492</v>
          </cell>
          <cell r="AD91852" t="str">
            <v>02</v>
          </cell>
          <cell r="AE91852" t="str">
            <v>MOTOR</v>
          </cell>
          <cell r="AF91852">
            <v>0</v>
          </cell>
          <cell r="AG91852">
            <v>0</v>
          </cell>
          <cell r="AH91852">
            <v>0</v>
          </cell>
          <cell r="AI91852">
            <v>0</v>
          </cell>
          <cell r="AJ91852">
            <v>0</v>
          </cell>
          <cell r="AK91852">
            <v>0</v>
          </cell>
          <cell r="AL91852">
            <v>16153</v>
          </cell>
          <cell r="AM91852" t="str">
            <v>2024</v>
          </cell>
          <cell r="AN91852" t="str">
            <v>202407</v>
          </cell>
          <cell r="AO91852" t="str">
            <v>202403</v>
          </cell>
          <cell r="AP91852" t="str">
            <v>202407</v>
          </cell>
          <cell r="AQ91852" t="str">
            <v>ABRAHAMBHATTI</v>
          </cell>
          <cell r="AR91852" t="str">
            <v>1900175</v>
          </cell>
          <cell r="AS91852" t="str">
            <v>D</v>
          </cell>
          <cell r="AT91852" t="str">
            <v>001</v>
          </cell>
          <cell r="AU91852" t="str">
            <v>30000002</v>
          </cell>
          <cell r="AV91852" t="str">
            <v>RETAIL</v>
          </cell>
          <cell r="AW91852" t="str">
            <v>31000124</v>
          </cell>
          <cell r="AX91852" t="str">
            <v>Toyota Garden Motors</v>
          </cell>
          <cell r="AY91852" t="str">
            <v>LHR/LHR/D/MO/PC TPP/P/85818/03/2024</v>
          </cell>
          <cell r="AZ91852" t="str">
            <v>LHR/LHR/D/MO/PC TPP/E/43255/07/2024</v>
          </cell>
          <cell r="BB91852" t="str">
            <v>Paracha House # 08, G Block, Gulberg II, Lahore.</v>
          </cell>
          <cell r="BC91852" t="str">
            <v>ATTITUDE BLACK</v>
          </cell>
          <cell r="BF91852" t="str">
            <v>Addition Of Agency Commission</v>
          </cell>
          <cell r="BH91852" t="str">
            <v>TPP Retail</v>
          </cell>
          <cell r="BI91852" t="str">
            <v>N</v>
          </cell>
          <cell r="BJ91852" t="str">
            <v>DANIYAL KALEEM</v>
          </cell>
          <cell r="BK91852">
            <v>45357</v>
          </cell>
          <cell r="BL91852" t="str">
            <v>10081000</v>
          </cell>
          <cell r="BM91852" t="str">
            <v>272</v>
          </cell>
          <cell r="BN91852" t="str">
            <v>03</v>
          </cell>
          <cell r="BQ91852" t="str">
            <v>LHR/LHR/D/MO/PC TPP/P/85818/03/2024</v>
          </cell>
        </row>
        <row r="91853">
          <cell r="W91853" t="str">
            <v>9Z01181</v>
          </cell>
          <cell r="X91853" t="str">
            <v>ZVG10R0900240</v>
          </cell>
          <cell r="Y91853">
            <v>9919000</v>
          </cell>
          <cell r="AC91853">
            <v>3254811</v>
          </cell>
          <cell r="AD91853" t="str">
            <v>02</v>
          </cell>
          <cell r="AE91853" t="str">
            <v>MOTOR</v>
          </cell>
          <cell r="AF91853">
            <v>110194</v>
          </cell>
          <cell r="AG91853">
            <v>0</v>
          </cell>
          <cell r="AH91853">
            <v>0</v>
          </cell>
          <cell r="AI91853">
            <v>0</v>
          </cell>
          <cell r="AJ91853">
            <v>128947</v>
          </cell>
          <cell r="AK91853">
            <v>0</v>
          </cell>
          <cell r="AL91853">
            <v>13774</v>
          </cell>
          <cell r="AM91853" t="str">
            <v>2024</v>
          </cell>
          <cell r="AN91853" t="str">
            <v>202412</v>
          </cell>
          <cell r="AO91853" t="str">
            <v>202412</v>
          </cell>
          <cell r="AP91853" t="str">
            <v>202412</v>
          </cell>
          <cell r="AQ91853" t="str">
            <v>ABRAHAMBHATTI</v>
          </cell>
          <cell r="AR91853" t="str">
            <v>2044640</v>
          </cell>
          <cell r="AS91853" t="str">
            <v>D</v>
          </cell>
          <cell r="AT91853" t="str">
            <v>001</v>
          </cell>
          <cell r="AU91853" t="str">
            <v>30000002</v>
          </cell>
          <cell r="AV91853" t="str">
            <v>RETAIL</v>
          </cell>
          <cell r="AW91853" t="str">
            <v>31000191</v>
          </cell>
          <cell r="AX91853" t="str">
            <v>Toyota Multan Motors</v>
          </cell>
          <cell r="AY91853" t="str">
            <v>LHR/LHR/D/MO/PC TPP/P/105084/12/2024</v>
          </cell>
          <cell r="BB91853" t="str">
            <v>Bosan Road, Toyota Multan Motors, Multan.</v>
          </cell>
          <cell r="BC91853" t="str">
            <v>GREY</v>
          </cell>
          <cell r="BH91853" t="str">
            <v>TPP Retail</v>
          </cell>
          <cell r="BI91853" t="str">
            <v>N</v>
          </cell>
          <cell r="BJ91853" t="str">
            <v>UMAR KHAN</v>
          </cell>
          <cell r="BK91853">
            <v>45657</v>
          </cell>
          <cell r="BL91853" t="str">
            <v>9919000</v>
          </cell>
          <cell r="BM91853" t="str">
            <v>001</v>
          </cell>
          <cell r="BN91853" t="str">
            <v>03</v>
          </cell>
          <cell r="BQ91853" t="str">
            <v>LHR/LHR/D/MO/PC TPP/P/105084/12/2024</v>
          </cell>
        </row>
        <row r="91854">
          <cell r="W91854" t="str">
            <v>9Z06268</v>
          </cell>
          <cell r="X91854" t="str">
            <v>0905050</v>
          </cell>
          <cell r="Y91854">
            <v>9812835</v>
          </cell>
          <cell r="AC91854">
            <v>3219354</v>
          </cell>
          <cell r="AD91854" t="str">
            <v>02</v>
          </cell>
          <cell r="AE91854" t="str">
            <v>MOTOR</v>
          </cell>
          <cell r="AF91854">
            <v>125789</v>
          </cell>
          <cell r="AG91854">
            <v>0</v>
          </cell>
          <cell r="AH91854">
            <v>0</v>
          </cell>
          <cell r="AI91854">
            <v>0</v>
          </cell>
          <cell r="AJ91854">
            <v>147193</v>
          </cell>
          <cell r="AK91854">
            <v>0</v>
          </cell>
          <cell r="AL91854">
            <v>15724</v>
          </cell>
          <cell r="AM91854" t="str">
            <v>2024</v>
          </cell>
          <cell r="AN91854" t="str">
            <v>202412</v>
          </cell>
          <cell r="AO91854" t="str">
            <v>202412</v>
          </cell>
          <cell r="AP91854" t="str">
            <v>202412</v>
          </cell>
          <cell r="AQ91854" t="str">
            <v>ABRAHAMBHATTI</v>
          </cell>
          <cell r="AR91854" t="str">
            <v>2031081</v>
          </cell>
          <cell r="AS91854" t="str">
            <v>D</v>
          </cell>
          <cell r="AT91854" t="str">
            <v>001</v>
          </cell>
          <cell r="AU91854" t="str">
            <v>30000002</v>
          </cell>
          <cell r="AV91854" t="str">
            <v>RETAIL</v>
          </cell>
          <cell r="AW91854" t="str">
            <v>31000098</v>
          </cell>
          <cell r="AX91854" t="str">
            <v>Toyota Chanab motors</v>
          </cell>
          <cell r="AY91854" t="str">
            <v>LHR/LHR/D/MO/PC TPP/P/103736/12/2024</v>
          </cell>
          <cell r="BB91854" t="str">
            <v>2-KM, Jaranwala Road, Khurrianwala, Faisalabad.</v>
          </cell>
          <cell r="BC91854" t="str">
            <v>ATTITUDE BLACK</v>
          </cell>
          <cell r="BH91854" t="str">
            <v>TPP Retail</v>
          </cell>
          <cell r="BI91854" t="str">
            <v>N</v>
          </cell>
          <cell r="BJ91854" t="str">
            <v>Muhammad Naeem</v>
          </cell>
          <cell r="BK91854">
            <v>45636</v>
          </cell>
          <cell r="BL91854" t="str">
            <v>9812835</v>
          </cell>
          <cell r="BM91854" t="str">
            <v>272</v>
          </cell>
          <cell r="BN91854" t="str">
            <v>03</v>
          </cell>
          <cell r="BQ91854" t="str">
            <v>LHR/LHR/D/MO/PC TPP/P/103736/12/2024</v>
          </cell>
        </row>
        <row r="91855">
          <cell r="W91855" t="str">
            <v>9Z02072</v>
          </cell>
          <cell r="X91855" t="str">
            <v>ZVG10R -0901141</v>
          </cell>
          <cell r="Y91855">
            <v>10081000</v>
          </cell>
          <cell r="AC91855">
            <v>2890482</v>
          </cell>
          <cell r="AD91855" t="str">
            <v>02</v>
          </cell>
          <cell r="AE91855" t="str">
            <v>MOTOR</v>
          </cell>
          <cell r="AF91855">
            <v>0</v>
          </cell>
          <cell r="AG91855">
            <v>0</v>
          </cell>
          <cell r="AH91855">
            <v>0</v>
          </cell>
          <cell r="AI91855">
            <v>0</v>
          </cell>
          <cell r="AJ91855">
            <v>0</v>
          </cell>
          <cell r="AK91855">
            <v>0</v>
          </cell>
          <cell r="AL91855">
            <v>16153</v>
          </cell>
          <cell r="AM91855" t="str">
            <v>2024</v>
          </cell>
          <cell r="AN91855" t="str">
            <v>202407</v>
          </cell>
          <cell r="AO91855" t="str">
            <v>202402</v>
          </cell>
          <cell r="AP91855" t="str">
            <v>202407</v>
          </cell>
          <cell r="AQ91855" t="str">
            <v>ABRAHAMBHATTI</v>
          </cell>
          <cell r="AR91855" t="str">
            <v>1900163</v>
          </cell>
          <cell r="AS91855" t="str">
            <v>D</v>
          </cell>
          <cell r="AT91855" t="str">
            <v>001</v>
          </cell>
          <cell r="AU91855" t="str">
            <v>30000002</v>
          </cell>
          <cell r="AV91855" t="str">
            <v>RETAIL</v>
          </cell>
          <cell r="AW91855" t="str">
            <v>31000124</v>
          </cell>
          <cell r="AX91855" t="str">
            <v>Toyota Garden Motors</v>
          </cell>
          <cell r="AY91855" t="str">
            <v>LHR/LHR/D/MO/PC TPP/P/83279/02/2024</v>
          </cell>
          <cell r="AZ91855" t="str">
            <v>LHR/LHR/D/MO/PC TPP/E/43246/07/2024</v>
          </cell>
          <cell r="BB91855" t="str">
            <v>C 21, NFC Residencia Model Town Ext, Block N, Lahore.</v>
          </cell>
          <cell r="BC91855" t="str">
            <v>GREY</v>
          </cell>
          <cell r="BF91855" t="str">
            <v>Addition Of Agency Commission</v>
          </cell>
          <cell r="BH91855" t="str">
            <v>TPP Retail</v>
          </cell>
          <cell r="BI91855" t="str">
            <v>N</v>
          </cell>
          <cell r="BJ91855" t="str">
            <v>DANIYAL KALEEM</v>
          </cell>
          <cell r="BK91855">
            <v>45328</v>
          </cell>
          <cell r="BL91855" t="str">
            <v>10081000</v>
          </cell>
          <cell r="BM91855" t="str">
            <v>001</v>
          </cell>
          <cell r="BN91855" t="str">
            <v>03</v>
          </cell>
          <cell r="BQ91855" t="str">
            <v>LHR/LHR/D/MO/PC TPP/P/83279/02/2024</v>
          </cell>
        </row>
        <row r="91856">
          <cell r="W91856" t="str">
            <v>9Z06423</v>
          </cell>
          <cell r="X91856" t="str">
            <v>0905329</v>
          </cell>
          <cell r="Y91856">
            <v>9081000</v>
          </cell>
          <cell r="AC91856">
            <v>3149465</v>
          </cell>
          <cell r="AD91856" t="str">
            <v>02</v>
          </cell>
          <cell r="AE91856" t="str">
            <v>MOTOR</v>
          </cell>
          <cell r="AF91856">
            <v>100883</v>
          </cell>
          <cell r="AG91856">
            <v>0</v>
          </cell>
          <cell r="AH91856">
            <v>0</v>
          </cell>
          <cell r="AI91856">
            <v>0</v>
          </cell>
          <cell r="AJ91856">
            <v>118053</v>
          </cell>
          <cell r="AK91856">
            <v>0</v>
          </cell>
          <cell r="AL91856">
            <v>25221</v>
          </cell>
          <cell r="AM91856" t="str">
            <v>2024</v>
          </cell>
          <cell r="AN91856" t="str">
            <v>202410</v>
          </cell>
          <cell r="AO91856" t="str">
            <v>202410</v>
          </cell>
          <cell r="AP91856" t="str">
            <v>202410</v>
          </cell>
          <cell r="AQ91856" t="str">
            <v>ABRAHAMBHATTI</v>
          </cell>
          <cell r="AR91856" t="str">
            <v>1998839</v>
          </cell>
          <cell r="AS91856" t="str">
            <v>D</v>
          </cell>
          <cell r="AT91856" t="str">
            <v>001</v>
          </cell>
          <cell r="AU91856" t="str">
            <v>30000002</v>
          </cell>
          <cell r="AV91856" t="str">
            <v>RETAIL</v>
          </cell>
          <cell r="AW91856" t="str">
            <v>31000115</v>
          </cell>
          <cell r="AX91856" t="str">
            <v>Toyota Sahara Motors</v>
          </cell>
          <cell r="AY91856" t="str">
            <v>LHR/LHR/D/MO/PC TPP/P/101083/10/2024</v>
          </cell>
          <cell r="BB91856" t="str">
            <v>House # 448, Block G, Area Phase 5, Defense Housing Authority, Lahore Cantt.</v>
          </cell>
          <cell r="BC91856" t="str">
            <v>SUPER WHITE</v>
          </cell>
          <cell r="BH91856" t="str">
            <v>TPP Retail</v>
          </cell>
          <cell r="BI91856" t="str">
            <v>N</v>
          </cell>
          <cell r="BJ91856" t="str">
            <v>DANIYAL KALEEM</v>
          </cell>
          <cell r="BK91856">
            <v>45596</v>
          </cell>
          <cell r="BL91856" t="str">
            <v>9081000</v>
          </cell>
          <cell r="BM91856" t="str">
            <v>274</v>
          </cell>
          <cell r="BN91856" t="str">
            <v>03</v>
          </cell>
          <cell r="BQ91856" t="str">
            <v>LHR/LHR/D/MO/PC TPP/P/101083/10/2024</v>
          </cell>
        </row>
        <row r="91857">
          <cell r="W91857" t="str">
            <v>9Z01570</v>
          </cell>
          <cell r="X91857" t="str">
            <v>ZVG10R-0900624</v>
          </cell>
          <cell r="Y91857">
            <v>10081000</v>
          </cell>
          <cell r="AC91857">
            <v>2889970</v>
          </cell>
          <cell r="AD91857" t="str">
            <v>02</v>
          </cell>
          <cell r="AE91857" t="str">
            <v>MOTOR</v>
          </cell>
          <cell r="AF91857">
            <v>0</v>
          </cell>
          <cell r="AG91857">
            <v>0</v>
          </cell>
          <cell r="AH91857">
            <v>0</v>
          </cell>
          <cell r="AI91857">
            <v>0</v>
          </cell>
          <cell r="AJ91857">
            <v>0</v>
          </cell>
          <cell r="AK91857">
            <v>0</v>
          </cell>
          <cell r="AL91857">
            <v>16153</v>
          </cell>
          <cell r="AM91857" t="str">
            <v>2024</v>
          </cell>
          <cell r="AN91857" t="str">
            <v>202407</v>
          </cell>
          <cell r="AO91857" t="str">
            <v>202401</v>
          </cell>
          <cell r="AP91857" t="str">
            <v>202407</v>
          </cell>
          <cell r="AQ91857" t="str">
            <v>ABRAHAMBHATTI</v>
          </cell>
          <cell r="AR91857" t="str">
            <v>1900156</v>
          </cell>
          <cell r="AS91857" t="str">
            <v>D</v>
          </cell>
          <cell r="AT91857" t="str">
            <v>001</v>
          </cell>
          <cell r="AU91857" t="str">
            <v>30000002</v>
          </cell>
          <cell r="AV91857" t="str">
            <v>RETAIL</v>
          </cell>
          <cell r="AW91857" t="str">
            <v>31000124</v>
          </cell>
          <cell r="AX91857" t="str">
            <v>Toyota Garden Motors</v>
          </cell>
          <cell r="AY91857" t="str">
            <v>LHR/LHR/D/MO/PC TPP/P/82140/01/2024</v>
          </cell>
          <cell r="AZ91857" t="str">
            <v>LHR/LHR/D/MO/PC TPP/E/43240/07/2024</v>
          </cell>
          <cell r="BB91857" t="str">
            <v>House # 30-A, Area Model Town, Lahore.</v>
          </cell>
          <cell r="BC91857" t="str">
            <v>BLACK</v>
          </cell>
          <cell r="BF91857" t="str">
            <v>Addition Of Agency Commission</v>
          </cell>
          <cell r="BH91857" t="str">
            <v>TPP Retail</v>
          </cell>
          <cell r="BI91857" t="str">
            <v>N</v>
          </cell>
          <cell r="BJ91857" t="str">
            <v>DANIYAL KALEEM</v>
          </cell>
          <cell r="BK91857">
            <v>45309</v>
          </cell>
          <cell r="BL91857" t="str">
            <v>10081000</v>
          </cell>
          <cell r="BM91857" t="str">
            <v>004</v>
          </cell>
          <cell r="BN91857" t="str">
            <v>03</v>
          </cell>
          <cell r="BQ91857" t="str">
            <v>LHR/LHR/D/MO/PC TPP/P/82140/01/2024</v>
          </cell>
        </row>
        <row r="91858">
          <cell r="W91858" t="str">
            <v>9Z02082</v>
          </cell>
          <cell r="X91858" t="str">
            <v>0901116</v>
          </cell>
          <cell r="Y91858">
            <v>9931000</v>
          </cell>
          <cell r="AC91858">
            <v>2890483</v>
          </cell>
          <cell r="AD91858" t="str">
            <v>02</v>
          </cell>
          <cell r="AE91858" t="str">
            <v>MOTOR</v>
          </cell>
          <cell r="AF91858">
            <v>0</v>
          </cell>
          <cell r="AG91858">
            <v>0</v>
          </cell>
          <cell r="AH91858">
            <v>0</v>
          </cell>
          <cell r="AI91858">
            <v>0</v>
          </cell>
          <cell r="AJ91858">
            <v>0</v>
          </cell>
          <cell r="AK91858">
            <v>0</v>
          </cell>
          <cell r="AL91858">
            <v>15913</v>
          </cell>
          <cell r="AM91858" t="str">
            <v>2024</v>
          </cell>
          <cell r="AN91858" t="str">
            <v>202407</v>
          </cell>
          <cell r="AO91858" t="str">
            <v>202402</v>
          </cell>
          <cell r="AP91858" t="str">
            <v>202407</v>
          </cell>
          <cell r="AQ91858" t="str">
            <v>ABRAHAMBHATTI</v>
          </cell>
          <cell r="AR91858" t="str">
            <v>1900165</v>
          </cell>
          <cell r="AS91858" t="str">
            <v>D</v>
          </cell>
          <cell r="AT91858" t="str">
            <v>001</v>
          </cell>
          <cell r="AU91858" t="str">
            <v>30000002</v>
          </cell>
          <cell r="AV91858" t="str">
            <v>RETAIL</v>
          </cell>
          <cell r="AW91858" t="str">
            <v>31000124</v>
          </cell>
          <cell r="AX91858" t="str">
            <v>Toyota Garden Motors</v>
          </cell>
          <cell r="AY91858" t="str">
            <v>LHR/LHR/D/MO/PC TPP/P/83077/02/2024</v>
          </cell>
          <cell r="AZ91858" t="str">
            <v>LHR/LHR/D/MO/PC TPP/E/43247/07/2024</v>
          </cell>
          <cell r="BB91858" t="str">
            <v>H # 60, F-Sector, EME Muhallah Phase-12, DHA , Lahore</v>
          </cell>
          <cell r="BC91858" t="str">
            <v>CELETILE GRAY ME</v>
          </cell>
          <cell r="BF91858" t="str">
            <v>Addition Of Agency Commission</v>
          </cell>
          <cell r="BH91858" t="str">
            <v>TPP Retail</v>
          </cell>
          <cell r="BI91858" t="str">
            <v>N</v>
          </cell>
          <cell r="BJ91858" t="str">
            <v>DANIYAL KALEEM</v>
          </cell>
          <cell r="BK91858">
            <v>45325</v>
          </cell>
          <cell r="BL91858" t="str">
            <v>9931000</v>
          </cell>
          <cell r="BM91858" t="str">
            <v>461</v>
          </cell>
          <cell r="BN91858" t="str">
            <v>03</v>
          </cell>
          <cell r="BQ91858" t="str">
            <v>LHR/LHR/D/MO/PC TPP/P/83077/02/2024</v>
          </cell>
        </row>
        <row r="91859">
          <cell r="W91859" t="str">
            <v>9Z05284</v>
          </cell>
          <cell r="X91859" t="str">
            <v>0904193</v>
          </cell>
          <cell r="Y91859">
            <v>9481000</v>
          </cell>
          <cell r="AC91859">
            <v>3241231</v>
          </cell>
          <cell r="AD91859" t="str">
            <v>02</v>
          </cell>
          <cell r="AE91859" t="str">
            <v>MOTOR</v>
          </cell>
          <cell r="AF91859">
            <v>121535</v>
          </cell>
          <cell r="AG91859">
            <v>0</v>
          </cell>
          <cell r="AH91859">
            <v>0</v>
          </cell>
          <cell r="AI91859">
            <v>0</v>
          </cell>
          <cell r="AJ91859">
            <v>142215</v>
          </cell>
          <cell r="AK91859">
            <v>0</v>
          </cell>
          <cell r="AL91859">
            <v>15192</v>
          </cell>
          <cell r="AM91859" t="str">
            <v>2024</v>
          </cell>
          <cell r="AN91859" t="str">
            <v>202412</v>
          </cell>
          <cell r="AO91859" t="str">
            <v>202412</v>
          </cell>
          <cell r="AP91859" t="str">
            <v>202412</v>
          </cell>
          <cell r="AQ91859" t="str">
            <v>ABRAHAMBHATTI</v>
          </cell>
          <cell r="AR91859" t="str">
            <v>2041721</v>
          </cell>
          <cell r="AS91859" t="str">
            <v>D</v>
          </cell>
          <cell r="AT91859" t="str">
            <v>001</v>
          </cell>
          <cell r="AU91859" t="str">
            <v>30000002</v>
          </cell>
          <cell r="AV91859" t="str">
            <v>RETAIL</v>
          </cell>
          <cell r="AW91859" t="str">
            <v>31000087</v>
          </cell>
          <cell r="AX91859" t="str">
            <v>Toyota Faisalabad Motors</v>
          </cell>
          <cell r="AY91859" t="str">
            <v>LHR/LHR/D/MO/PC TPP/P/104780/12/2024</v>
          </cell>
          <cell r="BB91859" t="str">
            <v>Toyota Faisalabad Motors, West Canal Road, Faisalabad.</v>
          </cell>
          <cell r="BC91859" t="str">
            <v>SUPER WHITE</v>
          </cell>
          <cell r="BH91859" t="str">
            <v>TPP Retail</v>
          </cell>
          <cell r="BI91859" t="str">
            <v>N</v>
          </cell>
          <cell r="BJ91859" t="str">
            <v>Muhammad Naeem</v>
          </cell>
          <cell r="BK91859">
            <v>45653</v>
          </cell>
          <cell r="BL91859" t="str">
            <v>9481000</v>
          </cell>
          <cell r="BM91859" t="str">
            <v>173</v>
          </cell>
          <cell r="BN91859" t="str">
            <v>03</v>
          </cell>
          <cell r="BQ91859" t="str">
            <v>LHR/LHR/D/MO/PC TPP/P/104780/12/2024</v>
          </cell>
        </row>
        <row r="91860">
          <cell r="W91860" t="str">
            <v>9Z07269</v>
          </cell>
          <cell r="X91860" t="str">
            <v>0906179</v>
          </cell>
          <cell r="Y91860">
            <v>9081000</v>
          </cell>
          <cell r="AC91860">
            <v>3201401</v>
          </cell>
          <cell r="AD91860" t="str">
            <v>02</v>
          </cell>
          <cell r="AE91860" t="str">
            <v>MOTOR</v>
          </cell>
          <cell r="AF91860">
            <v>116406</v>
          </cell>
          <cell r="AG91860">
            <v>0</v>
          </cell>
          <cell r="AH91860">
            <v>0</v>
          </cell>
          <cell r="AI91860">
            <v>0</v>
          </cell>
          <cell r="AJ91860">
            <v>136215</v>
          </cell>
          <cell r="AK91860">
            <v>0</v>
          </cell>
          <cell r="AL91860">
            <v>14551</v>
          </cell>
          <cell r="AM91860" t="str">
            <v>2024</v>
          </cell>
          <cell r="AN91860" t="str">
            <v>202411</v>
          </cell>
          <cell r="AO91860" t="str">
            <v>202411</v>
          </cell>
          <cell r="AP91860" t="str">
            <v>202411</v>
          </cell>
          <cell r="AQ91860" t="str">
            <v>ABRAHAMBHATTI</v>
          </cell>
          <cell r="AR91860" t="str">
            <v>2021460</v>
          </cell>
          <cell r="AS91860" t="str">
            <v>D</v>
          </cell>
          <cell r="AT91860" t="str">
            <v>001</v>
          </cell>
          <cell r="AU91860" t="str">
            <v>30000002</v>
          </cell>
          <cell r="AV91860" t="str">
            <v>RETAIL</v>
          </cell>
          <cell r="AW91860" t="str">
            <v>31000087</v>
          </cell>
          <cell r="AX91860" t="str">
            <v>Toyota Faisalabad Motors</v>
          </cell>
          <cell r="AY91860" t="str">
            <v>LHR/LHR/D/MO/PC TPP/P/103133/11/2024</v>
          </cell>
          <cell r="BB91860" t="str">
            <v>West Canal Road, Toyota Faisalabad Motors, Faisalabad.</v>
          </cell>
          <cell r="BC91860" t="str">
            <v>SUPER WHITE</v>
          </cell>
          <cell r="BH91860" t="str">
            <v>TPP Retail</v>
          </cell>
          <cell r="BI91860" t="str">
            <v>N</v>
          </cell>
          <cell r="BJ91860" t="str">
            <v>Muhammad Naeem</v>
          </cell>
          <cell r="BK91860">
            <v>45626</v>
          </cell>
          <cell r="BL91860" t="str">
            <v>9081000</v>
          </cell>
          <cell r="BM91860" t="str">
            <v>173</v>
          </cell>
          <cell r="BN91860" t="str">
            <v>03</v>
          </cell>
          <cell r="BQ91860" t="str">
            <v>LHR/LHR/D/MO/PC TPP/P/103133/11/2024</v>
          </cell>
        </row>
        <row r="91861">
          <cell r="W91861" t="str">
            <v>9Z03851</v>
          </cell>
          <cell r="X91861" t="str">
            <v>ZVG10R-0902736</v>
          </cell>
          <cell r="Y91861">
            <v>9862000</v>
          </cell>
          <cell r="AC91861">
            <v>3113681</v>
          </cell>
          <cell r="AD91861" t="str">
            <v>02</v>
          </cell>
          <cell r="AE91861" t="str">
            <v>MOTOR</v>
          </cell>
          <cell r="AF91861">
            <v>-71434</v>
          </cell>
          <cell r="AG91861">
            <v>0</v>
          </cell>
          <cell r="AH91861">
            <v>0</v>
          </cell>
          <cell r="AI91861">
            <v>0</v>
          </cell>
          <cell r="AJ91861">
            <v>-81434</v>
          </cell>
          <cell r="AK91861">
            <v>0</v>
          </cell>
          <cell r="AL91861">
            <v>-7143</v>
          </cell>
          <cell r="AM91861" t="str">
            <v>2024</v>
          </cell>
          <cell r="AN91861" t="str">
            <v>202410</v>
          </cell>
          <cell r="AO91861" t="str">
            <v>202410</v>
          </cell>
          <cell r="AP91861" t="str">
            <v>202410</v>
          </cell>
          <cell r="AQ91861" t="str">
            <v>KHALIDMEHMOOD</v>
          </cell>
          <cell r="AR91861" t="str">
            <v>1992448</v>
          </cell>
          <cell r="AS91861" t="str">
            <v>D</v>
          </cell>
          <cell r="AT91861" t="str">
            <v>001</v>
          </cell>
          <cell r="AU91861" t="str">
            <v>30000002</v>
          </cell>
          <cell r="AV91861" t="str">
            <v>RETAIL</v>
          </cell>
          <cell r="AW91861" t="str">
            <v>31000007</v>
          </cell>
          <cell r="AX91861" t="str">
            <v>Toyota Central Motor</v>
          </cell>
          <cell r="AY91861" t="str">
            <v>KHI/HO/D/MO/PC TPP/P/88844/05/2024</v>
          </cell>
          <cell r="AZ91861" t="str">
            <v>KHI/HO/D/MO/PC TPP/E/48062/10/2024</v>
          </cell>
          <cell r="BA91861" t="str">
            <v>KARACHI</v>
          </cell>
          <cell r="BB91861" t="str">
            <v>House No. 67/2 Street No. 10, Phase 5, D.H.A. Karachi.</v>
          </cell>
          <cell r="BC91861" t="str">
            <v>SUPER WHITE</v>
          </cell>
          <cell r="BF91861" t="str">
            <v>IT IS HEREBY DECLARED AND AGREED THAT AT THE REQUEST OF THE PARTICIPANT VIDE THEIR EMAIL DATED: 14/10/2024, THE ABOVE-MENTIONED POLICY STANDS CANCELLED WITH EFFECT FROM 14/10/2024 DUE TO VEHICLE HAS BEEN SOLD.
IN CONSEQUENCE WHEREOF AN AMOUNT OF RS.81,434/- FOR 201 DAYS ON PRO RATE  BASIS IS HEREBY ALLOWED TO THE PARTICIPANT.</v>
          </cell>
          <cell r="BG91861" t="str">
            <v>Remove</v>
          </cell>
          <cell r="BH91861" t="str">
            <v>TPP Retail</v>
          </cell>
          <cell r="BI91861" t="str">
            <v>N</v>
          </cell>
          <cell r="BJ91861" t="str">
            <v>Noman Abdul Haq</v>
          </cell>
          <cell r="BK91861">
            <v>45579</v>
          </cell>
          <cell r="BL91861" t="str">
            <v>-1</v>
          </cell>
          <cell r="BM91861" t="str">
            <v>274</v>
          </cell>
          <cell r="BN91861" t="str">
            <v>01</v>
          </cell>
          <cell r="BQ91861" t="str">
            <v>KHI/HO/D/MO/PC TPP/P/88844/05/2024</v>
          </cell>
        </row>
        <row r="91862">
          <cell r="W91862" t="str">
            <v>9Z03333</v>
          </cell>
          <cell r="X91862" t="str">
            <v>ZVG10R- 0902261</v>
          </cell>
          <cell r="Y91862">
            <v>9931000</v>
          </cell>
          <cell r="AC91862">
            <v>2892267</v>
          </cell>
          <cell r="AD91862" t="str">
            <v>02</v>
          </cell>
          <cell r="AE91862" t="str">
            <v>MOTOR</v>
          </cell>
          <cell r="AF91862">
            <v>0</v>
          </cell>
          <cell r="AG91862">
            <v>0</v>
          </cell>
          <cell r="AH91862">
            <v>0</v>
          </cell>
          <cell r="AI91862">
            <v>0</v>
          </cell>
          <cell r="AJ91862">
            <v>0</v>
          </cell>
          <cell r="AK91862">
            <v>0</v>
          </cell>
          <cell r="AL91862">
            <v>15913</v>
          </cell>
          <cell r="AM91862" t="str">
            <v>2024</v>
          </cell>
          <cell r="AN91862" t="str">
            <v>202407</v>
          </cell>
          <cell r="AO91862" t="str">
            <v>202404</v>
          </cell>
          <cell r="AP91862" t="str">
            <v>202407</v>
          </cell>
          <cell r="AQ91862" t="str">
            <v>ABRAHAMBHATTI</v>
          </cell>
          <cell r="AR91862" t="str">
            <v>1903176</v>
          </cell>
          <cell r="AS91862" t="str">
            <v>D</v>
          </cell>
          <cell r="AT91862" t="str">
            <v>001</v>
          </cell>
          <cell r="AU91862" t="str">
            <v>30000002</v>
          </cell>
          <cell r="AV91862" t="str">
            <v>RETAIL</v>
          </cell>
          <cell r="AW91862" t="str">
            <v>31000124</v>
          </cell>
          <cell r="AX91862" t="str">
            <v>Toyota Garden Motors</v>
          </cell>
          <cell r="AY91862" t="str">
            <v>LHR/LHR/D/MO/PC TPP/P/87139/04/2024</v>
          </cell>
          <cell r="AZ91862" t="str">
            <v>LHR/LHR/D/MO/PC TPP/E/43392/07/2024</v>
          </cell>
          <cell r="BB91862" t="str">
            <v>House # 07, Phase 2, Block A, GECHS Model Town Road, Lahore.</v>
          </cell>
          <cell r="BC91862" t="str">
            <v>Metal Stream ME</v>
          </cell>
          <cell r="BF91862" t="str">
            <v>Addition Of Agency Commission</v>
          </cell>
          <cell r="BH91862" t="str">
            <v>TPP Retail</v>
          </cell>
          <cell r="BI91862" t="str">
            <v>N</v>
          </cell>
          <cell r="BJ91862" t="str">
            <v>DANIYAL KALEEM</v>
          </cell>
          <cell r="BK91862">
            <v>45390</v>
          </cell>
          <cell r="BL91862" t="str">
            <v>9931000</v>
          </cell>
          <cell r="BM91862" t="str">
            <v>456</v>
          </cell>
          <cell r="BN91862" t="str">
            <v>03</v>
          </cell>
          <cell r="BQ91862" t="str">
            <v>LHR/LHR/D/MO/PC TPP/P/87139/04/2024</v>
          </cell>
        </row>
        <row r="91863">
          <cell r="W91863" t="str">
            <v>9Z01610</v>
          </cell>
          <cell r="X91863" t="str">
            <v>ZVG10R-0900660</v>
          </cell>
          <cell r="Y91863">
            <v>10081000</v>
          </cell>
          <cell r="AC91863">
            <v>2903199</v>
          </cell>
          <cell r="AD91863" t="str">
            <v>02</v>
          </cell>
          <cell r="AE91863" t="str">
            <v>MOTOR</v>
          </cell>
          <cell r="AF91863">
            <v>0</v>
          </cell>
          <cell r="AG91863">
            <v>0</v>
          </cell>
          <cell r="AH91863">
            <v>0</v>
          </cell>
          <cell r="AI91863">
            <v>0</v>
          </cell>
          <cell r="AJ91863">
            <v>0</v>
          </cell>
          <cell r="AK91863">
            <v>0</v>
          </cell>
          <cell r="AL91863">
            <v>16153</v>
          </cell>
          <cell r="AM91863" t="str">
            <v>2024</v>
          </cell>
          <cell r="AN91863" t="str">
            <v>202407</v>
          </cell>
          <cell r="AO91863" t="str">
            <v>202401</v>
          </cell>
          <cell r="AP91863" t="str">
            <v>202407</v>
          </cell>
          <cell r="AQ91863" t="str">
            <v>ABRAHAMBHATTI</v>
          </cell>
          <cell r="AR91863" t="str">
            <v>1905550</v>
          </cell>
          <cell r="AS91863" t="str">
            <v>D</v>
          </cell>
          <cell r="AT91863" t="str">
            <v>001</v>
          </cell>
          <cell r="AU91863" t="str">
            <v>30000002</v>
          </cell>
          <cell r="AV91863" t="str">
            <v>RETAIL</v>
          </cell>
          <cell r="AW91863" t="str">
            <v>31000124</v>
          </cell>
          <cell r="AX91863" t="str">
            <v>Toyota Garden Motors</v>
          </cell>
          <cell r="AY91863" t="str">
            <v>LHR/LHR/D/MO/PC TPP/P/82139/01/2024</v>
          </cell>
          <cell r="AZ91863" t="str">
            <v>LHR/LHR/D/MO/PC TPP/E/43411/07/2024</v>
          </cell>
          <cell r="BB91863" t="str">
            <v>7-C, Block G Gulberg II, Lahore</v>
          </cell>
          <cell r="BC91863" t="str">
            <v>METAL STREAM ME</v>
          </cell>
          <cell r="BF91863" t="str">
            <v>Addition Of Agency Commission</v>
          </cell>
          <cell r="BG91863" t="str">
            <v>Remove</v>
          </cell>
          <cell r="BH91863" t="str">
            <v>TPP Retail</v>
          </cell>
          <cell r="BI91863" t="str">
            <v>N</v>
          </cell>
          <cell r="BJ91863" t="str">
            <v>DANIYAL KALEEM</v>
          </cell>
          <cell r="BK91863">
            <v>45471</v>
          </cell>
          <cell r="BL91863" t="str">
            <v>-1</v>
          </cell>
          <cell r="BM91863" t="str">
            <v>455</v>
          </cell>
          <cell r="BN91863" t="str">
            <v>03</v>
          </cell>
          <cell r="BQ91863" t="str">
            <v>LHR/LHR/D/MO/PC TPP/P/82139/01/2024</v>
          </cell>
        </row>
        <row r="91864">
          <cell r="W91864" t="str">
            <v>9Z01610</v>
          </cell>
          <cell r="X91864" t="str">
            <v>ZVG10R-0900660</v>
          </cell>
          <cell r="Y91864">
            <v>10081000</v>
          </cell>
          <cell r="AC91864">
            <v>2888491</v>
          </cell>
          <cell r="AD91864" t="str">
            <v>02</v>
          </cell>
          <cell r="AE91864" t="str">
            <v>MOTOR</v>
          </cell>
          <cell r="AF91864">
            <v>0</v>
          </cell>
          <cell r="AG91864">
            <v>0</v>
          </cell>
          <cell r="AH91864">
            <v>0</v>
          </cell>
          <cell r="AI91864">
            <v>0</v>
          </cell>
          <cell r="AJ91864">
            <v>0</v>
          </cell>
          <cell r="AK91864">
            <v>0</v>
          </cell>
          <cell r="AL91864">
            <v>9982</v>
          </cell>
          <cell r="AM91864" t="str">
            <v>2024</v>
          </cell>
          <cell r="AN91864" t="str">
            <v>202407</v>
          </cell>
          <cell r="AO91864" t="str">
            <v>202401</v>
          </cell>
          <cell r="AP91864" t="str">
            <v>202407</v>
          </cell>
          <cell r="AQ91864" t="str">
            <v>KHALIDMEHMOOD</v>
          </cell>
          <cell r="AR91864" t="str">
            <v>1899903</v>
          </cell>
          <cell r="AS91864" t="str">
            <v>D</v>
          </cell>
          <cell r="AT91864" t="str">
            <v>001</v>
          </cell>
          <cell r="AU91864" t="str">
            <v>30000002</v>
          </cell>
          <cell r="AV91864" t="str">
            <v>RETAIL</v>
          </cell>
          <cell r="AW91864" t="str">
            <v>31000124</v>
          </cell>
          <cell r="AX91864" t="str">
            <v>Toyota Garden Motors</v>
          </cell>
          <cell r="AY91864" t="str">
            <v>LHR/LHR/D/MO/PC TPP/P/82139/01/2024</v>
          </cell>
          <cell r="AZ91864" t="str">
            <v>LHR/LHR/D/MO/PC TPP/E/43200/07/2024</v>
          </cell>
          <cell r="BB91864" t="str">
            <v>7-C, Block G Gulberg II, Lahore</v>
          </cell>
          <cell r="BC91864" t="str">
            <v>METAL STREAM ME</v>
          </cell>
          <cell r="BF91864" t="str">
            <v>Addition of agency commission.</v>
          </cell>
          <cell r="BG91864" t="str">
            <v>Remove</v>
          </cell>
          <cell r="BH91864" t="str">
            <v>TPP Retail</v>
          </cell>
          <cell r="BI91864" t="str">
            <v>N</v>
          </cell>
          <cell r="BJ91864" t="str">
            <v>DANIYAL KALEEM</v>
          </cell>
          <cell r="BK91864">
            <v>45471</v>
          </cell>
          <cell r="BL91864" t="str">
            <v>-1</v>
          </cell>
          <cell r="BM91864" t="str">
            <v>455</v>
          </cell>
          <cell r="BN91864" t="str">
            <v>03</v>
          </cell>
          <cell r="BQ91864" t="str">
            <v>LHR/LHR/D/MO/PC TPP/P/82139/01/2024</v>
          </cell>
        </row>
        <row r="91865">
          <cell r="W91865" t="str">
            <v>9Z02397</v>
          </cell>
          <cell r="X91865" t="str">
            <v>ZVG100R-0901402</v>
          </cell>
          <cell r="Y91865">
            <v>9931000</v>
          </cell>
          <cell r="AC91865">
            <v>2890487</v>
          </cell>
          <cell r="AD91865" t="str">
            <v>02</v>
          </cell>
          <cell r="AE91865" t="str">
            <v>MOTOR</v>
          </cell>
          <cell r="AF91865">
            <v>0</v>
          </cell>
          <cell r="AG91865">
            <v>0</v>
          </cell>
          <cell r="AH91865">
            <v>0</v>
          </cell>
          <cell r="AI91865">
            <v>0</v>
          </cell>
          <cell r="AJ91865">
            <v>0</v>
          </cell>
          <cell r="AK91865">
            <v>0</v>
          </cell>
          <cell r="AL91865">
            <v>15913</v>
          </cell>
          <cell r="AM91865" t="str">
            <v>2024</v>
          </cell>
          <cell r="AN91865" t="str">
            <v>202407</v>
          </cell>
          <cell r="AO91865" t="str">
            <v>202402</v>
          </cell>
          <cell r="AP91865" t="str">
            <v>202407</v>
          </cell>
          <cell r="AQ91865" t="str">
            <v>ABRAHAMBHATTI</v>
          </cell>
          <cell r="AR91865" t="str">
            <v>1900168</v>
          </cell>
          <cell r="AS91865" t="str">
            <v>D</v>
          </cell>
          <cell r="AT91865" t="str">
            <v>001</v>
          </cell>
          <cell r="AU91865" t="str">
            <v>30000002</v>
          </cell>
          <cell r="AV91865" t="str">
            <v>RETAIL</v>
          </cell>
          <cell r="AW91865" t="str">
            <v>31000124</v>
          </cell>
          <cell r="AX91865" t="str">
            <v>Toyota Garden Motors</v>
          </cell>
          <cell r="AY91865" t="str">
            <v>LHR/LHR/D/MO/PC TPP/P/83881/02/2024</v>
          </cell>
          <cell r="AZ91865" t="str">
            <v>LHR/LHR/D/MO/PC TPP/E/43250/07/2024</v>
          </cell>
          <cell r="BB91865" t="str">
            <v>House # 405, Street # 18, Sector GG, Phase 4, DHA, Lahore.</v>
          </cell>
          <cell r="BC91865" t="str">
            <v>BLACK</v>
          </cell>
          <cell r="BF91865" t="str">
            <v>Addition Of Agency Commission</v>
          </cell>
          <cell r="BH91865" t="str">
            <v>TPP Retail</v>
          </cell>
          <cell r="BI91865" t="str">
            <v>N</v>
          </cell>
          <cell r="BJ91865" t="str">
            <v>DANIYAL KALEEM</v>
          </cell>
          <cell r="BK91865">
            <v>45341</v>
          </cell>
          <cell r="BL91865" t="str">
            <v>9931000</v>
          </cell>
          <cell r="BM91865" t="str">
            <v>004</v>
          </cell>
          <cell r="BN91865" t="str">
            <v>03</v>
          </cell>
          <cell r="BQ91865" t="str">
            <v>LHR/LHR/D/MO/PC TPP/P/83881/02/2024</v>
          </cell>
        </row>
        <row r="91866">
          <cell r="W91866" t="str">
            <v>9Z01994</v>
          </cell>
          <cell r="X91866" t="str">
            <v>0901048</v>
          </cell>
          <cell r="Y91866">
            <v>9934000</v>
          </cell>
          <cell r="AC91866">
            <v>2928166</v>
          </cell>
          <cell r="AD91866" t="str">
            <v>02</v>
          </cell>
          <cell r="AE91866" t="str">
            <v>MOTOR</v>
          </cell>
          <cell r="AF91866">
            <v>-44784</v>
          </cell>
          <cell r="AG91866">
            <v>0</v>
          </cell>
          <cell r="AH91866">
            <v>0</v>
          </cell>
          <cell r="AI91866">
            <v>0</v>
          </cell>
          <cell r="AJ91866">
            <v>-45341</v>
          </cell>
          <cell r="AK91866">
            <v>0</v>
          </cell>
          <cell r="AL91866">
            <v>-3894</v>
          </cell>
          <cell r="AM91866" t="str">
            <v>2024</v>
          </cell>
          <cell r="AN91866" t="str">
            <v>202408</v>
          </cell>
          <cell r="AO91866" t="str">
            <v>202408</v>
          </cell>
          <cell r="AP91866" t="str">
            <v>202408</v>
          </cell>
          <cell r="AQ91866" t="str">
            <v>MZUBAIRIQBAL</v>
          </cell>
          <cell r="AR91866" t="str">
            <v>1928601</v>
          </cell>
          <cell r="AS91866" t="str">
            <v>D</v>
          </cell>
          <cell r="AT91866" t="str">
            <v>001</v>
          </cell>
          <cell r="AU91866" t="str">
            <v>30000002</v>
          </cell>
          <cell r="AV91866" t="str">
            <v>RETAIL</v>
          </cell>
          <cell r="AW91866" t="str">
            <v>31000224</v>
          </cell>
          <cell r="AX91866" t="str">
            <v>Toyota Capital Motors</v>
          </cell>
          <cell r="AY91866" t="str">
            <v>LHR/LHR/D/MO/PC TPP/P/83190/02/2024</v>
          </cell>
          <cell r="AZ91866" t="str">
            <v>LHR/LHR/D/MO/PC TPP/E/44537/08/2024</v>
          </cell>
          <cell r="BB91866" t="str">
            <v>House No. 26, Street No. 09, Lake Garden Overseas Sector #
3, Phase 8 Bahria Town, Rawalpindi.</v>
          </cell>
          <cell r="BC91866" t="str">
            <v>SUPER WHITE</v>
          </cell>
          <cell r="BF91866" t="str">
            <v>IT IS HEREBY DECLARED AND AGREED THAT AS PER REQUEST LETTER DATED: 05-08-2024, THE ABOVE-MENTIONED POLICY STANDS CANCELLED DUE TO SALE OF VEHICLE AS FROM 05-08-2024
IN CONSEQUENCE WHEREOF AN AMOUNT OF RS.45,341/- WILL BE REFUND TO PARTICIPANT.</v>
          </cell>
          <cell r="BH91866" t="str">
            <v>TPP Retail</v>
          </cell>
          <cell r="BI91866" t="str">
            <v>N</v>
          </cell>
          <cell r="BJ91866" t="str">
            <v>Kamran Khalid</v>
          </cell>
          <cell r="BK91866">
            <v>45509</v>
          </cell>
          <cell r="BL91866" t="str">
            <v>9934000</v>
          </cell>
          <cell r="BM91866" t="str">
            <v>173</v>
          </cell>
          <cell r="BN91866" t="str">
            <v>03</v>
          </cell>
          <cell r="BQ91866" t="str">
            <v>LHR/LHR/D/MO/PC TPP/P/83190/02/2024</v>
          </cell>
        </row>
        <row r="91867">
          <cell r="W91867" t="str">
            <v>9Z05626</v>
          </cell>
          <cell r="X91867" t="str">
            <v>ZVG10R-0904539</v>
          </cell>
          <cell r="Y91867">
            <v>9931000</v>
          </cell>
          <cell r="AC91867">
            <v>2892708</v>
          </cell>
          <cell r="AD91867" t="str">
            <v>02</v>
          </cell>
          <cell r="AE91867" t="str">
            <v>MOTOR</v>
          </cell>
          <cell r="AF91867">
            <v>127303</v>
          </cell>
          <cell r="AG91867">
            <v>0</v>
          </cell>
          <cell r="AH91867">
            <v>0</v>
          </cell>
          <cell r="AI91867">
            <v>0</v>
          </cell>
          <cell r="AJ91867">
            <v>148965</v>
          </cell>
          <cell r="AK91867">
            <v>0</v>
          </cell>
          <cell r="AL91867">
            <v>15913</v>
          </cell>
          <cell r="AM91867" t="str">
            <v>2024</v>
          </cell>
          <cell r="AN91867" t="str">
            <v>202407</v>
          </cell>
          <cell r="AO91867" t="str">
            <v>202407</v>
          </cell>
          <cell r="AP91867" t="str">
            <v>202407</v>
          </cell>
          <cell r="AQ91867" t="str">
            <v>ABRAHAMBHATTI</v>
          </cell>
          <cell r="AR91867" t="str">
            <v>1901975</v>
          </cell>
          <cell r="AS91867" t="str">
            <v>D</v>
          </cell>
          <cell r="AT91867" t="str">
            <v>001</v>
          </cell>
          <cell r="AU91867" t="str">
            <v>30000002</v>
          </cell>
          <cell r="AV91867" t="str">
            <v>RETAIL</v>
          </cell>
          <cell r="AW91867" t="str">
            <v>31000361</v>
          </cell>
          <cell r="AX91867" t="str">
            <v>Toyota Jhelum Motors</v>
          </cell>
          <cell r="AY91867" t="str">
            <v>LHR/LHR/D/MO/PC TPP/P/92466/07/2024</v>
          </cell>
          <cell r="BA91867" t="str">
            <v>GUJRAT</v>
          </cell>
          <cell r="BB91867" t="str">
            <v>101 Margazar Colony, Bhimber Road, Gujrat.</v>
          </cell>
          <cell r="BC91867" t="str">
            <v>WHITE</v>
          </cell>
          <cell r="BH91867" t="str">
            <v>TPP Retail</v>
          </cell>
          <cell r="BI91867" t="str">
            <v>N</v>
          </cell>
          <cell r="BJ91867" t="str">
            <v>DAANISH NAEEM KHAN</v>
          </cell>
          <cell r="BK91867">
            <v>45479</v>
          </cell>
          <cell r="BL91867" t="str">
            <v>9931000</v>
          </cell>
          <cell r="BM91867" t="str">
            <v>002</v>
          </cell>
          <cell r="BN91867" t="str">
            <v>03</v>
          </cell>
          <cell r="BQ91867" t="str">
            <v>LHR/LHR/D/MO/PC TPP/P/92466/07/2024</v>
          </cell>
        </row>
        <row r="91868">
          <cell r="W91868" t="str">
            <v>9Z06228</v>
          </cell>
          <cell r="X91868" t="str">
            <v>ZVG10R-0905147</v>
          </cell>
          <cell r="Y91868">
            <v>9931000</v>
          </cell>
          <cell r="AC91868">
            <v>2911827</v>
          </cell>
          <cell r="AD91868" t="str">
            <v>02</v>
          </cell>
          <cell r="AE91868" t="str">
            <v>MOTOR</v>
          </cell>
          <cell r="AF91868">
            <v>110328</v>
          </cell>
          <cell r="AG91868">
            <v>0</v>
          </cell>
          <cell r="AH91868">
            <v>0</v>
          </cell>
          <cell r="AI91868">
            <v>0</v>
          </cell>
          <cell r="AJ91868">
            <v>129103</v>
          </cell>
          <cell r="AK91868">
            <v>0</v>
          </cell>
          <cell r="AL91868">
            <v>13791</v>
          </cell>
          <cell r="AM91868" t="str">
            <v>2024</v>
          </cell>
          <cell r="AN91868" t="str">
            <v>202407</v>
          </cell>
          <cell r="AO91868" t="str">
            <v>202407</v>
          </cell>
          <cell r="AP91868" t="str">
            <v>202407</v>
          </cell>
          <cell r="AQ91868" t="str">
            <v>ABRAHAMBHATTI</v>
          </cell>
          <cell r="AR91868" t="str">
            <v>1917370</v>
          </cell>
          <cell r="AS91868" t="str">
            <v>D</v>
          </cell>
          <cell r="AT91868" t="str">
            <v>001</v>
          </cell>
          <cell r="AU91868" t="str">
            <v>30000002</v>
          </cell>
          <cell r="AV91868" t="str">
            <v>RETAIL</v>
          </cell>
          <cell r="AW91868" t="str">
            <v>31000124</v>
          </cell>
          <cell r="AX91868" t="str">
            <v>Toyota Garden Motors</v>
          </cell>
          <cell r="AY91868" t="str">
            <v>LHR/LHR/D/MO/PC TPP/P/93627/07/2024</v>
          </cell>
          <cell r="BA91868" t="str">
            <v>LAHORE</v>
          </cell>
          <cell r="BB91868" t="str">
            <v>House # 52-T, Phase 2, DHA, Lahore Cantt.</v>
          </cell>
          <cell r="BC91868" t="str">
            <v>WHITE</v>
          </cell>
          <cell r="BH91868" t="str">
            <v>TPP Retail</v>
          </cell>
          <cell r="BI91868" t="str">
            <v>N</v>
          </cell>
          <cell r="BJ91868" t="str">
            <v>DANIYAL KALEEM</v>
          </cell>
          <cell r="BK91868">
            <v>45497</v>
          </cell>
          <cell r="BL91868" t="str">
            <v>9931000</v>
          </cell>
          <cell r="BM91868" t="str">
            <v>002</v>
          </cell>
          <cell r="BN91868" t="str">
            <v>03</v>
          </cell>
          <cell r="BQ91868" t="str">
            <v>LHR/LHR/D/MO/PC TPP/P/93627/07/2024</v>
          </cell>
        </row>
        <row r="91869">
          <cell r="W91869" t="str">
            <v>9Z05805</v>
          </cell>
          <cell r="X91869" t="str">
            <v>ZVG10R-0904710</v>
          </cell>
          <cell r="Y91869">
            <v>10012000</v>
          </cell>
          <cell r="AC91869">
            <v>2883757</v>
          </cell>
          <cell r="AD91869" t="str">
            <v>02</v>
          </cell>
          <cell r="AE91869" t="str">
            <v>MOTOR</v>
          </cell>
          <cell r="AF91869">
            <v>131693</v>
          </cell>
          <cell r="AG91869">
            <v>0</v>
          </cell>
          <cell r="AH91869">
            <v>0</v>
          </cell>
          <cell r="AI91869">
            <v>0</v>
          </cell>
          <cell r="AJ91869">
            <v>150180</v>
          </cell>
          <cell r="AK91869">
            <v>0</v>
          </cell>
          <cell r="AL91869">
            <v>13169</v>
          </cell>
          <cell r="AM91869" t="str">
            <v>2024</v>
          </cell>
          <cell r="AN91869" t="str">
            <v>202407</v>
          </cell>
          <cell r="AO91869" t="str">
            <v>202407</v>
          </cell>
          <cell r="AP91869" t="str">
            <v>202407</v>
          </cell>
          <cell r="AQ91869" t="str">
            <v>KHALIDMEHMOOD</v>
          </cell>
          <cell r="AR91869" t="str">
            <v>1898933</v>
          </cell>
          <cell r="AS91869" t="str">
            <v>D</v>
          </cell>
          <cell r="AT91869" t="str">
            <v>001</v>
          </cell>
          <cell r="AU91869" t="str">
            <v>30000002</v>
          </cell>
          <cell r="AV91869" t="str">
            <v>RETAIL</v>
          </cell>
          <cell r="AW91869" t="str">
            <v>31000023</v>
          </cell>
          <cell r="AX91869" t="str">
            <v>Toyota Port Qasim</v>
          </cell>
          <cell r="AY91869" t="str">
            <v>KHI/HO/D/MO/PC TPP/P/92115/07/2024</v>
          </cell>
          <cell r="BA91869" t="str">
            <v>THATTA</v>
          </cell>
          <cell r="BB91869" t="str">
            <v>Village Haji Ghazi Khan, P O Mirpur Sakro, Khair Pur, Tehsil Mirpur Sakro, District Thatta.</v>
          </cell>
          <cell r="BC91869" t="str">
            <v>ATTITUDE BLACK</v>
          </cell>
          <cell r="BH91869" t="str">
            <v>TPP Retail</v>
          </cell>
          <cell r="BI91869" t="str">
            <v>N</v>
          </cell>
          <cell r="BJ91869" t="str">
            <v>HAIDER ALI BAIG</v>
          </cell>
          <cell r="BK91869">
            <v>45474</v>
          </cell>
          <cell r="BL91869" t="str">
            <v>10012000</v>
          </cell>
          <cell r="BM91869" t="str">
            <v>272</v>
          </cell>
          <cell r="BN91869" t="str">
            <v>01</v>
          </cell>
          <cell r="BQ91869" t="str">
            <v>KHI/HO/D/MO/PC TPP/P/92115/07/2024</v>
          </cell>
        </row>
        <row r="91870">
          <cell r="W91870" t="str">
            <v>9Z06253</v>
          </cell>
          <cell r="X91870" t="str">
            <v>ZVG10R-0905139</v>
          </cell>
          <cell r="Y91870">
            <v>9919000</v>
          </cell>
          <cell r="AC91870">
            <v>2921173</v>
          </cell>
          <cell r="AD91870" t="str">
            <v>02</v>
          </cell>
          <cell r="AE91870" t="str">
            <v>MOTOR</v>
          </cell>
          <cell r="AF91870">
            <v>118672</v>
          </cell>
          <cell r="AG91870">
            <v>0</v>
          </cell>
          <cell r="AH91870">
            <v>0</v>
          </cell>
          <cell r="AI91870">
            <v>0</v>
          </cell>
          <cell r="AJ91870">
            <v>138866</v>
          </cell>
          <cell r="AK91870">
            <v>0</v>
          </cell>
          <cell r="AL91870">
            <v>14834</v>
          </cell>
          <cell r="AM91870" t="str">
            <v>2024</v>
          </cell>
          <cell r="AN91870" t="str">
            <v>202407</v>
          </cell>
          <cell r="AO91870" t="str">
            <v>202407</v>
          </cell>
          <cell r="AP91870" t="str">
            <v>202407</v>
          </cell>
          <cell r="AQ91870" t="str">
            <v>ABRAHAMBHATTI</v>
          </cell>
          <cell r="AR91870" t="str">
            <v>1921905</v>
          </cell>
          <cell r="AS91870" t="str">
            <v>D</v>
          </cell>
          <cell r="AT91870" t="str">
            <v>001</v>
          </cell>
          <cell r="AU91870" t="str">
            <v>30000002</v>
          </cell>
          <cell r="AV91870" t="str">
            <v>RETAIL</v>
          </cell>
          <cell r="AW91870" t="str">
            <v>31000191</v>
          </cell>
          <cell r="AX91870" t="str">
            <v>Toyota Multan Motors</v>
          </cell>
          <cell r="AY91870" t="str">
            <v>LHR/LHR/D/MO/PC TPP/P/94331/07/2024</v>
          </cell>
          <cell r="BB91870" t="str">
            <v>Mohalla Rahat Abad, PO Box Khas, Rangeelpur, District Multan.</v>
          </cell>
          <cell r="BC91870" t="str">
            <v>SUPER WHITE</v>
          </cell>
          <cell r="BH91870" t="str">
            <v>TPP Retail</v>
          </cell>
          <cell r="BI91870" t="str">
            <v>N</v>
          </cell>
          <cell r="BJ91870" t="str">
            <v>UMAR KHAN</v>
          </cell>
          <cell r="BK91870">
            <v>45504</v>
          </cell>
          <cell r="BL91870" t="str">
            <v>9919000</v>
          </cell>
          <cell r="BM91870" t="str">
            <v>274</v>
          </cell>
          <cell r="BN91870" t="str">
            <v>03</v>
          </cell>
          <cell r="BQ91870" t="str">
            <v>LHR/LHR/D/MO/PC TPP/P/94331/07/2024</v>
          </cell>
        </row>
        <row r="91871">
          <cell r="W91871" t="str">
            <v>9Z03801</v>
          </cell>
          <cell r="X91871" t="str">
            <v>ZVG10R-0902658</v>
          </cell>
          <cell r="Y91871">
            <v>9862000</v>
          </cell>
          <cell r="AC91871">
            <v>2905495</v>
          </cell>
          <cell r="AD91871" t="str">
            <v>02</v>
          </cell>
          <cell r="AE91871" t="str">
            <v>MOTOR</v>
          </cell>
          <cell r="AF91871">
            <v>127095</v>
          </cell>
          <cell r="AG91871">
            <v>0</v>
          </cell>
          <cell r="AH91871">
            <v>0</v>
          </cell>
          <cell r="AI91871">
            <v>0</v>
          </cell>
          <cell r="AJ91871">
            <v>147930</v>
          </cell>
          <cell r="AK91871">
            <v>0</v>
          </cell>
          <cell r="AL91871">
            <v>15887</v>
          </cell>
          <cell r="AM91871" t="str">
            <v>2024</v>
          </cell>
          <cell r="AN91871" t="str">
            <v>202407</v>
          </cell>
          <cell r="AO91871" t="str">
            <v>202407</v>
          </cell>
          <cell r="AP91871" t="str">
            <v>202407</v>
          </cell>
          <cell r="AQ91871" t="str">
            <v>KHALIDMEHMOOD</v>
          </cell>
          <cell r="AR91871" t="str">
            <v>1914935</v>
          </cell>
          <cell r="AS91871" t="str">
            <v>D</v>
          </cell>
          <cell r="AT91871" t="str">
            <v>001</v>
          </cell>
          <cell r="AU91871" t="str">
            <v>30000002</v>
          </cell>
          <cell r="AV91871" t="str">
            <v>RETAIL</v>
          </cell>
          <cell r="AW91871" t="str">
            <v>31000045</v>
          </cell>
          <cell r="AX91871" t="str">
            <v>Toyota Western Motor</v>
          </cell>
          <cell r="AY91871" t="str">
            <v>KHI/HO/D/MO/PC TPP/P/93445/07/2024</v>
          </cell>
          <cell r="BA91871" t="str">
            <v>KARACHI</v>
          </cell>
          <cell r="BB91871" t="str">
            <v>Hosue #. 1-A/4, Street #. 32, Khayaban-e-Mujahid, Phase-5, D.H.A., Karachi.</v>
          </cell>
          <cell r="BC91871" t="str">
            <v>WHITE</v>
          </cell>
          <cell r="BH91871" t="str">
            <v>TPP Retail</v>
          </cell>
          <cell r="BI91871" t="str">
            <v>N</v>
          </cell>
          <cell r="BJ91871" t="str">
            <v>M.Shahbaz</v>
          </cell>
          <cell r="BK91871">
            <v>45495</v>
          </cell>
          <cell r="BL91871" t="str">
            <v>9862000</v>
          </cell>
          <cell r="BM91871" t="str">
            <v>002</v>
          </cell>
          <cell r="BN91871" t="str">
            <v>01</v>
          </cell>
          <cell r="BQ91871" t="str">
            <v>KHI/HO/D/MO/PC TPP/P/93445/07/2024</v>
          </cell>
        </row>
        <row r="91872">
          <cell r="W91872" t="str">
            <v>9Z04586</v>
          </cell>
          <cell r="X91872" t="str">
            <v>0903507</v>
          </cell>
          <cell r="Y91872">
            <v>9931000</v>
          </cell>
          <cell r="AC91872">
            <v>2924307</v>
          </cell>
          <cell r="AD91872" t="str">
            <v>02</v>
          </cell>
          <cell r="AE91872" t="str">
            <v>MOTOR</v>
          </cell>
          <cell r="AF91872">
            <v>110328</v>
          </cell>
          <cell r="AG91872">
            <v>0</v>
          </cell>
          <cell r="AH91872">
            <v>0</v>
          </cell>
          <cell r="AI91872">
            <v>0</v>
          </cell>
          <cell r="AJ91872">
            <v>129103</v>
          </cell>
          <cell r="AK91872">
            <v>0</v>
          </cell>
          <cell r="AL91872">
            <v>13791</v>
          </cell>
          <cell r="AM91872" t="str">
            <v>2024</v>
          </cell>
          <cell r="AN91872" t="str">
            <v>202408</v>
          </cell>
          <cell r="AO91872" t="str">
            <v>202408</v>
          </cell>
          <cell r="AP91872" t="str">
            <v>202408</v>
          </cell>
          <cell r="AQ91872" t="str">
            <v>ABRAHAMBHATTI</v>
          </cell>
          <cell r="AR91872" t="str">
            <v>1924045</v>
          </cell>
          <cell r="AS91872" t="str">
            <v>D</v>
          </cell>
          <cell r="AT91872" t="str">
            <v>001</v>
          </cell>
          <cell r="AU91872" t="str">
            <v>30000002</v>
          </cell>
          <cell r="AV91872" t="str">
            <v>RETAIL</v>
          </cell>
          <cell r="AW91872" t="str">
            <v>31000124</v>
          </cell>
          <cell r="AX91872" t="str">
            <v>Toyota Garden Motors</v>
          </cell>
          <cell r="AY91872" t="str">
            <v>LHR/LHR/D/MO/PC TPP/P/94466/08/2024</v>
          </cell>
          <cell r="BB91872" t="str">
            <v>House # 229 Mohalla Sikander Road, Upper Mall, Lahore.</v>
          </cell>
          <cell r="BC91872" t="str">
            <v>SUPER WHITE</v>
          </cell>
          <cell r="BH91872" t="str">
            <v>TPP Retail</v>
          </cell>
          <cell r="BI91872" t="str">
            <v>N</v>
          </cell>
          <cell r="BJ91872" t="str">
            <v>DANIYAL KALEEM</v>
          </cell>
          <cell r="BK91872">
            <v>45506</v>
          </cell>
          <cell r="BL91872" t="str">
            <v>9931000</v>
          </cell>
          <cell r="BM91872" t="str">
            <v>274</v>
          </cell>
          <cell r="BN91872" t="str">
            <v>03</v>
          </cell>
          <cell r="BQ91872" t="str">
            <v>LHR/LHR/D/MO/PC TPP/P/94466/08/2024</v>
          </cell>
        </row>
        <row r="91873">
          <cell r="W91873" t="str">
            <v>9Z03908</v>
          </cell>
          <cell r="X91873" t="str">
            <v>ZVG10R-0902805</v>
          </cell>
          <cell r="Y91873">
            <v>9931000</v>
          </cell>
          <cell r="AC91873">
            <v>2904054</v>
          </cell>
          <cell r="AD91873" t="str">
            <v>02</v>
          </cell>
          <cell r="AE91873" t="str">
            <v>MOTOR</v>
          </cell>
          <cell r="AF91873">
            <v>119426</v>
          </cell>
          <cell r="AG91873">
            <v>0</v>
          </cell>
          <cell r="AH91873">
            <v>0</v>
          </cell>
          <cell r="AI91873">
            <v>0</v>
          </cell>
          <cell r="AJ91873">
            <v>139034</v>
          </cell>
          <cell r="AK91873">
            <v>0</v>
          </cell>
          <cell r="AL91873">
            <v>0</v>
          </cell>
          <cell r="AM91873" t="str">
            <v>2024</v>
          </cell>
          <cell r="AN91873" t="str">
            <v>202407</v>
          </cell>
          <cell r="AO91873" t="str">
            <v>202407</v>
          </cell>
          <cell r="AP91873" t="str">
            <v>202407</v>
          </cell>
          <cell r="AQ91873" t="str">
            <v>KHALIDMEHMOOD</v>
          </cell>
          <cell r="AR91873" t="str">
            <v>1913551</v>
          </cell>
          <cell r="AS91873" t="str">
            <v>D</v>
          </cell>
          <cell r="AT91873" t="str">
            <v>001</v>
          </cell>
          <cell r="AU91873" t="str">
            <v>30000002</v>
          </cell>
          <cell r="AV91873" t="str">
            <v>RETAIL</v>
          </cell>
          <cell r="AW91873" t="str">
            <v>31000027</v>
          </cell>
          <cell r="AX91873" t="str">
            <v>Toyota Society Motor</v>
          </cell>
          <cell r="AY91873" t="str">
            <v>KHI/HO/D/MO/PC TPP/P/93235/07/2024</v>
          </cell>
          <cell r="BA91873" t="str">
            <v>LAHORE</v>
          </cell>
          <cell r="BB91873" t="str">
            <v>Hosue #. 93/1-A, Block Izmir Town, Lahore.</v>
          </cell>
          <cell r="BC91873" t="str">
            <v>ATTITUDE BLACK</v>
          </cell>
          <cell r="BH91873" t="str">
            <v>TPP Retail</v>
          </cell>
          <cell r="BI91873" t="str">
            <v>N</v>
          </cell>
          <cell r="BJ91873" t="str">
            <v>Rehan Ali Bashir</v>
          </cell>
          <cell r="BK91873">
            <v>45491</v>
          </cell>
          <cell r="BL91873" t="str">
            <v>9931000</v>
          </cell>
          <cell r="BM91873" t="str">
            <v>272</v>
          </cell>
          <cell r="BN91873" t="str">
            <v>01</v>
          </cell>
          <cell r="BQ91873" t="str">
            <v>KHI/HO/D/MO/PC TPP/P/93235/07/2024</v>
          </cell>
        </row>
        <row r="91874">
          <cell r="W91874" t="str">
            <v>9Z06092</v>
          </cell>
          <cell r="X91874" t="str">
            <v>0904999</v>
          </cell>
          <cell r="Y91874">
            <v>10228930</v>
          </cell>
          <cell r="AC91874">
            <v>2928696</v>
          </cell>
          <cell r="AD91874" t="str">
            <v>02</v>
          </cell>
          <cell r="AE91874" t="str">
            <v>MOTOR</v>
          </cell>
          <cell r="AF91874">
            <v>113638</v>
          </cell>
          <cell r="AG91874">
            <v>0</v>
          </cell>
          <cell r="AH91874">
            <v>0</v>
          </cell>
          <cell r="AI91874">
            <v>0</v>
          </cell>
          <cell r="AJ91874">
            <v>132976</v>
          </cell>
          <cell r="AK91874">
            <v>0</v>
          </cell>
          <cell r="AL91874">
            <v>14205</v>
          </cell>
          <cell r="AM91874" t="str">
            <v>2024</v>
          </cell>
          <cell r="AN91874" t="str">
            <v>202408</v>
          </cell>
          <cell r="AO91874" t="str">
            <v>202408</v>
          </cell>
          <cell r="AP91874" t="str">
            <v>202408</v>
          </cell>
          <cell r="AQ91874" t="str">
            <v>ABRAHAMBHATTI</v>
          </cell>
          <cell r="AR91874" t="str">
            <v>1925062</v>
          </cell>
          <cell r="AS91874" t="str">
            <v>D</v>
          </cell>
          <cell r="AT91874" t="str">
            <v>001</v>
          </cell>
          <cell r="AU91874" t="str">
            <v>30000002</v>
          </cell>
          <cell r="AV91874" t="str">
            <v>RETAIL</v>
          </cell>
          <cell r="AW91874" t="str">
            <v>31000087</v>
          </cell>
          <cell r="AX91874" t="str">
            <v>Toyota Faisalabad Motors</v>
          </cell>
          <cell r="AY91874" t="str">
            <v>LHR/LHR/D/MO/PC TPP/P/94503/08/2024</v>
          </cell>
          <cell r="BB91874" t="str">
            <v>House # 13-C, University Town, Sargodha Road, Faisalabad.</v>
          </cell>
          <cell r="BC91874" t="str">
            <v>SUPER WHITE</v>
          </cell>
          <cell r="BH91874" t="str">
            <v>TPP Retail</v>
          </cell>
          <cell r="BI91874" t="str">
            <v>N</v>
          </cell>
          <cell r="BJ91874" t="str">
            <v>Muhammad Naeem</v>
          </cell>
          <cell r="BK91874">
            <v>45506</v>
          </cell>
          <cell r="BL91874" t="str">
            <v>10228930</v>
          </cell>
          <cell r="BM91874" t="str">
            <v>274</v>
          </cell>
          <cell r="BN91874" t="str">
            <v>03</v>
          </cell>
          <cell r="BQ91874" t="str">
            <v>LHR/LHR/D/MO/PC TPP/P/94503/08/2024</v>
          </cell>
        </row>
        <row r="91875">
          <cell r="W91875" t="str">
            <v>9Z05859</v>
          </cell>
          <cell r="X91875" t="str">
            <v>ZVG10R-0904755</v>
          </cell>
          <cell r="Y91875">
            <v>10012000</v>
          </cell>
          <cell r="AC91875">
            <v>2883762</v>
          </cell>
          <cell r="AD91875" t="str">
            <v>02</v>
          </cell>
          <cell r="AE91875" t="str">
            <v>MOTOR</v>
          </cell>
          <cell r="AF91875">
            <v>131693</v>
          </cell>
          <cell r="AG91875">
            <v>0</v>
          </cell>
          <cell r="AH91875">
            <v>0</v>
          </cell>
          <cell r="AI91875">
            <v>0</v>
          </cell>
          <cell r="AJ91875">
            <v>150180</v>
          </cell>
          <cell r="AK91875">
            <v>0</v>
          </cell>
          <cell r="AL91875">
            <v>13169</v>
          </cell>
          <cell r="AM91875" t="str">
            <v>2024</v>
          </cell>
          <cell r="AN91875" t="str">
            <v>202407</v>
          </cell>
          <cell r="AO91875" t="str">
            <v>202407</v>
          </cell>
          <cell r="AP91875" t="str">
            <v>202407</v>
          </cell>
          <cell r="AQ91875" t="str">
            <v>KHALIDMEHMOOD</v>
          </cell>
          <cell r="AR91875" t="str">
            <v>1898934</v>
          </cell>
          <cell r="AS91875" t="str">
            <v>D</v>
          </cell>
          <cell r="AT91875" t="str">
            <v>001</v>
          </cell>
          <cell r="AU91875" t="str">
            <v>30000002</v>
          </cell>
          <cell r="AV91875" t="str">
            <v>RETAIL</v>
          </cell>
          <cell r="AW91875" t="str">
            <v>31000023</v>
          </cell>
          <cell r="AX91875" t="str">
            <v>Toyota Port Qasim</v>
          </cell>
          <cell r="AY91875" t="str">
            <v>KHI/HO/D/MO/PC TPP/P/92116/07/2024</v>
          </cell>
          <cell r="BA91875" t="str">
            <v>HYDERABAD</v>
          </cell>
          <cell r="BB91875" t="str">
            <v>House #. 1439-26/A, Mohalla Anaj Mandi, Bail Khana Road, Hyderabad City, District Hyderabad.</v>
          </cell>
          <cell r="BC91875" t="str">
            <v>CELETILE GRAY ME</v>
          </cell>
          <cell r="BH91875" t="str">
            <v>TPP Retail</v>
          </cell>
          <cell r="BI91875" t="str">
            <v>N</v>
          </cell>
          <cell r="BJ91875" t="str">
            <v>HAIDER ALI BAIG</v>
          </cell>
          <cell r="BK91875">
            <v>45474</v>
          </cell>
          <cell r="BL91875" t="str">
            <v>10012000</v>
          </cell>
          <cell r="BM91875" t="str">
            <v>461</v>
          </cell>
          <cell r="BN91875" t="str">
            <v>01</v>
          </cell>
          <cell r="BQ91875" t="str">
            <v>KHI/HO/D/MO/PC TPP/P/92116/07/2024</v>
          </cell>
        </row>
        <row r="91876">
          <cell r="W91876" t="str">
            <v>9Z05793</v>
          </cell>
          <cell r="X91876" t="str">
            <v>0904716</v>
          </cell>
          <cell r="Y91876">
            <v>9862000</v>
          </cell>
          <cell r="AC91876">
            <v>2888403</v>
          </cell>
          <cell r="AD91876" t="str">
            <v>02</v>
          </cell>
          <cell r="AE91876" t="str">
            <v>MOTOR</v>
          </cell>
          <cell r="AF91876">
            <v>127095</v>
          </cell>
          <cell r="AG91876">
            <v>0</v>
          </cell>
          <cell r="AH91876">
            <v>0</v>
          </cell>
          <cell r="AI91876">
            <v>0</v>
          </cell>
          <cell r="AJ91876">
            <v>147930</v>
          </cell>
          <cell r="AK91876">
            <v>0</v>
          </cell>
          <cell r="AL91876">
            <v>12710</v>
          </cell>
          <cell r="AM91876" t="str">
            <v>2024</v>
          </cell>
          <cell r="AN91876" t="str">
            <v>202407</v>
          </cell>
          <cell r="AO91876" t="str">
            <v>202407</v>
          </cell>
          <cell r="AP91876" t="str">
            <v>202407</v>
          </cell>
          <cell r="AQ91876" t="str">
            <v>KHALIDMEHMOOD</v>
          </cell>
          <cell r="AR91876" t="str">
            <v>1900221</v>
          </cell>
          <cell r="AS91876" t="str">
            <v>D</v>
          </cell>
          <cell r="AT91876" t="str">
            <v>001</v>
          </cell>
          <cell r="AU91876" t="str">
            <v>30000002</v>
          </cell>
          <cell r="AV91876" t="str">
            <v>RETAIL</v>
          </cell>
          <cell r="AW91876" t="str">
            <v>31000045</v>
          </cell>
          <cell r="AX91876" t="str">
            <v>Toyota Western Motor</v>
          </cell>
          <cell r="AY91876" t="str">
            <v>KHI/HO/D/MO/PC TPP/P/92321/07/2024</v>
          </cell>
          <cell r="BA91876" t="str">
            <v>KARACHI</v>
          </cell>
          <cell r="BB91876" t="str">
            <v>Kareem Abad, Daak Khana, Pachgor Road Top, Tehseel Zila Panchgor.</v>
          </cell>
          <cell r="BC91876" t="str">
            <v>SUPER WHITE</v>
          </cell>
          <cell r="BH91876" t="str">
            <v>TPP Retail</v>
          </cell>
          <cell r="BI91876" t="str">
            <v>N</v>
          </cell>
          <cell r="BJ91876" t="str">
            <v>M.Shahbaz</v>
          </cell>
          <cell r="BK91876">
            <v>45477</v>
          </cell>
          <cell r="BL91876" t="str">
            <v>9862000</v>
          </cell>
          <cell r="BM91876" t="str">
            <v>274</v>
          </cell>
          <cell r="BN91876" t="str">
            <v>01</v>
          </cell>
          <cell r="BQ91876" t="str">
            <v>KHI/HO/D/MO/PC TPP/P/92321/07/2024</v>
          </cell>
        </row>
        <row r="91877">
          <cell r="W91877" t="str">
            <v>9Z05684</v>
          </cell>
          <cell r="X91877" t="str">
            <v>ZVG10R-0904581</v>
          </cell>
          <cell r="Y91877">
            <v>9931000</v>
          </cell>
          <cell r="AC91877">
            <v>2894163</v>
          </cell>
          <cell r="AD91877" t="str">
            <v>02</v>
          </cell>
          <cell r="AE91877" t="str">
            <v>MOTOR</v>
          </cell>
          <cell r="AF91877">
            <v>110328</v>
          </cell>
          <cell r="AG91877">
            <v>0</v>
          </cell>
          <cell r="AH91877">
            <v>0</v>
          </cell>
          <cell r="AI91877">
            <v>0</v>
          </cell>
          <cell r="AJ91877">
            <v>129103</v>
          </cell>
          <cell r="AK91877">
            <v>0</v>
          </cell>
          <cell r="AL91877">
            <v>13791</v>
          </cell>
          <cell r="AM91877" t="str">
            <v>2024</v>
          </cell>
          <cell r="AN91877" t="str">
            <v>202407</v>
          </cell>
          <cell r="AO91877" t="str">
            <v>202407</v>
          </cell>
          <cell r="AP91877" t="str">
            <v>202407</v>
          </cell>
          <cell r="AQ91877" t="str">
            <v>ABRAHAMBHATTI</v>
          </cell>
          <cell r="AR91877" t="str">
            <v>1903158</v>
          </cell>
          <cell r="AS91877" t="str">
            <v>D</v>
          </cell>
          <cell r="AT91877" t="str">
            <v>001</v>
          </cell>
          <cell r="AU91877" t="str">
            <v>30000002</v>
          </cell>
          <cell r="AV91877" t="str">
            <v>RETAIL</v>
          </cell>
          <cell r="AW91877" t="str">
            <v>31000124</v>
          </cell>
          <cell r="AX91877" t="str">
            <v>Toyota Garden Motors</v>
          </cell>
          <cell r="AY91877" t="str">
            <v>LHR/LHR/D/MO/PC TPP/P/92507/07/2024</v>
          </cell>
          <cell r="BB91877" t="str">
            <v>House # 90, Street # 03, Area Cavalry Ground, Lahore.</v>
          </cell>
          <cell r="BC91877" t="str">
            <v>METAL STREAM ME</v>
          </cell>
          <cell r="BH91877" t="str">
            <v>TPP Retail</v>
          </cell>
          <cell r="BI91877" t="str">
            <v>N</v>
          </cell>
          <cell r="BJ91877" t="str">
            <v>DANIYAL KALEEM</v>
          </cell>
          <cell r="BK91877">
            <v>45481</v>
          </cell>
          <cell r="BL91877" t="str">
            <v>9931000</v>
          </cell>
          <cell r="BM91877" t="str">
            <v>455</v>
          </cell>
          <cell r="BN91877" t="str">
            <v>03</v>
          </cell>
          <cell r="BQ91877" t="str">
            <v>LHR/LHR/D/MO/PC TPP/P/92507/07/2024</v>
          </cell>
        </row>
        <row r="91878">
          <cell r="W91878" t="str">
            <v>9Z05985</v>
          </cell>
          <cell r="X91878" t="str">
            <v>0904883</v>
          </cell>
          <cell r="Y91878">
            <v>10081000</v>
          </cell>
          <cell r="AC91878">
            <v>2907820</v>
          </cell>
          <cell r="AD91878" t="str">
            <v>02</v>
          </cell>
          <cell r="AE91878" t="str">
            <v>MOTOR</v>
          </cell>
          <cell r="AF91878">
            <v>129227</v>
          </cell>
          <cell r="AG91878">
            <v>0</v>
          </cell>
          <cell r="AH91878">
            <v>0</v>
          </cell>
          <cell r="AI91878">
            <v>0</v>
          </cell>
          <cell r="AJ91878">
            <v>151215</v>
          </cell>
          <cell r="AK91878">
            <v>0</v>
          </cell>
          <cell r="AL91878">
            <v>32307</v>
          </cell>
          <cell r="AM91878" t="str">
            <v>2024</v>
          </cell>
          <cell r="AN91878" t="str">
            <v>202407</v>
          </cell>
          <cell r="AO91878" t="str">
            <v>202407</v>
          </cell>
          <cell r="AP91878" t="str">
            <v>202407</v>
          </cell>
          <cell r="AQ91878" t="str">
            <v>ABRAHAMBHATTI</v>
          </cell>
          <cell r="AR91878" t="str">
            <v>1913564</v>
          </cell>
          <cell r="AS91878" t="str">
            <v>D</v>
          </cell>
          <cell r="AT91878" t="str">
            <v>001</v>
          </cell>
          <cell r="AU91878" t="str">
            <v>30000002</v>
          </cell>
          <cell r="AV91878" t="str">
            <v>RETAIL</v>
          </cell>
          <cell r="AW91878" t="str">
            <v>31000087</v>
          </cell>
          <cell r="AX91878" t="str">
            <v>Toyota Faisalabad Motors</v>
          </cell>
          <cell r="AY91878" t="str">
            <v>LHR/LHR/D/MO/PC TPP/P/93244/07/2024</v>
          </cell>
          <cell r="BB91878" t="str">
            <v>PO Khas, Chak # 463 GB, Haryal Tehsil Sumandri, District Faisalabad.</v>
          </cell>
          <cell r="BC91878" t="str">
            <v>SUPER WHITE</v>
          </cell>
          <cell r="BH91878" t="str">
            <v>TPP Retail</v>
          </cell>
          <cell r="BI91878" t="str">
            <v>N</v>
          </cell>
          <cell r="BJ91878" t="str">
            <v>Muhammad Naeem</v>
          </cell>
          <cell r="BK91878">
            <v>45491</v>
          </cell>
          <cell r="BL91878" t="str">
            <v>10081000</v>
          </cell>
          <cell r="BM91878" t="str">
            <v>274</v>
          </cell>
          <cell r="BN91878" t="str">
            <v>03</v>
          </cell>
          <cell r="BQ91878" t="str">
            <v>LHR/LHR/D/MO/PC TPP/P/93244/07/2024</v>
          </cell>
        </row>
        <row r="91879">
          <cell r="W91879" t="str">
            <v>9Z04286</v>
          </cell>
          <cell r="X91879" t="str">
            <v>0903201</v>
          </cell>
          <cell r="Y91879">
            <v>10081000</v>
          </cell>
          <cell r="AC91879">
            <v>2980279</v>
          </cell>
          <cell r="AD91879" t="str">
            <v>02</v>
          </cell>
          <cell r="AE91879" t="str">
            <v>MOTOR</v>
          </cell>
          <cell r="AF91879">
            <v>-80338</v>
          </cell>
          <cell r="AG91879">
            <v>0</v>
          </cell>
          <cell r="AH91879">
            <v>0</v>
          </cell>
          <cell r="AI91879">
            <v>0</v>
          </cell>
          <cell r="AJ91879">
            <v>-93994</v>
          </cell>
          <cell r="AK91879">
            <v>0</v>
          </cell>
          <cell r="AL91879">
            <v>0</v>
          </cell>
          <cell r="AM91879" t="str">
            <v>2024</v>
          </cell>
          <cell r="AN91879" t="str">
            <v>202408</v>
          </cell>
          <cell r="AO91879" t="str">
            <v>202408</v>
          </cell>
          <cell r="AP91879" t="str">
            <v>202408</v>
          </cell>
          <cell r="AQ91879" t="str">
            <v>MZUBAIRIQBAL</v>
          </cell>
          <cell r="AR91879" t="str">
            <v>1935522</v>
          </cell>
          <cell r="AS91879" t="str">
            <v>D</v>
          </cell>
          <cell r="AT91879" t="str">
            <v>001</v>
          </cell>
          <cell r="AU91879" t="str">
            <v>30000002</v>
          </cell>
          <cell r="AV91879" t="str">
            <v>RETAIL</v>
          </cell>
          <cell r="AW91879" t="str">
            <v>31000088</v>
          </cell>
          <cell r="AX91879" t="str">
            <v>Toyota Layalpur Motors</v>
          </cell>
          <cell r="AY91879" t="str">
            <v>LHR/LHR/D/MO/PC TPP/P/89644/05/2024</v>
          </cell>
          <cell r="AZ91879" t="str">
            <v>LHR/LHR/D/MO/PC TPP/E/44839/08/2024</v>
          </cell>
          <cell r="BB91879" t="str">
            <v>House # 68-E, Eden Valley, Canal Road, Faisalabad.</v>
          </cell>
          <cell r="BC91879" t="str">
            <v>Metal Stream ME</v>
          </cell>
          <cell r="BF91879" t="str">
            <v>IT IS HEREBY DECLARED AND AGREED THAT AS PER REQUEST LETTER DATED: 19-08-2024, THE ABOVE-MENTIONED POLICY STANDS CANCELLED DUE TO SALE OF VEHICLE AS FROM 19-08-2024
IN CONSEQUENCE WHEREOF AN AMOUNT OF RS.93,994/- WILL BE REFUND TO PARTICIPANT.</v>
          </cell>
          <cell r="BH91879" t="str">
            <v>TPP Retail</v>
          </cell>
          <cell r="BI91879" t="str">
            <v>N</v>
          </cell>
          <cell r="BJ91879" t="str">
            <v>Muhammad Naeem</v>
          </cell>
          <cell r="BK91879">
            <v>45523</v>
          </cell>
          <cell r="BL91879" t="str">
            <v>10081000</v>
          </cell>
          <cell r="BM91879" t="str">
            <v>456</v>
          </cell>
          <cell r="BN91879" t="str">
            <v>03</v>
          </cell>
          <cell r="BQ91879" t="str">
            <v>LHR/LHR/D/MO/PC TPP/P/89644/05/2024</v>
          </cell>
        </row>
        <row r="91880">
          <cell r="W91880" t="str">
            <v>9Z01501</v>
          </cell>
          <cell r="X91880" t="str">
            <v>R-0900497</v>
          </cell>
          <cell r="Y91880">
            <v>9412000</v>
          </cell>
          <cell r="AC91880">
            <v>2900345</v>
          </cell>
          <cell r="AD91880" t="str">
            <v>02</v>
          </cell>
          <cell r="AE91880" t="str">
            <v>MOTOR</v>
          </cell>
          <cell r="AF91880">
            <v>0</v>
          </cell>
          <cell r="AG91880">
            <v>0</v>
          </cell>
          <cell r="AH91880">
            <v>0</v>
          </cell>
          <cell r="AI91880">
            <v>0</v>
          </cell>
          <cell r="AJ91880">
            <v>0</v>
          </cell>
          <cell r="AK91880">
            <v>0</v>
          </cell>
          <cell r="AL91880">
            <v>19499</v>
          </cell>
          <cell r="AM91880" t="str">
            <v>2024</v>
          </cell>
          <cell r="AN91880" t="str">
            <v>202407</v>
          </cell>
          <cell r="AO91880" t="str">
            <v>202403</v>
          </cell>
          <cell r="AP91880" t="str">
            <v>202407</v>
          </cell>
          <cell r="AQ91880" t="str">
            <v>KHALIDMEHMOOD</v>
          </cell>
          <cell r="AR91880" t="str">
            <v>1908955</v>
          </cell>
          <cell r="AS91880" t="str">
            <v>D</v>
          </cell>
          <cell r="AT91880" t="str">
            <v>001</v>
          </cell>
          <cell r="AU91880" t="str">
            <v>30000002</v>
          </cell>
          <cell r="AV91880" t="str">
            <v>RETAIL</v>
          </cell>
          <cell r="AW91880" t="str">
            <v>31000049</v>
          </cell>
          <cell r="AX91880" t="str">
            <v>Toyota Deffence Motor</v>
          </cell>
          <cell r="AY91880" t="str">
            <v>KHI/HO/D/MO/PC TPP/P/86162/03/2024</v>
          </cell>
          <cell r="AZ91880" t="str">
            <v>KHI/HO/D/MO/PC TPP/E/43613/07/2024</v>
          </cell>
          <cell r="BB91880" t="str">
            <v>House NO S-21, Street NO Tariq 7, Area Phase 7, EXT D.H.A, Karachi.</v>
          </cell>
          <cell r="BC91880" t="str">
            <v>BLACK</v>
          </cell>
          <cell r="BF91880" t="str">
            <v>ADDITION OF AGENCY COMMISSION</v>
          </cell>
          <cell r="BH91880" t="str">
            <v>TPP Retail</v>
          </cell>
          <cell r="BI91880" t="str">
            <v>N</v>
          </cell>
          <cell r="BJ91880" t="str">
            <v>M.Shahbaz</v>
          </cell>
          <cell r="BK91880">
            <v>45373</v>
          </cell>
          <cell r="BL91880" t="str">
            <v>9412000</v>
          </cell>
          <cell r="BM91880" t="str">
            <v>004</v>
          </cell>
          <cell r="BN91880" t="str">
            <v>01</v>
          </cell>
          <cell r="BQ91880" t="str">
            <v>KHI/HO/D/MO/PC TPP/P/86162/03/2024</v>
          </cell>
        </row>
        <row r="91881">
          <cell r="W91881" t="str">
            <v>9Z05691</v>
          </cell>
          <cell r="X91881" t="str">
            <v>0904596</v>
          </cell>
          <cell r="Y91881">
            <v>9934000</v>
          </cell>
          <cell r="AC91881">
            <v>2893963</v>
          </cell>
          <cell r="AD91881" t="str">
            <v>02</v>
          </cell>
          <cell r="AE91881" t="str">
            <v>MOTOR</v>
          </cell>
          <cell r="AF91881">
            <v>127342</v>
          </cell>
          <cell r="AG91881">
            <v>0</v>
          </cell>
          <cell r="AH91881">
            <v>0</v>
          </cell>
          <cell r="AI91881">
            <v>0</v>
          </cell>
          <cell r="AJ91881">
            <v>149010</v>
          </cell>
          <cell r="AK91881">
            <v>0</v>
          </cell>
          <cell r="AL91881">
            <v>31835</v>
          </cell>
          <cell r="AM91881" t="str">
            <v>2024</v>
          </cell>
          <cell r="AN91881" t="str">
            <v>202407</v>
          </cell>
          <cell r="AO91881" t="str">
            <v>202407</v>
          </cell>
          <cell r="AP91881" t="str">
            <v>202407</v>
          </cell>
          <cell r="AQ91881" t="str">
            <v>MZUBAIRIQBAL</v>
          </cell>
          <cell r="AR91881" t="str">
            <v>1899580</v>
          </cell>
          <cell r="AS91881" t="str">
            <v>D</v>
          </cell>
          <cell r="AT91881" t="str">
            <v>001</v>
          </cell>
          <cell r="AU91881" t="str">
            <v>30000002</v>
          </cell>
          <cell r="AV91881" t="str">
            <v>RETAIL</v>
          </cell>
          <cell r="AW91881" t="str">
            <v>31000222</v>
          </cell>
          <cell r="AX91881" t="str">
            <v>Toyota Rawal Motors</v>
          </cell>
          <cell r="AY91881" t="str">
            <v>LHR/LHR/D/MO/PC TPP/P/92213/07/2024</v>
          </cell>
          <cell r="BB91881" t="str">
            <v>House # 15, Street # 06, DHA Phase 5, Sector K, Islamabad.</v>
          </cell>
          <cell r="BC91881" t="str">
            <v>SUPER WHITE</v>
          </cell>
          <cell r="BH91881" t="str">
            <v>TPP Retail</v>
          </cell>
          <cell r="BI91881" t="str">
            <v>N</v>
          </cell>
          <cell r="BJ91881" t="str">
            <v>Kamran Khalid</v>
          </cell>
          <cell r="BK91881">
            <v>45475</v>
          </cell>
          <cell r="BL91881" t="str">
            <v>9934000</v>
          </cell>
          <cell r="BM91881" t="str">
            <v>274</v>
          </cell>
          <cell r="BN91881" t="str">
            <v>03</v>
          </cell>
          <cell r="BQ91881" t="str">
            <v>LHR/LHR/D/MO/PC TPP/P/92213/07/2024</v>
          </cell>
        </row>
        <row r="91882">
          <cell r="W91882" t="str">
            <v>9Z03465</v>
          </cell>
          <cell r="X91882" t="str">
            <v>ZVG10R-0902363</v>
          </cell>
          <cell r="Y91882">
            <v>9931000</v>
          </cell>
          <cell r="AC91882">
            <v>2890499</v>
          </cell>
          <cell r="AD91882" t="str">
            <v>02</v>
          </cell>
          <cell r="AE91882" t="str">
            <v>MOTOR</v>
          </cell>
          <cell r="AF91882">
            <v>0</v>
          </cell>
          <cell r="AG91882">
            <v>0</v>
          </cell>
          <cell r="AH91882">
            <v>0</v>
          </cell>
          <cell r="AI91882">
            <v>0</v>
          </cell>
          <cell r="AJ91882">
            <v>0</v>
          </cell>
          <cell r="AK91882">
            <v>0</v>
          </cell>
          <cell r="AL91882">
            <v>15913</v>
          </cell>
          <cell r="AM91882" t="str">
            <v>2024</v>
          </cell>
          <cell r="AN91882" t="str">
            <v>202407</v>
          </cell>
          <cell r="AO91882" t="str">
            <v>202404</v>
          </cell>
          <cell r="AP91882" t="str">
            <v>202407</v>
          </cell>
          <cell r="AQ91882" t="str">
            <v>ABRAHAMBHATTI</v>
          </cell>
          <cell r="AR91882" t="str">
            <v>1900184</v>
          </cell>
          <cell r="AS91882" t="str">
            <v>D</v>
          </cell>
          <cell r="AT91882" t="str">
            <v>001</v>
          </cell>
          <cell r="AU91882" t="str">
            <v>30000002</v>
          </cell>
          <cell r="AV91882" t="str">
            <v>RETAIL</v>
          </cell>
          <cell r="AW91882" t="str">
            <v>31000124</v>
          </cell>
          <cell r="AX91882" t="str">
            <v>Toyota Garden Motors</v>
          </cell>
          <cell r="AY91882" t="str">
            <v>LHR/LHR/D/MO/PC TPP/P/86995/04/2024</v>
          </cell>
          <cell r="AZ91882" t="str">
            <v>LHR/LHR/D/MO/PC TPP/E/43263/07/2024</v>
          </cell>
          <cell r="BB91882" t="str">
            <v>House # 54 C, Area Canal Bank Extension, Lahore.</v>
          </cell>
          <cell r="BC91882" t="str">
            <v>Metal Stream ME</v>
          </cell>
          <cell r="BF91882" t="str">
            <v>Addition Of Agency Commission</v>
          </cell>
          <cell r="BH91882" t="str">
            <v>TPP Retail</v>
          </cell>
          <cell r="BI91882" t="str">
            <v>N</v>
          </cell>
          <cell r="BJ91882" t="str">
            <v>DANIYAL KALEEM</v>
          </cell>
          <cell r="BK91882">
            <v>45388</v>
          </cell>
          <cell r="BL91882" t="str">
            <v>9931000</v>
          </cell>
          <cell r="BM91882" t="str">
            <v>456</v>
          </cell>
          <cell r="BN91882" t="str">
            <v>03</v>
          </cell>
          <cell r="BQ91882" t="str">
            <v>LHR/LHR/D/MO/PC TPP/P/86995/04/2024</v>
          </cell>
        </row>
        <row r="91883">
          <cell r="W91883" t="str">
            <v>9Z05371</v>
          </cell>
          <cell r="X91883" t="str">
            <v>0904278</v>
          </cell>
          <cell r="Y91883">
            <v>10084000</v>
          </cell>
          <cell r="AC91883">
            <v>2946593</v>
          </cell>
          <cell r="AD91883" t="str">
            <v>02</v>
          </cell>
          <cell r="AE91883" t="str">
            <v>MOTOR</v>
          </cell>
          <cell r="AF91883">
            <v>129265</v>
          </cell>
          <cell r="AG91883">
            <v>0</v>
          </cell>
          <cell r="AH91883">
            <v>0</v>
          </cell>
          <cell r="AI91883">
            <v>0</v>
          </cell>
          <cell r="AJ91883">
            <v>151260</v>
          </cell>
          <cell r="AK91883">
            <v>0</v>
          </cell>
          <cell r="AL91883">
            <v>16158</v>
          </cell>
          <cell r="AM91883" t="str">
            <v>2024</v>
          </cell>
          <cell r="AN91883" t="str">
            <v>202408</v>
          </cell>
          <cell r="AO91883" t="str">
            <v>202408</v>
          </cell>
          <cell r="AP91883" t="str">
            <v>202408</v>
          </cell>
          <cell r="AQ91883" t="str">
            <v>ABRAHAMBHATTI</v>
          </cell>
          <cell r="AR91883" t="str">
            <v>1935342</v>
          </cell>
          <cell r="AS91883" t="str">
            <v>D</v>
          </cell>
          <cell r="AT91883" t="str">
            <v>001</v>
          </cell>
          <cell r="AU91883" t="str">
            <v>30000002</v>
          </cell>
          <cell r="AV91883" t="str">
            <v>RETAIL</v>
          </cell>
          <cell r="AW91883" t="str">
            <v>31000361</v>
          </cell>
          <cell r="AX91883" t="str">
            <v>Toyota Jhelum Motors</v>
          </cell>
          <cell r="AY91883" t="str">
            <v>LHR/LHR/D/MO/PC TPP/P/95525/08/2024</v>
          </cell>
          <cell r="BB91883" t="str">
            <v>PO Khas Doga, Tehsil Kharian, District Gujrat.</v>
          </cell>
          <cell r="BC91883" t="str">
            <v>SUPER WHITE</v>
          </cell>
          <cell r="BH91883" t="str">
            <v>TPP Retail</v>
          </cell>
          <cell r="BI91883" t="str">
            <v>N</v>
          </cell>
          <cell r="BJ91883" t="str">
            <v>DAANISH NAEEM KHAN</v>
          </cell>
          <cell r="BK91883">
            <v>45523</v>
          </cell>
          <cell r="BL91883" t="str">
            <v>10084000</v>
          </cell>
          <cell r="BM91883" t="str">
            <v>274</v>
          </cell>
          <cell r="BN91883" t="str">
            <v>03</v>
          </cell>
          <cell r="BQ91883" t="str">
            <v>LHR/LHR/D/MO/PC TPP/P/95525/08/2024</v>
          </cell>
        </row>
        <row r="91884">
          <cell r="W91884" t="str">
            <v>9Z06034</v>
          </cell>
          <cell r="X91884" t="str">
            <v>0904899</v>
          </cell>
          <cell r="Y91884">
            <v>9934000</v>
          </cell>
          <cell r="AC91884">
            <v>2946911</v>
          </cell>
          <cell r="AD91884" t="str">
            <v>02</v>
          </cell>
          <cell r="AE91884" t="str">
            <v>MOTOR</v>
          </cell>
          <cell r="AF91884">
            <v>127342</v>
          </cell>
          <cell r="AG91884">
            <v>0</v>
          </cell>
          <cell r="AH91884">
            <v>0</v>
          </cell>
          <cell r="AI91884">
            <v>0</v>
          </cell>
          <cell r="AJ91884">
            <v>149010</v>
          </cell>
          <cell r="AK91884">
            <v>0</v>
          </cell>
          <cell r="AL91884">
            <v>15918</v>
          </cell>
          <cell r="AM91884" t="str">
            <v>2024</v>
          </cell>
          <cell r="AN91884" t="str">
            <v>202408</v>
          </cell>
          <cell r="AO91884" t="str">
            <v>202408</v>
          </cell>
          <cell r="AP91884" t="str">
            <v>202408</v>
          </cell>
          <cell r="AQ91884" t="str">
            <v>ABRAHAMBHATTI</v>
          </cell>
          <cell r="AR91884" t="str">
            <v>1935319</v>
          </cell>
          <cell r="AS91884" t="str">
            <v>D</v>
          </cell>
          <cell r="AT91884" t="str">
            <v>001</v>
          </cell>
          <cell r="AU91884" t="str">
            <v>30000002</v>
          </cell>
          <cell r="AV91884" t="str">
            <v>RETAIL</v>
          </cell>
          <cell r="AW91884" t="str">
            <v>31000361</v>
          </cell>
          <cell r="AX91884" t="str">
            <v>Toyota Jhelum Motors</v>
          </cell>
          <cell r="AY91884" t="str">
            <v>LHR/LHR/D/MO/PC TPP/P/95519/08/2024</v>
          </cell>
          <cell r="BB91884" t="str">
            <v>P.O Khas Chilyan Wala, Tehsil O District Mandi Bahauddin.</v>
          </cell>
          <cell r="BC91884" t="str">
            <v>SUPER WHITE</v>
          </cell>
          <cell r="BH91884" t="str">
            <v>TPP Retail</v>
          </cell>
          <cell r="BI91884" t="str">
            <v>N</v>
          </cell>
          <cell r="BJ91884" t="str">
            <v>DAANISH NAEEM KHAN</v>
          </cell>
          <cell r="BK91884">
            <v>45523</v>
          </cell>
          <cell r="BL91884" t="str">
            <v>9934000</v>
          </cell>
          <cell r="BM91884" t="str">
            <v>274</v>
          </cell>
          <cell r="BN91884" t="str">
            <v>03</v>
          </cell>
          <cell r="BQ91884" t="str">
            <v>LHR/LHR/D/MO/PC TPP/P/95519/08/2024</v>
          </cell>
        </row>
        <row r="91885">
          <cell r="W91885" t="str">
            <v>9Z07538</v>
          </cell>
          <cell r="X91885" t="str">
            <v>R-0906421</v>
          </cell>
          <cell r="Y91885">
            <v>9012000</v>
          </cell>
          <cell r="AC91885">
            <v>3130363</v>
          </cell>
          <cell r="AD91885" t="str">
            <v>02</v>
          </cell>
          <cell r="AE91885" t="str">
            <v>MOTOR</v>
          </cell>
          <cell r="AF91885">
            <v>116103</v>
          </cell>
          <cell r="AG91885">
            <v>0</v>
          </cell>
          <cell r="AH91885">
            <v>0</v>
          </cell>
          <cell r="AI91885">
            <v>0</v>
          </cell>
          <cell r="AJ91885">
            <v>135180</v>
          </cell>
          <cell r="AK91885">
            <v>0</v>
          </cell>
          <cell r="AL91885">
            <v>14513</v>
          </cell>
          <cell r="AM91885" t="str">
            <v>2024</v>
          </cell>
          <cell r="AN91885" t="str">
            <v>202410</v>
          </cell>
          <cell r="AO91885" t="str">
            <v>202410</v>
          </cell>
          <cell r="AP91885" t="str">
            <v>202410</v>
          </cell>
          <cell r="AQ91885" t="str">
            <v>KHALIDMEHMOOD</v>
          </cell>
          <cell r="AR91885" t="str">
            <v>1997879</v>
          </cell>
          <cell r="AS91885" t="str">
            <v>D</v>
          </cell>
          <cell r="AT91885" t="str">
            <v>001</v>
          </cell>
          <cell r="AU91885" t="str">
            <v>30000002</v>
          </cell>
          <cell r="AV91885" t="str">
            <v>RETAIL</v>
          </cell>
          <cell r="AW91885" t="str">
            <v>31000007</v>
          </cell>
          <cell r="AX91885" t="str">
            <v>Toyota Central Motor</v>
          </cell>
          <cell r="AY91885" t="str">
            <v>KHI/HO/D/MO/PC TPP/P/100867/10/2024</v>
          </cell>
          <cell r="BA91885" t="str">
            <v>KARACHI</v>
          </cell>
          <cell r="BB91885" t="str">
            <v>D-3, Lucky Plaza, BLock 17, Gulshan e Iqbal, Karachi.</v>
          </cell>
          <cell r="BC91885" t="str">
            <v>METAL STREAM ME</v>
          </cell>
          <cell r="BH91885" t="str">
            <v>TPP Retail</v>
          </cell>
          <cell r="BI91885" t="str">
            <v>N</v>
          </cell>
          <cell r="BJ91885" t="str">
            <v>Rehan Ali Bashir</v>
          </cell>
          <cell r="BK91885">
            <v>45595</v>
          </cell>
          <cell r="BL91885" t="str">
            <v>9012000</v>
          </cell>
          <cell r="BM91885" t="str">
            <v>455</v>
          </cell>
          <cell r="BN91885" t="str">
            <v>01</v>
          </cell>
          <cell r="BQ91885" t="str">
            <v>KHI/HO/D/MO/PC TPP/P/100867/10/2024</v>
          </cell>
        </row>
        <row r="91886">
          <cell r="W91886" t="str">
            <v>9Z08134</v>
          </cell>
          <cell r="X91886" t="str">
            <v>ZVG10R-0906867</v>
          </cell>
          <cell r="Y91886">
            <v>9100000</v>
          </cell>
          <cell r="AC91886">
            <v>3214747</v>
          </cell>
          <cell r="AD91886" t="str">
            <v>02</v>
          </cell>
          <cell r="AE91886" t="str">
            <v>MOTOR</v>
          </cell>
          <cell r="AF91886">
            <v>101094</v>
          </cell>
          <cell r="AG91886">
            <v>0</v>
          </cell>
          <cell r="AH91886">
            <v>0</v>
          </cell>
          <cell r="AI91886">
            <v>0</v>
          </cell>
          <cell r="AJ91886">
            <v>118300</v>
          </cell>
          <cell r="AK91886">
            <v>0</v>
          </cell>
          <cell r="AL91886">
            <v>25274</v>
          </cell>
          <cell r="AM91886" t="str">
            <v>2024</v>
          </cell>
          <cell r="AN91886" t="str">
            <v>202412</v>
          </cell>
          <cell r="AO91886" t="str">
            <v>202412</v>
          </cell>
          <cell r="AP91886" t="str">
            <v>202412</v>
          </cell>
          <cell r="AQ91886" t="str">
            <v>ABRAHAMBHATTI</v>
          </cell>
          <cell r="AR91886" t="str">
            <v>2029816</v>
          </cell>
          <cell r="AS91886" t="str">
            <v>D</v>
          </cell>
          <cell r="AT91886" t="str">
            <v>001</v>
          </cell>
          <cell r="AU91886" t="str">
            <v>30000002</v>
          </cell>
          <cell r="AV91886" t="str">
            <v>RETAIL</v>
          </cell>
          <cell r="AW91886" t="str">
            <v>31000126</v>
          </cell>
          <cell r="AX91886" t="str">
            <v>Toyota HN Motors</v>
          </cell>
          <cell r="AY91886" t="str">
            <v>LHR/LHR/D/MO/PC TPP/P/103668/12/2024</v>
          </cell>
          <cell r="BB91886" t="str">
            <v>Chatha Colony # 01, Mohalla Sharakpur Road, Begum Kot, Lahore.</v>
          </cell>
          <cell r="BC91886" t="str">
            <v>CELETILE GRAY ME</v>
          </cell>
          <cell r="BH91886" t="str">
            <v>TPP Retail</v>
          </cell>
          <cell r="BI91886" t="str">
            <v>N</v>
          </cell>
          <cell r="BJ91886" t="str">
            <v>ZEESHAN MEHMOOD</v>
          </cell>
          <cell r="BK91886">
            <v>45635</v>
          </cell>
          <cell r="BL91886" t="str">
            <v>9100000</v>
          </cell>
          <cell r="BM91886" t="str">
            <v>461</v>
          </cell>
          <cell r="BN91886" t="str">
            <v>03</v>
          </cell>
          <cell r="BQ91886" t="str">
            <v>LHR/LHR/D/MO/PC TPP/P/103668/12/2024</v>
          </cell>
        </row>
        <row r="91887">
          <cell r="W91887" t="str">
            <v>9Z08265</v>
          </cell>
          <cell r="X91887" t="str">
            <v>ZVG10R-0907020</v>
          </cell>
          <cell r="Y91887">
            <v>9012000</v>
          </cell>
          <cell r="AC91887">
            <v>3227016</v>
          </cell>
          <cell r="AD91887" t="str">
            <v>02</v>
          </cell>
          <cell r="AE91887" t="str">
            <v>MOTOR</v>
          </cell>
          <cell r="AF91887">
            <v>108335</v>
          </cell>
          <cell r="AG91887">
            <v>0</v>
          </cell>
          <cell r="AH91887">
            <v>0</v>
          </cell>
          <cell r="AI91887">
            <v>0</v>
          </cell>
          <cell r="AJ91887">
            <v>126168</v>
          </cell>
          <cell r="AK91887">
            <v>0</v>
          </cell>
          <cell r="AL91887">
            <v>13542</v>
          </cell>
          <cell r="AM91887" t="str">
            <v>2024</v>
          </cell>
          <cell r="AN91887" t="str">
            <v>202412</v>
          </cell>
          <cell r="AO91887" t="str">
            <v>202412</v>
          </cell>
          <cell r="AP91887" t="str">
            <v>202412</v>
          </cell>
          <cell r="AQ91887" t="str">
            <v>KHALIDMEHMOOD</v>
          </cell>
          <cell r="AR91887" t="str">
            <v>2037104</v>
          </cell>
          <cell r="AS91887" t="str">
            <v>D</v>
          </cell>
          <cell r="AT91887" t="str">
            <v>001</v>
          </cell>
          <cell r="AU91887" t="str">
            <v>30000002</v>
          </cell>
          <cell r="AV91887" t="str">
            <v>RETAIL</v>
          </cell>
          <cell r="AW91887" t="str">
            <v>31000049</v>
          </cell>
          <cell r="AX91887" t="str">
            <v>Toyota Deffence Motor</v>
          </cell>
          <cell r="AY91887" t="str">
            <v>KHI/HO/D/MO/PC TPP/P/104177/12/2024</v>
          </cell>
          <cell r="BA91887" t="str">
            <v>KARACHI</v>
          </cell>
          <cell r="BB91887" t="str">
            <v>House #. M-77/IV, Khayaban-e-Saadi, Phase 7, D.H.A., Karachi.</v>
          </cell>
          <cell r="BC91887" t="str">
            <v>ATTITUDE BLACK</v>
          </cell>
          <cell r="BH91887" t="str">
            <v>TPP Retail</v>
          </cell>
          <cell r="BI91887" t="str">
            <v>N</v>
          </cell>
          <cell r="BJ91887" t="str">
            <v>M.Shahbaz</v>
          </cell>
          <cell r="BK91887">
            <v>45643</v>
          </cell>
          <cell r="BL91887" t="str">
            <v>9012000</v>
          </cell>
          <cell r="BM91887" t="str">
            <v>272</v>
          </cell>
          <cell r="BN91887" t="str">
            <v>01</v>
          </cell>
          <cell r="BQ91887" t="str">
            <v>KHI/HO/D/MO/PC TPP/P/104177/12/2024</v>
          </cell>
        </row>
        <row r="91888">
          <cell r="W91888" t="str">
            <v>9Z06378</v>
          </cell>
          <cell r="X91888" t="str">
            <v>0905275</v>
          </cell>
          <cell r="Y91888">
            <v>9353430</v>
          </cell>
          <cell r="AC91888">
            <v>3007186</v>
          </cell>
          <cell r="AD91888" t="str">
            <v>02</v>
          </cell>
          <cell r="AE91888" t="str">
            <v>MOTOR</v>
          </cell>
          <cell r="AF91888">
            <v>119898</v>
          </cell>
          <cell r="AG91888">
            <v>0</v>
          </cell>
          <cell r="AH91888">
            <v>0</v>
          </cell>
          <cell r="AI91888">
            <v>0</v>
          </cell>
          <cell r="AJ91888">
            <v>140301</v>
          </cell>
          <cell r="AK91888">
            <v>0</v>
          </cell>
          <cell r="AL91888">
            <v>14987</v>
          </cell>
          <cell r="AM91888" t="str">
            <v>2024</v>
          </cell>
          <cell r="AN91888" t="str">
            <v>202409</v>
          </cell>
          <cell r="AO91888" t="str">
            <v>202409</v>
          </cell>
          <cell r="AP91888" t="str">
            <v>202409</v>
          </cell>
          <cell r="AQ91888" t="str">
            <v>MZUBAIRIQBAL</v>
          </cell>
          <cell r="AR91888" t="str">
            <v>1954940</v>
          </cell>
          <cell r="AS91888" t="str">
            <v>D</v>
          </cell>
          <cell r="AT91888" t="str">
            <v>001</v>
          </cell>
          <cell r="AU91888" t="str">
            <v>30000002</v>
          </cell>
          <cell r="AV91888" t="str">
            <v>RETAIL</v>
          </cell>
          <cell r="AW91888" t="str">
            <v>31000088</v>
          </cell>
          <cell r="AX91888" t="str">
            <v>Toyota Layalpur Motors</v>
          </cell>
          <cell r="AY91888" t="str">
            <v>LHR/LHR/D/MO/PC TPP/P/97541/09/2024</v>
          </cell>
          <cell r="BB91888" t="str">
            <v>Dohk Bangial, Choha Khalsa Kallar Sayaddan, District Rawalpindi.</v>
          </cell>
          <cell r="BC91888" t="str">
            <v>SUPER WHITE</v>
          </cell>
          <cell r="BH91888" t="str">
            <v>TPP Retail</v>
          </cell>
          <cell r="BI91888" t="str">
            <v>N</v>
          </cell>
          <cell r="BJ91888" t="str">
            <v>Muhammad Naeem</v>
          </cell>
          <cell r="BK91888">
            <v>45551</v>
          </cell>
          <cell r="BL91888" t="str">
            <v>9353430</v>
          </cell>
          <cell r="BM91888" t="str">
            <v>274</v>
          </cell>
          <cell r="BN91888" t="str">
            <v>03</v>
          </cell>
          <cell r="BQ91888" t="str">
            <v>LHR/LHR/D/MO/PC TPP/P/97541/09/2024</v>
          </cell>
        </row>
        <row r="91889">
          <cell r="W91889" t="str">
            <v>9Z07434</v>
          </cell>
          <cell r="X91889" t="str">
            <v>0906333</v>
          </cell>
          <cell r="Y91889">
            <v>9816000</v>
          </cell>
          <cell r="AC91889">
            <v>3253664</v>
          </cell>
          <cell r="AD91889" t="str">
            <v>02</v>
          </cell>
          <cell r="AE91889" t="str">
            <v>MOTOR</v>
          </cell>
          <cell r="AF91889">
            <v>142609</v>
          </cell>
          <cell r="AG91889">
            <v>0</v>
          </cell>
          <cell r="AH91889">
            <v>0</v>
          </cell>
          <cell r="AI91889">
            <v>0</v>
          </cell>
          <cell r="AJ91889">
            <v>166872</v>
          </cell>
          <cell r="AK91889">
            <v>0</v>
          </cell>
          <cell r="AL91889">
            <v>35652</v>
          </cell>
          <cell r="AM91889" t="str">
            <v>2024</v>
          </cell>
          <cell r="AN91889" t="str">
            <v>202412</v>
          </cell>
          <cell r="AO91889" t="str">
            <v>202412</v>
          </cell>
          <cell r="AP91889" t="str">
            <v>202412</v>
          </cell>
          <cell r="AQ91889" t="str">
            <v>ABRAHAMBHATTI</v>
          </cell>
          <cell r="AR91889" t="str">
            <v>2039925</v>
          </cell>
          <cell r="AS91889" t="str">
            <v>D</v>
          </cell>
          <cell r="AT91889" t="str">
            <v>001</v>
          </cell>
          <cell r="AU91889" t="str">
            <v>30000002</v>
          </cell>
          <cell r="AV91889" t="str">
            <v>RETAIL</v>
          </cell>
          <cell r="AW91889" t="str">
            <v>31000713</v>
          </cell>
          <cell r="AX91889" t="str">
            <v>Toyota Sialkot Motors</v>
          </cell>
          <cell r="AY91889" t="str">
            <v>LHR/LHR/D/MO/PC TPP/P/104620/12/2024</v>
          </cell>
          <cell r="BB91889" t="str">
            <v>NOUL MORE, RORAS ROAD, SIALKOT.</v>
          </cell>
          <cell r="BC91889" t="str">
            <v>ATTITUDE BLACK</v>
          </cell>
          <cell r="BH91889" t="str">
            <v>TPP Retail</v>
          </cell>
          <cell r="BI91889" t="str">
            <v>N</v>
          </cell>
          <cell r="BJ91889" t="str">
            <v>DAANISH NAEEM KHAN</v>
          </cell>
          <cell r="BK91889">
            <v>45650</v>
          </cell>
          <cell r="BL91889" t="str">
            <v>9816000</v>
          </cell>
          <cell r="BM91889" t="str">
            <v>272</v>
          </cell>
          <cell r="BN91889" t="str">
            <v>03</v>
          </cell>
          <cell r="BQ91889" t="str">
            <v>LHR/LHR/D/MO/PC TPP/P/104620/12/2024</v>
          </cell>
        </row>
        <row r="91890">
          <cell r="W91890" t="str">
            <v>9Z07619</v>
          </cell>
          <cell r="X91890" t="str">
            <v>0906496</v>
          </cell>
          <cell r="Y91890">
            <v>9081000</v>
          </cell>
          <cell r="AC91890">
            <v>3175170</v>
          </cell>
          <cell r="AD91890" t="str">
            <v>02</v>
          </cell>
          <cell r="AE91890" t="str">
            <v>MOTOR</v>
          </cell>
          <cell r="AF91890">
            <v>116406</v>
          </cell>
          <cell r="AG91890">
            <v>0</v>
          </cell>
          <cell r="AH91890">
            <v>0</v>
          </cell>
          <cell r="AI91890">
            <v>0</v>
          </cell>
          <cell r="AJ91890">
            <v>136215</v>
          </cell>
          <cell r="AK91890">
            <v>0</v>
          </cell>
          <cell r="AL91890">
            <v>29101</v>
          </cell>
          <cell r="AM91890" t="str">
            <v>2024</v>
          </cell>
          <cell r="AN91890" t="str">
            <v>202411</v>
          </cell>
          <cell r="AO91890" t="str">
            <v>202411</v>
          </cell>
          <cell r="AP91890" t="str">
            <v>202411</v>
          </cell>
          <cell r="AQ91890" t="str">
            <v>ABRAHAMBHATTI</v>
          </cell>
          <cell r="AR91890" t="str">
            <v>2014544</v>
          </cell>
          <cell r="AS91890" t="str">
            <v>D</v>
          </cell>
          <cell r="AT91890" t="str">
            <v>001</v>
          </cell>
          <cell r="AU91890" t="str">
            <v>30000002</v>
          </cell>
          <cell r="AV91890" t="str">
            <v>RETAIL</v>
          </cell>
          <cell r="AW91890" t="str">
            <v>31000058</v>
          </cell>
          <cell r="AX91890" t="str">
            <v>Toyota Cantt</v>
          </cell>
          <cell r="AY91890" t="str">
            <v>LHR/LHR/D/MO/PC TPP/P/102144/11/2024</v>
          </cell>
          <cell r="BB91890" t="str">
            <v>4-KM Manga Road Near Superior Textile Mills Raiwind Road, Lahore</v>
          </cell>
          <cell r="BC91890" t="str">
            <v>ATTITUDE BLACK</v>
          </cell>
          <cell r="BH91890" t="str">
            <v>TPP Retail</v>
          </cell>
          <cell r="BI91890" t="str">
            <v>N</v>
          </cell>
          <cell r="BJ91890" t="str">
            <v>DAANISH NAEEM KHAN</v>
          </cell>
          <cell r="BK91890">
            <v>45614</v>
          </cell>
          <cell r="BL91890" t="str">
            <v>9081000</v>
          </cell>
          <cell r="BM91890" t="str">
            <v>272</v>
          </cell>
          <cell r="BN91890" t="str">
            <v>03</v>
          </cell>
          <cell r="BQ91890" t="str">
            <v>LHR/LHR/D/MO/PC TPP/P/102144/11/2024</v>
          </cell>
        </row>
        <row r="91891">
          <cell r="W91891" t="str">
            <v>9Z04858</v>
          </cell>
          <cell r="X91891" t="str">
            <v>0903813</v>
          </cell>
          <cell r="Y91891">
            <v>10228000</v>
          </cell>
          <cell r="AC91891">
            <v>3241210</v>
          </cell>
          <cell r="AD91891" t="str">
            <v>02</v>
          </cell>
          <cell r="AE91891" t="str">
            <v>MOTOR</v>
          </cell>
          <cell r="AF91891">
            <v>113628</v>
          </cell>
          <cell r="AG91891">
            <v>0</v>
          </cell>
          <cell r="AH91891">
            <v>0</v>
          </cell>
          <cell r="AI91891">
            <v>0</v>
          </cell>
          <cell r="AJ91891">
            <v>132964</v>
          </cell>
          <cell r="AK91891">
            <v>0</v>
          </cell>
          <cell r="AL91891">
            <v>28407</v>
          </cell>
          <cell r="AM91891" t="str">
            <v>2024</v>
          </cell>
          <cell r="AN91891" t="str">
            <v>202412</v>
          </cell>
          <cell r="AO91891" t="str">
            <v>202412</v>
          </cell>
          <cell r="AP91891" t="str">
            <v>202412</v>
          </cell>
          <cell r="AQ91891" t="str">
            <v>MZUBAIRIQBAL</v>
          </cell>
          <cell r="AR91891" t="str">
            <v>2040110</v>
          </cell>
          <cell r="AS91891" t="str">
            <v>D</v>
          </cell>
          <cell r="AT91891" t="str">
            <v>001</v>
          </cell>
          <cell r="AU91891" t="str">
            <v>30000002</v>
          </cell>
          <cell r="AV91891" t="str">
            <v>RETAIL</v>
          </cell>
          <cell r="AW91891" t="str">
            <v>31000372</v>
          </cell>
          <cell r="AX91891" t="str">
            <v>Toyota Gateway</v>
          </cell>
          <cell r="AY91891" t="str">
            <v>LHR/LHR/D/MO/PC TPP/P/104691/12/2024</v>
          </cell>
          <cell r="BB91891" t="str">
            <v>House # 66 B, Judicial Employees Cooperative Housing Society, Phase 1, Lahore.</v>
          </cell>
          <cell r="BC91891" t="str">
            <v>ATTITUDE BLACK</v>
          </cell>
          <cell r="BH91891" t="str">
            <v>TPP Retail</v>
          </cell>
          <cell r="BI91891" t="str">
            <v>N</v>
          </cell>
          <cell r="BJ91891" t="str">
            <v>DANIYAL KALEEM</v>
          </cell>
          <cell r="BK91891">
            <v>45652</v>
          </cell>
          <cell r="BL91891" t="str">
            <v>10228000</v>
          </cell>
          <cell r="BM91891" t="str">
            <v>272</v>
          </cell>
          <cell r="BN91891" t="str">
            <v>03</v>
          </cell>
          <cell r="BQ91891" t="str">
            <v>LHR/LHR/D/MO/PC TPP/P/104691/12/2024</v>
          </cell>
        </row>
        <row r="91892">
          <cell r="W91892" t="str">
            <v>9Z07121</v>
          </cell>
          <cell r="X91892" t="str">
            <v>ZVG10R-0906010</v>
          </cell>
          <cell r="Y91892">
            <v>9282360</v>
          </cell>
          <cell r="AC91892">
            <v>3130259</v>
          </cell>
          <cell r="AD91892" t="str">
            <v>02</v>
          </cell>
          <cell r="AE91892" t="str">
            <v>MOTOR</v>
          </cell>
          <cell r="AF91892">
            <v>119599</v>
          </cell>
          <cell r="AG91892">
            <v>0</v>
          </cell>
          <cell r="AH91892">
            <v>0</v>
          </cell>
          <cell r="AI91892">
            <v>0</v>
          </cell>
          <cell r="AJ91892">
            <v>139235</v>
          </cell>
          <cell r="AK91892">
            <v>0</v>
          </cell>
          <cell r="AL91892">
            <v>14950</v>
          </cell>
          <cell r="AM91892" t="str">
            <v>2024</v>
          </cell>
          <cell r="AN91892" t="str">
            <v>202410</v>
          </cell>
          <cell r="AO91892" t="str">
            <v>202410</v>
          </cell>
          <cell r="AP91892" t="str">
            <v>202410</v>
          </cell>
          <cell r="AQ91892" t="str">
            <v>KHALIDMEHMOOD</v>
          </cell>
          <cell r="AR91892" t="str">
            <v>1997850</v>
          </cell>
          <cell r="AS91892" t="str">
            <v>D</v>
          </cell>
          <cell r="AT91892" t="str">
            <v>001</v>
          </cell>
          <cell r="AU91892" t="str">
            <v>30000002</v>
          </cell>
          <cell r="AV91892" t="str">
            <v>RETAIL</v>
          </cell>
          <cell r="AW91892" t="str">
            <v>31000023</v>
          </cell>
          <cell r="AX91892" t="str">
            <v>Toyota Port Qasim</v>
          </cell>
          <cell r="AY91892" t="str">
            <v>KHI/HO/D/MO/PC TPP/P/100853/10/2024</v>
          </cell>
          <cell r="BA91892" t="str">
            <v>KARACHI</v>
          </cell>
          <cell r="BB91892" t="str">
            <v>Plot #. 290, National Highway, Razzaqabad, Bin Qasim.</v>
          </cell>
          <cell r="BC91892" t="str">
            <v>SUPER WHITE</v>
          </cell>
          <cell r="BH91892" t="str">
            <v>TPP Retail</v>
          </cell>
          <cell r="BI91892" t="str">
            <v>N</v>
          </cell>
          <cell r="BJ91892" t="str">
            <v>Faraz Baakza</v>
          </cell>
          <cell r="BK91892">
            <v>45595</v>
          </cell>
          <cell r="BL91892" t="str">
            <v>9282360</v>
          </cell>
          <cell r="BM91892" t="str">
            <v>173</v>
          </cell>
          <cell r="BN91892" t="str">
            <v>01</v>
          </cell>
          <cell r="BQ91892" t="str">
            <v>KHI/HO/D/MO/PC TPP/P/100853/10/2024</v>
          </cell>
        </row>
        <row r="91893">
          <cell r="W91893" t="str">
            <v>9Z07121</v>
          </cell>
          <cell r="X91893" t="str">
            <v>ZVG10R-0906010</v>
          </cell>
          <cell r="Y91893">
            <v>9282360</v>
          </cell>
          <cell r="AC91893">
            <v>3172454</v>
          </cell>
          <cell r="AD91893" t="str">
            <v>02</v>
          </cell>
          <cell r="AE91893" t="str">
            <v>MOTOR</v>
          </cell>
          <cell r="AF91893">
            <v>0</v>
          </cell>
          <cell r="AG91893">
            <v>0</v>
          </cell>
          <cell r="AH91893">
            <v>0</v>
          </cell>
          <cell r="AI91893">
            <v>0</v>
          </cell>
          <cell r="AJ91893">
            <v>0</v>
          </cell>
          <cell r="AK91893">
            <v>0</v>
          </cell>
          <cell r="AL91893">
            <v>11960</v>
          </cell>
          <cell r="AM91893" t="str">
            <v>2024</v>
          </cell>
          <cell r="AN91893" t="str">
            <v>202411</v>
          </cell>
          <cell r="AO91893" t="str">
            <v>202410</v>
          </cell>
          <cell r="AP91893" t="str">
            <v>202411</v>
          </cell>
          <cell r="AQ91893" t="str">
            <v>HASSANSALEEM</v>
          </cell>
          <cell r="AR91893" t="str">
            <v>2014202</v>
          </cell>
          <cell r="AS91893" t="str">
            <v>D</v>
          </cell>
          <cell r="AT91893" t="str">
            <v>001</v>
          </cell>
          <cell r="AU91893" t="str">
            <v>30000002</v>
          </cell>
          <cell r="AV91893" t="str">
            <v>RETAIL</v>
          </cell>
          <cell r="AW91893" t="str">
            <v>31000023</v>
          </cell>
          <cell r="AX91893" t="str">
            <v>Toyota Port Qasim</v>
          </cell>
          <cell r="AY91893" t="str">
            <v>KHI/HO/D/MO/PC TPP/P/100853/10/2024</v>
          </cell>
          <cell r="AZ91893" t="str">
            <v>KHI/HO/D/MO/PC TPP/E/49093/11/2024</v>
          </cell>
          <cell r="BB91893" t="str">
            <v>Plot #. 290, National Highway, Razzaqabad, Bin Qasim.</v>
          </cell>
          <cell r="BC91893" t="str">
            <v>SUPER WHITE</v>
          </cell>
          <cell r="BF91893" t="str">
            <v>Addition of agency commission</v>
          </cell>
          <cell r="BH91893" t="str">
            <v>TPP Retail</v>
          </cell>
          <cell r="BI91893" t="str">
            <v>N</v>
          </cell>
          <cell r="BJ91893" t="str">
            <v>Faraz Baakza</v>
          </cell>
          <cell r="BK91893">
            <v>45593</v>
          </cell>
          <cell r="BL91893" t="str">
            <v>9282360</v>
          </cell>
          <cell r="BM91893" t="str">
            <v>173</v>
          </cell>
          <cell r="BN91893" t="str">
            <v>01</v>
          </cell>
          <cell r="BQ91893" t="str">
            <v>KHI/HO/D/MO/PC TPP/P/100853/10/2024</v>
          </cell>
        </row>
        <row r="91894">
          <cell r="W91894" t="str">
            <v>9Z07098</v>
          </cell>
          <cell r="X91894" t="str">
            <v>0905996</v>
          </cell>
          <cell r="Y91894">
            <v>9820000</v>
          </cell>
          <cell r="AC91894">
            <v>3214332</v>
          </cell>
          <cell r="AD91894" t="str">
            <v>02</v>
          </cell>
          <cell r="AE91894" t="str">
            <v>MOTOR</v>
          </cell>
          <cell r="AF91894">
            <v>125880</v>
          </cell>
          <cell r="AG91894">
            <v>0</v>
          </cell>
          <cell r="AH91894">
            <v>0</v>
          </cell>
          <cell r="AI91894">
            <v>0</v>
          </cell>
          <cell r="AJ91894">
            <v>147300</v>
          </cell>
          <cell r="AK91894">
            <v>0</v>
          </cell>
          <cell r="AL91894">
            <v>15735</v>
          </cell>
          <cell r="AM91894" t="str">
            <v>2024</v>
          </cell>
          <cell r="AN91894" t="str">
            <v>202412</v>
          </cell>
          <cell r="AO91894" t="str">
            <v>202412</v>
          </cell>
          <cell r="AP91894" t="str">
            <v>202412</v>
          </cell>
          <cell r="AQ91894" t="str">
            <v>ABRAHAMBHATTI</v>
          </cell>
          <cell r="AR91894" t="str">
            <v>2029313</v>
          </cell>
          <cell r="AS91894" t="str">
            <v>D</v>
          </cell>
          <cell r="AT91894" t="str">
            <v>001</v>
          </cell>
          <cell r="AU91894" t="str">
            <v>30000002</v>
          </cell>
          <cell r="AV91894" t="str">
            <v>RETAIL</v>
          </cell>
          <cell r="AW91894" t="str">
            <v>31000361</v>
          </cell>
          <cell r="AX91894" t="str">
            <v>Toyota Jhelum Motors</v>
          </cell>
          <cell r="AY91894" t="str">
            <v>LHR/LHR/D/MO/PC TPP/P/103632/12/2024</v>
          </cell>
          <cell r="BB91894" t="str">
            <v>PO Khas, Shakar Dara Kamar Sar, Tehsil Essa Khail.</v>
          </cell>
          <cell r="BC91894" t="str">
            <v>SUPER WHITE</v>
          </cell>
          <cell r="BH91894" t="str">
            <v>TPP Retail</v>
          </cell>
          <cell r="BI91894" t="str">
            <v>N</v>
          </cell>
          <cell r="BJ91894" t="str">
            <v>DAANISH NAEEM KHAN</v>
          </cell>
          <cell r="BK91894">
            <v>45635</v>
          </cell>
          <cell r="BL91894" t="str">
            <v>9820000</v>
          </cell>
          <cell r="BM91894" t="str">
            <v>173</v>
          </cell>
          <cell r="BN91894" t="str">
            <v>03</v>
          </cell>
          <cell r="BQ91894" t="str">
            <v>LHR/LHR/D/MO/PC TPP/P/103632/12/2024</v>
          </cell>
        </row>
        <row r="91895">
          <cell r="W91895" t="str">
            <v>9Z06519</v>
          </cell>
          <cell r="X91895" t="str">
            <v>0905427</v>
          </cell>
          <cell r="Y91895">
            <v>9934000</v>
          </cell>
          <cell r="AC91895">
            <v>2999978</v>
          </cell>
          <cell r="AD91895" t="str">
            <v>02</v>
          </cell>
          <cell r="AE91895" t="str">
            <v>MOTOR</v>
          </cell>
          <cell r="AF91895">
            <v>110360</v>
          </cell>
          <cell r="AG91895">
            <v>0</v>
          </cell>
          <cell r="AH91895">
            <v>0</v>
          </cell>
          <cell r="AI91895">
            <v>0</v>
          </cell>
          <cell r="AJ91895">
            <v>129142</v>
          </cell>
          <cell r="AK91895">
            <v>0</v>
          </cell>
          <cell r="AL91895">
            <v>27590</v>
          </cell>
          <cell r="AM91895" t="str">
            <v>2024</v>
          </cell>
          <cell r="AN91895" t="str">
            <v>202409</v>
          </cell>
          <cell r="AO91895" t="str">
            <v>202409</v>
          </cell>
          <cell r="AP91895" t="str">
            <v>202409</v>
          </cell>
          <cell r="AQ91895" t="str">
            <v>ABRAHAMBHATTI</v>
          </cell>
          <cell r="AR91895" t="str">
            <v>1952783</v>
          </cell>
          <cell r="AS91895" t="str">
            <v>D</v>
          </cell>
          <cell r="AT91895" t="str">
            <v>001</v>
          </cell>
          <cell r="AU91895" t="str">
            <v>30000002</v>
          </cell>
          <cell r="AV91895" t="str">
            <v>RETAIL</v>
          </cell>
          <cell r="AW91895" t="str">
            <v>31000224</v>
          </cell>
          <cell r="AX91895" t="str">
            <v>Toyota Capital Motors</v>
          </cell>
          <cell r="AY91895" t="str">
            <v>LHR/LHR/D/MO/PC TPP/P/97121/09/2024</v>
          </cell>
          <cell r="BB91895" t="str">
            <v>House # 12, Street # 45, Sector G-13/2, Islamabad.</v>
          </cell>
          <cell r="BC91895" t="str">
            <v>SUPER WHITE</v>
          </cell>
          <cell r="BH91895" t="str">
            <v>TPP Retail</v>
          </cell>
          <cell r="BI91895" t="str">
            <v>N</v>
          </cell>
          <cell r="BJ91895" t="str">
            <v>Kamran Khalid</v>
          </cell>
          <cell r="BK91895">
            <v>45546</v>
          </cell>
          <cell r="BL91895" t="str">
            <v>9934000</v>
          </cell>
          <cell r="BM91895" t="str">
            <v>274</v>
          </cell>
          <cell r="BN91895" t="str">
            <v>03</v>
          </cell>
          <cell r="BQ91895" t="str">
            <v>LHR/LHR/D/MO/PC TPP/P/97121/09/2024</v>
          </cell>
        </row>
        <row r="91896">
          <cell r="W91896" t="str">
            <v>9Z07716</v>
          </cell>
          <cell r="X91896" t="str">
            <v>0906614</v>
          </cell>
          <cell r="Y91896">
            <v>9519000</v>
          </cell>
          <cell r="AC91896">
            <v>3254843</v>
          </cell>
          <cell r="AD91896" t="str">
            <v>02</v>
          </cell>
          <cell r="AE91896" t="str">
            <v>MOTOR</v>
          </cell>
          <cell r="AF91896">
            <v>122022</v>
          </cell>
          <cell r="AG91896">
            <v>0</v>
          </cell>
          <cell r="AH91896">
            <v>0</v>
          </cell>
          <cell r="AI91896">
            <v>0</v>
          </cell>
          <cell r="AJ91896">
            <v>142785</v>
          </cell>
          <cell r="AK91896">
            <v>0</v>
          </cell>
          <cell r="AL91896">
            <v>15253</v>
          </cell>
          <cell r="AM91896" t="str">
            <v>2024</v>
          </cell>
          <cell r="AN91896" t="str">
            <v>202412</v>
          </cell>
          <cell r="AO91896" t="str">
            <v>202412</v>
          </cell>
          <cell r="AP91896" t="str">
            <v>202412</v>
          </cell>
          <cell r="AQ91896" t="str">
            <v>ABRAHAMBHATTI</v>
          </cell>
          <cell r="AR91896" t="str">
            <v>2044647</v>
          </cell>
          <cell r="AS91896" t="str">
            <v>D</v>
          </cell>
          <cell r="AT91896" t="str">
            <v>001</v>
          </cell>
          <cell r="AU91896" t="str">
            <v>30000002</v>
          </cell>
          <cell r="AV91896" t="str">
            <v>RETAIL</v>
          </cell>
          <cell r="AW91896" t="str">
            <v>31000191</v>
          </cell>
          <cell r="AX91896" t="str">
            <v>Toyota Multan Motors</v>
          </cell>
          <cell r="AY91896" t="str">
            <v>LHR/LHR/D/MO/PC TPP/P/105090/12/2024</v>
          </cell>
          <cell r="BB91896" t="str">
            <v>PO KHAS, KATH GARH, TEHSIL TONSA, DISTRICT DG KHAN.</v>
          </cell>
          <cell r="BC91896" t="str">
            <v>ATTITUDE BLACK</v>
          </cell>
          <cell r="BH91896" t="str">
            <v>TPP Retail</v>
          </cell>
          <cell r="BI91896" t="str">
            <v>N</v>
          </cell>
          <cell r="BJ91896" t="str">
            <v>UMAR KHAN</v>
          </cell>
          <cell r="BK91896">
            <v>45657</v>
          </cell>
          <cell r="BL91896" t="str">
            <v>9519000</v>
          </cell>
          <cell r="BM91896" t="str">
            <v>272</v>
          </cell>
          <cell r="BN91896" t="str">
            <v>03</v>
          </cell>
          <cell r="BQ91896" t="str">
            <v>LHR/LHR/D/MO/PC TPP/P/105090/12/2024</v>
          </cell>
        </row>
        <row r="91897">
          <cell r="W91897" t="str">
            <v>9Z07495</v>
          </cell>
          <cell r="X91897" t="str">
            <v>ZVG10R-0906378</v>
          </cell>
          <cell r="Y91897">
            <v>9012000</v>
          </cell>
          <cell r="AC91897">
            <v>3154495</v>
          </cell>
          <cell r="AD91897" t="str">
            <v>02</v>
          </cell>
          <cell r="AE91897" t="str">
            <v>MOTOR</v>
          </cell>
          <cell r="AF91897">
            <v>108335</v>
          </cell>
          <cell r="AG91897">
            <v>0</v>
          </cell>
          <cell r="AH91897">
            <v>0</v>
          </cell>
          <cell r="AI91897">
            <v>0</v>
          </cell>
          <cell r="AJ91897">
            <v>126168</v>
          </cell>
          <cell r="AK91897">
            <v>0</v>
          </cell>
          <cell r="AL91897">
            <v>13542</v>
          </cell>
          <cell r="AM91897" t="str">
            <v>2024</v>
          </cell>
          <cell r="AN91897" t="str">
            <v>202411</v>
          </cell>
          <cell r="AO91897" t="str">
            <v>202411</v>
          </cell>
          <cell r="AP91897" t="str">
            <v>202411</v>
          </cell>
          <cell r="AQ91897" t="str">
            <v>KHALIDMEHMOOD</v>
          </cell>
          <cell r="AR91897" t="str">
            <v>2001962</v>
          </cell>
          <cell r="AS91897" t="str">
            <v>D</v>
          </cell>
          <cell r="AT91897" t="str">
            <v>001</v>
          </cell>
          <cell r="AU91897" t="str">
            <v>30000002</v>
          </cell>
          <cell r="AV91897" t="str">
            <v>RETAIL</v>
          </cell>
          <cell r="AW91897" t="str">
            <v>31000049</v>
          </cell>
          <cell r="AX91897" t="str">
            <v>Toyota Deffence Motor</v>
          </cell>
          <cell r="AY91897" t="str">
            <v>KHI/HO/D/MO/PC TPP/P/101276/11/2024</v>
          </cell>
          <cell r="BA91897" t="str">
            <v>KARACHI</v>
          </cell>
          <cell r="BB91897" t="str">
            <v>Aptt, No. E-4/7, Country Club Apartment, B-Street Phase 5, Extension DHA, Karachi.</v>
          </cell>
          <cell r="BC91897" t="str">
            <v>METAL STREAM ME</v>
          </cell>
          <cell r="BH91897" t="str">
            <v>TPP Retail</v>
          </cell>
          <cell r="BI91897" t="str">
            <v>N</v>
          </cell>
          <cell r="BJ91897" t="str">
            <v>M.Shahbaz</v>
          </cell>
          <cell r="BK91897">
            <v>45600</v>
          </cell>
          <cell r="BL91897" t="str">
            <v>9012000</v>
          </cell>
          <cell r="BM91897" t="str">
            <v>455</v>
          </cell>
          <cell r="BN91897" t="str">
            <v>01</v>
          </cell>
          <cell r="BQ91897" t="str">
            <v>KHI/HO/D/MO/PC TPP/P/101276/11/2024</v>
          </cell>
        </row>
        <row r="91898">
          <cell r="W91898" t="str">
            <v>9Z07764</v>
          </cell>
          <cell r="X91898" t="str">
            <v>0906587</v>
          </cell>
          <cell r="Y91898">
            <v>9353430</v>
          </cell>
          <cell r="AC91898">
            <v>3166120</v>
          </cell>
          <cell r="AD91898" t="str">
            <v>02</v>
          </cell>
          <cell r="AE91898" t="str">
            <v>MOTOR</v>
          </cell>
          <cell r="AF91898">
            <v>119898</v>
          </cell>
          <cell r="AG91898">
            <v>0</v>
          </cell>
          <cell r="AH91898">
            <v>0</v>
          </cell>
          <cell r="AI91898">
            <v>0</v>
          </cell>
          <cell r="AJ91898">
            <v>140301</v>
          </cell>
          <cell r="AK91898">
            <v>0</v>
          </cell>
          <cell r="AL91898">
            <v>14987</v>
          </cell>
          <cell r="AM91898" t="str">
            <v>2024</v>
          </cell>
          <cell r="AN91898" t="str">
            <v>202411</v>
          </cell>
          <cell r="AO91898" t="str">
            <v>202411</v>
          </cell>
          <cell r="AP91898" t="str">
            <v>202411</v>
          </cell>
          <cell r="AQ91898" t="str">
            <v>ABRAHAMBHATTI</v>
          </cell>
          <cell r="AR91898" t="str">
            <v>2010537</v>
          </cell>
          <cell r="AS91898" t="str">
            <v>D</v>
          </cell>
          <cell r="AT91898" t="str">
            <v>001</v>
          </cell>
          <cell r="AU91898" t="str">
            <v>30000002</v>
          </cell>
          <cell r="AV91898" t="str">
            <v>RETAIL</v>
          </cell>
          <cell r="AW91898" t="str">
            <v>31000088</v>
          </cell>
          <cell r="AX91898" t="str">
            <v>Toyota Layalpur Motors</v>
          </cell>
          <cell r="AY91898" t="str">
            <v>LHR/LHR/D/MO/PC TPP/P/101774/11/2024</v>
          </cell>
          <cell r="BA91898" t="str">
            <v>FAISALABAD</v>
          </cell>
          <cell r="BB91898" t="str">
            <v>House # 186-D, People's Colony # 01, Faisalabad.</v>
          </cell>
          <cell r="BC91898" t="str">
            <v>SUPER WHITE</v>
          </cell>
          <cell r="BH91898" t="str">
            <v>TPP Retail</v>
          </cell>
          <cell r="BI91898" t="str">
            <v>N</v>
          </cell>
          <cell r="BJ91898" t="str">
            <v>Muhammad Naeem</v>
          </cell>
          <cell r="BK91898">
            <v>45608</v>
          </cell>
          <cell r="BL91898" t="str">
            <v>9353430</v>
          </cell>
          <cell r="BM91898" t="str">
            <v>173</v>
          </cell>
          <cell r="BN91898" t="str">
            <v>03</v>
          </cell>
          <cell r="BQ91898" t="str">
            <v>LHR/LHR/D/MO/PC TPP/P/101774/11/2024</v>
          </cell>
        </row>
        <row r="91899">
          <cell r="W91899" t="str">
            <v>9Z08074</v>
          </cell>
          <cell r="X91899" t="str">
            <v>2000350</v>
          </cell>
          <cell r="Y91899">
            <v>8081000</v>
          </cell>
          <cell r="AC91899">
            <v>3251617</v>
          </cell>
          <cell r="AD91899" t="str">
            <v>02</v>
          </cell>
          <cell r="AE91899" t="str">
            <v>MOTOR</v>
          </cell>
          <cell r="AF91899">
            <v>89772</v>
          </cell>
          <cell r="AG91899">
            <v>0</v>
          </cell>
          <cell r="AH91899">
            <v>0</v>
          </cell>
          <cell r="AI91899">
            <v>0</v>
          </cell>
          <cell r="AJ91899">
            <v>105053</v>
          </cell>
          <cell r="AK91899">
            <v>0</v>
          </cell>
          <cell r="AL91899">
            <v>11221</v>
          </cell>
          <cell r="AM91899" t="str">
            <v>2024</v>
          </cell>
          <cell r="AN91899" t="str">
            <v>202412</v>
          </cell>
          <cell r="AO91899" t="str">
            <v>202412</v>
          </cell>
          <cell r="AP91899" t="str">
            <v>202412</v>
          </cell>
          <cell r="AQ91899" t="str">
            <v>ABRAHAMBHATTI</v>
          </cell>
          <cell r="AR91899" t="str">
            <v>2043423</v>
          </cell>
          <cell r="AS91899" t="str">
            <v>D</v>
          </cell>
          <cell r="AT91899" t="str">
            <v>001</v>
          </cell>
          <cell r="AU91899" t="str">
            <v>30000002</v>
          </cell>
          <cell r="AV91899" t="str">
            <v>RETAIL</v>
          </cell>
          <cell r="AW91899" t="str">
            <v>31000087</v>
          </cell>
          <cell r="AX91899" t="str">
            <v>Toyota Faisalabad Motors</v>
          </cell>
          <cell r="AY91899" t="str">
            <v>LHR/LHR/D/MO/PC TPP/P/104906/12/2024</v>
          </cell>
          <cell r="BB91899" t="str">
            <v>Chal 121 JB, Ghokho Waal, Faisalabad.</v>
          </cell>
          <cell r="BC91899" t="str">
            <v>SUPER WHITE</v>
          </cell>
          <cell r="BH91899" t="str">
            <v>TPP Retail</v>
          </cell>
          <cell r="BI91899" t="str">
            <v>N</v>
          </cell>
          <cell r="BJ91899" t="str">
            <v>Muhammad Naeem</v>
          </cell>
          <cell r="BK91899">
            <v>45656</v>
          </cell>
          <cell r="BL91899" t="str">
            <v>8081000</v>
          </cell>
          <cell r="BM91899" t="str">
            <v>274</v>
          </cell>
          <cell r="BN91899" t="str">
            <v>03</v>
          </cell>
          <cell r="BQ91899" t="str">
            <v>LHR/LHR/D/MO/PC TPP/P/104906/12/2024</v>
          </cell>
        </row>
        <row r="91900">
          <cell r="W91900" t="str">
            <v>9Z02533</v>
          </cell>
          <cell r="X91900" t="str">
            <v>2000047</v>
          </cell>
          <cell r="Y91900">
            <v>8981000</v>
          </cell>
          <cell r="AC91900">
            <v>2936754</v>
          </cell>
          <cell r="AD91900" t="str">
            <v>02</v>
          </cell>
          <cell r="AE91900" t="str">
            <v>MOTOR</v>
          </cell>
          <cell r="AF91900">
            <v>99772</v>
          </cell>
          <cell r="AG91900">
            <v>0</v>
          </cell>
          <cell r="AH91900">
            <v>0</v>
          </cell>
          <cell r="AI91900">
            <v>0</v>
          </cell>
          <cell r="AJ91900">
            <v>116753</v>
          </cell>
          <cell r="AK91900">
            <v>0</v>
          </cell>
          <cell r="AL91900">
            <v>12471</v>
          </cell>
          <cell r="AM91900" t="str">
            <v>2024</v>
          </cell>
          <cell r="AN91900" t="str">
            <v>202408</v>
          </cell>
          <cell r="AO91900" t="str">
            <v>202408</v>
          </cell>
          <cell r="AP91900" t="str">
            <v>202408</v>
          </cell>
          <cell r="AQ91900" t="str">
            <v>ABRAHAMBHATTI</v>
          </cell>
          <cell r="AR91900" t="str">
            <v>1930937</v>
          </cell>
          <cell r="AS91900" t="str">
            <v>D</v>
          </cell>
          <cell r="AT91900" t="str">
            <v>001</v>
          </cell>
          <cell r="AU91900" t="str">
            <v>30000002</v>
          </cell>
          <cell r="AV91900" t="str">
            <v>RETAIL</v>
          </cell>
          <cell r="AW91900" t="str">
            <v>31000124</v>
          </cell>
          <cell r="AX91900" t="str">
            <v>Toyota Garden Motors</v>
          </cell>
          <cell r="AY91900" t="str">
            <v>LHR/LHR/D/MO/PC TPP/P/95112/08/2024</v>
          </cell>
          <cell r="BB91900" t="str">
            <v>House # 138, Area Block D, Model Town, Lahore.</v>
          </cell>
          <cell r="BC91900" t="str">
            <v>SUPER WHITE</v>
          </cell>
          <cell r="BH91900" t="str">
            <v>TPP Retail</v>
          </cell>
          <cell r="BI91900" t="str">
            <v>N</v>
          </cell>
          <cell r="BJ91900" t="str">
            <v>DANIYAL KALEEM</v>
          </cell>
          <cell r="BK91900">
            <v>45516</v>
          </cell>
          <cell r="BL91900" t="str">
            <v>8981000</v>
          </cell>
          <cell r="BM91900" t="str">
            <v>274</v>
          </cell>
          <cell r="BN91900" t="str">
            <v>03</v>
          </cell>
          <cell r="BQ91900" t="str">
            <v>LHR/LHR/D/MO/PC TPP/P/95112/08/2024</v>
          </cell>
        </row>
        <row r="91901">
          <cell r="W91901" t="str">
            <v>9Z06851</v>
          </cell>
          <cell r="X91901" t="str">
            <v>0905755</v>
          </cell>
          <cell r="Y91901">
            <v>9081000</v>
          </cell>
          <cell r="AC91901">
            <v>3101677</v>
          </cell>
          <cell r="AD91901" t="str">
            <v>02</v>
          </cell>
          <cell r="AE91901" t="str">
            <v>MOTOR</v>
          </cell>
          <cell r="AF91901">
            <v>100883</v>
          </cell>
          <cell r="AG91901">
            <v>0</v>
          </cell>
          <cell r="AH91901">
            <v>0</v>
          </cell>
          <cell r="AI91901">
            <v>0</v>
          </cell>
          <cell r="AJ91901">
            <v>118053</v>
          </cell>
          <cell r="AK91901">
            <v>0</v>
          </cell>
          <cell r="AL91901">
            <v>25221</v>
          </cell>
          <cell r="AM91901" t="str">
            <v>2024</v>
          </cell>
          <cell r="AN91901" t="str">
            <v>202410</v>
          </cell>
          <cell r="AO91901" t="str">
            <v>202410</v>
          </cell>
          <cell r="AP91901" t="str">
            <v>202410</v>
          </cell>
          <cell r="AQ91901" t="str">
            <v>ABRAHAMBHATTI</v>
          </cell>
          <cell r="AR91901" t="str">
            <v>1968095</v>
          </cell>
          <cell r="AS91901" t="str">
            <v>D</v>
          </cell>
          <cell r="AT91901" t="str">
            <v>001</v>
          </cell>
          <cell r="AU91901" t="str">
            <v>30000002</v>
          </cell>
          <cell r="AV91901" t="str">
            <v>RETAIL</v>
          </cell>
          <cell r="AW91901" t="str">
            <v>31000140</v>
          </cell>
          <cell r="AX91901" t="str">
            <v>Toyota Shaheen Motors</v>
          </cell>
          <cell r="AY91901" t="str">
            <v>LHR/LHR/D/MO/PC TPP/P/98749/10/2024</v>
          </cell>
          <cell r="BB91901" t="str">
            <v>House # 8/1 F, Phase 5, DHA, Lahore.</v>
          </cell>
          <cell r="BC91901" t="str">
            <v>ATTITUDE BLACK</v>
          </cell>
          <cell r="BH91901" t="str">
            <v>TPP Retail</v>
          </cell>
          <cell r="BI91901" t="str">
            <v>N</v>
          </cell>
          <cell r="BJ91901" t="str">
            <v>DANIYAL KALEEM</v>
          </cell>
          <cell r="BK91901">
            <v>45566</v>
          </cell>
          <cell r="BL91901" t="str">
            <v>9081000</v>
          </cell>
          <cell r="BM91901" t="str">
            <v>272</v>
          </cell>
          <cell r="BN91901" t="str">
            <v>03</v>
          </cell>
          <cell r="BQ91901" t="str">
            <v>LHR/LHR/D/MO/PC TPP/P/98749/10/2024</v>
          </cell>
        </row>
        <row r="91902">
          <cell r="W91902" t="str">
            <v>9Z05565</v>
          </cell>
          <cell r="X91902" t="str">
            <v>0904326</v>
          </cell>
          <cell r="Y91902">
            <v>9931000</v>
          </cell>
          <cell r="AC91902">
            <v>2940427</v>
          </cell>
          <cell r="AD91902" t="str">
            <v>02</v>
          </cell>
          <cell r="AE91902" t="str">
            <v>MOTOR</v>
          </cell>
          <cell r="AF91902">
            <v>110328</v>
          </cell>
          <cell r="AG91902">
            <v>0</v>
          </cell>
          <cell r="AH91902">
            <v>0</v>
          </cell>
          <cell r="AI91902">
            <v>0</v>
          </cell>
          <cell r="AJ91902">
            <v>129103</v>
          </cell>
          <cell r="AK91902">
            <v>0</v>
          </cell>
          <cell r="AL91902">
            <v>13791</v>
          </cell>
          <cell r="AM91902" t="str">
            <v>2024</v>
          </cell>
          <cell r="AN91902" t="str">
            <v>202408</v>
          </cell>
          <cell r="AO91902" t="str">
            <v>202408</v>
          </cell>
          <cell r="AP91902" t="str">
            <v>202408</v>
          </cell>
          <cell r="AQ91902" t="str">
            <v>ABRAHAMBHATTI</v>
          </cell>
          <cell r="AR91902" t="str">
            <v>1934673</v>
          </cell>
          <cell r="AS91902" t="str">
            <v>D</v>
          </cell>
          <cell r="AT91902" t="str">
            <v>001</v>
          </cell>
          <cell r="AU91902" t="str">
            <v>30000002</v>
          </cell>
          <cell r="AV91902" t="str">
            <v>RETAIL</v>
          </cell>
          <cell r="AW91902" t="str">
            <v>31000320</v>
          </cell>
          <cell r="AX91902" t="str">
            <v>Toyota Garden Motors (TPP)</v>
          </cell>
          <cell r="AY91902" t="str">
            <v>LHR/LHR/D/MO/PC TPP/P/95404/08/2024</v>
          </cell>
          <cell r="BB91902" t="str">
            <v>House # 193 A, Gulberg III, Lahore.</v>
          </cell>
          <cell r="BC91902" t="str">
            <v>METAL STREAM ME</v>
          </cell>
          <cell r="BH91902" t="str">
            <v>TPP Retail</v>
          </cell>
          <cell r="BI91902" t="str">
            <v>N</v>
          </cell>
          <cell r="BJ91902" t="str">
            <v>DANIYAL KALEEM</v>
          </cell>
          <cell r="BK91902">
            <v>45521</v>
          </cell>
          <cell r="BL91902" t="str">
            <v>9931000</v>
          </cell>
          <cell r="BM91902" t="str">
            <v>455</v>
          </cell>
          <cell r="BN91902" t="str">
            <v>03</v>
          </cell>
          <cell r="BQ91902" t="str">
            <v>LHR/LHR/D/MO/PC TPP/P/95404/08/2024</v>
          </cell>
        </row>
        <row r="91903">
          <cell r="W91903" t="str">
            <v>9Z02374</v>
          </cell>
          <cell r="X91903" t="str">
            <v>0901427</v>
          </cell>
          <cell r="Y91903">
            <v>10200000</v>
          </cell>
          <cell r="AC91903">
            <v>3228407</v>
          </cell>
          <cell r="AD91903" t="str">
            <v>02</v>
          </cell>
          <cell r="AE91903" t="str">
            <v>MOTOR</v>
          </cell>
          <cell r="AF91903">
            <v>130752</v>
          </cell>
          <cell r="AG91903">
            <v>0</v>
          </cell>
          <cell r="AH91903">
            <v>0</v>
          </cell>
          <cell r="AI91903">
            <v>0</v>
          </cell>
          <cell r="AJ91903">
            <v>153000</v>
          </cell>
          <cell r="AK91903">
            <v>0</v>
          </cell>
          <cell r="AL91903">
            <v>16344</v>
          </cell>
          <cell r="AM91903" t="str">
            <v>2024</v>
          </cell>
          <cell r="AN91903" t="str">
            <v>202412</v>
          </cell>
          <cell r="AO91903" t="str">
            <v>202412</v>
          </cell>
          <cell r="AP91903" t="str">
            <v>202412</v>
          </cell>
          <cell r="AQ91903" t="str">
            <v>MZUBAIRIQBAL</v>
          </cell>
          <cell r="AR91903" t="str">
            <v>2038072</v>
          </cell>
          <cell r="AS91903" t="str">
            <v>D</v>
          </cell>
          <cell r="AT91903" t="str">
            <v>001</v>
          </cell>
          <cell r="AU91903" t="str">
            <v>30000002</v>
          </cell>
          <cell r="AV91903" t="str">
            <v>RETAIL</v>
          </cell>
          <cell r="AW91903" t="str">
            <v>31000361</v>
          </cell>
          <cell r="AX91903" t="str">
            <v>Toyota Jhelum Motors</v>
          </cell>
          <cell r="AY91903" t="str">
            <v>LHR/LHR/D/MO/PC TPP/P/104285/12/2024</v>
          </cell>
          <cell r="BB91903" t="str">
            <v>SHOP NO. 17, AL FAISAL PLAZA G-8, MARKAZ ISLAMABAD</v>
          </cell>
          <cell r="BC91903" t="str">
            <v>SUPER WHITE</v>
          </cell>
          <cell r="BH91903" t="str">
            <v>TPP Retail</v>
          </cell>
          <cell r="BI91903" t="str">
            <v>N</v>
          </cell>
          <cell r="BJ91903" t="str">
            <v>DAANISH NAEEM KHAN</v>
          </cell>
          <cell r="BK91903">
            <v>45644</v>
          </cell>
          <cell r="BL91903" t="str">
            <v>10200000</v>
          </cell>
          <cell r="BM91903" t="str">
            <v>173</v>
          </cell>
          <cell r="BN91903" t="str">
            <v>03</v>
          </cell>
          <cell r="BQ91903" t="str">
            <v>LHR/LHR/D/MO/PC TPP/P/104285/12/2024</v>
          </cell>
        </row>
        <row r="91904">
          <cell r="W91904" t="str">
            <v>9Z07980</v>
          </cell>
          <cell r="X91904" t="str">
            <v>:0906750</v>
          </cell>
          <cell r="Y91904">
            <v>9934000</v>
          </cell>
          <cell r="AC91904">
            <v>3251423</v>
          </cell>
          <cell r="AD91904" t="str">
            <v>02</v>
          </cell>
          <cell r="AE91904" t="str">
            <v>MOTOR</v>
          </cell>
          <cell r="AF91904">
            <v>121398</v>
          </cell>
          <cell r="AG91904">
            <v>0</v>
          </cell>
          <cell r="AH91904">
            <v>0</v>
          </cell>
          <cell r="AI91904">
            <v>0</v>
          </cell>
          <cell r="AJ91904">
            <v>142056</v>
          </cell>
          <cell r="AK91904">
            <v>0</v>
          </cell>
          <cell r="AL91904">
            <v>15175</v>
          </cell>
          <cell r="AM91904" t="str">
            <v>2024</v>
          </cell>
          <cell r="AN91904" t="str">
            <v>202412</v>
          </cell>
          <cell r="AO91904" t="str">
            <v>202412</v>
          </cell>
          <cell r="AP91904" t="str">
            <v>202412</v>
          </cell>
          <cell r="AQ91904" t="str">
            <v>ABRAHAMBHATTI</v>
          </cell>
          <cell r="AR91904" t="str">
            <v>2043026</v>
          </cell>
          <cell r="AS91904" t="str">
            <v>D</v>
          </cell>
          <cell r="AT91904" t="str">
            <v>001</v>
          </cell>
          <cell r="AU91904" t="str">
            <v>30000002</v>
          </cell>
          <cell r="AV91904" t="str">
            <v>RETAIL</v>
          </cell>
          <cell r="AW91904" t="str">
            <v>31000361</v>
          </cell>
          <cell r="AX91904" t="str">
            <v>Toyota Jhelum Motors</v>
          </cell>
          <cell r="AY91904" t="str">
            <v>LHR/LHR/D/MO/PC TPP/P/104880/12/2024</v>
          </cell>
          <cell r="BB91904" t="str">
            <v>Dhok Adrah, P/O Wataliyan, Jehlum.</v>
          </cell>
          <cell r="BC91904" t="str">
            <v>SUPER WHITE</v>
          </cell>
          <cell r="BH91904" t="str">
            <v>TPP Retail</v>
          </cell>
          <cell r="BI91904" t="str">
            <v>N</v>
          </cell>
          <cell r="BJ91904" t="str">
            <v>DAANISH NAEEM KHAN</v>
          </cell>
          <cell r="BK91904">
            <v>45656</v>
          </cell>
          <cell r="BL91904" t="str">
            <v>9934000</v>
          </cell>
          <cell r="BM91904" t="str">
            <v>173</v>
          </cell>
          <cell r="BN91904" t="str">
            <v>03</v>
          </cell>
          <cell r="BQ91904" t="str">
            <v>LHR/LHR/D/MO/PC TPP/P/104880/12/2024</v>
          </cell>
        </row>
        <row r="91905">
          <cell r="W91905" t="str">
            <v>9Z05838</v>
          </cell>
          <cell r="X91905" t="str">
            <v>ZVG10R-0904730</v>
          </cell>
          <cell r="Y91905">
            <v>10157660</v>
          </cell>
          <cell r="AC91905">
            <v>2938198</v>
          </cell>
          <cell r="AD91905" t="str">
            <v>02</v>
          </cell>
          <cell r="AE91905" t="str">
            <v>MOTOR</v>
          </cell>
          <cell r="AF91905">
            <v>112847</v>
          </cell>
          <cell r="AG91905">
            <v>0</v>
          </cell>
          <cell r="AH91905">
            <v>0</v>
          </cell>
          <cell r="AI91905">
            <v>0</v>
          </cell>
          <cell r="AJ91905">
            <v>132050</v>
          </cell>
          <cell r="AK91905">
            <v>0</v>
          </cell>
          <cell r="AL91905">
            <v>14106</v>
          </cell>
          <cell r="AM91905" t="str">
            <v>2024</v>
          </cell>
          <cell r="AN91905" t="str">
            <v>202408</v>
          </cell>
          <cell r="AO91905" t="str">
            <v>202408</v>
          </cell>
          <cell r="AP91905" t="str">
            <v>202408</v>
          </cell>
          <cell r="AQ91905" t="str">
            <v>ABRAHAMBHATTI</v>
          </cell>
          <cell r="AR91905" t="str">
            <v>1934540</v>
          </cell>
          <cell r="AS91905" t="str">
            <v>D</v>
          </cell>
          <cell r="AT91905" t="str">
            <v>001</v>
          </cell>
          <cell r="AU91905" t="str">
            <v>30000002</v>
          </cell>
          <cell r="AV91905" t="str">
            <v>RETAIL</v>
          </cell>
          <cell r="AW91905" t="str">
            <v>31000361</v>
          </cell>
          <cell r="AX91905" t="str">
            <v>Toyota Jhelum Motors</v>
          </cell>
          <cell r="AY91905" t="str">
            <v>LHR/LHR/D/MO/PC TPP/P/95342/08/2024</v>
          </cell>
          <cell r="BB91905" t="str">
            <v>Flat # 303, Mohalla Sindi Muslim Society, Mustafa Arcade Karachi, Sharki.</v>
          </cell>
          <cell r="BC91905" t="str">
            <v>ATTITUDE BLACK</v>
          </cell>
          <cell r="BH91905" t="str">
            <v>TPP Retail</v>
          </cell>
          <cell r="BI91905" t="str">
            <v>N</v>
          </cell>
          <cell r="BJ91905" t="str">
            <v>DAANISH NAEEM KHAN</v>
          </cell>
          <cell r="BK91905">
            <v>45520</v>
          </cell>
          <cell r="BL91905" t="str">
            <v>10157660</v>
          </cell>
          <cell r="BM91905" t="str">
            <v>272</v>
          </cell>
          <cell r="BN91905" t="str">
            <v>03</v>
          </cell>
          <cell r="BQ91905" t="str">
            <v>LHR/LHR/D/MO/PC TPP/P/95342/08/2024</v>
          </cell>
        </row>
        <row r="91906">
          <cell r="W91906" t="str">
            <v>9Z05984</v>
          </cell>
          <cell r="X91906" t="str">
            <v>ZVG10R-0904877</v>
          </cell>
          <cell r="Y91906">
            <v>9919000</v>
          </cell>
          <cell r="AC91906">
            <v>3055863</v>
          </cell>
          <cell r="AD91906" t="str">
            <v>02</v>
          </cell>
          <cell r="AE91906" t="str">
            <v>MOTOR</v>
          </cell>
          <cell r="AF91906">
            <v>127150</v>
          </cell>
          <cell r="AG91906">
            <v>0</v>
          </cell>
          <cell r="AH91906">
            <v>0</v>
          </cell>
          <cell r="AI91906">
            <v>0</v>
          </cell>
          <cell r="AJ91906">
            <v>148785</v>
          </cell>
          <cell r="AK91906">
            <v>0</v>
          </cell>
          <cell r="AL91906">
            <v>15894</v>
          </cell>
          <cell r="AM91906" t="str">
            <v>2024</v>
          </cell>
          <cell r="AN91906" t="str">
            <v>202409</v>
          </cell>
          <cell r="AO91906" t="str">
            <v>202409</v>
          </cell>
          <cell r="AP91906" t="str">
            <v>202409</v>
          </cell>
          <cell r="AQ91906" t="str">
            <v>ABRAHAMBHATTI</v>
          </cell>
          <cell r="AR91906" t="str">
            <v>1965503</v>
          </cell>
          <cell r="AS91906" t="str">
            <v>D</v>
          </cell>
          <cell r="AT91906" t="str">
            <v>001</v>
          </cell>
          <cell r="AU91906" t="str">
            <v>30000002</v>
          </cell>
          <cell r="AV91906" t="str">
            <v>RETAIL</v>
          </cell>
          <cell r="AW91906" t="str">
            <v>31000191</v>
          </cell>
          <cell r="AX91906" t="str">
            <v>Toyota Multan Motors</v>
          </cell>
          <cell r="AY91906" t="str">
            <v>LHR/LHR/D/MO/PC TPP/P/98607/09/2024</v>
          </cell>
          <cell r="BB91906" t="str">
            <v>PO KHAS, MAHRA GARBI, DISTT MUZAFFARGARH.</v>
          </cell>
          <cell r="BC91906" t="str">
            <v>SUPER WHITE</v>
          </cell>
          <cell r="BH91906" t="str">
            <v>TPP Retail</v>
          </cell>
          <cell r="BI91906" t="str">
            <v>N</v>
          </cell>
          <cell r="BJ91906" t="str">
            <v>UMAR KHAN</v>
          </cell>
          <cell r="BK91906">
            <v>45565</v>
          </cell>
          <cell r="BL91906" t="str">
            <v>9919000</v>
          </cell>
          <cell r="BM91906" t="str">
            <v>274</v>
          </cell>
          <cell r="BN91906" t="str">
            <v>03</v>
          </cell>
          <cell r="BQ91906" t="str">
            <v>LHR/LHR/D/MO/PC TPP/P/98607/09/2024</v>
          </cell>
        </row>
        <row r="91907">
          <cell r="W91907" t="str">
            <v>9Z06744</v>
          </cell>
          <cell r="X91907" t="str">
            <v>ZVG10R-0905649</v>
          </cell>
          <cell r="Y91907">
            <v>9000000</v>
          </cell>
          <cell r="AC91907">
            <v>3066506</v>
          </cell>
          <cell r="AD91907" t="str">
            <v>02</v>
          </cell>
          <cell r="AE91907" t="str">
            <v>MOTOR</v>
          </cell>
          <cell r="AF91907">
            <v>115949</v>
          </cell>
          <cell r="AG91907">
            <v>0</v>
          </cell>
          <cell r="AH91907">
            <v>0</v>
          </cell>
          <cell r="AI91907">
            <v>0</v>
          </cell>
          <cell r="AJ91907">
            <v>135000</v>
          </cell>
          <cell r="AK91907">
            <v>0</v>
          </cell>
          <cell r="AL91907">
            <v>4348</v>
          </cell>
          <cell r="AM91907" t="str">
            <v>2024</v>
          </cell>
          <cell r="AN91907" t="str">
            <v>202410</v>
          </cell>
          <cell r="AO91907" t="str">
            <v>202410</v>
          </cell>
          <cell r="AP91907" t="str">
            <v>202410</v>
          </cell>
          <cell r="AQ91907" t="str">
            <v>KHALIDMEHMOOD</v>
          </cell>
          <cell r="AR91907" t="str">
            <v>1969878</v>
          </cell>
          <cell r="AS91907" t="str">
            <v>D</v>
          </cell>
          <cell r="AT91907" t="str">
            <v>001</v>
          </cell>
          <cell r="AU91907" t="str">
            <v>30000002</v>
          </cell>
          <cell r="AV91907" t="str">
            <v>RETAIL</v>
          </cell>
          <cell r="AW91907" t="str">
            <v>31000012</v>
          </cell>
          <cell r="AX91907" t="str">
            <v>Toyota Southern</v>
          </cell>
          <cell r="AY91907" t="str">
            <v>KHI/HO/D/MO/PC TPP/P/98920/10/2024</v>
          </cell>
          <cell r="BA91907" t="str">
            <v>KARACHI</v>
          </cell>
          <cell r="BB91907" t="str">
            <v>House No. 35, Street 36, Landhi A-37, Karachi.</v>
          </cell>
          <cell r="BC91907" t="str">
            <v>WHITE</v>
          </cell>
          <cell r="BH91907" t="str">
            <v>TPP Retail</v>
          </cell>
          <cell r="BI91907" t="str">
            <v>N</v>
          </cell>
          <cell r="BJ91907" t="str">
            <v>Faraz Baakza</v>
          </cell>
          <cell r="BK91907">
            <v>45568</v>
          </cell>
          <cell r="BL91907" t="str">
            <v>9000000</v>
          </cell>
          <cell r="BM91907" t="str">
            <v>002</v>
          </cell>
          <cell r="BN91907" t="str">
            <v>01</v>
          </cell>
          <cell r="BQ91907" t="str">
            <v>KHI/HO/D/MO/PC TPP/P/98920/10/2024</v>
          </cell>
        </row>
        <row r="91908">
          <cell r="W91908" t="str">
            <v>9Z06744</v>
          </cell>
          <cell r="X91908" t="str">
            <v>ZVG10R-0905649</v>
          </cell>
          <cell r="Y91908">
            <v>9000000</v>
          </cell>
          <cell r="AC91908">
            <v>3169825</v>
          </cell>
          <cell r="AD91908" t="str">
            <v>02</v>
          </cell>
          <cell r="AE91908" t="str">
            <v>MOTOR</v>
          </cell>
          <cell r="AF91908">
            <v>0</v>
          </cell>
          <cell r="AG91908">
            <v>0</v>
          </cell>
          <cell r="AH91908">
            <v>0</v>
          </cell>
          <cell r="AI91908">
            <v>0</v>
          </cell>
          <cell r="AJ91908">
            <v>0</v>
          </cell>
          <cell r="AK91908">
            <v>0</v>
          </cell>
          <cell r="AL91908">
            <v>3479</v>
          </cell>
          <cell r="AM91908" t="str">
            <v>2024</v>
          </cell>
          <cell r="AN91908" t="str">
            <v>202411</v>
          </cell>
          <cell r="AO91908" t="str">
            <v>202409</v>
          </cell>
          <cell r="AP91908" t="str">
            <v>202411</v>
          </cell>
          <cell r="AQ91908" t="str">
            <v>HASSANSALEEM</v>
          </cell>
          <cell r="AR91908" t="str">
            <v>2013776</v>
          </cell>
          <cell r="AS91908" t="str">
            <v>D</v>
          </cell>
          <cell r="AT91908" t="str">
            <v>001</v>
          </cell>
          <cell r="AU91908" t="str">
            <v>30000002</v>
          </cell>
          <cell r="AV91908" t="str">
            <v>RETAIL</v>
          </cell>
          <cell r="AW91908" t="str">
            <v>31000012</v>
          </cell>
          <cell r="AX91908" t="str">
            <v>Toyota Southern</v>
          </cell>
          <cell r="AY91908" t="str">
            <v>KHI/HO/D/MO/PC TPP/P/98920/10/2024</v>
          </cell>
          <cell r="AZ91908" t="str">
            <v>KHI/HO/D/MO/PC TPP/E/49025/11/2024</v>
          </cell>
          <cell r="BB91908" t="str">
            <v>House No. 35, Street 36, Landhi A-37, Karachi.</v>
          </cell>
          <cell r="BC91908" t="str">
            <v>WHITE</v>
          </cell>
          <cell r="BF91908" t="str">
            <v>Addition of agency commission</v>
          </cell>
          <cell r="BH91908" t="str">
            <v>TPP Retail</v>
          </cell>
          <cell r="BI91908" t="str">
            <v>N</v>
          </cell>
          <cell r="BJ91908" t="str">
            <v>Faraz Baakza</v>
          </cell>
          <cell r="BK91908">
            <v>45561</v>
          </cell>
          <cell r="BL91908" t="str">
            <v>9000000</v>
          </cell>
          <cell r="BM91908" t="str">
            <v>002</v>
          </cell>
          <cell r="BN91908" t="str">
            <v>01</v>
          </cell>
          <cell r="BQ91908" t="str">
            <v>KHI/HO/D/MO/PC TPP/P/98920/10/2024</v>
          </cell>
        </row>
        <row r="91909">
          <cell r="W91909" t="str">
            <v>9Z07223</v>
          </cell>
          <cell r="X91909" t="str">
            <v>0906094</v>
          </cell>
          <cell r="Y91909">
            <v>9081000</v>
          </cell>
          <cell r="AC91909">
            <v>3175264</v>
          </cell>
          <cell r="AD91909" t="str">
            <v>02</v>
          </cell>
          <cell r="AE91909" t="str">
            <v>MOTOR</v>
          </cell>
          <cell r="AF91909">
            <v>100883</v>
          </cell>
          <cell r="AG91909">
            <v>0</v>
          </cell>
          <cell r="AH91909">
            <v>0</v>
          </cell>
          <cell r="AI91909">
            <v>0</v>
          </cell>
          <cell r="AJ91909">
            <v>118053</v>
          </cell>
          <cell r="AK91909">
            <v>0</v>
          </cell>
          <cell r="AL91909">
            <v>25221</v>
          </cell>
          <cell r="AM91909" t="str">
            <v>2024</v>
          </cell>
          <cell r="AN91909" t="str">
            <v>202411</v>
          </cell>
          <cell r="AO91909" t="str">
            <v>202411</v>
          </cell>
          <cell r="AP91909" t="str">
            <v>202411</v>
          </cell>
          <cell r="AQ91909" t="str">
            <v>ABRAHAMBHATTI</v>
          </cell>
          <cell r="AR91909" t="str">
            <v>1999606</v>
          </cell>
          <cell r="AS91909" t="str">
            <v>D</v>
          </cell>
          <cell r="AT91909" t="str">
            <v>001</v>
          </cell>
          <cell r="AU91909" t="str">
            <v>30000002</v>
          </cell>
          <cell r="AV91909" t="str">
            <v>RETAIL</v>
          </cell>
          <cell r="AW91909" t="str">
            <v>31000224</v>
          </cell>
          <cell r="AX91909" t="str">
            <v>Toyota Capital Motors</v>
          </cell>
          <cell r="AY91909" t="str">
            <v>LHR/LHR/D/MO/PC TPP/P/101110/11/2024</v>
          </cell>
          <cell r="BB91909" t="str">
            <v>House # 514/A/34, Mohalla Madrisa Road, Quetta Cantt.</v>
          </cell>
          <cell r="BC91909" t="str">
            <v>ATTITUDE BLACK</v>
          </cell>
          <cell r="BH91909" t="str">
            <v>TPP Retail</v>
          </cell>
          <cell r="BI91909" t="str">
            <v>N</v>
          </cell>
          <cell r="BJ91909" t="str">
            <v>Kamran Khalid</v>
          </cell>
          <cell r="BK91909">
            <v>45597</v>
          </cell>
          <cell r="BL91909" t="str">
            <v>9081000</v>
          </cell>
          <cell r="BM91909" t="str">
            <v>272</v>
          </cell>
          <cell r="BN91909" t="str">
            <v>03</v>
          </cell>
          <cell r="BQ91909" t="str">
            <v>LHR/LHR/D/MO/PC TPP/P/101110/11/2024</v>
          </cell>
        </row>
        <row r="91910">
          <cell r="W91910" t="str">
            <v>9Z06670</v>
          </cell>
          <cell r="X91910" t="str">
            <v>0905569</v>
          </cell>
          <cell r="Y91910">
            <v>9353000</v>
          </cell>
          <cell r="AC91910">
            <v>3175380</v>
          </cell>
          <cell r="AD91910" t="str">
            <v>02</v>
          </cell>
          <cell r="AE91910" t="str">
            <v>MOTOR</v>
          </cell>
          <cell r="AF91910">
            <v>123320</v>
          </cell>
          <cell r="AG91910">
            <v>0</v>
          </cell>
          <cell r="AH91910">
            <v>0</v>
          </cell>
          <cell r="AI91910">
            <v>0</v>
          </cell>
          <cell r="AJ91910">
            <v>144304</v>
          </cell>
          <cell r="AK91910">
            <v>0</v>
          </cell>
          <cell r="AL91910">
            <v>30830</v>
          </cell>
          <cell r="AM91910" t="str">
            <v>2024</v>
          </cell>
          <cell r="AN91910" t="str">
            <v>202411</v>
          </cell>
          <cell r="AO91910" t="str">
            <v>202411</v>
          </cell>
          <cell r="AP91910" t="str">
            <v>202411</v>
          </cell>
          <cell r="AQ91910" t="str">
            <v>ABRAHAMBHATTI</v>
          </cell>
          <cell r="AR91910" t="str">
            <v>2014441</v>
          </cell>
          <cell r="AS91910" t="str">
            <v>D</v>
          </cell>
          <cell r="AT91910" t="str">
            <v>001</v>
          </cell>
          <cell r="AU91910" t="str">
            <v>30000002</v>
          </cell>
          <cell r="AV91910" t="str">
            <v>RETAIL</v>
          </cell>
          <cell r="AW91910" t="str">
            <v>31000713</v>
          </cell>
          <cell r="AX91910" t="str">
            <v>Toyota Sialkot Motors</v>
          </cell>
          <cell r="AY91910" t="str">
            <v>LHR/LHR/D/MO/PC TPP/P/102126/11/2024</v>
          </cell>
          <cell r="BB91910" t="str">
            <v>Urban PO Khaas, Marakiwala City, Sialkot.</v>
          </cell>
          <cell r="BC91910" t="str">
            <v>BLACK</v>
          </cell>
          <cell r="BH91910" t="str">
            <v>TPP Retail</v>
          </cell>
          <cell r="BI91910" t="str">
            <v>N</v>
          </cell>
          <cell r="BJ91910" t="str">
            <v>DAANISH NAEEM KHAN</v>
          </cell>
          <cell r="BK91910">
            <v>45614</v>
          </cell>
          <cell r="BL91910" t="str">
            <v>9353000</v>
          </cell>
          <cell r="BM91910" t="str">
            <v>004</v>
          </cell>
          <cell r="BN91910" t="str">
            <v>03</v>
          </cell>
          <cell r="BQ91910" t="str">
            <v>LHR/LHR/D/MO/PC TPP/P/102126/11/2024</v>
          </cell>
        </row>
        <row r="91911">
          <cell r="W91911" t="str">
            <v>9Z08022</v>
          </cell>
          <cell r="X91911" t="str">
            <v>0906779</v>
          </cell>
          <cell r="Y91911">
            <v>9356520</v>
          </cell>
          <cell r="AC91911">
            <v>3196576</v>
          </cell>
          <cell r="AD91911" t="str">
            <v>02</v>
          </cell>
          <cell r="AE91911" t="str">
            <v>MOTOR</v>
          </cell>
          <cell r="AF91911">
            <v>119939</v>
          </cell>
          <cell r="AG91911">
            <v>0</v>
          </cell>
          <cell r="AH91911">
            <v>0</v>
          </cell>
          <cell r="AI91911">
            <v>0</v>
          </cell>
          <cell r="AJ91911">
            <v>140348</v>
          </cell>
          <cell r="AK91911">
            <v>0</v>
          </cell>
          <cell r="AL91911">
            <v>29985</v>
          </cell>
          <cell r="AM91911" t="str">
            <v>2024</v>
          </cell>
          <cell r="AN91911" t="str">
            <v>202411</v>
          </cell>
          <cell r="AO91911" t="str">
            <v>202411</v>
          </cell>
          <cell r="AP91911" t="str">
            <v>202411</v>
          </cell>
          <cell r="AQ91911" t="str">
            <v>ABRAHAMBHATTI</v>
          </cell>
          <cell r="AR91911" t="str">
            <v>2017398</v>
          </cell>
          <cell r="AS91911" t="str">
            <v>D</v>
          </cell>
          <cell r="AT91911" t="str">
            <v>001</v>
          </cell>
          <cell r="AU91911" t="str">
            <v>30000002</v>
          </cell>
          <cell r="AV91911" t="str">
            <v>RETAIL</v>
          </cell>
          <cell r="AW91911" t="str">
            <v>31000224</v>
          </cell>
          <cell r="AX91911" t="str">
            <v>Toyota Capital Motors</v>
          </cell>
          <cell r="AY91911" t="str">
            <v>LHR/LHR/D/MO/PC TPP/P/102445/11/2024</v>
          </cell>
          <cell r="BA91911" t="str">
            <v>ISLAMABAD</v>
          </cell>
          <cell r="BB91911" t="str">
            <v>House # 317, Street # 12, Sector G-15/2, Islamabad.</v>
          </cell>
          <cell r="BC91911" t="str">
            <v>SUPER WHITE</v>
          </cell>
          <cell r="BH91911" t="str">
            <v>TPP Retail</v>
          </cell>
          <cell r="BI91911" t="str">
            <v>N</v>
          </cell>
          <cell r="BJ91911" t="str">
            <v>Kamran Khalid</v>
          </cell>
          <cell r="BK91911">
            <v>45618</v>
          </cell>
          <cell r="BL91911" t="str">
            <v>9356520</v>
          </cell>
          <cell r="BM91911" t="str">
            <v>173</v>
          </cell>
          <cell r="BN91911" t="str">
            <v>03</v>
          </cell>
          <cell r="BQ91911" t="str">
            <v>LHR/LHR/D/MO/PC TPP/P/102445/11/2024</v>
          </cell>
        </row>
        <row r="91912">
          <cell r="W91912" t="str">
            <v>9Z08094</v>
          </cell>
          <cell r="X91912" t="str">
            <v>0906828</v>
          </cell>
          <cell r="Y91912">
            <v>9084000</v>
          </cell>
          <cell r="AC91912">
            <v>3214514</v>
          </cell>
          <cell r="AD91912" t="str">
            <v>02</v>
          </cell>
          <cell r="AE91912" t="str">
            <v>MOTOR</v>
          </cell>
          <cell r="AF91912">
            <v>116445</v>
          </cell>
          <cell r="AG91912">
            <v>0</v>
          </cell>
          <cell r="AH91912">
            <v>0</v>
          </cell>
          <cell r="AI91912">
            <v>0</v>
          </cell>
          <cell r="AJ91912">
            <v>136260</v>
          </cell>
          <cell r="AK91912">
            <v>0</v>
          </cell>
          <cell r="AL91912">
            <v>14556</v>
          </cell>
          <cell r="AM91912" t="str">
            <v>2024</v>
          </cell>
          <cell r="AN91912" t="str">
            <v>202412</v>
          </cell>
          <cell r="AO91912" t="str">
            <v>202412</v>
          </cell>
          <cell r="AP91912" t="str">
            <v>202412</v>
          </cell>
          <cell r="AQ91912" t="str">
            <v>WAJID.HUSSAIN</v>
          </cell>
          <cell r="AR91912" t="str">
            <v>2028492</v>
          </cell>
          <cell r="AS91912" t="str">
            <v>D</v>
          </cell>
          <cell r="AT91912" t="str">
            <v>001</v>
          </cell>
          <cell r="AU91912" t="str">
            <v>30000002</v>
          </cell>
          <cell r="AV91912" t="str">
            <v>RETAIL</v>
          </cell>
          <cell r="AW91912" t="str">
            <v>31000220</v>
          </cell>
          <cell r="AX91912" t="str">
            <v>Toyota Islamabad Motors</v>
          </cell>
          <cell r="AY91912" t="str">
            <v>LHR/LHR/D/MO/PC TPP/P/103563/12/2024</v>
          </cell>
          <cell r="BB91912" t="str">
            <v>House # K/245, Purana Yateem Khana, Mianwali.</v>
          </cell>
          <cell r="BC91912" t="str">
            <v>SUPER WHITE</v>
          </cell>
          <cell r="BH91912" t="str">
            <v>TPP Retail</v>
          </cell>
          <cell r="BI91912" t="str">
            <v>N</v>
          </cell>
          <cell r="BJ91912" t="str">
            <v>Kamran Khalid</v>
          </cell>
          <cell r="BK91912">
            <v>45632</v>
          </cell>
          <cell r="BL91912" t="str">
            <v>9084000</v>
          </cell>
          <cell r="BM91912" t="str">
            <v>173</v>
          </cell>
          <cell r="BN91912" t="str">
            <v>03</v>
          </cell>
          <cell r="BQ91912" t="str">
            <v>LHR/LHR/D/MO/PC TPP/P/103563/12/2024</v>
          </cell>
        </row>
        <row r="91913">
          <cell r="W91913" t="str">
            <v>9Z05654</v>
          </cell>
          <cell r="X91913" t="str">
            <v>ZVG10R-0904557</v>
          </cell>
          <cell r="Y91913">
            <v>8941000</v>
          </cell>
          <cell r="AC91913">
            <v>3241693</v>
          </cell>
          <cell r="AD91913" t="str">
            <v>02</v>
          </cell>
          <cell r="AE91913" t="str">
            <v>MOTOR</v>
          </cell>
          <cell r="AF91913">
            <v>99328</v>
          </cell>
          <cell r="AG91913">
            <v>0</v>
          </cell>
          <cell r="AH91913">
            <v>0</v>
          </cell>
          <cell r="AI91913">
            <v>0</v>
          </cell>
          <cell r="AJ91913">
            <v>116233</v>
          </cell>
          <cell r="AK91913">
            <v>0</v>
          </cell>
          <cell r="AL91913">
            <v>24832</v>
          </cell>
          <cell r="AM91913" t="str">
            <v>2024</v>
          </cell>
          <cell r="AN91913" t="str">
            <v>202412</v>
          </cell>
          <cell r="AO91913" t="str">
            <v>202412</v>
          </cell>
          <cell r="AP91913" t="str">
            <v>202412</v>
          </cell>
          <cell r="AQ91913" t="str">
            <v>ABRAHAMBHATTI</v>
          </cell>
          <cell r="AR91913" t="str">
            <v>2041818</v>
          </cell>
          <cell r="AS91913" t="str">
            <v>D</v>
          </cell>
          <cell r="AT91913" t="str">
            <v>001</v>
          </cell>
          <cell r="AU91913" t="str">
            <v>30000002</v>
          </cell>
          <cell r="AV91913" t="str">
            <v>RETAIL</v>
          </cell>
          <cell r="AW91913" t="str">
            <v>31000132</v>
          </cell>
          <cell r="AX91913" t="str">
            <v>Toyota Jinnah Motors</v>
          </cell>
          <cell r="AY91913" t="str">
            <v>LHR/LHR/D/MO/PC TPP/P/104812/12/2024</v>
          </cell>
          <cell r="BB91913" t="str">
            <v>House # 16, Block H-2, Mohalla Wapda Town, Lahore.</v>
          </cell>
          <cell r="BC91913" t="str">
            <v>SUPER WHITE</v>
          </cell>
          <cell r="BH91913" t="str">
            <v>TPP Retail</v>
          </cell>
          <cell r="BI91913" t="str">
            <v>N</v>
          </cell>
          <cell r="BJ91913" t="str">
            <v>ZEESHAN MEHMOOD</v>
          </cell>
          <cell r="BK91913">
            <v>45653</v>
          </cell>
          <cell r="BL91913" t="str">
            <v>8941000</v>
          </cell>
          <cell r="BM91913" t="str">
            <v>274</v>
          </cell>
          <cell r="BN91913" t="str">
            <v>03</v>
          </cell>
          <cell r="BQ91913" t="str">
            <v>LHR/LHR/D/MO/PC TPP/P/104812/12/2024</v>
          </cell>
        </row>
        <row r="91914">
          <cell r="W91914" t="str">
            <v>9Z07911</v>
          </cell>
          <cell r="X91914" t="str">
            <v>0906684</v>
          </cell>
          <cell r="Y91914">
            <v>9449000</v>
          </cell>
          <cell r="AC91914">
            <v>3196612</v>
          </cell>
          <cell r="AD91914" t="str">
            <v>02</v>
          </cell>
          <cell r="AE91914" t="str">
            <v>MOTOR</v>
          </cell>
          <cell r="AF91914">
            <v>104972</v>
          </cell>
          <cell r="AG91914">
            <v>0</v>
          </cell>
          <cell r="AH91914">
            <v>0</v>
          </cell>
          <cell r="AI91914">
            <v>0</v>
          </cell>
          <cell r="AJ91914">
            <v>122837</v>
          </cell>
          <cell r="AK91914">
            <v>0</v>
          </cell>
          <cell r="AL91914">
            <v>26243</v>
          </cell>
          <cell r="AM91914" t="str">
            <v>2024</v>
          </cell>
          <cell r="AN91914" t="str">
            <v>202411</v>
          </cell>
          <cell r="AO91914" t="str">
            <v>202411</v>
          </cell>
          <cell r="AP91914" t="str">
            <v>202411</v>
          </cell>
          <cell r="AQ91914" t="str">
            <v>WAJID.HUSSAIN</v>
          </cell>
          <cell r="AR91914" t="str">
            <v>2018639</v>
          </cell>
          <cell r="AS91914" t="str">
            <v>D</v>
          </cell>
          <cell r="AT91914" t="str">
            <v>001</v>
          </cell>
          <cell r="AU91914" t="str">
            <v>30000002</v>
          </cell>
          <cell r="AV91914" t="str">
            <v>RETAIL</v>
          </cell>
          <cell r="AW91914" t="str">
            <v>31000115</v>
          </cell>
          <cell r="AX91914" t="str">
            <v>Toyota Sahara Motors</v>
          </cell>
          <cell r="AY91914" t="str">
            <v>LHR/LHR/D/MO/PC TPP/P/102625/11/2024</v>
          </cell>
          <cell r="BB91914" t="str">
            <v>House # 81, Block B, Palm City, Ferozpur Road, Lahore.</v>
          </cell>
          <cell r="BC91914" t="str">
            <v>SUPER WHITE</v>
          </cell>
          <cell r="BH91914" t="str">
            <v>TPP Retail</v>
          </cell>
          <cell r="BI91914" t="str">
            <v>N</v>
          </cell>
          <cell r="BJ91914" t="str">
            <v>DANIYAL KALEEM</v>
          </cell>
          <cell r="BK91914">
            <v>45621</v>
          </cell>
          <cell r="BL91914" t="str">
            <v>9449000</v>
          </cell>
          <cell r="BM91914" t="str">
            <v>173</v>
          </cell>
          <cell r="BN91914" t="str">
            <v>03</v>
          </cell>
          <cell r="BQ91914" t="str">
            <v>LHR/LHR/D/MO/PC TPP/P/102625/11/2024</v>
          </cell>
        </row>
        <row r="91915">
          <cell r="W91915" t="str">
            <v>9Z08270</v>
          </cell>
          <cell r="X91915" t="str">
            <v>0907002</v>
          </cell>
          <cell r="Y91915">
            <v>9356500</v>
          </cell>
          <cell r="AC91915">
            <v>3235999</v>
          </cell>
          <cell r="AD91915" t="str">
            <v>02</v>
          </cell>
          <cell r="AE91915" t="str">
            <v>MOTOR</v>
          </cell>
          <cell r="AF91915">
            <v>103945</v>
          </cell>
          <cell r="AG91915">
            <v>0</v>
          </cell>
          <cell r="AH91915">
            <v>0</v>
          </cell>
          <cell r="AI91915">
            <v>0</v>
          </cell>
          <cell r="AJ91915">
            <v>121635</v>
          </cell>
          <cell r="AK91915">
            <v>0</v>
          </cell>
          <cell r="AL91915">
            <v>28065</v>
          </cell>
          <cell r="AM91915" t="str">
            <v>2024</v>
          </cell>
          <cell r="AN91915" t="str">
            <v>202412</v>
          </cell>
          <cell r="AO91915" t="str">
            <v>202412</v>
          </cell>
          <cell r="AP91915" t="str">
            <v>202412</v>
          </cell>
          <cell r="AQ91915" t="str">
            <v>ABRAHAMBHATTI</v>
          </cell>
          <cell r="AR91915" t="str">
            <v>2039287</v>
          </cell>
          <cell r="AS91915" t="str">
            <v>D</v>
          </cell>
          <cell r="AT91915" t="str">
            <v>001</v>
          </cell>
          <cell r="AU91915" t="str">
            <v>30000002</v>
          </cell>
          <cell r="AV91915" t="str">
            <v>RETAIL</v>
          </cell>
          <cell r="AW91915" t="str">
            <v>31000218</v>
          </cell>
          <cell r="AX91915" t="str">
            <v>Toyota G.T Motors</v>
          </cell>
          <cell r="AY91915" t="str">
            <v>LHR/LHR/D/MO/PC TPP/P/104382/12/2024</v>
          </cell>
          <cell r="BB91915" t="str">
            <v>House # 363/1, Block AA, Mohalla Phase 4, DHA, Lahore Cantt.</v>
          </cell>
          <cell r="BC91915" t="str">
            <v>SUPER WHITE</v>
          </cell>
          <cell r="BH91915" t="str">
            <v>TPP Retail</v>
          </cell>
          <cell r="BI91915" t="str">
            <v>N</v>
          </cell>
          <cell r="BJ91915" t="str">
            <v>Kamran Khalid</v>
          </cell>
          <cell r="BK91915">
            <v>45645</v>
          </cell>
          <cell r="BL91915" t="str">
            <v>9356500</v>
          </cell>
          <cell r="BM91915" t="str">
            <v>173</v>
          </cell>
          <cell r="BN91915" t="str">
            <v>03</v>
          </cell>
          <cell r="BQ91915" t="str">
            <v>LHR/LHR/D/MO/PC TPP/P/104382/12/2024</v>
          </cell>
        </row>
        <row r="91916">
          <cell r="W91916" t="str">
            <v>9Z07334</v>
          </cell>
          <cell r="X91916" t="str">
            <v>0906216</v>
          </cell>
          <cell r="Y91916">
            <v>9081000</v>
          </cell>
          <cell r="AC91916">
            <v>3149472</v>
          </cell>
          <cell r="AD91916" t="str">
            <v>02</v>
          </cell>
          <cell r="AE91916" t="str">
            <v>MOTOR</v>
          </cell>
          <cell r="AF91916">
            <v>100883</v>
          </cell>
          <cell r="AG91916">
            <v>0</v>
          </cell>
          <cell r="AH91916">
            <v>0</v>
          </cell>
          <cell r="AI91916">
            <v>0</v>
          </cell>
          <cell r="AJ91916">
            <v>118053</v>
          </cell>
          <cell r="AK91916">
            <v>0</v>
          </cell>
          <cell r="AL91916">
            <v>25221</v>
          </cell>
          <cell r="AM91916" t="str">
            <v>2024</v>
          </cell>
          <cell r="AN91916" t="str">
            <v>202410</v>
          </cell>
          <cell r="AO91916" t="str">
            <v>202410</v>
          </cell>
          <cell r="AP91916" t="str">
            <v>202410</v>
          </cell>
          <cell r="AQ91916" t="str">
            <v>ABRAHAMBHATTI</v>
          </cell>
          <cell r="AR91916" t="str">
            <v>1996837</v>
          </cell>
          <cell r="AS91916" t="str">
            <v>D</v>
          </cell>
          <cell r="AT91916" t="str">
            <v>001</v>
          </cell>
          <cell r="AU91916" t="str">
            <v>30000002</v>
          </cell>
          <cell r="AV91916" t="str">
            <v>RETAIL</v>
          </cell>
          <cell r="AW91916" t="str">
            <v>31000140</v>
          </cell>
          <cell r="AX91916" t="str">
            <v>Toyota Shaheen Motors</v>
          </cell>
          <cell r="AY91916" t="str">
            <v>LHR/LHR/D/MO/PC TPP/P/100658/10/2024</v>
          </cell>
          <cell r="BA91916" t="str">
            <v>LAHORE</v>
          </cell>
          <cell r="BB91916" t="str">
            <v>House # 167, Block Grove, Paragon City, Barking Road, Lahore.</v>
          </cell>
          <cell r="BC91916" t="str">
            <v>SUPER WHITE</v>
          </cell>
          <cell r="BH91916" t="str">
            <v>TPP Retail</v>
          </cell>
          <cell r="BI91916" t="str">
            <v>N</v>
          </cell>
          <cell r="BJ91916" t="str">
            <v>DANIYAL KALEEM</v>
          </cell>
          <cell r="BK91916">
            <v>45593</v>
          </cell>
          <cell r="BL91916" t="str">
            <v>9081000</v>
          </cell>
          <cell r="BM91916" t="str">
            <v>173</v>
          </cell>
          <cell r="BN91916" t="str">
            <v>03</v>
          </cell>
          <cell r="BQ91916" t="str">
            <v>LHR/LHR/D/MO/PC TPP/P/100658/10/2024</v>
          </cell>
        </row>
        <row r="91917">
          <cell r="W91917" t="str">
            <v>9Z06177</v>
          </cell>
          <cell r="X91917" t="str">
            <v>0905107</v>
          </cell>
          <cell r="Y91917">
            <v>9931000</v>
          </cell>
          <cell r="AC91917">
            <v>2983460</v>
          </cell>
          <cell r="AD91917" t="str">
            <v>02</v>
          </cell>
          <cell r="AE91917" t="str">
            <v>MOTOR</v>
          </cell>
          <cell r="AF91917">
            <v>110328</v>
          </cell>
          <cell r="AG91917">
            <v>0</v>
          </cell>
          <cell r="AH91917">
            <v>0</v>
          </cell>
          <cell r="AI91917">
            <v>0</v>
          </cell>
          <cell r="AJ91917">
            <v>129103</v>
          </cell>
          <cell r="AK91917">
            <v>0</v>
          </cell>
          <cell r="AL91917">
            <v>13791</v>
          </cell>
          <cell r="AM91917" t="str">
            <v>2024</v>
          </cell>
          <cell r="AN91917" t="str">
            <v>202408</v>
          </cell>
          <cell r="AO91917" t="str">
            <v>202408</v>
          </cell>
          <cell r="AP91917" t="str">
            <v>202408</v>
          </cell>
          <cell r="AQ91917" t="str">
            <v>MZUBAIRIQBAL</v>
          </cell>
          <cell r="AR91917" t="str">
            <v>1942182</v>
          </cell>
          <cell r="AS91917" t="str">
            <v>D</v>
          </cell>
          <cell r="AT91917" t="str">
            <v>001</v>
          </cell>
          <cell r="AU91917" t="str">
            <v>30000002</v>
          </cell>
          <cell r="AV91917" t="str">
            <v>RETAIL</v>
          </cell>
          <cell r="AW91917" t="str">
            <v>31000124</v>
          </cell>
          <cell r="AX91917" t="str">
            <v>Toyota Garden Motors</v>
          </cell>
          <cell r="AY91917" t="str">
            <v>LHR/LHR/D/MO/PC TPP/P/96428/08/2024</v>
          </cell>
          <cell r="BB91917" t="str">
            <v>House # 93/1, Block G, Model Town, Lahore.</v>
          </cell>
          <cell r="BC91917" t="str">
            <v>SUPER WHITE</v>
          </cell>
          <cell r="BH91917" t="str">
            <v>TPP Retail</v>
          </cell>
          <cell r="BI91917" t="str">
            <v>N</v>
          </cell>
          <cell r="BJ91917" t="str">
            <v>DANIYAL KALEEM</v>
          </cell>
          <cell r="BK91917">
            <v>45534</v>
          </cell>
          <cell r="BL91917" t="str">
            <v>9931000</v>
          </cell>
          <cell r="BM91917" t="str">
            <v>274</v>
          </cell>
          <cell r="BN91917" t="str">
            <v>03</v>
          </cell>
          <cell r="BQ91917" t="str">
            <v>LHR/LHR/D/MO/PC TPP/P/96428/08/2024</v>
          </cell>
        </row>
        <row r="91918">
          <cell r="W91918" t="str">
            <v>9Z07627</v>
          </cell>
          <cell r="X91918" t="str">
            <v>0906492</v>
          </cell>
          <cell r="Y91918">
            <v>9084000</v>
          </cell>
          <cell r="AC91918">
            <v>3166271</v>
          </cell>
          <cell r="AD91918" t="str">
            <v>02</v>
          </cell>
          <cell r="AE91918" t="str">
            <v>MOTOR</v>
          </cell>
          <cell r="AF91918">
            <v>116445</v>
          </cell>
          <cell r="AG91918">
            <v>0</v>
          </cell>
          <cell r="AH91918">
            <v>0</v>
          </cell>
          <cell r="AI91918">
            <v>0</v>
          </cell>
          <cell r="AJ91918">
            <v>136260</v>
          </cell>
          <cell r="AK91918">
            <v>0</v>
          </cell>
          <cell r="AL91918">
            <v>14556</v>
          </cell>
          <cell r="AM91918" t="str">
            <v>2024</v>
          </cell>
          <cell r="AN91918" t="str">
            <v>202411</v>
          </cell>
          <cell r="AO91918" t="str">
            <v>202411</v>
          </cell>
          <cell r="AP91918" t="str">
            <v>202411</v>
          </cell>
          <cell r="AQ91918" t="str">
            <v>ABRAHAMBHATTI</v>
          </cell>
          <cell r="AR91918" t="str">
            <v>2011299</v>
          </cell>
          <cell r="AS91918" t="str">
            <v>D</v>
          </cell>
          <cell r="AT91918" t="str">
            <v>001</v>
          </cell>
          <cell r="AU91918" t="str">
            <v>30000002</v>
          </cell>
          <cell r="AV91918" t="str">
            <v>RETAIL</v>
          </cell>
          <cell r="AW91918" t="str">
            <v>31000220</v>
          </cell>
          <cell r="AX91918" t="str">
            <v>Toyota Islamabad Motors</v>
          </cell>
          <cell r="AY91918" t="str">
            <v>LHR/LHR/D/MO/PC TPP/P/101809/11/2024</v>
          </cell>
          <cell r="BB91918" t="str">
            <v>DHA, Phase 2, House # 02, Street # 10, Sector H, Islamabad.</v>
          </cell>
          <cell r="BC91918" t="str">
            <v>METAL STREAM ME</v>
          </cell>
          <cell r="BH91918" t="str">
            <v>TPP Retail</v>
          </cell>
          <cell r="BI91918" t="str">
            <v>N</v>
          </cell>
          <cell r="BJ91918" t="str">
            <v>Kamran Khalid</v>
          </cell>
          <cell r="BK91918">
            <v>45609</v>
          </cell>
          <cell r="BL91918" t="str">
            <v>9084000</v>
          </cell>
          <cell r="BM91918" t="str">
            <v>455</v>
          </cell>
          <cell r="BN91918" t="str">
            <v>03</v>
          </cell>
          <cell r="BQ91918" t="str">
            <v>LHR/LHR/D/MO/PC TPP/P/101809/11/2024</v>
          </cell>
        </row>
        <row r="91919">
          <cell r="W91919" t="str">
            <v>9Z08373</v>
          </cell>
          <cell r="X91919" t="str">
            <v>0907109</v>
          </cell>
          <cell r="Y91919">
            <v>9081000</v>
          </cell>
          <cell r="AC91919">
            <v>3253673</v>
          </cell>
          <cell r="AD91919" t="str">
            <v>02</v>
          </cell>
          <cell r="AE91919" t="str">
            <v>MOTOR</v>
          </cell>
          <cell r="AF91919">
            <v>100883</v>
          </cell>
          <cell r="AG91919">
            <v>0</v>
          </cell>
          <cell r="AH91919">
            <v>0</v>
          </cell>
          <cell r="AI91919">
            <v>0</v>
          </cell>
          <cell r="AJ91919">
            <v>118053</v>
          </cell>
          <cell r="AK91919">
            <v>0</v>
          </cell>
          <cell r="AL91919">
            <v>25221</v>
          </cell>
          <cell r="AM91919" t="str">
            <v>2024</v>
          </cell>
          <cell r="AN91919" t="str">
            <v>202412</v>
          </cell>
          <cell r="AO91919" t="str">
            <v>202412</v>
          </cell>
          <cell r="AP91919" t="str">
            <v>202412</v>
          </cell>
          <cell r="AQ91919" t="str">
            <v>WAJID.HUSSAIN</v>
          </cell>
          <cell r="AR91919" t="str">
            <v>2040943</v>
          </cell>
          <cell r="AS91919" t="str">
            <v>D</v>
          </cell>
          <cell r="AT91919" t="str">
            <v>001</v>
          </cell>
          <cell r="AU91919" t="str">
            <v>30000002</v>
          </cell>
          <cell r="AV91919" t="str">
            <v>RETAIL</v>
          </cell>
          <cell r="AW91919" t="str">
            <v>31000128</v>
          </cell>
          <cell r="AX91919" t="str">
            <v>Toyota Township Motors</v>
          </cell>
          <cell r="AY91919" t="str">
            <v>LHR/LHR/D/MO/PC TPP/P/104740/12/2024</v>
          </cell>
          <cell r="BB91919" t="str">
            <v>Dak Khana Khas, Bighyar Mar, Tehsil Kot Radha Kishan, Kasur.</v>
          </cell>
          <cell r="BC91919" t="str">
            <v>SUPER WHITE</v>
          </cell>
          <cell r="BH91919" t="str">
            <v>TPP Retail</v>
          </cell>
          <cell r="BI91919" t="str">
            <v>N</v>
          </cell>
          <cell r="BJ91919" t="str">
            <v>DAANISH NAEEM KHAN</v>
          </cell>
          <cell r="BK91919">
            <v>45652</v>
          </cell>
          <cell r="BL91919" t="str">
            <v>9081000</v>
          </cell>
          <cell r="BM91919" t="str">
            <v>173</v>
          </cell>
          <cell r="BN91919" t="str">
            <v>03</v>
          </cell>
          <cell r="BQ91919" t="str">
            <v>LHR/LHR/D/MO/PC TPP/P/104740/12/2024</v>
          </cell>
        </row>
        <row r="91920">
          <cell r="W91920" t="str">
            <v>9Z04603</v>
          </cell>
          <cell r="X91920" t="str">
            <v>ZVG10R-0903552</v>
          </cell>
          <cell r="Y91920">
            <v>10000000</v>
          </cell>
          <cell r="AC91920">
            <v>3118701</v>
          </cell>
          <cell r="AD91920" t="str">
            <v>02</v>
          </cell>
          <cell r="AE91920" t="str">
            <v>MOTOR</v>
          </cell>
          <cell r="AF91920">
            <v>120258</v>
          </cell>
          <cell r="AG91920">
            <v>0</v>
          </cell>
          <cell r="AH91920">
            <v>0</v>
          </cell>
          <cell r="AI91920">
            <v>0</v>
          </cell>
          <cell r="AJ91920">
            <v>140000</v>
          </cell>
          <cell r="AK91920">
            <v>0</v>
          </cell>
          <cell r="AL91920">
            <v>15032</v>
          </cell>
          <cell r="AM91920" t="str">
            <v>2024</v>
          </cell>
          <cell r="AN91920" t="str">
            <v>202410</v>
          </cell>
          <cell r="AO91920" t="str">
            <v>202410</v>
          </cell>
          <cell r="AP91920" t="str">
            <v>202410</v>
          </cell>
          <cell r="AQ91920" t="str">
            <v>KHALIDMEHMOOD</v>
          </cell>
          <cell r="AR91920" t="str">
            <v>1995187</v>
          </cell>
          <cell r="AS91920" t="str">
            <v>D</v>
          </cell>
          <cell r="AT91920" t="str">
            <v>001</v>
          </cell>
          <cell r="AU91920" t="str">
            <v>30000002</v>
          </cell>
          <cell r="AV91920" t="str">
            <v>RETAIL</v>
          </cell>
          <cell r="AW91920" t="str">
            <v>31000050</v>
          </cell>
          <cell r="AX91920" t="str">
            <v>Toyota Highway Motor</v>
          </cell>
          <cell r="AY91920" t="str">
            <v>KHI/HO/D/MO/PC TPP/P/100407/10/2024</v>
          </cell>
          <cell r="BA91920" t="str">
            <v>KARACHI</v>
          </cell>
          <cell r="BB91920" t="str">
            <v>House No. 670-60, Bakarani Road, Larkana.</v>
          </cell>
          <cell r="BC91920" t="str">
            <v>BLACK</v>
          </cell>
          <cell r="BH91920" t="str">
            <v>TPP Retail</v>
          </cell>
          <cell r="BI91920" t="str">
            <v>N</v>
          </cell>
          <cell r="BJ91920" t="str">
            <v>Faraz Baakza</v>
          </cell>
          <cell r="BK91920">
            <v>45589</v>
          </cell>
          <cell r="BL91920" t="str">
            <v>10000000</v>
          </cell>
          <cell r="BM91920" t="str">
            <v>004</v>
          </cell>
          <cell r="BN91920" t="str">
            <v>01</v>
          </cell>
          <cell r="BQ91920" t="str">
            <v>KHI/HO/D/MO/PC TPP/P/100407/10/2024</v>
          </cell>
        </row>
        <row r="91921">
          <cell r="W91921" t="str">
            <v>9Z08412</v>
          </cell>
          <cell r="X91921" t="str">
            <v>0907155</v>
          </cell>
          <cell r="Y91921">
            <v>9081000</v>
          </cell>
          <cell r="AC91921">
            <v>3241043</v>
          </cell>
          <cell r="AD91921" t="str">
            <v>02</v>
          </cell>
          <cell r="AE91921" t="str">
            <v>MOTOR</v>
          </cell>
          <cell r="AF91921">
            <v>116406</v>
          </cell>
          <cell r="AG91921">
            <v>0</v>
          </cell>
          <cell r="AH91921">
            <v>0</v>
          </cell>
          <cell r="AI91921">
            <v>0</v>
          </cell>
          <cell r="AJ91921">
            <v>136215</v>
          </cell>
          <cell r="AK91921">
            <v>0</v>
          </cell>
          <cell r="AL91921">
            <v>14551</v>
          </cell>
          <cell r="AM91921" t="str">
            <v>2024</v>
          </cell>
          <cell r="AN91921" t="str">
            <v>202412</v>
          </cell>
          <cell r="AO91921" t="str">
            <v>202412</v>
          </cell>
          <cell r="AP91921" t="str">
            <v>202412</v>
          </cell>
          <cell r="AQ91921" t="str">
            <v>WAJID.HUSSAIN</v>
          </cell>
          <cell r="AR91921" t="str">
            <v>2041201</v>
          </cell>
          <cell r="AS91921" t="str">
            <v>D</v>
          </cell>
          <cell r="AT91921" t="str">
            <v>001</v>
          </cell>
          <cell r="AU91921" t="str">
            <v>30000002</v>
          </cell>
          <cell r="AV91921" t="str">
            <v>RETAIL</v>
          </cell>
          <cell r="AW91921" t="str">
            <v>31000087</v>
          </cell>
          <cell r="AX91921" t="str">
            <v>Toyota Faisalabad Motors</v>
          </cell>
          <cell r="AY91921" t="str">
            <v>LHR/LHR/D/MO/PC TPP/P/104751/12/2024</v>
          </cell>
          <cell r="BB91921" t="str">
            <v>Hameed Nizami Road, Mohallah Purna Chahhoor, Shangla Holl, District Nankana Sahib.</v>
          </cell>
          <cell r="BC91921" t="str">
            <v>SUPER WHITE</v>
          </cell>
          <cell r="BH91921" t="str">
            <v>TPP Retail</v>
          </cell>
          <cell r="BI91921" t="str">
            <v>N</v>
          </cell>
          <cell r="BJ91921" t="str">
            <v>Muhammad Naeem</v>
          </cell>
          <cell r="BK91921">
            <v>45652</v>
          </cell>
          <cell r="BL91921" t="str">
            <v>9081000</v>
          </cell>
          <cell r="BM91921" t="str">
            <v>173</v>
          </cell>
          <cell r="BN91921" t="str">
            <v>03</v>
          </cell>
          <cell r="BQ91921" t="str">
            <v>LHR/LHR/D/MO/PC TPP/P/104751/12/2024</v>
          </cell>
        </row>
        <row r="91922">
          <cell r="W91922" t="str">
            <v>9Z07134</v>
          </cell>
          <cell r="X91922" t="str">
            <v>R-0906039</v>
          </cell>
          <cell r="Y91922">
            <v>9012000</v>
          </cell>
          <cell r="AC91922">
            <v>3169780</v>
          </cell>
          <cell r="AD91922" t="str">
            <v>02</v>
          </cell>
          <cell r="AE91922" t="str">
            <v>MOTOR</v>
          </cell>
          <cell r="AF91922">
            <v>116103</v>
          </cell>
          <cell r="AG91922">
            <v>0</v>
          </cell>
          <cell r="AH91922">
            <v>0</v>
          </cell>
          <cell r="AI91922">
            <v>0</v>
          </cell>
          <cell r="AJ91922">
            <v>135180</v>
          </cell>
          <cell r="AK91922">
            <v>0</v>
          </cell>
          <cell r="AL91922">
            <v>14513</v>
          </cell>
          <cell r="AM91922" t="str">
            <v>2024</v>
          </cell>
          <cell r="AN91922" t="str">
            <v>202411</v>
          </cell>
          <cell r="AO91922" t="str">
            <v>202411</v>
          </cell>
          <cell r="AP91922" t="str">
            <v>202411</v>
          </cell>
          <cell r="AQ91922" t="str">
            <v>KHALIDMEHMOOD</v>
          </cell>
          <cell r="AR91922" t="str">
            <v>2013924</v>
          </cell>
          <cell r="AS91922" t="str">
            <v>D</v>
          </cell>
          <cell r="AT91922" t="str">
            <v>001</v>
          </cell>
          <cell r="AU91922" t="str">
            <v>30000002</v>
          </cell>
          <cell r="AV91922" t="str">
            <v>RETAIL</v>
          </cell>
          <cell r="AW91922" t="str">
            <v>31000049</v>
          </cell>
          <cell r="AX91922" t="str">
            <v>Toyota Deffence Motor</v>
          </cell>
          <cell r="AY91922" t="str">
            <v>KHI/HO/D/MO/PC TPP/P/101969/11/2024</v>
          </cell>
          <cell r="BA91922" t="str">
            <v>KARACHI</v>
          </cell>
          <cell r="BB91922" t="str">
            <v>Room #. 512-514, 5th Floor, Pakistan Stock Exchange, Main Building Stock Exchange Road, Karachi.</v>
          </cell>
          <cell r="BC91922" t="str">
            <v>WHITE</v>
          </cell>
          <cell r="BH91922" t="str">
            <v>TPP Retail</v>
          </cell>
          <cell r="BI91922" t="str">
            <v>N</v>
          </cell>
          <cell r="BJ91922" t="str">
            <v>M.Shahbaz</v>
          </cell>
          <cell r="BK91922">
            <v>45611</v>
          </cell>
          <cell r="BL91922" t="str">
            <v>9012000</v>
          </cell>
          <cell r="BM91922" t="str">
            <v>002</v>
          </cell>
          <cell r="BN91922" t="str">
            <v>01</v>
          </cell>
          <cell r="BQ91922" t="str">
            <v>KHI/HO/D/MO/PC TPP/P/101969/11/2024</v>
          </cell>
        </row>
        <row r="91923">
          <cell r="W91923" t="str">
            <v>9Z06747</v>
          </cell>
          <cell r="X91923" t="str">
            <v>0905647</v>
          </cell>
          <cell r="Y91923">
            <v>9084000</v>
          </cell>
          <cell r="AC91923">
            <v>3059798</v>
          </cell>
          <cell r="AD91923" t="str">
            <v>02</v>
          </cell>
          <cell r="AE91923" t="str">
            <v>MOTOR</v>
          </cell>
          <cell r="AF91923">
            <v>116445</v>
          </cell>
          <cell r="AG91923">
            <v>0</v>
          </cell>
          <cell r="AH91923">
            <v>0</v>
          </cell>
          <cell r="AI91923">
            <v>0</v>
          </cell>
          <cell r="AJ91923">
            <v>136260</v>
          </cell>
          <cell r="AK91923">
            <v>0</v>
          </cell>
          <cell r="AL91923">
            <v>29111</v>
          </cell>
          <cell r="AM91923" t="str">
            <v>2024</v>
          </cell>
          <cell r="AN91923" t="str">
            <v>202409</v>
          </cell>
          <cell r="AO91923" t="str">
            <v>202409</v>
          </cell>
          <cell r="AP91923" t="str">
            <v>202409</v>
          </cell>
          <cell r="AQ91923" t="str">
            <v>ABRAHAMBHATTI</v>
          </cell>
          <cell r="AR91923" t="str">
            <v>1965732</v>
          </cell>
          <cell r="AS91923" t="str">
            <v>D</v>
          </cell>
          <cell r="AT91923" t="str">
            <v>001</v>
          </cell>
          <cell r="AU91923" t="str">
            <v>30000002</v>
          </cell>
          <cell r="AV91923" t="str">
            <v>RETAIL</v>
          </cell>
          <cell r="AW91923" t="str">
            <v>31000220</v>
          </cell>
          <cell r="AX91923" t="str">
            <v>Toyota Islamabad Motors</v>
          </cell>
          <cell r="AY91923" t="str">
            <v>LHR/LHR/D/MO/PC TPP/P/98676/09/2024</v>
          </cell>
          <cell r="BB91923" t="str">
            <v>Safri Tower Type C, 3rd Floor, Sector F-11/1, Islamabad.</v>
          </cell>
          <cell r="BC91923" t="str">
            <v>SUPER WHITE</v>
          </cell>
          <cell r="BH91923" t="str">
            <v>TPP Retail</v>
          </cell>
          <cell r="BI91923" t="str">
            <v>N</v>
          </cell>
          <cell r="BJ91923" t="str">
            <v>Kamran Khalid</v>
          </cell>
          <cell r="BK91923">
            <v>45565</v>
          </cell>
          <cell r="BL91923" t="str">
            <v>9084000</v>
          </cell>
          <cell r="BM91923" t="str">
            <v>274</v>
          </cell>
          <cell r="BN91923" t="str">
            <v>03</v>
          </cell>
          <cell r="BQ91923" t="str">
            <v>LHR/LHR/D/MO/PC TPP/P/98676/09/2024</v>
          </cell>
        </row>
        <row r="91924">
          <cell r="W91924" t="str">
            <v>9Z06980</v>
          </cell>
          <cell r="X91924" t="str">
            <v>0905804</v>
          </cell>
          <cell r="Y91924">
            <v>9600000</v>
          </cell>
          <cell r="AC91924">
            <v>3121324</v>
          </cell>
          <cell r="AD91924" t="str">
            <v>02</v>
          </cell>
          <cell r="AE91924" t="str">
            <v>MOTOR</v>
          </cell>
          <cell r="AF91924">
            <v>123059</v>
          </cell>
          <cell r="AG91924">
            <v>0</v>
          </cell>
          <cell r="AH91924">
            <v>0</v>
          </cell>
          <cell r="AI91924">
            <v>0</v>
          </cell>
          <cell r="AJ91924">
            <v>144000</v>
          </cell>
          <cell r="AK91924">
            <v>0</v>
          </cell>
          <cell r="AL91924">
            <v>15382</v>
          </cell>
          <cell r="AM91924" t="str">
            <v>2024</v>
          </cell>
          <cell r="AN91924" t="str">
            <v>202410</v>
          </cell>
          <cell r="AO91924" t="str">
            <v>202410</v>
          </cell>
          <cell r="AP91924" t="str">
            <v>202410</v>
          </cell>
          <cell r="AQ91924" t="str">
            <v>ABRAHAMBHATTI</v>
          </cell>
          <cell r="AR91924" t="str">
            <v>1994259</v>
          </cell>
          <cell r="AS91924" t="str">
            <v>D</v>
          </cell>
          <cell r="AT91924" t="str">
            <v>001</v>
          </cell>
          <cell r="AU91924" t="str">
            <v>30000002</v>
          </cell>
          <cell r="AV91924" t="str">
            <v>RETAIL</v>
          </cell>
          <cell r="AW91924" t="str">
            <v>31000191</v>
          </cell>
          <cell r="AX91924" t="str">
            <v>Toyota Multan Motors</v>
          </cell>
          <cell r="AY91924" t="str">
            <v>LHR/LHR/D/MO/PC TPP/P/100308/10/2024</v>
          </cell>
          <cell r="BB91924" t="str">
            <v>HOUSE # 01, MOHALLA SHADMAAN COLONY, BAHAWALPUR ROAD, MULTAN.</v>
          </cell>
          <cell r="BC91924" t="str">
            <v>CELETILE GRAY ME</v>
          </cell>
          <cell r="BH91924" t="str">
            <v>TPP Retail</v>
          </cell>
          <cell r="BI91924" t="str">
            <v>N</v>
          </cell>
          <cell r="BJ91924" t="str">
            <v>UMAR KHAN</v>
          </cell>
          <cell r="BK91924">
            <v>45588</v>
          </cell>
          <cell r="BL91924" t="str">
            <v>9600000</v>
          </cell>
          <cell r="BM91924" t="str">
            <v>461</v>
          </cell>
          <cell r="BN91924" t="str">
            <v>03</v>
          </cell>
          <cell r="BQ91924" t="str">
            <v>LHR/LHR/D/MO/PC TPP/P/100308/10/2024</v>
          </cell>
        </row>
        <row r="91925">
          <cell r="W91925" t="str">
            <v>9Z06070</v>
          </cell>
          <cell r="X91925" t="str">
            <v>0904983</v>
          </cell>
          <cell r="Y91925">
            <v>9081000</v>
          </cell>
          <cell r="AC91925">
            <v>3237400</v>
          </cell>
          <cell r="AD91925" t="str">
            <v>02</v>
          </cell>
          <cell r="AE91925" t="str">
            <v>MOTOR</v>
          </cell>
          <cell r="AF91925">
            <v>100883</v>
          </cell>
          <cell r="AG91925">
            <v>0</v>
          </cell>
          <cell r="AH91925">
            <v>0</v>
          </cell>
          <cell r="AI91925">
            <v>0</v>
          </cell>
          <cell r="AJ91925">
            <v>118053</v>
          </cell>
          <cell r="AK91925">
            <v>0</v>
          </cell>
          <cell r="AL91925">
            <v>12610</v>
          </cell>
          <cell r="AM91925" t="str">
            <v>2024</v>
          </cell>
          <cell r="AN91925" t="str">
            <v>202412</v>
          </cell>
          <cell r="AO91925" t="str">
            <v>202412</v>
          </cell>
          <cell r="AP91925" t="str">
            <v>202412</v>
          </cell>
          <cell r="AQ91925" t="str">
            <v>ABRAHAMBHATTI</v>
          </cell>
          <cell r="AR91925" t="str">
            <v>2039861</v>
          </cell>
          <cell r="AS91925" t="str">
            <v>D</v>
          </cell>
          <cell r="AT91925" t="str">
            <v>001</v>
          </cell>
          <cell r="AU91925" t="str">
            <v>30000002</v>
          </cell>
          <cell r="AV91925" t="str">
            <v>RETAIL</v>
          </cell>
          <cell r="AW91925" t="str">
            <v>31000372</v>
          </cell>
          <cell r="AX91925" t="str">
            <v>Toyota Gateway</v>
          </cell>
          <cell r="AY91925" t="str">
            <v>LHR/LHR/D/MO/PC TPP/P/104609/12/2024</v>
          </cell>
          <cell r="BB91925" t="str">
            <v>House # 106, Street # 03, Block M3, Lake City, Lahore.</v>
          </cell>
          <cell r="BC91925" t="str">
            <v>GREY</v>
          </cell>
          <cell r="BH91925" t="str">
            <v>TPP Retail</v>
          </cell>
          <cell r="BI91925" t="str">
            <v>N</v>
          </cell>
          <cell r="BJ91925" t="str">
            <v>DANIYAL KALEEM</v>
          </cell>
          <cell r="BK91925">
            <v>45649</v>
          </cell>
          <cell r="BL91925" t="str">
            <v>9081000</v>
          </cell>
          <cell r="BM91925" t="str">
            <v>001</v>
          </cell>
          <cell r="BN91925" t="str">
            <v>03</v>
          </cell>
          <cell r="BQ91925" t="str">
            <v>LHR/LHR/D/MO/PC TPP/P/104609/12/2024</v>
          </cell>
        </row>
        <row r="91926">
          <cell r="W91926" t="str">
            <v>9Z07343</v>
          </cell>
          <cell r="X91926" t="str">
            <v>0906246</v>
          </cell>
          <cell r="Y91926">
            <v>9084000</v>
          </cell>
          <cell r="AC91926">
            <v>3163453</v>
          </cell>
          <cell r="AD91926" t="str">
            <v>02</v>
          </cell>
          <cell r="AE91926" t="str">
            <v>MOTOR</v>
          </cell>
          <cell r="AF91926">
            <v>116445</v>
          </cell>
          <cell r="AG91926">
            <v>0</v>
          </cell>
          <cell r="AH91926">
            <v>0</v>
          </cell>
          <cell r="AI91926">
            <v>0</v>
          </cell>
          <cell r="AJ91926">
            <v>136260</v>
          </cell>
          <cell r="AK91926">
            <v>0</v>
          </cell>
          <cell r="AL91926">
            <v>14556</v>
          </cell>
          <cell r="AM91926" t="str">
            <v>2024</v>
          </cell>
          <cell r="AN91926" t="str">
            <v>202411</v>
          </cell>
          <cell r="AO91926" t="str">
            <v>202411</v>
          </cell>
          <cell r="AP91926" t="str">
            <v>202411</v>
          </cell>
          <cell r="AQ91926" t="str">
            <v>ABRAHAMBHATTI</v>
          </cell>
          <cell r="AR91926" t="str">
            <v>2001441</v>
          </cell>
          <cell r="AS91926" t="str">
            <v>D</v>
          </cell>
          <cell r="AT91926" t="str">
            <v>001</v>
          </cell>
          <cell r="AU91926" t="str">
            <v>30000002</v>
          </cell>
          <cell r="AV91926" t="str">
            <v>RETAIL</v>
          </cell>
          <cell r="AW91926" t="str">
            <v>31000220</v>
          </cell>
          <cell r="AX91926" t="str">
            <v>Toyota Islamabad Motors</v>
          </cell>
          <cell r="AY91926" t="str">
            <v>LHR/LHR/D/MO/PC TPP/P/101266/11/2024</v>
          </cell>
          <cell r="BB91926" t="str">
            <v>House # 29, Street # 129, Sector G-13/4, Islamabad.</v>
          </cell>
          <cell r="BC91926" t="str">
            <v>ATTITUDE BLACK</v>
          </cell>
          <cell r="BH91926" t="str">
            <v>TPP Retail</v>
          </cell>
          <cell r="BI91926" t="str">
            <v>N</v>
          </cell>
          <cell r="BJ91926" t="str">
            <v>Kamran Khalid</v>
          </cell>
          <cell r="BK91926">
            <v>45600</v>
          </cell>
          <cell r="BL91926" t="str">
            <v>9084000</v>
          </cell>
          <cell r="BM91926" t="str">
            <v>272</v>
          </cell>
          <cell r="BN91926" t="str">
            <v>03</v>
          </cell>
          <cell r="BQ91926" t="str">
            <v>LHR/LHR/D/MO/PC TPP/P/101266/11/2024</v>
          </cell>
        </row>
        <row r="91927">
          <cell r="W91927" t="str">
            <v>9Z07101</v>
          </cell>
          <cell r="X91927" t="str">
            <v>0905981</v>
          </cell>
          <cell r="Y91927">
            <v>9356000</v>
          </cell>
          <cell r="AC91927">
            <v>3116522</v>
          </cell>
          <cell r="AD91927" t="str">
            <v>02</v>
          </cell>
          <cell r="AE91927" t="str">
            <v>MOTOR</v>
          </cell>
          <cell r="AF91927">
            <v>103939</v>
          </cell>
          <cell r="AG91927">
            <v>0</v>
          </cell>
          <cell r="AH91927">
            <v>0</v>
          </cell>
          <cell r="AI91927">
            <v>0</v>
          </cell>
          <cell r="AJ91927">
            <v>121628</v>
          </cell>
          <cell r="AK91927">
            <v>0</v>
          </cell>
          <cell r="AL91927">
            <v>25985</v>
          </cell>
          <cell r="AM91927" t="str">
            <v>2024</v>
          </cell>
          <cell r="AN91927" t="str">
            <v>202410</v>
          </cell>
          <cell r="AO91927" t="str">
            <v>202410</v>
          </cell>
          <cell r="AP91927" t="str">
            <v>202410</v>
          </cell>
          <cell r="AQ91927" t="str">
            <v>ABRAHAMBHATTI</v>
          </cell>
          <cell r="AR91927" t="str">
            <v>1990245</v>
          </cell>
          <cell r="AS91927" t="str">
            <v>D</v>
          </cell>
          <cell r="AT91927" t="str">
            <v>001</v>
          </cell>
          <cell r="AU91927" t="str">
            <v>30000002</v>
          </cell>
          <cell r="AV91927" t="str">
            <v>RETAIL</v>
          </cell>
          <cell r="AW91927" t="str">
            <v>31000218</v>
          </cell>
          <cell r="AX91927" t="str">
            <v>Toyota G.T Motors</v>
          </cell>
          <cell r="AY91927" t="str">
            <v>LHR/LHR/D/MO/PC TPP/P/99914/10/2024</v>
          </cell>
          <cell r="BA91927" t="str">
            <v>RAWALPINDI</v>
          </cell>
          <cell r="BB91927" t="str">
            <v>House # 111-A, Street # 10, Mohalla Hali Road, Westrage 1, Rawalpindi.</v>
          </cell>
          <cell r="BC91927" t="str">
            <v>METAL STREAM ME</v>
          </cell>
          <cell r="BH91927" t="str">
            <v>TPP Retail</v>
          </cell>
          <cell r="BI91927" t="str">
            <v>N</v>
          </cell>
          <cell r="BJ91927" t="str">
            <v>Kamran Khalid</v>
          </cell>
          <cell r="BK91927">
            <v>45583</v>
          </cell>
          <cell r="BL91927" t="str">
            <v>9356000</v>
          </cell>
          <cell r="BM91927" t="str">
            <v>455</v>
          </cell>
          <cell r="BN91927" t="str">
            <v>03</v>
          </cell>
          <cell r="BQ91927" t="str">
            <v>LHR/LHR/D/MO/PC TPP/P/99914/10/2024</v>
          </cell>
        </row>
        <row r="91928">
          <cell r="W91928" t="str">
            <v>9Z02885</v>
          </cell>
          <cell r="X91928" t="str">
            <v>2000094</v>
          </cell>
          <cell r="Y91928">
            <v>8081000</v>
          </cell>
          <cell r="AC91928">
            <v>3044959</v>
          </cell>
          <cell r="AD91928" t="str">
            <v>02</v>
          </cell>
          <cell r="AE91928" t="str">
            <v>MOTOR</v>
          </cell>
          <cell r="AF91928">
            <v>103585</v>
          </cell>
          <cell r="AG91928">
            <v>0</v>
          </cell>
          <cell r="AH91928">
            <v>0</v>
          </cell>
          <cell r="AI91928">
            <v>0</v>
          </cell>
          <cell r="AJ91928">
            <v>121215</v>
          </cell>
          <cell r="AK91928">
            <v>0</v>
          </cell>
          <cell r="AL91928">
            <v>12948</v>
          </cell>
          <cell r="AM91928" t="str">
            <v>2024</v>
          </cell>
          <cell r="AN91928" t="str">
            <v>202409</v>
          </cell>
          <cell r="AO91928" t="str">
            <v>202409</v>
          </cell>
          <cell r="AP91928" t="str">
            <v>202409</v>
          </cell>
          <cell r="AQ91928" t="str">
            <v>ABRAHAMBHATTI</v>
          </cell>
          <cell r="AR91928" t="str">
            <v>1962917</v>
          </cell>
          <cell r="AS91928" t="str">
            <v>D</v>
          </cell>
          <cell r="AT91928" t="str">
            <v>001</v>
          </cell>
          <cell r="AU91928" t="str">
            <v>30000002</v>
          </cell>
          <cell r="AV91928" t="str">
            <v>RETAIL</v>
          </cell>
          <cell r="AW91928" t="str">
            <v>31000088</v>
          </cell>
          <cell r="AX91928" t="str">
            <v>Toyota Layalpur Motors</v>
          </cell>
          <cell r="AY91928" t="str">
            <v>LHR/LHR/D/MO/PC TPP/P/98195/09/2024</v>
          </cell>
          <cell r="BB91928" t="str">
            <v>House # 310/A, Mohalla Ameen Town, Kashmir Road, Faisalabad.</v>
          </cell>
          <cell r="BC91928" t="str">
            <v>SUPER WHITE</v>
          </cell>
          <cell r="BH91928" t="str">
            <v>TPP Retail</v>
          </cell>
          <cell r="BI91928" t="str">
            <v>N</v>
          </cell>
          <cell r="BJ91928" t="str">
            <v>Muhammad Naeem</v>
          </cell>
          <cell r="BK91928">
            <v>45560</v>
          </cell>
          <cell r="BL91928" t="str">
            <v>8081000</v>
          </cell>
          <cell r="BM91928" t="str">
            <v>274</v>
          </cell>
          <cell r="BN91928" t="str">
            <v>03</v>
          </cell>
          <cell r="BQ91928" t="str">
            <v>LHR/LHR/D/MO/PC TPP/P/98195/09/2024</v>
          </cell>
        </row>
        <row r="91929">
          <cell r="W91929" t="str">
            <v>9Z07198</v>
          </cell>
          <cell r="X91929" t="str">
            <v>0906025</v>
          </cell>
          <cell r="Y91929">
            <v>10232466</v>
          </cell>
          <cell r="AC91929">
            <v>3116531</v>
          </cell>
          <cell r="AD91929" t="str">
            <v>02</v>
          </cell>
          <cell r="AE91929" t="str">
            <v>MOTOR</v>
          </cell>
          <cell r="AF91929">
            <v>131168</v>
          </cell>
          <cell r="AG91929">
            <v>0</v>
          </cell>
          <cell r="AH91929">
            <v>0</v>
          </cell>
          <cell r="AI91929">
            <v>0</v>
          </cell>
          <cell r="AJ91929">
            <v>153487</v>
          </cell>
          <cell r="AK91929">
            <v>0</v>
          </cell>
          <cell r="AL91929">
            <v>16396</v>
          </cell>
          <cell r="AM91929" t="str">
            <v>2024</v>
          </cell>
          <cell r="AN91929" t="str">
            <v>202410</v>
          </cell>
          <cell r="AO91929" t="str">
            <v>202410</v>
          </cell>
          <cell r="AP91929" t="str">
            <v>202410</v>
          </cell>
          <cell r="AQ91929" t="str">
            <v>MZUBAIRIQBAL</v>
          </cell>
          <cell r="AR91929" t="str">
            <v>1992056</v>
          </cell>
          <cell r="AS91929" t="str">
            <v>D</v>
          </cell>
          <cell r="AT91929" t="str">
            <v>001</v>
          </cell>
          <cell r="AU91929" t="str">
            <v>30000002</v>
          </cell>
          <cell r="AV91929" t="str">
            <v>RETAIL</v>
          </cell>
          <cell r="AW91929" t="str">
            <v>31000361</v>
          </cell>
          <cell r="AX91929" t="str">
            <v>Toyota Jhelum Motors</v>
          </cell>
          <cell r="AY91929" t="str">
            <v>LHR/LHR/D/MO/PC TPP/P/100052/10/2024</v>
          </cell>
          <cell r="BA91929" t="str">
            <v>ISLAMABAD</v>
          </cell>
          <cell r="BB91929" t="str">
            <v>Naval Anchorage, House # 34, Street # 07, A Block, F Islamabad.</v>
          </cell>
          <cell r="BC91929" t="str">
            <v>ATTITUDE BLACK</v>
          </cell>
          <cell r="BH91929" t="str">
            <v>TPP Retail</v>
          </cell>
          <cell r="BI91929" t="str">
            <v>N</v>
          </cell>
          <cell r="BJ91929" t="str">
            <v>DAANISH NAEEM KHAN</v>
          </cell>
          <cell r="BK91929">
            <v>45586</v>
          </cell>
          <cell r="BL91929" t="str">
            <v>10232466</v>
          </cell>
          <cell r="BM91929" t="str">
            <v>272</v>
          </cell>
          <cell r="BN91929" t="str">
            <v>03</v>
          </cell>
          <cell r="BQ91929" t="str">
            <v>LHR/LHR/D/MO/PC TPP/P/100052/10/2024</v>
          </cell>
        </row>
        <row r="91930">
          <cell r="W91930" t="str">
            <v>9Z07839</v>
          </cell>
          <cell r="X91930" t="str">
            <v>ZSG10R-2000310</v>
          </cell>
          <cell r="Y91930">
            <v>8252360</v>
          </cell>
          <cell r="AC91930">
            <v>3160655</v>
          </cell>
          <cell r="AD91930" t="str">
            <v>02</v>
          </cell>
          <cell r="AE91930" t="str">
            <v>MOTOR</v>
          </cell>
          <cell r="AF91930">
            <v>106280</v>
          </cell>
          <cell r="AG91930">
            <v>0</v>
          </cell>
          <cell r="AH91930">
            <v>0</v>
          </cell>
          <cell r="AI91930">
            <v>0</v>
          </cell>
          <cell r="AJ91930">
            <v>123785</v>
          </cell>
          <cell r="AK91930">
            <v>0</v>
          </cell>
          <cell r="AL91930">
            <v>13285</v>
          </cell>
          <cell r="AM91930" t="str">
            <v>2024</v>
          </cell>
          <cell r="AN91930" t="str">
            <v>202411</v>
          </cell>
          <cell r="AO91930" t="str">
            <v>202411</v>
          </cell>
          <cell r="AP91930" t="str">
            <v>202411</v>
          </cell>
          <cell r="AQ91930" t="str">
            <v>KHALIDMEHMOOD</v>
          </cell>
          <cell r="AR91930" t="str">
            <v>2009099</v>
          </cell>
          <cell r="AS91930" t="str">
            <v>D</v>
          </cell>
          <cell r="AT91930" t="str">
            <v>001</v>
          </cell>
          <cell r="AU91930" t="str">
            <v>30000002</v>
          </cell>
          <cell r="AV91930" t="str">
            <v>RETAIL</v>
          </cell>
          <cell r="AW91930" t="str">
            <v>31000023</v>
          </cell>
          <cell r="AX91930" t="str">
            <v>Toyota Port Qasim</v>
          </cell>
          <cell r="AY91930" t="str">
            <v>KHI/HO/D/MO/PC TPP/P/101543/11/2024</v>
          </cell>
          <cell r="BA91930" t="str">
            <v>KARACHI</v>
          </cell>
          <cell r="BB91930" t="str">
            <v>House No. R-85, Green Park City, Bin Qasim, Malir, Karachi.</v>
          </cell>
          <cell r="BC91930" t="str">
            <v>SUPER WHITE</v>
          </cell>
          <cell r="BH91930" t="str">
            <v>TPP Retail</v>
          </cell>
          <cell r="BI91930" t="str">
            <v>N</v>
          </cell>
          <cell r="BJ91930" t="str">
            <v>Faraz Baakza</v>
          </cell>
          <cell r="BK91930">
            <v>45604</v>
          </cell>
          <cell r="BL91930" t="str">
            <v>8252360</v>
          </cell>
          <cell r="BM91930" t="str">
            <v>173</v>
          </cell>
          <cell r="BN91930" t="str">
            <v>01</v>
          </cell>
          <cell r="BQ91930" t="str">
            <v>KHI/HO/D/MO/PC TPP/P/101543/11/2024</v>
          </cell>
        </row>
        <row r="91931">
          <cell r="W91931" t="str">
            <v>9Z07670</v>
          </cell>
          <cell r="X91931" t="str">
            <v>0905502</v>
          </cell>
          <cell r="Y91931">
            <v>9084000</v>
          </cell>
          <cell r="AC91931">
            <v>3175268</v>
          </cell>
          <cell r="AD91931" t="str">
            <v>02</v>
          </cell>
          <cell r="AE91931" t="str">
            <v>MOTOR</v>
          </cell>
          <cell r="AF91931">
            <v>100916</v>
          </cell>
          <cell r="AG91931">
            <v>0</v>
          </cell>
          <cell r="AH91931">
            <v>0</v>
          </cell>
          <cell r="AI91931">
            <v>0</v>
          </cell>
          <cell r="AJ91931">
            <v>118092</v>
          </cell>
          <cell r="AK91931">
            <v>0</v>
          </cell>
          <cell r="AL91931">
            <v>25229</v>
          </cell>
          <cell r="AM91931" t="str">
            <v>2024</v>
          </cell>
          <cell r="AN91931" t="str">
            <v>202411</v>
          </cell>
          <cell r="AO91931" t="str">
            <v>202411</v>
          </cell>
          <cell r="AP91931" t="str">
            <v>202411</v>
          </cell>
          <cell r="AQ91931" t="str">
            <v>MZUBAIRIQBAL</v>
          </cell>
          <cell r="AR91931" t="str">
            <v>2005239</v>
          </cell>
          <cell r="AS91931" t="str">
            <v>D</v>
          </cell>
          <cell r="AT91931" t="str">
            <v>001</v>
          </cell>
          <cell r="AU91931" t="str">
            <v>30000002</v>
          </cell>
          <cell r="AV91931" t="str">
            <v>RETAIL</v>
          </cell>
          <cell r="AW91931" t="str">
            <v>31000218</v>
          </cell>
          <cell r="AX91931" t="str">
            <v>Toyota G.T Motors</v>
          </cell>
          <cell r="AY91931" t="str">
            <v>LHR/LHR/D/MO/PC TPP/P/101375/11/2024</v>
          </cell>
          <cell r="BB91931" t="str">
            <v>House # 274, Street # 27, Sector G-6/1-1, Islamabad.</v>
          </cell>
          <cell r="BC91931" t="str">
            <v>METAL STREAM ME</v>
          </cell>
          <cell r="BH91931" t="str">
            <v>TPP Retail</v>
          </cell>
          <cell r="BI91931" t="str">
            <v>N</v>
          </cell>
          <cell r="BJ91931" t="str">
            <v>Kamran Khalid</v>
          </cell>
          <cell r="BK91931">
            <v>45601</v>
          </cell>
          <cell r="BL91931" t="str">
            <v>9084000</v>
          </cell>
          <cell r="BM91931" t="str">
            <v>455</v>
          </cell>
          <cell r="BN91931" t="str">
            <v>03</v>
          </cell>
          <cell r="BQ91931" t="str">
            <v>LHR/LHR/D/MO/PC TPP/P/101375/11/2024</v>
          </cell>
        </row>
        <row r="91932">
          <cell r="W91932" t="str">
            <v>9Z07866</v>
          </cell>
          <cell r="X91932" t="str">
            <v>0906637</v>
          </cell>
          <cell r="Y91932">
            <v>9084000</v>
          </cell>
          <cell r="AC91932">
            <v>3196584</v>
          </cell>
          <cell r="AD91932" t="str">
            <v>02</v>
          </cell>
          <cell r="AE91932" t="str">
            <v>MOTOR</v>
          </cell>
          <cell r="AF91932">
            <v>100916</v>
          </cell>
          <cell r="AG91932">
            <v>0</v>
          </cell>
          <cell r="AH91932">
            <v>0</v>
          </cell>
          <cell r="AI91932">
            <v>0</v>
          </cell>
          <cell r="AJ91932">
            <v>118092</v>
          </cell>
          <cell r="AK91932">
            <v>0</v>
          </cell>
          <cell r="AL91932">
            <v>25229</v>
          </cell>
          <cell r="AM91932" t="str">
            <v>2024</v>
          </cell>
          <cell r="AN91932" t="str">
            <v>202411</v>
          </cell>
          <cell r="AO91932" t="str">
            <v>202411</v>
          </cell>
          <cell r="AP91932" t="str">
            <v>202411</v>
          </cell>
          <cell r="AQ91932" t="str">
            <v>WAJID.HUSSAIN</v>
          </cell>
          <cell r="AR91932" t="str">
            <v>2018212</v>
          </cell>
          <cell r="AS91932" t="str">
            <v>D</v>
          </cell>
          <cell r="AT91932" t="str">
            <v>001</v>
          </cell>
          <cell r="AU91932" t="str">
            <v>30000002</v>
          </cell>
          <cell r="AV91932" t="str">
            <v>RETAIL</v>
          </cell>
          <cell r="AW91932" t="str">
            <v>31000224</v>
          </cell>
          <cell r="AX91932" t="str">
            <v>Toyota Capital Motors</v>
          </cell>
          <cell r="AY91932" t="str">
            <v>LHR/LHR/D/MO/PC TPP/P/102461/11/2024</v>
          </cell>
          <cell r="BB91932" t="str">
            <v>House # 705, Street # 22, Sector I-8/2, Islamabad.</v>
          </cell>
          <cell r="BC91932" t="str">
            <v>SUPER WHITE</v>
          </cell>
          <cell r="BH91932" t="str">
            <v>TPP Retail</v>
          </cell>
          <cell r="BI91932" t="str">
            <v>N</v>
          </cell>
          <cell r="BJ91932" t="str">
            <v>Kamran Khalid</v>
          </cell>
          <cell r="BK91932">
            <v>45618</v>
          </cell>
          <cell r="BL91932" t="str">
            <v>9084000</v>
          </cell>
          <cell r="BM91932" t="str">
            <v>173</v>
          </cell>
          <cell r="BN91932" t="str">
            <v>03</v>
          </cell>
          <cell r="BQ91932" t="str">
            <v>LHR/LHR/D/MO/PC TPP/P/102461/11/2024</v>
          </cell>
        </row>
        <row r="91933">
          <cell r="W91933" t="str">
            <v>9Z08378</v>
          </cell>
          <cell r="X91933" t="str">
            <v>ZVG10R-0907128</v>
          </cell>
          <cell r="Y91933">
            <v>9012000</v>
          </cell>
          <cell r="AC91933">
            <v>3254794</v>
          </cell>
          <cell r="AD91933" t="str">
            <v>02</v>
          </cell>
          <cell r="AE91933" t="str">
            <v>MOTOR</v>
          </cell>
          <cell r="AF91933">
            <v>108335</v>
          </cell>
          <cell r="AG91933">
            <v>0</v>
          </cell>
          <cell r="AH91933">
            <v>0</v>
          </cell>
          <cell r="AI91933">
            <v>0</v>
          </cell>
          <cell r="AJ91933">
            <v>126168</v>
          </cell>
          <cell r="AK91933">
            <v>0</v>
          </cell>
          <cell r="AL91933">
            <v>13542</v>
          </cell>
          <cell r="AM91933" t="str">
            <v>2024</v>
          </cell>
          <cell r="AN91933" t="str">
            <v>202412</v>
          </cell>
          <cell r="AO91933" t="str">
            <v>202412</v>
          </cell>
          <cell r="AP91933" t="str">
            <v>202412</v>
          </cell>
          <cell r="AQ91933" t="str">
            <v>KHALIDMEHMOOD</v>
          </cell>
          <cell r="AR91933" t="str">
            <v>2044615</v>
          </cell>
          <cell r="AS91933" t="str">
            <v>D</v>
          </cell>
          <cell r="AT91933" t="str">
            <v>001</v>
          </cell>
          <cell r="AU91933" t="str">
            <v>30000002</v>
          </cell>
          <cell r="AV91933" t="str">
            <v>RETAIL</v>
          </cell>
          <cell r="AW91933" t="str">
            <v>31000007</v>
          </cell>
          <cell r="AX91933" t="str">
            <v>Toyota Central Motor</v>
          </cell>
          <cell r="AY91933" t="str">
            <v>KHI/HO/D/MO/PC TPP/P/105066/12/2024</v>
          </cell>
          <cell r="BA91933" t="str">
            <v>KARACHI</v>
          </cell>
          <cell r="BB91933" t="str">
            <v>House No. A-81, Block C, North Nazimabad, Karachi.</v>
          </cell>
          <cell r="BC91933" t="str">
            <v>SUPER WHITE</v>
          </cell>
          <cell r="BH91933" t="str">
            <v>TPP Retail</v>
          </cell>
          <cell r="BI91933" t="str">
            <v>N</v>
          </cell>
          <cell r="BJ91933" t="str">
            <v>Noman Abdul Haq</v>
          </cell>
          <cell r="BK91933">
            <v>45657</v>
          </cell>
          <cell r="BL91933" t="str">
            <v>9012000</v>
          </cell>
          <cell r="BM91933" t="str">
            <v>274</v>
          </cell>
          <cell r="BN91933" t="str">
            <v>01</v>
          </cell>
          <cell r="BQ91933" t="str">
            <v>KHI/HO/D/MO/PC TPP/P/105066/12/2024</v>
          </cell>
        </row>
        <row r="91934">
          <cell r="W91934" t="str">
            <v>9Z06729</v>
          </cell>
          <cell r="X91934" t="str">
            <v>0905637</v>
          </cell>
          <cell r="Y91934">
            <v>9084000</v>
          </cell>
          <cell r="AC91934">
            <v>3077335</v>
          </cell>
          <cell r="AD91934" t="str">
            <v>02</v>
          </cell>
          <cell r="AE91934" t="str">
            <v>MOTOR</v>
          </cell>
          <cell r="AF91934">
            <v>100916</v>
          </cell>
          <cell r="AG91934">
            <v>0</v>
          </cell>
          <cell r="AH91934">
            <v>0</v>
          </cell>
          <cell r="AI91934">
            <v>0</v>
          </cell>
          <cell r="AJ91934">
            <v>118092</v>
          </cell>
          <cell r="AK91934">
            <v>0</v>
          </cell>
          <cell r="AL91934">
            <v>12615</v>
          </cell>
          <cell r="AM91934" t="str">
            <v>2024</v>
          </cell>
          <cell r="AN91934" t="str">
            <v>202410</v>
          </cell>
          <cell r="AO91934" t="str">
            <v>202410</v>
          </cell>
          <cell r="AP91934" t="str">
            <v>202410</v>
          </cell>
          <cell r="AQ91934" t="str">
            <v>ABRAHAMBHATTI</v>
          </cell>
          <cell r="AR91934" t="str">
            <v>1975043</v>
          </cell>
          <cell r="AS91934" t="str">
            <v>D</v>
          </cell>
          <cell r="AT91934" t="str">
            <v>001</v>
          </cell>
          <cell r="AU91934" t="str">
            <v>30000002</v>
          </cell>
          <cell r="AV91934" t="str">
            <v>RETAIL</v>
          </cell>
          <cell r="AW91934" t="str">
            <v>31000224</v>
          </cell>
          <cell r="AX91934" t="str">
            <v>Toyota Capital Motors</v>
          </cell>
          <cell r="AY91934" t="str">
            <v>LHR/LHR/D/MO/PC TPP/P/99258/10/2024</v>
          </cell>
          <cell r="BB91934" t="str">
            <v>House # 22, Street # 03, Block F, Mohalla Swan Garden, Islamabad.</v>
          </cell>
          <cell r="BC91934" t="str">
            <v>SUPER WHITE</v>
          </cell>
          <cell r="BH91934" t="str">
            <v>TPP Retail</v>
          </cell>
          <cell r="BI91934" t="str">
            <v>N</v>
          </cell>
          <cell r="BJ91934" t="str">
            <v>Kamran Khalid</v>
          </cell>
          <cell r="BK91934">
            <v>45573</v>
          </cell>
          <cell r="BL91934" t="str">
            <v>9084000</v>
          </cell>
          <cell r="BM91934" t="str">
            <v>274</v>
          </cell>
          <cell r="BN91934" t="str">
            <v>03</v>
          </cell>
          <cell r="BQ91934" t="str">
            <v>LHR/LHR/D/MO/PC TPP/P/99258/10/2024</v>
          </cell>
        </row>
        <row r="91935">
          <cell r="W91935" t="str">
            <v>9Z06760</v>
          </cell>
          <cell r="X91935" t="str">
            <v>0905661</v>
          </cell>
          <cell r="Y91935">
            <v>8999000</v>
          </cell>
          <cell r="AC91935">
            <v>3077588</v>
          </cell>
          <cell r="AD91935" t="str">
            <v>02</v>
          </cell>
          <cell r="AE91935" t="str">
            <v>MOTOR</v>
          </cell>
          <cell r="AF91935">
            <v>99972</v>
          </cell>
          <cell r="AG91935">
            <v>0</v>
          </cell>
          <cell r="AH91935">
            <v>0</v>
          </cell>
          <cell r="AI91935">
            <v>0</v>
          </cell>
          <cell r="AJ91935">
            <v>116987</v>
          </cell>
          <cell r="AK91935">
            <v>0</v>
          </cell>
          <cell r="AL91935">
            <v>12496</v>
          </cell>
          <cell r="AM91935" t="str">
            <v>2024</v>
          </cell>
          <cell r="AN91935" t="str">
            <v>202410</v>
          </cell>
          <cell r="AO91935" t="str">
            <v>202410</v>
          </cell>
          <cell r="AP91935" t="str">
            <v>202410</v>
          </cell>
          <cell r="AQ91935" t="str">
            <v>ABRAHAMBHATTI</v>
          </cell>
          <cell r="AR91935" t="str">
            <v>1975336</v>
          </cell>
          <cell r="AS91935" t="str">
            <v>D</v>
          </cell>
          <cell r="AT91935" t="str">
            <v>001</v>
          </cell>
          <cell r="AU91935" t="str">
            <v>30000002</v>
          </cell>
          <cell r="AV91935" t="str">
            <v>RETAIL</v>
          </cell>
          <cell r="AW91935" t="str">
            <v>31000579</v>
          </cell>
          <cell r="AX91935" t="str">
            <v>Toyota DG Khan Motors</v>
          </cell>
          <cell r="AY91935" t="str">
            <v>LHR/LHR/D/MO/PC TPP/P/99299/10/2024</v>
          </cell>
          <cell r="BA91935" t="str">
            <v>DERA GHAZI KHAN</v>
          </cell>
          <cell r="BB91935" t="str">
            <v>Shumali House # 358/53B, Taunsa, Dera Ghazi Khan.</v>
          </cell>
          <cell r="BC91935" t="str">
            <v>SUPER WHITE</v>
          </cell>
          <cell r="BH91935" t="str">
            <v>TPP Retail</v>
          </cell>
          <cell r="BI91935" t="str">
            <v>N</v>
          </cell>
          <cell r="BJ91935" t="str">
            <v>UMAR KHAN</v>
          </cell>
          <cell r="BK91935">
            <v>45574</v>
          </cell>
          <cell r="BL91935" t="str">
            <v>8999000</v>
          </cell>
          <cell r="BM91935" t="str">
            <v>274</v>
          </cell>
          <cell r="BN91935" t="str">
            <v>03</v>
          </cell>
          <cell r="BQ91935" t="str">
            <v>LHR/LHR/D/MO/PC TPP/P/99299/10/2024</v>
          </cell>
        </row>
        <row r="91936">
          <cell r="W91936" t="str">
            <v>9Z04923</v>
          </cell>
          <cell r="X91936" t="str">
            <v>0903481</v>
          </cell>
          <cell r="Y91936">
            <v>10081000</v>
          </cell>
          <cell r="AC91936">
            <v>3002223</v>
          </cell>
          <cell r="AD91936" t="str">
            <v>02</v>
          </cell>
          <cell r="AE91936" t="str">
            <v>MOTOR</v>
          </cell>
          <cell r="AF91936">
            <v>129227</v>
          </cell>
          <cell r="AG91936">
            <v>0</v>
          </cell>
          <cell r="AH91936">
            <v>0</v>
          </cell>
          <cell r="AI91936">
            <v>0</v>
          </cell>
          <cell r="AJ91936">
            <v>151215</v>
          </cell>
          <cell r="AK91936">
            <v>0</v>
          </cell>
          <cell r="AL91936">
            <v>32307</v>
          </cell>
          <cell r="AM91936" t="str">
            <v>2024</v>
          </cell>
          <cell r="AN91936" t="str">
            <v>202409</v>
          </cell>
          <cell r="AO91936" t="str">
            <v>202409</v>
          </cell>
          <cell r="AP91936" t="str">
            <v>202409</v>
          </cell>
          <cell r="AQ91936" t="str">
            <v>ABRAHAMBHATTI</v>
          </cell>
          <cell r="AR91936" t="str">
            <v>1953625</v>
          </cell>
          <cell r="AS91936" t="str">
            <v>D</v>
          </cell>
          <cell r="AT91936" t="str">
            <v>001</v>
          </cell>
          <cell r="AU91936" t="str">
            <v>30000002</v>
          </cell>
          <cell r="AV91936" t="str">
            <v>RETAIL</v>
          </cell>
          <cell r="AW91936" t="str">
            <v>31000140</v>
          </cell>
          <cell r="AX91936" t="str">
            <v>Toyota Shaheen Motors</v>
          </cell>
          <cell r="AY91936" t="str">
            <v>LHR/LHR/D/MO/PC TPP/P/97150/09/2024</v>
          </cell>
          <cell r="BB91936" t="str">
            <v>DHA, EME Sector, Multan Road, House # 34-E, Lahore.</v>
          </cell>
          <cell r="BC91936" t="str">
            <v>METAL STREAM ME</v>
          </cell>
          <cell r="BH91936" t="str">
            <v>TPP Retail</v>
          </cell>
          <cell r="BI91936" t="str">
            <v>N</v>
          </cell>
          <cell r="BJ91936" t="str">
            <v>DANIYAL KALEEM</v>
          </cell>
          <cell r="BK91936">
            <v>45546</v>
          </cell>
          <cell r="BL91936" t="str">
            <v>10081000</v>
          </cell>
          <cell r="BM91936" t="str">
            <v>455</v>
          </cell>
          <cell r="BN91936" t="str">
            <v>03</v>
          </cell>
          <cell r="BQ91936" t="str">
            <v>LHR/LHR/D/MO/PC TPP/P/97150/09/2024</v>
          </cell>
        </row>
        <row r="91937">
          <cell r="W91937" t="str">
            <v>9Z06898</v>
          </cell>
          <cell r="X91937" t="str">
            <v>0905787</v>
          </cell>
          <cell r="Y91937">
            <v>9084000</v>
          </cell>
          <cell r="AC91937">
            <v>3125461</v>
          </cell>
          <cell r="AD91937" t="str">
            <v>02</v>
          </cell>
          <cell r="AE91937" t="str">
            <v>MOTOR</v>
          </cell>
          <cell r="AF91937">
            <v>100916</v>
          </cell>
          <cell r="AG91937">
            <v>0</v>
          </cell>
          <cell r="AH91937">
            <v>0</v>
          </cell>
          <cell r="AI91937">
            <v>0</v>
          </cell>
          <cell r="AJ91937">
            <v>118092</v>
          </cell>
          <cell r="AK91937">
            <v>0</v>
          </cell>
          <cell r="AL91937">
            <v>12615</v>
          </cell>
          <cell r="AM91937" t="str">
            <v>2024</v>
          </cell>
          <cell r="AN91937" t="str">
            <v>202410</v>
          </cell>
          <cell r="AO91937" t="str">
            <v>202410</v>
          </cell>
          <cell r="AP91937" t="str">
            <v>202410</v>
          </cell>
          <cell r="AQ91937" t="str">
            <v>ABRAHAMBHATTI</v>
          </cell>
          <cell r="AR91937" t="str">
            <v>1996782</v>
          </cell>
          <cell r="AS91937" t="str">
            <v>D</v>
          </cell>
          <cell r="AT91937" t="str">
            <v>001</v>
          </cell>
          <cell r="AU91937" t="str">
            <v>30000002</v>
          </cell>
          <cell r="AV91937" t="str">
            <v>RETAIL</v>
          </cell>
          <cell r="AW91937" t="str">
            <v>31000220</v>
          </cell>
          <cell r="AX91937" t="str">
            <v>Toyota Islamabad Motors</v>
          </cell>
          <cell r="AY91937" t="str">
            <v>LHR/LHR/D/MO/PC TPP/P/100638/10/2024</v>
          </cell>
          <cell r="BB91937" t="str">
            <v>House # 16-A, Street # 37, Sector F-8/1, Islamabad.</v>
          </cell>
          <cell r="BC91937" t="str">
            <v>Metal Stream ME</v>
          </cell>
          <cell r="BH91937" t="str">
            <v>TPP Retail</v>
          </cell>
          <cell r="BI91937" t="str">
            <v>N</v>
          </cell>
          <cell r="BJ91937" t="str">
            <v>Kamran Khalid</v>
          </cell>
          <cell r="BK91937">
            <v>45593</v>
          </cell>
          <cell r="BL91937" t="str">
            <v>9084000</v>
          </cell>
          <cell r="BM91937" t="str">
            <v>456</v>
          </cell>
          <cell r="BN91937" t="str">
            <v>03</v>
          </cell>
          <cell r="BQ91937" t="str">
            <v>LHR/LHR/D/MO/PC TPP/P/100638/10/2024</v>
          </cell>
        </row>
        <row r="91938">
          <cell r="W91938" t="str">
            <v>9Z07757</v>
          </cell>
          <cell r="X91938" t="str">
            <v>0906611</v>
          </cell>
          <cell r="Y91938">
            <v>9084000</v>
          </cell>
          <cell r="AC91938">
            <v>3176863</v>
          </cell>
          <cell r="AD91938" t="str">
            <v>02</v>
          </cell>
          <cell r="AE91938" t="str">
            <v>MOTOR</v>
          </cell>
          <cell r="AF91938">
            <v>116445</v>
          </cell>
          <cell r="AG91938">
            <v>0</v>
          </cell>
          <cell r="AH91938">
            <v>0</v>
          </cell>
          <cell r="AI91938">
            <v>0</v>
          </cell>
          <cell r="AJ91938">
            <v>136260</v>
          </cell>
          <cell r="AK91938">
            <v>0</v>
          </cell>
          <cell r="AL91938">
            <v>14556</v>
          </cell>
          <cell r="AM91938" t="str">
            <v>2024</v>
          </cell>
          <cell r="AN91938" t="str">
            <v>202411</v>
          </cell>
          <cell r="AO91938" t="str">
            <v>202411</v>
          </cell>
          <cell r="AP91938" t="str">
            <v>202411</v>
          </cell>
          <cell r="AQ91938" t="str">
            <v>WAJID.HUSSAIN</v>
          </cell>
          <cell r="AR91938" t="str">
            <v>2016241</v>
          </cell>
          <cell r="AS91938" t="str">
            <v>D</v>
          </cell>
          <cell r="AT91938" t="str">
            <v>001</v>
          </cell>
          <cell r="AU91938" t="str">
            <v>30000002</v>
          </cell>
          <cell r="AV91938" t="str">
            <v>RETAIL</v>
          </cell>
          <cell r="AW91938" t="str">
            <v>31000220</v>
          </cell>
          <cell r="AX91938" t="str">
            <v>Toyota Islamabad Motors</v>
          </cell>
          <cell r="AY91938" t="str">
            <v>LHR/LHR/D/MO/PC TPP/P/102313/11/2024</v>
          </cell>
          <cell r="BB91938" t="str">
            <v>PMCHS House # 102, Street # 06, Sector E 11/2, Islamabad.</v>
          </cell>
          <cell r="BC91938" t="str">
            <v>ATTITUDE BLACK</v>
          </cell>
          <cell r="BH91938" t="str">
            <v>TPP Retail</v>
          </cell>
          <cell r="BI91938" t="str">
            <v>N</v>
          </cell>
          <cell r="BJ91938" t="str">
            <v>Kamran Khalid</v>
          </cell>
          <cell r="BK91938">
            <v>45616</v>
          </cell>
          <cell r="BL91938" t="str">
            <v>9084000</v>
          </cell>
          <cell r="BM91938" t="str">
            <v>272</v>
          </cell>
          <cell r="BN91938" t="str">
            <v>03</v>
          </cell>
          <cell r="BQ91938" t="str">
            <v>LHR/LHR/D/MO/PC TPP/P/102313/11/2024</v>
          </cell>
        </row>
        <row r="91939">
          <cell r="W91939" t="str">
            <v>9Z07657</v>
          </cell>
          <cell r="X91939" t="str">
            <v>ZVG10R-0906520</v>
          </cell>
          <cell r="Y91939">
            <v>9084000</v>
          </cell>
          <cell r="AC91939">
            <v>3175345</v>
          </cell>
          <cell r="AD91939" t="str">
            <v>02</v>
          </cell>
          <cell r="AE91939" t="str">
            <v>MOTOR</v>
          </cell>
          <cell r="AF91939">
            <v>116445</v>
          </cell>
          <cell r="AG91939">
            <v>0</v>
          </cell>
          <cell r="AH91939">
            <v>0</v>
          </cell>
          <cell r="AI91939">
            <v>0</v>
          </cell>
          <cell r="AJ91939">
            <v>136260</v>
          </cell>
          <cell r="AK91939">
            <v>0</v>
          </cell>
          <cell r="AL91939">
            <v>14556</v>
          </cell>
          <cell r="AM91939" t="str">
            <v>2024</v>
          </cell>
          <cell r="AN91939" t="str">
            <v>202411</v>
          </cell>
          <cell r="AO91939" t="str">
            <v>202411</v>
          </cell>
          <cell r="AP91939" t="str">
            <v>202411</v>
          </cell>
          <cell r="AQ91939" t="str">
            <v>WAJID.HUSSAIN</v>
          </cell>
          <cell r="AR91939" t="str">
            <v>2015463</v>
          </cell>
          <cell r="AS91939" t="str">
            <v>D</v>
          </cell>
          <cell r="AT91939" t="str">
            <v>001</v>
          </cell>
          <cell r="AU91939" t="str">
            <v>30000002</v>
          </cell>
          <cell r="AV91939" t="str">
            <v>RETAIL</v>
          </cell>
          <cell r="AW91939" t="str">
            <v>31000361</v>
          </cell>
          <cell r="AX91939" t="str">
            <v>Toyota Jhelum Motors</v>
          </cell>
          <cell r="AY91939" t="str">
            <v>LHR/LHR/D/MO/PC TPP/P/102230/11/2024</v>
          </cell>
          <cell r="BB91939" t="str">
            <v>Village Khara, Malook Pur, Tahsil Dist Narowal.</v>
          </cell>
          <cell r="BC91939" t="str">
            <v>SUPER WHITE</v>
          </cell>
          <cell r="BH91939" t="str">
            <v>TPP Retail</v>
          </cell>
          <cell r="BI91939" t="str">
            <v>N</v>
          </cell>
          <cell r="BJ91939" t="str">
            <v>DAANISH NAEEM KHAN</v>
          </cell>
          <cell r="BK91939">
            <v>45615</v>
          </cell>
          <cell r="BL91939" t="str">
            <v>9084000</v>
          </cell>
          <cell r="BM91939" t="str">
            <v>173</v>
          </cell>
          <cell r="BN91939" t="str">
            <v>03</v>
          </cell>
          <cell r="BQ91939" t="str">
            <v>LHR/LHR/D/MO/PC TPP/P/102230/11/2024</v>
          </cell>
        </row>
        <row r="91940">
          <cell r="W91940" t="str">
            <v>9Z07657</v>
          </cell>
          <cell r="X91940" t="str">
            <v>ZVG10R-0906520</v>
          </cell>
          <cell r="Y91940">
            <v>9084000</v>
          </cell>
          <cell r="AC91940">
            <v>3226117</v>
          </cell>
          <cell r="AD91940" t="str">
            <v>02</v>
          </cell>
          <cell r="AE91940" t="str">
            <v>MOTOR</v>
          </cell>
          <cell r="AF91940">
            <v>-58783</v>
          </cell>
          <cell r="AG91940">
            <v>0</v>
          </cell>
          <cell r="AH91940">
            <v>0</v>
          </cell>
          <cell r="AI91940">
            <v>0</v>
          </cell>
          <cell r="AJ91940">
            <v>-68775</v>
          </cell>
          <cell r="AK91940">
            <v>0</v>
          </cell>
          <cell r="AL91940">
            <v>0</v>
          </cell>
          <cell r="AM91940" t="str">
            <v>2024</v>
          </cell>
          <cell r="AN91940" t="str">
            <v>202412</v>
          </cell>
          <cell r="AO91940" t="str">
            <v>202412</v>
          </cell>
          <cell r="AP91940" t="str">
            <v>202412</v>
          </cell>
          <cell r="AQ91940" t="str">
            <v>MZUBAIRIQBAL</v>
          </cell>
          <cell r="AR91940" t="str">
            <v>2037026</v>
          </cell>
          <cell r="AS91940" t="str">
            <v>D</v>
          </cell>
          <cell r="AT91940" t="str">
            <v>001</v>
          </cell>
          <cell r="AU91940" t="str">
            <v>30000002</v>
          </cell>
          <cell r="AV91940" t="str">
            <v>RETAIL</v>
          </cell>
          <cell r="AW91940" t="str">
            <v>31000361</v>
          </cell>
          <cell r="AX91940" t="str">
            <v>Toyota Jhelum Motors</v>
          </cell>
          <cell r="AY91940" t="str">
            <v>LHR/LHR/D/MO/PC TPP/P/102230/11/2024</v>
          </cell>
          <cell r="AZ91940" t="str">
            <v>LHR/LHR/D/MO/PC TPP/E/50202/12/2024</v>
          </cell>
          <cell r="BB91940" t="str">
            <v>Village Khara, Malook Pur, Tahsil Dist Narowal.</v>
          </cell>
          <cell r="BC91940" t="str">
            <v>SUPER WHITE</v>
          </cell>
          <cell r="BF91940" t="str">
            <v>IT IS HEREBY DECLARED AND AGREED THAT AS PER REQUEST LETTER DATED: 17-12-2024, THE ABOVE-MENTIONED POLICY STANDS CANCELLED DUE TO SALE OF VEHICLE AS FROM 17-12-2024. 
IN CONSEQUENCE WHEREOF AN AMOUNT OF RS.68,775/- WILL BE REFUND TO PARTICIPANT.</v>
          </cell>
          <cell r="BH91940" t="str">
            <v>TPP Retail</v>
          </cell>
          <cell r="BI91940" t="str">
            <v>N</v>
          </cell>
          <cell r="BJ91940" t="str">
            <v>DAANISH NAEEM KHAN</v>
          </cell>
          <cell r="BK91940">
            <v>45643</v>
          </cell>
          <cell r="BL91940" t="str">
            <v>9084000</v>
          </cell>
          <cell r="BM91940" t="str">
            <v>173</v>
          </cell>
          <cell r="BN91940" t="str">
            <v>03</v>
          </cell>
          <cell r="BQ91940" t="str">
            <v>LHR/LHR/D/MO/PC TPP/P/102230/11/2024</v>
          </cell>
        </row>
        <row r="91941">
          <cell r="W91941" t="str">
            <v>9Z07676</v>
          </cell>
          <cell r="X91941" t="str">
            <v>R0906530</v>
          </cell>
          <cell r="Y91941">
            <v>9012000</v>
          </cell>
          <cell r="AC91941">
            <v>3172922</v>
          </cell>
          <cell r="AD91941" t="str">
            <v>02</v>
          </cell>
          <cell r="AE91941" t="str">
            <v>MOTOR</v>
          </cell>
          <cell r="AF91941">
            <v>100565</v>
          </cell>
          <cell r="AG91941">
            <v>0</v>
          </cell>
          <cell r="AH91941">
            <v>0</v>
          </cell>
          <cell r="AI91941">
            <v>0</v>
          </cell>
          <cell r="AJ91941">
            <v>117156</v>
          </cell>
          <cell r="AK91941">
            <v>0</v>
          </cell>
          <cell r="AL91941">
            <v>8045</v>
          </cell>
          <cell r="AM91941" t="str">
            <v>2024</v>
          </cell>
          <cell r="AN91941" t="str">
            <v>202411</v>
          </cell>
          <cell r="AO91941" t="str">
            <v>202411</v>
          </cell>
          <cell r="AP91941" t="str">
            <v>202411</v>
          </cell>
          <cell r="AQ91941" t="str">
            <v>KHALIDMEHMOOD</v>
          </cell>
          <cell r="AR91941" t="str">
            <v>2014436</v>
          </cell>
          <cell r="AS91941" t="str">
            <v>D</v>
          </cell>
          <cell r="AT91941" t="str">
            <v>001</v>
          </cell>
          <cell r="AU91941" t="str">
            <v>30000002</v>
          </cell>
          <cell r="AV91941" t="str">
            <v>RETAIL</v>
          </cell>
          <cell r="AW91941" t="str">
            <v>31000027</v>
          </cell>
          <cell r="AX91941" t="str">
            <v>Toyota Society Motor</v>
          </cell>
          <cell r="AY91941" t="str">
            <v>KHI/HO/D/MO/PC TPP/P/102124/11/2024</v>
          </cell>
          <cell r="BA91941" t="str">
            <v>KARACHI</v>
          </cell>
          <cell r="BB91941" t="str">
            <v>House # 42, Near Siddiqui Masjid, Sachal Colony, Larkana, Sindh.</v>
          </cell>
          <cell r="BC91941" t="str">
            <v>SUPER WHITE</v>
          </cell>
          <cell r="BH91941" t="str">
            <v>TPP Retail</v>
          </cell>
          <cell r="BI91941" t="str">
            <v>N</v>
          </cell>
          <cell r="BJ91941" t="str">
            <v>Rehan Ali Bashir</v>
          </cell>
          <cell r="BK91941">
            <v>45614</v>
          </cell>
          <cell r="BL91941" t="str">
            <v>9012000</v>
          </cell>
          <cell r="BM91941" t="str">
            <v>173</v>
          </cell>
          <cell r="BN91941" t="str">
            <v>01</v>
          </cell>
          <cell r="BQ91941" t="str">
            <v>KHI/HO/D/MO/PC TPP/P/102124/11/2024</v>
          </cell>
        </row>
        <row r="91942">
          <cell r="W91942" t="str">
            <v>9Z05652</v>
          </cell>
          <cell r="X91942" t="str">
            <v>ZVG10R-0904521</v>
          </cell>
          <cell r="Y91942">
            <v>9816000</v>
          </cell>
          <cell r="AC91942">
            <v>3179070</v>
          </cell>
          <cell r="AD91942" t="str">
            <v>02</v>
          </cell>
          <cell r="AE91942" t="str">
            <v>MOTOR</v>
          </cell>
          <cell r="AF91942">
            <v>109050</v>
          </cell>
          <cell r="AG91942">
            <v>0</v>
          </cell>
          <cell r="AH91942">
            <v>0</v>
          </cell>
          <cell r="AI91942">
            <v>0</v>
          </cell>
          <cell r="AJ91942">
            <v>127608</v>
          </cell>
          <cell r="AK91942">
            <v>0</v>
          </cell>
          <cell r="AL91942">
            <v>13631</v>
          </cell>
          <cell r="AM91942" t="str">
            <v>2024</v>
          </cell>
          <cell r="AN91942" t="str">
            <v>202411</v>
          </cell>
          <cell r="AO91942" t="str">
            <v>202411</v>
          </cell>
          <cell r="AP91942" t="str">
            <v>202411</v>
          </cell>
          <cell r="AQ91942" t="str">
            <v>WAJID.HUSSAIN</v>
          </cell>
          <cell r="AR91942" t="str">
            <v>2017022</v>
          </cell>
          <cell r="AS91942" t="str">
            <v>D</v>
          </cell>
          <cell r="AT91942" t="str">
            <v>001</v>
          </cell>
          <cell r="AU91942" t="str">
            <v>30000002</v>
          </cell>
          <cell r="AV91942" t="str">
            <v>RETAIL</v>
          </cell>
          <cell r="AW91942" t="str">
            <v>31000132</v>
          </cell>
          <cell r="AX91942" t="str">
            <v>Toyota Jinnah Motors</v>
          </cell>
          <cell r="AY91942" t="str">
            <v>LHR/LHR/D/MO/PC TPP/P/102395/11/2024</v>
          </cell>
          <cell r="BB91942" t="str">
            <v>House # 245, Block G-3, Mohallah Johar Town, Lahore.</v>
          </cell>
          <cell r="BC91942" t="str">
            <v>METAL STREAM ME</v>
          </cell>
          <cell r="BH91942" t="str">
            <v>TPP Retail</v>
          </cell>
          <cell r="BI91942" t="str">
            <v>N</v>
          </cell>
          <cell r="BJ91942" t="str">
            <v>ZEESHAN MEHMOOD</v>
          </cell>
          <cell r="BK91942">
            <v>45617</v>
          </cell>
          <cell r="BL91942" t="str">
            <v>9816000</v>
          </cell>
          <cell r="BM91942" t="str">
            <v>455</v>
          </cell>
          <cell r="BN91942" t="str">
            <v>03</v>
          </cell>
          <cell r="BQ91942" t="str">
            <v>LHR/LHR/D/MO/PC TPP/P/102395/11/2024</v>
          </cell>
        </row>
        <row r="91943">
          <cell r="W91943" t="str">
            <v>9Z05845</v>
          </cell>
          <cell r="X91943" t="str">
            <v>ZVG10R-0904739</v>
          </cell>
          <cell r="Y91943">
            <v>10012000</v>
          </cell>
          <cell r="AC91943">
            <v>2953544</v>
          </cell>
          <cell r="AD91943" t="str">
            <v>02</v>
          </cell>
          <cell r="AE91943" t="str">
            <v>MOTOR</v>
          </cell>
          <cell r="AF91943">
            <v>137665</v>
          </cell>
          <cell r="AG91943">
            <v>0</v>
          </cell>
          <cell r="AH91943">
            <v>0</v>
          </cell>
          <cell r="AI91943">
            <v>0</v>
          </cell>
          <cell r="AJ91943">
            <v>160192</v>
          </cell>
          <cell r="AK91943">
            <v>0</v>
          </cell>
          <cell r="AL91943">
            <v>17208</v>
          </cell>
          <cell r="AM91943" t="str">
            <v>2024</v>
          </cell>
          <cell r="AN91943" t="str">
            <v>202408</v>
          </cell>
          <cell r="AO91943" t="str">
            <v>202408</v>
          </cell>
          <cell r="AP91943" t="str">
            <v>202408</v>
          </cell>
          <cell r="AQ91943" t="str">
            <v>KHALIDMEHMOOD</v>
          </cell>
          <cell r="AR91943" t="str">
            <v>1938618</v>
          </cell>
          <cell r="AS91943" t="str">
            <v>D</v>
          </cell>
          <cell r="AT91943" t="str">
            <v>001</v>
          </cell>
          <cell r="AU91943" t="str">
            <v>30000002</v>
          </cell>
          <cell r="AV91943" t="str">
            <v>RETAIL</v>
          </cell>
          <cell r="AW91943" t="str">
            <v>31000007</v>
          </cell>
          <cell r="AX91943" t="str">
            <v>Toyota Central Motor</v>
          </cell>
          <cell r="AY91943" t="str">
            <v>KHI/HO/D/MO/PC TPP/P/95903/08/2024</v>
          </cell>
          <cell r="BA91943" t="str">
            <v>KARACHI</v>
          </cell>
          <cell r="BB91943" t="str">
            <v>House #. 12-C, Street Q, Phase-6, D.H.A., Karachi.</v>
          </cell>
          <cell r="BC91943" t="str">
            <v>ATTITUDE BLACK</v>
          </cell>
          <cell r="BH91943" t="str">
            <v>TPP Retail</v>
          </cell>
          <cell r="BI91943" t="str">
            <v>N</v>
          </cell>
          <cell r="BJ91943" t="str">
            <v>Noman Abdul Haq</v>
          </cell>
          <cell r="BK91943">
            <v>45527</v>
          </cell>
          <cell r="BL91943" t="str">
            <v>10012000</v>
          </cell>
          <cell r="BM91943" t="str">
            <v>272</v>
          </cell>
          <cell r="BN91943" t="str">
            <v>01</v>
          </cell>
          <cell r="BQ91943" t="str">
            <v>KHI/HO/D/MO/PC TPP/P/95903/08/2024</v>
          </cell>
        </row>
        <row r="91944">
          <cell r="W91944" t="str">
            <v>9Z08184</v>
          </cell>
          <cell r="X91944" t="str">
            <v>ZVG10R-0906928</v>
          </cell>
          <cell r="Y91944">
            <v>9019000</v>
          </cell>
          <cell r="AC91944">
            <v>3228457</v>
          </cell>
          <cell r="AD91944" t="str">
            <v>02</v>
          </cell>
          <cell r="AE91944" t="str">
            <v>MOTOR</v>
          </cell>
          <cell r="AF91944">
            <v>100194</v>
          </cell>
          <cell r="AG91944">
            <v>0</v>
          </cell>
          <cell r="AH91944">
            <v>0</v>
          </cell>
          <cell r="AI91944">
            <v>0</v>
          </cell>
          <cell r="AJ91944">
            <v>117247</v>
          </cell>
          <cell r="AK91944">
            <v>0</v>
          </cell>
          <cell r="AL91944">
            <v>12524</v>
          </cell>
          <cell r="AM91944" t="str">
            <v>2024</v>
          </cell>
          <cell r="AN91944" t="str">
            <v>202412</v>
          </cell>
          <cell r="AO91944" t="str">
            <v>202412</v>
          </cell>
          <cell r="AP91944" t="str">
            <v>202412</v>
          </cell>
          <cell r="AQ91944" t="str">
            <v>WAJID.HUSSAIN</v>
          </cell>
          <cell r="AR91944" t="str">
            <v>2037900</v>
          </cell>
          <cell r="AS91944" t="str">
            <v>D</v>
          </cell>
          <cell r="AT91944" t="str">
            <v>001</v>
          </cell>
          <cell r="AU91944" t="str">
            <v>30000002</v>
          </cell>
          <cell r="AV91944" t="str">
            <v>RETAIL</v>
          </cell>
          <cell r="AW91944" t="str">
            <v>31000191</v>
          </cell>
          <cell r="AX91944" t="str">
            <v>Toyota Multan Motors</v>
          </cell>
          <cell r="AY91944" t="str">
            <v>LHR/LHR/D/MO/PC TPP/P/104236/12/2024</v>
          </cell>
          <cell r="BB91944" t="str">
            <v>Gulahan Mahar Colony near Chungi number 6,Bodan Road, House number 84,Multan</v>
          </cell>
          <cell r="BC91944" t="str">
            <v>METAL STREAM ME</v>
          </cell>
          <cell r="BH91944" t="str">
            <v>TPP Retail</v>
          </cell>
          <cell r="BI91944" t="str">
            <v>N</v>
          </cell>
          <cell r="BJ91944" t="str">
            <v>UMAR KHAN</v>
          </cell>
          <cell r="BK91944">
            <v>45644</v>
          </cell>
          <cell r="BL91944" t="str">
            <v>9019000</v>
          </cell>
          <cell r="BM91944" t="str">
            <v>455</v>
          </cell>
          <cell r="BN91944" t="str">
            <v>03</v>
          </cell>
          <cell r="BQ91944" t="str">
            <v>LHR/LHR/D/MO/PC TPP/P/104236/12/2024</v>
          </cell>
        </row>
        <row r="91945">
          <cell r="W91945" t="str">
            <v>9Z07206</v>
          </cell>
          <cell r="X91945" t="str">
            <v>0906052</v>
          </cell>
          <cell r="Y91945">
            <v>9500000</v>
          </cell>
          <cell r="AC91945">
            <v>3121194</v>
          </cell>
          <cell r="AD91945" t="str">
            <v>02</v>
          </cell>
          <cell r="AE91945" t="str">
            <v>MOTOR</v>
          </cell>
          <cell r="AF91945">
            <v>105539</v>
          </cell>
          <cell r="AG91945">
            <v>0</v>
          </cell>
          <cell r="AH91945">
            <v>0</v>
          </cell>
          <cell r="AI91945">
            <v>0</v>
          </cell>
          <cell r="AJ91945">
            <v>123500</v>
          </cell>
          <cell r="AK91945">
            <v>0</v>
          </cell>
          <cell r="AL91945">
            <v>26385</v>
          </cell>
          <cell r="AM91945" t="str">
            <v>2024</v>
          </cell>
          <cell r="AN91945" t="str">
            <v>202410</v>
          </cell>
          <cell r="AO91945" t="str">
            <v>202410</v>
          </cell>
          <cell r="AP91945" t="str">
            <v>202410</v>
          </cell>
          <cell r="AQ91945" t="str">
            <v>ABRAHAMBHATTI</v>
          </cell>
          <cell r="AR91945" t="str">
            <v>1992412</v>
          </cell>
          <cell r="AS91945" t="str">
            <v>D</v>
          </cell>
          <cell r="AT91945" t="str">
            <v>001</v>
          </cell>
          <cell r="AU91945" t="str">
            <v>30000002</v>
          </cell>
          <cell r="AV91945" t="str">
            <v>RETAIL</v>
          </cell>
          <cell r="AW91945" t="str">
            <v>31000128</v>
          </cell>
          <cell r="AX91945" t="str">
            <v>Toyota Township Motors</v>
          </cell>
          <cell r="AY91945" t="str">
            <v>LHR/LHR/D/MO/PC TPP/P/100114/10/2024</v>
          </cell>
          <cell r="BB91945" t="str">
            <v>Plot # 56, Block A, Area Al Rehman Garden, Phase 2, Faizpur Khurd, Feroz Wala Sheikhupura.</v>
          </cell>
          <cell r="BC91945" t="str">
            <v>METAL STREAM ME</v>
          </cell>
          <cell r="BH91945" t="str">
            <v>TPP Retail</v>
          </cell>
          <cell r="BI91945" t="str">
            <v>N</v>
          </cell>
          <cell r="BJ91945" t="str">
            <v>DAANISH NAEEM KHAN</v>
          </cell>
          <cell r="BK91945">
            <v>45587</v>
          </cell>
          <cell r="BL91945" t="str">
            <v>9500000</v>
          </cell>
          <cell r="BM91945" t="str">
            <v>455</v>
          </cell>
          <cell r="BN91945" t="str">
            <v>03</v>
          </cell>
          <cell r="BQ91945" t="str">
            <v>LHR/LHR/D/MO/PC TPP/P/100114/10/2024</v>
          </cell>
        </row>
        <row r="91946">
          <cell r="W91946" t="str">
            <v>9Z07228</v>
          </cell>
          <cell r="X91946" t="str">
            <v>0906112</v>
          </cell>
          <cell r="Y91946">
            <v>9081000</v>
          </cell>
          <cell r="AC91946">
            <v>3121360</v>
          </cell>
          <cell r="AD91946" t="str">
            <v>02</v>
          </cell>
          <cell r="AE91946" t="str">
            <v>MOTOR</v>
          </cell>
          <cell r="AF91946">
            <v>100883</v>
          </cell>
          <cell r="AG91946">
            <v>0</v>
          </cell>
          <cell r="AH91946">
            <v>0</v>
          </cell>
          <cell r="AI91946">
            <v>0</v>
          </cell>
          <cell r="AJ91946">
            <v>118053</v>
          </cell>
          <cell r="AK91946">
            <v>0</v>
          </cell>
          <cell r="AL91946">
            <v>25221</v>
          </cell>
          <cell r="AM91946" t="str">
            <v>2024</v>
          </cell>
          <cell r="AN91946" t="str">
            <v>202410</v>
          </cell>
          <cell r="AO91946" t="str">
            <v>202410</v>
          </cell>
          <cell r="AP91946" t="str">
            <v>202410</v>
          </cell>
          <cell r="AQ91946" t="str">
            <v>ABRAHAMBHATTI</v>
          </cell>
          <cell r="AR91946" t="str">
            <v>1994883</v>
          </cell>
          <cell r="AS91946" t="str">
            <v>D</v>
          </cell>
          <cell r="AT91946" t="str">
            <v>001</v>
          </cell>
          <cell r="AU91946" t="str">
            <v>30000002</v>
          </cell>
          <cell r="AV91946" t="str">
            <v>RETAIL</v>
          </cell>
          <cell r="AW91946" t="str">
            <v>31000128</v>
          </cell>
          <cell r="AX91946" t="str">
            <v>Toyota Township Motors</v>
          </cell>
          <cell r="AY91946" t="str">
            <v>LHR/LHR/D/MO/PC TPP/P/100378/10/2024</v>
          </cell>
          <cell r="BB91946" t="str">
            <v>House # 676, Pak Arab Society, Lahore.</v>
          </cell>
          <cell r="BC91946" t="str">
            <v>ATTITUDE BLACK</v>
          </cell>
          <cell r="BH91946" t="str">
            <v>TPP Retail</v>
          </cell>
          <cell r="BI91946" t="str">
            <v>N</v>
          </cell>
          <cell r="BJ91946" t="str">
            <v>DAANISH NAEEM KHAN</v>
          </cell>
          <cell r="BK91946">
            <v>45589</v>
          </cell>
          <cell r="BL91946" t="str">
            <v>9081000</v>
          </cell>
          <cell r="BM91946" t="str">
            <v>272</v>
          </cell>
          <cell r="BN91946" t="str">
            <v>03</v>
          </cell>
          <cell r="BQ91946" t="str">
            <v>LHR/LHR/D/MO/PC TPP/P/100378/10/2024</v>
          </cell>
        </row>
        <row r="91947">
          <cell r="W91947" t="str">
            <v>9Z07448</v>
          </cell>
          <cell r="X91947" t="str">
            <v>0906352</v>
          </cell>
          <cell r="Y91947">
            <v>9084000</v>
          </cell>
          <cell r="AC91947">
            <v>3175269</v>
          </cell>
          <cell r="AD91947" t="str">
            <v>02</v>
          </cell>
          <cell r="AE91947" t="str">
            <v>MOTOR</v>
          </cell>
          <cell r="AF91947">
            <v>116445</v>
          </cell>
          <cell r="AG91947">
            <v>0</v>
          </cell>
          <cell r="AH91947">
            <v>0</v>
          </cell>
          <cell r="AI91947">
            <v>0</v>
          </cell>
          <cell r="AJ91947">
            <v>136260</v>
          </cell>
          <cell r="AK91947">
            <v>0</v>
          </cell>
          <cell r="AL91947">
            <v>29111</v>
          </cell>
          <cell r="AM91947" t="str">
            <v>2024</v>
          </cell>
          <cell r="AN91947" t="str">
            <v>202411</v>
          </cell>
          <cell r="AO91947" t="str">
            <v>202411</v>
          </cell>
          <cell r="AP91947" t="str">
            <v>202411</v>
          </cell>
          <cell r="AQ91947" t="str">
            <v>MZUBAIRIQBAL</v>
          </cell>
          <cell r="AR91947" t="str">
            <v>2005241</v>
          </cell>
          <cell r="AS91947" t="str">
            <v>D</v>
          </cell>
          <cell r="AT91947" t="str">
            <v>001</v>
          </cell>
          <cell r="AU91947" t="str">
            <v>30000002</v>
          </cell>
          <cell r="AV91947" t="str">
            <v>RETAIL</v>
          </cell>
          <cell r="AW91947" t="str">
            <v>31000218</v>
          </cell>
          <cell r="AX91947" t="str">
            <v>Toyota G.T Motors</v>
          </cell>
          <cell r="AY91947" t="str">
            <v>LHR/LHR/D/MO/PC TPP/P/101377/11/2024</v>
          </cell>
          <cell r="BB91947" t="str">
            <v>House # 286, Street # 27, Sector F-11/2, Islamabad.</v>
          </cell>
          <cell r="BC91947" t="str">
            <v>METAL STREAM ME</v>
          </cell>
          <cell r="BH91947" t="str">
            <v>TPP Retail</v>
          </cell>
          <cell r="BI91947" t="str">
            <v>N</v>
          </cell>
          <cell r="BJ91947" t="str">
            <v>Kamran Khalid</v>
          </cell>
          <cell r="BK91947">
            <v>45601</v>
          </cell>
          <cell r="BL91947" t="str">
            <v>9084000</v>
          </cell>
          <cell r="BM91947" t="str">
            <v>455</v>
          </cell>
          <cell r="BN91947" t="str">
            <v>03</v>
          </cell>
          <cell r="BQ91947" t="str">
            <v>LHR/LHR/D/MO/PC TPP/P/101377/11/2024</v>
          </cell>
        </row>
        <row r="91948">
          <cell r="W91948" t="str">
            <v>9Z07500</v>
          </cell>
          <cell r="X91948" t="str">
            <v>0906390</v>
          </cell>
          <cell r="Y91948">
            <v>9084000</v>
          </cell>
          <cell r="AC91948">
            <v>3175270</v>
          </cell>
          <cell r="AD91948" t="str">
            <v>02</v>
          </cell>
          <cell r="AE91948" t="str">
            <v>MOTOR</v>
          </cell>
          <cell r="AF91948">
            <v>100916</v>
          </cell>
          <cell r="AG91948">
            <v>0</v>
          </cell>
          <cell r="AH91948">
            <v>0</v>
          </cell>
          <cell r="AI91948">
            <v>0</v>
          </cell>
          <cell r="AJ91948">
            <v>118092</v>
          </cell>
          <cell r="AK91948">
            <v>0</v>
          </cell>
          <cell r="AL91948">
            <v>25229</v>
          </cell>
          <cell r="AM91948" t="str">
            <v>2024</v>
          </cell>
          <cell r="AN91948" t="str">
            <v>202411</v>
          </cell>
          <cell r="AO91948" t="str">
            <v>202411</v>
          </cell>
          <cell r="AP91948" t="str">
            <v>202411</v>
          </cell>
          <cell r="AQ91948" t="str">
            <v>MZUBAIRIQBAL</v>
          </cell>
          <cell r="AR91948" t="str">
            <v>2005243</v>
          </cell>
          <cell r="AS91948" t="str">
            <v>D</v>
          </cell>
          <cell r="AT91948" t="str">
            <v>001</v>
          </cell>
          <cell r="AU91948" t="str">
            <v>30000002</v>
          </cell>
          <cell r="AV91948" t="str">
            <v>RETAIL</v>
          </cell>
          <cell r="AW91948" t="str">
            <v>31000218</v>
          </cell>
          <cell r="AX91948" t="str">
            <v>Toyota G.T Motors</v>
          </cell>
          <cell r="AY91948" t="str">
            <v>LHR/LHR/D/MO/PC TPP/P/101378/11/2024</v>
          </cell>
          <cell r="BB91948" t="str">
            <v>House # 12, Street # 55, Sector G-9/4, Islamabad.</v>
          </cell>
          <cell r="BC91948" t="str">
            <v>SUPER WHITE</v>
          </cell>
          <cell r="BH91948" t="str">
            <v>TPP Retail</v>
          </cell>
          <cell r="BI91948" t="str">
            <v>N</v>
          </cell>
          <cell r="BJ91948" t="str">
            <v>Kamran Khalid</v>
          </cell>
          <cell r="BK91948">
            <v>45601</v>
          </cell>
          <cell r="BL91948" t="str">
            <v>9084000</v>
          </cell>
          <cell r="BM91948" t="str">
            <v>173</v>
          </cell>
          <cell r="BN91948" t="str">
            <v>03</v>
          </cell>
          <cell r="BQ91948" t="str">
            <v>LHR/LHR/D/MO/PC TPP/P/101378/11/2024</v>
          </cell>
        </row>
        <row r="91949">
          <cell r="W91949" t="str">
            <v>9Z05487</v>
          </cell>
          <cell r="X91949" t="str">
            <v>ZVG10R-0904387</v>
          </cell>
          <cell r="Y91949">
            <v>9862000</v>
          </cell>
          <cell r="AC91949">
            <v>2895200</v>
          </cell>
          <cell r="AD91949" t="str">
            <v>02</v>
          </cell>
          <cell r="AE91949" t="str">
            <v>MOTOR</v>
          </cell>
          <cell r="AF91949">
            <v>118593</v>
          </cell>
          <cell r="AG91949">
            <v>0</v>
          </cell>
          <cell r="AH91949">
            <v>0</v>
          </cell>
          <cell r="AI91949">
            <v>0</v>
          </cell>
          <cell r="AJ91949">
            <v>138068</v>
          </cell>
          <cell r="AK91949">
            <v>0</v>
          </cell>
          <cell r="AL91949">
            <v>3558</v>
          </cell>
          <cell r="AM91949" t="str">
            <v>2024</v>
          </cell>
          <cell r="AN91949" t="str">
            <v>202407</v>
          </cell>
          <cell r="AO91949" t="str">
            <v>202407</v>
          </cell>
          <cell r="AP91949" t="str">
            <v>202407</v>
          </cell>
          <cell r="AQ91949" t="str">
            <v>KHALIDMEHMOOD</v>
          </cell>
          <cell r="AR91949" t="str">
            <v>1907252</v>
          </cell>
          <cell r="AS91949" t="str">
            <v>D</v>
          </cell>
          <cell r="AT91949" t="str">
            <v>001</v>
          </cell>
          <cell r="AU91949" t="str">
            <v>30000002</v>
          </cell>
          <cell r="AV91949" t="str">
            <v>RETAIL</v>
          </cell>
          <cell r="AW91949" t="str">
            <v>31000012</v>
          </cell>
          <cell r="AX91949" t="str">
            <v>Toyota Southern</v>
          </cell>
          <cell r="AY91949" t="str">
            <v>KHI/HO/D/MO/PC TPP/P/92662/07/2024</v>
          </cell>
          <cell r="BA91949" t="str">
            <v>KARACHI</v>
          </cell>
          <cell r="BB91949" t="str">
            <v>Plot #. 421, Sector 7/A, Korangi Industrial Area, Karachi.</v>
          </cell>
          <cell r="BC91949" t="str">
            <v>SUPER WHITE</v>
          </cell>
          <cell r="BH91949" t="str">
            <v>TPP Retail</v>
          </cell>
          <cell r="BI91949" t="str">
            <v>N</v>
          </cell>
          <cell r="BJ91949" t="str">
            <v>Faraz Baakza</v>
          </cell>
          <cell r="BK91949">
            <v>45483</v>
          </cell>
          <cell r="BL91949" t="str">
            <v>9862000</v>
          </cell>
          <cell r="BM91949" t="str">
            <v>274</v>
          </cell>
          <cell r="BN91949" t="str">
            <v>01</v>
          </cell>
          <cell r="BQ91949" t="str">
            <v>KHI/HO/D/MO/PC TPP/P/92662/07/2024</v>
          </cell>
        </row>
        <row r="91950">
          <cell r="W91950" t="str">
            <v>9Z05399</v>
          </cell>
          <cell r="X91950" t="str">
            <v>ZVG10R-0904297</v>
          </cell>
          <cell r="Y91950">
            <v>9862000</v>
          </cell>
          <cell r="AC91950">
            <v>2905629</v>
          </cell>
          <cell r="AD91950" t="str">
            <v>02</v>
          </cell>
          <cell r="AE91950" t="str">
            <v>MOTOR</v>
          </cell>
          <cell r="AF91950">
            <v>118593</v>
          </cell>
          <cell r="AG91950">
            <v>0</v>
          </cell>
          <cell r="AH91950">
            <v>0</v>
          </cell>
          <cell r="AI91950">
            <v>0</v>
          </cell>
          <cell r="AJ91950">
            <v>138068</v>
          </cell>
          <cell r="AK91950">
            <v>0</v>
          </cell>
          <cell r="AL91950">
            <v>0</v>
          </cell>
          <cell r="AM91950" t="str">
            <v>2024</v>
          </cell>
          <cell r="AN91950" t="str">
            <v>202407</v>
          </cell>
          <cell r="AO91950" t="str">
            <v>202407</v>
          </cell>
          <cell r="AP91950" t="str">
            <v>202407</v>
          </cell>
          <cell r="AQ91950" t="str">
            <v>KHALIDMEHMOOD</v>
          </cell>
          <cell r="AR91950" t="str">
            <v>1915141</v>
          </cell>
          <cell r="AS91950" t="str">
            <v>D</v>
          </cell>
          <cell r="AT91950" t="str">
            <v>001</v>
          </cell>
          <cell r="AU91950" t="str">
            <v>30000002</v>
          </cell>
          <cell r="AV91950" t="str">
            <v>RETAIL</v>
          </cell>
          <cell r="AW91950" t="str">
            <v>31000027</v>
          </cell>
          <cell r="AX91950" t="str">
            <v>Toyota Society Motor</v>
          </cell>
          <cell r="AY91950" t="str">
            <v>KHI/HO/D/MO/PC TPP/P/93456/07/2024</v>
          </cell>
          <cell r="BA91950" t="str">
            <v>KARACHI</v>
          </cell>
          <cell r="BB91950" t="str">
            <v>Wali Center, SB-6, Block-13-C, Gulshan-e-Iqbal, Karachi.</v>
          </cell>
          <cell r="BC91950" t="str">
            <v>SUPER WHITE</v>
          </cell>
          <cell r="BH91950" t="str">
            <v>TPP Retail</v>
          </cell>
          <cell r="BI91950" t="str">
            <v>N</v>
          </cell>
          <cell r="BJ91950" t="str">
            <v>Rehan Ali Bashir</v>
          </cell>
          <cell r="BK91950">
            <v>45495</v>
          </cell>
          <cell r="BL91950" t="str">
            <v>9862000</v>
          </cell>
          <cell r="BM91950" t="str">
            <v>274</v>
          </cell>
          <cell r="BN91950" t="str">
            <v>01</v>
          </cell>
          <cell r="BQ91950" t="str">
            <v>KHI/HO/D/MO/PC TPP/P/93456/07/2024</v>
          </cell>
        </row>
        <row r="91951">
          <cell r="W91951" t="str">
            <v>9Z02974</v>
          </cell>
          <cell r="X91951" t="str">
            <v>ZVG10R-2000189</v>
          </cell>
          <cell r="Y91951">
            <v>8981000</v>
          </cell>
          <cell r="AC91951">
            <v>2996595</v>
          </cell>
          <cell r="AD91951" t="str">
            <v>02</v>
          </cell>
          <cell r="AE91951" t="str">
            <v>MOTOR</v>
          </cell>
          <cell r="AF91951">
            <v>99772</v>
          </cell>
          <cell r="AG91951">
            <v>0</v>
          </cell>
          <cell r="AH91951">
            <v>0</v>
          </cell>
          <cell r="AI91951">
            <v>0</v>
          </cell>
          <cell r="AJ91951">
            <v>116753</v>
          </cell>
          <cell r="AK91951">
            <v>0</v>
          </cell>
          <cell r="AL91951">
            <v>12471</v>
          </cell>
          <cell r="AM91951" t="str">
            <v>2024</v>
          </cell>
          <cell r="AN91951" t="str">
            <v>202409</v>
          </cell>
          <cell r="AO91951" t="str">
            <v>202409</v>
          </cell>
          <cell r="AP91951" t="str">
            <v>202409</v>
          </cell>
          <cell r="AQ91951" t="str">
            <v>ABRAHAMBHATTI</v>
          </cell>
          <cell r="AR91951" t="str">
            <v>1951761</v>
          </cell>
          <cell r="AS91951" t="str">
            <v>D</v>
          </cell>
          <cell r="AT91951" t="str">
            <v>001</v>
          </cell>
          <cell r="AU91951" t="str">
            <v>30000002</v>
          </cell>
          <cell r="AV91951" t="str">
            <v>RETAIL</v>
          </cell>
          <cell r="AW91951" t="str">
            <v>31000132</v>
          </cell>
          <cell r="AX91951" t="str">
            <v>Toyota Jinnah Motors</v>
          </cell>
          <cell r="AY91951" t="str">
            <v>LHR/LHR/D/MO/PC TPP/P/97032/09/2024</v>
          </cell>
          <cell r="BB91951" t="str">
            <v>LAHORE SHANGHAI ROAD, HOUSE # 94-C, BANKERS CO HOUSING SOCIETY, LAHORE.</v>
          </cell>
          <cell r="BC91951" t="str">
            <v>SUPER WHITE</v>
          </cell>
          <cell r="BH91951" t="str">
            <v>TPP Retail</v>
          </cell>
          <cell r="BI91951" t="str">
            <v>N</v>
          </cell>
          <cell r="BJ91951" t="str">
            <v>ZEESHAN MEHMOOD</v>
          </cell>
          <cell r="BK91951">
            <v>45545</v>
          </cell>
          <cell r="BL91951" t="str">
            <v>8981000</v>
          </cell>
          <cell r="BM91951" t="str">
            <v>274</v>
          </cell>
          <cell r="BN91951" t="str">
            <v>03</v>
          </cell>
          <cell r="BQ91951" t="str">
            <v>LHR/LHR/D/MO/PC TPP/P/97032/09/2024</v>
          </cell>
        </row>
        <row r="91952">
          <cell r="W91952" t="str">
            <v>9Z06082</v>
          </cell>
          <cell r="X91952" t="str">
            <v>0904941</v>
          </cell>
          <cell r="Y91952">
            <v>9931000</v>
          </cell>
          <cell r="AC91952">
            <v>2916471</v>
          </cell>
          <cell r="AD91952" t="str">
            <v>02</v>
          </cell>
          <cell r="AE91952" t="str">
            <v>MOTOR</v>
          </cell>
          <cell r="AF91952">
            <v>110328</v>
          </cell>
          <cell r="AG91952">
            <v>0</v>
          </cell>
          <cell r="AH91952">
            <v>0</v>
          </cell>
          <cell r="AI91952">
            <v>0</v>
          </cell>
          <cell r="AJ91952">
            <v>129103</v>
          </cell>
          <cell r="AK91952">
            <v>0</v>
          </cell>
          <cell r="AL91952">
            <v>13791</v>
          </cell>
          <cell r="AM91952" t="str">
            <v>2024</v>
          </cell>
          <cell r="AN91952" t="str">
            <v>202407</v>
          </cell>
          <cell r="AO91952" t="str">
            <v>202407</v>
          </cell>
          <cell r="AP91952" t="str">
            <v>202407</v>
          </cell>
          <cell r="AQ91952" t="str">
            <v>MZUBAIRIQBAL</v>
          </cell>
          <cell r="AR91952" t="str">
            <v>1920639</v>
          </cell>
          <cell r="AS91952" t="str">
            <v>D</v>
          </cell>
          <cell r="AT91952" t="str">
            <v>001</v>
          </cell>
          <cell r="AU91952" t="str">
            <v>30000002</v>
          </cell>
          <cell r="AV91952" t="str">
            <v>RETAIL</v>
          </cell>
          <cell r="AW91952" t="str">
            <v>31000087</v>
          </cell>
          <cell r="AX91952" t="str">
            <v>Toyota Faisalabad Motors</v>
          </cell>
          <cell r="AY91952" t="str">
            <v>LHR/LHR/D/MO/PC TPP/P/94095/07/2024</v>
          </cell>
          <cell r="BB91952" t="str">
            <v>House # 68-Y-G, Mohalla Medina Town, FAISALABAD.</v>
          </cell>
          <cell r="BC91952" t="str">
            <v>SUPER WHITE</v>
          </cell>
          <cell r="BH91952" t="str">
            <v>TPP Retail</v>
          </cell>
          <cell r="BI91952" t="str">
            <v>N</v>
          </cell>
          <cell r="BJ91952" t="str">
            <v>Muhammad Naeem</v>
          </cell>
          <cell r="BK91952">
            <v>45502</v>
          </cell>
          <cell r="BL91952" t="str">
            <v>9931000</v>
          </cell>
          <cell r="BM91952" t="str">
            <v>274</v>
          </cell>
          <cell r="BN91952" t="str">
            <v>03</v>
          </cell>
          <cell r="BQ91952" t="str">
            <v>LHR/LHR/D/MO/PC TPP/P/94095/07/2024</v>
          </cell>
        </row>
        <row r="91953">
          <cell r="W91953" t="str">
            <v>9Z01456</v>
          </cell>
          <cell r="X91953" t="str">
            <v>0900535</v>
          </cell>
          <cell r="Y91953">
            <v>10081000</v>
          </cell>
          <cell r="AC91953">
            <v>3046565</v>
          </cell>
          <cell r="AD91953" t="str">
            <v>02</v>
          </cell>
          <cell r="AE91953" t="str">
            <v>MOTOR</v>
          </cell>
          <cell r="AF91953">
            <v>129227</v>
          </cell>
          <cell r="AG91953">
            <v>0</v>
          </cell>
          <cell r="AH91953">
            <v>0</v>
          </cell>
          <cell r="AI91953">
            <v>0</v>
          </cell>
          <cell r="AJ91953">
            <v>151215</v>
          </cell>
          <cell r="AK91953">
            <v>0</v>
          </cell>
          <cell r="AL91953">
            <v>16153</v>
          </cell>
          <cell r="AM91953" t="str">
            <v>2024</v>
          </cell>
          <cell r="AN91953" t="str">
            <v>202409</v>
          </cell>
          <cell r="AO91953" t="str">
            <v>202409</v>
          </cell>
          <cell r="AP91953" t="str">
            <v>202409</v>
          </cell>
          <cell r="AQ91953" t="str">
            <v>MZUBAIRIQBAL</v>
          </cell>
          <cell r="AR91953" t="str">
            <v>1964138</v>
          </cell>
          <cell r="AS91953" t="str">
            <v>D</v>
          </cell>
          <cell r="AT91953" t="str">
            <v>001</v>
          </cell>
          <cell r="AU91953" t="str">
            <v>30000002</v>
          </cell>
          <cell r="AV91953" t="str">
            <v>RETAIL</v>
          </cell>
          <cell r="AW91953" t="str">
            <v>31000088</v>
          </cell>
          <cell r="AX91953" t="str">
            <v>Toyota Layalpur Motors</v>
          </cell>
          <cell r="AY91953" t="str">
            <v>LHR/LHR/D/MO/PC TPP/P/98407/09/2024</v>
          </cell>
          <cell r="BB91953" t="str">
            <v>House # 900, Street # 28, Samanabad, FAISALABAD.</v>
          </cell>
          <cell r="BC91953" t="str">
            <v>WHITE</v>
          </cell>
          <cell r="BH91953" t="str">
            <v>TPP Retail</v>
          </cell>
          <cell r="BI91953" t="str">
            <v>N</v>
          </cell>
          <cell r="BJ91953" t="str">
            <v>Muhammad Naeem</v>
          </cell>
          <cell r="BK91953">
            <v>45561</v>
          </cell>
          <cell r="BL91953" t="str">
            <v>10081000</v>
          </cell>
          <cell r="BM91953" t="str">
            <v>002</v>
          </cell>
          <cell r="BN91953" t="str">
            <v>03</v>
          </cell>
          <cell r="BQ91953" t="str">
            <v>LHR/LHR/D/MO/PC TPP/P/98407/09/2024</v>
          </cell>
        </row>
        <row r="91954">
          <cell r="W91954" t="str">
            <v>9Z05947</v>
          </cell>
          <cell r="X91954" t="str">
            <v>0904825</v>
          </cell>
          <cell r="Y91954">
            <v>10081000</v>
          </cell>
          <cell r="AC91954">
            <v>2915061</v>
          </cell>
          <cell r="AD91954" t="str">
            <v>02</v>
          </cell>
          <cell r="AE91954" t="str">
            <v>MOTOR</v>
          </cell>
          <cell r="AF91954">
            <v>111994</v>
          </cell>
          <cell r="AG91954">
            <v>0</v>
          </cell>
          <cell r="AH91954">
            <v>0</v>
          </cell>
          <cell r="AI91954">
            <v>0</v>
          </cell>
          <cell r="AJ91954">
            <v>131053</v>
          </cell>
          <cell r="AK91954">
            <v>0</v>
          </cell>
          <cell r="AL91954">
            <v>13999</v>
          </cell>
          <cell r="AM91954" t="str">
            <v>2024</v>
          </cell>
          <cell r="AN91954" t="str">
            <v>202407</v>
          </cell>
          <cell r="AO91954" t="str">
            <v>202407</v>
          </cell>
          <cell r="AP91954" t="str">
            <v>202407</v>
          </cell>
          <cell r="AQ91954" t="str">
            <v>ABRAHAMBHATTI</v>
          </cell>
          <cell r="AR91954" t="str">
            <v>1919762</v>
          </cell>
          <cell r="AS91954" t="str">
            <v>D</v>
          </cell>
          <cell r="AT91954" t="str">
            <v>001</v>
          </cell>
          <cell r="AU91954" t="str">
            <v>30000002</v>
          </cell>
          <cell r="AV91954" t="str">
            <v>RETAIL</v>
          </cell>
          <cell r="AW91954" t="str">
            <v>31000087</v>
          </cell>
          <cell r="AX91954" t="str">
            <v>Toyota Faisalabad Motors</v>
          </cell>
          <cell r="AY91954" t="str">
            <v>LHR/LHR/D/MO/PC TPP/P/93970/07/2024</v>
          </cell>
          <cell r="BB91954" t="str">
            <v>PO Khas, Chak # 550 GB, Tandilian Wala, FAISALABAD.</v>
          </cell>
          <cell r="BC91954" t="str">
            <v>SUPER WHITE</v>
          </cell>
          <cell r="BH91954" t="str">
            <v>TPP Retail</v>
          </cell>
          <cell r="BI91954" t="str">
            <v>N</v>
          </cell>
          <cell r="BJ91954" t="str">
            <v>Muhammad Naeem</v>
          </cell>
          <cell r="BK91954">
            <v>45500</v>
          </cell>
          <cell r="BL91954" t="str">
            <v>10081000</v>
          </cell>
          <cell r="BM91954" t="str">
            <v>274</v>
          </cell>
          <cell r="BN91954" t="str">
            <v>03</v>
          </cell>
          <cell r="BQ91954" t="str">
            <v>LHR/LHR/D/MO/PC TPP/P/93970/07/2024</v>
          </cell>
        </row>
        <row r="91955">
          <cell r="W91955" t="str">
            <v>9Z05434</v>
          </cell>
          <cell r="X91955" t="str">
            <v>ZVG10R0904306</v>
          </cell>
          <cell r="Y91955">
            <v>10069000</v>
          </cell>
          <cell r="AC91955">
            <v>2894170</v>
          </cell>
          <cell r="AD91955" t="str">
            <v>02</v>
          </cell>
          <cell r="AE91955" t="str">
            <v>MOTOR</v>
          </cell>
          <cell r="AF91955">
            <v>111860</v>
          </cell>
          <cell r="AG91955">
            <v>0</v>
          </cell>
          <cell r="AH91955">
            <v>0</v>
          </cell>
          <cell r="AI91955">
            <v>0</v>
          </cell>
          <cell r="AJ91955">
            <v>130897</v>
          </cell>
          <cell r="AK91955">
            <v>0</v>
          </cell>
          <cell r="AL91955">
            <v>27965</v>
          </cell>
          <cell r="AM91955" t="str">
            <v>2024</v>
          </cell>
          <cell r="AN91955" t="str">
            <v>202407</v>
          </cell>
          <cell r="AO91955" t="str">
            <v>202407</v>
          </cell>
          <cell r="AP91955" t="str">
            <v>202407</v>
          </cell>
          <cell r="AQ91955" t="str">
            <v>ABRAHAMBHATTI</v>
          </cell>
          <cell r="AR91955" t="str">
            <v>1904461</v>
          </cell>
          <cell r="AS91955" t="str">
            <v>D</v>
          </cell>
          <cell r="AT91955" t="str">
            <v>001</v>
          </cell>
          <cell r="AU91955" t="str">
            <v>30000002</v>
          </cell>
          <cell r="AV91955" t="str">
            <v>RETAIL</v>
          </cell>
          <cell r="AW91955" t="str">
            <v>31000382</v>
          </cell>
          <cell r="AX91955" t="str">
            <v>Toyota City Motors</v>
          </cell>
          <cell r="AY91955" t="str">
            <v>LHR/LHR/D/MO/PC TPP/P/92548/07/2024</v>
          </cell>
          <cell r="BB91955" t="str">
            <v>CHAH HAFIZWALLA PI KHAS, CHOROTTA KOT HAIBAT, DISTRICT DERA GHAZI KHAN.</v>
          </cell>
          <cell r="BC91955" t="str">
            <v>SUPER WHITE</v>
          </cell>
          <cell r="BH91955" t="str">
            <v>TPP Retail</v>
          </cell>
          <cell r="BI91955" t="str">
            <v>N</v>
          </cell>
          <cell r="BJ91955" t="str">
            <v>UMAR KHAN</v>
          </cell>
          <cell r="BK91955">
            <v>45481</v>
          </cell>
          <cell r="BL91955" t="str">
            <v>10069000</v>
          </cell>
          <cell r="BM91955" t="str">
            <v>274</v>
          </cell>
          <cell r="BN91955" t="str">
            <v>03</v>
          </cell>
          <cell r="BQ91955" t="str">
            <v>LHR/LHR/D/MO/PC TPP/P/92548/07/2024</v>
          </cell>
        </row>
        <row r="91956">
          <cell r="W91956" t="str">
            <v>9Z06211</v>
          </cell>
          <cell r="X91956" t="str">
            <v>0905106</v>
          </cell>
          <cell r="Y91956">
            <v>9931000</v>
          </cell>
          <cell r="AC91956">
            <v>2938192</v>
          </cell>
          <cell r="AD91956" t="str">
            <v>02</v>
          </cell>
          <cell r="AE91956" t="str">
            <v>MOTOR</v>
          </cell>
          <cell r="AF91956">
            <v>110328</v>
          </cell>
          <cell r="AG91956">
            <v>0</v>
          </cell>
          <cell r="AH91956">
            <v>0</v>
          </cell>
          <cell r="AI91956">
            <v>0</v>
          </cell>
          <cell r="AJ91956">
            <v>129103</v>
          </cell>
          <cell r="AK91956">
            <v>0</v>
          </cell>
          <cell r="AL91956">
            <v>13791</v>
          </cell>
          <cell r="AM91956" t="str">
            <v>2024</v>
          </cell>
          <cell r="AN91956" t="str">
            <v>202408</v>
          </cell>
          <cell r="AO91956" t="str">
            <v>202408</v>
          </cell>
          <cell r="AP91956" t="str">
            <v>202408</v>
          </cell>
          <cell r="AQ91956" t="str">
            <v>ABRAHAMBHATTI</v>
          </cell>
          <cell r="AR91956" t="str">
            <v>1933816</v>
          </cell>
          <cell r="AS91956" t="str">
            <v>D</v>
          </cell>
          <cell r="AT91956" t="str">
            <v>001</v>
          </cell>
          <cell r="AU91956" t="str">
            <v>30000002</v>
          </cell>
          <cell r="AV91956" t="str">
            <v>RETAIL</v>
          </cell>
          <cell r="AW91956" t="str">
            <v>31000124</v>
          </cell>
          <cell r="AX91956" t="str">
            <v>Toyota Garden Motors</v>
          </cell>
          <cell r="AY91956" t="str">
            <v>LHR/LHR/D/MO/PC TPP/P/95300/08/2024</v>
          </cell>
          <cell r="BB91956" t="str">
            <v>House # 110-A, Block E ONE, Gulberg 3, Lahore.</v>
          </cell>
          <cell r="BC91956" t="str">
            <v>ATTITUDE BLACK</v>
          </cell>
          <cell r="BH91956" t="str">
            <v>TPP Retail</v>
          </cell>
          <cell r="BI91956" t="str">
            <v>N</v>
          </cell>
          <cell r="BJ91956" t="str">
            <v>DANIYAL KALEEM</v>
          </cell>
          <cell r="BK91956">
            <v>45519</v>
          </cell>
          <cell r="BL91956" t="str">
            <v>9931000</v>
          </cell>
          <cell r="BM91956" t="str">
            <v>272</v>
          </cell>
          <cell r="BN91956" t="str">
            <v>03</v>
          </cell>
          <cell r="BQ91956" t="str">
            <v>LHR/LHR/D/MO/PC TPP/P/95300/08/2024</v>
          </cell>
        </row>
        <row r="91957">
          <cell r="W91957" t="str">
            <v>9Z05888</v>
          </cell>
          <cell r="X91957" t="str">
            <v>0904793</v>
          </cell>
          <cell r="Y91957">
            <v>10081000</v>
          </cell>
          <cell r="AC91957">
            <v>2892846</v>
          </cell>
          <cell r="AD91957" t="str">
            <v>02</v>
          </cell>
          <cell r="AE91957" t="str">
            <v>MOTOR</v>
          </cell>
          <cell r="AF91957">
            <v>111994</v>
          </cell>
          <cell r="AG91957">
            <v>0</v>
          </cell>
          <cell r="AH91957">
            <v>0</v>
          </cell>
          <cell r="AI91957">
            <v>0</v>
          </cell>
          <cell r="AJ91957">
            <v>131053</v>
          </cell>
          <cell r="AK91957">
            <v>0</v>
          </cell>
          <cell r="AL91957">
            <v>13999</v>
          </cell>
          <cell r="AM91957" t="str">
            <v>2024</v>
          </cell>
          <cell r="AN91957" t="str">
            <v>202407</v>
          </cell>
          <cell r="AO91957" t="str">
            <v>202407</v>
          </cell>
          <cell r="AP91957" t="str">
            <v>202407</v>
          </cell>
          <cell r="AQ91957" t="str">
            <v>ABRAHAMBHATTI</v>
          </cell>
          <cell r="AR91957" t="str">
            <v>1904455</v>
          </cell>
          <cell r="AS91957" t="str">
            <v>D</v>
          </cell>
          <cell r="AT91957" t="str">
            <v>001</v>
          </cell>
          <cell r="AU91957" t="str">
            <v>30000002</v>
          </cell>
          <cell r="AV91957" t="str">
            <v>RETAIL</v>
          </cell>
          <cell r="AW91957" t="str">
            <v>31000098</v>
          </cell>
          <cell r="AX91957" t="str">
            <v>Toyota Chanab motors</v>
          </cell>
          <cell r="AY91957" t="str">
            <v>LHR/LHR/D/MO/PC TPP/P/92544/07/2024</v>
          </cell>
          <cell r="BB91957" t="str">
            <v>House # P-70, Mohalla Koh e Noor City, Jaranwala, Faisalabad.</v>
          </cell>
          <cell r="BC91957" t="str">
            <v>ATTITUDE BLACK</v>
          </cell>
          <cell r="BH91957" t="str">
            <v>TPP Retail</v>
          </cell>
          <cell r="BI91957" t="str">
            <v>N</v>
          </cell>
          <cell r="BJ91957" t="str">
            <v>Muhammad Naeem</v>
          </cell>
          <cell r="BK91957">
            <v>45481</v>
          </cell>
          <cell r="BL91957" t="str">
            <v>10081000</v>
          </cell>
          <cell r="BM91957" t="str">
            <v>272</v>
          </cell>
          <cell r="BN91957" t="str">
            <v>03</v>
          </cell>
          <cell r="BQ91957" t="str">
            <v>LHR/LHR/D/MO/PC TPP/P/92544/07/2024</v>
          </cell>
        </row>
        <row r="91958">
          <cell r="W91958" t="str">
            <v>9Z05278</v>
          </cell>
          <cell r="X91958" t="str">
            <v>ZVG10R-0904187</v>
          </cell>
          <cell r="Y91958">
            <v>9931000</v>
          </cell>
          <cell r="AC91958">
            <v>2894010</v>
          </cell>
          <cell r="AD91958" t="str">
            <v>02</v>
          </cell>
          <cell r="AE91958" t="str">
            <v>MOTOR</v>
          </cell>
          <cell r="AF91958">
            <v>110328</v>
          </cell>
          <cell r="AG91958">
            <v>0</v>
          </cell>
          <cell r="AH91958">
            <v>0</v>
          </cell>
          <cell r="AI91958">
            <v>0</v>
          </cell>
          <cell r="AJ91958">
            <v>129103</v>
          </cell>
          <cell r="AK91958">
            <v>0</v>
          </cell>
          <cell r="AL91958">
            <v>13791</v>
          </cell>
          <cell r="AM91958" t="str">
            <v>2024</v>
          </cell>
          <cell r="AN91958" t="str">
            <v>202407</v>
          </cell>
          <cell r="AO91958" t="str">
            <v>202407</v>
          </cell>
          <cell r="AP91958" t="str">
            <v>202407</v>
          </cell>
          <cell r="AQ91958" t="str">
            <v>ABRAHAMBHATTI</v>
          </cell>
          <cell r="AR91958" t="str">
            <v>1906104</v>
          </cell>
          <cell r="AS91958" t="str">
            <v>D</v>
          </cell>
          <cell r="AT91958" t="str">
            <v>001</v>
          </cell>
          <cell r="AU91958" t="str">
            <v>30000002</v>
          </cell>
          <cell r="AV91958" t="str">
            <v>RETAIL</v>
          </cell>
          <cell r="AW91958" t="str">
            <v>31000124</v>
          </cell>
          <cell r="AX91958" t="str">
            <v>Toyota Garden Motors</v>
          </cell>
          <cell r="AY91958" t="str">
            <v>LHR/LHR/D/MO/PC TPP/P/92611/07/2024</v>
          </cell>
          <cell r="BB91958" t="str">
            <v>Plot # 30-A, Small Industrial Estate # 02, Gujranwala, Khiali Shah Pur.</v>
          </cell>
          <cell r="BC91958" t="str">
            <v>WHITE</v>
          </cell>
          <cell r="BH91958" t="str">
            <v>TPP Retail</v>
          </cell>
          <cell r="BI91958" t="str">
            <v>N</v>
          </cell>
          <cell r="BJ91958" t="str">
            <v>DANIYAL KALEEM</v>
          </cell>
          <cell r="BK91958">
            <v>45482</v>
          </cell>
          <cell r="BL91958" t="str">
            <v>9931000</v>
          </cell>
          <cell r="BM91958" t="str">
            <v>002</v>
          </cell>
          <cell r="BN91958" t="str">
            <v>03</v>
          </cell>
          <cell r="BQ91958" t="str">
            <v>LHR/LHR/D/MO/PC TPP/P/92611/07/2024</v>
          </cell>
        </row>
        <row r="91959">
          <cell r="W91959" t="str">
            <v>9Z06513</v>
          </cell>
          <cell r="X91959" t="str">
            <v>0905455</v>
          </cell>
          <cell r="Y91959">
            <v>9931000</v>
          </cell>
          <cell r="AC91959">
            <v>2954616</v>
          </cell>
          <cell r="AD91959" t="str">
            <v>02</v>
          </cell>
          <cell r="AE91959" t="str">
            <v>MOTOR</v>
          </cell>
          <cell r="AF91959">
            <v>110328</v>
          </cell>
          <cell r="AG91959">
            <v>0</v>
          </cell>
          <cell r="AH91959">
            <v>0</v>
          </cell>
          <cell r="AI91959">
            <v>0</v>
          </cell>
          <cell r="AJ91959">
            <v>129103</v>
          </cell>
          <cell r="AK91959">
            <v>0</v>
          </cell>
          <cell r="AL91959">
            <v>13791</v>
          </cell>
          <cell r="AM91959" t="str">
            <v>2024</v>
          </cell>
          <cell r="AN91959" t="str">
            <v>202408</v>
          </cell>
          <cell r="AO91959" t="str">
            <v>202408</v>
          </cell>
          <cell r="AP91959" t="str">
            <v>202408</v>
          </cell>
          <cell r="AQ91959" t="str">
            <v>ABRAHAMBHATTI</v>
          </cell>
          <cell r="AR91959" t="str">
            <v>1936800</v>
          </cell>
          <cell r="AS91959" t="str">
            <v>D</v>
          </cell>
          <cell r="AT91959" t="str">
            <v>001</v>
          </cell>
          <cell r="AU91959" t="str">
            <v>30000002</v>
          </cell>
          <cell r="AV91959" t="str">
            <v>RETAIL</v>
          </cell>
          <cell r="AW91959" t="str">
            <v>31000060</v>
          </cell>
          <cell r="AX91959" t="str">
            <v>Toyota Airport</v>
          </cell>
          <cell r="AY91959" t="str">
            <v>LHR/LHR/D/MO/PC TPP/P/95743/08/2024</v>
          </cell>
          <cell r="BB91959" t="str">
            <v>House No 51-EE, Street No 1. Phase 4, Defense Housing Authority. Lahore</v>
          </cell>
          <cell r="BC91959" t="str">
            <v>SILVER METALLIC</v>
          </cell>
          <cell r="BH91959" t="str">
            <v>TPP Retail</v>
          </cell>
          <cell r="BI91959" t="str">
            <v>N</v>
          </cell>
          <cell r="BJ91959" t="str">
            <v>DAANISH NAEEM KHAN</v>
          </cell>
          <cell r="BK91959">
            <v>45526</v>
          </cell>
          <cell r="BL91959" t="str">
            <v>9931000</v>
          </cell>
          <cell r="BM91959" t="str">
            <v>011</v>
          </cell>
          <cell r="BN91959" t="str">
            <v>03</v>
          </cell>
          <cell r="BQ91959" t="str">
            <v>LHR/LHR/D/MO/PC TPP/P/95743/08/2024</v>
          </cell>
        </row>
        <row r="91960">
          <cell r="W91960" t="str">
            <v>9Z06246</v>
          </cell>
          <cell r="X91960" t="str">
            <v>0905151</v>
          </cell>
          <cell r="Y91960">
            <v>9934000</v>
          </cell>
          <cell r="AC91960">
            <v>2985099</v>
          </cell>
          <cell r="AD91960" t="str">
            <v>02</v>
          </cell>
          <cell r="AE91960" t="str">
            <v>MOTOR</v>
          </cell>
          <cell r="AF91960">
            <v>127342</v>
          </cell>
          <cell r="AG91960">
            <v>0</v>
          </cell>
          <cell r="AH91960">
            <v>0</v>
          </cell>
          <cell r="AI91960">
            <v>0</v>
          </cell>
          <cell r="AJ91960">
            <v>149010</v>
          </cell>
          <cell r="AK91960">
            <v>0</v>
          </cell>
          <cell r="AL91960">
            <v>31835</v>
          </cell>
          <cell r="AM91960" t="str">
            <v>2024</v>
          </cell>
          <cell r="AN91960" t="str">
            <v>202408</v>
          </cell>
          <cell r="AO91960" t="str">
            <v>202408</v>
          </cell>
          <cell r="AP91960" t="str">
            <v>202408</v>
          </cell>
          <cell r="AQ91960" t="str">
            <v>MZUBAIRIQBAL</v>
          </cell>
          <cell r="AR91960" t="str">
            <v>1942378</v>
          </cell>
          <cell r="AS91960" t="str">
            <v>D</v>
          </cell>
          <cell r="AT91960" t="str">
            <v>001</v>
          </cell>
          <cell r="AU91960" t="str">
            <v>30000002</v>
          </cell>
          <cell r="AV91960" t="str">
            <v>RETAIL</v>
          </cell>
          <cell r="AW91960" t="str">
            <v>31000218</v>
          </cell>
          <cell r="AX91960" t="str">
            <v>Toyota G.T Motors</v>
          </cell>
          <cell r="AY91960" t="str">
            <v>LHR/LHR/D/MO/PC TPP/P/96521/08/2024</v>
          </cell>
          <cell r="BB91960" t="str">
            <v>House # 34-C, Street # 27, F-6/2, Islamabad.</v>
          </cell>
          <cell r="BC91960" t="str">
            <v>ATTITUDE BLACK</v>
          </cell>
          <cell r="BH91960" t="str">
            <v>TPP Retail</v>
          </cell>
          <cell r="BI91960" t="str">
            <v>N</v>
          </cell>
          <cell r="BJ91960" t="str">
            <v>Kamran Khalid</v>
          </cell>
          <cell r="BK91960">
            <v>45535</v>
          </cell>
          <cell r="BL91960" t="str">
            <v>9934000</v>
          </cell>
          <cell r="BM91960" t="str">
            <v>272</v>
          </cell>
          <cell r="BN91960" t="str">
            <v>03</v>
          </cell>
          <cell r="BQ91960" t="str">
            <v>LHR/LHR/D/MO/PC TPP/P/96521/08/2024</v>
          </cell>
        </row>
        <row r="91961">
          <cell r="W91961" t="str">
            <v>9Z05867</v>
          </cell>
          <cell r="X91961" t="str">
            <v>ZVG10R-0904777</v>
          </cell>
          <cell r="Y91961">
            <v>9919000</v>
          </cell>
          <cell r="AC91961">
            <v>2892733</v>
          </cell>
          <cell r="AD91961" t="str">
            <v>02</v>
          </cell>
          <cell r="AE91961" t="str">
            <v>MOTOR</v>
          </cell>
          <cell r="AF91961">
            <v>127150</v>
          </cell>
          <cell r="AG91961">
            <v>0</v>
          </cell>
          <cell r="AH91961">
            <v>0</v>
          </cell>
          <cell r="AI91961">
            <v>0</v>
          </cell>
          <cell r="AJ91961">
            <v>148785</v>
          </cell>
          <cell r="AK91961">
            <v>0</v>
          </cell>
          <cell r="AL91961">
            <v>15894</v>
          </cell>
          <cell r="AM91961" t="str">
            <v>2024</v>
          </cell>
          <cell r="AN91961" t="str">
            <v>202407</v>
          </cell>
          <cell r="AO91961" t="str">
            <v>202407</v>
          </cell>
          <cell r="AP91961" t="str">
            <v>202407</v>
          </cell>
          <cell r="AQ91961" t="str">
            <v>ABRAHAMBHATTI</v>
          </cell>
          <cell r="AR91961" t="str">
            <v>1903160</v>
          </cell>
          <cell r="AS91961" t="str">
            <v>D</v>
          </cell>
          <cell r="AT91961" t="str">
            <v>001</v>
          </cell>
          <cell r="AU91961" t="str">
            <v>30000002</v>
          </cell>
          <cell r="AV91961" t="str">
            <v>RETAIL</v>
          </cell>
          <cell r="AW91961" t="str">
            <v>31000191</v>
          </cell>
          <cell r="AX91961" t="str">
            <v>Toyota Multan Motors</v>
          </cell>
          <cell r="AY91961" t="str">
            <v>LHR/LHR/D/MO/PC TPP/P/92509/07/2024</v>
          </cell>
          <cell r="BA91961" t="str">
            <v>MULTAN</v>
          </cell>
          <cell r="BB91961" t="str">
            <v>House # 76, Street # 24, Al Quraish Colony, Phase 1, Shershah Colony, Multan.</v>
          </cell>
          <cell r="BC91961" t="str">
            <v>ATTITUDE BLACK</v>
          </cell>
          <cell r="BH91961" t="str">
            <v>TPP Retail</v>
          </cell>
          <cell r="BI91961" t="str">
            <v>N</v>
          </cell>
          <cell r="BJ91961" t="str">
            <v>UMAR KHAN</v>
          </cell>
          <cell r="BK91961">
            <v>45481</v>
          </cell>
          <cell r="BL91961" t="str">
            <v>9919000</v>
          </cell>
          <cell r="BM91961" t="str">
            <v>272</v>
          </cell>
          <cell r="BN91961" t="str">
            <v>03</v>
          </cell>
          <cell r="BQ91961" t="str">
            <v>LHR/LHR/D/MO/PC TPP/P/92509/07/2024</v>
          </cell>
        </row>
        <row r="91962">
          <cell r="W91962" t="str">
            <v>9Z05919</v>
          </cell>
          <cell r="X91962" t="str">
            <v>R-0904841</v>
          </cell>
          <cell r="Y91962">
            <v>9862000</v>
          </cell>
          <cell r="AC91962">
            <v>2893099</v>
          </cell>
          <cell r="AD91962" t="str">
            <v>02</v>
          </cell>
          <cell r="AE91962" t="str">
            <v>MOTOR</v>
          </cell>
          <cell r="AF91962">
            <v>127095</v>
          </cell>
          <cell r="AG91962">
            <v>0</v>
          </cell>
          <cell r="AH91962">
            <v>0</v>
          </cell>
          <cell r="AI91962">
            <v>0</v>
          </cell>
          <cell r="AJ91962">
            <v>147930</v>
          </cell>
          <cell r="AK91962">
            <v>0</v>
          </cell>
          <cell r="AL91962">
            <v>12710</v>
          </cell>
          <cell r="AM91962" t="str">
            <v>2024</v>
          </cell>
          <cell r="AN91962" t="str">
            <v>202407</v>
          </cell>
          <cell r="AO91962" t="str">
            <v>202407</v>
          </cell>
          <cell r="AP91962" t="str">
            <v>202407</v>
          </cell>
          <cell r="AQ91962" t="str">
            <v>KHALIDMEHMOOD</v>
          </cell>
          <cell r="AR91962" t="str">
            <v>1906078</v>
          </cell>
          <cell r="AS91962" t="str">
            <v>D</v>
          </cell>
          <cell r="AT91962" t="str">
            <v>001</v>
          </cell>
          <cell r="AU91962" t="str">
            <v>30000002</v>
          </cell>
          <cell r="AV91962" t="str">
            <v>RETAIL</v>
          </cell>
          <cell r="AW91962" t="str">
            <v>31000027</v>
          </cell>
          <cell r="AX91962" t="str">
            <v>Toyota Society Motor</v>
          </cell>
          <cell r="AY91962" t="str">
            <v>KHI/HO/D/MO/PC TPP/P/92599/07/2024</v>
          </cell>
          <cell r="BA91962" t="str">
            <v>KARACHI</v>
          </cell>
          <cell r="BB91962" t="str">
            <v>House No B-21/22 State Life Colony Hyderabad.</v>
          </cell>
          <cell r="BC91962" t="str">
            <v>SUPER WHITE</v>
          </cell>
          <cell r="BH91962" t="str">
            <v>TPP Retail</v>
          </cell>
          <cell r="BI91962" t="str">
            <v>N</v>
          </cell>
          <cell r="BJ91962" t="str">
            <v>Rehan Ali Bashir</v>
          </cell>
          <cell r="BK91962">
            <v>45482</v>
          </cell>
          <cell r="BL91962" t="str">
            <v>9862000</v>
          </cell>
          <cell r="BM91962" t="str">
            <v>274</v>
          </cell>
          <cell r="BN91962" t="str">
            <v>01</v>
          </cell>
          <cell r="BQ91962" t="str">
            <v>KHI/HO/D/MO/PC TPP/P/92599/07/2024</v>
          </cell>
        </row>
        <row r="91963">
          <cell r="W91963" t="str">
            <v>9Z04528</v>
          </cell>
          <cell r="X91963" t="str">
            <v>0903432</v>
          </cell>
          <cell r="Y91963">
            <v>9908000</v>
          </cell>
          <cell r="AC91963">
            <v>3175285</v>
          </cell>
          <cell r="AD91963" t="str">
            <v>02</v>
          </cell>
          <cell r="AE91963" t="str">
            <v>MOTOR</v>
          </cell>
          <cell r="AF91963">
            <v>110072</v>
          </cell>
          <cell r="AG91963">
            <v>0</v>
          </cell>
          <cell r="AH91963">
            <v>0</v>
          </cell>
          <cell r="AI91963">
            <v>0</v>
          </cell>
          <cell r="AJ91963">
            <v>128804</v>
          </cell>
          <cell r="AK91963">
            <v>0</v>
          </cell>
          <cell r="AL91963">
            <v>27518</v>
          </cell>
          <cell r="AM91963" t="str">
            <v>2024</v>
          </cell>
          <cell r="AN91963" t="str">
            <v>202411</v>
          </cell>
          <cell r="AO91963" t="str">
            <v>202411</v>
          </cell>
          <cell r="AP91963" t="str">
            <v>202411</v>
          </cell>
          <cell r="AQ91963" t="str">
            <v>ABRAHAMBHATTI</v>
          </cell>
          <cell r="AR91963" t="str">
            <v>2012474</v>
          </cell>
          <cell r="AS91963" t="str">
            <v>D</v>
          </cell>
          <cell r="AT91963" t="str">
            <v>001</v>
          </cell>
          <cell r="AU91963" t="str">
            <v>30000002</v>
          </cell>
          <cell r="AV91963" t="str">
            <v>RETAIL</v>
          </cell>
          <cell r="AW91963" t="str">
            <v>31000249</v>
          </cell>
          <cell r="AX91963" t="str">
            <v>Toyota Bahawalpur Motors</v>
          </cell>
          <cell r="AY91963" t="str">
            <v>LHR/LHR/D/MO/PC TPP/P/101877/11/2024</v>
          </cell>
          <cell r="BB91963" t="str">
            <v>Near Mailsi Chowk, Daak Khana Cror Pakka, Tehsil kahror Pakka, Zila Lodhera.</v>
          </cell>
          <cell r="BC91963" t="str">
            <v>ATTITUDE BLACK</v>
          </cell>
          <cell r="BH91963" t="str">
            <v>TPP Retail</v>
          </cell>
          <cell r="BI91963" t="str">
            <v>N</v>
          </cell>
          <cell r="BJ91963" t="str">
            <v>DAANISH NAEEM KHAN</v>
          </cell>
          <cell r="BK91963">
            <v>45610</v>
          </cell>
          <cell r="BL91963" t="str">
            <v>9908000</v>
          </cell>
          <cell r="BM91963" t="str">
            <v>272</v>
          </cell>
          <cell r="BN91963" t="str">
            <v>03</v>
          </cell>
          <cell r="BQ91963" t="str">
            <v>LHR/LHR/D/MO/PC TPP/P/101877/11/2024</v>
          </cell>
        </row>
        <row r="91964">
          <cell r="W91964" t="str">
            <v>9Z04546</v>
          </cell>
          <cell r="X91964" t="str">
            <v>ZVG10R-0903342</v>
          </cell>
          <cell r="Y91964">
            <v>10081000</v>
          </cell>
          <cell r="AC91964">
            <v>2888318</v>
          </cell>
          <cell r="AD91964" t="str">
            <v>02</v>
          </cell>
          <cell r="AE91964" t="str">
            <v>MOTOR</v>
          </cell>
          <cell r="AF91964">
            <v>129227</v>
          </cell>
          <cell r="AG91964">
            <v>0</v>
          </cell>
          <cell r="AH91964">
            <v>0</v>
          </cell>
          <cell r="AI91964">
            <v>0</v>
          </cell>
          <cell r="AJ91964">
            <v>151215</v>
          </cell>
          <cell r="AK91964">
            <v>0</v>
          </cell>
          <cell r="AL91964">
            <v>16153</v>
          </cell>
          <cell r="AM91964" t="str">
            <v>2024</v>
          </cell>
          <cell r="AN91964" t="str">
            <v>202407</v>
          </cell>
          <cell r="AO91964" t="str">
            <v>202407</v>
          </cell>
          <cell r="AP91964" t="str">
            <v>202407</v>
          </cell>
          <cell r="AQ91964" t="str">
            <v>MUHAMMADSAJJAD</v>
          </cell>
          <cell r="AR91964" t="str">
            <v>1899557</v>
          </cell>
          <cell r="AS91964" t="str">
            <v>D</v>
          </cell>
          <cell r="AT91964" t="str">
            <v>001</v>
          </cell>
          <cell r="AU91964" t="str">
            <v>30000002</v>
          </cell>
          <cell r="AV91964" t="str">
            <v>RETAIL</v>
          </cell>
          <cell r="AW91964" t="str">
            <v>31000124</v>
          </cell>
          <cell r="AX91964" t="str">
            <v>Toyota Garden Motors</v>
          </cell>
          <cell r="AY91964" t="str">
            <v>LHR/LHR/D/MO/PC TPP/P/92197/07/2024</v>
          </cell>
          <cell r="BB91964" t="str">
            <v>Rustam Park, House # 58, Area Shaman Zaar, Colony Mor Samnabaad, Lahore.</v>
          </cell>
          <cell r="BC91964" t="str">
            <v>CELETILE GRAY ME</v>
          </cell>
          <cell r="BH91964" t="str">
            <v>TPP Retail</v>
          </cell>
          <cell r="BI91964" t="str">
            <v>N</v>
          </cell>
          <cell r="BJ91964" t="str">
            <v>DANIYAL KALEEM</v>
          </cell>
          <cell r="BK91964">
            <v>45475</v>
          </cell>
          <cell r="BL91964" t="str">
            <v>10081000</v>
          </cell>
          <cell r="BM91964" t="str">
            <v>461</v>
          </cell>
          <cell r="BN91964" t="str">
            <v>03</v>
          </cell>
          <cell r="BQ91964" t="str">
            <v>LHR/LHR/D/MO/PC TPP/P/92197/07/2024</v>
          </cell>
        </row>
        <row r="91965">
          <cell r="W91965" t="str">
            <v>9807989</v>
          </cell>
          <cell r="X91965" t="str">
            <v>0906756</v>
          </cell>
          <cell r="Y91965">
            <v>9084000</v>
          </cell>
          <cell r="AC91965">
            <v>3196559</v>
          </cell>
          <cell r="AD91965" t="str">
            <v>02</v>
          </cell>
          <cell r="AE91965" t="str">
            <v>MOTOR</v>
          </cell>
          <cell r="AF91965">
            <v>100916</v>
          </cell>
          <cell r="AG91965">
            <v>0</v>
          </cell>
          <cell r="AH91965">
            <v>0</v>
          </cell>
          <cell r="AI91965">
            <v>0</v>
          </cell>
          <cell r="AJ91965">
            <v>118092</v>
          </cell>
          <cell r="AK91965">
            <v>0</v>
          </cell>
          <cell r="AL91965">
            <v>25229</v>
          </cell>
          <cell r="AM91965" t="str">
            <v>2024</v>
          </cell>
          <cell r="AN91965" t="str">
            <v>202411</v>
          </cell>
          <cell r="AO91965" t="str">
            <v>202411</v>
          </cell>
          <cell r="AP91965" t="str">
            <v>202411</v>
          </cell>
          <cell r="AQ91965" t="str">
            <v>WAJID.HUSSAIN</v>
          </cell>
          <cell r="AR91965" t="str">
            <v>2016242</v>
          </cell>
          <cell r="AS91965" t="str">
            <v>D</v>
          </cell>
          <cell r="AT91965" t="str">
            <v>001</v>
          </cell>
          <cell r="AU91965" t="str">
            <v>30000002</v>
          </cell>
          <cell r="AV91965" t="str">
            <v>RETAIL</v>
          </cell>
          <cell r="AW91965" t="str">
            <v>31000218</v>
          </cell>
          <cell r="AX91965" t="str">
            <v>Toyota G.T Motors</v>
          </cell>
          <cell r="AY91965" t="str">
            <v>LHR/LHR/D/MO/PC TPP/P/102314/11/2024</v>
          </cell>
          <cell r="BA91965" t="str">
            <v>ISLAMABAD</v>
          </cell>
          <cell r="BB91965" t="str">
            <v>House # 532, Street # 46, Sector G-10/4, Islamabad.</v>
          </cell>
          <cell r="BC91965" t="str">
            <v>SUPER WHITE</v>
          </cell>
          <cell r="BH91965" t="str">
            <v>TPP Retail</v>
          </cell>
          <cell r="BI91965" t="str">
            <v>N</v>
          </cell>
          <cell r="BJ91965" t="str">
            <v>Kamran Khalid</v>
          </cell>
          <cell r="BK91965">
            <v>45616</v>
          </cell>
          <cell r="BL91965" t="str">
            <v>9084000</v>
          </cell>
          <cell r="BM91965" t="str">
            <v>173</v>
          </cell>
          <cell r="BN91965" t="str">
            <v>03</v>
          </cell>
          <cell r="BQ91965" t="str">
            <v>LHR/LHR/D/MO/PC TPP/P/102314/11/2024</v>
          </cell>
        </row>
        <row r="91966">
          <cell r="W91966" t="str">
            <v>9Z04367</v>
          </cell>
          <cell r="X91966" t="str">
            <v>0903237</v>
          </cell>
          <cell r="Y91966">
            <v>9934000</v>
          </cell>
          <cell r="AC91966">
            <v>2894702</v>
          </cell>
          <cell r="AD91966" t="str">
            <v>02</v>
          </cell>
          <cell r="AE91966" t="str">
            <v>MOTOR</v>
          </cell>
          <cell r="AF91966">
            <v>110360</v>
          </cell>
          <cell r="AG91966">
            <v>0</v>
          </cell>
          <cell r="AH91966">
            <v>0</v>
          </cell>
          <cell r="AI91966">
            <v>0</v>
          </cell>
          <cell r="AJ91966">
            <v>129142</v>
          </cell>
          <cell r="AK91966">
            <v>0</v>
          </cell>
          <cell r="AL91966">
            <v>29797</v>
          </cell>
          <cell r="AM91966" t="str">
            <v>2024</v>
          </cell>
          <cell r="AN91966" t="str">
            <v>202407</v>
          </cell>
          <cell r="AO91966" t="str">
            <v>202407</v>
          </cell>
          <cell r="AP91966" t="str">
            <v>202407</v>
          </cell>
          <cell r="AQ91966" t="str">
            <v>MUHAMMADSAJJAD</v>
          </cell>
          <cell r="AR91966" t="str">
            <v>1899542</v>
          </cell>
          <cell r="AS91966" t="str">
            <v>D</v>
          </cell>
          <cell r="AT91966" t="str">
            <v>001</v>
          </cell>
          <cell r="AU91966" t="str">
            <v>30000002</v>
          </cell>
          <cell r="AV91966" t="str">
            <v>RETAIL</v>
          </cell>
          <cell r="AW91966" t="str">
            <v>31000224</v>
          </cell>
          <cell r="AX91966" t="str">
            <v>Toyota Capital Motors</v>
          </cell>
          <cell r="AY91966" t="str">
            <v>LHR/LHR/D/MO/PC TPP/P/92189/07/2024</v>
          </cell>
          <cell r="BB91966" t="str">
            <v>Bahriya Enclave Phase 1, Park Road, House # 02, Street # 06, Sector A, Islamabad.</v>
          </cell>
          <cell r="BC91966" t="str">
            <v>WHITE</v>
          </cell>
          <cell r="BH91966" t="str">
            <v>TPP Retail</v>
          </cell>
          <cell r="BI91966" t="str">
            <v>N</v>
          </cell>
          <cell r="BJ91966" t="str">
            <v>Kamran Khalid</v>
          </cell>
          <cell r="BK91966">
            <v>45475</v>
          </cell>
          <cell r="BL91966" t="str">
            <v>9934000</v>
          </cell>
          <cell r="BM91966" t="str">
            <v>002</v>
          </cell>
          <cell r="BN91966" t="str">
            <v>03</v>
          </cell>
          <cell r="BQ91966" t="str">
            <v>LHR/LHR/D/MO/PC TPP/P/92189/07/2024</v>
          </cell>
        </row>
        <row r="91967">
          <cell r="W91967" t="str">
            <v>A123B25A00200581</v>
          </cell>
          <cell r="X91967" t="str">
            <v>LSJWH4099RN087128</v>
          </cell>
          <cell r="Y91967">
            <v>13046500</v>
          </cell>
          <cell r="AC91967">
            <v>3128725</v>
          </cell>
          <cell r="AD91967" t="str">
            <v>02</v>
          </cell>
          <cell r="AE91967" t="str">
            <v>MOTOR</v>
          </cell>
          <cell r="AF91967">
            <v>0</v>
          </cell>
          <cell r="AG91967">
            <v>0</v>
          </cell>
          <cell r="AH91967">
            <v>0</v>
          </cell>
          <cell r="AI91967">
            <v>0</v>
          </cell>
          <cell r="AJ91967">
            <v>0</v>
          </cell>
          <cell r="AK91967">
            <v>0</v>
          </cell>
          <cell r="AL91967">
            <v>9538</v>
          </cell>
          <cell r="AM91967" t="str">
            <v>2024</v>
          </cell>
          <cell r="AN91967" t="str">
            <v>202410</v>
          </cell>
          <cell r="AO91967" t="str">
            <v>202410</v>
          </cell>
          <cell r="AP91967" t="str">
            <v>202410</v>
          </cell>
          <cell r="AQ91967" t="str">
            <v>KHALIDMEHMOOD</v>
          </cell>
          <cell r="AR91967" t="str">
            <v>1996602</v>
          </cell>
          <cell r="AS91967" t="str">
            <v>D</v>
          </cell>
          <cell r="AT91967" t="str">
            <v>001</v>
          </cell>
          <cell r="AU91967" t="str">
            <v>30000002</v>
          </cell>
          <cell r="AV91967" t="str">
            <v>RETAIL</v>
          </cell>
          <cell r="AW91967" t="str">
            <v>31000002</v>
          </cell>
          <cell r="AX91967" t="str">
            <v>Direct</v>
          </cell>
          <cell r="AY91967" t="str">
            <v>KHI/HO/D/MO/PC COMP/P/97666/09/2024</v>
          </cell>
          <cell r="AZ91967" t="str">
            <v>KHI/HO/D/MO/PC COMP/E/48283/10/2024</v>
          </cell>
          <cell r="BB91967" t="str">
            <v>5th Floor, The Enterprise Building 1Km, Off Thokar Niaz Baig, Multan Road, Lahore.</v>
          </cell>
          <cell r="BC91967" t="str">
            <v>ORANGE</v>
          </cell>
          <cell r="BF91967" t="str">
            <v>Addition of agency Commission</v>
          </cell>
          <cell r="BH91967" t="str">
            <v>N/A</v>
          </cell>
          <cell r="BI91967" t="str">
            <v>N</v>
          </cell>
          <cell r="BJ91967" t="str">
            <v>M.Shahbaz</v>
          </cell>
          <cell r="BK91967">
            <v>45592</v>
          </cell>
          <cell r="BL91967" t="str">
            <v>13046500</v>
          </cell>
          <cell r="BM91967" t="str">
            <v>224</v>
          </cell>
          <cell r="BN91967" t="str">
            <v>01</v>
          </cell>
          <cell r="BQ91967" t="str">
            <v>KHI/HO/D/MO/PC COMP/P/97666/09/2024</v>
          </cell>
        </row>
        <row r="91968">
          <cell r="W91968" t="str">
            <v>A123B25A00200581</v>
          </cell>
          <cell r="X91968" t="str">
            <v>LSJWH4099RN087128</v>
          </cell>
          <cell r="Y91968">
            <v>13046500</v>
          </cell>
          <cell r="AC91968">
            <v>3025153</v>
          </cell>
          <cell r="AD91968" t="str">
            <v>02</v>
          </cell>
          <cell r="AE91968" t="str">
            <v>MOTOR</v>
          </cell>
          <cell r="AF91968">
            <v>190768</v>
          </cell>
          <cell r="AG91968">
            <v>0</v>
          </cell>
          <cell r="AH91968">
            <v>0</v>
          </cell>
          <cell r="AI91968">
            <v>0</v>
          </cell>
          <cell r="AJ91968">
            <v>221791</v>
          </cell>
          <cell r="AK91968">
            <v>0</v>
          </cell>
          <cell r="AL91968">
            <v>38154</v>
          </cell>
          <cell r="AM91968" t="str">
            <v>2024</v>
          </cell>
          <cell r="AN91968" t="str">
            <v>202409</v>
          </cell>
          <cell r="AO91968" t="str">
            <v>202409</v>
          </cell>
          <cell r="AP91968" t="str">
            <v>202409</v>
          </cell>
          <cell r="AQ91968" t="str">
            <v>KHALIDMEHMOOD</v>
          </cell>
          <cell r="AR91968" t="str">
            <v>1956697</v>
          </cell>
          <cell r="AS91968" t="str">
            <v>D</v>
          </cell>
          <cell r="AT91968" t="str">
            <v>001</v>
          </cell>
          <cell r="AU91968" t="str">
            <v>30000002</v>
          </cell>
          <cell r="AV91968" t="str">
            <v>RETAIL</v>
          </cell>
          <cell r="AW91968" t="str">
            <v>31000002</v>
          </cell>
          <cell r="AX91968" t="str">
            <v>Direct</v>
          </cell>
          <cell r="AY91968" t="str">
            <v>KHI/HO/D/MO/PC COMP/P/97666/09/2024</v>
          </cell>
          <cell r="BA91968" t="str">
            <v>KARACHI</v>
          </cell>
          <cell r="BB91968" t="str">
            <v>5th Floor, The Enterprise Building 1Km, Off Thokar Niaz Baig, Multan Road, Lahore.</v>
          </cell>
          <cell r="BC91968" t="str">
            <v>ORANGE</v>
          </cell>
          <cell r="BH91968" t="str">
            <v>N/A</v>
          </cell>
          <cell r="BI91968" t="str">
            <v>N</v>
          </cell>
          <cell r="BJ91968" t="str">
            <v>M.Shahbaz</v>
          </cell>
          <cell r="BK91968">
            <v>45553</v>
          </cell>
          <cell r="BL91968" t="str">
            <v>13046500</v>
          </cell>
          <cell r="BM91968" t="str">
            <v>224</v>
          </cell>
          <cell r="BN91968" t="str">
            <v>01</v>
          </cell>
          <cell r="BQ91968" t="str">
            <v>KHI/HO/D/MO/PC COMP/P/97666/09/2024</v>
          </cell>
        </row>
        <row r="91969">
          <cell r="W91969" t="str">
            <v>A123B25A00200581</v>
          </cell>
          <cell r="X91969" t="str">
            <v>LSJWH4099RN087128</v>
          </cell>
          <cell r="Y91969">
            <v>13046500</v>
          </cell>
          <cell r="AC91969">
            <v>3047362</v>
          </cell>
          <cell r="AD91969" t="str">
            <v>02</v>
          </cell>
          <cell r="AE91969" t="str">
            <v>MOTOR</v>
          </cell>
          <cell r="AF91969">
            <v>0</v>
          </cell>
          <cell r="AG91969">
            <v>0</v>
          </cell>
          <cell r="AH91969">
            <v>0</v>
          </cell>
          <cell r="AI91969">
            <v>0</v>
          </cell>
          <cell r="AJ91969">
            <v>0</v>
          </cell>
          <cell r="AK91969">
            <v>0</v>
          </cell>
          <cell r="AL91969">
            <v>9538</v>
          </cell>
          <cell r="AM91969" t="str">
            <v>2024</v>
          </cell>
          <cell r="AN91969" t="str">
            <v>202409</v>
          </cell>
          <cell r="AO91969" t="str">
            <v>202409</v>
          </cell>
          <cell r="AP91969" t="str">
            <v>202409</v>
          </cell>
          <cell r="AQ91969" t="str">
            <v>KHALIDMEHMOOD</v>
          </cell>
          <cell r="AR91969" t="str">
            <v>1964004</v>
          </cell>
          <cell r="AS91969" t="str">
            <v>D</v>
          </cell>
          <cell r="AT91969" t="str">
            <v>001</v>
          </cell>
          <cell r="AU91969" t="str">
            <v>30000002</v>
          </cell>
          <cell r="AV91969" t="str">
            <v>RETAIL</v>
          </cell>
          <cell r="AW91969" t="str">
            <v>31000002</v>
          </cell>
          <cell r="AX91969" t="str">
            <v>Direct</v>
          </cell>
          <cell r="AY91969" t="str">
            <v>KHI/HO/D/MO/PC COMP/P/97666/09/2024</v>
          </cell>
          <cell r="AZ91969" t="str">
            <v>KHI/HO/D/MO/PC COMP/E/46263/09/2024</v>
          </cell>
          <cell r="BB91969" t="str">
            <v>5th Floor, The Enterprise Building 1Km, Off Thokar Niaz Baig, Multan Road, Lahore.</v>
          </cell>
          <cell r="BC91969" t="str">
            <v>ORANGE</v>
          </cell>
          <cell r="BF91969" t="str">
            <v>Addition of agency Commission.</v>
          </cell>
          <cell r="BH91969" t="str">
            <v>N/A</v>
          </cell>
          <cell r="BI91969" t="str">
            <v>N</v>
          </cell>
          <cell r="BJ91969" t="str">
            <v>M.Shahbaz</v>
          </cell>
          <cell r="BK91969">
            <v>45546</v>
          </cell>
          <cell r="BL91969" t="str">
            <v>13046500</v>
          </cell>
          <cell r="BM91969" t="str">
            <v>224</v>
          </cell>
          <cell r="BN91969" t="str">
            <v>01</v>
          </cell>
          <cell r="BQ91969" t="str">
            <v>KHI/HO/D/MO/PC COMP/P/97666/09/2024</v>
          </cell>
        </row>
        <row r="91970">
          <cell r="W91970" t="str">
            <v>U636992</v>
          </cell>
          <cell r="X91970" t="str">
            <v>N501925</v>
          </cell>
          <cell r="Y91970">
            <v>12990000</v>
          </cell>
          <cell r="AC91970">
            <v>3150024</v>
          </cell>
          <cell r="AD91970" t="str">
            <v>02</v>
          </cell>
          <cell r="AE91970" t="str">
            <v>MOTOR</v>
          </cell>
          <cell r="AF91970">
            <v>166522</v>
          </cell>
          <cell r="AG91970">
            <v>0</v>
          </cell>
          <cell r="AH91970">
            <v>0</v>
          </cell>
          <cell r="AI91970">
            <v>0</v>
          </cell>
          <cell r="AJ91970">
            <v>194850</v>
          </cell>
          <cell r="AK91970">
            <v>0</v>
          </cell>
          <cell r="AL91970">
            <v>8326</v>
          </cell>
          <cell r="AM91970" t="str">
            <v>2024</v>
          </cell>
          <cell r="AN91970" t="str">
            <v>202410</v>
          </cell>
          <cell r="AO91970" t="str">
            <v>202410</v>
          </cell>
          <cell r="AP91970" t="str">
            <v>202410</v>
          </cell>
          <cell r="AQ91970" t="str">
            <v>IRFANHAIDER</v>
          </cell>
          <cell r="AR91970" t="str">
            <v>1975592</v>
          </cell>
          <cell r="AS91970" t="str">
            <v>D</v>
          </cell>
          <cell r="AT91970" t="str">
            <v>001</v>
          </cell>
          <cell r="AU91970" t="str">
            <v>30000001</v>
          </cell>
          <cell r="AV91970" t="str">
            <v>DIRECT</v>
          </cell>
          <cell r="AW91970" t="str">
            <v>31000001</v>
          </cell>
          <cell r="AX91970" t="str">
            <v>Direct</v>
          </cell>
          <cell r="AY91970" t="str">
            <v>FSD/FSD/D/MO/PC COMP/P/99311/10/2024</v>
          </cell>
          <cell r="BB91970" t="str">
            <v>LIAQUAT TOWN, FAISALABAD</v>
          </cell>
          <cell r="BC91970" t="str">
            <v>WHITE</v>
          </cell>
          <cell r="BH91970" t="str">
            <v>N/A</v>
          </cell>
          <cell r="BI91970" t="str">
            <v>N</v>
          </cell>
          <cell r="BK91970">
            <v>45574</v>
          </cell>
          <cell r="BL91970" t="str">
            <v>12990000</v>
          </cell>
          <cell r="BM91970" t="str">
            <v>002</v>
          </cell>
          <cell r="BN91970" t="str">
            <v>02</v>
          </cell>
          <cell r="BQ91970" t="str">
            <v>FSD/FSD/D/MO/PC COMP/P/99311/10/2024</v>
          </cell>
        </row>
        <row r="91971">
          <cell r="W91971" t="str">
            <v>23431563752</v>
          </cell>
          <cell r="X91971" t="str">
            <v>R2003900</v>
          </cell>
          <cell r="Y91971">
            <v>12000000</v>
          </cell>
          <cell r="AC91971">
            <v>2895513</v>
          </cell>
          <cell r="AD91971" t="str">
            <v>02</v>
          </cell>
          <cell r="AE91971" t="str">
            <v>MOTOR</v>
          </cell>
          <cell r="AF91971">
            <v>153829</v>
          </cell>
          <cell r="AG91971">
            <v>0</v>
          </cell>
          <cell r="AH91971">
            <v>0</v>
          </cell>
          <cell r="AI91971">
            <v>0</v>
          </cell>
          <cell r="AJ91971">
            <v>180000</v>
          </cell>
          <cell r="AK91971">
            <v>0</v>
          </cell>
          <cell r="AL91971">
            <v>19229</v>
          </cell>
          <cell r="AM91971" t="str">
            <v>2024</v>
          </cell>
          <cell r="AN91971" t="str">
            <v>202407</v>
          </cell>
          <cell r="AO91971" t="str">
            <v>202407</v>
          </cell>
          <cell r="AP91971" t="str">
            <v>202407</v>
          </cell>
          <cell r="AQ91971" t="str">
            <v>ABRAHAMBHATTI</v>
          </cell>
          <cell r="AR91971" t="str">
            <v>1904473</v>
          </cell>
          <cell r="AS91971" t="str">
            <v>D</v>
          </cell>
          <cell r="AT91971" t="str">
            <v>001</v>
          </cell>
          <cell r="AU91971" t="str">
            <v>30000002</v>
          </cell>
          <cell r="AV91971" t="str">
            <v>RETAIL</v>
          </cell>
          <cell r="AW91971" t="str">
            <v>31000088</v>
          </cell>
          <cell r="AX91971" t="str">
            <v>Toyota Layalpur Motors</v>
          </cell>
          <cell r="AY91971" t="str">
            <v>LHR/LHR/D/MO/PC TPP/P/92554/07/2024</v>
          </cell>
          <cell r="BB91971" t="str">
            <v>House # 58, Street # 04, Block-C, Model Town, Multan.</v>
          </cell>
          <cell r="BC91971" t="str">
            <v>BLACK</v>
          </cell>
          <cell r="BH91971" t="str">
            <v>TPP Retail</v>
          </cell>
          <cell r="BI91971" t="str">
            <v>N</v>
          </cell>
          <cell r="BJ91971" t="str">
            <v>Muhammad Naeem</v>
          </cell>
          <cell r="BK91971">
            <v>45481</v>
          </cell>
          <cell r="BL91971" t="str">
            <v>12000000</v>
          </cell>
          <cell r="BM91971" t="str">
            <v>004</v>
          </cell>
          <cell r="BN91971" t="str">
            <v>03</v>
          </cell>
          <cell r="BQ91971" t="str">
            <v>LHR/LHR/D/MO/PC TPP/P/92554/07/2024</v>
          </cell>
        </row>
        <row r="91972">
          <cell r="W91972" t="str">
            <v>4P10-C80900</v>
          </cell>
          <cell r="X91972" t="str">
            <v>BE640E-210412</v>
          </cell>
          <cell r="Y91972">
            <v>16500000</v>
          </cell>
          <cell r="AB91972" t="str">
            <v>TRACKER (I-TECK)</v>
          </cell>
          <cell r="AC91972">
            <v>2981933</v>
          </cell>
          <cell r="AD91972" t="str">
            <v>02</v>
          </cell>
          <cell r="AE91972" t="str">
            <v>MOTOR</v>
          </cell>
          <cell r="AF91972">
            <v>0</v>
          </cell>
          <cell r="AG91972">
            <v>0</v>
          </cell>
          <cell r="AH91972">
            <v>0</v>
          </cell>
          <cell r="AI91972">
            <v>0</v>
          </cell>
          <cell r="AJ91972">
            <v>0</v>
          </cell>
          <cell r="AK91972">
            <v>8105</v>
          </cell>
          <cell r="AL91972">
            <v>0</v>
          </cell>
          <cell r="AM91972" t="str">
            <v>2024</v>
          </cell>
          <cell r="AN91972" t="str">
            <v>202408</v>
          </cell>
          <cell r="AO91972" t="str">
            <v>202404</v>
          </cell>
          <cell r="AP91972" t="str">
            <v>202408</v>
          </cell>
          <cell r="AQ91972" t="str">
            <v>JAWADSIDDIQUI</v>
          </cell>
          <cell r="AR91972" t="str">
            <v>1941567</v>
          </cell>
          <cell r="AS91972" t="str">
            <v>D</v>
          </cell>
          <cell r="AT91972" t="str">
            <v>013</v>
          </cell>
          <cell r="AU91972" t="str">
            <v>30000002</v>
          </cell>
          <cell r="AV91972" t="str">
            <v>RETAIL</v>
          </cell>
          <cell r="AW91972" t="str">
            <v>31000072</v>
          </cell>
          <cell r="AX91972" t="str">
            <v>Al-Ghani Motors</v>
          </cell>
          <cell r="AY91972" t="str">
            <v>KHI/HO/D/MO/CV/P/86499/04/2024</v>
          </cell>
          <cell r="AZ91972" t="str">
            <v>KHI/HO/D/MO/CV/E/45375/08/2024</v>
          </cell>
          <cell r="BB91972" t="str">
            <v>S-9, A-ONE COMFORTS, BLOCK-11, GULSHAN-E-IQBAL, 
Karachi</v>
          </cell>
          <cell r="BC91972" t="str">
            <v>White / Red</v>
          </cell>
          <cell r="BF91972" t="str">
            <v>Addition Of Tracker Itecknologi.</v>
          </cell>
          <cell r="BH91972" t="str">
            <v>N/A</v>
          </cell>
          <cell r="BI91972" t="str">
            <v>N</v>
          </cell>
          <cell r="BK91972">
            <v>45383</v>
          </cell>
          <cell r="BL91972" t="str">
            <v>16500000</v>
          </cell>
          <cell r="BM91972" t="str">
            <v>415</v>
          </cell>
          <cell r="BN91972" t="str">
            <v>01</v>
          </cell>
          <cell r="BQ91972" t="str">
            <v>KHI/HO/D/MO/CV/P/86499/04/2024</v>
          </cell>
        </row>
        <row r="91973">
          <cell r="W91973" t="str">
            <v xml:space="preserve">4P10-D62791	</v>
          </cell>
          <cell r="X91973" t="str">
            <v>BE640G-400025</v>
          </cell>
          <cell r="Y91973">
            <v>16500000</v>
          </cell>
          <cell r="AB91973" t="str">
            <v>TRACKER (I-TECK)</v>
          </cell>
          <cell r="AC91973">
            <v>2981933</v>
          </cell>
          <cell r="AD91973" t="str">
            <v>02</v>
          </cell>
          <cell r="AE91973" t="str">
            <v>MOTOR</v>
          </cell>
          <cell r="AF91973">
            <v>0</v>
          </cell>
          <cell r="AG91973">
            <v>0</v>
          </cell>
          <cell r="AH91973">
            <v>0</v>
          </cell>
          <cell r="AI91973">
            <v>0</v>
          </cell>
          <cell r="AJ91973">
            <v>0</v>
          </cell>
          <cell r="AK91973">
            <v>8105</v>
          </cell>
          <cell r="AL91973">
            <v>0</v>
          </cell>
          <cell r="AM91973" t="str">
            <v>2024</v>
          </cell>
          <cell r="AN91973" t="str">
            <v>202408</v>
          </cell>
          <cell r="AO91973" t="str">
            <v>202404</v>
          </cell>
          <cell r="AP91973" t="str">
            <v>202408</v>
          </cell>
          <cell r="AQ91973" t="str">
            <v>JAWADSIDDIQUI</v>
          </cell>
          <cell r="AR91973" t="str">
            <v>1941568</v>
          </cell>
          <cell r="AS91973" t="str">
            <v>D</v>
          </cell>
          <cell r="AT91973" t="str">
            <v>014</v>
          </cell>
          <cell r="AU91973" t="str">
            <v>30000002</v>
          </cell>
          <cell r="AV91973" t="str">
            <v>RETAIL</v>
          </cell>
          <cell r="AW91973" t="str">
            <v>31000072</v>
          </cell>
          <cell r="AX91973" t="str">
            <v>Al-Ghani Motors</v>
          </cell>
          <cell r="AY91973" t="str">
            <v>KHI/HO/D/MO/CV/P/86499/04/2024</v>
          </cell>
          <cell r="AZ91973" t="str">
            <v>KHI/HO/D/MO/CV/E/45375/08/2024</v>
          </cell>
          <cell r="BB91973" t="str">
            <v>S-9, A-ONE COMFORTS, BLOCK-11, GULSHAN-E-IQBAL, 
Karachi</v>
          </cell>
          <cell r="BC91973" t="str">
            <v>White / Red</v>
          </cell>
          <cell r="BF91973" t="str">
            <v>Addition Of Tracker Itecknologi.</v>
          </cell>
          <cell r="BH91973" t="str">
            <v>N/A</v>
          </cell>
          <cell r="BI91973" t="str">
            <v>N</v>
          </cell>
          <cell r="BK91973">
            <v>45383</v>
          </cell>
          <cell r="BL91973" t="str">
            <v>16500000</v>
          </cell>
          <cell r="BM91973" t="str">
            <v>415</v>
          </cell>
          <cell r="BN91973" t="str">
            <v>01</v>
          </cell>
          <cell r="BQ91973" t="str">
            <v>KHI/HO/D/MO/CV/P/86499/04/2024</v>
          </cell>
        </row>
        <row r="91974">
          <cell r="W91974" t="str">
            <v xml:space="preserve">4P10-D49348	</v>
          </cell>
          <cell r="X91974" t="str">
            <v>BE640G-300096</v>
          </cell>
          <cell r="Y91974">
            <v>16500000</v>
          </cell>
          <cell r="AB91974" t="str">
            <v>TRACKER (I-TECK)</v>
          </cell>
          <cell r="AC91974">
            <v>2981933</v>
          </cell>
          <cell r="AD91974" t="str">
            <v>02</v>
          </cell>
          <cell r="AE91974" t="str">
            <v>MOTOR</v>
          </cell>
          <cell r="AF91974">
            <v>0</v>
          </cell>
          <cell r="AG91974">
            <v>0</v>
          </cell>
          <cell r="AH91974">
            <v>0</v>
          </cell>
          <cell r="AI91974">
            <v>0</v>
          </cell>
          <cell r="AJ91974">
            <v>0</v>
          </cell>
          <cell r="AK91974">
            <v>8105</v>
          </cell>
          <cell r="AL91974">
            <v>0</v>
          </cell>
          <cell r="AM91974" t="str">
            <v>2024</v>
          </cell>
          <cell r="AN91974" t="str">
            <v>202408</v>
          </cell>
          <cell r="AO91974" t="str">
            <v>202404</v>
          </cell>
          <cell r="AP91974" t="str">
            <v>202408</v>
          </cell>
          <cell r="AQ91974" t="str">
            <v>JAWADSIDDIQUI</v>
          </cell>
          <cell r="AR91974" t="str">
            <v>1941569</v>
          </cell>
          <cell r="AS91974" t="str">
            <v>D</v>
          </cell>
          <cell r="AT91974" t="str">
            <v>015</v>
          </cell>
          <cell r="AU91974" t="str">
            <v>30000002</v>
          </cell>
          <cell r="AV91974" t="str">
            <v>RETAIL</v>
          </cell>
          <cell r="AW91974" t="str">
            <v>31000072</v>
          </cell>
          <cell r="AX91974" t="str">
            <v>Al-Ghani Motors</v>
          </cell>
          <cell r="AY91974" t="str">
            <v>KHI/HO/D/MO/CV/P/86499/04/2024</v>
          </cell>
          <cell r="AZ91974" t="str">
            <v>KHI/HO/D/MO/CV/E/45375/08/2024</v>
          </cell>
          <cell r="BB91974" t="str">
            <v>S-9, A-ONE COMFORTS, BLOCK-11, GULSHAN-E-IQBAL, 
Karachi</v>
          </cell>
          <cell r="BC91974" t="str">
            <v>White / Red</v>
          </cell>
          <cell r="BF91974" t="str">
            <v>Addition Of Tracker Itecknologi.</v>
          </cell>
          <cell r="BH91974" t="str">
            <v>N/A</v>
          </cell>
          <cell r="BI91974" t="str">
            <v>N</v>
          </cell>
          <cell r="BK91974">
            <v>45383</v>
          </cell>
          <cell r="BL91974" t="str">
            <v>16500000</v>
          </cell>
          <cell r="BM91974" t="str">
            <v>415</v>
          </cell>
          <cell r="BN91974" t="str">
            <v>01</v>
          </cell>
          <cell r="BQ91974" t="str">
            <v>KHI/HO/D/MO/CV/P/86499/04/2024</v>
          </cell>
        </row>
        <row r="91975">
          <cell r="W91975" t="str">
            <v>2A45251</v>
          </cell>
          <cell r="X91975" t="str">
            <v>NSP151R-9516830</v>
          </cell>
          <cell r="Y91975">
            <v>5000000</v>
          </cell>
          <cell r="AC91975">
            <v>2917418</v>
          </cell>
          <cell r="AD91975" t="str">
            <v>02</v>
          </cell>
          <cell r="AE91975" t="str">
            <v>MOTOR</v>
          </cell>
          <cell r="AF91975">
            <v>64085</v>
          </cell>
          <cell r="AG91975">
            <v>0</v>
          </cell>
          <cell r="AH91975">
            <v>0</v>
          </cell>
          <cell r="AI91975">
            <v>0</v>
          </cell>
          <cell r="AJ91975">
            <v>75000</v>
          </cell>
          <cell r="AK91975">
            <v>0</v>
          </cell>
          <cell r="AL91975">
            <v>16021</v>
          </cell>
          <cell r="AM91975" t="str">
            <v>2024</v>
          </cell>
          <cell r="AN91975" t="str">
            <v>202407</v>
          </cell>
          <cell r="AO91975" t="str">
            <v>202407</v>
          </cell>
          <cell r="AP91975" t="str">
            <v>202407</v>
          </cell>
          <cell r="AQ91975" t="str">
            <v>ABRAHAMBHATTI</v>
          </cell>
          <cell r="AR91975" t="str">
            <v>1919112</v>
          </cell>
          <cell r="AS91975" t="str">
            <v>D</v>
          </cell>
          <cell r="AT91975" t="str">
            <v>001</v>
          </cell>
          <cell r="AU91975" t="str">
            <v>30000002</v>
          </cell>
          <cell r="AV91975" t="str">
            <v>RETAIL</v>
          </cell>
          <cell r="AW91975" t="str">
            <v>31000562</v>
          </cell>
          <cell r="AX91975" t="str">
            <v>Suzuki Federal Motors</v>
          </cell>
          <cell r="AY91975" t="str">
            <v>LHR/LHR/D/MO/PC COMP/P/93900/07/2024</v>
          </cell>
          <cell r="BB91975" t="str">
            <v>M-5, 47-Dossal Arcade, Blue Area, Islamabad.</v>
          </cell>
          <cell r="BC91975" t="str">
            <v>SUPER WHITE</v>
          </cell>
          <cell r="BH91975" t="str">
            <v>Pak Suzuki</v>
          </cell>
          <cell r="BI91975" t="str">
            <v>N</v>
          </cell>
          <cell r="BJ91975" t="str">
            <v>HAMAD BUTT</v>
          </cell>
          <cell r="BK91975">
            <v>45499</v>
          </cell>
          <cell r="BL91975" t="str">
            <v>5000000</v>
          </cell>
          <cell r="BM91975" t="str">
            <v>274</v>
          </cell>
          <cell r="BN91975" t="str">
            <v>03</v>
          </cell>
          <cell r="BQ91975" t="str">
            <v>LHR/LHR/D/MO/PC COMP/P/93900/07/2024</v>
          </cell>
        </row>
        <row r="91976">
          <cell r="W91976" t="str">
            <v>24431520662</v>
          </cell>
          <cell r="X91976" t="str">
            <v>NF9EFUA51R2011057</v>
          </cell>
          <cell r="Y91976">
            <v>11917490</v>
          </cell>
          <cell r="Z91976" t="str">
            <v>33100-9573407-9</v>
          </cell>
          <cell r="AA91976" t="str">
            <v>0300-6670929</v>
          </cell>
          <cell r="AC91976">
            <v>3168761</v>
          </cell>
          <cell r="AD91976" t="str">
            <v>02</v>
          </cell>
          <cell r="AE91976" t="str">
            <v>MOTOR</v>
          </cell>
          <cell r="AF91976">
            <v>179790</v>
          </cell>
          <cell r="AG91976">
            <v>26968</v>
          </cell>
          <cell r="AH91976">
            <v>1798</v>
          </cell>
          <cell r="AI91976">
            <v>0</v>
          </cell>
          <cell r="AJ91976">
            <v>208556</v>
          </cell>
          <cell r="AK91976">
            <v>0</v>
          </cell>
          <cell r="AL91976">
            <v>35958</v>
          </cell>
          <cell r="AM91976" t="str">
            <v>2024</v>
          </cell>
          <cell r="AN91976" t="str">
            <v>202411</v>
          </cell>
          <cell r="AO91976" t="str">
            <v>202411</v>
          </cell>
          <cell r="AP91976" t="str">
            <v>202411</v>
          </cell>
          <cell r="AQ91976" t="str">
            <v>HABIB</v>
          </cell>
          <cell r="AR91976" t="str">
            <v>2013231</v>
          </cell>
          <cell r="AS91976" t="str">
            <v>D</v>
          </cell>
          <cell r="AT91976" t="str">
            <v>00023</v>
          </cell>
          <cell r="AY91976" t="str">
            <v>KHI/HO/D/MO/PC COMP/C/101257/23/11/2024</v>
          </cell>
          <cell r="BB91976" t="str">
            <v>P-24 Block Near Backery Gulberg Colony Faisalabad Badar Bakery Faisalabad</v>
          </cell>
          <cell r="BC91976" t="str">
            <v>BLACK PEARL</v>
          </cell>
          <cell r="BD91976" t="str">
            <v>OLAFSD300104079</v>
          </cell>
          <cell r="BI91976" t="str">
            <v>N</v>
          </cell>
          <cell r="BK91976">
            <v>45610</v>
          </cell>
          <cell r="BL91976" t="str">
            <v>11917490</v>
          </cell>
          <cell r="BM91976" t="str">
            <v>025</v>
          </cell>
          <cell r="BN91976" t="str">
            <v>01</v>
          </cell>
          <cell r="BQ91976" t="str">
            <v>KHI/HO/D/MO/PC COMP/C/101257/23/11/2024</v>
          </cell>
        </row>
        <row r="91977">
          <cell r="W91977" t="str">
            <v xml:space="preserve">24431513178	 </v>
          </cell>
          <cell r="X91977" t="str">
            <v xml:space="preserve">NF9EFUA50R2008 		  </v>
          </cell>
          <cell r="Y91977">
            <v>11925490</v>
          </cell>
          <cell r="AB91977" t="str">
            <v>TRACKER (I-TECK)</v>
          </cell>
          <cell r="AC91977">
            <v>3061063</v>
          </cell>
          <cell r="AD91977" t="str">
            <v>02</v>
          </cell>
          <cell r="AE91977" t="str">
            <v>MOTOR</v>
          </cell>
          <cell r="AF91977">
            <v>179479</v>
          </cell>
          <cell r="AG91977">
            <v>0</v>
          </cell>
          <cell r="AH91977">
            <v>0</v>
          </cell>
          <cell r="AI91977">
            <v>0</v>
          </cell>
          <cell r="AJ91977">
            <v>208696</v>
          </cell>
          <cell r="AK91977">
            <v>8105</v>
          </cell>
          <cell r="AL91977">
            <v>15256</v>
          </cell>
          <cell r="AM91977" t="str">
            <v>2024</v>
          </cell>
          <cell r="AN91977" t="str">
            <v>202409</v>
          </cell>
          <cell r="AO91977" t="str">
            <v>202409</v>
          </cell>
          <cell r="AP91977" t="str">
            <v>202409</v>
          </cell>
          <cell r="AQ91977" t="str">
            <v>AMINAHMED</v>
          </cell>
          <cell r="AR91977" t="str">
            <v>1950508</v>
          </cell>
          <cell r="AS91977" t="str">
            <v>D</v>
          </cell>
          <cell r="AT91977" t="str">
            <v>001</v>
          </cell>
          <cell r="AU91977" t="str">
            <v>30000001</v>
          </cell>
          <cell r="AV91977" t="str">
            <v>DIRECT</v>
          </cell>
          <cell r="AW91977" t="str">
            <v>31000001</v>
          </cell>
          <cell r="AX91977" t="str">
            <v>Direct</v>
          </cell>
          <cell r="AY91977" t="str">
            <v>KHI/HO/D/MO/PC COMP/P/96878/09/2024</v>
          </cell>
          <cell r="BA91977" t="str">
            <v>KARACHI</v>
          </cell>
          <cell r="BB91977" t="str">
            <v>Plot No: 82, Street 13/1, Sector 6-B, Abdullah Industrial State, North Karachi Industrial Area, Karachi</v>
          </cell>
          <cell r="BC91977" t="str">
            <v>BLACK</v>
          </cell>
          <cell r="BH91977" t="str">
            <v>N/A</v>
          </cell>
          <cell r="BI91977" t="str">
            <v>N</v>
          </cell>
          <cell r="BJ91977" t="str">
            <v>MAZHAR ABBAS</v>
          </cell>
          <cell r="BK91977">
            <v>45541</v>
          </cell>
          <cell r="BL91977" t="str">
            <v>11925490</v>
          </cell>
          <cell r="BM91977" t="str">
            <v>004</v>
          </cell>
          <cell r="BN91977" t="str">
            <v>01</v>
          </cell>
          <cell r="BQ91977" t="str">
            <v>KHI/HO/D/MO/PC COMP/P/96878/09/2024</v>
          </cell>
        </row>
        <row r="91978">
          <cell r="W91978" t="str">
            <v xml:space="preserve">24431516181 </v>
          </cell>
          <cell r="X91978" t="str">
            <v>NF9EFUA56R20110034</v>
          </cell>
          <cell r="Y91978">
            <v>11907490</v>
          </cell>
          <cell r="Z91978" t="str">
            <v>35202-2175646-7</v>
          </cell>
          <cell r="AA91978" t="str">
            <v xml:space="preserve">0321-9404418 </v>
          </cell>
          <cell r="AC91978">
            <v>3130079</v>
          </cell>
          <cell r="AD91978" t="str">
            <v>02</v>
          </cell>
          <cell r="AE91978" t="str">
            <v>MOTOR</v>
          </cell>
          <cell r="AF91978">
            <v>153976</v>
          </cell>
          <cell r="AG91978">
            <v>23096</v>
          </cell>
          <cell r="AH91978">
            <v>1540</v>
          </cell>
          <cell r="AI91978">
            <v>0</v>
          </cell>
          <cell r="AJ91978">
            <v>178612</v>
          </cell>
          <cell r="AK91978">
            <v>0</v>
          </cell>
          <cell r="AL91978">
            <v>10778</v>
          </cell>
          <cell r="AM91978" t="str">
            <v>2024</v>
          </cell>
          <cell r="AN91978" t="str">
            <v>202410</v>
          </cell>
          <cell r="AO91978" t="str">
            <v>202410</v>
          </cell>
          <cell r="AP91978" t="str">
            <v>202410</v>
          </cell>
          <cell r="AQ91978" t="str">
            <v>HABIB</v>
          </cell>
          <cell r="AR91978" t="str">
            <v>1996843</v>
          </cell>
          <cell r="AS91978" t="str">
            <v>D</v>
          </cell>
          <cell r="AT91978" t="str">
            <v>00006</v>
          </cell>
          <cell r="AY91978" t="str">
            <v>KHI/HO/D/MO/PC COMP/C/100345/6/10/2024</v>
          </cell>
          <cell r="BA91978" t="str">
            <v>LAHORE</v>
          </cell>
          <cell r="BB91978" t="str">
            <v>PLOT # 456 BLOCK G MA JOHAR TOWN LAHORE</v>
          </cell>
          <cell r="BC91978" t="str">
            <v>PEARL BLACK</v>
          </cell>
          <cell r="BD91978" t="str">
            <v>64854-2076</v>
          </cell>
          <cell r="BI91978" t="str">
            <v>N</v>
          </cell>
          <cell r="BK91978">
            <v>45593</v>
          </cell>
          <cell r="BL91978" t="str">
            <v>11907490</v>
          </cell>
          <cell r="BM91978" t="str">
            <v>406</v>
          </cell>
          <cell r="BN91978" t="str">
            <v>01</v>
          </cell>
          <cell r="BQ91978" t="str">
            <v>KHI/HO/D/MO/PC COMP/C/100345/6/10/2024</v>
          </cell>
        </row>
        <row r="91979">
          <cell r="W91979" t="str">
            <v>24431510994</v>
          </cell>
          <cell r="X91979" t="str">
            <v>2006991</v>
          </cell>
          <cell r="Y91979">
            <v>12142470</v>
          </cell>
          <cell r="AC91979">
            <v>3149460</v>
          </cell>
          <cell r="AD91979" t="str">
            <v>02</v>
          </cell>
          <cell r="AE91979" t="str">
            <v>MOTOR</v>
          </cell>
          <cell r="AF91979">
            <v>155655</v>
          </cell>
          <cell r="AG91979">
            <v>0</v>
          </cell>
          <cell r="AH91979">
            <v>0</v>
          </cell>
          <cell r="AI91979">
            <v>0</v>
          </cell>
          <cell r="AJ91979">
            <v>182137</v>
          </cell>
          <cell r="AK91979">
            <v>0</v>
          </cell>
          <cell r="AL91979">
            <v>38914</v>
          </cell>
          <cell r="AM91979" t="str">
            <v>2024</v>
          </cell>
          <cell r="AN91979" t="str">
            <v>202410</v>
          </cell>
          <cell r="AO91979" t="str">
            <v>202410</v>
          </cell>
          <cell r="AP91979" t="str">
            <v>202410</v>
          </cell>
          <cell r="AQ91979" t="str">
            <v>ABRAHAMBHATTI</v>
          </cell>
          <cell r="AR91979" t="str">
            <v>1993294</v>
          </cell>
          <cell r="AS91979" t="str">
            <v>D</v>
          </cell>
          <cell r="AT91979" t="str">
            <v>001</v>
          </cell>
          <cell r="AU91979" t="str">
            <v>30000002</v>
          </cell>
          <cell r="AV91979" t="str">
            <v>RETAIL</v>
          </cell>
          <cell r="AW91979" t="str">
            <v>31000252</v>
          </cell>
          <cell r="AX91979" t="str">
            <v>KIA Motors Kings Gate</v>
          </cell>
          <cell r="AY91979" t="str">
            <v>LHR/LHR/D/MO/PC COMP/P/100250/10/2024</v>
          </cell>
          <cell r="BB91979" t="str">
            <v>House # 223-D, PHASE 12, DHA, EME MULTAN ROAD, LAHORE.</v>
          </cell>
          <cell r="BC91979" t="str">
            <v>BLACK</v>
          </cell>
          <cell r="BH91979" t="str">
            <v>N/A</v>
          </cell>
          <cell r="BI91979" t="str">
            <v>N</v>
          </cell>
          <cell r="BJ91979" t="str">
            <v>NADEEM ALI</v>
          </cell>
          <cell r="BK91979">
            <v>45588</v>
          </cell>
          <cell r="BL91979" t="str">
            <v>12142470</v>
          </cell>
          <cell r="BM91979" t="str">
            <v>004</v>
          </cell>
          <cell r="BN91979" t="str">
            <v>03</v>
          </cell>
          <cell r="BQ91979" t="str">
            <v>LHR/LHR/D/MO/PC COMP/P/100250/10/2024</v>
          </cell>
        </row>
        <row r="91980">
          <cell r="W91980" t="str">
            <v>23431565338</v>
          </cell>
          <cell r="X91980" t="str">
            <v>NF9EFUA59R2004261</v>
          </cell>
          <cell r="Y91980">
            <v>11907490</v>
          </cell>
          <cell r="AC91980">
            <v>2983489</v>
          </cell>
          <cell r="AD91980" t="str">
            <v>02</v>
          </cell>
          <cell r="AE91980" t="str">
            <v>MOTOR</v>
          </cell>
          <cell r="AF91980">
            <v>-54952</v>
          </cell>
          <cell r="AG91980">
            <v>0</v>
          </cell>
          <cell r="AH91980">
            <v>0</v>
          </cell>
          <cell r="AI91980">
            <v>0</v>
          </cell>
          <cell r="AJ91980">
            <v>-64295</v>
          </cell>
          <cell r="AK91980">
            <v>0</v>
          </cell>
          <cell r="AL91980">
            <v>-4671</v>
          </cell>
          <cell r="AM91980" t="str">
            <v>2024</v>
          </cell>
          <cell r="AN91980" t="str">
            <v>202408</v>
          </cell>
          <cell r="AO91980" t="str">
            <v>202408</v>
          </cell>
          <cell r="AP91980" t="str">
            <v>202408</v>
          </cell>
          <cell r="AQ91980" t="str">
            <v>ABDULQADIR</v>
          </cell>
          <cell r="AR91980" t="str">
            <v>1935518</v>
          </cell>
          <cell r="AS91980" t="str">
            <v>F</v>
          </cell>
          <cell r="AT91980" t="str">
            <v>001</v>
          </cell>
          <cell r="AU91980" t="str">
            <v>30000001</v>
          </cell>
          <cell r="AV91980" t="str">
            <v>DIRECT</v>
          </cell>
          <cell r="AW91980" t="str">
            <v>31000001</v>
          </cell>
          <cell r="AX91980" t="str">
            <v>Direct</v>
          </cell>
          <cell r="AY91980" t="str">
            <v>LHR/LHR/F/MO/PC COMP/P/90640/06/2024</v>
          </cell>
          <cell r="AZ91980" t="str">
            <v>LHR/LHR/F/MO/PC COMP/E/44838/08/2024</v>
          </cell>
          <cell r="BB91980" t="str">
            <v>278-D , Phase#1 OPF housing society, Lahore</v>
          </cell>
          <cell r="BC91980" t="str">
            <v>PEARL BLACK</v>
          </cell>
          <cell r="BH91980" t="str">
            <v>N/A</v>
          </cell>
          <cell r="BI91980" t="str">
            <v>N</v>
          </cell>
          <cell r="BK91980">
            <v>45523</v>
          </cell>
          <cell r="BL91980" t="str">
            <v>11907490</v>
          </cell>
          <cell r="BM91980" t="str">
            <v>406</v>
          </cell>
          <cell r="BN91980" t="str">
            <v>03</v>
          </cell>
          <cell r="BO91980" t="str">
            <v>3204006327/02/2024</v>
          </cell>
          <cell r="BQ91980" t="str">
            <v>LHR/LHR/F/MO/PC COMP/P/90640/06/2024</v>
          </cell>
        </row>
        <row r="91981">
          <cell r="W91981" t="str">
            <v>31511079</v>
          </cell>
          <cell r="X91981" t="str">
            <v>R2007767</v>
          </cell>
          <cell r="Y91981">
            <v>12160000</v>
          </cell>
          <cell r="AC91981">
            <v>2928691</v>
          </cell>
          <cell r="AD91981" t="str">
            <v>02</v>
          </cell>
          <cell r="AE91981" t="str">
            <v>MOTOR</v>
          </cell>
          <cell r="AF91981">
            <v>176666</v>
          </cell>
          <cell r="AG91981">
            <v>0</v>
          </cell>
          <cell r="AH91981">
            <v>0</v>
          </cell>
          <cell r="AI91981">
            <v>0</v>
          </cell>
          <cell r="AJ91981">
            <v>206720</v>
          </cell>
          <cell r="AK91981">
            <v>0</v>
          </cell>
          <cell r="AL91981">
            <v>22083</v>
          </cell>
          <cell r="AM91981" t="str">
            <v>2024</v>
          </cell>
          <cell r="AN91981" t="str">
            <v>202408</v>
          </cell>
          <cell r="AO91981" t="str">
            <v>202408</v>
          </cell>
          <cell r="AP91981" t="str">
            <v>202408</v>
          </cell>
          <cell r="AQ91981" t="str">
            <v>MZUBAIRIQBAL</v>
          </cell>
          <cell r="AR91981" t="str">
            <v>1925459</v>
          </cell>
          <cell r="AS91981" t="str">
            <v>D</v>
          </cell>
          <cell r="AT91981" t="str">
            <v>001</v>
          </cell>
          <cell r="AU91981" t="str">
            <v>30000002</v>
          </cell>
          <cell r="AV91981" t="str">
            <v>RETAIL</v>
          </cell>
          <cell r="AW91981" t="str">
            <v>31000696</v>
          </cell>
          <cell r="AX91981" t="str">
            <v>HAVAL RAWALPINDI MOTORS</v>
          </cell>
          <cell r="AY91981" t="str">
            <v>LHR/LHR/D/MO/PC COMP/P/94621/08/2024</v>
          </cell>
          <cell r="BB91981" t="str">
            <v>612 Zaid Bin Haris Road, Omer Block, Phase 8, Bahria Town, Rawalpindi.</v>
          </cell>
          <cell r="BC91981" t="str">
            <v>BLACK PEARL</v>
          </cell>
          <cell r="BH91981" t="str">
            <v>N/A</v>
          </cell>
          <cell r="BI91981" t="str">
            <v>N</v>
          </cell>
          <cell r="BJ91981" t="str">
            <v>Kamran Khalid</v>
          </cell>
          <cell r="BK91981">
            <v>45509</v>
          </cell>
          <cell r="BL91981" t="str">
            <v>12160000</v>
          </cell>
          <cell r="BM91981" t="str">
            <v>025</v>
          </cell>
          <cell r="BN91981" t="str">
            <v>03</v>
          </cell>
          <cell r="BQ91981" t="str">
            <v>LHR/LHR/D/MO/PC COMP/P/94621/08/2024</v>
          </cell>
        </row>
        <row r="91982">
          <cell r="W91982" t="str">
            <v>31511310</v>
          </cell>
          <cell r="X91982" t="str">
            <v>R2007464</v>
          </cell>
          <cell r="Y91982">
            <v>12159470</v>
          </cell>
          <cell r="AC91982">
            <v>2909485</v>
          </cell>
          <cell r="AD91982" t="str">
            <v>02</v>
          </cell>
          <cell r="AE91982" t="str">
            <v>MOTOR</v>
          </cell>
          <cell r="AF91982">
            <v>176659</v>
          </cell>
          <cell r="AG91982">
            <v>0</v>
          </cell>
          <cell r="AH91982">
            <v>0</v>
          </cell>
          <cell r="AI91982">
            <v>0</v>
          </cell>
          <cell r="AJ91982">
            <v>206711</v>
          </cell>
          <cell r="AK91982">
            <v>0</v>
          </cell>
          <cell r="AL91982">
            <v>22082</v>
          </cell>
          <cell r="AM91982" t="str">
            <v>2024</v>
          </cell>
          <cell r="AN91982" t="str">
            <v>202407</v>
          </cell>
          <cell r="AO91982" t="str">
            <v>202407</v>
          </cell>
          <cell r="AP91982" t="str">
            <v>202407</v>
          </cell>
          <cell r="AQ91982" t="str">
            <v>ABRAHAMBHATTI</v>
          </cell>
          <cell r="AR91982" t="str">
            <v>1914334</v>
          </cell>
          <cell r="AS91982" t="str">
            <v>D</v>
          </cell>
          <cell r="AT91982" t="str">
            <v>001</v>
          </cell>
          <cell r="AU91982" t="str">
            <v>30000002</v>
          </cell>
          <cell r="AV91982" t="str">
            <v>RETAIL</v>
          </cell>
          <cell r="AW91982" t="str">
            <v>31000696</v>
          </cell>
          <cell r="AX91982" t="str">
            <v>HAVAL RAWALPINDI MOTORS</v>
          </cell>
          <cell r="AY91982" t="str">
            <v>LHR/LHR/D/MO/PC COMP/P/93362/07/2024</v>
          </cell>
          <cell r="BA91982" t="str">
            <v>RAWALPINDI</v>
          </cell>
          <cell r="BB91982" t="str">
            <v>Lagnum Tower, Downtown Road, DHA, Phase 2, Flat # 1408, Sector A, Islamabad.</v>
          </cell>
          <cell r="BC91982" t="str">
            <v>Ayers Grey</v>
          </cell>
          <cell r="BH91982" t="str">
            <v>N/A</v>
          </cell>
          <cell r="BI91982" t="str">
            <v>N</v>
          </cell>
          <cell r="BJ91982" t="str">
            <v>Kamran Khalid</v>
          </cell>
          <cell r="BK91982">
            <v>45492</v>
          </cell>
          <cell r="BL91982" t="str">
            <v>12159470</v>
          </cell>
          <cell r="BM91982" t="str">
            <v>451</v>
          </cell>
          <cell r="BN91982" t="str">
            <v>03</v>
          </cell>
          <cell r="BQ91982" t="str">
            <v>LHR/LHR/D/MO/PC COMP/P/93362/07/2024</v>
          </cell>
        </row>
        <row r="91983">
          <cell r="W91983" t="str">
            <v>1505646</v>
          </cell>
          <cell r="X91983" t="str">
            <v>R2005274</v>
          </cell>
          <cell r="Y91983">
            <v>11974490</v>
          </cell>
          <cell r="AC91983">
            <v>2909525</v>
          </cell>
          <cell r="AD91983" t="str">
            <v>02</v>
          </cell>
          <cell r="AE91983" t="str">
            <v>MOTOR</v>
          </cell>
          <cell r="AF91983">
            <v>153502</v>
          </cell>
          <cell r="AG91983">
            <v>0</v>
          </cell>
          <cell r="AH91983">
            <v>0</v>
          </cell>
          <cell r="AI91983">
            <v>0</v>
          </cell>
          <cell r="AJ91983">
            <v>179617</v>
          </cell>
          <cell r="AK91983">
            <v>0</v>
          </cell>
          <cell r="AL91983">
            <v>19188</v>
          </cell>
          <cell r="AM91983" t="str">
            <v>2024</v>
          </cell>
          <cell r="AN91983" t="str">
            <v>202407</v>
          </cell>
          <cell r="AO91983" t="str">
            <v>202407</v>
          </cell>
          <cell r="AP91983" t="str">
            <v>202407</v>
          </cell>
          <cell r="AQ91983" t="str">
            <v>MZUBAIRIQBAL</v>
          </cell>
          <cell r="AR91983" t="str">
            <v>1914679</v>
          </cell>
          <cell r="AS91983" t="str">
            <v>D</v>
          </cell>
          <cell r="AT91983" t="str">
            <v>001</v>
          </cell>
          <cell r="AU91983" t="str">
            <v>30000002</v>
          </cell>
          <cell r="AV91983" t="str">
            <v>RETAIL</v>
          </cell>
          <cell r="AW91983" t="str">
            <v>31000696</v>
          </cell>
          <cell r="AX91983" t="str">
            <v>HAVAL RAWALPINDI MOTORS</v>
          </cell>
          <cell r="AY91983" t="str">
            <v>LHR/LHR/D/MO/PC COMP/P/93426/07/2024</v>
          </cell>
          <cell r="BB91983" t="str">
            <v>House # 197, Street # 60, Sector E-11/3, Islamabad.</v>
          </cell>
          <cell r="BC91983" t="str">
            <v>PEARL BLACK</v>
          </cell>
          <cell r="BH91983" t="str">
            <v>N/A</v>
          </cell>
          <cell r="BI91983" t="str">
            <v>N</v>
          </cell>
          <cell r="BJ91983" t="str">
            <v>Kamran Khalid</v>
          </cell>
          <cell r="BK91983">
            <v>45493</v>
          </cell>
          <cell r="BL91983" t="str">
            <v>11974490</v>
          </cell>
          <cell r="BM91983" t="str">
            <v>406</v>
          </cell>
          <cell r="BN91983" t="str">
            <v>03</v>
          </cell>
          <cell r="BQ91983" t="str">
            <v>LHR/LHR/D/MO/PC COMP/P/93426/07/2024</v>
          </cell>
        </row>
        <row r="91984">
          <cell r="W91984" t="str">
            <v>24431516521</v>
          </cell>
          <cell r="X91984" t="str">
            <v>2009620</v>
          </cell>
          <cell r="Y91984">
            <v>12500000</v>
          </cell>
          <cell r="AC91984">
            <v>3142711</v>
          </cell>
          <cell r="AD91984" t="str">
            <v>02</v>
          </cell>
          <cell r="AE91984" t="str">
            <v>MOTOR</v>
          </cell>
          <cell r="AF91984">
            <v>188147</v>
          </cell>
          <cell r="AG91984">
            <v>0</v>
          </cell>
          <cell r="AH91984">
            <v>0</v>
          </cell>
          <cell r="AI91984">
            <v>0</v>
          </cell>
          <cell r="AJ91984">
            <v>218750</v>
          </cell>
          <cell r="AK91984">
            <v>0</v>
          </cell>
          <cell r="AL91984">
            <v>37629</v>
          </cell>
          <cell r="AM91984" t="str">
            <v>2024</v>
          </cell>
          <cell r="AN91984" t="str">
            <v>202410</v>
          </cell>
          <cell r="AO91984" t="str">
            <v>202410</v>
          </cell>
          <cell r="AP91984" t="str">
            <v>202410</v>
          </cell>
          <cell r="AQ91984" t="str">
            <v>KHALIDMEHMOOD</v>
          </cell>
          <cell r="AR91984" t="str">
            <v>1998642</v>
          </cell>
          <cell r="AS91984" t="str">
            <v>D</v>
          </cell>
          <cell r="AT91984" t="str">
            <v>001</v>
          </cell>
          <cell r="AU91984" t="str">
            <v>30000002</v>
          </cell>
          <cell r="AV91984" t="str">
            <v>RETAIL</v>
          </cell>
          <cell r="AW91984" t="str">
            <v>31000002</v>
          </cell>
          <cell r="AX91984" t="str">
            <v>Direct</v>
          </cell>
          <cell r="AY91984" t="str">
            <v>KHI/HO/D/MO/PC COMP/P/100963/10/2024</v>
          </cell>
          <cell r="BA91984" t="str">
            <v>KARACHI</v>
          </cell>
          <cell r="BB91984" t="str">
            <v>House #. D-23/1, Block-9, Clifton, Karachi.</v>
          </cell>
          <cell r="BC91984" t="str">
            <v>BLACK</v>
          </cell>
          <cell r="BH91984" t="str">
            <v>N/A</v>
          </cell>
          <cell r="BI91984" t="str">
            <v>N</v>
          </cell>
          <cell r="BJ91984" t="str">
            <v>Rehan Ali Bashir</v>
          </cell>
          <cell r="BK91984">
            <v>45596</v>
          </cell>
          <cell r="BL91984" t="str">
            <v>12500000</v>
          </cell>
          <cell r="BM91984" t="str">
            <v>004</v>
          </cell>
          <cell r="BN91984" t="str">
            <v>01</v>
          </cell>
          <cell r="BQ91984" t="str">
            <v>KHI/HO/D/MO/PC COMP/P/100963/10/2024</v>
          </cell>
        </row>
        <row r="91985">
          <cell r="W91985" t="str">
            <v>1513038</v>
          </cell>
          <cell r="X91985" t="str">
            <v>R2009551</v>
          </cell>
          <cell r="Y91985">
            <v>12159470</v>
          </cell>
          <cell r="AC91985">
            <v>3101699</v>
          </cell>
          <cell r="AD91985" t="str">
            <v>02</v>
          </cell>
          <cell r="AE91985" t="str">
            <v>MOTOR</v>
          </cell>
          <cell r="AF91985">
            <v>187051</v>
          </cell>
          <cell r="AG91985">
            <v>0</v>
          </cell>
          <cell r="AH91985">
            <v>0</v>
          </cell>
          <cell r="AI91985">
            <v>0</v>
          </cell>
          <cell r="AJ91985">
            <v>218870</v>
          </cell>
          <cell r="AK91985">
            <v>0</v>
          </cell>
          <cell r="AL91985">
            <v>61727</v>
          </cell>
          <cell r="AM91985" t="str">
            <v>2024</v>
          </cell>
          <cell r="AN91985" t="str">
            <v>202410</v>
          </cell>
          <cell r="AO91985" t="str">
            <v>202410</v>
          </cell>
          <cell r="AP91985" t="str">
            <v>202410</v>
          </cell>
          <cell r="AQ91985" t="str">
            <v>ABRAHAMBHATTI</v>
          </cell>
          <cell r="AR91985" t="str">
            <v>1968082</v>
          </cell>
          <cell r="AS91985" t="str">
            <v>D</v>
          </cell>
          <cell r="AT91985" t="str">
            <v>001</v>
          </cell>
          <cell r="AU91985" t="str">
            <v>30000002</v>
          </cell>
          <cell r="AV91985" t="str">
            <v>RETAIL</v>
          </cell>
          <cell r="AW91985" t="str">
            <v>31000696</v>
          </cell>
          <cell r="AX91985" t="str">
            <v>HAVAL RAWALPINDI MOTORS</v>
          </cell>
          <cell r="AY91985" t="str">
            <v>LHR/LHR/D/MO/PC COMP/P/98736/10/2024</v>
          </cell>
          <cell r="BB91985" t="str">
            <v>Village Sambol Post Office, Samote Kahuta, Rawalpindi.</v>
          </cell>
          <cell r="BC91985" t="str">
            <v>ARCTIC WHITE</v>
          </cell>
          <cell r="BH91985" t="str">
            <v>N/A</v>
          </cell>
          <cell r="BI91985" t="str">
            <v>N</v>
          </cell>
          <cell r="BJ91985" t="str">
            <v>Kamran Khalid</v>
          </cell>
          <cell r="BK91985">
            <v>45566</v>
          </cell>
          <cell r="BL91985" t="str">
            <v>12159470</v>
          </cell>
          <cell r="BM91985" t="str">
            <v>427</v>
          </cell>
          <cell r="BN91985" t="str">
            <v>03</v>
          </cell>
          <cell r="BQ91985" t="str">
            <v>LHR/LHR/D/MO/PC COMP/P/98736/10/2024</v>
          </cell>
        </row>
        <row r="91986">
          <cell r="W91986" t="str">
            <v>22331514847</v>
          </cell>
          <cell r="X91986" t="str">
            <v>NF9EFUA59P2001194</v>
          </cell>
          <cell r="Y91986">
            <v>10000000</v>
          </cell>
          <cell r="AC91986">
            <v>3171202</v>
          </cell>
          <cell r="AD91986" t="str">
            <v>02</v>
          </cell>
          <cell r="AE91986" t="str">
            <v>MOTOR</v>
          </cell>
          <cell r="AF91986">
            <v>120258</v>
          </cell>
          <cell r="AG91986">
            <v>0</v>
          </cell>
          <cell r="AH91986">
            <v>0</v>
          </cell>
          <cell r="AI91986">
            <v>0</v>
          </cell>
          <cell r="AJ91986">
            <v>140000</v>
          </cell>
          <cell r="AK91986">
            <v>0</v>
          </cell>
          <cell r="AL91986">
            <v>20444</v>
          </cell>
          <cell r="AM91986" t="str">
            <v>2024</v>
          </cell>
          <cell r="AN91986" t="str">
            <v>202411</v>
          </cell>
          <cell r="AO91986" t="str">
            <v>202411</v>
          </cell>
          <cell r="AP91986" t="str">
            <v>202411</v>
          </cell>
          <cell r="AQ91986" t="str">
            <v>KHALIDMEHMOOD</v>
          </cell>
          <cell r="AR91986" t="str">
            <v>2012487</v>
          </cell>
          <cell r="AS91986" t="str">
            <v>D</v>
          </cell>
          <cell r="AT91986" t="str">
            <v>001</v>
          </cell>
          <cell r="AU91986" t="str">
            <v>30000002</v>
          </cell>
          <cell r="AV91986" t="str">
            <v>RETAIL</v>
          </cell>
          <cell r="AW91986" t="str">
            <v>31000065</v>
          </cell>
          <cell r="AX91986" t="str">
            <v>Auto Mall</v>
          </cell>
          <cell r="AY91986" t="str">
            <v>KHI/HO/D/MO/PC COMP/P/101885/11/2024</v>
          </cell>
          <cell r="BA91986" t="str">
            <v>KARACHI</v>
          </cell>
          <cell r="BB91986" t="str">
            <v>House No. 706, D.O.H.S,  Phase 1, Malir Cant, Karachi.</v>
          </cell>
          <cell r="BC91986" t="str">
            <v>GOLDEN BLACK</v>
          </cell>
          <cell r="BH91986" t="str">
            <v>N/A</v>
          </cell>
          <cell r="BI91986" t="str">
            <v>N</v>
          </cell>
          <cell r="BJ91986" t="str">
            <v>Noman Abdul Haq</v>
          </cell>
          <cell r="BK91986">
            <v>45610</v>
          </cell>
          <cell r="BL91986" t="str">
            <v>10000000</v>
          </cell>
          <cell r="BM91986" t="str">
            <v>445</v>
          </cell>
          <cell r="BN91986" t="str">
            <v>01</v>
          </cell>
          <cell r="BQ91986" t="str">
            <v>KHI/HO/D/MO/PC COMP/P/101885/11/2024</v>
          </cell>
        </row>
        <row r="91987">
          <cell r="W91987" t="str">
            <v>24431523535</v>
          </cell>
          <cell r="X91987" t="str">
            <v>NF9EFUA572R011256</v>
          </cell>
          <cell r="Y91987">
            <v>12142470</v>
          </cell>
          <cell r="AC91987">
            <v>3225505</v>
          </cell>
          <cell r="AD91987" t="str">
            <v>02</v>
          </cell>
          <cell r="AE91987" t="str">
            <v>MOTOR</v>
          </cell>
          <cell r="AF91987">
            <v>207547</v>
          </cell>
          <cell r="AG91987">
            <v>0</v>
          </cell>
          <cell r="AH91987">
            <v>0</v>
          </cell>
          <cell r="AI91987">
            <v>0</v>
          </cell>
          <cell r="AJ91987">
            <v>242849</v>
          </cell>
          <cell r="AK91987">
            <v>0</v>
          </cell>
          <cell r="AL91987">
            <v>56037</v>
          </cell>
          <cell r="AM91987" t="str">
            <v>2024</v>
          </cell>
          <cell r="AN91987" t="str">
            <v>202412</v>
          </cell>
          <cell r="AO91987" t="str">
            <v>202412</v>
          </cell>
          <cell r="AP91987" t="str">
            <v>202412</v>
          </cell>
          <cell r="AQ91987" t="str">
            <v>ABRAHAMBHATTI</v>
          </cell>
          <cell r="AR91987" t="str">
            <v>2034944</v>
          </cell>
          <cell r="AS91987" t="str">
            <v>D</v>
          </cell>
          <cell r="AT91987" t="str">
            <v>001</v>
          </cell>
          <cell r="AU91987" t="str">
            <v>30000002</v>
          </cell>
          <cell r="AV91987" t="str">
            <v>RETAIL</v>
          </cell>
          <cell r="AW91987" t="str">
            <v>31000699</v>
          </cell>
          <cell r="AX91987" t="str">
            <v>MHP AUTO TRADERS</v>
          </cell>
          <cell r="AY91987" t="str">
            <v>LHR/LHR/D/MO/PC COMP/P/103933/12/2024</v>
          </cell>
          <cell r="BB91987" t="str">
            <v>House # 548-F, Street # 12, Mohalla Phase 6, DHA, Lahore Cantt.</v>
          </cell>
          <cell r="BC91987" t="str">
            <v>ARCTIC WHITE</v>
          </cell>
          <cell r="BH91987" t="str">
            <v>0% Depreciation</v>
          </cell>
          <cell r="BI91987" t="str">
            <v>N</v>
          </cell>
          <cell r="BJ91987" t="str">
            <v>Muhammad Asim</v>
          </cell>
          <cell r="BK91987">
            <v>45639</v>
          </cell>
          <cell r="BL91987" t="str">
            <v>12142470</v>
          </cell>
          <cell r="BM91987" t="str">
            <v>427</v>
          </cell>
          <cell r="BN91987" t="str">
            <v>03</v>
          </cell>
          <cell r="BQ91987" t="str">
            <v>LHR/LHR/D/MO/PC COMP/P/103933/12/2024</v>
          </cell>
        </row>
        <row r="91988">
          <cell r="W91988" t="str">
            <v>24431517425</v>
          </cell>
          <cell r="X91988" t="str">
            <v>NF9EFUA5XR2009775</v>
          </cell>
          <cell r="Y91988">
            <v>11926000</v>
          </cell>
          <cell r="AC91988">
            <v>3116706</v>
          </cell>
          <cell r="AD91988" t="str">
            <v>02</v>
          </cell>
          <cell r="AE91988" t="str">
            <v>MOTOR</v>
          </cell>
          <cell r="AF91988">
            <v>143503</v>
          </cell>
          <cell r="AG91988">
            <v>0</v>
          </cell>
          <cell r="AH91988">
            <v>0</v>
          </cell>
          <cell r="AI91988">
            <v>0</v>
          </cell>
          <cell r="AJ91988">
            <v>166964</v>
          </cell>
          <cell r="AK91988">
            <v>0</v>
          </cell>
          <cell r="AL91988">
            <v>28701</v>
          </cell>
          <cell r="AM91988" t="str">
            <v>2024</v>
          </cell>
          <cell r="AN91988" t="str">
            <v>202410</v>
          </cell>
          <cell r="AO91988" t="str">
            <v>202410</v>
          </cell>
          <cell r="AP91988" t="str">
            <v>202410</v>
          </cell>
          <cell r="AQ91988" t="str">
            <v>KHALIDMEHMOOD</v>
          </cell>
          <cell r="AR91988" t="str">
            <v>1992602</v>
          </cell>
          <cell r="AS91988" t="str">
            <v>D</v>
          </cell>
          <cell r="AT91988" t="str">
            <v>001</v>
          </cell>
          <cell r="AU91988" t="str">
            <v>30000002</v>
          </cell>
          <cell r="AV91988" t="str">
            <v>RETAIL</v>
          </cell>
          <cell r="AW91988" t="str">
            <v>31000042</v>
          </cell>
          <cell r="AX91988" t="str">
            <v xml:space="preserve">Direct </v>
          </cell>
          <cell r="AY91988" t="str">
            <v>KHI/HO/D/MO/PC COMP/P/100165/10/2024</v>
          </cell>
          <cell r="BA91988" t="str">
            <v>KARACHI</v>
          </cell>
          <cell r="BB91988" t="str">
            <v>House #. B-1876, Bagh Hayat Ali Shah, Khurram Manzil, Sukkur.</v>
          </cell>
          <cell r="BC91988" t="str">
            <v>Ayers Grey</v>
          </cell>
          <cell r="BH91988" t="str">
            <v>Half Depreciation</v>
          </cell>
          <cell r="BI91988" t="str">
            <v>N</v>
          </cell>
          <cell r="BJ91988" t="str">
            <v>Faraz Baakza</v>
          </cell>
          <cell r="BK91988">
            <v>45587</v>
          </cell>
          <cell r="BL91988" t="str">
            <v>11926000</v>
          </cell>
          <cell r="BM91988" t="str">
            <v>451</v>
          </cell>
          <cell r="BN91988" t="str">
            <v>01</v>
          </cell>
          <cell r="BQ91988" t="str">
            <v>KHI/HO/D/MO/PC COMP/P/100165/10/2024</v>
          </cell>
        </row>
        <row r="91989">
          <cell r="W91989" t="str">
            <v>24431512507</v>
          </cell>
          <cell r="X91989" t="str">
            <v>2008564</v>
          </cell>
          <cell r="Y91989">
            <v>12142470</v>
          </cell>
          <cell r="AC91989">
            <v>2965257</v>
          </cell>
          <cell r="AD91989" t="str">
            <v>02</v>
          </cell>
          <cell r="AE91989" t="str">
            <v>MOTOR</v>
          </cell>
          <cell r="AF91989">
            <v>155655</v>
          </cell>
          <cell r="AG91989">
            <v>0</v>
          </cell>
          <cell r="AH91989">
            <v>0</v>
          </cell>
          <cell r="AI91989">
            <v>0</v>
          </cell>
          <cell r="AJ91989">
            <v>182137</v>
          </cell>
          <cell r="AK91989">
            <v>0</v>
          </cell>
          <cell r="AL91989">
            <v>42027</v>
          </cell>
          <cell r="AM91989" t="str">
            <v>2024</v>
          </cell>
          <cell r="AN91989" t="str">
            <v>202408</v>
          </cell>
          <cell r="AO91989" t="str">
            <v>202408</v>
          </cell>
          <cell r="AP91989" t="str">
            <v>202408</v>
          </cell>
          <cell r="AQ91989" t="str">
            <v>ABRAHAMBHATTI</v>
          </cell>
          <cell r="AR91989" t="str">
            <v>1939597</v>
          </cell>
          <cell r="AS91989" t="str">
            <v>D</v>
          </cell>
          <cell r="AT91989" t="str">
            <v>001</v>
          </cell>
          <cell r="AU91989" t="str">
            <v>30000002</v>
          </cell>
          <cell r="AV91989" t="str">
            <v>RETAIL</v>
          </cell>
          <cell r="AW91989" t="str">
            <v>31000327</v>
          </cell>
          <cell r="AX91989" t="str">
            <v>Haval Central Motors (LLP)</v>
          </cell>
          <cell r="AY91989" t="str">
            <v>LHR/LHR/D/MO/PC COMP/P/96080/08/2024</v>
          </cell>
          <cell r="BB91989" t="str">
            <v>HOUSE # 43, CMA Colony, Shami Road, Lahore Cantt.</v>
          </cell>
          <cell r="BC91989" t="str">
            <v>Ayers Grey</v>
          </cell>
          <cell r="BH91989" t="str">
            <v>N/A</v>
          </cell>
          <cell r="BI91989" t="str">
            <v>N</v>
          </cell>
          <cell r="BJ91989" t="str">
            <v>NADEEM ALI</v>
          </cell>
          <cell r="BK91989">
            <v>45531</v>
          </cell>
          <cell r="BL91989" t="str">
            <v>12142470</v>
          </cell>
          <cell r="BM91989" t="str">
            <v>451</v>
          </cell>
          <cell r="BN91989" t="str">
            <v>03</v>
          </cell>
          <cell r="BQ91989" t="str">
            <v>LHR/LHR/D/MO/PC COMP/P/96080/08/2024</v>
          </cell>
        </row>
        <row r="91990">
          <cell r="W91990" t="str">
            <v>24431511959</v>
          </cell>
          <cell r="X91990" t="str">
            <v>R2008629</v>
          </cell>
          <cell r="Y91990">
            <v>12159470</v>
          </cell>
          <cell r="AC91990">
            <v>2983497</v>
          </cell>
          <cell r="AD91990" t="str">
            <v>02</v>
          </cell>
          <cell r="AE91990" t="str">
            <v>MOTOR</v>
          </cell>
          <cell r="AF91990">
            <v>155873</v>
          </cell>
          <cell r="AG91990">
            <v>0</v>
          </cell>
          <cell r="AH91990">
            <v>0</v>
          </cell>
          <cell r="AI91990">
            <v>0</v>
          </cell>
          <cell r="AJ91990">
            <v>182392</v>
          </cell>
          <cell r="AK91990">
            <v>0</v>
          </cell>
          <cell r="AL91990">
            <v>38968</v>
          </cell>
          <cell r="AM91990" t="str">
            <v>2024</v>
          </cell>
          <cell r="AN91990" t="str">
            <v>202408</v>
          </cell>
          <cell r="AO91990" t="str">
            <v>202408</v>
          </cell>
          <cell r="AP91990" t="str">
            <v>202408</v>
          </cell>
          <cell r="AQ91990" t="str">
            <v>ABRAHAMBHATTI</v>
          </cell>
          <cell r="AR91990" t="str">
            <v>1941458</v>
          </cell>
          <cell r="AS91990" t="str">
            <v>D</v>
          </cell>
          <cell r="AT91990" t="str">
            <v>001</v>
          </cell>
          <cell r="AU91990" t="str">
            <v>30000002</v>
          </cell>
          <cell r="AV91990" t="str">
            <v>RETAIL</v>
          </cell>
          <cell r="AW91990" t="str">
            <v>31000221</v>
          </cell>
          <cell r="AX91990" t="str">
            <v>Changan Islamabad Motors</v>
          </cell>
          <cell r="AY91990" t="str">
            <v>LHR/LHR/D/MO/PC COMP/P/96358/08/2024</v>
          </cell>
          <cell r="BB91990" t="str">
            <v>Bahria Springs, Bahria Town, House # 213, Street # 1-B, Islamabad.</v>
          </cell>
          <cell r="BC91990" t="str">
            <v>BLACK PEARL</v>
          </cell>
          <cell r="BH91990" t="str">
            <v>N/A</v>
          </cell>
          <cell r="BI91990" t="str">
            <v>N</v>
          </cell>
          <cell r="BJ91990" t="str">
            <v>Kamran Khalid</v>
          </cell>
          <cell r="BK91990">
            <v>45534</v>
          </cell>
          <cell r="BL91990" t="str">
            <v>12159470</v>
          </cell>
          <cell r="BM91990" t="str">
            <v>025</v>
          </cell>
          <cell r="BN91990" t="str">
            <v>03</v>
          </cell>
          <cell r="BQ91990" t="str">
            <v>LHR/LHR/D/MO/PC COMP/P/96358/08/2024</v>
          </cell>
        </row>
        <row r="91991">
          <cell r="W91991" t="str">
            <v>1522912</v>
          </cell>
          <cell r="X91991" t="str">
            <v>R2011199</v>
          </cell>
          <cell r="Y91991">
            <v>12159470</v>
          </cell>
          <cell r="AC91991">
            <v>3218274</v>
          </cell>
          <cell r="AD91991" t="str">
            <v>02</v>
          </cell>
          <cell r="AE91991" t="str">
            <v>MOTOR</v>
          </cell>
          <cell r="AF91991">
            <v>145481</v>
          </cell>
          <cell r="AG91991">
            <v>0</v>
          </cell>
          <cell r="AH91991">
            <v>0</v>
          </cell>
          <cell r="AI91991">
            <v>0</v>
          </cell>
          <cell r="AJ91991">
            <v>170233</v>
          </cell>
          <cell r="AK91991">
            <v>0</v>
          </cell>
          <cell r="AL91991">
            <v>39280</v>
          </cell>
          <cell r="AM91991" t="str">
            <v>2024</v>
          </cell>
          <cell r="AN91991" t="str">
            <v>202412</v>
          </cell>
          <cell r="AO91991" t="str">
            <v>202412</v>
          </cell>
          <cell r="AP91991" t="str">
            <v>202412</v>
          </cell>
          <cell r="AQ91991" t="str">
            <v>WAJID.HUSSAIN</v>
          </cell>
          <cell r="AR91991" t="str">
            <v>2025978</v>
          </cell>
          <cell r="AS91991" t="str">
            <v>D</v>
          </cell>
          <cell r="AT91991" t="str">
            <v>001</v>
          </cell>
          <cell r="AU91991" t="str">
            <v>30000002</v>
          </cell>
          <cell r="AV91991" t="str">
            <v>RETAIL</v>
          </cell>
          <cell r="AW91991" t="str">
            <v>31000696</v>
          </cell>
          <cell r="AX91991" t="str">
            <v>HAVAL RAWALPINDI MOTORS</v>
          </cell>
          <cell r="AY91991" t="str">
            <v>LHR/LHR/D/MO/PC COMP/P/103371/12/2024</v>
          </cell>
          <cell r="BB91991" t="str">
            <v>Nazim Uddin Road, House # 32-B, Sector F-7/1, Islamabad.</v>
          </cell>
          <cell r="BC91991" t="str">
            <v>BLACK PEARL</v>
          </cell>
          <cell r="BI91991" t="str">
            <v>N</v>
          </cell>
          <cell r="BJ91991" t="str">
            <v>Kamran Khalid</v>
          </cell>
          <cell r="BK91991">
            <v>45630</v>
          </cell>
          <cell r="BL91991" t="str">
            <v>12159470</v>
          </cell>
          <cell r="BM91991" t="str">
            <v>025</v>
          </cell>
          <cell r="BN91991" t="str">
            <v>03</v>
          </cell>
          <cell r="BQ91991" t="str">
            <v>LHR/LHR/D/MO/PC COMP/P/103371/12/2024</v>
          </cell>
        </row>
        <row r="91992">
          <cell r="W91992" t="str">
            <v>31513244</v>
          </cell>
          <cell r="X91992" t="str">
            <v>2008910</v>
          </cell>
          <cell r="Y91992">
            <v>12159470</v>
          </cell>
          <cell r="AC91992">
            <v>3058791</v>
          </cell>
          <cell r="AD91992" t="str">
            <v>02</v>
          </cell>
          <cell r="AE91992" t="str">
            <v>MOTOR</v>
          </cell>
          <cell r="AF91992">
            <v>166266</v>
          </cell>
          <cell r="AG91992">
            <v>0</v>
          </cell>
          <cell r="AH91992">
            <v>0</v>
          </cell>
          <cell r="AI91992">
            <v>0</v>
          </cell>
          <cell r="AJ91992">
            <v>194552</v>
          </cell>
          <cell r="AK91992">
            <v>0</v>
          </cell>
          <cell r="AL91992">
            <v>49880</v>
          </cell>
          <cell r="AM91992" t="str">
            <v>2024</v>
          </cell>
          <cell r="AN91992" t="str">
            <v>202409</v>
          </cell>
          <cell r="AO91992" t="str">
            <v>202409</v>
          </cell>
          <cell r="AP91992" t="str">
            <v>202409</v>
          </cell>
          <cell r="AQ91992" t="str">
            <v>MZUBAIRIQBAL</v>
          </cell>
          <cell r="AR91992" t="str">
            <v>1964104</v>
          </cell>
          <cell r="AS91992" t="str">
            <v>D</v>
          </cell>
          <cell r="AT91992" t="str">
            <v>001</v>
          </cell>
          <cell r="AU91992" t="str">
            <v>30000002</v>
          </cell>
          <cell r="AV91992" t="str">
            <v>RETAIL</v>
          </cell>
          <cell r="AW91992" t="str">
            <v>31000221</v>
          </cell>
          <cell r="AX91992" t="str">
            <v>Changan Islamabad Motors</v>
          </cell>
          <cell r="AY91992" t="str">
            <v>LHR/LHR/D/MO/PC COMP/P/98394/09/2024</v>
          </cell>
          <cell r="BA91992" t="str">
            <v>RAWALPINDI</v>
          </cell>
          <cell r="BB91992" t="str">
            <v>House # 44, Mohalla Afandi Colony, Satellite Town, Rawalpindi.</v>
          </cell>
          <cell r="BC91992" t="str">
            <v>RED</v>
          </cell>
          <cell r="BH91992" t="str">
            <v>N/A</v>
          </cell>
          <cell r="BI91992" t="str">
            <v>N</v>
          </cell>
          <cell r="BJ91992" t="str">
            <v>Kamran Khalid</v>
          </cell>
          <cell r="BK91992">
            <v>45561</v>
          </cell>
          <cell r="BL91992" t="str">
            <v>12159470</v>
          </cell>
          <cell r="BM91992" t="str">
            <v>003</v>
          </cell>
          <cell r="BN91992" t="str">
            <v>03</v>
          </cell>
          <cell r="BQ91992" t="str">
            <v>LHR/LHR/D/MO/PC COMP/P/98394/09/2024</v>
          </cell>
        </row>
        <row r="91993">
          <cell r="W91993" t="str">
            <v>31515186</v>
          </cell>
          <cell r="X91993" t="str">
            <v>2009474</v>
          </cell>
          <cell r="Y91993">
            <v>12200000</v>
          </cell>
          <cell r="AC91993">
            <v>3058804</v>
          </cell>
          <cell r="AD91993" t="str">
            <v>02</v>
          </cell>
          <cell r="AE91993" t="str">
            <v>MOTOR</v>
          </cell>
          <cell r="AF91993">
            <v>145965</v>
          </cell>
          <cell r="AG91993">
            <v>0</v>
          </cell>
          <cell r="AH91993">
            <v>0</v>
          </cell>
          <cell r="AI91993">
            <v>0</v>
          </cell>
          <cell r="AJ91993">
            <v>170800</v>
          </cell>
          <cell r="AK91993">
            <v>0</v>
          </cell>
          <cell r="AL91993">
            <v>36491</v>
          </cell>
          <cell r="AM91993" t="str">
            <v>2024</v>
          </cell>
          <cell r="AN91993" t="str">
            <v>202409</v>
          </cell>
          <cell r="AO91993" t="str">
            <v>202409</v>
          </cell>
          <cell r="AP91993" t="str">
            <v>202409</v>
          </cell>
          <cell r="AQ91993" t="str">
            <v>ABRAHAMBHATTI</v>
          </cell>
          <cell r="AR91993" t="str">
            <v>1965409</v>
          </cell>
          <cell r="AS91993" t="str">
            <v>D</v>
          </cell>
          <cell r="AT91993" t="str">
            <v>001</v>
          </cell>
          <cell r="AU91993" t="str">
            <v>30000002</v>
          </cell>
          <cell r="AV91993" t="str">
            <v>RETAIL</v>
          </cell>
          <cell r="AW91993" t="str">
            <v>31000221</v>
          </cell>
          <cell r="AX91993" t="str">
            <v>Changan Islamabad Motors</v>
          </cell>
          <cell r="AY91993" t="str">
            <v>LHR/LHR/D/MO/PC COMP/P/98554/09/2024</v>
          </cell>
          <cell r="BB91993" t="str">
            <v>House # 1522-TC, Mohalla Moosa Zai, Nawa Shair, Abbottabad.</v>
          </cell>
          <cell r="BC91993" t="str">
            <v>BLACK PEARL</v>
          </cell>
          <cell r="BH91993" t="str">
            <v>N/A</v>
          </cell>
          <cell r="BI91993" t="str">
            <v>N</v>
          </cell>
          <cell r="BJ91993" t="str">
            <v>Kamran Khalid</v>
          </cell>
          <cell r="BK91993">
            <v>45563</v>
          </cell>
          <cell r="BL91993" t="str">
            <v>12200000</v>
          </cell>
          <cell r="BM91993" t="str">
            <v>025</v>
          </cell>
          <cell r="BN91993" t="str">
            <v>03</v>
          </cell>
          <cell r="BQ91993" t="str">
            <v>LHR/LHR/D/MO/PC COMP/P/98554/09/2024</v>
          </cell>
        </row>
        <row r="91994">
          <cell r="W91994" t="str">
            <v>24431512196</v>
          </cell>
          <cell r="X91994" t="str">
            <v>R2008468</v>
          </cell>
          <cell r="Y91994">
            <v>12159470</v>
          </cell>
          <cell r="AC91994">
            <v>2983452</v>
          </cell>
          <cell r="AD91994" t="str">
            <v>02</v>
          </cell>
          <cell r="AE91994" t="str">
            <v>MOTOR</v>
          </cell>
          <cell r="AF91994">
            <v>187051</v>
          </cell>
          <cell r="AG91994">
            <v>0</v>
          </cell>
          <cell r="AH91994">
            <v>0</v>
          </cell>
          <cell r="AI91994">
            <v>0</v>
          </cell>
          <cell r="AJ91994">
            <v>218870</v>
          </cell>
          <cell r="AK91994">
            <v>0</v>
          </cell>
          <cell r="AL91994">
            <v>61727</v>
          </cell>
          <cell r="AM91994" t="str">
            <v>2024</v>
          </cell>
          <cell r="AN91994" t="str">
            <v>202408</v>
          </cell>
          <cell r="AO91994" t="str">
            <v>202408</v>
          </cell>
          <cell r="AP91994" t="str">
            <v>202408</v>
          </cell>
          <cell r="AQ91994" t="str">
            <v>MZUBAIRIQBAL</v>
          </cell>
          <cell r="AR91994" t="str">
            <v>1942183</v>
          </cell>
          <cell r="AS91994" t="str">
            <v>D</v>
          </cell>
          <cell r="AT91994" t="str">
            <v>001</v>
          </cell>
          <cell r="AU91994" t="str">
            <v>30000002</v>
          </cell>
          <cell r="AV91994" t="str">
            <v>RETAIL</v>
          </cell>
          <cell r="AW91994" t="str">
            <v>31000696</v>
          </cell>
          <cell r="AX91994" t="str">
            <v>HAVAL RAWALPINDI MOTORS</v>
          </cell>
          <cell r="AY91994" t="str">
            <v>LHR/LHR/D/MO/PC COMP/P/96429/08/2024</v>
          </cell>
          <cell r="BB91994" t="str">
            <v>Nilor Post Office, Harno Thanda Pani, Islamabad.</v>
          </cell>
          <cell r="BC91994" t="str">
            <v>Ayers Grey</v>
          </cell>
          <cell r="BH91994" t="str">
            <v>N/A</v>
          </cell>
          <cell r="BI91994" t="str">
            <v>N</v>
          </cell>
          <cell r="BJ91994" t="str">
            <v>Kamran Khalid</v>
          </cell>
          <cell r="BK91994">
            <v>45534</v>
          </cell>
          <cell r="BL91994" t="str">
            <v>12159470</v>
          </cell>
          <cell r="BM91994" t="str">
            <v>451</v>
          </cell>
          <cell r="BN91994" t="str">
            <v>03</v>
          </cell>
          <cell r="BQ91994" t="str">
            <v>LHR/LHR/D/MO/PC COMP/P/96429/08/2024</v>
          </cell>
        </row>
        <row r="91995">
          <cell r="W91995" t="str">
            <v>24431519024</v>
          </cell>
          <cell r="X91995" t="str">
            <v>NF9EFUA58R2010701</v>
          </cell>
          <cell r="Y91995">
            <v>11907490</v>
          </cell>
          <cell r="AC91995">
            <v>3149479</v>
          </cell>
          <cell r="AD91995" t="str">
            <v>02</v>
          </cell>
          <cell r="AE91995" t="str">
            <v>MOTOR</v>
          </cell>
          <cell r="AF91995">
            <v>203530</v>
          </cell>
          <cell r="AG91995">
            <v>0</v>
          </cell>
          <cell r="AH91995">
            <v>0</v>
          </cell>
          <cell r="AI91995">
            <v>0</v>
          </cell>
          <cell r="AJ91995">
            <v>238150</v>
          </cell>
          <cell r="AK91995">
            <v>0</v>
          </cell>
          <cell r="AL91995">
            <v>54953</v>
          </cell>
          <cell r="AM91995" t="str">
            <v>2024</v>
          </cell>
          <cell r="AN91995" t="str">
            <v>202410</v>
          </cell>
          <cell r="AO91995" t="str">
            <v>202410</v>
          </cell>
          <cell r="AP91995" t="str">
            <v>202410</v>
          </cell>
          <cell r="AQ91995" t="str">
            <v>ABRAHAMBHATTI</v>
          </cell>
          <cell r="AR91995" t="str">
            <v>1998778</v>
          </cell>
          <cell r="AS91995" t="str">
            <v>D</v>
          </cell>
          <cell r="AT91995" t="str">
            <v>001</v>
          </cell>
          <cell r="AU91995" t="str">
            <v>30000002</v>
          </cell>
          <cell r="AV91995" t="str">
            <v>RETAIL</v>
          </cell>
          <cell r="AW91995" t="str">
            <v>31000363</v>
          </cell>
          <cell r="AX91995" t="str">
            <v>Haval Club</v>
          </cell>
          <cell r="AY91995" t="str">
            <v>LHR/LHR/D/MO/PC COMP/P/101052/10/2024</v>
          </cell>
          <cell r="BB91995" t="str">
            <v>182 S, Phase 8, DHA, Lahore.</v>
          </cell>
          <cell r="BC91995" t="str">
            <v>BLACK PEARL</v>
          </cell>
          <cell r="BH91995" t="str">
            <v>0% Depreciation</v>
          </cell>
          <cell r="BI91995" t="str">
            <v>N</v>
          </cell>
          <cell r="BJ91995" t="str">
            <v>Muhammad Asim</v>
          </cell>
          <cell r="BK91995">
            <v>45596</v>
          </cell>
          <cell r="BL91995" t="str">
            <v>11907490</v>
          </cell>
          <cell r="BM91995" t="str">
            <v>025</v>
          </cell>
          <cell r="BN91995" t="str">
            <v>03</v>
          </cell>
          <cell r="BQ91995" t="str">
            <v>LHR/LHR/D/MO/PC COMP/P/101052/10/2024</v>
          </cell>
        </row>
        <row r="91996">
          <cell r="W91996" t="str">
            <v>24431512487</v>
          </cell>
          <cell r="X91996" t="str">
            <v xml:space="preserve"> NF9EFUA52R2008619</v>
          </cell>
          <cell r="Y91996">
            <v>12142470</v>
          </cell>
          <cell r="AC91996">
            <v>3002218</v>
          </cell>
          <cell r="AD91996" t="str">
            <v>02</v>
          </cell>
          <cell r="AE91996" t="str">
            <v>MOTOR</v>
          </cell>
          <cell r="AF91996">
            <v>155655</v>
          </cell>
          <cell r="AG91996">
            <v>0</v>
          </cell>
          <cell r="AH91996">
            <v>0</v>
          </cell>
          <cell r="AI91996">
            <v>0</v>
          </cell>
          <cell r="AJ91996">
            <v>182137</v>
          </cell>
          <cell r="AK91996">
            <v>0</v>
          </cell>
          <cell r="AL91996">
            <v>38914</v>
          </cell>
          <cell r="AM91996" t="str">
            <v>2024</v>
          </cell>
          <cell r="AN91996" t="str">
            <v>202409</v>
          </cell>
          <cell r="AO91996" t="str">
            <v>202409</v>
          </cell>
          <cell r="AP91996" t="str">
            <v>202409</v>
          </cell>
          <cell r="AQ91996" t="str">
            <v>ABRAHAMBHATTI</v>
          </cell>
          <cell r="AR91996" t="str">
            <v>1950892</v>
          </cell>
          <cell r="AS91996" t="str">
            <v>D</v>
          </cell>
          <cell r="AT91996" t="str">
            <v>001</v>
          </cell>
          <cell r="AU91996" t="str">
            <v>30000002</v>
          </cell>
          <cell r="AV91996" t="str">
            <v>RETAIL</v>
          </cell>
          <cell r="AW91996" t="str">
            <v>31000363</v>
          </cell>
          <cell r="AX91996" t="str">
            <v>Haval Club</v>
          </cell>
          <cell r="AY91996" t="str">
            <v>LHR/LHR/D/MO/PC COMP/P/96960/09/2024</v>
          </cell>
          <cell r="BB91996" t="str">
            <v>House # 68, Sector E, Askari 10, Lahore.</v>
          </cell>
          <cell r="BC91996" t="str">
            <v>BLACK PEARL</v>
          </cell>
          <cell r="BH91996" t="str">
            <v>N/A</v>
          </cell>
          <cell r="BI91996" t="str">
            <v>N</v>
          </cell>
          <cell r="BJ91996" t="str">
            <v>Muhammad Asim</v>
          </cell>
          <cell r="BK91996">
            <v>45544</v>
          </cell>
          <cell r="BL91996" t="str">
            <v>12142470</v>
          </cell>
          <cell r="BM91996" t="str">
            <v>025</v>
          </cell>
          <cell r="BN91996" t="str">
            <v>03</v>
          </cell>
          <cell r="BQ91996" t="str">
            <v>LHR/LHR/D/MO/PC COMP/P/96960/09/2024</v>
          </cell>
        </row>
        <row r="91997">
          <cell r="W91997" t="str">
            <v>31520364</v>
          </cell>
          <cell r="X91997" t="str">
            <v>R2010887</v>
          </cell>
          <cell r="Y91997">
            <v>12159470</v>
          </cell>
          <cell r="AC91997">
            <v>3175106</v>
          </cell>
          <cell r="AD91997" t="str">
            <v>02</v>
          </cell>
          <cell r="AE91997" t="str">
            <v>MOTOR</v>
          </cell>
          <cell r="AF91997">
            <v>207837</v>
          </cell>
          <cell r="AG91997">
            <v>0</v>
          </cell>
          <cell r="AH91997">
            <v>0</v>
          </cell>
          <cell r="AI91997">
            <v>0</v>
          </cell>
          <cell r="AJ91997">
            <v>243189</v>
          </cell>
          <cell r="AK91997">
            <v>0</v>
          </cell>
          <cell r="AL91997">
            <v>24940</v>
          </cell>
          <cell r="AM91997" t="str">
            <v>2024</v>
          </cell>
          <cell r="AN91997" t="str">
            <v>202411</v>
          </cell>
          <cell r="AO91997" t="str">
            <v>202411</v>
          </cell>
          <cell r="AP91997" t="str">
            <v>202411</v>
          </cell>
          <cell r="AQ91997" t="str">
            <v>ABRAHAMBHATTI</v>
          </cell>
          <cell r="AR91997" t="str">
            <v>2014397</v>
          </cell>
          <cell r="AS91997" t="str">
            <v>D</v>
          </cell>
          <cell r="AT91997" t="str">
            <v>001</v>
          </cell>
          <cell r="AU91997" t="str">
            <v>30000002</v>
          </cell>
          <cell r="AV91997" t="str">
            <v>RETAIL</v>
          </cell>
          <cell r="AW91997" t="str">
            <v>31000696</v>
          </cell>
          <cell r="AX91997" t="str">
            <v>HAVAL RAWALPINDI MOTORS</v>
          </cell>
          <cell r="AY91997" t="str">
            <v>LHR/LHR/D/MO/PC COMP/P/102108/11/2024</v>
          </cell>
          <cell r="BB91997" t="str">
            <v>DHA, Phase 1, House # 13, Street # 07, Sector A, Rawalpindi.</v>
          </cell>
          <cell r="BC91997" t="str">
            <v>Ayers Grey</v>
          </cell>
          <cell r="BH91997" t="str">
            <v>N/A</v>
          </cell>
          <cell r="BI91997" t="str">
            <v>N</v>
          </cell>
          <cell r="BJ91997" t="str">
            <v>Kamran Khalid</v>
          </cell>
          <cell r="BK91997">
            <v>45614</v>
          </cell>
          <cell r="BL91997" t="str">
            <v>12159470</v>
          </cell>
          <cell r="BM91997" t="str">
            <v>451</v>
          </cell>
          <cell r="BN91997" t="str">
            <v>03</v>
          </cell>
          <cell r="BQ91997" t="str">
            <v>LHR/LHR/D/MO/PC COMP/P/102108/11/2024</v>
          </cell>
        </row>
        <row r="91998">
          <cell r="W91998" t="str">
            <v>31520364</v>
          </cell>
          <cell r="X91998" t="str">
            <v>R2010887</v>
          </cell>
          <cell r="Y91998">
            <v>12159470</v>
          </cell>
          <cell r="AC91998">
            <v>3241521</v>
          </cell>
          <cell r="AD91998" t="str">
            <v>02</v>
          </cell>
          <cell r="AE91998" t="str">
            <v>MOTOR</v>
          </cell>
          <cell r="AF91998">
            <v>-207837</v>
          </cell>
          <cell r="AG91998">
            <v>0</v>
          </cell>
          <cell r="AH91998">
            <v>0</v>
          </cell>
          <cell r="AI91998">
            <v>0</v>
          </cell>
          <cell r="AJ91998">
            <v>-243189</v>
          </cell>
          <cell r="AK91998">
            <v>0</v>
          </cell>
          <cell r="AL91998">
            <v>-24940</v>
          </cell>
          <cell r="AM91998" t="str">
            <v>2024</v>
          </cell>
          <cell r="AN91998" t="str">
            <v>202412</v>
          </cell>
          <cell r="AO91998" t="str">
            <v>202411</v>
          </cell>
          <cell r="AP91998" t="str">
            <v>202412</v>
          </cell>
          <cell r="AQ91998" t="str">
            <v>ABRAHAMBHATTI</v>
          </cell>
          <cell r="AR91998" t="str">
            <v>2041744</v>
          </cell>
          <cell r="AS91998" t="str">
            <v>D</v>
          </cell>
          <cell r="AT91998" t="str">
            <v>001</v>
          </cell>
          <cell r="AU91998" t="str">
            <v>30000002</v>
          </cell>
          <cell r="AV91998" t="str">
            <v>RETAIL</v>
          </cell>
          <cell r="AW91998" t="str">
            <v>31000696</v>
          </cell>
          <cell r="AX91998" t="str">
            <v>HAVAL RAWALPINDI MOTORS</v>
          </cell>
          <cell r="AY91998" t="str">
            <v>LHR/LHR/D/MO/PC COMP/P/102108/11/2024</v>
          </cell>
          <cell r="AZ91998" t="str">
            <v>LHR/LHR/D/MO/PC COMP/E/50431/12/2024</v>
          </cell>
          <cell r="BB91998" t="str">
            <v>DHA, Phase 1, House # 13, Street # 07, Sector A, Rawalpindi.</v>
          </cell>
          <cell r="BC91998" t="str">
            <v>Ayers Grey</v>
          </cell>
          <cell r="BF91998" t="str">
            <v>Subtraction Of Agency Commission</v>
          </cell>
          <cell r="BH91998" t="str">
            <v>N/A</v>
          </cell>
          <cell r="BI91998" t="str">
            <v>N</v>
          </cell>
          <cell r="BJ91998" t="str">
            <v>Kamran Khalid</v>
          </cell>
          <cell r="BK91998">
            <v>45612</v>
          </cell>
          <cell r="BL91998" t="str">
            <v>12159470</v>
          </cell>
          <cell r="BM91998" t="str">
            <v>451</v>
          </cell>
          <cell r="BN91998" t="str">
            <v>03</v>
          </cell>
          <cell r="BQ91998" t="str">
            <v>LHR/LHR/D/MO/PC COMP/P/102108/11/2024</v>
          </cell>
        </row>
        <row r="91999">
          <cell r="W91999" t="str">
            <v>31520364</v>
          </cell>
          <cell r="X91999" t="str">
            <v>R2010887</v>
          </cell>
          <cell r="Y91999">
            <v>12159470</v>
          </cell>
          <cell r="AC91999">
            <v>3241523</v>
          </cell>
          <cell r="AD91999" t="str">
            <v>02</v>
          </cell>
          <cell r="AE91999" t="str">
            <v>MOTOR</v>
          </cell>
          <cell r="AF91999">
            <v>207837</v>
          </cell>
          <cell r="AG91999">
            <v>0</v>
          </cell>
          <cell r="AH91999">
            <v>0</v>
          </cell>
          <cell r="AI91999">
            <v>0</v>
          </cell>
          <cell r="AJ91999">
            <v>243189</v>
          </cell>
          <cell r="AK91999">
            <v>0</v>
          </cell>
          <cell r="AL91999">
            <v>24940</v>
          </cell>
          <cell r="AM91999" t="str">
            <v>2024</v>
          </cell>
          <cell r="AN91999" t="str">
            <v>202412</v>
          </cell>
          <cell r="AO91999" t="str">
            <v>202411</v>
          </cell>
          <cell r="AP91999" t="str">
            <v>202412</v>
          </cell>
          <cell r="AQ91999" t="str">
            <v>ABRAHAMBHATTI</v>
          </cell>
          <cell r="AR91999" t="str">
            <v>2041802</v>
          </cell>
          <cell r="AS91999" t="str">
            <v>D</v>
          </cell>
          <cell r="AT91999" t="str">
            <v>001</v>
          </cell>
          <cell r="AU91999" t="str">
            <v>30000002</v>
          </cell>
          <cell r="AV91999" t="str">
            <v>RETAIL</v>
          </cell>
          <cell r="AW91999" t="str">
            <v>31000696</v>
          </cell>
          <cell r="AX91999" t="str">
            <v>HAVAL RAWALPINDI MOTORS</v>
          </cell>
          <cell r="AY91999" t="str">
            <v>LHR/LHR/D/MO/PC COMP/P/102108/11/2024</v>
          </cell>
          <cell r="AZ91999" t="str">
            <v>LHR/LHR/D/MO/PC COMP/E/50434/12/2024</v>
          </cell>
          <cell r="BB91999" t="str">
            <v>DHA, Phase 1, House # 13, Street # 07, Sector A, Rawalpindi.</v>
          </cell>
          <cell r="BC91999" t="str">
            <v>Ayers Grey</v>
          </cell>
          <cell r="BF91999" t="str">
            <v>Addition Of Agency Commission</v>
          </cell>
          <cell r="BH91999" t="str">
            <v>N/A</v>
          </cell>
          <cell r="BI91999" t="str">
            <v>N</v>
          </cell>
          <cell r="BJ91999" t="str">
            <v>Kamran Khalid</v>
          </cell>
          <cell r="BK91999">
            <v>45612</v>
          </cell>
          <cell r="BL91999" t="str">
            <v>12159470</v>
          </cell>
          <cell r="BM91999" t="str">
            <v>451</v>
          </cell>
          <cell r="BN91999" t="str">
            <v>03</v>
          </cell>
          <cell r="BQ91999" t="str">
            <v>LHR/LHR/D/MO/PC COMP/P/102108/11/2024</v>
          </cell>
        </row>
        <row r="92000">
          <cell r="W92000" t="str">
            <v>24431513222</v>
          </cell>
          <cell r="X92000" t="str">
            <v>2008759</v>
          </cell>
          <cell r="Y92000">
            <v>12142470</v>
          </cell>
          <cell r="AC92000">
            <v>3163563</v>
          </cell>
          <cell r="AD92000" t="str">
            <v>02</v>
          </cell>
          <cell r="AE92000" t="str">
            <v>MOTOR</v>
          </cell>
          <cell r="AF92000">
            <v>155655</v>
          </cell>
          <cell r="AG92000">
            <v>0</v>
          </cell>
          <cell r="AH92000">
            <v>0</v>
          </cell>
          <cell r="AI92000">
            <v>0</v>
          </cell>
          <cell r="AJ92000">
            <v>182137</v>
          </cell>
          <cell r="AK92000">
            <v>0</v>
          </cell>
          <cell r="AL92000">
            <v>42027</v>
          </cell>
          <cell r="AM92000" t="str">
            <v>2024</v>
          </cell>
          <cell r="AN92000" t="str">
            <v>202411</v>
          </cell>
          <cell r="AO92000" t="str">
            <v>202411</v>
          </cell>
          <cell r="AP92000" t="str">
            <v>202411</v>
          </cell>
          <cell r="AQ92000" t="str">
            <v>ABRAHAMBHATTI</v>
          </cell>
          <cell r="AR92000" t="str">
            <v>2007829</v>
          </cell>
          <cell r="AS92000" t="str">
            <v>D</v>
          </cell>
          <cell r="AT92000" t="str">
            <v>001</v>
          </cell>
          <cell r="AU92000" t="str">
            <v>30000002</v>
          </cell>
          <cell r="AV92000" t="str">
            <v>RETAIL</v>
          </cell>
          <cell r="AW92000" t="str">
            <v>31000327</v>
          </cell>
          <cell r="AX92000" t="str">
            <v>Haval Central Motors (LLP)</v>
          </cell>
          <cell r="AY92000" t="str">
            <v>LHR/LHR/D/MO/PC COMP/P/101446/11/2024</v>
          </cell>
          <cell r="BA92000" t="str">
            <v>LAHORE</v>
          </cell>
          <cell r="BB92000" t="str">
            <v>House # 140, Kashmir Block, Allama Iqbal Town, Lahore.</v>
          </cell>
          <cell r="BC92000" t="str">
            <v>Ayers Grey</v>
          </cell>
          <cell r="BH92000" t="str">
            <v>N/A</v>
          </cell>
          <cell r="BI92000" t="str">
            <v>N</v>
          </cell>
          <cell r="BJ92000" t="str">
            <v>NADEEM ALI</v>
          </cell>
          <cell r="BK92000">
            <v>45602</v>
          </cell>
          <cell r="BL92000" t="str">
            <v>12142470</v>
          </cell>
          <cell r="BM92000" t="str">
            <v>451</v>
          </cell>
          <cell r="BN92000" t="str">
            <v>03</v>
          </cell>
          <cell r="BQ92000" t="str">
            <v>LHR/LHR/D/MO/PC COMP/P/101446/11/2024</v>
          </cell>
        </row>
        <row r="92001">
          <cell r="W92001" t="str">
            <v>1517230</v>
          </cell>
          <cell r="X92001" t="str">
            <v>R2010519</v>
          </cell>
          <cell r="Y92001">
            <v>12159470</v>
          </cell>
          <cell r="AC92001">
            <v>3150388</v>
          </cell>
          <cell r="AD92001" t="str">
            <v>02</v>
          </cell>
          <cell r="AE92001" t="str">
            <v>MOTOR</v>
          </cell>
          <cell r="AF92001">
            <v>166266</v>
          </cell>
          <cell r="AG92001">
            <v>0</v>
          </cell>
          <cell r="AH92001">
            <v>0</v>
          </cell>
          <cell r="AI92001">
            <v>0</v>
          </cell>
          <cell r="AJ92001">
            <v>194552</v>
          </cell>
          <cell r="AK92001">
            <v>0</v>
          </cell>
          <cell r="AL92001">
            <v>20783</v>
          </cell>
          <cell r="AM92001" t="str">
            <v>2024</v>
          </cell>
          <cell r="AN92001" t="str">
            <v>202411</v>
          </cell>
          <cell r="AO92001" t="str">
            <v>202411</v>
          </cell>
          <cell r="AP92001" t="str">
            <v>202411</v>
          </cell>
          <cell r="AQ92001" t="str">
            <v>ABRAHAMBHATTI</v>
          </cell>
          <cell r="AR92001" t="str">
            <v>1999605</v>
          </cell>
          <cell r="AS92001" t="str">
            <v>D</v>
          </cell>
          <cell r="AT92001" t="str">
            <v>001</v>
          </cell>
          <cell r="AU92001" t="str">
            <v>30000002</v>
          </cell>
          <cell r="AV92001" t="str">
            <v>RETAIL</v>
          </cell>
          <cell r="AW92001" t="str">
            <v>31000696</v>
          </cell>
          <cell r="AX92001" t="str">
            <v>HAVAL RAWALPINDI MOTORS</v>
          </cell>
          <cell r="AY92001" t="str">
            <v>LHR/LHR/D/MO/PC COMP/P/101109/11/2024</v>
          </cell>
          <cell r="BB92001" t="str">
            <v>Askari Towers 1, Iqbal Boulevard, DHA, Phase 2, House # 3-B, Block B, Islamabad.</v>
          </cell>
          <cell r="BC92001" t="str">
            <v>BLACK PEARL</v>
          </cell>
          <cell r="BH92001" t="str">
            <v>N/A</v>
          </cell>
          <cell r="BI92001" t="str">
            <v>N</v>
          </cell>
          <cell r="BJ92001" t="str">
            <v>Kamran Khalid</v>
          </cell>
          <cell r="BK92001">
            <v>45597</v>
          </cell>
          <cell r="BL92001" t="str">
            <v>12159470</v>
          </cell>
          <cell r="BM92001" t="str">
            <v>025</v>
          </cell>
          <cell r="BN92001" t="str">
            <v>03</v>
          </cell>
          <cell r="BQ92001" t="str">
            <v>LHR/LHR/D/MO/PC COMP/P/101109/11/2024</v>
          </cell>
        </row>
        <row r="92002">
          <cell r="W92002" t="str">
            <v>1520278</v>
          </cell>
          <cell r="X92002" t="str">
            <v>R2010839</v>
          </cell>
          <cell r="Y92002">
            <v>12160000</v>
          </cell>
          <cell r="AC92002">
            <v>3166087</v>
          </cell>
          <cell r="AD92002" t="str">
            <v>02</v>
          </cell>
          <cell r="AE92002" t="str">
            <v>MOTOR</v>
          </cell>
          <cell r="AF92002">
            <v>155880</v>
          </cell>
          <cell r="AG92002">
            <v>0</v>
          </cell>
          <cell r="AH92002">
            <v>0</v>
          </cell>
          <cell r="AI92002">
            <v>0</v>
          </cell>
          <cell r="AJ92002">
            <v>182400</v>
          </cell>
          <cell r="AK92002">
            <v>0</v>
          </cell>
          <cell r="AL92002">
            <v>38970</v>
          </cell>
          <cell r="AM92002" t="str">
            <v>2024</v>
          </cell>
          <cell r="AN92002" t="str">
            <v>202411</v>
          </cell>
          <cell r="AO92002" t="str">
            <v>202411</v>
          </cell>
          <cell r="AP92002" t="str">
            <v>202411</v>
          </cell>
          <cell r="AQ92002" t="str">
            <v>ABRAHAMBHATTI</v>
          </cell>
          <cell r="AR92002" t="str">
            <v>2009963</v>
          </cell>
          <cell r="AS92002" t="str">
            <v>D</v>
          </cell>
          <cell r="AT92002" t="str">
            <v>001</v>
          </cell>
          <cell r="AU92002" t="str">
            <v>30000002</v>
          </cell>
          <cell r="AV92002" t="str">
            <v>RETAIL</v>
          </cell>
          <cell r="AW92002" t="str">
            <v>31000696</v>
          </cell>
          <cell r="AX92002" t="str">
            <v>HAVAL RAWALPINDI MOTORS</v>
          </cell>
          <cell r="AY92002" t="str">
            <v>LHR/LHR/D/MO/PC COMP/P/101675/11/2024</v>
          </cell>
          <cell r="BA92002" t="str">
            <v>PESHAWAR</v>
          </cell>
          <cell r="BB92002" t="str">
            <v>Hayatabad, Flat # 58, Street # 04, Sector F-1, Phase 6, Peshawar.</v>
          </cell>
          <cell r="BC92002" t="str">
            <v>BLACK</v>
          </cell>
          <cell r="BH92002" t="str">
            <v>N/A</v>
          </cell>
          <cell r="BI92002" t="str">
            <v>N</v>
          </cell>
          <cell r="BJ92002" t="str">
            <v>Kamran Khalid</v>
          </cell>
          <cell r="BK92002">
            <v>45607</v>
          </cell>
          <cell r="BL92002" t="str">
            <v>12160000</v>
          </cell>
          <cell r="BM92002" t="str">
            <v>004</v>
          </cell>
          <cell r="BN92002" t="str">
            <v>03</v>
          </cell>
          <cell r="BQ92002" t="str">
            <v>LHR/LHR/D/MO/PC COMP/P/101675/11/2024</v>
          </cell>
        </row>
        <row r="92003">
          <cell r="W92003" t="str">
            <v>1520278</v>
          </cell>
          <cell r="X92003" t="str">
            <v>R2010839</v>
          </cell>
          <cell r="Y92003">
            <v>12160000</v>
          </cell>
          <cell r="AC92003">
            <v>3241389</v>
          </cell>
          <cell r="AD92003" t="str">
            <v>02</v>
          </cell>
          <cell r="AE92003" t="str">
            <v>MOTOR</v>
          </cell>
          <cell r="AF92003">
            <v>-155880</v>
          </cell>
          <cell r="AG92003">
            <v>0</v>
          </cell>
          <cell r="AH92003">
            <v>0</v>
          </cell>
          <cell r="AI92003">
            <v>0</v>
          </cell>
          <cell r="AJ92003">
            <v>-182400</v>
          </cell>
          <cell r="AK92003">
            <v>0</v>
          </cell>
          <cell r="AL92003">
            <v>-38970</v>
          </cell>
          <cell r="AM92003" t="str">
            <v>2024</v>
          </cell>
          <cell r="AN92003" t="str">
            <v>202412</v>
          </cell>
          <cell r="AO92003" t="str">
            <v>202411</v>
          </cell>
          <cell r="AP92003" t="str">
            <v>202412</v>
          </cell>
          <cell r="AQ92003" t="str">
            <v>ABRAHAMBHATTI</v>
          </cell>
          <cell r="AR92003" t="str">
            <v>2041739</v>
          </cell>
          <cell r="AS92003" t="str">
            <v>D</v>
          </cell>
          <cell r="AT92003" t="str">
            <v>001</v>
          </cell>
          <cell r="AU92003" t="str">
            <v>30000002</v>
          </cell>
          <cell r="AV92003" t="str">
            <v>RETAIL</v>
          </cell>
          <cell r="AW92003" t="str">
            <v>31000696</v>
          </cell>
          <cell r="AX92003" t="str">
            <v>HAVAL RAWALPINDI MOTORS</v>
          </cell>
          <cell r="AY92003" t="str">
            <v>LHR/LHR/D/MO/PC COMP/P/101675/11/2024</v>
          </cell>
          <cell r="AZ92003" t="str">
            <v>LHR/LHR/D/MO/PC COMP/E/50429/12/2024</v>
          </cell>
          <cell r="BB92003" t="str">
            <v>Hayatabad, Flat # 58, Street # 04, Sector F-1, Phase 6, Peshawar.</v>
          </cell>
          <cell r="BC92003" t="str">
            <v>BLACK</v>
          </cell>
          <cell r="BF92003" t="str">
            <v>Subtraction Of Agency Commission</v>
          </cell>
          <cell r="BH92003" t="str">
            <v>N/A</v>
          </cell>
          <cell r="BI92003" t="str">
            <v>N</v>
          </cell>
          <cell r="BJ92003" t="str">
            <v>Kamran Khalid</v>
          </cell>
          <cell r="BK92003">
            <v>45607</v>
          </cell>
          <cell r="BL92003" t="str">
            <v>12160000</v>
          </cell>
          <cell r="BM92003" t="str">
            <v>004</v>
          </cell>
          <cell r="BN92003" t="str">
            <v>03</v>
          </cell>
          <cell r="BQ92003" t="str">
            <v>LHR/LHR/D/MO/PC COMP/P/101675/11/2024</v>
          </cell>
        </row>
        <row r="92004">
          <cell r="W92004" t="str">
            <v>1520278</v>
          </cell>
          <cell r="X92004" t="str">
            <v>R2010839</v>
          </cell>
          <cell r="Y92004">
            <v>12160000</v>
          </cell>
          <cell r="AC92004">
            <v>3254358</v>
          </cell>
          <cell r="AD92004" t="str">
            <v>02</v>
          </cell>
          <cell r="AE92004" t="str">
            <v>MOTOR</v>
          </cell>
          <cell r="AF92004">
            <v>155880</v>
          </cell>
          <cell r="AG92004">
            <v>0</v>
          </cell>
          <cell r="AH92004">
            <v>0</v>
          </cell>
          <cell r="AI92004">
            <v>0</v>
          </cell>
          <cell r="AJ92004">
            <v>182400</v>
          </cell>
          <cell r="AK92004">
            <v>0</v>
          </cell>
          <cell r="AL92004">
            <v>38970</v>
          </cell>
          <cell r="AM92004" t="str">
            <v>2024</v>
          </cell>
          <cell r="AN92004" t="str">
            <v>202412</v>
          </cell>
          <cell r="AO92004" t="str">
            <v>202411</v>
          </cell>
          <cell r="AP92004" t="str">
            <v>202412</v>
          </cell>
          <cell r="AQ92004" t="str">
            <v>ABRAHAMBHATTI</v>
          </cell>
          <cell r="AR92004" t="str">
            <v>2041745</v>
          </cell>
          <cell r="AS92004" t="str">
            <v>D</v>
          </cell>
          <cell r="AT92004" t="str">
            <v>001</v>
          </cell>
          <cell r="AU92004" t="str">
            <v>30000002</v>
          </cell>
          <cell r="AV92004" t="str">
            <v>RETAIL</v>
          </cell>
          <cell r="AW92004" t="str">
            <v>31000696</v>
          </cell>
          <cell r="AX92004" t="str">
            <v>HAVAL RAWALPINDI MOTORS</v>
          </cell>
          <cell r="AY92004" t="str">
            <v>LHR/LHR/D/MO/PC COMP/P/101675/11/2024</v>
          </cell>
          <cell r="AZ92004" t="str">
            <v>LHR/LHR/D/MO/PC COMP/E/50432/12/2024</v>
          </cell>
          <cell r="BB92004" t="str">
            <v>Hayatabad, Flat # 58, Street # 04, Sector F-1, Phase 6, Peshawar.</v>
          </cell>
          <cell r="BC92004" t="str">
            <v>BLACK</v>
          </cell>
          <cell r="BF92004" t="str">
            <v>Addition Of Agency Commission</v>
          </cell>
          <cell r="BH92004" t="str">
            <v>N/A</v>
          </cell>
          <cell r="BI92004" t="str">
            <v>N</v>
          </cell>
          <cell r="BJ92004" t="str">
            <v>Kamran Khalid</v>
          </cell>
          <cell r="BK92004">
            <v>45607</v>
          </cell>
          <cell r="BL92004" t="str">
            <v>12160000</v>
          </cell>
          <cell r="BM92004" t="str">
            <v>004</v>
          </cell>
          <cell r="BN92004" t="str">
            <v>03</v>
          </cell>
          <cell r="BQ92004" t="str">
            <v>LHR/LHR/D/MO/PC COMP/P/101675/11/2024</v>
          </cell>
        </row>
        <row r="92005">
          <cell r="W92005" t="str">
            <v>24431522986</v>
          </cell>
          <cell r="X92005" t="str">
            <v>R2011174</v>
          </cell>
          <cell r="Y92005">
            <v>11917490</v>
          </cell>
          <cell r="AC92005">
            <v>3218277</v>
          </cell>
          <cell r="AD92005" t="str">
            <v>02</v>
          </cell>
          <cell r="AE92005" t="str">
            <v>MOTOR</v>
          </cell>
          <cell r="AF92005">
            <v>162957</v>
          </cell>
          <cell r="AG92005">
            <v>0</v>
          </cell>
          <cell r="AH92005">
            <v>0</v>
          </cell>
          <cell r="AI92005">
            <v>0</v>
          </cell>
          <cell r="AJ92005">
            <v>190680</v>
          </cell>
          <cell r="AK92005">
            <v>0</v>
          </cell>
          <cell r="AL92005">
            <v>43998</v>
          </cell>
          <cell r="AM92005" t="str">
            <v>2024</v>
          </cell>
          <cell r="AN92005" t="str">
            <v>202412</v>
          </cell>
          <cell r="AO92005" t="str">
            <v>202412</v>
          </cell>
          <cell r="AP92005" t="str">
            <v>202412</v>
          </cell>
          <cell r="AQ92005" t="str">
            <v>WAJID.HUSSAIN</v>
          </cell>
          <cell r="AR92005" t="str">
            <v>2027289</v>
          </cell>
          <cell r="AS92005" t="str">
            <v>D</v>
          </cell>
          <cell r="AT92005" t="str">
            <v>001</v>
          </cell>
          <cell r="AU92005" t="str">
            <v>30000002</v>
          </cell>
          <cell r="AV92005" t="str">
            <v>RETAIL</v>
          </cell>
          <cell r="AW92005" t="str">
            <v>31000721</v>
          </cell>
          <cell r="AX92005" t="str">
            <v>Haval Downtown Motors</v>
          </cell>
          <cell r="AY92005" t="str">
            <v>LHR/LHR/D/MO/PC COMP/P/103442/12/2024</v>
          </cell>
          <cell r="BB92005" t="str">
            <v>House # 1372, Street # 01, Mohalla Abbas Park, Faisalabad.</v>
          </cell>
          <cell r="BC92005" t="str">
            <v>BLACK</v>
          </cell>
          <cell r="BH92005" t="str">
            <v>N/A</v>
          </cell>
          <cell r="BI92005" t="str">
            <v>N</v>
          </cell>
          <cell r="BJ92005" t="str">
            <v>Muhammad Naeem</v>
          </cell>
          <cell r="BK92005">
            <v>45631</v>
          </cell>
          <cell r="BL92005" t="str">
            <v>11917490</v>
          </cell>
          <cell r="BM92005" t="str">
            <v>004</v>
          </cell>
          <cell r="BN92005" t="str">
            <v>03</v>
          </cell>
          <cell r="BQ92005" t="str">
            <v>LHR/LHR/D/MO/PC COMP/P/103442/12/2024</v>
          </cell>
        </row>
        <row r="92006">
          <cell r="W92006" t="str">
            <v>MMC-11-00124</v>
          </cell>
          <cell r="X92006" t="str">
            <v>78745681</v>
          </cell>
          <cell r="Y92006">
            <v>9000000</v>
          </cell>
          <cell r="AC92006">
            <v>3005486</v>
          </cell>
          <cell r="AD92006" t="str">
            <v>02</v>
          </cell>
          <cell r="AE92006" t="str">
            <v>MOTOR</v>
          </cell>
          <cell r="AF92006">
            <v>29994</v>
          </cell>
          <cell r="AG92006">
            <v>0</v>
          </cell>
          <cell r="AH92006">
            <v>0</v>
          </cell>
          <cell r="AI92006">
            <v>0</v>
          </cell>
          <cell r="AJ92006">
            <v>35070</v>
          </cell>
          <cell r="AK92006">
            <v>0</v>
          </cell>
          <cell r="AL92006">
            <v>1499</v>
          </cell>
          <cell r="AM92006" t="str">
            <v>2024</v>
          </cell>
          <cell r="AN92006" t="str">
            <v>202409</v>
          </cell>
          <cell r="AO92006" t="str">
            <v>202409</v>
          </cell>
          <cell r="AP92006" t="str">
            <v>202409</v>
          </cell>
          <cell r="AQ92006" t="str">
            <v>ABDULQADIR</v>
          </cell>
          <cell r="AR92006" t="str">
            <v>1954883</v>
          </cell>
          <cell r="AS92006" t="str">
            <v>F</v>
          </cell>
          <cell r="AT92006" t="str">
            <v>001</v>
          </cell>
          <cell r="AU92006" t="str">
            <v>30000001</v>
          </cell>
          <cell r="AV92006" t="str">
            <v>DIRECT</v>
          </cell>
          <cell r="AW92006" t="str">
            <v>31000001</v>
          </cell>
          <cell r="AX92006" t="str">
            <v>Direct</v>
          </cell>
          <cell r="AY92006" t="str">
            <v>LHR/LHR/F/MO/CV/P/97515/09/2024</v>
          </cell>
          <cell r="BA92006" t="str">
            <v>LAHORE</v>
          </cell>
          <cell r="BB92006" t="str">
            <v>ABDULLAH TRAVEL BUND RAOD, LAHORE.</v>
          </cell>
          <cell r="BC92006" t="str">
            <v>WHITE</v>
          </cell>
          <cell r="BH92006" t="str">
            <v>N/A</v>
          </cell>
          <cell r="BI92006" t="str">
            <v>N</v>
          </cell>
          <cell r="BK92006">
            <v>45551</v>
          </cell>
          <cell r="BL92006" t="str">
            <v>9000000</v>
          </cell>
          <cell r="BM92006" t="str">
            <v>002</v>
          </cell>
          <cell r="BN92006" t="str">
            <v>03</v>
          </cell>
          <cell r="BO92006" t="str">
            <v>2024/04/LEBVCCOP00133</v>
          </cell>
          <cell r="BQ92006" t="str">
            <v>LHR/LHR/F/MO/CV/P/97515/09/2024</v>
          </cell>
        </row>
        <row r="92007">
          <cell r="W92007" t="str">
            <v>MMC-11-00145</v>
          </cell>
          <cell r="X92007" t="str">
            <v>78705952</v>
          </cell>
          <cell r="Y92007">
            <v>9000000</v>
          </cell>
          <cell r="AC92007">
            <v>3005485</v>
          </cell>
          <cell r="AD92007" t="str">
            <v>02</v>
          </cell>
          <cell r="AE92007" t="str">
            <v>MOTOR</v>
          </cell>
          <cell r="AF92007">
            <v>29994</v>
          </cell>
          <cell r="AG92007">
            <v>0</v>
          </cell>
          <cell r="AH92007">
            <v>0</v>
          </cell>
          <cell r="AI92007">
            <v>0</v>
          </cell>
          <cell r="AJ92007">
            <v>35070</v>
          </cell>
          <cell r="AK92007">
            <v>0</v>
          </cell>
          <cell r="AL92007">
            <v>1499</v>
          </cell>
          <cell r="AM92007" t="str">
            <v>2024</v>
          </cell>
          <cell r="AN92007" t="str">
            <v>202409</v>
          </cell>
          <cell r="AO92007" t="str">
            <v>202409</v>
          </cell>
          <cell r="AP92007" t="str">
            <v>202409</v>
          </cell>
          <cell r="AQ92007" t="str">
            <v>ABDULQADIR</v>
          </cell>
          <cell r="AR92007" t="str">
            <v>1954869</v>
          </cell>
          <cell r="AS92007" t="str">
            <v>F</v>
          </cell>
          <cell r="AT92007" t="str">
            <v>001</v>
          </cell>
          <cell r="AU92007" t="str">
            <v>30000001</v>
          </cell>
          <cell r="AV92007" t="str">
            <v>DIRECT</v>
          </cell>
          <cell r="AW92007" t="str">
            <v>31000001</v>
          </cell>
          <cell r="AX92007" t="str">
            <v>Direct</v>
          </cell>
          <cell r="AY92007" t="str">
            <v>LHR/LHR/F/MO/CV/P/97506/09/2024</v>
          </cell>
          <cell r="BA92007" t="str">
            <v>LAHORE</v>
          </cell>
          <cell r="BB92007" t="str">
            <v>ABDULLAH TRAVEL BUND ROAD, LAHORE.</v>
          </cell>
          <cell r="BC92007" t="str">
            <v>WHITE</v>
          </cell>
          <cell r="BH92007" t="str">
            <v>N/A</v>
          </cell>
          <cell r="BI92007" t="str">
            <v>N</v>
          </cell>
          <cell r="BK92007">
            <v>45551</v>
          </cell>
          <cell r="BL92007" t="str">
            <v>9000000</v>
          </cell>
          <cell r="BM92007" t="str">
            <v>002</v>
          </cell>
          <cell r="BN92007" t="str">
            <v>03</v>
          </cell>
          <cell r="BO92007" t="str">
            <v>2024/4/LEBVCCOP00134</v>
          </cell>
          <cell r="BQ92007" t="str">
            <v>LHR/LHR/F/MO/CV/P/97506/09/2024</v>
          </cell>
        </row>
        <row r="92008">
          <cell r="W92008" t="str">
            <v>L13Z17547152</v>
          </cell>
          <cell r="X92008" t="str">
            <v>NFBGM1643MR272315</v>
          </cell>
          <cell r="Y92008">
            <v>3700000</v>
          </cell>
          <cell r="AC92008">
            <v>2894217</v>
          </cell>
          <cell r="AD92008" t="str">
            <v>02</v>
          </cell>
          <cell r="AE92008" t="str">
            <v>MOTOR</v>
          </cell>
          <cell r="AF92008">
            <v>42630</v>
          </cell>
          <cell r="AG92008">
            <v>0</v>
          </cell>
          <cell r="AH92008">
            <v>0</v>
          </cell>
          <cell r="AI92008">
            <v>0</v>
          </cell>
          <cell r="AJ92008">
            <v>49950</v>
          </cell>
          <cell r="AK92008">
            <v>0</v>
          </cell>
          <cell r="AL92008">
            <v>5755</v>
          </cell>
          <cell r="AM92008" t="str">
            <v>2024</v>
          </cell>
          <cell r="AN92008" t="str">
            <v>202407</v>
          </cell>
          <cell r="AO92008" t="str">
            <v>202407</v>
          </cell>
          <cell r="AP92008" t="str">
            <v>202407</v>
          </cell>
          <cell r="AQ92008" t="str">
            <v>MUBASHIRAHMED</v>
          </cell>
          <cell r="AR92008" t="str">
            <v>1906415</v>
          </cell>
          <cell r="AS92008" t="str">
            <v>D</v>
          </cell>
          <cell r="AT92008" t="str">
            <v>001</v>
          </cell>
          <cell r="AU92008" t="str">
            <v>30000001</v>
          </cell>
          <cell r="AV92008" t="str">
            <v>DIRECT</v>
          </cell>
          <cell r="AW92008" t="str">
            <v>31000001</v>
          </cell>
          <cell r="AX92008" t="str">
            <v>Direct</v>
          </cell>
          <cell r="AY92008" t="str">
            <v>KHI/HO/D/MO/PC COMP/P/92620/07/2024</v>
          </cell>
          <cell r="BA92008" t="str">
            <v>KARACHI</v>
          </cell>
          <cell r="BB92008" t="str">
            <v>House No. J-105, Khalid Bin Waleed Road, PECHS Block 2, Karachi.</v>
          </cell>
          <cell r="BC92008" t="str">
            <v>TAFFETA WHITE</v>
          </cell>
          <cell r="BH92008" t="str">
            <v>N/A</v>
          </cell>
          <cell r="BI92008" t="str">
            <v>N</v>
          </cell>
          <cell r="BJ92008" t="str">
            <v xml:space="preserve">	Kamran M. Hanif</v>
          </cell>
          <cell r="BK92008">
            <v>45482</v>
          </cell>
          <cell r="BL92008" t="str">
            <v>3700000</v>
          </cell>
          <cell r="BM92008" t="str">
            <v>213</v>
          </cell>
          <cell r="BN92008" t="str">
            <v>01</v>
          </cell>
          <cell r="BQ92008" t="str">
            <v>KHI/HO/D/MO/PC COMP/P/92620/07/2024</v>
          </cell>
        </row>
        <row r="92009">
          <cell r="W92009" t="str">
            <v>CVN010846</v>
          </cell>
          <cell r="X92009" t="str">
            <v>WAUZZZF42GA101067</v>
          </cell>
          <cell r="Y92009">
            <v>8000000</v>
          </cell>
          <cell r="AC92009">
            <v>2910086</v>
          </cell>
          <cell r="AD92009" t="str">
            <v>02</v>
          </cell>
          <cell r="AE92009" t="str">
            <v>MOTOR</v>
          </cell>
          <cell r="AF92009">
            <v>103017</v>
          </cell>
          <cell r="AG92009">
            <v>0</v>
          </cell>
          <cell r="AH92009">
            <v>0</v>
          </cell>
          <cell r="AI92009">
            <v>0</v>
          </cell>
          <cell r="AJ92009">
            <v>120000</v>
          </cell>
          <cell r="AK92009">
            <v>0</v>
          </cell>
          <cell r="AL92009">
            <v>0</v>
          </cell>
          <cell r="AM92009" t="str">
            <v>2024</v>
          </cell>
          <cell r="AN92009" t="str">
            <v>202407</v>
          </cell>
          <cell r="AO92009" t="str">
            <v>202407</v>
          </cell>
          <cell r="AP92009" t="str">
            <v>202407</v>
          </cell>
          <cell r="AQ92009" t="str">
            <v>MUBASHIRAHMED</v>
          </cell>
          <cell r="AR92009" t="str">
            <v>1916950</v>
          </cell>
          <cell r="AS92009" t="str">
            <v>D</v>
          </cell>
          <cell r="AT92009" t="str">
            <v>001</v>
          </cell>
          <cell r="AU92009" t="str">
            <v>30000001</v>
          </cell>
          <cell r="AV92009" t="str">
            <v>DIRECT</v>
          </cell>
          <cell r="AW92009" t="str">
            <v>31000001</v>
          </cell>
          <cell r="AX92009" t="str">
            <v>Direct</v>
          </cell>
          <cell r="AY92009" t="str">
            <v>KHI/HO/D/MO/PC COMP/P/93607/07/2024</v>
          </cell>
          <cell r="BA92009" t="str">
            <v>KARACHI</v>
          </cell>
          <cell r="BB92009" t="str">
            <v>A70 BLOCK 13 D Gulshan-e-Iqbal, Karachi.</v>
          </cell>
          <cell r="BC92009" t="str">
            <v>Manhattan Grey</v>
          </cell>
          <cell r="BH92009" t="str">
            <v>N/A</v>
          </cell>
          <cell r="BI92009" t="str">
            <v>N</v>
          </cell>
          <cell r="BJ92009" t="str">
            <v>Maida Noor</v>
          </cell>
          <cell r="BK92009">
            <v>45496</v>
          </cell>
          <cell r="BL92009" t="str">
            <v>-1</v>
          </cell>
          <cell r="BM92009" t="str">
            <v>421</v>
          </cell>
          <cell r="BN92009" t="str">
            <v>01</v>
          </cell>
          <cell r="BQ92009" t="str">
            <v>KHI/HO/D/MO/PC COMP/P/93607/07/2024</v>
          </cell>
        </row>
        <row r="92010">
          <cell r="W92010" t="str">
            <v>CVN010846</v>
          </cell>
          <cell r="X92010" t="str">
            <v>WAUZZZF42GA101067</v>
          </cell>
          <cell r="Y92010">
            <v>8000000</v>
          </cell>
          <cell r="AC92010">
            <v>3140901</v>
          </cell>
          <cell r="AD92010" t="str">
            <v>02</v>
          </cell>
          <cell r="AE92010" t="str">
            <v>MOTOR</v>
          </cell>
          <cell r="AF92010">
            <v>-63275</v>
          </cell>
          <cell r="AG92010">
            <v>0</v>
          </cell>
          <cell r="AH92010">
            <v>0</v>
          </cell>
          <cell r="AI92010">
            <v>0</v>
          </cell>
          <cell r="AJ92010">
            <v>-73399</v>
          </cell>
          <cell r="AK92010">
            <v>0</v>
          </cell>
          <cell r="AL92010">
            <v>0</v>
          </cell>
          <cell r="AM92010" t="str">
            <v>2024</v>
          </cell>
          <cell r="AN92010" t="str">
            <v>202410</v>
          </cell>
          <cell r="AO92010" t="str">
            <v>202409</v>
          </cell>
          <cell r="AP92010" t="str">
            <v>202410</v>
          </cell>
          <cell r="AQ92010" t="str">
            <v>AMINAHMED</v>
          </cell>
          <cell r="AR92010" t="str">
            <v>1972819</v>
          </cell>
          <cell r="AS92010" t="str">
            <v>D</v>
          </cell>
          <cell r="AT92010" t="str">
            <v>001</v>
          </cell>
          <cell r="AU92010" t="str">
            <v>30000001</v>
          </cell>
          <cell r="AV92010" t="str">
            <v>DIRECT</v>
          </cell>
          <cell r="AW92010" t="str">
            <v>31000001</v>
          </cell>
          <cell r="AX92010" t="str">
            <v>Direct</v>
          </cell>
          <cell r="AY92010" t="str">
            <v>KHI/HO/D/MO/PC COMP/P/93607/07/2024</v>
          </cell>
          <cell r="AZ92010" t="str">
            <v>KHI/HO/D/MO/PC COMP/E/46444/10/2024</v>
          </cell>
          <cell r="BB92010" t="str">
            <v>A70 BLOCK 13 D Gulshan-e-Iqbal, Karachi.</v>
          </cell>
          <cell r="BC92010" t="str">
            <v>Manhattan Grey</v>
          </cell>
          <cell r="BF92010" t="str">
            <v>IT HEREBY DECLARED AND AGREED THAT THE ABOVE MENTIONED POLICY STANDS CANCELLED WITH EFECT FROM 30-09-2024.
INCONSEQUENCE WHEREOF A REFUND CONTRIBUTION AMOUNTING TO RS.73,399/- ON SHORT PERIOD BASIS IS HEREBY ALLOWED TO THE PARTICIPANT.</v>
          </cell>
          <cell r="BG92010" t="str">
            <v>Remove</v>
          </cell>
          <cell r="BH92010" t="str">
            <v>N/A</v>
          </cell>
          <cell r="BI92010" t="str">
            <v>N</v>
          </cell>
          <cell r="BJ92010" t="str">
            <v>Maida Noor</v>
          </cell>
          <cell r="BK92010">
            <v>45565</v>
          </cell>
          <cell r="BL92010" t="str">
            <v>-1</v>
          </cell>
          <cell r="BM92010" t="str">
            <v>421</v>
          </cell>
          <cell r="BN92010" t="str">
            <v>01</v>
          </cell>
          <cell r="BQ92010" t="str">
            <v>KHI/HO/D/MO/PC COMP/P/93607/07/2024</v>
          </cell>
        </row>
        <row r="92011">
          <cell r="W92011" t="str">
            <v>CVN024890</v>
          </cell>
          <cell r="X92011" t="str">
            <v>WAUZZZF45HA071905</v>
          </cell>
          <cell r="Y92011">
            <v>10000000</v>
          </cell>
          <cell r="AC92011">
            <v>2919289</v>
          </cell>
          <cell r="AD92011" t="str">
            <v>02</v>
          </cell>
          <cell r="AE92011" t="str">
            <v>MOTOR</v>
          </cell>
          <cell r="AF92011">
            <v>120258</v>
          </cell>
          <cell r="AG92011">
            <v>0</v>
          </cell>
          <cell r="AH92011">
            <v>0</v>
          </cell>
          <cell r="AI92011">
            <v>0</v>
          </cell>
          <cell r="AJ92011">
            <v>140000</v>
          </cell>
          <cell r="AK92011">
            <v>0</v>
          </cell>
          <cell r="AL92011">
            <v>4810</v>
          </cell>
          <cell r="AM92011" t="str">
            <v>2024</v>
          </cell>
          <cell r="AN92011" t="str">
            <v>202407</v>
          </cell>
          <cell r="AO92011" t="str">
            <v>202407</v>
          </cell>
          <cell r="AP92011" t="str">
            <v>202407</v>
          </cell>
          <cell r="AQ92011" t="str">
            <v>MUBASHIRAHMED</v>
          </cell>
          <cell r="AR92011" t="str">
            <v>1920061</v>
          </cell>
          <cell r="AS92011" t="str">
            <v>D</v>
          </cell>
          <cell r="AT92011" t="str">
            <v>001</v>
          </cell>
          <cell r="AU92011" t="str">
            <v>30000001</v>
          </cell>
          <cell r="AV92011" t="str">
            <v>DIRECT</v>
          </cell>
          <cell r="AW92011" t="str">
            <v>31000001</v>
          </cell>
          <cell r="AX92011" t="str">
            <v>Direct</v>
          </cell>
          <cell r="AY92011" t="str">
            <v>KHI/HO/D/MO/PC COMP/P/94072/07/2024</v>
          </cell>
          <cell r="BA92011" t="str">
            <v>KARACHI</v>
          </cell>
          <cell r="BB92011" t="str">
            <v>Main Khayaban E Shahbaz, Phase-06, DHA, House No: 52/2, Karachi.</v>
          </cell>
          <cell r="BC92011" t="str">
            <v>WHITE</v>
          </cell>
          <cell r="BH92011" t="str">
            <v>N/A</v>
          </cell>
          <cell r="BI92011" t="str">
            <v>N</v>
          </cell>
          <cell r="BJ92011" t="str">
            <v>ASIF AZEEM</v>
          </cell>
          <cell r="BK92011">
            <v>45502</v>
          </cell>
          <cell r="BL92011" t="str">
            <v>10000000</v>
          </cell>
          <cell r="BM92011" t="str">
            <v>002</v>
          </cell>
          <cell r="BN92011" t="str">
            <v>01</v>
          </cell>
          <cell r="BQ92011" t="str">
            <v>KHI/HO/D/MO/PC COMP/P/94072/07/2024</v>
          </cell>
        </row>
        <row r="92012">
          <cell r="W92012" t="str">
            <v>1GD1609473</v>
          </cell>
          <cell r="X92012" t="str">
            <v>GUN126R-5565918</v>
          </cell>
          <cell r="Y92012">
            <v>12564000</v>
          </cell>
          <cell r="AC92012">
            <v>3044227</v>
          </cell>
          <cell r="AD92012" t="str">
            <v>02</v>
          </cell>
          <cell r="AE92012" t="str">
            <v>MOTOR</v>
          </cell>
          <cell r="AF92012">
            <v>183697</v>
          </cell>
          <cell r="AG92012">
            <v>0</v>
          </cell>
          <cell r="AH92012">
            <v>0</v>
          </cell>
          <cell r="AI92012">
            <v>0</v>
          </cell>
          <cell r="AJ92012">
            <v>213588</v>
          </cell>
          <cell r="AK92012">
            <v>0</v>
          </cell>
          <cell r="AL92012">
            <v>27555</v>
          </cell>
          <cell r="AM92012" t="str">
            <v>2024</v>
          </cell>
          <cell r="AN92012" t="str">
            <v>202409</v>
          </cell>
          <cell r="AO92012" t="str">
            <v>202409</v>
          </cell>
          <cell r="AP92012" t="str">
            <v>202409</v>
          </cell>
          <cell r="AQ92012" t="str">
            <v>KHALIDMEHMOOD</v>
          </cell>
          <cell r="AR92012" t="str">
            <v>1963428</v>
          </cell>
          <cell r="AS92012" t="str">
            <v>D</v>
          </cell>
          <cell r="AT92012" t="str">
            <v>001</v>
          </cell>
          <cell r="AU92012" t="str">
            <v>30000002</v>
          </cell>
          <cell r="AV92012" t="str">
            <v>RETAIL</v>
          </cell>
          <cell r="AW92012" t="str">
            <v>31000007</v>
          </cell>
          <cell r="AX92012" t="str">
            <v>Toyota Central Motor</v>
          </cell>
          <cell r="AY92012" t="str">
            <v>KHI/HO/D/MO/PC COMP/P/98271/09/2024</v>
          </cell>
          <cell r="BA92012" t="str">
            <v>KARACHI</v>
          </cell>
          <cell r="BB92012" t="str">
            <v>House No. 21-A, Street No. 16, Khayaban-e-Tanzeem, DHA, Phase 5, Karachi.</v>
          </cell>
          <cell r="BC92012" t="str">
            <v>ATTITUDE BLACK</v>
          </cell>
          <cell r="BH92012" t="str">
            <v>N/A</v>
          </cell>
          <cell r="BI92012" t="str">
            <v>N</v>
          </cell>
          <cell r="BJ92012" t="str">
            <v>Noman Abdul Haq</v>
          </cell>
          <cell r="BK92012">
            <v>45560</v>
          </cell>
          <cell r="BL92012" t="str">
            <v>12564000</v>
          </cell>
          <cell r="BM92012" t="str">
            <v>272</v>
          </cell>
          <cell r="BN92012" t="str">
            <v>01</v>
          </cell>
          <cell r="BQ92012" t="str">
            <v>KHI/HO/D/MO/PC COMP/P/98271/09/2024</v>
          </cell>
        </row>
        <row r="92013">
          <cell r="W92013" t="str">
            <v>1GD1627034</v>
          </cell>
          <cell r="X92013" t="str">
            <v>GUN126R-5566147</v>
          </cell>
          <cell r="Y92013">
            <v>12564000</v>
          </cell>
          <cell r="AC92013">
            <v>3046356</v>
          </cell>
          <cell r="AD92013" t="str">
            <v>02</v>
          </cell>
          <cell r="AE92013" t="str">
            <v>MOTOR</v>
          </cell>
          <cell r="AF92013">
            <v>183697</v>
          </cell>
          <cell r="AG92013">
            <v>0</v>
          </cell>
          <cell r="AH92013">
            <v>0</v>
          </cell>
          <cell r="AI92013">
            <v>0</v>
          </cell>
          <cell r="AJ92013">
            <v>213588</v>
          </cell>
          <cell r="AK92013">
            <v>0</v>
          </cell>
          <cell r="AL92013">
            <v>27555</v>
          </cell>
          <cell r="AM92013" t="str">
            <v>2024</v>
          </cell>
          <cell r="AN92013" t="str">
            <v>202409</v>
          </cell>
          <cell r="AO92013" t="str">
            <v>202409</v>
          </cell>
          <cell r="AP92013" t="str">
            <v>202409</v>
          </cell>
          <cell r="AQ92013" t="str">
            <v>KHALIDMEHMOOD</v>
          </cell>
          <cell r="AR92013" t="str">
            <v>1963494</v>
          </cell>
          <cell r="AS92013" t="str">
            <v>D</v>
          </cell>
          <cell r="AT92013" t="str">
            <v>001</v>
          </cell>
          <cell r="AU92013" t="str">
            <v>30000002</v>
          </cell>
          <cell r="AV92013" t="str">
            <v>RETAIL</v>
          </cell>
          <cell r="AW92013" t="str">
            <v>31000007</v>
          </cell>
          <cell r="AX92013" t="str">
            <v>Toyota Central Motor</v>
          </cell>
          <cell r="AY92013" t="str">
            <v>KHI/HO/D/MO/PC COMP/P/98304/09/2024</v>
          </cell>
          <cell r="BA92013" t="str">
            <v>KARACHI</v>
          </cell>
          <cell r="BB92013" t="str">
            <v>House No. 21-A, Street No. 16, Khayaban-e-Tanzeem, DHA, Phase 5, Karachi.</v>
          </cell>
          <cell r="BC92013" t="str">
            <v>SUPER WHITE</v>
          </cell>
          <cell r="BH92013" t="str">
            <v>N/A</v>
          </cell>
          <cell r="BI92013" t="str">
            <v>N</v>
          </cell>
          <cell r="BJ92013" t="str">
            <v>Noman Abdul Haq</v>
          </cell>
          <cell r="BK92013">
            <v>45560</v>
          </cell>
          <cell r="BL92013" t="str">
            <v>12564000</v>
          </cell>
          <cell r="BM92013" t="str">
            <v>274</v>
          </cell>
          <cell r="BN92013" t="str">
            <v>01</v>
          </cell>
          <cell r="BQ92013" t="str">
            <v>KHI/HO/D/MO/PC COMP/P/98304/09/2024</v>
          </cell>
        </row>
        <row r="92014">
          <cell r="W92014" t="str">
            <v>1GD1608532</v>
          </cell>
          <cell r="X92014" t="str">
            <v>GUN126R-5565951</v>
          </cell>
          <cell r="Y92014">
            <v>12564000</v>
          </cell>
          <cell r="AC92014">
            <v>3044228</v>
          </cell>
          <cell r="AD92014" t="str">
            <v>02</v>
          </cell>
          <cell r="AE92014" t="str">
            <v>MOTOR</v>
          </cell>
          <cell r="AF92014">
            <v>183697</v>
          </cell>
          <cell r="AG92014">
            <v>0</v>
          </cell>
          <cell r="AH92014">
            <v>0</v>
          </cell>
          <cell r="AI92014">
            <v>0</v>
          </cell>
          <cell r="AJ92014">
            <v>213588</v>
          </cell>
          <cell r="AK92014">
            <v>0</v>
          </cell>
          <cell r="AL92014">
            <v>27555</v>
          </cell>
          <cell r="AM92014" t="str">
            <v>2024</v>
          </cell>
          <cell r="AN92014" t="str">
            <v>202409</v>
          </cell>
          <cell r="AO92014" t="str">
            <v>202409</v>
          </cell>
          <cell r="AP92014" t="str">
            <v>202409</v>
          </cell>
          <cell r="AQ92014" t="str">
            <v>KHALIDMEHMOOD</v>
          </cell>
          <cell r="AR92014" t="str">
            <v>1963431</v>
          </cell>
          <cell r="AS92014" t="str">
            <v>D</v>
          </cell>
          <cell r="AT92014" t="str">
            <v>001</v>
          </cell>
          <cell r="AU92014" t="str">
            <v>30000002</v>
          </cell>
          <cell r="AV92014" t="str">
            <v>RETAIL</v>
          </cell>
          <cell r="AW92014" t="str">
            <v>31000007</v>
          </cell>
          <cell r="AX92014" t="str">
            <v>Toyota Central Motor</v>
          </cell>
          <cell r="AY92014" t="str">
            <v>KHI/HO/D/MO/PC COMP/P/98273/09/2024</v>
          </cell>
          <cell r="BA92014" t="str">
            <v>KARACHI</v>
          </cell>
          <cell r="BB92014" t="str">
            <v>House No. 21-A, Street No. 16, Khayaban-e-Tanzeem, DHA, Phase 5, Karachi.</v>
          </cell>
          <cell r="BC92014" t="str">
            <v>SUPER WHITE</v>
          </cell>
          <cell r="BH92014" t="str">
            <v>N/A</v>
          </cell>
          <cell r="BI92014" t="str">
            <v>N</v>
          </cell>
          <cell r="BJ92014" t="str">
            <v>Noman Abdul Haq</v>
          </cell>
          <cell r="BK92014">
            <v>45560</v>
          </cell>
          <cell r="BL92014" t="str">
            <v>12564000</v>
          </cell>
          <cell r="BM92014" t="str">
            <v>274</v>
          </cell>
          <cell r="BN92014" t="str">
            <v>01</v>
          </cell>
          <cell r="BQ92014" t="str">
            <v>KHI/HO/D/MO/PC COMP/P/98273/09/2024</v>
          </cell>
        </row>
        <row r="92015">
          <cell r="W92015" t="str">
            <v>1GD1631461</v>
          </cell>
          <cell r="X92015" t="str">
            <v>GUN126R-5566134</v>
          </cell>
          <cell r="Y92015">
            <v>12564000</v>
          </cell>
          <cell r="AC92015">
            <v>3046355</v>
          </cell>
          <cell r="AD92015" t="str">
            <v>02</v>
          </cell>
          <cell r="AE92015" t="str">
            <v>MOTOR</v>
          </cell>
          <cell r="AF92015">
            <v>183697</v>
          </cell>
          <cell r="AG92015">
            <v>0</v>
          </cell>
          <cell r="AH92015">
            <v>0</v>
          </cell>
          <cell r="AI92015">
            <v>0</v>
          </cell>
          <cell r="AJ92015">
            <v>213588</v>
          </cell>
          <cell r="AK92015">
            <v>0</v>
          </cell>
          <cell r="AL92015">
            <v>27555</v>
          </cell>
          <cell r="AM92015" t="str">
            <v>2024</v>
          </cell>
          <cell r="AN92015" t="str">
            <v>202409</v>
          </cell>
          <cell r="AO92015" t="str">
            <v>202409</v>
          </cell>
          <cell r="AP92015" t="str">
            <v>202409</v>
          </cell>
          <cell r="AQ92015" t="str">
            <v>KHALIDMEHMOOD</v>
          </cell>
          <cell r="AR92015" t="str">
            <v>1963492</v>
          </cell>
          <cell r="AS92015" t="str">
            <v>D</v>
          </cell>
          <cell r="AT92015" t="str">
            <v>001</v>
          </cell>
          <cell r="AU92015" t="str">
            <v>30000002</v>
          </cell>
          <cell r="AV92015" t="str">
            <v>RETAIL</v>
          </cell>
          <cell r="AW92015" t="str">
            <v>31000007</v>
          </cell>
          <cell r="AX92015" t="str">
            <v>Toyota Central Motor</v>
          </cell>
          <cell r="AY92015" t="str">
            <v>KHI/HO/D/MO/PC COMP/P/98303/09/2024</v>
          </cell>
          <cell r="BA92015" t="str">
            <v>KARACHI</v>
          </cell>
          <cell r="BB92015" t="str">
            <v>House No. 21-A, Street No. 16, Khayaban-e-Tanzeem, DHA, Phase 5, Karachi.</v>
          </cell>
          <cell r="BC92015" t="str">
            <v>SUPER WHITE</v>
          </cell>
          <cell r="BH92015" t="str">
            <v>N/A</v>
          </cell>
          <cell r="BI92015" t="str">
            <v>N</v>
          </cell>
          <cell r="BJ92015" t="str">
            <v>Noman Abdul Haq</v>
          </cell>
          <cell r="BK92015">
            <v>45560</v>
          </cell>
          <cell r="BL92015" t="str">
            <v>12564000</v>
          </cell>
          <cell r="BM92015" t="str">
            <v>274</v>
          </cell>
          <cell r="BN92015" t="str">
            <v>01</v>
          </cell>
          <cell r="BQ92015" t="str">
            <v>KHI/HO/D/MO/PC COMP/P/98303/09/2024</v>
          </cell>
        </row>
        <row r="92016">
          <cell r="W92016" t="str">
            <v>1GD1610529</v>
          </cell>
          <cell r="X92016" t="str">
            <v>GUN126R-5564609</v>
          </cell>
          <cell r="Y92016">
            <v>12564000</v>
          </cell>
          <cell r="AC92016">
            <v>3044229</v>
          </cell>
          <cell r="AD92016" t="str">
            <v>02</v>
          </cell>
          <cell r="AE92016" t="str">
            <v>MOTOR</v>
          </cell>
          <cell r="AF92016">
            <v>183697</v>
          </cell>
          <cell r="AG92016">
            <v>0</v>
          </cell>
          <cell r="AH92016">
            <v>0</v>
          </cell>
          <cell r="AI92016">
            <v>0</v>
          </cell>
          <cell r="AJ92016">
            <v>213588</v>
          </cell>
          <cell r="AK92016">
            <v>0</v>
          </cell>
          <cell r="AL92016">
            <v>27555</v>
          </cell>
          <cell r="AM92016" t="str">
            <v>2024</v>
          </cell>
          <cell r="AN92016" t="str">
            <v>202409</v>
          </cell>
          <cell r="AO92016" t="str">
            <v>202409</v>
          </cell>
          <cell r="AP92016" t="str">
            <v>202409</v>
          </cell>
          <cell r="AQ92016" t="str">
            <v>KHALIDMEHMOOD</v>
          </cell>
          <cell r="AR92016" t="str">
            <v>1963435</v>
          </cell>
          <cell r="AS92016" t="str">
            <v>D</v>
          </cell>
          <cell r="AT92016" t="str">
            <v>001</v>
          </cell>
          <cell r="AU92016" t="str">
            <v>30000002</v>
          </cell>
          <cell r="AV92016" t="str">
            <v>RETAIL</v>
          </cell>
          <cell r="AW92016" t="str">
            <v>31000007</v>
          </cell>
          <cell r="AX92016" t="str">
            <v>Toyota Central Motor</v>
          </cell>
          <cell r="AY92016" t="str">
            <v>KHI/HO/D/MO/PC COMP/P/98275/09/2024</v>
          </cell>
          <cell r="BA92016" t="str">
            <v>KARACHI</v>
          </cell>
          <cell r="BB92016" t="str">
            <v>House No. 21-A, Street No. 16, Khayaban-e-Tanzeem, DHA, Phase 5, Karachi.</v>
          </cell>
          <cell r="BC92016" t="str">
            <v>SUPER WHITE</v>
          </cell>
          <cell r="BH92016" t="str">
            <v>N/A</v>
          </cell>
          <cell r="BI92016" t="str">
            <v>N</v>
          </cell>
          <cell r="BJ92016" t="str">
            <v>Noman Abdul Haq</v>
          </cell>
          <cell r="BK92016">
            <v>45560</v>
          </cell>
          <cell r="BL92016" t="str">
            <v>12564000</v>
          </cell>
          <cell r="BM92016" t="str">
            <v>274</v>
          </cell>
          <cell r="BN92016" t="str">
            <v>01</v>
          </cell>
          <cell r="BQ92016" t="str">
            <v>KHI/HO/D/MO/PC COMP/P/98275/09/2024</v>
          </cell>
        </row>
        <row r="92017">
          <cell r="W92017" t="str">
            <v>1GD1611225</v>
          </cell>
          <cell r="X92017" t="str">
            <v>GUN126R-5565585</v>
          </cell>
          <cell r="Y92017">
            <v>20711716</v>
          </cell>
          <cell r="AC92017">
            <v>3128511</v>
          </cell>
          <cell r="AD92017" t="str">
            <v>02</v>
          </cell>
          <cell r="AE92017" t="str">
            <v>MOTOR</v>
          </cell>
          <cell r="AF92017">
            <v>303103</v>
          </cell>
          <cell r="AG92017">
            <v>0</v>
          </cell>
          <cell r="AH92017">
            <v>0</v>
          </cell>
          <cell r="AI92017">
            <v>0</v>
          </cell>
          <cell r="AJ92017">
            <v>352099</v>
          </cell>
          <cell r="AK92017">
            <v>0</v>
          </cell>
          <cell r="AL92017">
            <v>30310</v>
          </cell>
          <cell r="AM92017" t="str">
            <v>2024</v>
          </cell>
          <cell r="AN92017" t="str">
            <v>202410</v>
          </cell>
          <cell r="AO92017" t="str">
            <v>202410</v>
          </cell>
          <cell r="AP92017" t="str">
            <v>202410</v>
          </cell>
          <cell r="AQ92017" t="str">
            <v>KHALIDMEHMOOD</v>
          </cell>
          <cell r="AR92017" t="str">
            <v>1997796</v>
          </cell>
          <cell r="AS92017" t="str">
            <v>D</v>
          </cell>
          <cell r="AT92017" t="str">
            <v>001</v>
          </cell>
          <cell r="AU92017" t="str">
            <v>30000002</v>
          </cell>
          <cell r="AV92017" t="str">
            <v>RETAIL</v>
          </cell>
          <cell r="AW92017" t="str">
            <v>31000007</v>
          </cell>
          <cell r="AX92017" t="str">
            <v>Toyota Central Motor</v>
          </cell>
          <cell r="AY92017" t="str">
            <v>KHI/HO/D/MO/PC COMP/P/100814/10/2024</v>
          </cell>
          <cell r="BA92017" t="str">
            <v>KARACHI</v>
          </cell>
          <cell r="BB92017" t="str">
            <v>House No. 21-A, Street No. 16, Khayaban-e-Tanzeem, DHA, Phase 5, Karachi.</v>
          </cell>
          <cell r="BC92017" t="str">
            <v>SUPER WHITE</v>
          </cell>
          <cell r="BH92017" t="str">
            <v>N/A</v>
          </cell>
          <cell r="BI92017" t="str">
            <v>N</v>
          </cell>
          <cell r="BJ92017" t="str">
            <v>Noman Abdul Haq</v>
          </cell>
          <cell r="BK92017">
            <v>45594</v>
          </cell>
          <cell r="BL92017" t="str">
            <v>20711716</v>
          </cell>
          <cell r="BM92017" t="str">
            <v>274</v>
          </cell>
          <cell r="BN92017" t="str">
            <v>01</v>
          </cell>
          <cell r="BQ92017" t="str">
            <v>KHI/HO/D/MO/PC COMP/P/100814/10/2024</v>
          </cell>
        </row>
        <row r="92018">
          <cell r="W92018" t="str">
            <v>1GD1611572</v>
          </cell>
          <cell r="X92018" t="str">
            <v>GUN126R-5565895</v>
          </cell>
          <cell r="Y92018">
            <v>20711716</v>
          </cell>
          <cell r="AC92018">
            <v>3128555</v>
          </cell>
          <cell r="AD92018" t="str">
            <v>02</v>
          </cell>
          <cell r="AE92018" t="str">
            <v>MOTOR</v>
          </cell>
          <cell r="AF92018">
            <v>303103</v>
          </cell>
          <cell r="AG92018">
            <v>0</v>
          </cell>
          <cell r="AH92018">
            <v>0</v>
          </cell>
          <cell r="AI92018">
            <v>0</v>
          </cell>
          <cell r="AJ92018">
            <v>352099</v>
          </cell>
          <cell r="AK92018">
            <v>0</v>
          </cell>
          <cell r="AL92018">
            <v>30310</v>
          </cell>
          <cell r="AM92018" t="str">
            <v>2024</v>
          </cell>
          <cell r="AN92018" t="str">
            <v>202410</v>
          </cell>
          <cell r="AO92018" t="str">
            <v>202410</v>
          </cell>
          <cell r="AP92018" t="str">
            <v>202410</v>
          </cell>
          <cell r="AQ92018" t="str">
            <v>KHALIDMEHMOOD</v>
          </cell>
          <cell r="AR92018" t="str">
            <v>1997807</v>
          </cell>
          <cell r="AS92018" t="str">
            <v>D</v>
          </cell>
          <cell r="AT92018" t="str">
            <v>001</v>
          </cell>
          <cell r="AU92018" t="str">
            <v>30000002</v>
          </cell>
          <cell r="AV92018" t="str">
            <v>RETAIL</v>
          </cell>
          <cell r="AW92018" t="str">
            <v>31000007</v>
          </cell>
          <cell r="AX92018" t="str">
            <v>Toyota Central Motor</v>
          </cell>
          <cell r="AY92018" t="str">
            <v>KHI/HO/D/MO/PC COMP/P/100824/10/2024</v>
          </cell>
          <cell r="BA92018" t="str">
            <v>KARACHI</v>
          </cell>
          <cell r="BB92018" t="str">
            <v>House No. 21-A, Street No. 16, Khayaban-e-Tanzeem, DHA, Phase 5, Karachi.</v>
          </cell>
          <cell r="BC92018" t="str">
            <v>SUPER WHITE</v>
          </cell>
          <cell r="BH92018" t="str">
            <v>N/A</v>
          </cell>
          <cell r="BI92018" t="str">
            <v>N</v>
          </cell>
          <cell r="BJ92018" t="str">
            <v>Noman Abdul Haq</v>
          </cell>
          <cell r="BK92018">
            <v>45594</v>
          </cell>
          <cell r="BL92018" t="str">
            <v>20711716</v>
          </cell>
          <cell r="BM92018" t="str">
            <v>274</v>
          </cell>
          <cell r="BN92018" t="str">
            <v>01</v>
          </cell>
          <cell r="BQ92018" t="str">
            <v>KHI/HO/D/MO/PC COMP/P/100824/10/2024</v>
          </cell>
        </row>
        <row r="92019">
          <cell r="W92019" t="str">
            <v>1GD1612706</v>
          </cell>
          <cell r="X92019" t="str">
            <v>GUN126R-5565907</v>
          </cell>
          <cell r="Y92019">
            <v>12564000</v>
          </cell>
          <cell r="AC92019">
            <v>3044226</v>
          </cell>
          <cell r="AD92019" t="str">
            <v>02</v>
          </cell>
          <cell r="AE92019" t="str">
            <v>MOTOR</v>
          </cell>
          <cell r="AF92019">
            <v>183697</v>
          </cell>
          <cell r="AG92019">
            <v>0</v>
          </cell>
          <cell r="AH92019">
            <v>0</v>
          </cell>
          <cell r="AI92019">
            <v>0</v>
          </cell>
          <cell r="AJ92019">
            <v>213588</v>
          </cell>
          <cell r="AK92019">
            <v>0</v>
          </cell>
          <cell r="AL92019">
            <v>27555</v>
          </cell>
          <cell r="AM92019" t="str">
            <v>2024</v>
          </cell>
          <cell r="AN92019" t="str">
            <v>202409</v>
          </cell>
          <cell r="AO92019" t="str">
            <v>202409</v>
          </cell>
          <cell r="AP92019" t="str">
            <v>202409</v>
          </cell>
          <cell r="AQ92019" t="str">
            <v>KHALIDMEHMOOD</v>
          </cell>
          <cell r="AR92019" t="str">
            <v>1963404</v>
          </cell>
          <cell r="AS92019" t="str">
            <v>D</v>
          </cell>
          <cell r="AT92019" t="str">
            <v>001</v>
          </cell>
          <cell r="AU92019" t="str">
            <v>30000002</v>
          </cell>
          <cell r="AV92019" t="str">
            <v>RETAIL</v>
          </cell>
          <cell r="AW92019" t="str">
            <v>31000007</v>
          </cell>
          <cell r="AX92019" t="str">
            <v>Toyota Central Motor</v>
          </cell>
          <cell r="AY92019" t="str">
            <v>KHI/HO/D/MO/PC COMP/P/98267/09/2024</v>
          </cell>
          <cell r="BA92019" t="str">
            <v>KARACHI</v>
          </cell>
          <cell r="BB92019" t="str">
            <v>House No. 21-A, Street No. 16, Khayaban-e-Tanzeem, DHA, Phase 5, Karachi.</v>
          </cell>
          <cell r="BC92019" t="str">
            <v>SUPER WHITE</v>
          </cell>
          <cell r="BH92019" t="str">
            <v>N/A</v>
          </cell>
          <cell r="BI92019" t="str">
            <v>N</v>
          </cell>
          <cell r="BJ92019" t="str">
            <v>Noman Abdul Haq</v>
          </cell>
          <cell r="BK92019">
            <v>45560</v>
          </cell>
          <cell r="BL92019" t="str">
            <v>12564000</v>
          </cell>
          <cell r="BM92019" t="str">
            <v>274</v>
          </cell>
          <cell r="BN92019" t="str">
            <v>01</v>
          </cell>
          <cell r="BQ92019" t="str">
            <v>KHI/HO/D/MO/PC COMP/P/98267/09/2024</v>
          </cell>
        </row>
        <row r="92020">
          <cell r="W92020" t="str">
            <v>1GD1611258</v>
          </cell>
          <cell r="X92020" t="str">
            <v>GUN126R-5565586</v>
          </cell>
          <cell r="Y92020">
            <v>20711716</v>
          </cell>
          <cell r="AC92020">
            <v>3128530</v>
          </cell>
          <cell r="AD92020" t="str">
            <v>02</v>
          </cell>
          <cell r="AE92020" t="str">
            <v>MOTOR</v>
          </cell>
          <cell r="AF92020">
            <v>303103</v>
          </cell>
          <cell r="AG92020">
            <v>0</v>
          </cell>
          <cell r="AH92020">
            <v>0</v>
          </cell>
          <cell r="AI92020">
            <v>0</v>
          </cell>
          <cell r="AJ92020">
            <v>352099</v>
          </cell>
          <cell r="AK92020">
            <v>0</v>
          </cell>
          <cell r="AL92020">
            <v>30310</v>
          </cell>
          <cell r="AM92020" t="str">
            <v>2024</v>
          </cell>
          <cell r="AN92020" t="str">
            <v>202410</v>
          </cell>
          <cell r="AO92020" t="str">
            <v>202410</v>
          </cell>
          <cell r="AP92020" t="str">
            <v>202410</v>
          </cell>
          <cell r="AQ92020" t="str">
            <v>KHALIDMEHMOOD</v>
          </cell>
          <cell r="AR92020" t="str">
            <v>1997803</v>
          </cell>
          <cell r="AS92020" t="str">
            <v>D</v>
          </cell>
          <cell r="AT92020" t="str">
            <v>001</v>
          </cell>
          <cell r="AU92020" t="str">
            <v>30000002</v>
          </cell>
          <cell r="AV92020" t="str">
            <v>RETAIL</v>
          </cell>
          <cell r="AW92020" t="str">
            <v>31000007</v>
          </cell>
          <cell r="AX92020" t="str">
            <v>Toyota Central Motor</v>
          </cell>
          <cell r="AY92020" t="str">
            <v>KHI/HO/D/MO/PC COMP/P/100820/10/2024</v>
          </cell>
          <cell r="BA92020" t="str">
            <v>KARACHI</v>
          </cell>
          <cell r="BB92020" t="str">
            <v>House No. 21-A, Street No. 16, Khayaban-e-Tanzeem, DHA, Phase 5, Karachi.</v>
          </cell>
          <cell r="BC92020" t="str">
            <v>SUPER WHITE</v>
          </cell>
          <cell r="BH92020" t="str">
            <v>N/A</v>
          </cell>
          <cell r="BI92020" t="str">
            <v>N</v>
          </cell>
          <cell r="BJ92020" t="str">
            <v>Noman Abdul Haq</v>
          </cell>
          <cell r="BK92020">
            <v>45594</v>
          </cell>
          <cell r="BL92020" t="str">
            <v>20711716</v>
          </cell>
          <cell r="BM92020" t="str">
            <v>274</v>
          </cell>
          <cell r="BN92020" t="str">
            <v>01</v>
          </cell>
          <cell r="BQ92020" t="str">
            <v>KHI/HO/D/MO/PC COMP/P/100820/10/2024</v>
          </cell>
        </row>
        <row r="92021">
          <cell r="W92021" t="str">
            <v>1GD1560849</v>
          </cell>
          <cell r="X92021" t="str">
            <v>GUN126R-5564620</v>
          </cell>
          <cell r="Y92021">
            <v>18000000</v>
          </cell>
          <cell r="AC92021">
            <v>2920604</v>
          </cell>
          <cell r="AD92021" t="str">
            <v>02</v>
          </cell>
          <cell r="AE92021" t="str">
            <v>MOTOR</v>
          </cell>
          <cell r="AF92021">
            <v>232328</v>
          </cell>
          <cell r="AG92021">
            <v>0</v>
          </cell>
          <cell r="AH92021">
            <v>0</v>
          </cell>
          <cell r="AI92021">
            <v>0</v>
          </cell>
          <cell r="AJ92021">
            <v>270000</v>
          </cell>
          <cell r="AK92021">
            <v>0</v>
          </cell>
          <cell r="AL92021">
            <v>27879</v>
          </cell>
          <cell r="AM92021" t="str">
            <v>2024</v>
          </cell>
          <cell r="AN92021" t="str">
            <v>202407</v>
          </cell>
          <cell r="AO92021" t="str">
            <v>202407</v>
          </cell>
          <cell r="AP92021" t="str">
            <v>202407</v>
          </cell>
          <cell r="AQ92021" t="str">
            <v>KHALIDMEHMOOD</v>
          </cell>
          <cell r="AR92021" t="str">
            <v>1919923</v>
          </cell>
          <cell r="AS92021" t="str">
            <v>D</v>
          </cell>
          <cell r="AT92021" t="str">
            <v>001</v>
          </cell>
          <cell r="AU92021" t="str">
            <v>30000002</v>
          </cell>
          <cell r="AV92021" t="str">
            <v>RETAIL</v>
          </cell>
          <cell r="AW92021" t="str">
            <v>31000007</v>
          </cell>
          <cell r="AX92021" t="str">
            <v>Toyota Central Motor</v>
          </cell>
          <cell r="AY92021" t="str">
            <v>KHI/HO/D/MO/PC COMP/P/94003/07/2024</v>
          </cell>
          <cell r="BA92021" t="str">
            <v>KARACHI</v>
          </cell>
          <cell r="BB92021" t="str">
            <v>14-C, Block-7/8, K.C.H.S., Opp Awami Markaz, Main Shahrah-e-Faisal, Karachi.</v>
          </cell>
          <cell r="BC92021" t="str">
            <v>SUPER WHITE</v>
          </cell>
          <cell r="BH92021" t="str">
            <v>N/A</v>
          </cell>
          <cell r="BI92021" t="str">
            <v>N</v>
          </cell>
          <cell r="BJ92021" t="str">
            <v>Noman Abdul Haq</v>
          </cell>
          <cell r="BK92021">
            <v>45502</v>
          </cell>
          <cell r="BL92021" t="str">
            <v>18000000</v>
          </cell>
          <cell r="BM92021" t="str">
            <v>274</v>
          </cell>
          <cell r="BN92021" t="str">
            <v>01</v>
          </cell>
          <cell r="BQ92021" t="str">
            <v>KHI/HO/D/MO/PC COMP/P/94003/07/2024</v>
          </cell>
        </row>
        <row r="92022">
          <cell r="W92022" t="str">
            <v>1GD1557989</v>
          </cell>
          <cell r="X92022" t="str">
            <v>GUN126R-5564834</v>
          </cell>
          <cell r="Y92022">
            <v>18000000</v>
          </cell>
          <cell r="AC92022">
            <v>2920605</v>
          </cell>
          <cell r="AD92022" t="str">
            <v>02</v>
          </cell>
          <cell r="AE92022" t="str">
            <v>MOTOR</v>
          </cell>
          <cell r="AF92022">
            <v>232328</v>
          </cell>
          <cell r="AG92022">
            <v>0</v>
          </cell>
          <cell r="AH92022">
            <v>0</v>
          </cell>
          <cell r="AI92022">
            <v>0</v>
          </cell>
          <cell r="AJ92022">
            <v>270000</v>
          </cell>
          <cell r="AK92022">
            <v>0</v>
          </cell>
          <cell r="AL92022">
            <v>27879</v>
          </cell>
          <cell r="AM92022" t="str">
            <v>2024</v>
          </cell>
          <cell r="AN92022" t="str">
            <v>202407</v>
          </cell>
          <cell r="AO92022" t="str">
            <v>202407</v>
          </cell>
          <cell r="AP92022" t="str">
            <v>202407</v>
          </cell>
          <cell r="AQ92022" t="str">
            <v>KHALIDMEHMOOD</v>
          </cell>
          <cell r="AR92022" t="str">
            <v>1919925</v>
          </cell>
          <cell r="AS92022" t="str">
            <v>D</v>
          </cell>
          <cell r="AT92022" t="str">
            <v>001</v>
          </cell>
          <cell r="AU92022" t="str">
            <v>30000002</v>
          </cell>
          <cell r="AV92022" t="str">
            <v>RETAIL</v>
          </cell>
          <cell r="AW92022" t="str">
            <v>31000007</v>
          </cell>
          <cell r="AX92022" t="str">
            <v>Toyota Central Motor</v>
          </cell>
          <cell r="AY92022" t="str">
            <v>KHI/HO/D/MO/PC COMP/P/94006/07/2024</v>
          </cell>
          <cell r="BA92022" t="str">
            <v>KARACHI</v>
          </cell>
          <cell r="BB92022" t="str">
            <v>14-C, Block-7/8, K.C.H.S., Opp Awami Markaz, Main Shahrah-e-Faisal, Karachi.</v>
          </cell>
          <cell r="BC92022" t="str">
            <v>SUPER WHITE</v>
          </cell>
          <cell r="BH92022" t="str">
            <v>N/A</v>
          </cell>
          <cell r="BI92022" t="str">
            <v>N</v>
          </cell>
          <cell r="BJ92022" t="str">
            <v>Noman Abdul Haq</v>
          </cell>
          <cell r="BK92022">
            <v>45502</v>
          </cell>
          <cell r="BL92022" t="str">
            <v>18000000</v>
          </cell>
          <cell r="BM92022" t="str">
            <v>274</v>
          </cell>
          <cell r="BN92022" t="str">
            <v>01</v>
          </cell>
          <cell r="BQ92022" t="str">
            <v>KHI/HO/D/MO/PC COMP/P/94006/07/2024</v>
          </cell>
        </row>
        <row r="92023">
          <cell r="W92023" t="str">
            <v>1GD1559726</v>
          </cell>
          <cell r="X92023" t="str">
            <v>GUN126R-5564820</v>
          </cell>
          <cell r="Y92023">
            <v>18000000</v>
          </cell>
          <cell r="AC92023">
            <v>2920608</v>
          </cell>
          <cell r="AD92023" t="str">
            <v>02</v>
          </cell>
          <cell r="AE92023" t="str">
            <v>MOTOR</v>
          </cell>
          <cell r="AF92023">
            <v>232328</v>
          </cell>
          <cell r="AG92023">
            <v>0</v>
          </cell>
          <cell r="AH92023">
            <v>0</v>
          </cell>
          <cell r="AI92023">
            <v>0</v>
          </cell>
          <cell r="AJ92023">
            <v>270000</v>
          </cell>
          <cell r="AK92023">
            <v>0</v>
          </cell>
          <cell r="AL92023">
            <v>27879</v>
          </cell>
          <cell r="AM92023" t="str">
            <v>2024</v>
          </cell>
          <cell r="AN92023" t="str">
            <v>202407</v>
          </cell>
          <cell r="AO92023" t="str">
            <v>202407</v>
          </cell>
          <cell r="AP92023" t="str">
            <v>202407</v>
          </cell>
          <cell r="AQ92023" t="str">
            <v>KHALIDMEHMOOD</v>
          </cell>
          <cell r="AR92023" t="str">
            <v>1919930</v>
          </cell>
          <cell r="AS92023" t="str">
            <v>D</v>
          </cell>
          <cell r="AT92023" t="str">
            <v>001</v>
          </cell>
          <cell r="AU92023" t="str">
            <v>30000002</v>
          </cell>
          <cell r="AV92023" t="str">
            <v>RETAIL</v>
          </cell>
          <cell r="AW92023" t="str">
            <v>31000007</v>
          </cell>
          <cell r="AX92023" t="str">
            <v>Toyota Central Motor</v>
          </cell>
          <cell r="AY92023" t="str">
            <v>KHI/HO/D/MO/PC COMP/P/94008/07/2024</v>
          </cell>
          <cell r="BA92023" t="str">
            <v>KARACHI</v>
          </cell>
          <cell r="BB92023" t="str">
            <v>14-C, Block-7/8, K.C.H.S., Opp Awami Markaz, Main Shahrah-e-Faisal, Karachi.</v>
          </cell>
          <cell r="BC92023" t="str">
            <v>SUPER WHITE</v>
          </cell>
          <cell r="BH92023" t="str">
            <v>N/A</v>
          </cell>
          <cell r="BI92023" t="str">
            <v>N</v>
          </cell>
          <cell r="BJ92023" t="str">
            <v>Noman Abdul Haq</v>
          </cell>
          <cell r="BK92023">
            <v>45502</v>
          </cell>
          <cell r="BL92023" t="str">
            <v>18000000</v>
          </cell>
          <cell r="BM92023" t="str">
            <v>274</v>
          </cell>
          <cell r="BN92023" t="str">
            <v>01</v>
          </cell>
          <cell r="BQ92023" t="str">
            <v>KHI/HO/D/MO/PC COMP/P/94008/07/2024</v>
          </cell>
        </row>
        <row r="92024">
          <cell r="W92024" t="str">
            <v>1GD1564892</v>
          </cell>
          <cell r="X92024" t="str">
            <v>GUN126R-5564698</v>
          </cell>
          <cell r="Y92024">
            <v>18000000</v>
          </cell>
          <cell r="AC92024">
            <v>2920609</v>
          </cell>
          <cell r="AD92024" t="str">
            <v>02</v>
          </cell>
          <cell r="AE92024" t="str">
            <v>MOTOR</v>
          </cell>
          <cell r="AF92024">
            <v>232328</v>
          </cell>
          <cell r="AG92024">
            <v>0</v>
          </cell>
          <cell r="AH92024">
            <v>0</v>
          </cell>
          <cell r="AI92024">
            <v>0</v>
          </cell>
          <cell r="AJ92024">
            <v>270000</v>
          </cell>
          <cell r="AK92024">
            <v>0</v>
          </cell>
          <cell r="AL92024">
            <v>27879</v>
          </cell>
          <cell r="AM92024" t="str">
            <v>2024</v>
          </cell>
          <cell r="AN92024" t="str">
            <v>202407</v>
          </cell>
          <cell r="AO92024" t="str">
            <v>202407</v>
          </cell>
          <cell r="AP92024" t="str">
            <v>202407</v>
          </cell>
          <cell r="AQ92024" t="str">
            <v>KHALIDMEHMOOD</v>
          </cell>
          <cell r="AR92024" t="str">
            <v>1919933</v>
          </cell>
          <cell r="AS92024" t="str">
            <v>D</v>
          </cell>
          <cell r="AT92024" t="str">
            <v>001</v>
          </cell>
          <cell r="AU92024" t="str">
            <v>30000002</v>
          </cell>
          <cell r="AV92024" t="str">
            <v>RETAIL</v>
          </cell>
          <cell r="AW92024" t="str">
            <v>31000007</v>
          </cell>
          <cell r="AX92024" t="str">
            <v>Toyota Central Motor</v>
          </cell>
          <cell r="AY92024" t="str">
            <v>KHI/HO/D/MO/PC COMP/P/94010/07/2024</v>
          </cell>
          <cell r="BA92024" t="str">
            <v>KARACHI</v>
          </cell>
          <cell r="BB92024" t="str">
            <v>14-C, Block-7/8, K.C.H.S., Opp Awami Markaz, Main Shahrah-e-Faisal, Karachi.</v>
          </cell>
          <cell r="BC92024" t="str">
            <v>SUPER WHITE</v>
          </cell>
          <cell r="BH92024" t="str">
            <v>N/A</v>
          </cell>
          <cell r="BI92024" t="str">
            <v>N</v>
          </cell>
          <cell r="BJ92024" t="str">
            <v>Noman Abdul Haq</v>
          </cell>
          <cell r="BK92024">
            <v>45502</v>
          </cell>
          <cell r="BL92024" t="str">
            <v>18000000</v>
          </cell>
          <cell r="BM92024" t="str">
            <v>274</v>
          </cell>
          <cell r="BN92024" t="str">
            <v>01</v>
          </cell>
          <cell r="BQ92024" t="str">
            <v>KHI/HO/D/MO/PC COMP/P/94010/07/2024</v>
          </cell>
        </row>
        <row r="92025">
          <cell r="W92025" t="str">
            <v>1GD1559112</v>
          </cell>
          <cell r="X92025" t="str">
            <v>GUN126R-5564765</v>
          </cell>
          <cell r="Y92025">
            <v>18000000</v>
          </cell>
          <cell r="AC92025">
            <v>2920603</v>
          </cell>
          <cell r="AD92025" t="str">
            <v>02</v>
          </cell>
          <cell r="AE92025" t="str">
            <v>MOTOR</v>
          </cell>
          <cell r="AF92025">
            <v>232328</v>
          </cell>
          <cell r="AG92025">
            <v>0</v>
          </cell>
          <cell r="AH92025">
            <v>0</v>
          </cell>
          <cell r="AI92025">
            <v>0</v>
          </cell>
          <cell r="AJ92025">
            <v>270000</v>
          </cell>
          <cell r="AK92025">
            <v>0</v>
          </cell>
          <cell r="AL92025">
            <v>27879</v>
          </cell>
          <cell r="AM92025" t="str">
            <v>2024</v>
          </cell>
          <cell r="AN92025" t="str">
            <v>202407</v>
          </cell>
          <cell r="AO92025" t="str">
            <v>202407</v>
          </cell>
          <cell r="AP92025" t="str">
            <v>202407</v>
          </cell>
          <cell r="AQ92025" t="str">
            <v>KHALIDMEHMOOD</v>
          </cell>
          <cell r="AR92025" t="str">
            <v>1919806</v>
          </cell>
          <cell r="AS92025" t="str">
            <v>D</v>
          </cell>
          <cell r="AT92025" t="str">
            <v>001</v>
          </cell>
          <cell r="AU92025" t="str">
            <v>30000002</v>
          </cell>
          <cell r="AV92025" t="str">
            <v>RETAIL</v>
          </cell>
          <cell r="AW92025" t="str">
            <v>31000007</v>
          </cell>
          <cell r="AX92025" t="str">
            <v>Toyota Central Motor</v>
          </cell>
          <cell r="AY92025" t="str">
            <v>KHI/HO/D/MO/PC COMP/P/93997/07/2024</v>
          </cell>
          <cell r="BA92025" t="str">
            <v>KARACHI</v>
          </cell>
          <cell r="BB92025" t="str">
            <v>14-C, Block-7/8, K.C.H.S., Opp Awami Markaz, Main Shahrah-e-Faisal, Karachi.</v>
          </cell>
          <cell r="BC92025" t="str">
            <v>SUPER WHITE</v>
          </cell>
          <cell r="BH92025" t="str">
            <v>N/A</v>
          </cell>
          <cell r="BI92025" t="str">
            <v>N</v>
          </cell>
          <cell r="BJ92025" t="str">
            <v>Noman Abdul Haq</v>
          </cell>
          <cell r="BK92025">
            <v>45502</v>
          </cell>
          <cell r="BL92025" t="str">
            <v>18000000</v>
          </cell>
          <cell r="BM92025" t="str">
            <v>274</v>
          </cell>
          <cell r="BN92025" t="str">
            <v>01</v>
          </cell>
          <cell r="BQ92025" t="str">
            <v>KHI/HO/D/MO/PC COMP/P/93997/07/2024</v>
          </cell>
        </row>
        <row r="92026">
          <cell r="W92026" t="str">
            <v>1GD-1558386</v>
          </cell>
          <cell r="X92026" t="str">
            <v>GUN126R-5564786</v>
          </cell>
          <cell r="Y92026">
            <v>18000000</v>
          </cell>
          <cell r="AC92026">
            <v>2915951</v>
          </cell>
          <cell r="AD92026" t="str">
            <v>02</v>
          </cell>
          <cell r="AE92026" t="str">
            <v>MOTOR</v>
          </cell>
          <cell r="AF92026">
            <v>232328</v>
          </cell>
          <cell r="AG92026">
            <v>0</v>
          </cell>
          <cell r="AH92026">
            <v>0</v>
          </cell>
          <cell r="AI92026">
            <v>0</v>
          </cell>
          <cell r="AJ92026">
            <v>270000</v>
          </cell>
          <cell r="AK92026">
            <v>0</v>
          </cell>
          <cell r="AL92026">
            <v>27879</v>
          </cell>
          <cell r="AM92026" t="str">
            <v>2024</v>
          </cell>
          <cell r="AN92026" t="str">
            <v>202407</v>
          </cell>
          <cell r="AO92026" t="str">
            <v>202407</v>
          </cell>
          <cell r="AP92026" t="str">
            <v>202407</v>
          </cell>
          <cell r="AQ92026" t="str">
            <v>KHALIDMEHMOOD</v>
          </cell>
          <cell r="AR92026" t="str">
            <v>1919918</v>
          </cell>
          <cell r="AS92026" t="str">
            <v>D</v>
          </cell>
          <cell r="AT92026" t="str">
            <v>001</v>
          </cell>
          <cell r="AU92026" t="str">
            <v>30000002</v>
          </cell>
          <cell r="AV92026" t="str">
            <v>RETAIL</v>
          </cell>
          <cell r="AW92026" t="str">
            <v>31000007</v>
          </cell>
          <cell r="AX92026" t="str">
            <v>Toyota Central Motor</v>
          </cell>
          <cell r="AY92026" t="str">
            <v>KHI/HO/D/MO/PC COMP/P/94000/07/2024</v>
          </cell>
          <cell r="BA92026" t="str">
            <v>KARACHI</v>
          </cell>
          <cell r="BB92026" t="str">
            <v>14-C, Block-7/8, K.C.H.S., Opp Awami Markaz, Main Shahrah-e-Faisal, Karachi.</v>
          </cell>
          <cell r="BC92026" t="str">
            <v>SUPER WHITE</v>
          </cell>
          <cell r="BH92026" t="str">
            <v>N/A</v>
          </cell>
          <cell r="BI92026" t="str">
            <v>N</v>
          </cell>
          <cell r="BJ92026" t="str">
            <v>Noman Abdul Haq</v>
          </cell>
          <cell r="BK92026">
            <v>45502</v>
          </cell>
          <cell r="BL92026" t="str">
            <v>18000000</v>
          </cell>
          <cell r="BM92026" t="str">
            <v>274</v>
          </cell>
          <cell r="BN92026" t="str">
            <v>01</v>
          </cell>
          <cell r="BQ92026" t="str">
            <v>KHI/HO/D/MO/PC COMP/P/94000/07/2024</v>
          </cell>
        </row>
        <row r="92027">
          <cell r="W92027" t="str">
            <v>1GD1558377</v>
          </cell>
          <cell r="X92027" t="str">
            <v>GUN126R-5564781</v>
          </cell>
          <cell r="Y92027">
            <v>18000000</v>
          </cell>
          <cell r="AC92027">
            <v>2920607</v>
          </cell>
          <cell r="AD92027" t="str">
            <v>02</v>
          </cell>
          <cell r="AE92027" t="str">
            <v>MOTOR</v>
          </cell>
          <cell r="AF92027">
            <v>232328</v>
          </cell>
          <cell r="AG92027">
            <v>0</v>
          </cell>
          <cell r="AH92027">
            <v>0</v>
          </cell>
          <cell r="AI92027">
            <v>0</v>
          </cell>
          <cell r="AJ92027">
            <v>270000</v>
          </cell>
          <cell r="AK92027">
            <v>0</v>
          </cell>
          <cell r="AL92027">
            <v>27879</v>
          </cell>
          <cell r="AM92027" t="str">
            <v>2024</v>
          </cell>
          <cell r="AN92027" t="str">
            <v>202407</v>
          </cell>
          <cell r="AO92027" t="str">
            <v>202407</v>
          </cell>
          <cell r="AP92027" t="str">
            <v>202407</v>
          </cell>
          <cell r="AQ92027" t="str">
            <v>KHALIDMEHMOOD</v>
          </cell>
          <cell r="AR92027" t="str">
            <v>1919927</v>
          </cell>
          <cell r="AS92027" t="str">
            <v>D</v>
          </cell>
          <cell r="AT92027" t="str">
            <v>001</v>
          </cell>
          <cell r="AU92027" t="str">
            <v>30000002</v>
          </cell>
          <cell r="AV92027" t="str">
            <v>RETAIL</v>
          </cell>
          <cell r="AW92027" t="str">
            <v>31000007</v>
          </cell>
          <cell r="AX92027" t="str">
            <v>Toyota Central Motor</v>
          </cell>
          <cell r="AY92027" t="str">
            <v>KHI/HO/D/MO/PC COMP/P/94007/07/2024</v>
          </cell>
          <cell r="BA92027" t="str">
            <v>KARACHI</v>
          </cell>
          <cell r="BB92027" t="str">
            <v>14-C, Block-7/8, K.C.H.S., Opp Awami Markaz, Main Shahrah-e-Faisal, Karachi.</v>
          </cell>
          <cell r="BC92027" t="str">
            <v>SUPER WHITE</v>
          </cell>
          <cell r="BH92027" t="str">
            <v>N/A</v>
          </cell>
          <cell r="BI92027" t="str">
            <v>N</v>
          </cell>
          <cell r="BJ92027" t="str">
            <v>Noman Abdul Haq</v>
          </cell>
          <cell r="BK92027">
            <v>45502</v>
          </cell>
          <cell r="BL92027" t="str">
            <v>18000000</v>
          </cell>
          <cell r="BM92027" t="str">
            <v>274</v>
          </cell>
          <cell r="BN92027" t="str">
            <v>01</v>
          </cell>
          <cell r="BQ92027" t="str">
            <v>KHI/HO/D/MO/PC COMP/P/94007/07/2024</v>
          </cell>
        </row>
        <row r="92028">
          <cell r="W92028" t="str">
            <v xml:space="preserve">244H0004449 </v>
          </cell>
          <cell r="X92028" t="str">
            <v>NF9EEUA52R2010115</v>
          </cell>
          <cell r="Y92028">
            <v>9438950</v>
          </cell>
          <cell r="Z92028" t="str">
            <v>33105-0361437-1</v>
          </cell>
          <cell r="AA92028" t="str">
            <v>03008650288</v>
          </cell>
          <cell r="AC92028">
            <v>3130074</v>
          </cell>
          <cell r="AD92028" t="str">
            <v>02</v>
          </cell>
          <cell r="AE92028" t="str">
            <v>MOTOR</v>
          </cell>
          <cell r="AF92028">
            <v>142398</v>
          </cell>
          <cell r="AG92028">
            <v>21360</v>
          </cell>
          <cell r="AH92028">
            <v>1424</v>
          </cell>
          <cell r="AI92028">
            <v>0</v>
          </cell>
          <cell r="AJ92028">
            <v>165182</v>
          </cell>
          <cell r="AK92028">
            <v>0</v>
          </cell>
          <cell r="AL92028">
            <v>21360</v>
          </cell>
          <cell r="AM92028" t="str">
            <v>2024</v>
          </cell>
          <cell r="AN92028" t="str">
            <v>202410</v>
          </cell>
          <cell r="AO92028" t="str">
            <v>202410</v>
          </cell>
          <cell r="AP92028" t="str">
            <v>202410</v>
          </cell>
          <cell r="AQ92028" t="str">
            <v>HABIB</v>
          </cell>
          <cell r="AR92028" t="str">
            <v>1996637</v>
          </cell>
          <cell r="AS92028" t="str">
            <v>D</v>
          </cell>
          <cell r="AT92028" t="str">
            <v>00036</v>
          </cell>
          <cell r="AY92028" t="str">
            <v>KHI/HO/D/MO/PC COMP/C/98824/36/10/2024</v>
          </cell>
          <cell r="BA92028" t="str">
            <v>FAISALABAD</v>
          </cell>
          <cell r="BB92028" t="str">
            <v xml:space="preserve">444 E Street 11 West Canal Road Near Park Faisalabad </v>
          </cell>
          <cell r="BC92028" t="str">
            <v>ARCTIC WHITE</v>
          </cell>
          <cell r="BD92028" t="str">
            <v>OLDFSD300103440</v>
          </cell>
          <cell r="BI92028" t="str">
            <v>N</v>
          </cell>
          <cell r="BK92028">
            <v>45593</v>
          </cell>
          <cell r="BL92028" t="str">
            <v>9438950</v>
          </cell>
          <cell r="BM92028" t="str">
            <v>427</v>
          </cell>
          <cell r="BN92028" t="str">
            <v>01</v>
          </cell>
          <cell r="BQ92028" t="str">
            <v>KHI/HO/D/MO/PC COMP/C/98824/36/10/2024</v>
          </cell>
        </row>
        <row r="92029">
          <cell r="W92029" t="str">
            <v xml:space="preserve">244H0005104	</v>
          </cell>
          <cell r="X92029" t="str">
            <v>NF9EEUA59R2009219</v>
          </cell>
          <cell r="Y92029">
            <v>9428950</v>
          </cell>
          <cell r="Z92029" t="str">
            <v>3310273105991</v>
          </cell>
          <cell r="AA92029" t="str">
            <v>03216009351</v>
          </cell>
          <cell r="AB92029" t="str">
            <v>TRACKER (TRASUR)</v>
          </cell>
          <cell r="AC92029">
            <v>3032583</v>
          </cell>
          <cell r="AD92029" t="str">
            <v>02</v>
          </cell>
          <cell r="AE92029" t="str">
            <v>MOTOR</v>
          </cell>
          <cell r="AF92029">
            <v>121926</v>
          </cell>
          <cell r="AG92029">
            <v>18289</v>
          </cell>
          <cell r="AH92029">
            <v>1219</v>
          </cell>
          <cell r="AI92029">
            <v>0</v>
          </cell>
          <cell r="AJ92029">
            <v>141434</v>
          </cell>
          <cell r="AK92029">
            <v>7000</v>
          </cell>
          <cell r="AL92029">
            <v>18289</v>
          </cell>
          <cell r="AM92029" t="str">
            <v>2024</v>
          </cell>
          <cell r="AN92029" t="str">
            <v>202409</v>
          </cell>
          <cell r="AO92029" t="str">
            <v>202409</v>
          </cell>
          <cell r="AP92029" t="str">
            <v>202409</v>
          </cell>
          <cell r="AQ92029" t="str">
            <v>AMINAHMED</v>
          </cell>
          <cell r="AR92029" t="str">
            <v>1959287</v>
          </cell>
          <cell r="AS92029" t="str">
            <v>D</v>
          </cell>
          <cell r="AT92029" t="str">
            <v>00018</v>
          </cell>
          <cell r="AY92029" t="str">
            <v>KHI/HO/D/MO/PC COMP/C/96843/18/09/2024</v>
          </cell>
          <cell r="BA92029" t="str">
            <v>FAISALABAD</v>
          </cell>
          <cell r="BB92029" t="str">
            <v xml:space="preserve">H # 97-B Shaikh Colony Faisalabad </v>
          </cell>
          <cell r="BC92029" t="str">
            <v>BLACK PEARL</v>
          </cell>
          <cell r="BD92029" t="str">
            <v>0423-015869219</v>
          </cell>
          <cell r="BI92029" t="str">
            <v>N</v>
          </cell>
          <cell r="BK92029">
            <v>45555</v>
          </cell>
          <cell r="BL92029" t="str">
            <v>9428950</v>
          </cell>
          <cell r="BM92029" t="str">
            <v>334</v>
          </cell>
          <cell r="BN92029" t="str">
            <v>01</v>
          </cell>
          <cell r="BQ92029" t="str">
            <v>KHI/HO/D/MO/PC COMP/C/96843/18/09/2024</v>
          </cell>
        </row>
        <row r="92030">
          <cell r="W92030" t="str">
            <v>244H0003744</v>
          </cell>
          <cell r="X92030" t="str">
            <v>NF9EEUA5XR2008287</v>
          </cell>
          <cell r="Y92030">
            <v>9300000</v>
          </cell>
          <cell r="AC92030">
            <v>2953282</v>
          </cell>
          <cell r="AD92030" t="str">
            <v>02</v>
          </cell>
          <cell r="AE92030" t="str">
            <v>MOTOR</v>
          </cell>
          <cell r="AF92030">
            <v>119828</v>
          </cell>
          <cell r="AG92030">
            <v>0</v>
          </cell>
          <cell r="AH92030">
            <v>0</v>
          </cell>
          <cell r="AI92030">
            <v>0</v>
          </cell>
          <cell r="AJ92030">
            <v>139500</v>
          </cell>
          <cell r="AK92030">
            <v>0</v>
          </cell>
          <cell r="AL92030">
            <v>0</v>
          </cell>
          <cell r="AM92030" t="str">
            <v>2024</v>
          </cell>
          <cell r="AN92030" t="str">
            <v>202408</v>
          </cell>
          <cell r="AO92030" t="str">
            <v>202408</v>
          </cell>
          <cell r="AP92030" t="str">
            <v>202408</v>
          </cell>
          <cell r="AQ92030" t="str">
            <v>KHALIDMEHMOOD</v>
          </cell>
          <cell r="AR92030" t="str">
            <v>1938653</v>
          </cell>
          <cell r="AS92030" t="str">
            <v>D</v>
          </cell>
          <cell r="AT92030" t="str">
            <v>001</v>
          </cell>
          <cell r="AU92030" t="str">
            <v>30000002</v>
          </cell>
          <cell r="AV92030" t="str">
            <v>RETAIL</v>
          </cell>
          <cell r="AW92030" t="str">
            <v>31000720</v>
          </cell>
          <cell r="AX92030" t="str">
            <v>Haval Automotive</v>
          </cell>
          <cell r="AY92030" t="str">
            <v>KHI/HO/D/MO/PC COMP/P/95915/08/2024</v>
          </cell>
          <cell r="BA92030" t="str">
            <v>KARACHI</v>
          </cell>
          <cell r="BB92030" t="str">
            <v>House #. A-212, Block-17, F.B Area, Karachi.</v>
          </cell>
          <cell r="BC92030" t="str">
            <v>ARCTIC WHITE</v>
          </cell>
          <cell r="BH92030" t="str">
            <v>N/A</v>
          </cell>
          <cell r="BI92030" t="str">
            <v>N</v>
          </cell>
          <cell r="BJ92030" t="str">
            <v>Faraz Baakza</v>
          </cell>
          <cell r="BK92030">
            <v>45527</v>
          </cell>
          <cell r="BL92030" t="str">
            <v>9300000</v>
          </cell>
          <cell r="BM92030" t="str">
            <v>427</v>
          </cell>
          <cell r="BN92030" t="str">
            <v>01</v>
          </cell>
          <cell r="BQ92030" t="str">
            <v>KHI/HO/D/MO/PC COMP/P/95915/08/2024</v>
          </cell>
        </row>
        <row r="92031">
          <cell r="W92031" t="str">
            <v>244H0003744</v>
          </cell>
          <cell r="X92031" t="str">
            <v>NF9EEUA5XR2008287</v>
          </cell>
          <cell r="Y92031">
            <v>9300000</v>
          </cell>
          <cell r="AC92031">
            <v>2983418</v>
          </cell>
          <cell r="AD92031" t="str">
            <v>02</v>
          </cell>
          <cell r="AE92031" t="str">
            <v>MOTOR</v>
          </cell>
          <cell r="AF92031">
            <v>0</v>
          </cell>
          <cell r="AG92031">
            <v>0</v>
          </cell>
          <cell r="AH92031">
            <v>0</v>
          </cell>
          <cell r="AI92031">
            <v>0</v>
          </cell>
          <cell r="AJ92031">
            <v>0</v>
          </cell>
          <cell r="AK92031">
            <v>0</v>
          </cell>
          <cell r="AL92031">
            <v>29957</v>
          </cell>
          <cell r="AM92031" t="str">
            <v>2024</v>
          </cell>
          <cell r="AN92031" t="str">
            <v>202408</v>
          </cell>
          <cell r="AO92031" t="str">
            <v>202408</v>
          </cell>
          <cell r="AP92031" t="str">
            <v>202408</v>
          </cell>
          <cell r="AQ92031" t="str">
            <v>KHALIDMEHMOOD</v>
          </cell>
          <cell r="AR92031" t="str">
            <v>1939881</v>
          </cell>
          <cell r="AS92031" t="str">
            <v>D</v>
          </cell>
          <cell r="AT92031" t="str">
            <v>001</v>
          </cell>
          <cell r="AU92031" t="str">
            <v>30000002</v>
          </cell>
          <cell r="AV92031" t="str">
            <v>RETAIL</v>
          </cell>
          <cell r="AW92031" t="str">
            <v>31000720</v>
          </cell>
          <cell r="AX92031" t="str">
            <v>Haval Automotive</v>
          </cell>
          <cell r="AY92031" t="str">
            <v>KHI/HO/D/MO/PC COMP/P/95915/08/2024</v>
          </cell>
          <cell r="AZ92031" t="str">
            <v>KHI/HO/D/MO/PC COMP/E/45193/08/2024</v>
          </cell>
          <cell r="BB92031" t="str">
            <v>House #. A-212, Block-17, F.B Area, Karachi.</v>
          </cell>
          <cell r="BC92031" t="str">
            <v>ARCTIC WHITE</v>
          </cell>
          <cell r="BF92031" t="str">
            <v>Addition of agency Commission.</v>
          </cell>
          <cell r="BH92031" t="str">
            <v>N/A</v>
          </cell>
          <cell r="BI92031" t="str">
            <v>N</v>
          </cell>
          <cell r="BJ92031" t="str">
            <v>Faraz Baakza</v>
          </cell>
          <cell r="BK92031">
            <v>45525</v>
          </cell>
          <cell r="BL92031" t="str">
            <v>9300000</v>
          </cell>
          <cell r="BM92031" t="str">
            <v>427</v>
          </cell>
          <cell r="BN92031" t="str">
            <v>01</v>
          </cell>
          <cell r="BQ92031" t="str">
            <v>KHI/HO/D/MO/PC COMP/P/95915/08/2024</v>
          </cell>
        </row>
        <row r="92032">
          <cell r="W92032" t="str">
            <v>244H0002730</v>
          </cell>
          <cell r="X92032" t="str">
            <v>R-2006789</v>
          </cell>
          <cell r="Y92032">
            <v>10000000</v>
          </cell>
          <cell r="AC92032">
            <v>3127644</v>
          </cell>
          <cell r="AD92032" t="str">
            <v>02</v>
          </cell>
          <cell r="AE92032" t="str">
            <v>MOTOR</v>
          </cell>
          <cell r="AF92032">
            <v>0</v>
          </cell>
          <cell r="AG92032">
            <v>0</v>
          </cell>
          <cell r="AH92032">
            <v>0</v>
          </cell>
          <cell r="AI92032">
            <v>0</v>
          </cell>
          <cell r="AJ92032">
            <v>0</v>
          </cell>
          <cell r="AK92032">
            <v>0</v>
          </cell>
          <cell r="AL92032">
            <v>19332</v>
          </cell>
          <cell r="AM92032" t="str">
            <v>2024</v>
          </cell>
          <cell r="AN92032" t="str">
            <v>202410</v>
          </cell>
          <cell r="AO92032" t="str">
            <v>202410</v>
          </cell>
          <cell r="AP92032" t="str">
            <v>202410</v>
          </cell>
          <cell r="AQ92032" t="str">
            <v>HASSANSALEEM</v>
          </cell>
          <cell r="AR92032" t="str">
            <v>1997070</v>
          </cell>
          <cell r="AS92032" t="str">
            <v>D</v>
          </cell>
          <cell r="AT92032" t="str">
            <v>001</v>
          </cell>
          <cell r="AU92032" t="str">
            <v>30000002</v>
          </cell>
          <cell r="AV92032" t="str">
            <v>RETAIL</v>
          </cell>
          <cell r="AW92032" t="str">
            <v>31000707</v>
          </cell>
          <cell r="AX92032" t="str">
            <v>JUNAID MOTORS</v>
          </cell>
          <cell r="AY92032" t="str">
            <v>KHI/HO/D/MO/PC COMP/P/100233/10/2024</v>
          </cell>
          <cell r="AZ92032" t="str">
            <v>KHI/HO/D/MO/PC COMP/E/48350/10/2024</v>
          </cell>
          <cell r="BB92032" t="str">
            <v>House No. R-1133, Block 20, Area Ancholi Society, F.B Area, Karachi.</v>
          </cell>
          <cell r="BC92032" t="str">
            <v>WHITE</v>
          </cell>
          <cell r="BF92032" t="str">
            <v>Addition of agency commission</v>
          </cell>
          <cell r="BH92032" t="str">
            <v>Half Depreciation</v>
          </cell>
          <cell r="BI92032" t="str">
            <v>N</v>
          </cell>
          <cell r="BJ92032" t="str">
            <v>M.Shahbaz</v>
          </cell>
          <cell r="BK92032">
            <v>45587</v>
          </cell>
          <cell r="BL92032" t="str">
            <v>10000000</v>
          </cell>
          <cell r="BM92032" t="str">
            <v>002</v>
          </cell>
          <cell r="BN92032" t="str">
            <v>01</v>
          </cell>
          <cell r="BQ92032" t="str">
            <v>KHI/HO/D/MO/PC COMP/P/100233/10/2024</v>
          </cell>
        </row>
        <row r="92033">
          <cell r="W92033" t="str">
            <v>244H0002730</v>
          </cell>
          <cell r="X92033" t="str">
            <v>R-2006789</v>
          </cell>
          <cell r="Y92033">
            <v>10000000</v>
          </cell>
          <cell r="AC92033">
            <v>3116236</v>
          </cell>
          <cell r="AD92033" t="str">
            <v>02</v>
          </cell>
          <cell r="AE92033" t="str">
            <v>MOTOR</v>
          </cell>
          <cell r="AF92033">
            <v>128879</v>
          </cell>
          <cell r="AG92033">
            <v>0</v>
          </cell>
          <cell r="AH92033">
            <v>0</v>
          </cell>
          <cell r="AI92033">
            <v>0</v>
          </cell>
          <cell r="AJ92033">
            <v>150000</v>
          </cell>
          <cell r="AK92033">
            <v>0</v>
          </cell>
          <cell r="AL92033">
            <v>12888</v>
          </cell>
          <cell r="AM92033" t="str">
            <v>2024</v>
          </cell>
          <cell r="AN92033" t="str">
            <v>202410</v>
          </cell>
          <cell r="AO92033" t="str">
            <v>202410</v>
          </cell>
          <cell r="AP92033" t="str">
            <v>202410</v>
          </cell>
          <cell r="AQ92033" t="str">
            <v>KHALIDMEHMOOD</v>
          </cell>
          <cell r="AR92033" t="str">
            <v>1993218</v>
          </cell>
          <cell r="AS92033" t="str">
            <v>D</v>
          </cell>
          <cell r="AT92033" t="str">
            <v>001</v>
          </cell>
          <cell r="AU92033" t="str">
            <v>30000002</v>
          </cell>
          <cell r="AV92033" t="str">
            <v>RETAIL</v>
          </cell>
          <cell r="AW92033" t="str">
            <v>31000707</v>
          </cell>
          <cell r="AX92033" t="str">
            <v>JUNAID MOTORS</v>
          </cell>
          <cell r="AY92033" t="str">
            <v>KHI/HO/D/MO/PC COMP/P/100233/10/2024</v>
          </cell>
          <cell r="BA92033" t="str">
            <v>KARACHI</v>
          </cell>
          <cell r="BB92033" t="str">
            <v>House No. R-1133, Block 20, Area Ancholi Society, F.B Area, Karachi.</v>
          </cell>
          <cell r="BC92033" t="str">
            <v>WHITE</v>
          </cell>
          <cell r="BH92033" t="str">
            <v>Half Depreciation</v>
          </cell>
          <cell r="BI92033" t="str">
            <v>N</v>
          </cell>
          <cell r="BJ92033" t="str">
            <v>M.Shahbaz</v>
          </cell>
          <cell r="BK92033">
            <v>45588</v>
          </cell>
          <cell r="BL92033" t="str">
            <v>10000000</v>
          </cell>
          <cell r="BM92033" t="str">
            <v>002</v>
          </cell>
          <cell r="BN92033" t="str">
            <v>01</v>
          </cell>
          <cell r="BQ92033" t="str">
            <v>KHI/HO/D/MO/PC COMP/P/100233/10/2024</v>
          </cell>
        </row>
        <row r="92034">
          <cell r="W92034" t="str">
            <v>GW4G15H0005540</v>
          </cell>
          <cell r="X92034" t="str">
            <v>NF9EEUA53S2011568</v>
          </cell>
          <cell r="Y92034">
            <v>9631850</v>
          </cell>
          <cell r="AC92034">
            <v>3214544</v>
          </cell>
          <cell r="AD92034" t="str">
            <v>02</v>
          </cell>
          <cell r="AE92034" t="str">
            <v>MOTOR</v>
          </cell>
          <cell r="AF92034">
            <v>123468</v>
          </cell>
          <cell r="AG92034">
            <v>0</v>
          </cell>
          <cell r="AH92034">
            <v>0</v>
          </cell>
          <cell r="AI92034">
            <v>0</v>
          </cell>
          <cell r="AJ92034">
            <v>144478</v>
          </cell>
          <cell r="AK92034">
            <v>0</v>
          </cell>
          <cell r="AL92034">
            <v>30867</v>
          </cell>
          <cell r="AM92034" t="str">
            <v>2024</v>
          </cell>
          <cell r="AN92034" t="str">
            <v>202412</v>
          </cell>
          <cell r="AO92034" t="str">
            <v>202412</v>
          </cell>
          <cell r="AP92034" t="str">
            <v>202412</v>
          </cell>
          <cell r="AQ92034" t="str">
            <v>MZUBAIRIQBAL</v>
          </cell>
          <cell r="AR92034" t="str">
            <v>2028518</v>
          </cell>
          <cell r="AS92034" t="str">
            <v>D</v>
          </cell>
          <cell r="AT92034" t="str">
            <v>001</v>
          </cell>
          <cell r="AU92034" t="str">
            <v>30000002</v>
          </cell>
          <cell r="AV92034" t="str">
            <v>RETAIL</v>
          </cell>
          <cell r="AW92034" t="str">
            <v>31000235</v>
          </cell>
          <cell r="AX92034" t="str">
            <v xml:space="preserve">Suzuki Rawal Motors </v>
          </cell>
          <cell r="AY92034" t="str">
            <v>LHR/LHR/D/MO/PC COMP/P/103579/12/2024</v>
          </cell>
          <cell r="BB92034" t="str">
            <v>House # 49, Street # 09, O&amp;V Scheme II, Chak Shahzad, Islamabad.</v>
          </cell>
          <cell r="BC92034" t="str">
            <v>BLACK</v>
          </cell>
          <cell r="BH92034" t="str">
            <v>Pak Suzuki</v>
          </cell>
          <cell r="BI92034" t="str">
            <v>N</v>
          </cell>
          <cell r="BJ92034" t="str">
            <v>HAMAD BUTT</v>
          </cell>
          <cell r="BK92034">
            <v>45633</v>
          </cell>
          <cell r="BL92034" t="str">
            <v>9631850</v>
          </cell>
          <cell r="BM92034" t="str">
            <v>004</v>
          </cell>
          <cell r="BN92034" t="str">
            <v>03</v>
          </cell>
          <cell r="BQ92034" t="str">
            <v>LHR/LHR/D/MO/PC COMP/P/103579/12/2024</v>
          </cell>
        </row>
        <row r="92035">
          <cell r="W92035" t="str">
            <v>244H004457</v>
          </cell>
          <cell r="X92035" t="str">
            <v>2010071</v>
          </cell>
          <cell r="Y92035">
            <v>9614850</v>
          </cell>
          <cell r="AC92035">
            <v>3130150</v>
          </cell>
          <cell r="AD92035" t="str">
            <v>02</v>
          </cell>
          <cell r="AE92035" t="str">
            <v>MOTOR</v>
          </cell>
          <cell r="AF92035">
            <v>164340</v>
          </cell>
          <cell r="AG92035">
            <v>0</v>
          </cell>
          <cell r="AH92035">
            <v>0</v>
          </cell>
          <cell r="AI92035">
            <v>0</v>
          </cell>
          <cell r="AJ92035">
            <v>192297</v>
          </cell>
          <cell r="AK92035">
            <v>0</v>
          </cell>
          <cell r="AL92035">
            <v>54232</v>
          </cell>
          <cell r="AM92035" t="str">
            <v>2024</v>
          </cell>
          <cell r="AN92035" t="str">
            <v>202410</v>
          </cell>
          <cell r="AO92035" t="str">
            <v>202410</v>
          </cell>
          <cell r="AP92035" t="str">
            <v>202410</v>
          </cell>
          <cell r="AQ92035" t="str">
            <v>ABRAHAMBHATTI</v>
          </cell>
          <cell r="AR92035" t="str">
            <v>1997579</v>
          </cell>
          <cell r="AS92035" t="str">
            <v>D</v>
          </cell>
          <cell r="AT92035" t="str">
            <v>001</v>
          </cell>
          <cell r="AU92035" t="str">
            <v>30000002</v>
          </cell>
          <cell r="AV92035" t="str">
            <v>RETAIL</v>
          </cell>
          <cell r="AW92035" t="str">
            <v>31000327</v>
          </cell>
          <cell r="AX92035" t="str">
            <v>Haval Central Motors (LLP)</v>
          </cell>
          <cell r="AY92035" t="str">
            <v>LHR/LHR/D/MO/PC COMP/P/100789/10/2024</v>
          </cell>
          <cell r="BB92035" t="str">
            <v>BY PASS ROAD, RAHIM YAR KHAN.</v>
          </cell>
          <cell r="BC92035" t="str">
            <v>Ayers Grey</v>
          </cell>
          <cell r="BH92035" t="str">
            <v>0% Depreciation</v>
          </cell>
          <cell r="BI92035" t="str">
            <v>N</v>
          </cell>
          <cell r="BJ92035" t="str">
            <v>NADEEM ALI</v>
          </cell>
          <cell r="BK92035">
            <v>45594</v>
          </cell>
          <cell r="BL92035" t="str">
            <v>9614850</v>
          </cell>
          <cell r="BM92035" t="str">
            <v>451</v>
          </cell>
          <cell r="BN92035" t="str">
            <v>03</v>
          </cell>
          <cell r="BQ92035" t="str">
            <v>LHR/LHR/D/MO/PC COMP/P/100789/10/2024</v>
          </cell>
        </row>
        <row r="92036">
          <cell r="W92036" t="str">
            <v>H0006805</v>
          </cell>
          <cell r="X92036" t="str">
            <v>S2011665</v>
          </cell>
          <cell r="Y92036">
            <v>9631850</v>
          </cell>
          <cell r="AC92036">
            <v>3225613</v>
          </cell>
          <cell r="AD92036" t="str">
            <v>02</v>
          </cell>
          <cell r="AE92036" t="str">
            <v>MOTOR</v>
          </cell>
          <cell r="AF92036">
            <v>144049</v>
          </cell>
          <cell r="AG92036">
            <v>0</v>
          </cell>
          <cell r="AH92036">
            <v>0</v>
          </cell>
          <cell r="AI92036">
            <v>0</v>
          </cell>
          <cell r="AJ92036">
            <v>168557</v>
          </cell>
          <cell r="AK92036">
            <v>0</v>
          </cell>
          <cell r="AL92036">
            <v>47536</v>
          </cell>
          <cell r="AM92036" t="str">
            <v>2024</v>
          </cell>
          <cell r="AN92036" t="str">
            <v>202412</v>
          </cell>
          <cell r="AO92036" t="str">
            <v>202412</v>
          </cell>
          <cell r="AP92036" t="str">
            <v>202412</v>
          </cell>
          <cell r="AQ92036" t="str">
            <v>ABRAHAMBHATTI</v>
          </cell>
          <cell r="AR92036" t="str">
            <v>2035748</v>
          </cell>
          <cell r="AS92036" t="str">
            <v>D</v>
          </cell>
          <cell r="AT92036" t="str">
            <v>001</v>
          </cell>
          <cell r="AU92036" t="str">
            <v>30000002</v>
          </cell>
          <cell r="AV92036" t="str">
            <v>RETAIL</v>
          </cell>
          <cell r="AW92036" t="str">
            <v>31000696</v>
          </cell>
          <cell r="AX92036" t="str">
            <v>HAVAL RAWALPINDI MOTORS</v>
          </cell>
          <cell r="AY92036" t="str">
            <v>LHR/LHR/D/MO/PC COMP/P/103996/12/2024</v>
          </cell>
          <cell r="BB92036" t="str">
            <v>Sawan Garden Housing Scheme, Pency Road, House # 27, Islamabad.</v>
          </cell>
          <cell r="BC92036" t="str">
            <v>BLACK</v>
          </cell>
          <cell r="BI92036" t="str">
            <v>N</v>
          </cell>
          <cell r="BJ92036" t="str">
            <v>Kamran Khalid</v>
          </cell>
          <cell r="BK92036">
            <v>45640</v>
          </cell>
          <cell r="BL92036" t="str">
            <v>9631850</v>
          </cell>
          <cell r="BM92036" t="str">
            <v>004</v>
          </cell>
          <cell r="BN92036" t="str">
            <v>03</v>
          </cell>
          <cell r="BQ92036" t="str">
            <v>LHR/LHR/D/MO/PC COMP/P/103996/12/2024</v>
          </cell>
        </row>
        <row r="92037">
          <cell r="W92037" t="str">
            <v>H0005040</v>
          </cell>
          <cell r="X92037" t="str">
            <v>R2009146</v>
          </cell>
          <cell r="Y92037">
            <v>9631000</v>
          </cell>
          <cell r="AC92037">
            <v>3112057</v>
          </cell>
          <cell r="AD92037" t="str">
            <v>02</v>
          </cell>
          <cell r="AE92037" t="str">
            <v>MOTOR</v>
          </cell>
          <cell r="AF92037">
            <v>139921</v>
          </cell>
          <cell r="AG92037">
            <v>0</v>
          </cell>
          <cell r="AH92037">
            <v>0</v>
          </cell>
          <cell r="AI92037">
            <v>0</v>
          </cell>
          <cell r="AJ92037">
            <v>163727</v>
          </cell>
          <cell r="AK92037">
            <v>0</v>
          </cell>
          <cell r="AL92037">
            <v>17490</v>
          </cell>
          <cell r="AM92037" t="str">
            <v>2024</v>
          </cell>
          <cell r="AN92037" t="str">
            <v>202410</v>
          </cell>
          <cell r="AO92037" t="str">
            <v>202410</v>
          </cell>
          <cell r="AP92037" t="str">
            <v>202410</v>
          </cell>
          <cell r="AQ92037" t="str">
            <v>ABRAHAMBHATTI</v>
          </cell>
          <cell r="AR92037" t="str">
            <v>1990266</v>
          </cell>
          <cell r="AS92037" t="str">
            <v>D</v>
          </cell>
          <cell r="AT92037" t="str">
            <v>001</v>
          </cell>
          <cell r="AU92037" t="str">
            <v>30000002</v>
          </cell>
          <cell r="AV92037" t="str">
            <v>RETAIL</v>
          </cell>
          <cell r="AW92037" t="str">
            <v>31000696</v>
          </cell>
          <cell r="AX92037" t="str">
            <v>HAVAL RAWALPINDI MOTORS</v>
          </cell>
          <cell r="AY92037" t="str">
            <v>LHR/LHR/D/MO/PC COMP/P/99919/10/2024</v>
          </cell>
          <cell r="BB92037" t="str">
            <v>Bahriya Town, Phase 7, House # 154, Street # 01, Islamabad.</v>
          </cell>
          <cell r="BC92037" t="str">
            <v>ARCTIC WHITE</v>
          </cell>
          <cell r="BH92037" t="str">
            <v>N/A</v>
          </cell>
          <cell r="BI92037" t="str">
            <v>N</v>
          </cell>
          <cell r="BJ92037" t="str">
            <v>Kamran Khalid</v>
          </cell>
          <cell r="BK92037">
            <v>45583</v>
          </cell>
          <cell r="BL92037" t="str">
            <v>9631000</v>
          </cell>
          <cell r="BM92037" t="str">
            <v>427</v>
          </cell>
          <cell r="BN92037" t="str">
            <v>03</v>
          </cell>
          <cell r="BQ92037" t="str">
            <v>LHR/LHR/D/MO/PC COMP/P/99919/10/2024</v>
          </cell>
        </row>
        <row r="92038">
          <cell r="W92038" t="str">
            <v>H0005040</v>
          </cell>
          <cell r="X92038" t="str">
            <v>R2009146</v>
          </cell>
          <cell r="Y92038">
            <v>9631000</v>
          </cell>
          <cell r="AC92038">
            <v>3205237</v>
          </cell>
          <cell r="AD92038" t="str">
            <v>02</v>
          </cell>
          <cell r="AE92038" t="str">
            <v>MOTOR</v>
          </cell>
          <cell r="AF92038">
            <v>0</v>
          </cell>
          <cell r="AG92038">
            <v>0</v>
          </cell>
          <cell r="AH92038">
            <v>0</v>
          </cell>
          <cell r="AI92038">
            <v>0</v>
          </cell>
          <cell r="AJ92038">
            <v>0</v>
          </cell>
          <cell r="AK92038">
            <v>0</v>
          </cell>
          <cell r="AL92038">
            <v>17490</v>
          </cell>
          <cell r="AM92038" t="str">
            <v>2024</v>
          </cell>
          <cell r="AN92038" t="str">
            <v>202411</v>
          </cell>
          <cell r="AO92038" t="str">
            <v>202410</v>
          </cell>
          <cell r="AP92038" t="str">
            <v>202411</v>
          </cell>
          <cell r="AQ92038" t="str">
            <v>ABRAHAMBHATTI</v>
          </cell>
          <cell r="AR92038" t="str">
            <v>2014355</v>
          </cell>
          <cell r="AS92038" t="str">
            <v>D</v>
          </cell>
          <cell r="AT92038" t="str">
            <v>001</v>
          </cell>
          <cell r="AU92038" t="str">
            <v>30000002</v>
          </cell>
          <cell r="AV92038" t="str">
            <v>RETAIL</v>
          </cell>
          <cell r="AW92038" t="str">
            <v>31000696</v>
          </cell>
          <cell r="AX92038" t="str">
            <v>HAVAL RAWALPINDI MOTORS</v>
          </cell>
          <cell r="AY92038" t="str">
            <v>LHR/LHR/D/MO/PC COMP/P/99919/10/2024</v>
          </cell>
          <cell r="AZ92038" t="str">
            <v>LHR/LHR/D/MO/PC COMP/E/49100/11/2024</v>
          </cell>
          <cell r="BB92038" t="str">
            <v>Bahriya Town, Phase 7, House # 154, Street # 01, Islamabad.</v>
          </cell>
          <cell r="BC92038" t="str">
            <v>ARCTIC WHITE</v>
          </cell>
          <cell r="BF92038" t="str">
            <v>Addition Of Agency Commission</v>
          </cell>
          <cell r="BH92038" t="str">
            <v>N/A</v>
          </cell>
          <cell r="BI92038" t="str">
            <v>N</v>
          </cell>
          <cell r="BJ92038" t="str">
            <v>Kamran Khalid</v>
          </cell>
          <cell r="BK92038">
            <v>45582</v>
          </cell>
          <cell r="BL92038" t="str">
            <v>9631000</v>
          </cell>
          <cell r="BM92038" t="str">
            <v>427</v>
          </cell>
          <cell r="BN92038" t="str">
            <v>03</v>
          </cell>
          <cell r="BQ92038" t="str">
            <v>LHR/LHR/D/MO/PC COMP/P/99919/10/2024</v>
          </cell>
        </row>
        <row r="92039">
          <cell r="W92039" t="str">
            <v>244H0002841</v>
          </cell>
          <cell r="X92039" t="str">
            <v>2007021</v>
          </cell>
          <cell r="Y92039">
            <v>9000000</v>
          </cell>
          <cell r="AC92039">
            <v>3175355</v>
          </cell>
          <cell r="AD92039" t="str">
            <v>02</v>
          </cell>
          <cell r="AE92039" t="str">
            <v>MOTOR</v>
          </cell>
          <cell r="AF92039">
            <v>115367</v>
          </cell>
          <cell r="AG92039">
            <v>0</v>
          </cell>
          <cell r="AH92039">
            <v>0</v>
          </cell>
          <cell r="AI92039">
            <v>0</v>
          </cell>
          <cell r="AJ92039">
            <v>135000</v>
          </cell>
          <cell r="AK92039">
            <v>0</v>
          </cell>
          <cell r="AL92039">
            <v>28842</v>
          </cell>
          <cell r="AM92039" t="str">
            <v>2024</v>
          </cell>
          <cell r="AN92039" t="str">
            <v>202411</v>
          </cell>
          <cell r="AO92039" t="str">
            <v>202411</v>
          </cell>
          <cell r="AP92039" t="str">
            <v>202411</v>
          </cell>
          <cell r="AQ92039" t="str">
            <v>ABRAHAMBHATTI</v>
          </cell>
          <cell r="AR92039" t="str">
            <v>1999074</v>
          </cell>
          <cell r="AS92039" t="str">
            <v>D</v>
          </cell>
          <cell r="AT92039" t="str">
            <v>001</v>
          </cell>
          <cell r="AU92039" t="str">
            <v>30000002</v>
          </cell>
          <cell r="AV92039" t="str">
            <v>RETAIL</v>
          </cell>
          <cell r="AW92039" t="str">
            <v>31000047</v>
          </cell>
          <cell r="AX92039" t="str">
            <v>Hyundai Central</v>
          </cell>
          <cell r="AY92039" t="str">
            <v>LHR/LHR/D/MO/PC COMP/P/101104/11/2024</v>
          </cell>
          <cell r="BB92039" t="str">
            <v>Flat # 01, Rubab Plaza, I-8/4, Islamabad.</v>
          </cell>
          <cell r="BC92039" t="str">
            <v>WHITE</v>
          </cell>
          <cell r="BH92039" t="str">
            <v>N/A</v>
          </cell>
          <cell r="BI92039" t="str">
            <v>N</v>
          </cell>
          <cell r="BJ92039" t="str">
            <v>Faizan Khalid</v>
          </cell>
          <cell r="BK92039">
            <v>45597</v>
          </cell>
          <cell r="BL92039" t="str">
            <v>9000000</v>
          </cell>
          <cell r="BM92039" t="str">
            <v>002</v>
          </cell>
          <cell r="BN92039" t="str">
            <v>03</v>
          </cell>
          <cell r="BQ92039" t="str">
            <v>LHR/LHR/D/MO/PC COMP/P/101104/11/2024</v>
          </cell>
        </row>
        <row r="92040">
          <cell r="W92040" t="str">
            <v>H0003543</v>
          </cell>
          <cell r="X92040" t="str">
            <v>R200100925</v>
          </cell>
          <cell r="Y92040">
            <v>9631850</v>
          </cell>
          <cell r="AC92040">
            <v>2936761</v>
          </cell>
          <cell r="AD92040" t="str">
            <v>02</v>
          </cell>
          <cell r="AE92040" t="str">
            <v>MOTOR</v>
          </cell>
          <cell r="AF92040">
            <v>144049</v>
          </cell>
          <cell r="AG92040">
            <v>0</v>
          </cell>
          <cell r="AH92040">
            <v>0</v>
          </cell>
          <cell r="AI92040">
            <v>0</v>
          </cell>
          <cell r="AJ92040">
            <v>168557</v>
          </cell>
          <cell r="AK92040">
            <v>0</v>
          </cell>
          <cell r="AL92040">
            <v>18006</v>
          </cell>
          <cell r="AM92040" t="str">
            <v>2024</v>
          </cell>
          <cell r="AN92040" t="str">
            <v>202408</v>
          </cell>
          <cell r="AO92040" t="str">
            <v>202408</v>
          </cell>
          <cell r="AP92040" t="str">
            <v>202408</v>
          </cell>
          <cell r="AQ92040" t="str">
            <v>ABRAHAMBHATTI</v>
          </cell>
          <cell r="AR92040" t="str">
            <v>1930832</v>
          </cell>
          <cell r="AS92040" t="str">
            <v>D</v>
          </cell>
          <cell r="AT92040" t="str">
            <v>001</v>
          </cell>
          <cell r="AU92040" t="str">
            <v>30000002</v>
          </cell>
          <cell r="AV92040" t="str">
            <v>RETAIL</v>
          </cell>
          <cell r="AW92040" t="str">
            <v>31000696</v>
          </cell>
          <cell r="AX92040" t="str">
            <v>HAVAL RAWALPINDI MOTORS</v>
          </cell>
          <cell r="AY92040" t="str">
            <v>LHR/LHR/D/MO/PC COMP/P/95095/08/2024</v>
          </cell>
          <cell r="BA92040" t="str">
            <v>ISLAMABAD</v>
          </cell>
          <cell r="BB92040" t="str">
            <v>Bahria Town, Phase 8, House # 17, Street # 09, Sector Overseas 7, Islamabad.</v>
          </cell>
          <cell r="BC92040" t="str">
            <v>BLACK PEARL</v>
          </cell>
          <cell r="BH92040" t="str">
            <v>N/A</v>
          </cell>
          <cell r="BI92040" t="str">
            <v>N</v>
          </cell>
          <cell r="BJ92040" t="str">
            <v>Kamran Khalid</v>
          </cell>
          <cell r="BK92040">
            <v>45516</v>
          </cell>
          <cell r="BL92040" t="str">
            <v>9631850</v>
          </cell>
          <cell r="BM92040" t="str">
            <v>025</v>
          </cell>
          <cell r="BN92040" t="str">
            <v>03</v>
          </cell>
          <cell r="BQ92040" t="str">
            <v>LHR/LHR/D/MO/PC COMP/P/95095/08/2024</v>
          </cell>
        </row>
        <row r="92041">
          <cell r="W92041" t="str">
            <v>244H0004944</v>
          </cell>
          <cell r="X92041" t="str">
            <v>2009190</v>
          </cell>
          <cell r="Y92041">
            <v>9614850</v>
          </cell>
          <cell r="AC92041">
            <v>3043160</v>
          </cell>
          <cell r="AD92041" t="str">
            <v>02</v>
          </cell>
          <cell r="AE92041" t="str">
            <v>MOTOR</v>
          </cell>
          <cell r="AF92041">
            <v>139685</v>
          </cell>
          <cell r="AG92041">
            <v>0</v>
          </cell>
          <cell r="AH92041">
            <v>0</v>
          </cell>
          <cell r="AI92041">
            <v>0</v>
          </cell>
          <cell r="AJ92041">
            <v>163452</v>
          </cell>
          <cell r="AK92041">
            <v>0</v>
          </cell>
          <cell r="AL92041">
            <v>41906</v>
          </cell>
          <cell r="AM92041" t="str">
            <v>2024</v>
          </cell>
          <cell r="AN92041" t="str">
            <v>202409</v>
          </cell>
          <cell r="AO92041" t="str">
            <v>202409</v>
          </cell>
          <cell r="AP92041" t="str">
            <v>202409</v>
          </cell>
          <cell r="AQ92041" t="str">
            <v>ABRAHAMBHATTI</v>
          </cell>
          <cell r="AR92041" t="str">
            <v>1960908</v>
          </cell>
          <cell r="AS92041" t="str">
            <v>D</v>
          </cell>
          <cell r="AT92041" t="str">
            <v>001</v>
          </cell>
          <cell r="AU92041" t="str">
            <v>30000002</v>
          </cell>
          <cell r="AV92041" t="str">
            <v>RETAIL</v>
          </cell>
          <cell r="AW92041" t="str">
            <v>31000327</v>
          </cell>
          <cell r="AX92041" t="str">
            <v>Haval Central Motors (LLP)</v>
          </cell>
          <cell r="AY92041" t="str">
            <v>LHR/LHR/D/MO/PC COMP/P/98073/09/2024</v>
          </cell>
          <cell r="BB92041" t="str">
            <v>Lahore Road, Mohalla Defense Colony, Sheikhupura.</v>
          </cell>
          <cell r="BC92041" t="str">
            <v>BLACK</v>
          </cell>
          <cell r="BH92041" t="str">
            <v>N/A</v>
          </cell>
          <cell r="BI92041" t="str">
            <v>N</v>
          </cell>
          <cell r="BJ92041" t="str">
            <v>NADEEM ALI</v>
          </cell>
          <cell r="BK92041">
            <v>45558</v>
          </cell>
          <cell r="BL92041" t="str">
            <v>9614850</v>
          </cell>
          <cell r="BM92041" t="str">
            <v>004</v>
          </cell>
          <cell r="BN92041" t="str">
            <v>03</v>
          </cell>
          <cell r="BQ92041" t="str">
            <v>LHR/LHR/D/MO/PC COMP/P/98073/09/2024</v>
          </cell>
        </row>
        <row r="92042">
          <cell r="W92042" t="str">
            <v>110005516</v>
          </cell>
          <cell r="X92042" t="str">
            <v>5252011562</v>
          </cell>
          <cell r="Y92042">
            <v>9631850</v>
          </cell>
          <cell r="AC92042">
            <v>3201400</v>
          </cell>
          <cell r="AD92042" t="str">
            <v>02</v>
          </cell>
          <cell r="AE92042" t="str">
            <v>MOTOR</v>
          </cell>
          <cell r="AF92042">
            <v>148165</v>
          </cell>
          <cell r="AG92042">
            <v>0</v>
          </cell>
          <cell r="AH92042">
            <v>0</v>
          </cell>
          <cell r="AI92042">
            <v>0</v>
          </cell>
          <cell r="AJ92042">
            <v>173373</v>
          </cell>
          <cell r="AK92042">
            <v>0</v>
          </cell>
          <cell r="AL92042">
            <v>48894</v>
          </cell>
          <cell r="AM92042" t="str">
            <v>2024</v>
          </cell>
          <cell r="AN92042" t="str">
            <v>202411</v>
          </cell>
          <cell r="AO92042" t="str">
            <v>202411</v>
          </cell>
          <cell r="AP92042" t="str">
            <v>202411</v>
          </cell>
          <cell r="AQ92042" t="str">
            <v>ABRAHAMBHATTI</v>
          </cell>
          <cell r="AR92042" t="str">
            <v>2021404</v>
          </cell>
          <cell r="AS92042" t="str">
            <v>D</v>
          </cell>
          <cell r="AT92042" t="str">
            <v>001</v>
          </cell>
          <cell r="AU92042" t="str">
            <v>30000002</v>
          </cell>
          <cell r="AV92042" t="str">
            <v>RETAIL</v>
          </cell>
          <cell r="AW92042" t="str">
            <v>31000696</v>
          </cell>
          <cell r="AX92042" t="str">
            <v>HAVAL RAWALPINDI MOTORS</v>
          </cell>
          <cell r="AY92042" t="str">
            <v>LHR/LHR/D/MO/PC COMP/P/103088/11/2024</v>
          </cell>
          <cell r="BB92042" t="str">
            <v>CANTT BOARD OFFICE, OPPOSITE AWT PLAZA, THE MALL, RAWALPINDI.</v>
          </cell>
          <cell r="BC92042" t="str">
            <v>BLACK</v>
          </cell>
          <cell r="BI92042" t="str">
            <v>N</v>
          </cell>
          <cell r="BJ92042" t="str">
            <v>Kamran Khalid</v>
          </cell>
          <cell r="BK92042">
            <v>45626</v>
          </cell>
          <cell r="BL92042" t="str">
            <v>9631850</v>
          </cell>
          <cell r="BM92042" t="str">
            <v>004</v>
          </cell>
          <cell r="BN92042" t="str">
            <v>03</v>
          </cell>
          <cell r="BQ92042" t="str">
            <v>LHR/LHR/D/MO/PC COMP/P/103088/11/2024</v>
          </cell>
        </row>
        <row r="92043">
          <cell r="W92043" t="str">
            <v>110005516</v>
          </cell>
          <cell r="X92043" t="str">
            <v>5252011562</v>
          </cell>
          <cell r="Y92043">
            <v>9631850</v>
          </cell>
          <cell r="AC92043">
            <v>3241391</v>
          </cell>
          <cell r="AD92043" t="str">
            <v>02</v>
          </cell>
          <cell r="AE92043" t="str">
            <v>MOTOR</v>
          </cell>
          <cell r="AF92043">
            <v>-148165</v>
          </cell>
          <cell r="AG92043">
            <v>0</v>
          </cell>
          <cell r="AH92043">
            <v>0</v>
          </cell>
          <cell r="AI92043">
            <v>0</v>
          </cell>
          <cell r="AJ92043">
            <v>-173373</v>
          </cell>
          <cell r="AK92043">
            <v>0</v>
          </cell>
          <cell r="AL92043">
            <v>-48894</v>
          </cell>
          <cell r="AM92043" t="str">
            <v>2024</v>
          </cell>
          <cell r="AN92043" t="str">
            <v>202412</v>
          </cell>
          <cell r="AO92043" t="str">
            <v>202411</v>
          </cell>
          <cell r="AP92043" t="str">
            <v>202412</v>
          </cell>
          <cell r="AQ92043" t="str">
            <v>ABRAHAMBHATTI</v>
          </cell>
          <cell r="AR92043" t="str">
            <v>2041741</v>
          </cell>
          <cell r="AS92043" t="str">
            <v>D</v>
          </cell>
          <cell r="AT92043" t="str">
            <v>001</v>
          </cell>
          <cell r="AU92043" t="str">
            <v>30000002</v>
          </cell>
          <cell r="AV92043" t="str">
            <v>RETAIL</v>
          </cell>
          <cell r="AW92043" t="str">
            <v>31000696</v>
          </cell>
          <cell r="AX92043" t="str">
            <v>HAVAL RAWALPINDI MOTORS</v>
          </cell>
          <cell r="AY92043" t="str">
            <v>LHR/LHR/D/MO/PC COMP/P/103088/11/2024</v>
          </cell>
          <cell r="AZ92043" t="str">
            <v>LHR/LHR/D/MO/PC COMP/E/50430/12/2024</v>
          </cell>
          <cell r="BB92043" t="str">
            <v>CANTT BOARD OFFICE, OPPOSITE AWT PLAZA, THE MALL, RAWALPINDI.</v>
          </cell>
          <cell r="BC92043" t="str">
            <v>BLACK</v>
          </cell>
          <cell r="BF92043" t="str">
            <v>Subtraction Of Agency Commission</v>
          </cell>
          <cell r="BI92043" t="str">
            <v>N</v>
          </cell>
          <cell r="BJ92043" t="str">
            <v>Kamran Khalid</v>
          </cell>
          <cell r="BK92043">
            <v>45625</v>
          </cell>
          <cell r="BL92043" t="str">
            <v>9631850</v>
          </cell>
          <cell r="BM92043" t="str">
            <v>004</v>
          </cell>
          <cell r="BN92043" t="str">
            <v>03</v>
          </cell>
          <cell r="BQ92043" t="str">
            <v>LHR/LHR/D/MO/PC COMP/P/103088/11/2024</v>
          </cell>
        </row>
        <row r="92044">
          <cell r="W92044" t="str">
            <v>110005516</v>
          </cell>
          <cell r="X92044" t="str">
            <v>5252011562</v>
          </cell>
          <cell r="Y92044">
            <v>9631850</v>
          </cell>
          <cell r="AC92044">
            <v>3254360</v>
          </cell>
          <cell r="AD92044" t="str">
            <v>02</v>
          </cell>
          <cell r="AE92044" t="str">
            <v>MOTOR</v>
          </cell>
          <cell r="AF92044">
            <v>148165</v>
          </cell>
          <cell r="AG92044">
            <v>0</v>
          </cell>
          <cell r="AH92044">
            <v>0</v>
          </cell>
          <cell r="AI92044">
            <v>0</v>
          </cell>
          <cell r="AJ92044">
            <v>173373</v>
          </cell>
          <cell r="AK92044">
            <v>0</v>
          </cell>
          <cell r="AL92044">
            <v>48894</v>
          </cell>
          <cell r="AM92044" t="str">
            <v>2024</v>
          </cell>
          <cell r="AN92044" t="str">
            <v>202412</v>
          </cell>
          <cell r="AO92044" t="str">
            <v>202411</v>
          </cell>
          <cell r="AP92044" t="str">
            <v>202412</v>
          </cell>
          <cell r="AQ92044" t="str">
            <v>ABRAHAMBHATTI</v>
          </cell>
          <cell r="AR92044" t="str">
            <v>2041746</v>
          </cell>
          <cell r="AS92044" t="str">
            <v>D</v>
          </cell>
          <cell r="AT92044" t="str">
            <v>001</v>
          </cell>
          <cell r="AU92044" t="str">
            <v>30000002</v>
          </cell>
          <cell r="AV92044" t="str">
            <v>RETAIL</v>
          </cell>
          <cell r="AW92044" t="str">
            <v>31000696</v>
          </cell>
          <cell r="AX92044" t="str">
            <v>HAVAL RAWALPINDI MOTORS</v>
          </cell>
          <cell r="AY92044" t="str">
            <v>LHR/LHR/D/MO/PC COMP/P/103088/11/2024</v>
          </cell>
          <cell r="AZ92044" t="str">
            <v>LHR/LHR/D/MO/PC COMP/E/50433/12/2024</v>
          </cell>
          <cell r="BB92044" t="str">
            <v>CANTT BOARD OFFICE, OPPOSITE AWT PLAZA, THE MALL, RAWALPINDI.</v>
          </cell>
          <cell r="BC92044" t="str">
            <v>BLACK</v>
          </cell>
          <cell r="BF92044" t="str">
            <v>Addition Of Agency Commission</v>
          </cell>
          <cell r="BI92044" t="str">
            <v>N</v>
          </cell>
          <cell r="BJ92044" t="str">
            <v>Kamran Khalid</v>
          </cell>
          <cell r="BK92044">
            <v>45625</v>
          </cell>
          <cell r="BL92044" t="str">
            <v>9631850</v>
          </cell>
          <cell r="BM92044" t="str">
            <v>004</v>
          </cell>
          <cell r="BN92044" t="str">
            <v>03</v>
          </cell>
          <cell r="BQ92044" t="str">
            <v>LHR/LHR/D/MO/PC COMP/P/103088/11/2024</v>
          </cell>
        </row>
        <row r="92045">
          <cell r="W92045" t="str">
            <v>99058243</v>
          </cell>
          <cell r="X92045" t="str">
            <v>2011723</v>
          </cell>
          <cell r="Y92045">
            <v>8245470</v>
          </cell>
          <cell r="AC92045">
            <v>3225502</v>
          </cell>
          <cell r="AD92045" t="str">
            <v>02</v>
          </cell>
          <cell r="AE92045" t="str">
            <v>MOTOR</v>
          </cell>
          <cell r="AF92045">
            <v>112742</v>
          </cell>
          <cell r="AG92045">
            <v>0</v>
          </cell>
          <cell r="AH92045">
            <v>0</v>
          </cell>
          <cell r="AI92045">
            <v>0</v>
          </cell>
          <cell r="AJ92045">
            <v>131928</v>
          </cell>
          <cell r="AK92045">
            <v>0</v>
          </cell>
          <cell r="AL92045">
            <v>33823</v>
          </cell>
          <cell r="AM92045" t="str">
            <v>2024</v>
          </cell>
          <cell r="AN92045" t="str">
            <v>202412</v>
          </cell>
          <cell r="AO92045" t="str">
            <v>202412</v>
          </cell>
          <cell r="AP92045" t="str">
            <v>202412</v>
          </cell>
          <cell r="AQ92045" t="str">
            <v>ABRAHAMBHATTI</v>
          </cell>
          <cell r="AR92045" t="str">
            <v>2034898</v>
          </cell>
          <cell r="AS92045" t="str">
            <v>D</v>
          </cell>
          <cell r="AT92045" t="str">
            <v>001</v>
          </cell>
          <cell r="AU92045" t="str">
            <v>30000002</v>
          </cell>
          <cell r="AV92045" t="str">
            <v>RETAIL</v>
          </cell>
          <cell r="AW92045" t="str">
            <v>31000696</v>
          </cell>
          <cell r="AX92045" t="str">
            <v>HAVAL RAWALPINDI MOTORS</v>
          </cell>
          <cell r="AY92045" t="str">
            <v>LHR/LHR/D/MO/PC COMP/P/103912/12/2024</v>
          </cell>
          <cell r="BB92045" t="str">
            <v>House # 29/16-D, Street # 09, Mohalla Chohar Harpal, Rawalpindi Cantt.</v>
          </cell>
          <cell r="BC92045" t="str">
            <v>WHITE</v>
          </cell>
          <cell r="BI92045" t="str">
            <v>N</v>
          </cell>
          <cell r="BJ92045" t="str">
            <v>Kamran Khalid</v>
          </cell>
          <cell r="BK92045">
            <v>45639</v>
          </cell>
          <cell r="BL92045" t="str">
            <v>8245470</v>
          </cell>
          <cell r="BM92045" t="str">
            <v>002</v>
          </cell>
          <cell r="BN92045" t="str">
            <v>03</v>
          </cell>
          <cell r="BQ92045" t="str">
            <v>LHR/LHR/D/MO/PC COMP/P/103912/12/2024</v>
          </cell>
        </row>
        <row r="92046">
          <cell r="W92046" t="str">
            <v>244H0004045</v>
          </cell>
          <cell r="X92046" t="str">
            <v>2008335</v>
          </cell>
          <cell r="Y92046">
            <v>9614850</v>
          </cell>
          <cell r="AC92046">
            <v>3043557</v>
          </cell>
          <cell r="AD92046" t="str">
            <v>02</v>
          </cell>
          <cell r="AE92046" t="str">
            <v>MOTOR</v>
          </cell>
          <cell r="AF92046">
            <v>164340</v>
          </cell>
          <cell r="AG92046">
            <v>0</v>
          </cell>
          <cell r="AH92046">
            <v>0</v>
          </cell>
          <cell r="AI92046">
            <v>0</v>
          </cell>
          <cell r="AJ92046">
            <v>192297</v>
          </cell>
          <cell r="AK92046">
            <v>0</v>
          </cell>
          <cell r="AL92046">
            <v>54232</v>
          </cell>
          <cell r="AM92046" t="str">
            <v>2024</v>
          </cell>
          <cell r="AN92046" t="str">
            <v>202409</v>
          </cell>
          <cell r="AO92046" t="str">
            <v>202409</v>
          </cell>
          <cell r="AP92046" t="str">
            <v>202409</v>
          </cell>
          <cell r="AQ92046" t="str">
            <v>ABRAHAMBHATTI</v>
          </cell>
          <cell r="AR92046" t="str">
            <v>1956663</v>
          </cell>
          <cell r="AS92046" t="str">
            <v>D</v>
          </cell>
          <cell r="AT92046" t="str">
            <v>001</v>
          </cell>
          <cell r="AU92046" t="str">
            <v>30000002</v>
          </cell>
          <cell r="AV92046" t="str">
            <v>RETAIL</v>
          </cell>
          <cell r="AW92046" t="str">
            <v>31000327</v>
          </cell>
          <cell r="AX92046" t="str">
            <v>Haval Central Motors (LLP)</v>
          </cell>
          <cell r="AY92046" t="str">
            <v>LHR/LHR/D/MO/PC COMP/P/97646/09/2024</v>
          </cell>
          <cell r="BB92046" t="str">
            <v>House # 972, Janiper Block, Bahria Town, Lahore.</v>
          </cell>
          <cell r="BC92046" t="str">
            <v>BLACK</v>
          </cell>
          <cell r="BH92046" t="str">
            <v>N/A</v>
          </cell>
          <cell r="BI92046" t="str">
            <v>N</v>
          </cell>
          <cell r="BJ92046" t="str">
            <v>NADEEM ALI</v>
          </cell>
          <cell r="BK92046">
            <v>45553</v>
          </cell>
          <cell r="BL92046" t="str">
            <v>9614850</v>
          </cell>
          <cell r="BM92046" t="str">
            <v>004</v>
          </cell>
          <cell r="BN92046" t="str">
            <v>03</v>
          </cell>
          <cell r="BQ92046" t="str">
            <v>LHR/LHR/D/MO/PC COMP/P/97646/09/2024</v>
          </cell>
        </row>
        <row r="92047">
          <cell r="W92047" t="str">
            <v>244H0005088</v>
          </cell>
          <cell r="X92047" t="str">
            <v>R2009272</v>
          </cell>
          <cell r="Y92047">
            <v>9428950</v>
          </cell>
          <cell r="AC92047">
            <v>3043559</v>
          </cell>
          <cell r="AD92047" t="str">
            <v>02</v>
          </cell>
          <cell r="AE92047" t="str">
            <v>MOTOR</v>
          </cell>
          <cell r="AF92047">
            <v>120866</v>
          </cell>
          <cell r="AG92047">
            <v>0</v>
          </cell>
          <cell r="AH92047">
            <v>0</v>
          </cell>
          <cell r="AI92047">
            <v>0</v>
          </cell>
          <cell r="AJ92047">
            <v>141434</v>
          </cell>
          <cell r="AK92047">
            <v>0</v>
          </cell>
          <cell r="AL92047">
            <v>30217</v>
          </cell>
          <cell r="AM92047" t="str">
            <v>2024</v>
          </cell>
          <cell r="AN92047" t="str">
            <v>202409</v>
          </cell>
          <cell r="AO92047" t="str">
            <v>202409</v>
          </cell>
          <cell r="AP92047" t="str">
            <v>202409</v>
          </cell>
          <cell r="AQ92047" t="str">
            <v>ABRAHAMBHATTI</v>
          </cell>
          <cell r="AR92047" t="str">
            <v>1956684</v>
          </cell>
          <cell r="AS92047" t="str">
            <v>D</v>
          </cell>
          <cell r="AT92047" t="str">
            <v>001</v>
          </cell>
          <cell r="AU92047" t="str">
            <v>30000002</v>
          </cell>
          <cell r="AV92047" t="str">
            <v>RETAIL</v>
          </cell>
          <cell r="AW92047" t="str">
            <v>31000109</v>
          </cell>
          <cell r="AX92047" t="str">
            <v>Honda Fort (Pvt) Ltd</v>
          </cell>
          <cell r="AY92047" t="str">
            <v>LHR/LHR/D/MO/PC COMP/P/97658/09/2024</v>
          </cell>
          <cell r="BB92047" t="str">
            <v>House # 169/2-M, Phase 1, DHA. Lahore Cantt.</v>
          </cell>
          <cell r="BC92047" t="str">
            <v>Ayers Grey</v>
          </cell>
          <cell r="BH92047" t="str">
            <v>N/A</v>
          </cell>
          <cell r="BI92047" t="str">
            <v>N</v>
          </cell>
          <cell r="BJ92047" t="str">
            <v>Faizan Khalid</v>
          </cell>
          <cell r="BK92047">
            <v>45553</v>
          </cell>
          <cell r="BL92047" t="str">
            <v>9428950</v>
          </cell>
          <cell r="BM92047" t="str">
            <v>451</v>
          </cell>
          <cell r="BN92047" t="str">
            <v>03</v>
          </cell>
          <cell r="BQ92047" t="str">
            <v>LHR/LHR/D/MO/PC COMP/P/97658/09/2024</v>
          </cell>
        </row>
        <row r="92048">
          <cell r="W92048" t="str">
            <v>244H0005310</v>
          </cell>
          <cell r="X92048" t="str">
            <v xml:space="preserve"> NF9EEUA5XR2009391</v>
          </cell>
          <cell r="Y92048">
            <v>9810750</v>
          </cell>
          <cell r="AC92048">
            <v>3058773</v>
          </cell>
          <cell r="AD92048" t="str">
            <v>02</v>
          </cell>
          <cell r="AE92048" t="str">
            <v>MOTOR</v>
          </cell>
          <cell r="AF92048">
            <v>125761</v>
          </cell>
          <cell r="AG92048">
            <v>0</v>
          </cell>
          <cell r="AH92048">
            <v>0</v>
          </cell>
          <cell r="AI92048">
            <v>0</v>
          </cell>
          <cell r="AJ92048">
            <v>147161</v>
          </cell>
          <cell r="AK92048">
            <v>0</v>
          </cell>
          <cell r="AL92048">
            <v>33956</v>
          </cell>
          <cell r="AM92048" t="str">
            <v>2024</v>
          </cell>
          <cell r="AN92048" t="str">
            <v>202409</v>
          </cell>
          <cell r="AO92048" t="str">
            <v>202409</v>
          </cell>
          <cell r="AP92048" t="str">
            <v>202409</v>
          </cell>
          <cell r="AQ92048" t="str">
            <v>ABRAHAMBHATTI</v>
          </cell>
          <cell r="AR92048" t="str">
            <v>1963446</v>
          </cell>
          <cell r="AS92048" t="str">
            <v>D</v>
          </cell>
          <cell r="AT92048" t="str">
            <v>001</v>
          </cell>
          <cell r="AU92048" t="str">
            <v>30000002</v>
          </cell>
          <cell r="AV92048" t="str">
            <v>RETAIL</v>
          </cell>
          <cell r="AW92048" t="str">
            <v>31000363</v>
          </cell>
          <cell r="AX92048" t="str">
            <v>Haval Club</v>
          </cell>
          <cell r="AY92048" t="str">
            <v>LHR/LHR/D/MO/PC COMP/P/98283/09/2024</v>
          </cell>
          <cell r="BB92048" t="str">
            <v>House # 107, Street # 23, Sui Gas Society, Near Phase 5, DHA, Lahore.</v>
          </cell>
          <cell r="BC92048" t="str">
            <v>BLACK PEARL</v>
          </cell>
          <cell r="BH92048" t="str">
            <v>N/A</v>
          </cell>
          <cell r="BI92048" t="str">
            <v>N</v>
          </cell>
          <cell r="BJ92048" t="str">
            <v>Muhammad Asim</v>
          </cell>
          <cell r="BK92048">
            <v>45560</v>
          </cell>
          <cell r="BL92048" t="str">
            <v>9810750</v>
          </cell>
          <cell r="BM92048" t="str">
            <v>025</v>
          </cell>
          <cell r="BN92048" t="str">
            <v>03</v>
          </cell>
          <cell r="BQ92048" t="str">
            <v>LHR/LHR/D/MO/PC COMP/P/98283/09/2024</v>
          </cell>
        </row>
        <row r="92049">
          <cell r="W92049" t="str">
            <v>244H0003504</v>
          </cell>
          <cell r="X92049" t="str">
            <v>2008163</v>
          </cell>
          <cell r="Y92049">
            <v>9614850</v>
          </cell>
          <cell r="AC92049">
            <v>2944479</v>
          </cell>
          <cell r="AD92049" t="str">
            <v>02</v>
          </cell>
          <cell r="AE92049" t="str">
            <v>MOTOR</v>
          </cell>
          <cell r="AF92049">
            <v>147903</v>
          </cell>
          <cell r="AG92049">
            <v>0</v>
          </cell>
          <cell r="AH92049">
            <v>0</v>
          </cell>
          <cell r="AI92049">
            <v>0</v>
          </cell>
          <cell r="AJ92049">
            <v>173067</v>
          </cell>
          <cell r="AK92049">
            <v>0</v>
          </cell>
          <cell r="AL92049">
            <v>48808</v>
          </cell>
          <cell r="AM92049" t="str">
            <v>2024</v>
          </cell>
          <cell r="AN92049" t="str">
            <v>202408</v>
          </cell>
          <cell r="AO92049" t="str">
            <v>202408</v>
          </cell>
          <cell r="AP92049" t="str">
            <v>202408</v>
          </cell>
          <cell r="AQ92049" t="str">
            <v>ABRAHAMBHATTI</v>
          </cell>
          <cell r="AR92049" t="str">
            <v>1934610</v>
          </cell>
          <cell r="AS92049" t="str">
            <v>D</v>
          </cell>
          <cell r="AT92049" t="str">
            <v>001</v>
          </cell>
          <cell r="AU92049" t="str">
            <v>30000002</v>
          </cell>
          <cell r="AV92049" t="str">
            <v>RETAIL</v>
          </cell>
          <cell r="AW92049" t="str">
            <v>31000327</v>
          </cell>
          <cell r="AX92049" t="str">
            <v>Haval Central Motors (LLP)</v>
          </cell>
          <cell r="AY92049" t="str">
            <v>LHR/LHR/D/MO/PC COMP/P/95382/08/2024</v>
          </cell>
          <cell r="BB92049" t="str">
            <v>House # 306, Street # 04, Sector B, Usman Block, Bahria Town, Lahore.</v>
          </cell>
          <cell r="BC92049" t="str">
            <v>BLACK</v>
          </cell>
          <cell r="BH92049" t="str">
            <v>N/A</v>
          </cell>
          <cell r="BI92049" t="str">
            <v>N</v>
          </cell>
          <cell r="BJ92049" t="str">
            <v>NADEEM ALI</v>
          </cell>
          <cell r="BK92049">
            <v>45520</v>
          </cell>
          <cell r="BL92049" t="str">
            <v>9614850</v>
          </cell>
          <cell r="BM92049" t="str">
            <v>004</v>
          </cell>
          <cell r="BN92049" t="str">
            <v>03</v>
          </cell>
          <cell r="BQ92049" t="str">
            <v>LHR/LHR/D/MO/PC COMP/P/95382/08/2024</v>
          </cell>
        </row>
        <row r="92050">
          <cell r="W92050" t="str">
            <v>9057465</v>
          </cell>
          <cell r="X92050" t="str">
            <v>S2011525</v>
          </cell>
          <cell r="Y92050">
            <v>8245270</v>
          </cell>
          <cell r="AC92050">
            <v>3225614</v>
          </cell>
          <cell r="AD92050" t="str">
            <v>02</v>
          </cell>
          <cell r="AE92050" t="str">
            <v>MOTOR</v>
          </cell>
          <cell r="AF92050">
            <v>123309</v>
          </cell>
          <cell r="AG92050">
            <v>0</v>
          </cell>
          <cell r="AH92050">
            <v>0</v>
          </cell>
          <cell r="AI92050">
            <v>0</v>
          </cell>
          <cell r="AJ92050">
            <v>144292</v>
          </cell>
          <cell r="AK92050">
            <v>0</v>
          </cell>
          <cell r="AL92050">
            <v>40692</v>
          </cell>
          <cell r="AM92050" t="str">
            <v>2024</v>
          </cell>
          <cell r="AN92050" t="str">
            <v>202412</v>
          </cell>
          <cell r="AO92050" t="str">
            <v>202412</v>
          </cell>
          <cell r="AP92050" t="str">
            <v>202412</v>
          </cell>
          <cell r="AQ92050" t="str">
            <v>ABRAHAMBHATTI</v>
          </cell>
          <cell r="AR92050" t="str">
            <v>2035749</v>
          </cell>
          <cell r="AS92050" t="str">
            <v>D</v>
          </cell>
          <cell r="AT92050" t="str">
            <v>001</v>
          </cell>
          <cell r="AU92050" t="str">
            <v>30000002</v>
          </cell>
          <cell r="AV92050" t="str">
            <v>RETAIL</v>
          </cell>
          <cell r="AW92050" t="str">
            <v>31000221</v>
          </cell>
          <cell r="AX92050" t="str">
            <v>Changan Islamabad Motors</v>
          </cell>
          <cell r="AY92050" t="str">
            <v>LHR/LHR/D/MO/PC COMP/P/103997/12/2024</v>
          </cell>
          <cell r="BB92050" t="str">
            <v>Plot No 24, S.S.1 RCC Rawat, Rawalpindi Pothohar Town.</v>
          </cell>
          <cell r="BC92050" t="str">
            <v>GREY</v>
          </cell>
          <cell r="BI92050" t="str">
            <v>N</v>
          </cell>
          <cell r="BJ92050" t="str">
            <v>Kamran Khalid</v>
          </cell>
          <cell r="BK92050">
            <v>45640</v>
          </cell>
          <cell r="BL92050" t="str">
            <v>8245270</v>
          </cell>
          <cell r="BM92050" t="str">
            <v>001</v>
          </cell>
          <cell r="BN92050" t="str">
            <v>03</v>
          </cell>
          <cell r="BQ92050" t="str">
            <v>LHR/LHR/D/MO/PC COMP/P/103997/12/2024</v>
          </cell>
        </row>
        <row r="92051">
          <cell r="W92051" t="str">
            <v>H0006809</v>
          </cell>
          <cell r="X92051" t="str">
            <v>S20116593</v>
          </cell>
          <cell r="Y92051">
            <v>9631850</v>
          </cell>
          <cell r="AC92051">
            <v>3218279</v>
          </cell>
          <cell r="AD92051" t="str">
            <v>02</v>
          </cell>
          <cell r="AE92051" t="str">
            <v>MOTOR</v>
          </cell>
          <cell r="AF92051">
            <v>144049</v>
          </cell>
          <cell r="AG92051">
            <v>0</v>
          </cell>
          <cell r="AH92051">
            <v>0</v>
          </cell>
          <cell r="AI92051">
            <v>0</v>
          </cell>
          <cell r="AJ92051">
            <v>168557</v>
          </cell>
          <cell r="AK92051">
            <v>0</v>
          </cell>
          <cell r="AL92051">
            <v>47536</v>
          </cell>
          <cell r="AM92051" t="str">
            <v>2024</v>
          </cell>
          <cell r="AN92051" t="str">
            <v>202412</v>
          </cell>
          <cell r="AO92051" t="str">
            <v>202412</v>
          </cell>
          <cell r="AP92051" t="str">
            <v>202412</v>
          </cell>
          <cell r="AQ92051" t="str">
            <v>MZUBAIRIQBAL</v>
          </cell>
          <cell r="AR92051" t="str">
            <v>2027322</v>
          </cell>
          <cell r="AS92051" t="str">
            <v>D</v>
          </cell>
          <cell r="AT92051" t="str">
            <v>001</v>
          </cell>
          <cell r="AU92051" t="str">
            <v>30000002</v>
          </cell>
          <cell r="AV92051" t="str">
            <v>RETAIL</v>
          </cell>
          <cell r="AW92051" t="str">
            <v>31000696</v>
          </cell>
          <cell r="AX92051" t="str">
            <v>HAVAL RAWALPINDI MOTORS</v>
          </cell>
          <cell r="AY92051" t="str">
            <v>LHR/LHR/D/MO/PC COMP/P/103462/12/2024</v>
          </cell>
          <cell r="BB92051" t="str">
            <v>House # 19, Sayd Muhammad Shah Town, Qambara Road, Quetta.</v>
          </cell>
          <cell r="BC92051" t="str">
            <v>WHITE</v>
          </cell>
          <cell r="BI92051" t="str">
            <v>N</v>
          </cell>
          <cell r="BJ92051" t="str">
            <v>Kamran Khalid</v>
          </cell>
          <cell r="BK92051">
            <v>45631</v>
          </cell>
          <cell r="BL92051" t="str">
            <v>9631850</v>
          </cell>
          <cell r="BM92051" t="str">
            <v>002</v>
          </cell>
          <cell r="BN92051" t="str">
            <v>03</v>
          </cell>
          <cell r="BQ92051" t="str">
            <v>LHR/LHR/D/MO/PC COMP/P/103462/12/2024</v>
          </cell>
        </row>
        <row r="92052">
          <cell r="W92052" t="str">
            <v>H0003820</v>
          </cell>
          <cell r="X92052" t="str">
            <v>R2008423</v>
          </cell>
          <cell r="Y92052">
            <v>9631850</v>
          </cell>
          <cell r="AC92052">
            <v>2954384</v>
          </cell>
          <cell r="AD92052" t="str">
            <v>02</v>
          </cell>
          <cell r="AE92052" t="str">
            <v>MOTOR</v>
          </cell>
          <cell r="AF92052">
            <v>148165</v>
          </cell>
          <cell r="AG92052">
            <v>0</v>
          </cell>
          <cell r="AH92052">
            <v>0</v>
          </cell>
          <cell r="AI92052">
            <v>0</v>
          </cell>
          <cell r="AJ92052">
            <v>173373</v>
          </cell>
          <cell r="AK92052">
            <v>0</v>
          </cell>
          <cell r="AL92052">
            <v>18521</v>
          </cell>
          <cell r="AM92052" t="str">
            <v>2024</v>
          </cell>
          <cell r="AN92052" t="str">
            <v>202408</v>
          </cell>
          <cell r="AO92052" t="str">
            <v>202408</v>
          </cell>
          <cell r="AP92052" t="str">
            <v>202408</v>
          </cell>
          <cell r="AQ92052" t="str">
            <v>ABRAHAMBHATTI</v>
          </cell>
          <cell r="AR92052" t="str">
            <v>1938531</v>
          </cell>
          <cell r="AS92052" t="str">
            <v>D</v>
          </cell>
          <cell r="AT92052" t="str">
            <v>001</v>
          </cell>
          <cell r="AU92052" t="str">
            <v>30000002</v>
          </cell>
          <cell r="AV92052" t="str">
            <v>RETAIL</v>
          </cell>
          <cell r="AW92052" t="str">
            <v>31000696</v>
          </cell>
          <cell r="AX92052" t="str">
            <v>HAVAL RAWALPINDI MOTORS</v>
          </cell>
          <cell r="AY92052" t="str">
            <v>LHR/LHR/D/MO/PC COMP/P/95874/08/2024</v>
          </cell>
          <cell r="BB92052" t="str">
            <v>House # 47, Street # 15, Westridge 1, Rawalpindi Cantt.</v>
          </cell>
          <cell r="BC92052" t="str">
            <v>ARCTIC WHITE</v>
          </cell>
          <cell r="BH92052" t="str">
            <v>N/A</v>
          </cell>
          <cell r="BI92052" t="str">
            <v>N</v>
          </cell>
          <cell r="BJ92052" t="str">
            <v>Kamran Khalid</v>
          </cell>
          <cell r="BK92052">
            <v>45527</v>
          </cell>
          <cell r="BL92052" t="str">
            <v>9631850</v>
          </cell>
          <cell r="BM92052" t="str">
            <v>427</v>
          </cell>
          <cell r="BN92052" t="str">
            <v>03</v>
          </cell>
          <cell r="BQ92052" t="str">
            <v>LHR/LHR/D/MO/PC COMP/P/95874/08/2024</v>
          </cell>
        </row>
        <row r="92053">
          <cell r="W92053" t="str">
            <v>244H0003738</v>
          </cell>
          <cell r="X92053" t="str">
            <v>2008300</v>
          </cell>
          <cell r="Y92053">
            <v>9614850</v>
          </cell>
          <cell r="AC92053">
            <v>2965012</v>
          </cell>
          <cell r="AD92053" t="str">
            <v>02</v>
          </cell>
          <cell r="AE92053" t="str">
            <v>MOTOR</v>
          </cell>
          <cell r="AF92053">
            <v>135577</v>
          </cell>
          <cell r="AG92053">
            <v>0</v>
          </cell>
          <cell r="AH92053">
            <v>0</v>
          </cell>
          <cell r="AI92053">
            <v>0</v>
          </cell>
          <cell r="AJ92053">
            <v>158645</v>
          </cell>
          <cell r="AK92053">
            <v>0</v>
          </cell>
          <cell r="AL92053">
            <v>40673</v>
          </cell>
          <cell r="AM92053" t="str">
            <v>2024</v>
          </cell>
          <cell r="AN92053" t="str">
            <v>202408</v>
          </cell>
          <cell r="AO92053" t="str">
            <v>202408</v>
          </cell>
          <cell r="AP92053" t="str">
            <v>202408</v>
          </cell>
          <cell r="AQ92053" t="str">
            <v>ABRAHAMBHATTI</v>
          </cell>
          <cell r="AR92053" t="str">
            <v>1939974</v>
          </cell>
          <cell r="AS92053" t="str">
            <v>D</v>
          </cell>
          <cell r="AT92053" t="str">
            <v>001</v>
          </cell>
          <cell r="AU92053" t="str">
            <v>30000002</v>
          </cell>
          <cell r="AV92053" t="str">
            <v>RETAIL</v>
          </cell>
          <cell r="AW92053" t="str">
            <v>31000327</v>
          </cell>
          <cell r="AX92053" t="str">
            <v>Haval Central Motors (LLP)</v>
          </cell>
          <cell r="AY92053" t="str">
            <v>LHR/LHR/D/MO/PC COMP/P/96161/08/2024</v>
          </cell>
          <cell r="BB92053" t="str">
            <v>House # 84, Street # 08, Hafizabad, Layyah.</v>
          </cell>
          <cell r="BC92053" t="str">
            <v>BLACK</v>
          </cell>
          <cell r="BH92053" t="str">
            <v>N/A</v>
          </cell>
          <cell r="BI92053" t="str">
            <v>N</v>
          </cell>
          <cell r="BJ92053" t="str">
            <v>NADEEM ALI</v>
          </cell>
          <cell r="BK92053">
            <v>45531</v>
          </cell>
          <cell r="BL92053" t="str">
            <v>9614850</v>
          </cell>
          <cell r="BM92053" t="str">
            <v>004</v>
          </cell>
          <cell r="BN92053" t="str">
            <v>03</v>
          </cell>
          <cell r="BQ92053" t="str">
            <v>LHR/LHR/D/MO/PC COMP/P/96161/08/2024</v>
          </cell>
        </row>
        <row r="92054">
          <cell r="W92054" t="str">
            <v>244H0003722</v>
          </cell>
          <cell r="X92054" t="str">
            <v>NF9EEUA56R2008254</v>
          </cell>
          <cell r="Y92054">
            <v>9620850</v>
          </cell>
          <cell r="AC92054">
            <v>3046663</v>
          </cell>
          <cell r="AD92054" t="str">
            <v>02</v>
          </cell>
          <cell r="AE92054" t="str">
            <v>MOTOR</v>
          </cell>
          <cell r="AF92054">
            <v>143884</v>
          </cell>
          <cell r="AG92054">
            <v>0</v>
          </cell>
          <cell r="AH92054">
            <v>0</v>
          </cell>
          <cell r="AI92054">
            <v>0</v>
          </cell>
          <cell r="AJ92054">
            <v>168365</v>
          </cell>
          <cell r="AK92054">
            <v>0</v>
          </cell>
          <cell r="AL92054">
            <v>17266</v>
          </cell>
          <cell r="AM92054" t="str">
            <v>2024</v>
          </cell>
          <cell r="AN92054" t="str">
            <v>202409</v>
          </cell>
          <cell r="AO92054" t="str">
            <v>202409</v>
          </cell>
          <cell r="AP92054" t="str">
            <v>202409</v>
          </cell>
          <cell r="AQ92054" t="str">
            <v>MZUBAIRIQBAL</v>
          </cell>
          <cell r="AR92054" t="str">
            <v>1964069</v>
          </cell>
          <cell r="AS92054" t="str">
            <v>D</v>
          </cell>
          <cell r="AT92054" t="str">
            <v>001</v>
          </cell>
          <cell r="AU92054" t="str">
            <v>30000002</v>
          </cell>
          <cell r="AV92054" t="str">
            <v>RETAIL</v>
          </cell>
          <cell r="AW92054" t="str">
            <v>31000494</v>
          </cell>
          <cell r="AX92054" t="str">
            <v>Suzuki Habib Motors Alipur</v>
          </cell>
          <cell r="AY92054" t="str">
            <v>LHR/LHR/D/MO/PC COMP/P/98377/09/2024</v>
          </cell>
          <cell r="BB92054" t="str">
            <v>Street # 09, Mohalla Hassan Colony, Rahim Yar Khan, Dist Rahim Yar Khan.</v>
          </cell>
          <cell r="BC92054" t="str">
            <v>ARCTIC WHITE</v>
          </cell>
          <cell r="BH92054" t="str">
            <v>Pak Suzuki</v>
          </cell>
          <cell r="BI92054" t="str">
            <v>N</v>
          </cell>
          <cell r="BJ92054" t="str">
            <v>UMAR KHAN</v>
          </cell>
          <cell r="BK92054">
            <v>45561</v>
          </cell>
          <cell r="BL92054" t="str">
            <v>9620850</v>
          </cell>
          <cell r="BM92054" t="str">
            <v>427</v>
          </cell>
          <cell r="BN92054" t="str">
            <v>03</v>
          </cell>
          <cell r="BQ92054" t="str">
            <v>LHR/LHR/D/MO/PC COMP/P/98377/09/2024</v>
          </cell>
        </row>
        <row r="92055">
          <cell r="W92055" t="str">
            <v>244H0005143</v>
          </cell>
          <cell r="X92055" t="str">
            <v>NF9EEUA59R2009320</v>
          </cell>
          <cell r="Y92055">
            <v>9446500</v>
          </cell>
          <cell r="AB92055" t="str">
            <v>TRACKER (I-TECK)</v>
          </cell>
          <cell r="AC92055">
            <v>3064407</v>
          </cell>
          <cell r="AD92055" t="str">
            <v>02</v>
          </cell>
          <cell r="AE92055" t="str">
            <v>MOTOR</v>
          </cell>
          <cell r="AF92055">
            <v>129865</v>
          </cell>
          <cell r="AG92055">
            <v>0</v>
          </cell>
          <cell r="AH92055">
            <v>0</v>
          </cell>
          <cell r="AI92055">
            <v>0</v>
          </cell>
          <cell r="AJ92055">
            <v>151144</v>
          </cell>
          <cell r="AK92055">
            <v>8105</v>
          </cell>
          <cell r="AL92055">
            <v>25973</v>
          </cell>
          <cell r="AM92055" t="str">
            <v>2024</v>
          </cell>
          <cell r="AN92055" t="str">
            <v>202410</v>
          </cell>
          <cell r="AO92055" t="str">
            <v>202410</v>
          </cell>
          <cell r="AP92055" t="str">
            <v>202410</v>
          </cell>
          <cell r="AQ92055" t="str">
            <v>KHALIDMEHMOOD</v>
          </cell>
          <cell r="AR92055" t="str">
            <v>1969141</v>
          </cell>
          <cell r="AS92055" t="str">
            <v>D</v>
          </cell>
          <cell r="AT92055" t="str">
            <v>001</v>
          </cell>
          <cell r="AU92055" t="str">
            <v>30000002</v>
          </cell>
          <cell r="AV92055" t="str">
            <v>RETAIL</v>
          </cell>
          <cell r="AW92055" t="str">
            <v>31000002</v>
          </cell>
          <cell r="AX92055" t="str">
            <v>Direct</v>
          </cell>
          <cell r="AY92055" t="str">
            <v>KHI/HO/D/MO/PC COMP/P/98828/10/2024</v>
          </cell>
          <cell r="BA92055" t="str">
            <v>KARACHI</v>
          </cell>
          <cell r="BB92055" t="str">
            <v>House #. E-77, PNT Society, Korangi Industrial Area, Karachi.</v>
          </cell>
          <cell r="BC92055" t="str">
            <v>ARCTIC WHITE</v>
          </cell>
          <cell r="BH92055" t="str">
            <v>Half Depreciation</v>
          </cell>
          <cell r="BI92055" t="str">
            <v>N</v>
          </cell>
          <cell r="BJ92055" t="str">
            <v>Faraz Baakza</v>
          </cell>
          <cell r="BK92055">
            <v>45567</v>
          </cell>
          <cell r="BL92055" t="str">
            <v>9446500</v>
          </cell>
          <cell r="BM92055" t="str">
            <v>427</v>
          </cell>
          <cell r="BN92055" t="str">
            <v>01</v>
          </cell>
          <cell r="BQ92055" t="str">
            <v>KHI/HO/D/MO/PC COMP/P/98828/10/2024</v>
          </cell>
        </row>
        <row r="92056">
          <cell r="W92056" t="str">
            <v>244H0005143</v>
          </cell>
          <cell r="X92056" t="str">
            <v>NF9EEUA59R2009320</v>
          </cell>
          <cell r="Y92056">
            <v>9446500</v>
          </cell>
          <cell r="AC92056">
            <v>3209852</v>
          </cell>
          <cell r="AD92056" t="str">
            <v>02</v>
          </cell>
          <cell r="AE92056" t="str">
            <v>MOTOR</v>
          </cell>
          <cell r="AF92056">
            <v>0</v>
          </cell>
          <cell r="AG92056">
            <v>0</v>
          </cell>
          <cell r="AH92056">
            <v>0</v>
          </cell>
          <cell r="AI92056">
            <v>0</v>
          </cell>
          <cell r="AJ92056">
            <v>0</v>
          </cell>
          <cell r="AK92056">
            <v>8105</v>
          </cell>
          <cell r="AL92056">
            <v>6493</v>
          </cell>
          <cell r="AM92056" t="str">
            <v>2024</v>
          </cell>
          <cell r="AN92056" t="str">
            <v>202412</v>
          </cell>
          <cell r="AO92056" t="str">
            <v>202409</v>
          </cell>
          <cell r="AP92056" t="str">
            <v>202412</v>
          </cell>
          <cell r="AQ92056" t="str">
            <v>KHALIDMEHMOOD</v>
          </cell>
          <cell r="AR92056" t="str">
            <v>2025945</v>
          </cell>
          <cell r="AS92056" t="str">
            <v>D</v>
          </cell>
          <cell r="AT92056" t="str">
            <v>001</v>
          </cell>
          <cell r="AU92056" t="str">
            <v>30000002</v>
          </cell>
          <cell r="AV92056" t="str">
            <v>RETAIL</v>
          </cell>
          <cell r="AW92056" t="str">
            <v>31000002</v>
          </cell>
          <cell r="AX92056" t="str">
            <v>Direct</v>
          </cell>
          <cell r="AY92056" t="str">
            <v>KHI/HO/D/MO/PC COMP/P/98828/10/2024</v>
          </cell>
          <cell r="AZ92056" t="str">
            <v>KHI/HO/D/MO/PC COMP/E/49672/12/2024</v>
          </cell>
          <cell r="BB92056" t="str">
            <v>House #. E-77, PNT Society, Korangi Industrial Area, Karachi.</v>
          </cell>
          <cell r="BC92056" t="str">
            <v>ARCTIC WHITE</v>
          </cell>
          <cell r="BF92056" t="str">
            <v xml:space="preserve">Addition of agency commission.
</v>
          </cell>
          <cell r="BH92056" t="str">
            <v>Half Depreciation</v>
          </cell>
          <cell r="BI92056" t="str">
            <v>N</v>
          </cell>
          <cell r="BJ92056" t="str">
            <v>Faraz Baakza</v>
          </cell>
          <cell r="BK92056">
            <v>45560</v>
          </cell>
          <cell r="BL92056" t="str">
            <v>9446500</v>
          </cell>
          <cell r="BM92056" t="str">
            <v>427</v>
          </cell>
          <cell r="BN92056" t="str">
            <v>01</v>
          </cell>
          <cell r="BQ92056" t="str">
            <v>KHI/HO/D/MO/PC COMP/P/98828/10/2024</v>
          </cell>
        </row>
        <row r="92057">
          <cell r="W92057" t="str">
            <v xml:space="preserve">CYV472803	</v>
          </cell>
          <cell r="X92057" t="str">
            <v xml:space="preserve">WAUZZZ8V3J1002089	</v>
          </cell>
          <cell r="Y92057">
            <v>6000000</v>
          </cell>
          <cell r="Z92057" t="str">
            <v>54400-3929475-1</v>
          </cell>
          <cell r="AA92057" t="str">
            <v xml:space="preserve">0300-9316680	 </v>
          </cell>
          <cell r="AB92057" t="str">
            <v>TRACKER (TRASUR)</v>
          </cell>
          <cell r="AC92057">
            <v>3242392</v>
          </cell>
          <cell r="AD92057" t="str">
            <v>02</v>
          </cell>
          <cell r="AE92057" t="str">
            <v>MOTOR</v>
          </cell>
          <cell r="AF92057">
            <v>77586</v>
          </cell>
          <cell r="AG92057">
            <v>11638</v>
          </cell>
          <cell r="AH92057">
            <v>776</v>
          </cell>
          <cell r="AI92057">
            <v>0</v>
          </cell>
          <cell r="AJ92057">
            <v>90000</v>
          </cell>
          <cell r="AK92057">
            <v>7000</v>
          </cell>
          <cell r="AL92057">
            <v>11638</v>
          </cell>
          <cell r="AM92057" t="str">
            <v>2024</v>
          </cell>
          <cell r="AN92057" t="str">
            <v>202412</v>
          </cell>
          <cell r="AO92057" t="str">
            <v>202412</v>
          </cell>
          <cell r="AP92057" t="str">
            <v>202412</v>
          </cell>
          <cell r="AQ92057" t="str">
            <v>HABIB</v>
          </cell>
          <cell r="AR92057" t="str">
            <v>2041804</v>
          </cell>
          <cell r="AS92057" t="str">
            <v>D</v>
          </cell>
          <cell r="AT92057" t="str">
            <v>00039</v>
          </cell>
          <cell r="AY92057" t="str">
            <v>KHI/HO/D/MO/PC COMP/C/103201/39/12/2024</v>
          </cell>
          <cell r="BA92057" t="str">
            <v>LAHORE</v>
          </cell>
          <cell r="BB92057" t="str">
            <v xml:space="preserve">H # 302 Block A Grand Avenue H. Society Feerozepur Rd Lahore  </v>
          </cell>
          <cell r="BC92057" t="str">
            <v>GREY</v>
          </cell>
          <cell r="BD92057" t="str">
            <v>0329-0190662910010</v>
          </cell>
          <cell r="BI92057" t="str">
            <v>N</v>
          </cell>
          <cell r="BK92057">
            <v>45653</v>
          </cell>
          <cell r="BL92057" t="str">
            <v>6000000</v>
          </cell>
          <cell r="BM92057" t="str">
            <v>001</v>
          </cell>
          <cell r="BN92057" t="str">
            <v>01</v>
          </cell>
          <cell r="BQ92057" t="str">
            <v>KHI/HO/D/MO/PC COMP/C/103201/39/12/2024</v>
          </cell>
        </row>
        <row r="92058">
          <cell r="W92058" t="str">
            <v>DKY010387</v>
          </cell>
          <cell r="X92058" t="str">
            <v>WAUZZZF22LN040353</v>
          </cell>
          <cell r="Y92058">
            <v>25000000</v>
          </cell>
          <cell r="AC92058">
            <v>2942486</v>
          </cell>
          <cell r="AD92058" t="str">
            <v>02</v>
          </cell>
          <cell r="AE92058" t="str">
            <v>MOTOR</v>
          </cell>
          <cell r="AF92058">
            <v>322845</v>
          </cell>
          <cell r="AG92058">
            <v>0</v>
          </cell>
          <cell r="AH92058">
            <v>0</v>
          </cell>
          <cell r="AI92058">
            <v>0</v>
          </cell>
          <cell r="AJ92058">
            <v>375000</v>
          </cell>
          <cell r="AK92058">
            <v>0</v>
          </cell>
          <cell r="AL92058">
            <v>0</v>
          </cell>
          <cell r="AM92058" t="str">
            <v>2024</v>
          </cell>
          <cell r="AN92058" t="str">
            <v>202408</v>
          </cell>
          <cell r="AO92058" t="str">
            <v>202408</v>
          </cell>
          <cell r="AP92058" t="str">
            <v>202408</v>
          </cell>
          <cell r="AQ92058" t="str">
            <v>MUBASHIRAHMED</v>
          </cell>
          <cell r="AR92058" t="str">
            <v>1935211</v>
          </cell>
          <cell r="AS92058" t="str">
            <v>D</v>
          </cell>
          <cell r="AT92058" t="str">
            <v>001</v>
          </cell>
          <cell r="AU92058" t="str">
            <v>30000001</v>
          </cell>
          <cell r="AV92058" t="str">
            <v>DIRECT</v>
          </cell>
          <cell r="AW92058" t="str">
            <v>31000001</v>
          </cell>
          <cell r="AX92058" t="str">
            <v>Direct</v>
          </cell>
          <cell r="AY92058" t="str">
            <v>KHI/HO/D/MO/PC COMP/P/95485/08/2024</v>
          </cell>
          <cell r="BA92058" t="str">
            <v>KARACHI</v>
          </cell>
          <cell r="BB92058" t="str">
            <v>House No. C-30, Block 8, Area Clifton Status Khayaban-e-Jami, Karachi.</v>
          </cell>
          <cell r="BC92058" t="str">
            <v>BLACK</v>
          </cell>
          <cell r="BH92058" t="str">
            <v>N/A</v>
          </cell>
          <cell r="BI92058" t="str">
            <v>N</v>
          </cell>
          <cell r="BJ92058" t="str">
            <v>Sarosh Hassan</v>
          </cell>
          <cell r="BK92058">
            <v>45523</v>
          </cell>
          <cell r="BL92058" t="str">
            <v>25000000</v>
          </cell>
          <cell r="BM92058" t="str">
            <v>004</v>
          </cell>
          <cell r="BN92058" t="str">
            <v>01</v>
          </cell>
          <cell r="BQ92058" t="str">
            <v>KHI/HO/D/MO/PC COMP/P/95485/08/2024</v>
          </cell>
        </row>
        <row r="92059">
          <cell r="W92059" t="str">
            <v>JL4732Q7RN8AT252582</v>
          </cell>
          <cell r="X92059" t="str">
            <v>NKMASE2E9R1000778</v>
          </cell>
          <cell r="Y92059">
            <v>8900000</v>
          </cell>
          <cell r="AC92059">
            <v>3209904</v>
          </cell>
          <cell r="AD92059" t="str">
            <v>02</v>
          </cell>
          <cell r="AE92059" t="str">
            <v>MOTOR</v>
          </cell>
          <cell r="AF92059">
            <v>0</v>
          </cell>
          <cell r="AG92059">
            <v>0</v>
          </cell>
          <cell r="AH92059">
            <v>0</v>
          </cell>
          <cell r="AI92059">
            <v>0</v>
          </cell>
          <cell r="AJ92059">
            <v>0</v>
          </cell>
          <cell r="AK92059">
            <v>0</v>
          </cell>
          <cell r="AL92059">
            <v>5733</v>
          </cell>
          <cell r="AM92059" t="str">
            <v>2024</v>
          </cell>
          <cell r="AN92059" t="str">
            <v>202412</v>
          </cell>
          <cell r="AO92059" t="str">
            <v>202411</v>
          </cell>
          <cell r="AP92059" t="str">
            <v>202412</v>
          </cell>
          <cell r="AQ92059" t="str">
            <v>KHALIDMEHMOOD</v>
          </cell>
          <cell r="AR92059" t="str">
            <v>2026796</v>
          </cell>
          <cell r="AS92059" t="str">
            <v>D</v>
          </cell>
          <cell r="AT92059" t="str">
            <v>001</v>
          </cell>
          <cell r="AU92059" t="str">
            <v>30000002</v>
          </cell>
          <cell r="AV92059" t="str">
            <v>RETAIL</v>
          </cell>
          <cell r="AW92059" t="str">
            <v>31000212</v>
          </cell>
          <cell r="AX92059" t="str">
            <v>Changan Yasdani Kora</v>
          </cell>
          <cell r="AY92059" t="str">
            <v>KHI/HO/D/MO/PC COMP/P/102661/11/2024</v>
          </cell>
          <cell r="AZ92059" t="str">
            <v>KHI/HO/D/MO/PC COMP/E/49761/12/2024</v>
          </cell>
          <cell r="BB92059" t="str">
            <v>House # 116-117, Bhittai Colony, Korangi Creek, Karachi.</v>
          </cell>
          <cell r="BC92059" t="str">
            <v>WHITE</v>
          </cell>
          <cell r="BF92059" t="str">
            <v>Addition of agency commission.</v>
          </cell>
          <cell r="BH92059" t="str">
            <v>Half Depreciation</v>
          </cell>
          <cell r="BI92059" t="str">
            <v>N</v>
          </cell>
          <cell r="BJ92059" t="str">
            <v>Faraz Baakza</v>
          </cell>
          <cell r="BK92059">
            <v>45611</v>
          </cell>
          <cell r="BL92059" t="str">
            <v>8900000</v>
          </cell>
          <cell r="BM92059" t="str">
            <v>002</v>
          </cell>
          <cell r="BN92059" t="str">
            <v>01</v>
          </cell>
          <cell r="BQ92059" t="str">
            <v>KHI/HO/D/MO/PC COMP/P/102661/11/2024</v>
          </cell>
        </row>
        <row r="92060">
          <cell r="W92060" t="str">
            <v>JL4732Q7RN8AT252582</v>
          </cell>
          <cell r="X92060" t="str">
            <v>NKMASE2E9R1000778</v>
          </cell>
          <cell r="Y92060">
            <v>8900000</v>
          </cell>
          <cell r="AC92060">
            <v>3184980</v>
          </cell>
          <cell r="AD92060" t="str">
            <v>02</v>
          </cell>
          <cell r="AE92060" t="str">
            <v>MOTOR</v>
          </cell>
          <cell r="AF92060">
            <v>114655</v>
          </cell>
          <cell r="AG92060">
            <v>0</v>
          </cell>
          <cell r="AH92060">
            <v>0</v>
          </cell>
          <cell r="AI92060">
            <v>0</v>
          </cell>
          <cell r="AJ92060">
            <v>133500</v>
          </cell>
          <cell r="AK92060">
            <v>0</v>
          </cell>
          <cell r="AL92060">
            <v>22931</v>
          </cell>
          <cell r="AM92060" t="str">
            <v>2024</v>
          </cell>
          <cell r="AN92060" t="str">
            <v>202411</v>
          </cell>
          <cell r="AO92060" t="str">
            <v>202411</v>
          </cell>
          <cell r="AP92060" t="str">
            <v>202411</v>
          </cell>
          <cell r="AQ92060" t="str">
            <v>KHALIDMEHMOOD</v>
          </cell>
          <cell r="AR92060" t="str">
            <v>2018739</v>
          </cell>
          <cell r="AS92060" t="str">
            <v>D</v>
          </cell>
          <cell r="AT92060" t="str">
            <v>001</v>
          </cell>
          <cell r="AU92060" t="str">
            <v>30000002</v>
          </cell>
          <cell r="AV92060" t="str">
            <v>RETAIL</v>
          </cell>
          <cell r="AW92060" t="str">
            <v>31000212</v>
          </cell>
          <cell r="AX92060" t="str">
            <v>Changan Yasdani Kora</v>
          </cell>
          <cell r="AY92060" t="str">
            <v>KHI/HO/D/MO/PC COMP/P/102661/11/2024</v>
          </cell>
          <cell r="BA92060" t="str">
            <v>KARACHI</v>
          </cell>
          <cell r="BB92060" t="str">
            <v>House # 116-117, Bhittai Colony, Korangi Creek, Karachi.</v>
          </cell>
          <cell r="BC92060" t="str">
            <v>WHITE</v>
          </cell>
          <cell r="BH92060" t="str">
            <v>Half Depreciation</v>
          </cell>
          <cell r="BI92060" t="str">
            <v>N</v>
          </cell>
          <cell r="BJ92060" t="str">
            <v>Faraz Baakza</v>
          </cell>
          <cell r="BK92060">
            <v>45622</v>
          </cell>
          <cell r="BL92060" t="str">
            <v>8900000</v>
          </cell>
          <cell r="BM92060" t="str">
            <v>002</v>
          </cell>
          <cell r="BN92060" t="str">
            <v>01</v>
          </cell>
          <cell r="BQ92060" t="str">
            <v>KHI/HO/D/MO/PC COMP/P/102661/11/2024</v>
          </cell>
        </row>
        <row r="92061">
          <cell r="W92061" t="str">
            <v>JL473ZQ7RN8AT182098</v>
          </cell>
          <cell r="X92061" t="str">
            <v>NKMASE2E9R1000029</v>
          </cell>
          <cell r="Y92061">
            <v>9076980</v>
          </cell>
          <cell r="AC92061">
            <v>2937047</v>
          </cell>
          <cell r="AD92061" t="str">
            <v>02</v>
          </cell>
          <cell r="AE92061" t="str">
            <v>MOTOR</v>
          </cell>
          <cell r="AF92061">
            <v>109119</v>
          </cell>
          <cell r="AG92061">
            <v>0</v>
          </cell>
          <cell r="AH92061">
            <v>0</v>
          </cell>
          <cell r="AI92061">
            <v>0</v>
          </cell>
          <cell r="AJ92061">
            <v>127078</v>
          </cell>
          <cell r="AK92061">
            <v>0</v>
          </cell>
          <cell r="AL92061">
            <v>4365</v>
          </cell>
          <cell r="AM92061" t="str">
            <v>2024</v>
          </cell>
          <cell r="AN92061" t="str">
            <v>202408</v>
          </cell>
          <cell r="AO92061" t="str">
            <v>202408</v>
          </cell>
          <cell r="AP92061" t="str">
            <v>202408</v>
          </cell>
          <cell r="AQ92061" t="str">
            <v>KHALIDMEHMOOD</v>
          </cell>
          <cell r="AR92061" t="str">
            <v>1934541</v>
          </cell>
          <cell r="AS92061" t="str">
            <v>D</v>
          </cell>
          <cell r="AT92061" t="str">
            <v>001</v>
          </cell>
          <cell r="AU92061" t="str">
            <v>30000002</v>
          </cell>
          <cell r="AV92061" t="str">
            <v>RETAIL</v>
          </cell>
          <cell r="AW92061" t="str">
            <v>31000718</v>
          </cell>
          <cell r="AX92061" t="str">
            <v>Changan Apllo Motors</v>
          </cell>
          <cell r="AY92061" t="str">
            <v>KHI/HO/D/MO/PC COMP/P/95343/08/2024</v>
          </cell>
          <cell r="BA92061" t="str">
            <v>KARACHI</v>
          </cell>
          <cell r="BB92061" t="str">
            <v>House A43 PCSIR Society Sector 24 A Gulzar e Hijri Scheme 33 Karachi.</v>
          </cell>
          <cell r="BC92061" t="str">
            <v>WHITE</v>
          </cell>
          <cell r="BH92061" t="str">
            <v>N/A</v>
          </cell>
          <cell r="BI92061" t="str">
            <v>N</v>
          </cell>
          <cell r="BJ92061" t="str">
            <v>Affan</v>
          </cell>
          <cell r="BK92061">
            <v>45520</v>
          </cell>
          <cell r="BL92061" t="str">
            <v>9076980</v>
          </cell>
          <cell r="BM92061" t="str">
            <v>002</v>
          </cell>
          <cell r="BN92061" t="str">
            <v>01</v>
          </cell>
          <cell r="BQ92061" t="str">
            <v>KHI/HO/D/MO/PC COMP/P/95343/08/2024</v>
          </cell>
        </row>
        <row r="92062">
          <cell r="W92062" t="str">
            <v>JL473ZQ7RN8AT220031</v>
          </cell>
          <cell r="X92062" t="str">
            <v>NKMAS28R1000234</v>
          </cell>
          <cell r="Y92062">
            <v>9273940</v>
          </cell>
          <cell r="AC92062">
            <v>3076907</v>
          </cell>
          <cell r="AD92062" t="str">
            <v>02</v>
          </cell>
          <cell r="AE92062" t="str">
            <v>MOTOR</v>
          </cell>
          <cell r="AF92062">
            <v>119490</v>
          </cell>
          <cell r="AG92062">
            <v>0</v>
          </cell>
          <cell r="AH92062">
            <v>0</v>
          </cell>
          <cell r="AI92062">
            <v>0</v>
          </cell>
          <cell r="AJ92062">
            <v>139109</v>
          </cell>
          <cell r="AK92062">
            <v>0</v>
          </cell>
          <cell r="AL92062">
            <v>23898</v>
          </cell>
          <cell r="AM92062" t="str">
            <v>2024</v>
          </cell>
          <cell r="AN92062" t="str">
            <v>202410</v>
          </cell>
          <cell r="AO92062" t="str">
            <v>202410</v>
          </cell>
          <cell r="AP92062" t="str">
            <v>202410</v>
          </cell>
          <cell r="AQ92062" t="str">
            <v>KHALIDMEHMOOD</v>
          </cell>
          <cell r="AR92062" t="str">
            <v>1975785</v>
          </cell>
          <cell r="AS92062" t="str">
            <v>D</v>
          </cell>
          <cell r="AT92062" t="str">
            <v>001</v>
          </cell>
          <cell r="AU92062" t="str">
            <v>30000002</v>
          </cell>
          <cell r="AV92062" t="str">
            <v>RETAIL</v>
          </cell>
          <cell r="AW92062" t="str">
            <v>31000002</v>
          </cell>
          <cell r="AX92062" t="str">
            <v>Direct</v>
          </cell>
          <cell r="AY92062" t="str">
            <v>KHI/HO/D/MO/PC COMP/P/99378/10/2024</v>
          </cell>
          <cell r="BA92062" t="str">
            <v>KARACHI</v>
          </cell>
          <cell r="BB92062" t="str">
            <v>House No. A-1, Umer Appartment Contonment, Baghdadi Mir Muhammad Baloch Road, Liyari, Karachi.</v>
          </cell>
          <cell r="BC92062" t="str">
            <v>WHITE</v>
          </cell>
          <cell r="BH92062" t="str">
            <v>N/A</v>
          </cell>
          <cell r="BI92062" t="str">
            <v>N</v>
          </cell>
          <cell r="BJ92062" t="str">
            <v>Affan</v>
          </cell>
          <cell r="BK92062">
            <v>45574</v>
          </cell>
          <cell r="BL92062" t="str">
            <v>9273940</v>
          </cell>
          <cell r="BM92062" t="str">
            <v>002</v>
          </cell>
          <cell r="BN92062" t="str">
            <v>01</v>
          </cell>
          <cell r="BQ92062" t="str">
            <v>KHI/HO/D/MO/PC COMP/P/99378/10/2024</v>
          </cell>
        </row>
        <row r="92063">
          <cell r="W92063" t="str">
            <v>JL473ZQ7RN8AT220031</v>
          </cell>
          <cell r="X92063" t="str">
            <v>NKMAS28R1000234</v>
          </cell>
          <cell r="Y92063">
            <v>9273940</v>
          </cell>
          <cell r="AC92063">
            <v>3209868</v>
          </cell>
          <cell r="AD92063" t="str">
            <v>02</v>
          </cell>
          <cell r="AE92063" t="str">
            <v>MOTOR</v>
          </cell>
          <cell r="AF92063">
            <v>0</v>
          </cell>
          <cell r="AG92063">
            <v>0</v>
          </cell>
          <cell r="AH92063">
            <v>0</v>
          </cell>
          <cell r="AI92063">
            <v>0</v>
          </cell>
          <cell r="AJ92063">
            <v>0</v>
          </cell>
          <cell r="AK92063">
            <v>0</v>
          </cell>
          <cell r="AL92063">
            <v>5975</v>
          </cell>
          <cell r="AM92063" t="str">
            <v>2024</v>
          </cell>
          <cell r="AN92063" t="str">
            <v>202412</v>
          </cell>
          <cell r="AO92063" t="str">
            <v>202410</v>
          </cell>
          <cell r="AP92063" t="str">
            <v>202412</v>
          </cell>
          <cell r="AQ92063" t="str">
            <v>KHALIDMEHMOOD</v>
          </cell>
          <cell r="AR92063" t="str">
            <v>2026289</v>
          </cell>
          <cell r="AS92063" t="str">
            <v>D</v>
          </cell>
          <cell r="AT92063" t="str">
            <v>001</v>
          </cell>
          <cell r="AU92063" t="str">
            <v>30000002</v>
          </cell>
          <cell r="AV92063" t="str">
            <v>RETAIL</v>
          </cell>
          <cell r="AW92063" t="str">
            <v>31000002</v>
          </cell>
          <cell r="AX92063" t="str">
            <v>Direct</v>
          </cell>
          <cell r="AY92063" t="str">
            <v>KHI/HO/D/MO/PC COMP/P/99378/10/2024</v>
          </cell>
          <cell r="AZ92063" t="str">
            <v>KHI/HO/D/MO/PC COMP/E/49687/12/2024</v>
          </cell>
          <cell r="BB92063" t="str">
            <v>House No. A-1, Umer Appartment Contonment, Baghdadi Mir Muhammad Baloch Road, Liyari, Karachi.</v>
          </cell>
          <cell r="BC92063" t="str">
            <v>WHITE</v>
          </cell>
          <cell r="BF92063" t="str">
            <v xml:space="preserve">Addition of agency commission.
</v>
          </cell>
          <cell r="BH92063" t="str">
            <v>N/A</v>
          </cell>
          <cell r="BI92063" t="str">
            <v>N</v>
          </cell>
          <cell r="BJ92063" t="str">
            <v>Affan</v>
          </cell>
          <cell r="BK92063">
            <v>45568</v>
          </cell>
          <cell r="BL92063" t="str">
            <v>9273940</v>
          </cell>
          <cell r="BM92063" t="str">
            <v>002</v>
          </cell>
          <cell r="BN92063" t="str">
            <v>01</v>
          </cell>
          <cell r="BQ92063" t="str">
            <v>KHI/HO/D/MO/PC COMP/P/99378/10/2024</v>
          </cell>
        </row>
        <row r="92064">
          <cell r="W92064" t="str">
            <v>212928</v>
          </cell>
          <cell r="X92064" t="str">
            <v>R1000354</v>
          </cell>
          <cell r="Y92064">
            <v>8923980</v>
          </cell>
          <cell r="AC92064">
            <v>3149481</v>
          </cell>
          <cell r="AD92064" t="str">
            <v>02</v>
          </cell>
          <cell r="AE92064" t="str">
            <v>MOTOR</v>
          </cell>
          <cell r="AF92064">
            <v>133461</v>
          </cell>
          <cell r="AG92064">
            <v>0</v>
          </cell>
          <cell r="AH92064">
            <v>0</v>
          </cell>
          <cell r="AI92064">
            <v>0</v>
          </cell>
          <cell r="AJ92064">
            <v>156170</v>
          </cell>
          <cell r="AK92064">
            <v>0</v>
          </cell>
          <cell r="AL92064">
            <v>33365</v>
          </cell>
          <cell r="AM92064" t="str">
            <v>2024</v>
          </cell>
          <cell r="AN92064" t="str">
            <v>202410</v>
          </cell>
          <cell r="AO92064" t="str">
            <v>202410</v>
          </cell>
          <cell r="AP92064" t="str">
            <v>202410</v>
          </cell>
          <cell r="AQ92064" t="str">
            <v>ABRAHAMBHATTI</v>
          </cell>
          <cell r="AR92064" t="str">
            <v>1995503</v>
          </cell>
          <cell r="AS92064" t="str">
            <v>D</v>
          </cell>
          <cell r="AT92064" t="str">
            <v>001</v>
          </cell>
          <cell r="AU92064" t="str">
            <v>30000002</v>
          </cell>
          <cell r="AV92064" t="str">
            <v>RETAIL</v>
          </cell>
          <cell r="AW92064" t="str">
            <v>31000525</v>
          </cell>
          <cell r="AX92064" t="str">
            <v>Suzuki Campbellpur Motors</v>
          </cell>
          <cell r="AY92064" t="str">
            <v>LHR/LHR/D/MO/PC COMP/P/100470/10/2024</v>
          </cell>
          <cell r="BB92064" t="str">
            <v>House # 675, Street # 08, Mohalla Nai Abadi, Gakhar Tehsil Wazirabad, District Gujranwala.</v>
          </cell>
          <cell r="BC92064" t="str">
            <v>Stellar White</v>
          </cell>
          <cell r="BH92064" t="str">
            <v>Pak Suzuki</v>
          </cell>
          <cell r="BI92064" t="str">
            <v>N</v>
          </cell>
          <cell r="BJ92064" t="str">
            <v>HAMAD BUTT</v>
          </cell>
          <cell r="BK92064">
            <v>45590</v>
          </cell>
          <cell r="BL92064" t="str">
            <v>8923980</v>
          </cell>
          <cell r="BM92064" t="str">
            <v>361</v>
          </cell>
          <cell r="BN92064" t="str">
            <v>03</v>
          </cell>
          <cell r="BQ92064" t="str">
            <v>LHR/LHR/D/MO/PC COMP/P/100470/10/2024</v>
          </cell>
        </row>
        <row r="92065">
          <cell r="W92065" t="str">
            <v>129308</v>
          </cell>
          <cell r="X92065" t="str">
            <v>1000141</v>
          </cell>
          <cell r="Y92065">
            <v>7800000</v>
          </cell>
          <cell r="AC92065">
            <v>2979988</v>
          </cell>
          <cell r="AD92065" t="str">
            <v>02</v>
          </cell>
          <cell r="AE92065" t="str">
            <v>MOTOR</v>
          </cell>
          <cell r="AF92065">
            <v>99983</v>
          </cell>
          <cell r="AG92065">
            <v>0</v>
          </cell>
          <cell r="AH92065">
            <v>0</v>
          </cell>
          <cell r="AI92065">
            <v>0</v>
          </cell>
          <cell r="AJ92065">
            <v>117000</v>
          </cell>
          <cell r="AK92065">
            <v>0</v>
          </cell>
          <cell r="AL92065">
            <v>24996</v>
          </cell>
          <cell r="AM92065" t="str">
            <v>2024</v>
          </cell>
          <cell r="AN92065" t="str">
            <v>202408</v>
          </cell>
          <cell r="AO92065" t="str">
            <v>202408</v>
          </cell>
          <cell r="AP92065" t="str">
            <v>202408</v>
          </cell>
          <cell r="AQ92065" t="str">
            <v>ABRAHAMBHATTI</v>
          </cell>
          <cell r="AR92065" t="str">
            <v>1939813</v>
          </cell>
          <cell r="AS92065" t="str">
            <v>D</v>
          </cell>
          <cell r="AT92065" t="str">
            <v>001</v>
          </cell>
          <cell r="AU92065" t="str">
            <v>30000002</v>
          </cell>
          <cell r="AV92065" t="str">
            <v>RETAIL</v>
          </cell>
          <cell r="AW92065" t="str">
            <v>31000088</v>
          </cell>
          <cell r="AX92065" t="str">
            <v>Toyota Layalpur Motors</v>
          </cell>
          <cell r="AY92065" t="str">
            <v>LHR/LHR/D/MO/PC COMP/P/96120/08/2024</v>
          </cell>
          <cell r="BB92065" t="str">
            <v>House # 22-B, Eden Gardens, Canal Road, Faisalabad.</v>
          </cell>
          <cell r="BC92065" t="str">
            <v>Stellar White</v>
          </cell>
          <cell r="BH92065" t="str">
            <v>N/A</v>
          </cell>
          <cell r="BI92065" t="str">
            <v>N</v>
          </cell>
          <cell r="BJ92065" t="str">
            <v>Muhammad Naeem</v>
          </cell>
          <cell r="BK92065">
            <v>45531</v>
          </cell>
          <cell r="BL92065" t="str">
            <v>7800000</v>
          </cell>
          <cell r="BM92065" t="str">
            <v>361</v>
          </cell>
          <cell r="BN92065" t="str">
            <v>03</v>
          </cell>
          <cell r="BQ92065" t="str">
            <v>LHR/LHR/D/MO/PC COMP/P/96120/08/2024</v>
          </cell>
        </row>
        <row r="92066">
          <cell r="W92066" t="str">
            <v>JL473ZQ7RN8AT25830</v>
          </cell>
          <cell r="X92066" t="str">
            <v>NKMASE2E9R1001082</v>
          </cell>
          <cell r="Y92066">
            <v>8260980</v>
          </cell>
          <cell r="AC92066">
            <v>3174629</v>
          </cell>
          <cell r="AD92066" t="str">
            <v>02</v>
          </cell>
          <cell r="AE92066" t="str">
            <v>MOTOR</v>
          </cell>
          <cell r="AF92066">
            <v>106392</v>
          </cell>
          <cell r="AG92066">
            <v>0</v>
          </cell>
          <cell r="AH92066">
            <v>0</v>
          </cell>
          <cell r="AI92066">
            <v>0</v>
          </cell>
          <cell r="AJ92066">
            <v>123915</v>
          </cell>
          <cell r="AK92066">
            <v>0</v>
          </cell>
          <cell r="AL92066">
            <v>21278</v>
          </cell>
          <cell r="AM92066" t="str">
            <v>2024</v>
          </cell>
          <cell r="AN92066" t="str">
            <v>202411</v>
          </cell>
          <cell r="AO92066" t="str">
            <v>202411</v>
          </cell>
          <cell r="AP92066" t="str">
            <v>202411</v>
          </cell>
          <cell r="AQ92066" t="str">
            <v>KHALIDMEHMOOD</v>
          </cell>
          <cell r="AR92066" t="str">
            <v>2014795</v>
          </cell>
          <cell r="AS92066" t="str">
            <v>D</v>
          </cell>
          <cell r="AT92066" t="str">
            <v>001</v>
          </cell>
          <cell r="AU92066" t="str">
            <v>30000002</v>
          </cell>
          <cell r="AV92066" t="str">
            <v>RETAIL</v>
          </cell>
          <cell r="AW92066" t="str">
            <v>31000105</v>
          </cell>
          <cell r="AX92066" t="str">
            <v>Changan Gul Motors</v>
          </cell>
          <cell r="AY92066" t="str">
            <v>KHI/HO/D/MO/PC COMP/P/102174/11/2024</v>
          </cell>
          <cell r="BA92066" t="str">
            <v>KARACHI</v>
          </cell>
          <cell r="BB92066" t="str">
            <v>C-5, Nadia Apartment, Block 6, P.E.C.H.S., Karachi.</v>
          </cell>
          <cell r="BC92066" t="str">
            <v>Galaxy Black</v>
          </cell>
          <cell r="BH92066" t="str">
            <v>N/A</v>
          </cell>
          <cell r="BI92066" t="str">
            <v>N</v>
          </cell>
          <cell r="BJ92066" t="str">
            <v>Affan</v>
          </cell>
          <cell r="BK92066">
            <v>45615</v>
          </cell>
          <cell r="BL92066" t="str">
            <v>8260980</v>
          </cell>
          <cell r="BM92066" t="str">
            <v>362</v>
          </cell>
          <cell r="BN92066" t="str">
            <v>01</v>
          </cell>
          <cell r="BQ92066" t="str">
            <v>KHI/HO/D/MO/PC COMP/P/102174/11/2024</v>
          </cell>
        </row>
        <row r="92067">
          <cell r="W92067" t="str">
            <v>JL473ZQ7RN8AT25830</v>
          </cell>
          <cell r="X92067" t="str">
            <v>NKMASE2E9R1001082</v>
          </cell>
          <cell r="Y92067">
            <v>8260980</v>
          </cell>
          <cell r="AC92067">
            <v>3209899</v>
          </cell>
          <cell r="AD92067" t="str">
            <v>02</v>
          </cell>
          <cell r="AE92067" t="str">
            <v>MOTOR</v>
          </cell>
          <cell r="AF92067">
            <v>0</v>
          </cell>
          <cell r="AG92067">
            <v>0</v>
          </cell>
          <cell r="AH92067">
            <v>0</v>
          </cell>
          <cell r="AI92067">
            <v>0</v>
          </cell>
          <cell r="AJ92067">
            <v>0</v>
          </cell>
          <cell r="AK92067">
            <v>0</v>
          </cell>
          <cell r="AL92067">
            <v>5320</v>
          </cell>
          <cell r="AM92067" t="str">
            <v>2024</v>
          </cell>
          <cell r="AN92067" t="str">
            <v>202412</v>
          </cell>
          <cell r="AO92067" t="str">
            <v>202411</v>
          </cell>
          <cell r="AP92067" t="str">
            <v>202412</v>
          </cell>
          <cell r="AQ92067" t="str">
            <v>KHALIDMEHMOOD</v>
          </cell>
          <cell r="AR92067" t="str">
            <v>2026790</v>
          </cell>
          <cell r="AS92067" t="str">
            <v>D</v>
          </cell>
          <cell r="AT92067" t="str">
            <v>001</v>
          </cell>
          <cell r="AU92067" t="str">
            <v>30000002</v>
          </cell>
          <cell r="AV92067" t="str">
            <v>RETAIL</v>
          </cell>
          <cell r="AW92067" t="str">
            <v>31000105</v>
          </cell>
          <cell r="AX92067" t="str">
            <v>Changan Gul Motors</v>
          </cell>
          <cell r="AY92067" t="str">
            <v>KHI/HO/D/MO/PC COMP/P/102174/11/2024</v>
          </cell>
          <cell r="AZ92067" t="str">
            <v>KHI/HO/D/MO/PC COMP/E/49757/12/2024</v>
          </cell>
          <cell r="BB92067" t="str">
            <v>C-5, Nadia Apartment, Block 6, P.E.C.H.S., Karachi.</v>
          </cell>
          <cell r="BC92067" t="str">
            <v>Galaxy Black</v>
          </cell>
          <cell r="BF92067" t="str">
            <v>Addition of agency commission.</v>
          </cell>
          <cell r="BH92067" t="str">
            <v>N/A</v>
          </cell>
          <cell r="BI92067" t="str">
            <v>N</v>
          </cell>
          <cell r="BJ92067" t="str">
            <v>Affan</v>
          </cell>
          <cell r="BK92067">
            <v>45611</v>
          </cell>
          <cell r="BL92067" t="str">
            <v>8260980</v>
          </cell>
          <cell r="BM92067" t="str">
            <v>362</v>
          </cell>
          <cell r="BN92067" t="str">
            <v>01</v>
          </cell>
          <cell r="BQ92067" t="str">
            <v>KHI/HO/D/MO/PC COMP/P/102174/11/2024</v>
          </cell>
        </row>
        <row r="92068">
          <cell r="W92068" t="str">
            <v>197904</v>
          </cell>
          <cell r="X92068" t="str">
            <v>1000164</v>
          </cell>
          <cell r="Y92068">
            <v>9076900</v>
          </cell>
          <cell r="AC92068">
            <v>3149474</v>
          </cell>
          <cell r="AD92068" t="str">
            <v>02</v>
          </cell>
          <cell r="AE92068" t="str">
            <v>MOTOR</v>
          </cell>
          <cell r="AF92068">
            <v>116353</v>
          </cell>
          <cell r="AG92068">
            <v>0</v>
          </cell>
          <cell r="AH92068">
            <v>0</v>
          </cell>
          <cell r="AI92068">
            <v>0</v>
          </cell>
          <cell r="AJ92068">
            <v>136154</v>
          </cell>
          <cell r="AK92068">
            <v>0</v>
          </cell>
          <cell r="AL92068">
            <v>29088</v>
          </cell>
          <cell r="AM92068" t="str">
            <v>2024</v>
          </cell>
          <cell r="AN92068" t="str">
            <v>202410</v>
          </cell>
          <cell r="AO92068" t="str">
            <v>202410</v>
          </cell>
          <cell r="AP92068" t="str">
            <v>202410</v>
          </cell>
          <cell r="AQ92068" t="str">
            <v>ABRAHAMBHATTI</v>
          </cell>
          <cell r="AR92068" t="str">
            <v>1997088</v>
          </cell>
          <cell r="AS92068" t="str">
            <v>D</v>
          </cell>
          <cell r="AT92068" t="str">
            <v>001</v>
          </cell>
          <cell r="AU92068" t="str">
            <v>30000002</v>
          </cell>
          <cell r="AV92068" t="str">
            <v>RETAIL</v>
          </cell>
          <cell r="AW92068" t="str">
            <v>31000088</v>
          </cell>
          <cell r="AX92068" t="str">
            <v>Toyota Layalpur Motors</v>
          </cell>
          <cell r="AY92068" t="str">
            <v>LHR/LHR/D/MO/PC COMP/P/100673/10/2024</v>
          </cell>
          <cell r="BB92068" t="str">
            <v>House # 555, Street # 13, Sector I, 10/2, Islamabad.</v>
          </cell>
          <cell r="BC92068" t="str">
            <v>SILVER</v>
          </cell>
          <cell r="BH92068" t="str">
            <v>N/A</v>
          </cell>
          <cell r="BI92068" t="str">
            <v>N</v>
          </cell>
          <cell r="BJ92068" t="str">
            <v>Muhammad Naeem</v>
          </cell>
          <cell r="BK92068">
            <v>45593</v>
          </cell>
          <cell r="BL92068" t="str">
            <v>9076900</v>
          </cell>
          <cell r="BM92068" t="str">
            <v>009</v>
          </cell>
          <cell r="BN92068" t="str">
            <v>03</v>
          </cell>
          <cell r="BQ92068" t="str">
            <v>LHR/LHR/D/MO/PC COMP/P/100673/10/2024</v>
          </cell>
        </row>
        <row r="92069">
          <cell r="W92069" t="str">
            <v>6R282386</v>
          </cell>
          <cell r="X92069" t="str">
            <v>NF1AET306H1182420</v>
          </cell>
          <cell r="Y92069">
            <v>2600000</v>
          </cell>
          <cell r="Z92069" t="str">
            <v>12201-1135830-1</v>
          </cell>
          <cell r="AA92069" t="str">
            <v>03039039003</v>
          </cell>
          <cell r="AC92069">
            <v>3189589</v>
          </cell>
          <cell r="AD92069" t="str">
            <v>02</v>
          </cell>
          <cell r="AE92069" t="str">
            <v>MOTOR</v>
          </cell>
          <cell r="AF92069">
            <v>39224</v>
          </cell>
          <cell r="AG92069">
            <v>5884</v>
          </cell>
          <cell r="AH92069">
            <v>392</v>
          </cell>
          <cell r="AI92069">
            <v>0</v>
          </cell>
          <cell r="AJ92069">
            <v>45500</v>
          </cell>
          <cell r="AK92069">
            <v>0</v>
          </cell>
          <cell r="AL92069">
            <v>7845</v>
          </cell>
          <cell r="AM92069" t="str">
            <v>2024</v>
          </cell>
          <cell r="AN92069" t="str">
            <v>202411</v>
          </cell>
          <cell r="AO92069" t="str">
            <v>202411</v>
          </cell>
          <cell r="AP92069" t="str">
            <v>202411</v>
          </cell>
          <cell r="AQ92069" t="str">
            <v>HABIB</v>
          </cell>
          <cell r="AR92069" t="str">
            <v>2018881</v>
          </cell>
          <cell r="AS92069" t="str">
            <v>D</v>
          </cell>
          <cell r="AT92069" t="str">
            <v>00054</v>
          </cell>
          <cell r="AY92069" t="str">
            <v>KHI/HO/D/MO/PC COMP/C/101257/54/11/2024</v>
          </cell>
          <cell r="BA92069" t="str">
            <v>FAISALABAD</v>
          </cell>
          <cell r="BB92069" t="str">
            <v xml:space="preserve">P-434 Umer Street Sheikhupura Road Faisal Town   Near Faisalabad </v>
          </cell>
          <cell r="BC92069" t="str">
            <v>WHITE</v>
          </cell>
          <cell r="BD92069" t="str">
            <v>OLUFSD300104470</v>
          </cell>
          <cell r="BF92069" t="str">
            <v>`</v>
          </cell>
          <cell r="BI92069" t="str">
            <v>N</v>
          </cell>
          <cell r="BK92069">
            <v>45622</v>
          </cell>
          <cell r="BL92069" t="str">
            <v>2600000</v>
          </cell>
          <cell r="BM92069" t="str">
            <v>002</v>
          </cell>
          <cell r="BN92069" t="str">
            <v>01</v>
          </cell>
          <cell r="BQ92069" t="str">
            <v>KHI/HO/D/MO/PC COMP/C/101257/54/11/2024</v>
          </cell>
        </row>
        <row r="92070">
          <cell r="W92070" t="str">
            <v>6R319104</v>
          </cell>
          <cell r="X92070" t="str">
            <v>NF1AET306H1219138</v>
          </cell>
          <cell r="Y92070">
            <v>2707000</v>
          </cell>
          <cell r="Z92070" t="str">
            <v>3520271591493</v>
          </cell>
          <cell r="AA92070" t="str">
            <v>03356827644</v>
          </cell>
          <cell r="AC92070">
            <v>3032596</v>
          </cell>
          <cell r="AD92070" t="str">
            <v>02</v>
          </cell>
          <cell r="AE92070" t="str">
            <v>MOTOR</v>
          </cell>
          <cell r="AF92070">
            <v>35004</v>
          </cell>
          <cell r="AG92070">
            <v>5251</v>
          </cell>
          <cell r="AH92070">
            <v>350</v>
          </cell>
          <cell r="AI92070">
            <v>0</v>
          </cell>
          <cell r="AJ92070">
            <v>40605</v>
          </cell>
          <cell r="AK92070">
            <v>0</v>
          </cell>
          <cell r="AL92070">
            <v>5251</v>
          </cell>
          <cell r="AM92070" t="str">
            <v>2024</v>
          </cell>
          <cell r="AN92070" t="str">
            <v>202409</v>
          </cell>
          <cell r="AO92070" t="str">
            <v>202409</v>
          </cell>
          <cell r="AP92070" t="str">
            <v>202409</v>
          </cell>
          <cell r="AQ92070" t="str">
            <v>HABIB</v>
          </cell>
          <cell r="AR92070" t="str">
            <v>1959354</v>
          </cell>
          <cell r="AS92070" t="str">
            <v>D</v>
          </cell>
          <cell r="AT92070" t="str">
            <v>00036</v>
          </cell>
          <cell r="AY92070" t="str">
            <v>KHI/HO/D/MO/PC COMP/C/96638/36/09/2024</v>
          </cell>
          <cell r="BA92070" t="str">
            <v>LAHORE</v>
          </cell>
          <cell r="BB92070" t="str">
            <v xml:space="preserve">H No 206 Fazal Elahi Road Rehman Pura Lahore </v>
          </cell>
          <cell r="BC92070" t="str">
            <v>WHITE</v>
          </cell>
          <cell r="BD92070" t="str">
            <v>OLDLHR300102563</v>
          </cell>
          <cell r="BI92070" t="str">
            <v>N</v>
          </cell>
          <cell r="BK92070">
            <v>45555</v>
          </cell>
          <cell r="BL92070" t="str">
            <v>2707000</v>
          </cell>
          <cell r="BM92070" t="str">
            <v>002</v>
          </cell>
          <cell r="BN92070" t="str">
            <v>01</v>
          </cell>
          <cell r="BQ92070" t="str">
            <v>KHI/HO/D/MO/PC COMP/C/96638/36/09/2024</v>
          </cell>
        </row>
        <row r="92071">
          <cell r="W92071" t="str">
            <v>210986</v>
          </cell>
          <cell r="X92071" t="str">
            <v>111004</v>
          </cell>
          <cell r="Y92071">
            <v>2450000</v>
          </cell>
          <cell r="AA92071" t="str">
            <v>03332856587</v>
          </cell>
          <cell r="AC92071">
            <v>3149524</v>
          </cell>
          <cell r="AD92071" t="str">
            <v>02</v>
          </cell>
          <cell r="AE92071" t="str">
            <v>MOTOR</v>
          </cell>
          <cell r="AF92071">
            <v>36961</v>
          </cell>
          <cell r="AG92071">
            <v>5544</v>
          </cell>
          <cell r="AH92071">
            <v>370</v>
          </cell>
          <cell r="AI92071">
            <v>0</v>
          </cell>
          <cell r="AJ92071">
            <v>42875</v>
          </cell>
          <cell r="AK92071">
            <v>0</v>
          </cell>
          <cell r="AL92071">
            <v>5544</v>
          </cell>
          <cell r="AM92071" t="str">
            <v>2024</v>
          </cell>
          <cell r="AN92071" t="str">
            <v>202410</v>
          </cell>
          <cell r="AO92071" t="str">
            <v>202410</v>
          </cell>
          <cell r="AP92071" t="str">
            <v>202410</v>
          </cell>
          <cell r="AQ92071" t="str">
            <v>HABIB</v>
          </cell>
          <cell r="AR92071" t="str">
            <v>1998662</v>
          </cell>
          <cell r="AS92071" t="str">
            <v>D</v>
          </cell>
          <cell r="AT92071" t="str">
            <v>00053</v>
          </cell>
          <cell r="AY92071" t="str">
            <v>KHI/HO/D/MO/PC COMP/C/98824/53/10/2024</v>
          </cell>
          <cell r="BB92071" t="str">
            <v xml:space="preserve">H No D-55 St No 4 Naseem Nagar Phase 2 Qasimabad Near Behind Allied Bank Hyderabad </v>
          </cell>
          <cell r="BC92071" t="str">
            <v>WHITE</v>
          </cell>
          <cell r="BD92071" t="str">
            <v>OLUHYD300103580</v>
          </cell>
          <cell r="BI92071" t="str">
            <v>N</v>
          </cell>
          <cell r="BK92071">
            <v>45596</v>
          </cell>
          <cell r="BL92071" t="str">
            <v>2450000</v>
          </cell>
          <cell r="BM92071" t="str">
            <v>002</v>
          </cell>
          <cell r="BN92071" t="str">
            <v>01</v>
          </cell>
          <cell r="BQ92071" t="str">
            <v>KHI/HO/D/MO/PC COMP/C/98824/53/10/2024</v>
          </cell>
        </row>
        <row r="92072">
          <cell r="W92072" t="str">
            <v>6R171928</v>
          </cell>
          <cell r="X92072" t="str">
            <v>NF1AET306H1071910</v>
          </cell>
          <cell r="Y92072">
            <v>2300000</v>
          </cell>
          <cell r="Z92072" t="str">
            <v>3530134688199</v>
          </cell>
          <cell r="AA92072" t="str">
            <v>03034949111</v>
          </cell>
          <cell r="AC92072">
            <v>2958273</v>
          </cell>
          <cell r="AD92072" t="str">
            <v>02</v>
          </cell>
          <cell r="AE92072" t="str">
            <v>MOTOR</v>
          </cell>
          <cell r="AF92072">
            <v>34698</v>
          </cell>
          <cell r="AG92072">
            <v>5205</v>
          </cell>
          <cell r="AH92072">
            <v>347</v>
          </cell>
          <cell r="AI92072">
            <v>0</v>
          </cell>
          <cell r="AJ92072">
            <v>40250</v>
          </cell>
          <cell r="AK92072">
            <v>0</v>
          </cell>
          <cell r="AL92072">
            <v>5205</v>
          </cell>
          <cell r="AM92072" t="str">
            <v>2024</v>
          </cell>
          <cell r="AN92072" t="str">
            <v>202408</v>
          </cell>
          <cell r="AO92072" t="str">
            <v>202408</v>
          </cell>
          <cell r="AP92072" t="str">
            <v>202408</v>
          </cell>
          <cell r="AQ92072" t="str">
            <v>HABIB</v>
          </cell>
          <cell r="AR92072" t="str">
            <v>1939192</v>
          </cell>
          <cell r="AS92072" t="str">
            <v>D</v>
          </cell>
          <cell r="AT92072" t="str">
            <v>00043</v>
          </cell>
          <cell r="AY92072" t="str">
            <v>KHI/HO/D/MO/PC COMP/C/94739/43/08/2024</v>
          </cell>
          <cell r="BA92072" t="str">
            <v>LAHORE</v>
          </cell>
          <cell r="BB92072" t="str">
            <v xml:space="preserve">H No 450 Block F Jubilee Town Lahore </v>
          </cell>
          <cell r="BC92072" t="str">
            <v>GRAPHIITE GREY</v>
          </cell>
          <cell r="BD92072" t="str">
            <v>OLULHR300101928</v>
          </cell>
          <cell r="BI92072" t="str">
            <v>N</v>
          </cell>
          <cell r="BK92072">
            <v>45530</v>
          </cell>
          <cell r="BL92072" t="str">
            <v>2300000</v>
          </cell>
          <cell r="BM92072" t="str">
            <v>135</v>
          </cell>
          <cell r="BN92072" t="str">
            <v>01</v>
          </cell>
          <cell r="BQ92072" t="str">
            <v>KHI/HO/D/MO/PC COMP/C/94739/43/08/2024</v>
          </cell>
        </row>
        <row r="92073">
          <cell r="W92073" t="str">
            <v>6R150682</v>
          </cell>
          <cell r="X92073" t="str">
            <v>NF1AET306H1050674</v>
          </cell>
          <cell r="Y92073">
            <v>2150000</v>
          </cell>
          <cell r="Z92073" t="str">
            <v>3520248330533</v>
          </cell>
          <cell r="AA92073" t="str">
            <v>03024300072</v>
          </cell>
          <cell r="AC92073">
            <v>3044159</v>
          </cell>
          <cell r="AD92073" t="str">
            <v>02</v>
          </cell>
          <cell r="AE92073" t="str">
            <v>MOTOR</v>
          </cell>
          <cell r="AF92073">
            <v>32436</v>
          </cell>
          <cell r="AG92073">
            <v>4865</v>
          </cell>
          <cell r="AH92073">
            <v>324</v>
          </cell>
          <cell r="AI92073">
            <v>0</v>
          </cell>
          <cell r="AJ92073">
            <v>37625</v>
          </cell>
          <cell r="AK92073">
            <v>0</v>
          </cell>
          <cell r="AL92073">
            <v>4865</v>
          </cell>
          <cell r="AM92073" t="str">
            <v>2024</v>
          </cell>
          <cell r="AN92073" t="str">
            <v>202409</v>
          </cell>
          <cell r="AO92073" t="str">
            <v>202409</v>
          </cell>
          <cell r="AP92073" t="str">
            <v>202409</v>
          </cell>
          <cell r="AQ92073" t="str">
            <v>HABIB</v>
          </cell>
          <cell r="AR92073" t="str">
            <v>1962985</v>
          </cell>
          <cell r="AS92073" t="str">
            <v>D</v>
          </cell>
          <cell r="AT92073" t="str">
            <v>00043</v>
          </cell>
          <cell r="AY92073" t="str">
            <v>KHI/HO/D/MO/PC COMP/C/96638/43/09/2024</v>
          </cell>
          <cell r="BA92073" t="str">
            <v>LAHORE</v>
          </cell>
          <cell r="BB92073" t="str">
            <v xml:space="preserve">H No 2 St No 5 Mustafa Colony Chungiamir Sidha Lahore </v>
          </cell>
          <cell r="BC92073" t="str">
            <v>SILKY SILVER</v>
          </cell>
          <cell r="BD92073" t="str">
            <v>OLULHR300102687</v>
          </cell>
          <cell r="BI92073" t="str">
            <v>N</v>
          </cell>
          <cell r="BK92073">
            <v>45560</v>
          </cell>
          <cell r="BL92073" t="str">
            <v>2150000</v>
          </cell>
          <cell r="BM92073" t="str">
            <v>007</v>
          </cell>
          <cell r="BN92073" t="str">
            <v>01</v>
          </cell>
          <cell r="BQ92073" t="str">
            <v>KHI/HO/D/MO/PC COMP/C/96638/43/09/2024</v>
          </cell>
        </row>
        <row r="92074">
          <cell r="W92074" t="str">
            <v>317752</v>
          </cell>
          <cell r="X92074" t="str">
            <v>1217720</v>
          </cell>
          <cell r="Y92074">
            <v>2707000</v>
          </cell>
          <cell r="Z92074" t="str">
            <v>3520227468753</v>
          </cell>
          <cell r="AA92074" t="str">
            <v>03334456605</v>
          </cell>
          <cell r="AC92074">
            <v>2978424</v>
          </cell>
          <cell r="AD92074" t="str">
            <v>02</v>
          </cell>
          <cell r="AE92074" t="str">
            <v>MOTOR</v>
          </cell>
          <cell r="AF92074">
            <v>40839</v>
          </cell>
          <cell r="AG92074">
            <v>6126</v>
          </cell>
          <cell r="AH92074">
            <v>408</v>
          </cell>
          <cell r="AI92074">
            <v>0</v>
          </cell>
          <cell r="AJ92074">
            <v>47373</v>
          </cell>
          <cell r="AK92074">
            <v>0</v>
          </cell>
          <cell r="AL92074">
            <v>6126</v>
          </cell>
          <cell r="AM92074" t="str">
            <v>2024</v>
          </cell>
          <cell r="AN92074" t="str">
            <v>202408</v>
          </cell>
          <cell r="AO92074" t="str">
            <v>202408</v>
          </cell>
          <cell r="AP92074" t="str">
            <v>202408</v>
          </cell>
          <cell r="AQ92074" t="str">
            <v>HABIB</v>
          </cell>
          <cell r="AR92074" t="str">
            <v>1941058</v>
          </cell>
          <cell r="AS92074" t="str">
            <v>D</v>
          </cell>
          <cell r="AT92074" t="str">
            <v>00048</v>
          </cell>
          <cell r="AY92074" t="str">
            <v>KHI/HO/D/MO/PC COMP/C/94739/48/08/2024</v>
          </cell>
          <cell r="BA92074" t="str">
            <v>LAHORE</v>
          </cell>
          <cell r="BB92074" t="str">
            <v xml:space="preserve">H No 56-P-1 Mohalla Valencia Town Lahore </v>
          </cell>
          <cell r="BC92074" t="str">
            <v>WHITE</v>
          </cell>
          <cell r="BD92074" t="str">
            <v>OLDLHR300101956</v>
          </cell>
          <cell r="BI92074" t="str">
            <v>N</v>
          </cell>
          <cell r="BK92074">
            <v>45533</v>
          </cell>
          <cell r="BL92074" t="str">
            <v>2707000</v>
          </cell>
          <cell r="BM92074" t="str">
            <v>002</v>
          </cell>
          <cell r="BN92074" t="str">
            <v>01</v>
          </cell>
          <cell r="BQ92074" t="str">
            <v>KHI/HO/D/MO/PC COMP/C/94739/48/08/2024</v>
          </cell>
        </row>
        <row r="92075">
          <cell r="W92075" t="str">
            <v>6R320270</v>
          </cell>
          <cell r="X92075" t="str">
            <v>1220265</v>
          </cell>
          <cell r="Y92075">
            <v>2707000</v>
          </cell>
          <cell r="Z92075" t="str">
            <v>31202-7382209-3</v>
          </cell>
          <cell r="AA92075" t="str">
            <v>0300-4636675</v>
          </cell>
          <cell r="AB92075" t="str">
            <v>TRACKER (TRASUR)</v>
          </cell>
          <cell r="AC92075">
            <v>3059761</v>
          </cell>
          <cell r="AD92075" t="str">
            <v>02</v>
          </cell>
          <cell r="AE92075" t="str">
            <v>MOTOR</v>
          </cell>
          <cell r="AF92075">
            <v>46672</v>
          </cell>
          <cell r="AG92075">
            <v>7001</v>
          </cell>
          <cell r="AH92075">
            <v>467</v>
          </cell>
          <cell r="AI92075">
            <v>0</v>
          </cell>
          <cell r="AJ92075">
            <v>54140</v>
          </cell>
          <cell r="AK92075">
            <v>7000</v>
          </cell>
          <cell r="AL92075">
            <v>7001</v>
          </cell>
          <cell r="AM92075" t="str">
            <v>2024</v>
          </cell>
          <cell r="AN92075" t="str">
            <v>202409</v>
          </cell>
          <cell r="AO92075" t="str">
            <v>202409</v>
          </cell>
          <cell r="AP92075" t="str">
            <v>202409</v>
          </cell>
          <cell r="AQ92075" t="str">
            <v>AMINAHMED</v>
          </cell>
          <cell r="AR92075" t="str">
            <v>1964808</v>
          </cell>
          <cell r="AS92075" t="str">
            <v>D</v>
          </cell>
          <cell r="AT92075" t="str">
            <v>00028</v>
          </cell>
          <cell r="AY92075" t="str">
            <v>KHI/HO/D/MO/PC COMP/C/96843/28/09/2024</v>
          </cell>
          <cell r="BA92075" t="str">
            <v>LAHORE</v>
          </cell>
          <cell r="BB92075" t="str">
            <v xml:space="preserve">PO Basti Haji Sahlan Bahawalpur </v>
          </cell>
          <cell r="BC92075" t="str">
            <v>WHITE</v>
          </cell>
          <cell r="BD92075" t="str">
            <v>0471-0158656520017</v>
          </cell>
          <cell r="BI92075" t="str">
            <v>N</v>
          </cell>
          <cell r="BK92075">
            <v>45562</v>
          </cell>
          <cell r="BL92075" t="str">
            <v>2707000</v>
          </cell>
          <cell r="BM92075" t="str">
            <v>002</v>
          </cell>
          <cell r="BN92075" t="str">
            <v>01</v>
          </cell>
          <cell r="BQ92075" t="str">
            <v>KHI/HO/D/MO/PC COMP/C/96843/28/09/2024</v>
          </cell>
        </row>
        <row r="92076">
          <cell r="W92076" t="str">
            <v>319662</v>
          </cell>
          <cell r="X92076" t="str">
            <v>1219670</v>
          </cell>
          <cell r="Y92076">
            <v>2707000</v>
          </cell>
          <cell r="Z92076" t="str">
            <v>35202-3570392-7</v>
          </cell>
          <cell r="AA92076" t="str">
            <v>03094801401</v>
          </cell>
          <cell r="AB92076" t="str">
            <v>TRACKER (TRASUR)</v>
          </cell>
          <cell r="AC92076">
            <v>3045851</v>
          </cell>
          <cell r="AD92076" t="str">
            <v>02</v>
          </cell>
          <cell r="AE92076" t="str">
            <v>MOTOR</v>
          </cell>
          <cell r="AF92076">
            <v>46672</v>
          </cell>
          <cell r="AG92076">
            <v>7001</v>
          </cell>
          <cell r="AH92076">
            <v>467</v>
          </cell>
          <cell r="AI92076">
            <v>0</v>
          </cell>
          <cell r="AJ92076">
            <v>54140</v>
          </cell>
          <cell r="AK92076">
            <v>7000</v>
          </cell>
          <cell r="AL92076">
            <v>7001</v>
          </cell>
          <cell r="AM92076" t="str">
            <v>2024</v>
          </cell>
          <cell r="AN92076" t="str">
            <v>202409</v>
          </cell>
          <cell r="AO92076" t="str">
            <v>202409</v>
          </cell>
          <cell r="AP92076" t="str">
            <v>202409</v>
          </cell>
          <cell r="AQ92076" t="str">
            <v>AMINAHMED</v>
          </cell>
          <cell r="AR92076" t="str">
            <v>1964081</v>
          </cell>
          <cell r="AS92076" t="str">
            <v>D</v>
          </cell>
          <cell r="AT92076" t="str">
            <v>00027</v>
          </cell>
          <cell r="AY92076" t="str">
            <v>KHI/HO/D/MO/PC COMP/C/96843/27/09/2024</v>
          </cell>
          <cell r="BA92076" t="str">
            <v>LAHORE</v>
          </cell>
          <cell r="BB92076" t="str">
            <v xml:space="preserve">Maraka Chung Multan Road Near Bata Factory Lahore </v>
          </cell>
          <cell r="BC92076" t="str">
            <v>WHITE</v>
          </cell>
          <cell r="BD92076" t="str">
            <v>0329-0158656957012</v>
          </cell>
          <cell r="BI92076" t="str">
            <v>N</v>
          </cell>
          <cell r="BK92076">
            <v>45561</v>
          </cell>
          <cell r="BL92076" t="str">
            <v>2707000</v>
          </cell>
          <cell r="BM92076" t="str">
            <v>002</v>
          </cell>
          <cell r="BN92076" t="str">
            <v>01</v>
          </cell>
          <cell r="BQ92076" t="str">
            <v>KHI/HO/D/MO/PC COMP/C/96843/27/09/2024</v>
          </cell>
        </row>
        <row r="92077">
          <cell r="W92077" t="str">
            <v>324746</v>
          </cell>
          <cell r="X92077" t="str">
            <v>1224757</v>
          </cell>
          <cell r="Y92077">
            <v>2707000</v>
          </cell>
          <cell r="Z92077" t="str">
            <v>35201-9874320-5</v>
          </cell>
          <cell r="AA92077" t="str">
            <v>0300-0430622</v>
          </cell>
          <cell r="AB92077" t="str">
            <v>TRACKER (TRASUR)</v>
          </cell>
          <cell r="AC92077">
            <v>3115676</v>
          </cell>
          <cell r="AD92077" t="str">
            <v>02</v>
          </cell>
          <cell r="AE92077" t="str">
            <v>MOTOR</v>
          </cell>
          <cell r="AF92077">
            <v>46672</v>
          </cell>
          <cell r="AG92077">
            <v>7001</v>
          </cell>
          <cell r="AH92077">
            <v>467</v>
          </cell>
          <cell r="AI92077">
            <v>0</v>
          </cell>
          <cell r="AJ92077">
            <v>54140</v>
          </cell>
          <cell r="AK92077">
            <v>7000</v>
          </cell>
          <cell r="AL92077">
            <v>7001</v>
          </cell>
          <cell r="AM92077" t="str">
            <v>2024</v>
          </cell>
          <cell r="AN92077" t="str">
            <v>202410</v>
          </cell>
          <cell r="AO92077" t="str">
            <v>202410</v>
          </cell>
          <cell r="AP92077" t="str">
            <v>202410</v>
          </cell>
          <cell r="AQ92077" t="str">
            <v>HABIB</v>
          </cell>
          <cell r="AR92077" t="str">
            <v>1992652</v>
          </cell>
          <cell r="AS92077" t="str">
            <v>D</v>
          </cell>
          <cell r="AT92077" t="str">
            <v>00022</v>
          </cell>
          <cell r="AY92077" t="str">
            <v>KHI/HO/D/MO/PC COMP/C/98823/22/10/2024</v>
          </cell>
          <cell r="BA92077" t="str">
            <v>LAHORE</v>
          </cell>
          <cell r="BB92077" t="str">
            <v xml:space="preserve">Satarabad Chacha Wali Mohallah Bedian Road Lahore Cantt </v>
          </cell>
          <cell r="BC92077" t="str">
            <v>WHITE</v>
          </cell>
          <cell r="BD92077" t="str">
            <v>0341-0158610578024</v>
          </cell>
          <cell r="BI92077" t="str">
            <v>N</v>
          </cell>
          <cell r="BK92077">
            <v>45587</v>
          </cell>
          <cell r="BL92077" t="str">
            <v>2707000</v>
          </cell>
          <cell r="BM92077" t="str">
            <v>002</v>
          </cell>
          <cell r="BN92077" t="str">
            <v>01</v>
          </cell>
          <cell r="BQ92077" t="str">
            <v>KHI/HO/D/MO/PC COMP/C/98823/22/10/2024</v>
          </cell>
        </row>
        <row r="92078">
          <cell r="W92078" t="str">
            <v>195205</v>
          </cell>
          <cell r="X92078" t="str">
            <v>1095231</v>
          </cell>
          <cell r="Y92078">
            <v>2250000</v>
          </cell>
          <cell r="Z92078" t="str">
            <v>35202-6904139-9</v>
          </cell>
          <cell r="AA92078" t="str">
            <v>0322-4374586</v>
          </cell>
          <cell r="AB92078" t="str">
            <v>TRACKER (TRASUR)</v>
          </cell>
          <cell r="AC92078">
            <v>3077884</v>
          </cell>
          <cell r="AD92078" t="str">
            <v>02</v>
          </cell>
          <cell r="AE92078" t="str">
            <v>MOTOR</v>
          </cell>
          <cell r="AF92078">
            <v>38793</v>
          </cell>
          <cell r="AG92078">
            <v>5819</v>
          </cell>
          <cell r="AH92078">
            <v>388</v>
          </cell>
          <cell r="AI92078">
            <v>0</v>
          </cell>
          <cell r="AJ92078">
            <v>45000</v>
          </cell>
          <cell r="AK92078">
            <v>7000</v>
          </cell>
          <cell r="AL92078">
            <v>5819</v>
          </cell>
          <cell r="AM92078" t="str">
            <v>2024</v>
          </cell>
          <cell r="AN92078" t="str">
            <v>202410</v>
          </cell>
          <cell r="AO92078" t="str">
            <v>202410</v>
          </cell>
          <cell r="AP92078" t="str">
            <v>202410</v>
          </cell>
          <cell r="AQ92078" t="str">
            <v>HABIB</v>
          </cell>
          <cell r="AR92078" t="str">
            <v>1974474</v>
          </cell>
          <cell r="AS92078" t="str">
            <v>D</v>
          </cell>
          <cell r="AT92078" t="str">
            <v>00006</v>
          </cell>
          <cell r="AY92078" t="str">
            <v>KHI/HO/D/MO/PC COMP/C/98823/6/10/2024</v>
          </cell>
          <cell r="BA92078" t="str">
            <v>LAHORE</v>
          </cell>
          <cell r="BB92078" t="str">
            <v xml:space="preserve">H No 121/1 St No 43 Mohallah Karambad Pakki Thatha Samanabad Lahore </v>
          </cell>
          <cell r="BC92078" t="str">
            <v>SILVER</v>
          </cell>
          <cell r="BD92078" t="str">
            <v>0329-0158655887012</v>
          </cell>
          <cell r="BI92078" t="str">
            <v>N</v>
          </cell>
          <cell r="BK92078">
            <v>45572</v>
          </cell>
          <cell r="BL92078" t="str">
            <v>2250000</v>
          </cell>
          <cell r="BM92078" t="str">
            <v>009</v>
          </cell>
          <cell r="BN92078" t="str">
            <v>01</v>
          </cell>
          <cell r="BQ92078" t="str">
            <v>KHI/HO/D/MO/PC COMP/C/98823/6/10/2024</v>
          </cell>
        </row>
        <row r="92079">
          <cell r="W92079" t="str">
            <v>173118</v>
          </cell>
          <cell r="X92079" t="str">
            <v>1073104</v>
          </cell>
          <cell r="Y92079">
            <v>2300000</v>
          </cell>
          <cell r="Z92079" t="str">
            <v>36302-7849860-1</v>
          </cell>
          <cell r="AA92079" t="str">
            <v>0302-8281828</v>
          </cell>
          <cell r="AB92079" t="str">
            <v>TRACKER (TRASUR)</v>
          </cell>
          <cell r="AC92079">
            <v>3203362</v>
          </cell>
          <cell r="AD92079" t="str">
            <v>02</v>
          </cell>
          <cell r="AE92079" t="str">
            <v>MOTOR</v>
          </cell>
          <cell r="AF92079">
            <v>39655</v>
          </cell>
          <cell r="AG92079">
            <v>5948</v>
          </cell>
          <cell r="AH92079">
            <v>397</v>
          </cell>
          <cell r="AI92079">
            <v>0</v>
          </cell>
          <cell r="AJ92079">
            <v>46000</v>
          </cell>
          <cell r="AK92079">
            <v>7000</v>
          </cell>
          <cell r="AL92079">
            <v>5948</v>
          </cell>
          <cell r="AM92079" t="str">
            <v>2024</v>
          </cell>
          <cell r="AN92079" t="str">
            <v>202411</v>
          </cell>
          <cell r="AO92079" t="str">
            <v>202411</v>
          </cell>
          <cell r="AP92079" t="str">
            <v>202411</v>
          </cell>
          <cell r="AQ92079" t="str">
            <v>HABIB</v>
          </cell>
          <cell r="AR92079" t="str">
            <v>2020952</v>
          </cell>
          <cell r="AS92079" t="str">
            <v>D</v>
          </cell>
          <cell r="AT92079" t="str">
            <v>00035</v>
          </cell>
          <cell r="AY92079" t="str">
            <v>KHI/HO/D/MO/PC COMP/C/101342/35/11/2024</v>
          </cell>
          <cell r="BA92079" t="str">
            <v>MULTAN</v>
          </cell>
          <cell r="BB92079" t="str">
            <v xml:space="preserve">H No 146 Near Jamia Masjid Lodhi Colony Multan </v>
          </cell>
          <cell r="BC92079" t="str">
            <v>SILKY SILVER</v>
          </cell>
          <cell r="BD92079" t="str">
            <v>04310158656888025</v>
          </cell>
          <cell r="BI92079" t="str">
            <v>N</v>
          </cell>
          <cell r="BK92079">
            <v>45625</v>
          </cell>
          <cell r="BL92079" t="str">
            <v>2300000</v>
          </cell>
          <cell r="BM92079" t="str">
            <v>007</v>
          </cell>
          <cell r="BN92079" t="str">
            <v>01</v>
          </cell>
          <cell r="BQ92079" t="str">
            <v>KHI/HO/D/MO/PC COMP/C/101342/35/11/2024</v>
          </cell>
        </row>
        <row r="92080">
          <cell r="W92080" t="str">
            <v>6R327904</v>
          </cell>
          <cell r="X92080" t="str">
            <v>NF1AET306H1227828</v>
          </cell>
          <cell r="Y92080">
            <v>2760000</v>
          </cell>
          <cell r="AC92080">
            <v>3195739</v>
          </cell>
          <cell r="AD92080" t="str">
            <v>02</v>
          </cell>
          <cell r="AE92080" t="str">
            <v>MOTOR</v>
          </cell>
          <cell r="AF92080">
            <v>29976</v>
          </cell>
          <cell r="AG92080">
            <v>0</v>
          </cell>
          <cell r="AH92080">
            <v>0</v>
          </cell>
          <cell r="AI92080">
            <v>0</v>
          </cell>
          <cell r="AJ92080">
            <v>29976</v>
          </cell>
          <cell r="AK92080">
            <v>0</v>
          </cell>
          <cell r="AL92080">
            <v>0</v>
          </cell>
          <cell r="AM92080" t="str">
            <v>2024</v>
          </cell>
          <cell r="AN92080" t="str">
            <v>202411</v>
          </cell>
          <cell r="AO92080" t="str">
            <v>202411</v>
          </cell>
          <cell r="AP92080" t="str">
            <v>202411</v>
          </cell>
          <cell r="AQ92080" t="str">
            <v>KHALIDMEHMOOD</v>
          </cell>
          <cell r="AR92080" t="str">
            <v>2020443</v>
          </cell>
          <cell r="AS92080" t="str">
            <v>D</v>
          </cell>
          <cell r="AT92080" t="str">
            <v>002</v>
          </cell>
          <cell r="AU92080" t="str">
            <v>30000002</v>
          </cell>
          <cell r="AV92080" t="str">
            <v>RETAIL</v>
          </cell>
          <cell r="AW92080" t="str">
            <v>31000002</v>
          </cell>
          <cell r="AX92080" t="str">
            <v>Direct</v>
          </cell>
          <cell r="AY92080" t="str">
            <v>KHI/HO/D/MO/PC COMP/P/98535/09/2024</v>
          </cell>
          <cell r="AZ92080" t="str">
            <v>KHI/HO/D/MO/PC COMP/E/49529/11/2024</v>
          </cell>
          <cell r="BA92080" t="str">
            <v>KARACHI</v>
          </cell>
          <cell r="BB92080" t="str">
            <v>House No: D-49, Phase-2, Navy Housing Scheme, Karsaz, Karachi.</v>
          </cell>
          <cell r="BC92080" t="str">
            <v>WHITE</v>
          </cell>
          <cell r="BF92080" t="str">
            <v xml:space="preserve">IT IS HEREBY DECLARED AND AGREED THAT AT THE REQUEST OF THE PARTICIPANT, THE ABOVE VEHICLE, COVERED UNDER THE WITHIN MENTIONED POLICY HAS BEEN REPLACED BY ANOTHER VEHICLE WITH EFFECT FROM 28/11/2024, 
IN CONSEQUENCE WHEREOF AN ADDITIONAL CONTRIBUTION AMOUNTING OF RS.5,795/- FOR 274 DAYS ON PRO RATE BASIS AS UNDER IS HEREBY CHARGED TO THE PARTICIPANT.
</v>
          </cell>
          <cell r="BG92080" t="str">
            <v>Add</v>
          </cell>
          <cell r="BH92080" t="str">
            <v>N/A</v>
          </cell>
          <cell r="BI92080" t="str">
            <v>N</v>
          </cell>
          <cell r="BJ92080" t="str">
            <v>Moied Shamoon</v>
          </cell>
          <cell r="BK92080">
            <v>45624</v>
          </cell>
          <cell r="BL92080" t="str">
            <v>2760000</v>
          </cell>
          <cell r="BM92080" t="str">
            <v>002</v>
          </cell>
          <cell r="BN92080" t="str">
            <v>01</v>
          </cell>
          <cell r="BQ92080" t="str">
            <v>KHI/HO/D/MO/PC COMP/P/98535/09/2024</v>
          </cell>
        </row>
        <row r="92081">
          <cell r="W92081" t="str">
            <v>6R327904</v>
          </cell>
          <cell r="X92081" t="str">
            <v>NF1AET306H1227828</v>
          </cell>
          <cell r="Y92081">
            <v>2760000</v>
          </cell>
          <cell r="AC92081">
            <v>3224310</v>
          </cell>
          <cell r="AD92081" t="str">
            <v>02</v>
          </cell>
          <cell r="AE92081" t="str">
            <v>MOTOR</v>
          </cell>
          <cell r="AF92081">
            <v>0</v>
          </cell>
          <cell r="AG92081">
            <v>0</v>
          </cell>
          <cell r="AH92081">
            <v>0</v>
          </cell>
          <cell r="AI92081">
            <v>0</v>
          </cell>
          <cell r="AJ92081">
            <v>0</v>
          </cell>
          <cell r="AK92081">
            <v>0</v>
          </cell>
          <cell r="AL92081">
            <v>3328</v>
          </cell>
          <cell r="AM92081" t="str">
            <v>2024</v>
          </cell>
          <cell r="AN92081" t="str">
            <v>202412</v>
          </cell>
          <cell r="AO92081" t="str">
            <v>202409</v>
          </cell>
          <cell r="AP92081" t="str">
            <v>202412</v>
          </cell>
          <cell r="AQ92081" t="str">
            <v>HASSANSALEEM</v>
          </cell>
          <cell r="AR92081" t="str">
            <v>2035333</v>
          </cell>
          <cell r="AS92081" t="str">
            <v>D</v>
          </cell>
          <cell r="AT92081" t="str">
            <v>002</v>
          </cell>
          <cell r="AU92081" t="str">
            <v>30000002</v>
          </cell>
          <cell r="AV92081" t="str">
            <v>RETAIL</v>
          </cell>
          <cell r="AW92081" t="str">
            <v>31000002</v>
          </cell>
          <cell r="AX92081" t="str">
            <v>Direct</v>
          </cell>
          <cell r="AY92081" t="str">
            <v>KHI/HO/D/MO/PC COMP/P/98535/09/2024</v>
          </cell>
          <cell r="AZ92081" t="str">
            <v>KHI/HO/D/MO/PC COMP/E/50061/12/2024</v>
          </cell>
          <cell r="BB92081" t="str">
            <v>House No: D-49, Phase-2, Navy Housing Scheme, Karsaz, Karachi.</v>
          </cell>
          <cell r="BC92081" t="str">
            <v>WHITE</v>
          </cell>
          <cell r="BF92081" t="str">
            <v>Addition of agency commission</v>
          </cell>
          <cell r="BG92081" t="str">
            <v>Add</v>
          </cell>
          <cell r="BH92081" t="str">
            <v>N/A</v>
          </cell>
          <cell r="BI92081" t="str">
            <v>N</v>
          </cell>
          <cell r="BJ92081" t="str">
            <v>Moied Shamoon</v>
          </cell>
          <cell r="BK92081">
            <v>45624</v>
          </cell>
          <cell r="BL92081" t="str">
            <v>2760000</v>
          </cell>
          <cell r="BM92081" t="str">
            <v>002</v>
          </cell>
          <cell r="BN92081" t="str">
            <v>01</v>
          </cell>
          <cell r="BQ92081" t="str">
            <v>KHI/HO/D/MO/PC COMP/P/98535/09/2024</v>
          </cell>
        </row>
        <row r="92082">
          <cell r="W92082" t="str">
            <v>6R102296</v>
          </cell>
          <cell r="X92082" t="str">
            <v>NF1AET306H1002262</v>
          </cell>
          <cell r="Y92082">
            <v>2000000</v>
          </cell>
          <cell r="AC92082">
            <v>3184773</v>
          </cell>
          <cell r="AD92082" t="str">
            <v>02</v>
          </cell>
          <cell r="AE92082" t="str">
            <v>MOTOR</v>
          </cell>
          <cell r="AF92082">
            <v>29742</v>
          </cell>
          <cell r="AG92082">
            <v>0</v>
          </cell>
          <cell r="AH92082">
            <v>0</v>
          </cell>
          <cell r="AI92082">
            <v>0</v>
          </cell>
          <cell r="AJ92082">
            <v>35000</v>
          </cell>
          <cell r="AK92082">
            <v>0</v>
          </cell>
          <cell r="AL92082">
            <v>5056</v>
          </cell>
          <cell r="AM92082" t="str">
            <v>2024</v>
          </cell>
          <cell r="AN92082" t="str">
            <v>202411</v>
          </cell>
          <cell r="AO92082" t="str">
            <v>202411</v>
          </cell>
          <cell r="AP92082" t="str">
            <v>202411</v>
          </cell>
          <cell r="AQ92082" t="str">
            <v>KHALIDMEHMOOD</v>
          </cell>
          <cell r="AR92082" t="str">
            <v>2018702</v>
          </cell>
          <cell r="AS92082" t="str">
            <v>D</v>
          </cell>
          <cell r="AT92082" t="str">
            <v>001</v>
          </cell>
          <cell r="AU92082" t="str">
            <v>30000002</v>
          </cell>
          <cell r="AV92082" t="str">
            <v>RETAIL</v>
          </cell>
          <cell r="AW92082" t="str">
            <v>31000042</v>
          </cell>
          <cell r="AX92082" t="str">
            <v xml:space="preserve">Direct </v>
          </cell>
          <cell r="AY92082" t="str">
            <v>KHI/HO/D/MO/PC COMP/P/102653/11/2024</v>
          </cell>
          <cell r="BA92082" t="str">
            <v>KARACHI</v>
          </cell>
          <cell r="BB92082" t="str">
            <v>House No. R-329, Mohalla Anwar Ibrahim, Malir City, Karachi.</v>
          </cell>
          <cell r="BC92082" t="str">
            <v>SILVER</v>
          </cell>
          <cell r="BH92082" t="str">
            <v>Half Depreciation</v>
          </cell>
          <cell r="BI92082" t="str">
            <v>N</v>
          </cell>
          <cell r="BJ92082" t="str">
            <v>Rehan Ali Bashir</v>
          </cell>
          <cell r="BK92082">
            <v>45622</v>
          </cell>
          <cell r="BL92082" t="str">
            <v>2000000</v>
          </cell>
          <cell r="BM92082" t="str">
            <v>009</v>
          </cell>
          <cell r="BN92082" t="str">
            <v>01</v>
          </cell>
          <cell r="BQ92082" t="str">
            <v>KHI/HO/D/MO/PC COMP/P/102653/11/2024</v>
          </cell>
        </row>
        <row r="92083">
          <cell r="W92083" t="str">
            <v>6R313557</v>
          </cell>
          <cell r="X92083" t="str">
            <v>NF1AET306H1213596</v>
          </cell>
          <cell r="Y92083">
            <v>2717000</v>
          </cell>
          <cell r="AC92083">
            <v>3189671</v>
          </cell>
          <cell r="AD92083" t="str">
            <v>02</v>
          </cell>
          <cell r="AE92083" t="str">
            <v>MOTOR</v>
          </cell>
          <cell r="AF92083">
            <v>0</v>
          </cell>
          <cell r="AG92083">
            <v>0</v>
          </cell>
          <cell r="AH92083">
            <v>0</v>
          </cell>
          <cell r="AI92083">
            <v>0</v>
          </cell>
          <cell r="AJ92083">
            <v>0</v>
          </cell>
          <cell r="AK92083">
            <v>0</v>
          </cell>
          <cell r="AL92083">
            <v>6674</v>
          </cell>
          <cell r="AM92083" t="str">
            <v>2024</v>
          </cell>
          <cell r="AN92083" t="str">
            <v>202411</v>
          </cell>
          <cell r="AO92083" t="str">
            <v>202411</v>
          </cell>
          <cell r="AP92083" t="str">
            <v>202411</v>
          </cell>
          <cell r="AQ92083" t="str">
            <v>FARHANAHMED</v>
          </cell>
          <cell r="AR92083" t="str">
            <v>2015891</v>
          </cell>
          <cell r="AS92083" t="str">
            <v>D</v>
          </cell>
          <cell r="AT92083" t="str">
            <v>258</v>
          </cell>
          <cell r="AU92083" t="str">
            <v>30000001</v>
          </cell>
          <cell r="AV92083" t="str">
            <v>DIRECT</v>
          </cell>
          <cell r="AW92083" t="str">
            <v>31000001</v>
          </cell>
          <cell r="AX92083" t="str">
            <v>Direct</v>
          </cell>
          <cell r="AY92083" t="str">
            <v>KHI/HO/D/MO/PC COMP/P/94337/07/2024</v>
          </cell>
          <cell r="AZ92083" t="str">
            <v>KHI/HO/D/MO/PC COMP/E/49155/11/2024</v>
          </cell>
          <cell r="BB92083" t="str">
            <v xml:space="preserve">Plot No. 12, Sector No. 15, Korangi Industrial Area, Karachi.    </v>
          </cell>
          <cell r="BC92083" t="str">
            <v>WHITE</v>
          </cell>
          <cell r="BF92083" t="str">
            <v>IT IS HEREBY DECLARED AND AGREED THAT AT THE REQUEST OF THE PARTICIPANT A NEW VEHICLE HAVE BEEN INCLUDED UNDER THE WITHIN MENTIONED POLICY AT SERIAL # 263 WITH EFFECT FROM 20-11-2024.
IN CONSEQUENCE WHEREOF AN ADDITIONAL CONTRIBUTION AMOUNTING TO RS.91,074/- ON PRORATA BASIS FOR 223 DAYS IS HEREBY CHARGED TO THE PARTICIPANT.</v>
          </cell>
          <cell r="BG92083" t="str">
            <v>Add</v>
          </cell>
          <cell r="BH92083" t="str">
            <v>N/A</v>
          </cell>
          <cell r="BI92083" t="str">
            <v>N</v>
          </cell>
          <cell r="BK92083">
            <v>45545</v>
          </cell>
          <cell r="BL92083" t="str">
            <v>2717000</v>
          </cell>
          <cell r="BM92083" t="str">
            <v>002</v>
          </cell>
          <cell r="BN92083" t="str">
            <v>01</v>
          </cell>
          <cell r="BQ92083" t="str">
            <v>KHI/HO/D/MO/PC COMP/P/94337/07/2024</v>
          </cell>
        </row>
        <row r="92084">
          <cell r="W92084" t="str">
            <v>6R275432</v>
          </cell>
          <cell r="X92084" t="str">
            <v>NF1AET306H1175434</v>
          </cell>
          <cell r="Y92084">
            <v>2800000</v>
          </cell>
          <cell r="AC92084">
            <v>3144748</v>
          </cell>
          <cell r="AD92084" t="str">
            <v>02</v>
          </cell>
          <cell r="AE92084" t="str">
            <v>MOTOR</v>
          </cell>
          <cell r="AF92084">
            <v>12199</v>
          </cell>
          <cell r="AG92084">
            <v>0</v>
          </cell>
          <cell r="AH92084">
            <v>0</v>
          </cell>
          <cell r="AI92084">
            <v>0</v>
          </cell>
          <cell r="AJ92084">
            <v>14274</v>
          </cell>
          <cell r="AK92084">
            <v>0</v>
          </cell>
          <cell r="AL92084">
            <v>1037</v>
          </cell>
          <cell r="AM92084" t="str">
            <v>2024</v>
          </cell>
          <cell r="AN92084" t="str">
            <v>202410</v>
          </cell>
          <cell r="AO92084" t="str">
            <v>202410</v>
          </cell>
          <cell r="AP92084" t="str">
            <v>202410</v>
          </cell>
          <cell r="AQ92084" t="str">
            <v>FARHANAHMED</v>
          </cell>
          <cell r="AR92084" t="str">
            <v>1973439</v>
          </cell>
          <cell r="AS92084" t="str">
            <v>F</v>
          </cell>
          <cell r="AT92084" t="str">
            <v>001</v>
          </cell>
          <cell r="AU92084" t="str">
            <v>30000010</v>
          </cell>
          <cell r="AV92084" t="str">
            <v>UBL</v>
          </cell>
          <cell r="AW92084" t="str">
            <v>31000600</v>
          </cell>
          <cell r="AX92084" t="str">
            <v>UBL</v>
          </cell>
          <cell r="AY92084" t="str">
            <v>LHR/LHR/F/MO/PC COMP/P/99031/10/2024</v>
          </cell>
          <cell r="BA92084" t="str">
            <v>LAHORE</v>
          </cell>
          <cell r="BB92084" t="str">
            <v>KAMAHAN ATTARI ROAD, 16-KM, OFF, FEROZPUR ROAD, LAHORE</v>
          </cell>
          <cell r="BC92084" t="str">
            <v>WHITE</v>
          </cell>
          <cell r="BH92084" t="str">
            <v>N/A</v>
          </cell>
          <cell r="BI92084" t="str">
            <v>N</v>
          </cell>
          <cell r="BK92084">
            <v>45569</v>
          </cell>
          <cell r="BL92084" t="str">
            <v>2800000</v>
          </cell>
          <cell r="BM92084" t="str">
            <v>002</v>
          </cell>
          <cell r="BN92084" t="str">
            <v>03</v>
          </cell>
          <cell r="BO92084" t="str">
            <v>2024T014VPCOP00047</v>
          </cell>
          <cell r="BQ92084" t="str">
            <v>LHR/LHR/F/MO/PC COMP/P/99031/10/2024</v>
          </cell>
        </row>
        <row r="92085">
          <cell r="W92085" t="str">
            <v>6R318681</v>
          </cell>
          <cell r="X92085" t="str">
            <v>NF1AET306H1218687</v>
          </cell>
          <cell r="Y92085">
            <v>2800000</v>
          </cell>
          <cell r="AC92085">
            <v>3007012</v>
          </cell>
          <cell r="AD92085" t="str">
            <v>02</v>
          </cell>
          <cell r="AE92085" t="str">
            <v>MOTOR</v>
          </cell>
          <cell r="AF92085">
            <v>35776</v>
          </cell>
          <cell r="AG92085">
            <v>0</v>
          </cell>
          <cell r="AH92085">
            <v>0</v>
          </cell>
          <cell r="AI92085">
            <v>0</v>
          </cell>
          <cell r="AJ92085">
            <v>42000</v>
          </cell>
          <cell r="AK92085">
            <v>0</v>
          </cell>
          <cell r="AL92085">
            <v>3578</v>
          </cell>
          <cell r="AM92085" t="str">
            <v>2024</v>
          </cell>
          <cell r="AN92085" t="str">
            <v>202409</v>
          </cell>
          <cell r="AO92085" t="str">
            <v>202409</v>
          </cell>
          <cell r="AP92085" t="str">
            <v>202409</v>
          </cell>
          <cell r="AQ92085" t="str">
            <v>KHALIDMEHMOOD</v>
          </cell>
          <cell r="AR92085" t="str">
            <v>1954964</v>
          </cell>
          <cell r="AS92085" t="str">
            <v>D</v>
          </cell>
          <cell r="AT92085" t="str">
            <v>001</v>
          </cell>
          <cell r="AU92085" t="str">
            <v>30000002</v>
          </cell>
          <cell r="AV92085" t="str">
            <v>RETAIL</v>
          </cell>
          <cell r="AW92085" t="str">
            <v>31000002</v>
          </cell>
          <cell r="AX92085" t="str">
            <v>Direct</v>
          </cell>
          <cell r="AY92085" t="str">
            <v>KHI/HO/D/MO/PC COMP/P/97560/09/2024</v>
          </cell>
          <cell r="BA92085" t="str">
            <v>KARACHI</v>
          </cell>
          <cell r="BB92085" t="str">
            <v>House #. B-190, Block-5, Metrovill-1, S.I.T.E., Karachi.</v>
          </cell>
          <cell r="BC92085" t="str">
            <v>WHITE</v>
          </cell>
          <cell r="BH92085" t="str">
            <v>N/A</v>
          </cell>
          <cell r="BI92085" t="str">
            <v>N</v>
          </cell>
          <cell r="BJ92085" t="str">
            <v>Affan</v>
          </cell>
          <cell r="BK92085">
            <v>45553</v>
          </cell>
          <cell r="BL92085" t="str">
            <v>2800000</v>
          </cell>
          <cell r="BM92085" t="str">
            <v>002</v>
          </cell>
          <cell r="BN92085" t="str">
            <v>01</v>
          </cell>
          <cell r="BQ92085" t="str">
            <v>KHI/HO/D/MO/PC COMP/P/97560/09/2024</v>
          </cell>
        </row>
        <row r="92086">
          <cell r="W92086" t="str">
            <v>200130</v>
          </cell>
          <cell r="X92086" t="str">
            <v>1100130</v>
          </cell>
          <cell r="Y92086">
            <v>2500000</v>
          </cell>
          <cell r="AC92086">
            <v>3224114</v>
          </cell>
          <cell r="AD92086" t="str">
            <v>02</v>
          </cell>
          <cell r="AE92086" t="str">
            <v>MOTOR</v>
          </cell>
          <cell r="AF92086">
            <v>37376</v>
          </cell>
          <cell r="AG92086">
            <v>0</v>
          </cell>
          <cell r="AH92086">
            <v>0</v>
          </cell>
          <cell r="AI92086">
            <v>0</v>
          </cell>
          <cell r="AJ92086">
            <v>43750</v>
          </cell>
          <cell r="AK92086">
            <v>0</v>
          </cell>
          <cell r="AL92086">
            <v>9344</v>
          </cell>
          <cell r="AM92086" t="str">
            <v>2024</v>
          </cell>
          <cell r="AN92086" t="str">
            <v>202412</v>
          </cell>
          <cell r="AO92086" t="str">
            <v>202412</v>
          </cell>
          <cell r="AP92086" t="str">
            <v>202412</v>
          </cell>
          <cell r="AQ92086" t="str">
            <v>WAJID.HUSSAIN</v>
          </cell>
          <cell r="AR92086" t="str">
            <v>2035828</v>
          </cell>
          <cell r="AS92086" t="str">
            <v>D</v>
          </cell>
          <cell r="AT92086" t="str">
            <v>001</v>
          </cell>
          <cell r="AU92086" t="str">
            <v>30000002</v>
          </cell>
          <cell r="AV92086" t="str">
            <v>RETAIL</v>
          </cell>
          <cell r="AW92086" t="str">
            <v>31000235</v>
          </cell>
          <cell r="AX92086" t="str">
            <v xml:space="preserve">Suzuki Rawal Motors </v>
          </cell>
          <cell r="AY92086" t="str">
            <v>LHR/LHR/D/MO/PC COMP/P/104029/12/2024</v>
          </cell>
          <cell r="BB92086" t="str">
            <v>House # 2678/W-6 M, Street # 03, Aslam Abad Colony, Masoom Shah Road, Multan.</v>
          </cell>
          <cell r="BC92086" t="str">
            <v>WHITE</v>
          </cell>
          <cell r="BH92086" t="str">
            <v>Pak Suzuki</v>
          </cell>
          <cell r="BI92086" t="str">
            <v>N</v>
          </cell>
          <cell r="BJ92086" t="str">
            <v>HAMAD BUTT</v>
          </cell>
          <cell r="BK92086">
            <v>45642</v>
          </cell>
          <cell r="BL92086" t="str">
            <v>2500000</v>
          </cell>
          <cell r="BM92086" t="str">
            <v>002</v>
          </cell>
          <cell r="BN92086" t="str">
            <v>03</v>
          </cell>
          <cell r="BQ92086" t="str">
            <v>LHR/LHR/D/MO/PC COMP/P/104029/12/2024</v>
          </cell>
        </row>
        <row r="92087">
          <cell r="W92087" t="str">
            <v>6R263140.</v>
          </cell>
          <cell r="X92087" t="str">
            <v>NF1AET306H1163124.</v>
          </cell>
          <cell r="Y92087">
            <v>1403730</v>
          </cell>
          <cell r="Z92087" t="str">
            <v xml:space="preserve"> 8220341399375</v>
          </cell>
          <cell r="AA92087" t="str">
            <v xml:space="preserve"> 03335451777</v>
          </cell>
          <cell r="AC92087">
            <v>3228479</v>
          </cell>
          <cell r="AD92087" t="str">
            <v>02</v>
          </cell>
          <cell r="AE92087" t="str">
            <v>MOTOR</v>
          </cell>
          <cell r="AF92087">
            <v>18151</v>
          </cell>
          <cell r="AG92087">
            <v>2723</v>
          </cell>
          <cell r="AH92087">
            <v>182</v>
          </cell>
          <cell r="AI92087">
            <v>0</v>
          </cell>
          <cell r="AJ92087">
            <v>21056</v>
          </cell>
          <cell r="AK92087">
            <v>0</v>
          </cell>
          <cell r="AL92087">
            <v>1815</v>
          </cell>
          <cell r="AM92087" t="str">
            <v>2024</v>
          </cell>
          <cell r="AN92087" t="str">
            <v>202412</v>
          </cell>
          <cell r="AO92087" t="str">
            <v>202412</v>
          </cell>
          <cell r="AP92087" t="str">
            <v>202412</v>
          </cell>
          <cell r="AQ92087" t="str">
            <v>AMINAHMED</v>
          </cell>
          <cell r="AR92087" t="str">
            <v>2038083</v>
          </cell>
          <cell r="AS92087" t="str">
            <v>D</v>
          </cell>
          <cell r="AT92087" t="str">
            <v>00006</v>
          </cell>
          <cell r="AY92087" t="str">
            <v>KHI/HO/D/MO/PC COMP/C/104283/6/12/2024</v>
          </cell>
          <cell r="BA92087" t="str">
            <v>MUZAFFARABAD</v>
          </cell>
          <cell r="BB92087" t="str">
            <v>Housing Scheme Ward No 3 House No D166 Mohallah Upper Chatter AJK
Area Muzaffarabad</v>
          </cell>
          <cell r="BC92087" t="str">
            <v>WHITE</v>
          </cell>
          <cell r="BD92087" t="str">
            <v>CI-2022-3401-0012</v>
          </cell>
          <cell r="BI92087" t="str">
            <v>N</v>
          </cell>
          <cell r="BK92087">
            <v>45644</v>
          </cell>
          <cell r="BL92087" t="str">
            <v>1403730</v>
          </cell>
          <cell r="BM92087" t="str">
            <v>002</v>
          </cell>
          <cell r="BN92087" t="str">
            <v>01</v>
          </cell>
          <cell r="BQ92087" t="str">
            <v>KHI/HO/D/MO/PC COMP/C/104283/6/12/2024</v>
          </cell>
        </row>
        <row r="92088">
          <cell r="W92088" t="str">
            <v xml:space="preserve"> 6R263398</v>
          </cell>
          <cell r="X92088" t="str">
            <v xml:space="preserve"> NF1AET306H1163370</v>
          </cell>
          <cell r="Y92088">
            <v>1800630</v>
          </cell>
          <cell r="Z92088" t="str">
            <v xml:space="preserve">3740703407333 </v>
          </cell>
          <cell r="AA92088" t="str">
            <v>03315541714</v>
          </cell>
          <cell r="AC92088">
            <v>3228480</v>
          </cell>
          <cell r="AD92088" t="str">
            <v>02</v>
          </cell>
          <cell r="AE92088" t="str">
            <v>MOTOR</v>
          </cell>
          <cell r="AF92088">
            <v>23283</v>
          </cell>
          <cell r="AG92088">
            <v>3493</v>
          </cell>
          <cell r="AH92088">
            <v>233</v>
          </cell>
          <cell r="AI92088">
            <v>0</v>
          </cell>
          <cell r="AJ92088">
            <v>27009</v>
          </cell>
          <cell r="AK92088">
            <v>0</v>
          </cell>
          <cell r="AL92088">
            <v>2328</v>
          </cell>
          <cell r="AM92088" t="str">
            <v>2024</v>
          </cell>
          <cell r="AN92088" t="str">
            <v>202412</v>
          </cell>
          <cell r="AO92088" t="str">
            <v>202412</v>
          </cell>
          <cell r="AP92088" t="str">
            <v>202412</v>
          </cell>
          <cell r="AQ92088" t="str">
            <v>AMINAHMED</v>
          </cell>
          <cell r="AR92088" t="str">
            <v>2038086</v>
          </cell>
          <cell r="AS92088" t="str">
            <v>D</v>
          </cell>
          <cell r="AT92088" t="str">
            <v>00007</v>
          </cell>
          <cell r="AY92088" t="str">
            <v>KHI/HO/D/MO/PC COMP/C/104283/7/12/2024</v>
          </cell>
          <cell r="BB92088" t="str">
            <v xml:space="preserve">01 Near Sajid Atta Chaki PO Khas Kallar Syedan Rawalpindi </v>
          </cell>
          <cell r="BC92088" t="str">
            <v>WHITE</v>
          </cell>
          <cell r="BD92088" t="str">
            <v>CI-2022-0813-0013</v>
          </cell>
          <cell r="BI92088" t="str">
            <v>N</v>
          </cell>
          <cell r="BK92088">
            <v>45644</v>
          </cell>
          <cell r="BL92088" t="str">
            <v>1800630</v>
          </cell>
          <cell r="BM92088" t="str">
            <v>002</v>
          </cell>
          <cell r="BN92088" t="str">
            <v>01</v>
          </cell>
          <cell r="BQ92088" t="str">
            <v>KHI/HO/D/MO/PC COMP/C/104283/7/12/2024</v>
          </cell>
        </row>
        <row r="92089">
          <cell r="W92089" t="str">
            <v xml:space="preserve">6R317894 </v>
          </cell>
          <cell r="X92089" t="str">
            <v>NF1AET306H1217858</v>
          </cell>
          <cell r="Y92089">
            <v>2707000</v>
          </cell>
          <cell r="AA92089" t="str">
            <v>03346129648</v>
          </cell>
          <cell r="AC92089">
            <v>3006050</v>
          </cell>
          <cell r="AD92089" t="str">
            <v>02</v>
          </cell>
          <cell r="AE92089" t="str">
            <v>MOTOR</v>
          </cell>
          <cell r="AF92089">
            <v>35004</v>
          </cell>
          <cell r="AG92089">
            <v>5251</v>
          </cell>
          <cell r="AH92089">
            <v>350</v>
          </cell>
          <cell r="AI92089">
            <v>0</v>
          </cell>
          <cell r="AJ92089">
            <v>40605</v>
          </cell>
          <cell r="AK92089">
            <v>0</v>
          </cell>
          <cell r="AL92089">
            <v>3500</v>
          </cell>
          <cell r="AM92089" t="str">
            <v>2024</v>
          </cell>
          <cell r="AN92089" t="str">
            <v>202409</v>
          </cell>
          <cell r="AO92089" t="str">
            <v>202409</v>
          </cell>
          <cell r="AP92089" t="str">
            <v>202409</v>
          </cell>
          <cell r="AQ92089" t="str">
            <v>AMINAHMED</v>
          </cell>
          <cell r="AR92089" t="str">
            <v>1954030</v>
          </cell>
          <cell r="AS92089" t="str">
            <v>D</v>
          </cell>
          <cell r="AT92089" t="str">
            <v>00004</v>
          </cell>
          <cell r="AY92089" t="str">
            <v>KHI/HO/D/MO/PC COMP/C/96746/4/09/2024</v>
          </cell>
          <cell r="BB92089" t="str">
            <v xml:space="preserve">HOUSE NO 77/B , MOHALLAH AL FARID, GARDEN, PAKPATTAN, PAKPATTAN (JAMIA MASJID AL FARID GARDEN PAKPATTAN)  </v>
          </cell>
          <cell r="BC92089" t="str">
            <v>WHITE</v>
          </cell>
          <cell r="BD92089" t="str">
            <v>CI-2024-9803-0007</v>
          </cell>
          <cell r="BI92089" t="str">
            <v>N</v>
          </cell>
          <cell r="BK92089">
            <v>45548</v>
          </cell>
          <cell r="BL92089" t="str">
            <v>2707000</v>
          </cell>
          <cell r="BM92089" t="str">
            <v>002</v>
          </cell>
          <cell r="BN92089" t="str">
            <v>01</v>
          </cell>
          <cell r="BQ92089" t="str">
            <v>KHI/HO/D/MO/PC COMP/C/96746/4/09/2024</v>
          </cell>
        </row>
        <row r="92090">
          <cell r="W92090" t="str">
            <v>6R317427</v>
          </cell>
          <cell r="X92090" t="str">
            <v>NF1AET306H1217402</v>
          </cell>
          <cell r="Y92090">
            <v>2894000</v>
          </cell>
          <cell r="Z92090" t="str">
            <v>1730115650713</v>
          </cell>
          <cell r="AA92090" t="str">
            <v>03340077731</v>
          </cell>
          <cell r="AC92090">
            <v>2948222</v>
          </cell>
          <cell r="AD92090" t="str">
            <v>02</v>
          </cell>
          <cell r="AE92090" t="str">
            <v>MOTOR</v>
          </cell>
          <cell r="AF92090">
            <v>37423</v>
          </cell>
          <cell r="AG92090">
            <v>5613</v>
          </cell>
          <cell r="AH92090">
            <v>374</v>
          </cell>
          <cell r="AI92090">
            <v>0</v>
          </cell>
          <cell r="AJ92090">
            <v>43410</v>
          </cell>
          <cell r="AK92090">
            <v>0</v>
          </cell>
          <cell r="AL92090">
            <v>3742</v>
          </cell>
          <cell r="AM92090" t="str">
            <v>2024</v>
          </cell>
          <cell r="AN92090" t="str">
            <v>202408</v>
          </cell>
          <cell r="AO92090" t="str">
            <v>202408</v>
          </cell>
          <cell r="AP92090" t="str">
            <v>202408</v>
          </cell>
          <cell r="AQ92090" t="str">
            <v>HABIB</v>
          </cell>
          <cell r="AR92090" t="str">
            <v>1937634</v>
          </cell>
          <cell r="AS92090" t="str">
            <v>D</v>
          </cell>
          <cell r="AT92090" t="str">
            <v>00005</v>
          </cell>
          <cell r="AY92090" t="str">
            <v>KHI/HO/D/MO/PC COMP/C/94747/5/08/2024</v>
          </cell>
          <cell r="BA92090" t="str">
            <v>ABBOTABAD</v>
          </cell>
          <cell r="BB92090" t="str">
            <v xml:space="preserve">Room No 14 Javed Malik Block NRTC Haripur </v>
          </cell>
          <cell r="BC92090" t="str">
            <v>WHITE</v>
          </cell>
          <cell r="BD92090" t="str">
            <v>CI-2024-3201-0003</v>
          </cell>
          <cell r="BI92090" t="str">
            <v>N</v>
          </cell>
          <cell r="BK92090">
            <v>45526</v>
          </cell>
          <cell r="BL92090" t="str">
            <v>2894000</v>
          </cell>
          <cell r="BM92090" t="str">
            <v>002</v>
          </cell>
          <cell r="BN92090" t="str">
            <v>01</v>
          </cell>
          <cell r="BQ92090" t="str">
            <v>KHI/HO/D/MO/PC COMP/C/94747/5/08/2024</v>
          </cell>
        </row>
        <row r="92091">
          <cell r="W92091" t="str">
            <v>6R324185</v>
          </cell>
          <cell r="X92091" t="str">
            <v>NF1AET306H1224032</v>
          </cell>
          <cell r="Y92091">
            <v>2707000</v>
          </cell>
          <cell r="Z92091" t="str">
            <v>37405-5185928-3</v>
          </cell>
          <cell r="AA92091" t="str">
            <v>0344-5608196</v>
          </cell>
          <cell r="AC92091">
            <v>3130089</v>
          </cell>
          <cell r="AD92091" t="str">
            <v>02</v>
          </cell>
          <cell r="AE92091" t="str">
            <v>MOTOR</v>
          </cell>
          <cell r="AF92091">
            <v>46439</v>
          </cell>
          <cell r="AG92091">
            <v>6966</v>
          </cell>
          <cell r="AH92091">
            <v>464</v>
          </cell>
          <cell r="AI92091">
            <v>0</v>
          </cell>
          <cell r="AJ92091">
            <v>53869</v>
          </cell>
          <cell r="AK92091">
            <v>0</v>
          </cell>
          <cell r="AL92091">
            <v>3251</v>
          </cell>
          <cell r="AM92091" t="str">
            <v>2024</v>
          </cell>
          <cell r="AN92091" t="str">
            <v>202410</v>
          </cell>
          <cell r="AO92091" t="str">
            <v>202410</v>
          </cell>
          <cell r="AP92091" t="str">
            <v>202410</v>
          </cell>
          <cell r="AQ92091" t="str">
            <v>HABIB</v>
          </cell>
          <cell r="AR92091" t="str">
            <v>1997598</v>
          </cell>
          <cell r="AS92091" t="str">
            <v>D</v>
          </cell>
          <cell r="AT92091" t="str">
            <v>00008</v>
          </cell>
          <cell r="AY92091" t="str">
            <v>KHI/HO/D/MO/PC COMP/C/100345/8/10/2024</v>
          </cell>
          <cell r="BA92091" t="str">
            <v>ISLAMABAD</v>
          </cell>
          <cell r="BB92091" t="str">
            <v>Village Niazian Po Humak Distt Islamabad</v>
          </cell>
          <cell r="BC92091" t="str">
            <v>WHITE</v>
          </cell>
          <cell r="BD92091" t="str">
            <v>3054/5500309</v>
          </cell>
          <cell r="BI92091" t="str">
            <v>N</v>
          </cell>
          <cell r="BK92091">
            <v>45594</v>
          </cell>
          <cell r="BL92091" t="str">
            <v>2707000</v>
          </cell>
          <cell r="BM92091" t="str">
            <v>002</v>
          </cell>
          <cell r="BN92091" t="str">
            <v>01</v>
          </cell>
          <cell r="BQ92091" t="str">
            <v>KHI/HO/D/MO/PC COMP/C/100345/8/10/2024</v>
          </cell>
        </row>
        <row r="92092">
          <cell r="W92092" t="str">
            <v>6R313557</v>
          </cell>
          <cell r="X92092" t="str">
            <v>NF1AET306H1213596</v>
          </cell>
          <cell r="Y92092">
            <v>2717000</v>
          </cell>
          <cell r="AC92092">
            <v>3159879</v>
          </cell>
          <cell r="AD92092" t="str">
            <v>02</v>
          </cell>
          <cell r="AE92092" t="str">
            <v>MOTOR</v>
          </cell>
          <cell r="AF92092">
            <v>0</v>
          </cell>
          <cell r="AG92092">
            <v>0</v>
          </cell>
          <cell r="AH92092">
            <v>0</v>
          </cell>
          <cell r="AI92092">
            <v>0</v>
          </cell>
          <cell r="AJ92092">
            <v>0</v>
          </cell>
          <cell r="AK92092">
            <v>0</v>
          </cell>
          <cell r="AL92092">
            <v>2878</v>
          </cell>
          <cell r="AM92092" t="str">
            <v>2024</v>
          </cell>
          <cell r="AN92092" t="str">
            <v>202411</v>
          </cell>
          <cell r="AO92092" t="str">
            <v>202410</v>
          </cell>
          <cell r="AP92092" t="str">
            <v>202411</v>
          </cell>
          <cell r="AQ92092" t="str">
            <v>AMINAHMED</v>
          </cell>
          <cell r="AR92092" t="str">
            <v>1999865</v>
          </cell>
          <cell r="AS92092" t="str">
            <v>D</v>
          </cell>
          <cell r="AT92092" t="str">
            <v>258</v>
          </cell>
          <cell r="AU92092" t="str">
            <v>30000001</v>
          </cell>
          <cell r="AV92092" t="str">
            <v>DIRECT</v>
          </cell>
          <cell r="AW92092" t="str">
            <v>31000001</v>
          </cell>
          <cell r="AX92092" t="str">
            <v>Direct</v>
          </cell>
          <cell r="AY92092" t="str">
            <v>KHI/HO/D/MO/PC COMP/P/94337/07/2024</v>
          </cell>
          <cell r="AZ92092" t="str">
            <v>KHI/HO/D/MO/PC COMP/E/48466/11/2024</v>
          </cell>
          <cell r="BB92092" t="str">
            <v>Plot No. 12, Sector No. 15, Korangi Industrial Area, Karachi.</v>
          </cell>
          <cell r="BC92092" t="str">
            <v>WHITE</v>
          </cell>
          <cell r="BF92092" t="str">
            <v>IT IS HEREBY DECLARED AND AGREED THAT AT THE REQUEST OF THE PARTICIPANT A NEW VEHICLE HAS BEEN INCLUDED UNDER THE WITHIN MENTIONED POLICY AT SERIAL # 260 WITH EFFECT FROM 31-10-2024 ON PRORATA BASIS ON 243 DAYS.
INCONSEQENCE WHEREOF AN ADDITONAL CONTRIBUTION AMOUNTING TO Rs.39,271 IS HEREBY CHARGED TO THE PARTICIPANT.</v>
          </cell>
          <cell r="BG92092" t="str">
            <v>Add</v>
          </cell>
          <cell r="BH92092" t="str">
            <v>N/A</v>
          </cell>
          <cell r="BI92092" t="str">
            <v>N</v>
          </cell>
          <cell r="BK92092">
            <v>45545</v>
          </cell>
          <cell r="BL92092" t="str">
            <v>2717000</v>
          </cell>
          <cell r="BM92092" t="str">
            <v>002</v>
          </cell>
          <cell r="BN92092" t="str">
            <v>01</v>
          </cell>
          <cell r="BQ92092" t="str">
            <v>KHI/HO/D/MO/PC COMP/P/94337/07/2024</v>
          </cell>
        </row>
        <row r="92093">
          <cell r="W92093" t="str">
            <v>6R313557</v>
          </cell>
          <cell r="X92093" t="str">
            <v>NF1AET306H1213596</v>
          </cell>
          <cell r="Y92093">
            <v>2717000</v>
          </cell>
          <cell r="AC92093">
            <v>3023956</v>
          </cell>
          <cell r="AD92093" t="str">
            <v>02</v>
          </cell>
          <cell r="AE92093" t="str">
            <v>MOTOR</v>
          </cell>
          <cell r="AF92093">
            <v>23582</v>
          </cell>
          <cell r="AG92093">
            <v>0</v>
          </cell>
          <cell r="AH92093">
            <v>0</v>
          </cell>
          <cell r="AI92093">
            <v>0</v>
          </cell>
          <cell r="AJ92093">
            <v>23582</v>
          </cell>
          <cell r="AK92093">
            <v>0</v>
          </cell>
          <cell r="AL92093">
            <v>2004</v>
          </cell>
          <cell r="AM92093" t="str">
            <v>2024</v>
          </cell>
          <cell r="AN92093" t="str">
            <v>202409</v>
          </cell>
          <cell r="AO92093" t="str">
            <v>202409</v>
          </cell>
          <cell r="AP92093" t="str">
            <v>202409</v>
          </cell>
          <cell r="AQ92093" t="str">
            <v>FARHANAHMED</v>
          </cell>
          <cell r="AR92093" t="str">
            <v>1951738</v>
          </cell>
          <cell r="AS92093" t="str">
            <v>D</v>
          </cell>
          <cell r="AT92093" t="str">
            <v>258</v>
          </cell>
          <cell r="AU92093" t="str">
            <v>30000001</v>
          </cell>
          <cell r="AV92093" t="str">
            <v>DIRECT</v>
          </cell>
          <cell r="AW92093" t="str">
            <v>31000001</v>
          </cell>
          <cell r="AX92093" t="str">
            <v>Direct</v>
          </cell>
          <cell r="AY92093" t="str">
            <v>KHI/HO/D/MO/PC COMP/P/94337/07/2024</v>
          </cell>
          <cell r="AZ92093" t="str">
            <v>KHI/HO/D/MO/PC COMP/E/45808/09/2024</v>
          </cell>
          <cell r="BA92093" t="str">
            <v>LAHORE</v>
          </cell>
          <cell r="BB92093" t="str">
            <v xml:space="preserve">Plot No. 12, Sector No. 15, Korangi Industrial Area, Karachi.    </v>
          </cell>
          <cell r="BC92093" t="str">
            <v>WHITE</v>
          </cell>
          <cell r="BF92093" t="str">
            <v>IT IS HEREBY DECLARED AND AGREED THAT AT THE REQUEST OF THE PARTICIPANT A NEW VEHICLE HAS BEEN INCLUDED UNDER THE WITHIN MENTIONED POLICY AT SERIAL #  258 WITH EFFECT FROM 10-09-2024 ON PRORATA BASIS ON 294 DAYS.
INCONSEQENCE WHEREOF AN ADDITONAL CONTRIBUTION AMOUNTING TO Rs.27,355 IS HEREBY CHARGED TO THE PARTICIPANT.</v>
          </cell>
          <cell r="BG92093" t="str">
            <v>Add</v>
          </cell>
          <cell r="BH92093" t="str">
            <v>N/A</v>
          </cell>
          <cell r="BI92093" t="str">
            <v>N</v>
          </cell>
          <cell r="BK92093">
            <v>45545</v>
          </cell>
          <cell r="BL92093" t="str">
            <v>2717000</v>
          </cell>
          <cell r="BM92093" t="str">
            <v>002</v>
          </cell>
          <cell r="BN92093" t="str">
            <v>01</v>
          </cell>
          <cell r="BQ92093" t="str">
            <v>KHI/HO/D/MO/PC COMP/P/94337/07/2024</v>
          </cell>
        </row>
        <row r="92094">
          <cell r="W92094" t="str">
            <v>6R313557</v>
          </cell>
          <cell r="X92094" t="str">
            <v>NF1AET306H1213596</v>
          </cell>
          <cell r="Y92094">
            <v>2717000</v>
          </cell>
          <cell r="AC92094">
            <v>3061072</v>
          </cell>
          <cell r="AD92094" t="str">
            <v>02</v>
          </cell>
          <cell r="AE92094" t="str">
            <v>MOTOR</v>
          </cell>
          <cell r="AF92094">
            <v>0</v>
          </cell>
          <cell r="AG92094">
            <v>0</v>
          </cell>
          <cell r="AH92094">
            <v>0</v>
          </cell>
          <cell r="AI92094">
            <v>0</v>
          </cell>
          <cell r="AJ92094">
            <v>0</v>
          </cell>
          <cell r="AK92094">
            <v>0</v>
          </cell>
          <cell r="AL92094">
            <v>3426</v>
          </cell>
          <cell r="AM92094" t="str">
            <v>2024</v>
          </cell>
          <cell r="AN92094" t="str">
            <v>202409</v>
          </cell>
          <cell r="AO92094" t="str">
            <v>202409</v>
          </cell>
          <cell r="AP92094" t="str">
            <v>202409</v>
          </cell>
          <cell r="AQ92094" t="str">
            <v>FARHANAHMED</v>
          </cell>
          <cell r="AR92094" t="str">
            <v>1958023</v>
          </cell>
          <cell r="AS92094" t="str">
            <v>D</v>
          </cell>
          <cell r="AT92094" t="str">
            <v>258</v>
          </cell>
          <cell r="AU92094" t="str">
            <v>30000001</v>
          </cell>
          <cell r="AV92094" t="str">
            <v>DIRECT</v>
          </cell>
          <cell r="AW92094" t="str">
            <v>31000001</v>
          </cell>
          <cell r="AX92094" t="str">
            <v>Direct</v>
          </cell>
          <cell r="AY92094" t="str">
            <v>KHI/HO/D/MO/PC COMP/P/94337/07/2024</v>
          </cell>
          <cell r="AZ92094" t="str">
            <v>KHI/HO/D/MO/PC COMP/E/45977/09/2024</v>
          </cell>
          <cell r="BB92094" t="str">
            <v>PLOT # 12, SECTOR # 15, KORANGI INDUSTRIAL AREA, KARACHI</v>
          </cell>
          <cell r="BC92094" t="str">
            <v>WHITE</v>
          </cell>
          <cell r="BF92094" t="str">
            <v>IT IS HEREBY DECLARED AND AGREED THAT AT THE REQUEST OF THE PARTICIPANT A NEW VEHICLE HAS BEEN INCLUDED UNDER THE WITHIN MENTIONED POLICY AT SERIAL #  259 WITH EFFECT FROM 19-09-2024 ON PRORATA BASIS ON 285 DAYS.
INCONSEQENCE WHEREOF AN ADDITONAL CONTRIBUTION AMOUNTING TO Rs.46,750 IS HEREBY CHARGED TO THE PARTICIPANT.</v>
          </cell>
          <cell r="BG92094" t="str">
            <v>Add</v>
          </cell>
          <cell r="BH92094" t="str">
            <v>N/A</v>
          </cell>
          <cell r="BI92094" t="str">
            <v>N</v>
          </cell>
          <cell r="BK92094">
            <v>45545</v>
          </cell>
          <cell r="BL92094" t="str">
            <v>2717000</v>
          </cell>
          <cell r="BM92094" t="str">
            <v>002</v>
          </cell>
          <cell r="BN92094" t="str">
            <v>01</v>
          </cell>
          <cell r="BQ92094" t="str">
            <v>KHI/HO/D/MO/PC COMP/P/94337/07/2024</v>
          </cell>
        </row>
        <row r="92095">
          <cell r="W92095" t="str">
            <v>6R313557</v>
          </cell>
          <cell r="X92095" t="str">
            <v>NF1AET306H1213596</v>
          </cell>
          <cell r="Y92095">
            <v>2717000</v>
          </cell>
          <cell r="AC92095">
            <v>3176280</v>
          </cell>
          <cell r="AD92095" t="str">
            <v>02</v>
          </cell>
          <cell r="AE92095" t="str">
            <v>MOTOR</v>
          </cell>
          <cell r="AF92095">
            <v>0</v>
          </cell>
          <cell r="AG92095">
            <v>0</v>
          </cell>
          <cell r="AH92095">
            <v>0</v>
          </cell>
          <cell r="AI92095">
            <v>0</v>
          </cell>
          <cell r="AJ92095">
            <v>0</v>
          </cell>
          <cell r="AK92095">
            <v>0</v>
          </cell>
          <cell r="AL92095">
            <v>5214</v>
          </cell>
          <cell r="AM92095" t="str">
            <v>2024</v>
          </cell>
          <cell r="AN92095" t="str">
            <v>202411</v>
          </cell>
          <cell r="AO92095" t="str">
            <v>202411</v>
          </cell>
          <cell r="AP92095" t="str">
            <v>202411</v>
          </cell>
          <cell r="AQ92095" t="str">
            <v>FARHANAHMED</v>
          </cell>
          <cell r="AR92095" t="str">
            <v>2008957</v>
          </cell>
          <cell r="AS92095" t="str">
            <v>D</v>
          </cell>
          <cell r="AT92095" t="str">
            <v>258</v>
          </cell>
          <cell r="AU92095" t="str">
            <v>30000001</v>
          </cell>
          <cell r="AV92095" t="str">
            <v>DIRECT</v>
          </cell>
          <cell r="AW92095" t="str">
            <v>31000001</v>
          </cell>
          <cell r="AX92095" t="str">
            <v>Direct</v>
          </cell>
          <cell r="AY92095" t="str">
            <v>KHI/HO/D/MO/PC COMP/P/94337/07/2024</v>
          </cell>
          <cell r="AZ92095" t="str">
            <v>KHI/HO/D/MO/PC COMP/E/48841/11/2024</v>
          </cell>
          <cell r="BB92095" t="str">
            <v xml:space="preserve">Plot No. 12, Sector No. 15, Korangi Industrial Area, Karachi.    </v>
          </cell>
          <cell r="BC92095" t="str">
            <v>WHITE</v>
          </cell>
          <cell r="BF92095" t="str">
            <v>IT IS HEREBY DECLARED AND AGREED THAT AT THE REQUEST OF THE PARTICIPANT TWO NEW VEHICLE HAS BEEN INCLUDED UNDER THE WITHIN MENTIONED POLICY AT SERIAL # 261 &amp; 262 WITH EFFECT FROM 08-11-2024 ON PRORATA BASIS ON 236 DAYS.
INCONSEQENCE WHEREOF AN ADDITONAL CONTRIBUTION AMOUNTING TO Rs.71,155 IS HEREBY CHARGED TO THE PARTICIPANT.</v>
          </cell>
          <cell r="BG92095" t="str">
            <v>Add</v>
          </cell>
          <cell r="BH92095" t="str">
            <v>N/A</v>
          </cell>
          <cell r="BI92095" t="str">
            <v>N</v>
          </cell>
          <cell r="BK92095">
            <v>45545</v>
          </cell>
          <cell r="BL92095" t="str">
            <v>2717000</v>
          </cell>
          <cell r="BM92095" t="str">
            <v>002</v>
          </cell>
          <cell r="BN92095" t="str">
            <v>01</v>
          </cell>
          <cell r="BQ92095" t="str">
            <v>KHI/HO/D/MO/PC COMP/P/94337/07/2024</v>
          </cell>
        </row>
        <row r="92096">
          <cell r="W92096" t="str">
            <v>6R313557</v>
          </cell>
          <cell r="X92096" t="str">
            <v>NF1AET306H1213596</v>
          </cell>
          <cell r="Y92096">
            <v>2717000</v>
          </cell>
          <cell r="AC92096">
            <v>3256332</v>
          </cell>
          <cell r="AD92096" t="str">
            <v>02</v>
          </cell>
          <cell r="AE92096" t="str">
            <v>MOTOR</v>
          </cell>
          <cell r="AF92096">
            <v>0</v>
          </cell>
          <cell r="AG92096">
            <v>0</v>
          </cell>
          <cell r="AH92096">
            <v>0</v>
          </cell>
          <cell r="AI92096">
            <v>0</v>
          </cell>
          <cell r="AJ92096">
            <v>0</v>
          </cell>
          <cell r="AK92096">
            <v>0</v>
          </cell>
          <cell r="AL92096">
            <v>2215</v>
          </cell>
          <cell r="AM92096" t="str">
            <v>2024</v>
          </cell>
          <cell r="AN92096" t="str">
            <v>202412</v>
          </cell>
          <cell r="AO92096" t="str">
            <v>202412</v>
          </cell>
          <cell r="AP92096" t="str">
            <v>202412</v>
          </cell>
          <cell r="AQ92096" t="str">
            <v>AMINAHMED</v>
          </cell>
          <cell r="AR92096" t="str">
            <v>2041467</v>
          </cell>
          <cell r="AS92096" t="str">
            <v>D</v>
          </cell>
          <cell r="AT92096" t="str">
            <v>258</v>
          </cell>
          <cell r="AU92096" t="str">
            <v>30000001</v>
          </cell>
          <cell r="AV92096" t="str">
            <v>DIRECT</v>
          </cell>
          <cell r="AW92096" t="str">
            <v>31000001</v>
          </cell>
          <cell r="AX92096" t="str">
            <v>Direct</v>
          </cell>
          <cell r="AY92096" t="str">
            <v>KHI/HO/D/MO/PC COMP/P/94337/07/2024</v>
          </cell>
          <cell r="AZ92096" t="str">
            <v>KHI/HO/D/MO/PC COMP/E/50404/12/2024</v>
          </cell>
          <cell r="BB92096" t="str">
            <v xml:space="preserve">Plot No. 12, Sector No. 15, Korangi Industrial Area, Karachi.    </v>
          </cell>
          <cell r="BC92096" t="str">
            <v>WHITE</v>
          </cell>
          <cell r="BF92096" t="str">
            <v>IT IS HEREBY DECLARED AND AGREED THAT AT THE REQUEST OF THE PARTICIPANT VEHICLES, DETAIL AS ABOVE IS HEREBY INCLUDED FROM THE SCHEDULE OF THE ABOVE-MENTIONED POLICY WITH EFFECT FROM 26/12/2024.
IN CONSEQUENCE WHEREOF AN AMOUNT OF RS.30,220/- FOR 187 DAYS ON PRO RATE BASIS AS UNDER IS HEREBY CHARGED TO THE PARTICIPANT.</v>
          </cell>
          <cell r="BG92096" t="str">
            <v>Add</v>
          </cell>
          <cell r="BH92096" t="str">
            <v>N/A</v>
          </cell>
          <cell r="BI92096" t="str">
            <v>N</v>
          </cell>
          <cell r="BK92096">
            <v>45545</v>
          </cell>
          <cell r="BL92096" t="str">
            <v>2717000</v>
          </cell>
          <cell r="BM92096" t="str">
            <v>002</v>
          </cell>
          <cell r="BN92096" t="str">
            <v>01</v>
          </cell>
          <cell r="BQ92096" t="str">
            <v>KHI/HO/D/MO/PC COMP/P/94337/07/2024</v>
          </cell>
        </row>
        <row r="92097">
          <cell r="W92097" t="str">
            <v>6R272341</v>
          </cell>
          <cell r="X92097" t="str">
            <v>NF1AET306H1172347</v>
          </cell>
          <cell r="Y92097">
            <v>2400000</v>
          </cell>
          <cell r="AC92097">
            <v>2949865</v>
          </cell>
          <cell r="AD92097" t="str">
            <v>02</v>
          </cell>
          <cell r="AE92097" t="str">
            <v>MOTOR</v>
          </cell>
          <cell r="AF92097">
            <v>28535</v>
          </cell>
          <cell r="AG92097">
            <v>0</v>
          </cell>
          <cell r="AH92097">
            <v>0</v>
          </cell>
          <cell r="AI92097">
            <v>0</v>
          </cell>
          <cell r="AJ92097">
            <v>33600</v>
          </cell>
          <cell r="AK92097">
            <v>0</v>
          </cell>
          <cell r="AL92097">
            <v>0</v>
          </cell>
          <cell r="AM92097" t="str">
            <v>2024</v>
          </cell>
          <cell r="AN92097" t="str">
            <v>202408</v>
          </cell>
          <cell r="AO92097" t="str">
            <v>202408</v>
          </cell>
          <cell r="AP92097" t="str">
            <v>202408</v>
          </cell>
          <cell r="AQ92097" t="str">
            <v>MUBASHIRAHMED</v>
          </cell>
          <cell r="AR92097" t="str">
            <v>1938591</v>
          </cell>
          <cell r="AS92097" t="str">
            <v>D</v>
          </cell>
          <cell r="AT92097" t="str">
            <v>001</v>
          </cell>
          <cell r="AU92097" t="str">
            <v>30000001</v>
          </cell>
          <cell r="AV92097" t="str">
            <v>DIRECT</v>
          </cell>
          <cell r="AW92097" t="str">
            <v>31000001</v>
          </cell>
          <cell r="AX92097" t="str">
            <v>Direct</v>
          </cell>
          <cell r="AY92097" t="str">
            <v>KHI/HO/D/MO/PC COMP/P/95887/08/2024</v>
          </cell>
          <cell r="BA92097" t="str">
            <v>KARACHI</v>
          </cell>
          <cell r="BB92097" t="str">
            <v>Qambar Road, Professors Colony, Larkhana.</v>
          </cell>
          <cell r="BC92097" t="str">
            <v>WHITE</v>
          </cell>
          <cell r="BH92097" t="str">
            <v>N/A</v>
          </cell>
          <cell r="BI92097" t="str">
            <v>N</v>
          </cell>
          <cell r="BJ92097" t="str">
            <v>MAZHAR ABBAS</v>
          </cell>
          <cell r="BK92097">
            <v>45527</v>
          </cell>
          <cell r="BL92097" t="str">
            <v>2400000</v>
          </cell>
          <cell r="BM92097" t="str">
            <v>002</v>
          </cell>
          <cell r="BN92097" t="str">
            <v>01</v>
          </cell>
          <cell r="BQ92097" t="str">
            <v>KHI/HO/D/MO/PC COMP/P/95887/08/2024</v>
          </cell>
        </row>
        <row r="92098">
          <cell r="W92098" t="str">
            <v>6R320899</v>
          </cell>
          <cell r="X92098" t="str">
            <v>NF1AET306H-1220897</v>
          </cell>
          <cell r="Y92098">
            <v>3045000</v>
          </cell>
          <cell r="AC92098">
            <v>3060968</v>
          </cell>
          <cell r="AD92098" t="str">
            <v>02</v>
          </cell>
          <cell r="AE92098" t="str">
            <v>MOTOR</v>
          </cell>
          <cell r="AF92098">
            <v>36319</v>
          </cell>
          <cell r="AG92098">
            <v>0</v>
          </cell>
          <cell r="AH92098">
            <v>0</v>
          </cell>
          <cell r="AI92098">
            <v>0</v>
          </cell>
          <cell r="AJ92098">
            <v>42630</v>
          </cell>
          <cell r="AK92098">
            <v>0</v>
          </cell>
          <cell r="AL92098">
            <v>0</v>
          </cell>
          <cell r="AM92098" t="str">
            <v>2024</v>
          </cell>
          <cell r="AN92098" t="str">
            <v>202410</v>
          </cell>
          <cell r="AO92098" t="str">
            <v>202410</v>
          </cell>
          <cell r="AP92098" t="str">
            <v>202410</v>
          </cell>
          <cell r="AQ92098" t="str">
            <v>MUBASHIRAHMED</v>
          </cell>
          <cell r="AR92098" t="str">
            <v>1967981</v>
          </cell>
          <cell r="AS92098" t="str">
            <v>D</v>
          </cell>
          <cell r="AT92098" t="str">
            <v>001</v>
          </cell>
          <cell r="AU92098" t="str">
            <v>30000001</v>
          </cell>
          <cell r="AV92098" t="str">
            <v>DIRECT</v>
          </cell>
          <cell r="AW92098" t="str">
            <v>31000001</v>
          </cell>
          <cell r="AX92098" t="str">
            <v>Direct</v>
          </cell>
          <cell r="AY92098" t="str">
            <v>KHI/HO/D/MO/PC COMP/P/98712/10/2024</v>
          </cell>
          <cell r="BA92098" t="str">
            <v>KARACHI</v>
          </cell>
          <cell r="BB92098" t="str">
            <v>House No. 41-A, Block 13-A, Area Railway Society, Gulshan-e-Iqbal, Karachi.</v>
          </cell>
          <cell r="BC92098" t="str">
            <v>SILKY SILVER</v>
          </cell>
          <cell r="BH92098" t="str">
            <v>N/A</v>
          </cell>
          <cell r="BI92098" t="str">
            <v>N</v>
          </cell>
          <cell r="BJ92098" t="str">
            <v>MAZHAR ABBAS</v>
          </cell>
          <cell r="BK92098">
            <v>45566</v>
          </cell>
          <cell r="BL92098" t="str">
            <v>3045000</v>
          </cell>
          <cell r="BM92098" t="str">
            <v>007</v>
          </cell>
          <cell r="BN92098" t="str">
            <v>01</v>
          </cell>
          <cell r="BQ92098" t="str">
            <v>KHI/HO/D/MO/PC COMP/P/98712/10/2024</v>
          </cell>
        </row>
        <row r="92099">
          <cell r="W92099" t="str">
            <v>6R257778</v>
          </cell>
          <cell r="X92099" t="str">
            <v>NF1AET306H1157729</v>
          </cell>
          <cell r="Y92099">
            <v>2170000</v>
          </cell>
          <cell r="AC92099">
            <v>3122004</v>
          </cell>
          <cell r="AD92099" t="str">
            <v>02</v>
          </cell>
          <cell r="AE92099" t="str">
            <v>MOTOR</v>
          </cell>
          <cell r="AF92099">
            <v>25758</v>
          </cell>
          <cell r="AG92099">
            <v>0</v>
          </cell>
          <cell r="AH92099">
            <v>0</v>
          </cell>
          <cell r="AI92099">
            <v>0</v>
          </cell>
          <cell r="AJ92099">
            <v>30380</v>
          </cell>
          <cell r="AK92099">
            <v>0</v>
          </cell>
          <cell r="AL92099">
            <v>0</v>
          </cell>
          <cell r="AM92099" t="str">
            <v>2024</v>
          </cell>
          <cell r="AN92099" t="str">
            <v>202410</v>
          </cell>
          <cell r="AO92099" t="str">
            <v>202410</v>
          </cell>
          <cell r="AP92099" t="str">
            <v>202410</v>
          </cell>
          <cell r="AQ92099" t="str">
            <v>MUBASHIRAHMED</v>
          </cell>
          <cell r="AR92099" t="str">
            <v>1995766</v>
          </cell>
          <cell r="AS92099" t="str">
            <v>D</v>
          </cell>
          <cell r="AT92099" t="str">
            <v>001</v>
          </cell>
          <cell r="AU92099" t="str">
            <v>30000001</v>
          </cell>
          <cell r="AV92099" t="str">
            <v>DIRECT</v>
          </cell>
          <cell r="AW92099" t="str">
            <v>31000001</v>
          </cell>
          <cell r="AX92099" t="str">
            <v>Direct</v>
          </cell>
          <cell r="AY92099" t="str">
            <v>KHI/HO/D/MO/PC COMP/P/100491/10/2024</v>
          </cell>
          <cell r="BA92099" t="str">
            <v>MANSEHRA</v>
          </cell>
          <cell r="BB92099" t="str">
            <v>House No. 117, Sector- D Ghazikot Township Mansehra</v>
          </cell>
          <cell r="BC92099" t="str">
            <v>WHITE</v>
          </cell>
          <cell r="BH92099" t="str">
            <v>N/A</v>
          </cell>
          <cell r="BI92099" t="str">
            <v>N</v>
          </cell>
          <cell r="BJ92099" t="str">
            <v>MAZHAR ABBAS</v>
          </cell>
          <cell r="BK92099">
            <v>45590</v>
          </cell>
          <cell r="BL92099" t="str">
            <v>2170000</v>
          </cell>
          <cell r="BM92099" t="str">
            <v>002</v>
          </cell>
          <cell r="BN92099" t="str">
            <v>01</v>
          </cell>
          <cell r="BQ92099" t="str">
            <v>KHI/HO/D/MO/PC COMP/P/100491/10/2024</v>
          </cell>
        </row>
        <row r="92100">
          <cell r="W92100" t="str">
            <v>6R182271</v>
          </cell>
          <cell r="X92100" t="str">
            <v>NF1AET306H-1082272</v>
          </cell>
          <cell r="Y92100">
            <v>2425000</v>
          </cell>
          <cell r="AC92100">
            <v>3078062</v>
          </cell>
          <cell r="AD92100" t="str">
            <v>02</v>
          </cell>
          <cell r="AE92100" t="str">
            <v>MOTOR</v>
          </cell>
          <cell r="AF92100">
            <v>28837</v>
          </cell>
          <cell r="AG92100">
            <v>0</v>
          </cell>
          <cell r="AH92100">
            <v>0</v>
          </cell>
          <cell r="AI92100">
            <v>0</v>
          </cell>
          <cell r="AJ92100">
            <v>33950</v>
          </cell>
          <cell r="AK92100">
            <v>0</v>
          </cell>
          <cell r="AL92100">
            <v>0</v>
          </cell>
          <cell r="AM92100" t="str">
            <v>2024</v>
          </cell>
          <cell r="AN92100" t="str">
            <v>202410</v>
          </cell>
          <cell r="AO92100" t="str">
            <v>202410</v>
          </cell>
          <cell r="AP92100" t="str">
            <v>202410</v>
          </cell>
          <cell r="AQ92100" t="str">
            <v>MUBASHIRAHMED</v>
          </cell>
          <cell r="AR92100" t="str">
            <v>1975784</v>
          </cell>
          <cell r="AS92100" t="str">
            <v>D</v>
          </cell>
          <cell r="AT92100" t="str">
            <v>001</v>
          </cell>
          <cell r="AU92100" t="str">
            <v>30000001</v>
          </cell>
          <cell r="AV92100" t="str">
            <v>DIRECT</v>
          </cell>
          <cell r="AW92100" t="str">
            <v>31000001</v>
          </cell>
          <cell r="AX92100" t="str">
            <v>Direct</v>
          </cell>
          <cell r="AY92100" t="str">
            <v>KHI/HO/D/MO/PC COMP/P/99377/10/2024</v>
          </cell>
          <cell r="BA92100" t="str">
            <v>KARACHI</v>
          </cell>
          <cell r="BB92100" t="str">
            <v>House No. A-176, Block S, North Nazimabad, Karachi.</v>
          </cell>
          <cell r="BC92100" t="str">
            <v>WHITE</v>
          </cell>
          <cell r="BH92100" t="str">
            <v>N/A</v>
          </cell>
          <cell r="BI92100" t="str">
            <v>N</v>
          </cell>
          <cell r="BJ92100" t="str">
            <v>MAZHAR ABBAS</v>
          </cell>
          <cell r="BK92100">
            <v>45574</v>
          </cell>
          <cell r="BL92100" t="str">
            <v>2425000</v>
          </cell>
          <cell r="BM92100" t="str">
            <v>002</v>
          </cell>
          <cell r="BN92100" t="str">
            <v>01</v>
          </cell>
          <cell r="BQ92100" t="str">
            <v>KHI/HO/D/MO/PC COMP/P/99377/10/2024</v>
          </cell>
        </row>
        <row r="92101">
          <cell r="W92101" t="str">
            <v>6R205512</v>
          </cell>
          <cell r="X92101" t="str">
            <v>NF1AET306H1105486</v>
          </cell>
          <cell r="Y92101">
            <v>2200000</v>
          </cell>
          <cell r="AC92101">
            <v>2990303</v>
          </cell>
          <cell r="AD92101" t="str">
            <v>02</v>
          </cell>
          <cell r="AE92101" t="str">
            <v>MOTOR</v>
          </cell>
          <cell r="AF92101">
            <v>26121</v>
          </cell>
          <cell r="AG92101">
            <v>0</v>
          </cell>
          <cell r="AH92101">
            <v>0</v>
          </cell>
          <cell r="AI92101">
            <v>0</v>
          </cell>
          <cell r="AJ92101">
            <v>30800</v>
          </cell>
          <cell r="AK92101">
            <v>0</v>
          </cell>
          <cell r="AL92101">
            <v>0</v>
          </cell>
          <cell r="AM92101" t="str">
            <v>2024</v>
          </cell>
          <cell r="AN92101" t="str">
            <v>202409</v>
          </cell>
          <cell r="AO92101" t="str">
            <v>202409</v>
          </cell>
          <cell r="AP92101" t="str">
            <v>202409</v>
          </cell>
          <cell r="AQ92101" t="str">
            <v>MUBASHIRAHMED</v>
          </cell>
          <cell r="AR92101" t="str">
            <v>1946440</v>
          </cell>
          <cell r="AS92101" t="str">
            <v>D</v>
          </cell>
          <cell r="AT92101" t="str">
            <v>001</v>
          </cell>
          <cell r="AU92101" t="str">
            <v>30000001</v>
          </cell>
          <cell r="AV92101" t="str">
            <v>DIRECT</v>
          </cell>
          <cell r="AW92101" t="str">
            <v>31000001</v>
          </cell>
          <cell r="AX92101" t="str">
            <v>Direct</v>
          </cell>
          <cell r="AY92101" t="str">
            <v>KHI/HO/D/MO/PC COMP/P/96700/09/2024</v>
          </cell>
          <cell r="BA92101" t="str">
            <v>JEHLUM</v>
          </cell>
          <cell r="BB92101" t="str">
            <v xml:space="preserve">Dakh Khana, Bagpur, Jhelum. </v>
          </cell>
          <cell r="BC92101" t="str">
            <v>SILKY SILVER</v>
          </cell>
          <cell r="BH92101" t="str">
            <v>N/A</v>
          </cell>
          <cell r="BI92101" t="str">
            <v>N</v>
          </cell>
          <cell r="BJ92101" t="str">
            <v>MAZHAR ABBAS</v>
          </cell>
          <cell r="BK92101">
            <v>45538</v>
          </cell>
          <cell r="BL92101" t="str">
            <v>2200000</v>
          </cell>
          <cell r="BM92101" t="str">
            <v>007</v>
          </cell>
          <cell r="BN92101" t="str">
            <v>01</v>
          </cell>
          <cell r="BQ92101" t="str">
            <v>KHI/HO/D/MO/PC COMP/P/96700/09/2024</v>
          </cell>
        </row>
        <row r="92102">
          <cell r="W92102" t="str">
            <v>6R105038</v>
          </cell>
          <cell r="X92102" t="str">
            <v>NF1AET306H10005007</v>
          </cell>
          <cell r="Y92102">
            <v>1850000</v>
          </cell>
          <cell r="AC92102">
            <v>3188702</v>
          </cell>
          <cell r="AD92102" t="str">
            <v>02</v>
          </cell>
          <cell r="AE92102" t="str">
            <v>MOTOR</v>
          </cell>
          <cell r="AF92102">
            <v>21897</v>
          </cell>
          <cell r="AG92102">
            <v>0</v>
          </cell>
          <cell r="AH92102">
            <v>0</v>
          </cell>
          <cell r="AI92102">
            <v>0</v>
          </cell>
          <cell r="AJ92102">
            <v>25900</v>
          </cell>
          <cell r="AK92102">
            <v>0</v>
          </cell>
          <cell r="AL92102">
            <v>0</v>
          </cell>
          <cell r="AM92102" t="str">
            <v>2024</v>
          </cell>
          <cell r="AN92102" t="str">
            <v>202411</v>
          </cell>
          <cell r="AO92102" t="str">
            <v>202411</v>
          </cell>
          <cell r="AP92102" t="str">
            <v>202411</v>
          </cell>
          <cell r="AQ92102" t="str">
            <v>MUBASHIRAHMED</v>
          </cell>
          <cell r="AR92102" t="str">
            <v>2019571</v>
          </cell>
          <cell r="AS92102" t="str">
            <v>D</v>
          </cell>
          <cell r="AT92102" t="str">
            <v>001</v>
          </cell>
          <cell r="AU92102" t="str">
            <v>30000001</v>
          </cell>
          <cell r="AV92102" t="str">
            <v>DIRECT</v>
          </cell>
          <cell r="AW92102" t="str">
            <v>31000001</v>
          </cell>
          <cell r="AX92102" t="str">
            <v>Direct</v>
          </cell>
          <cell r="AY92102" t="str">
            <v>KHI/HO/D/MO/PC COMP/P/102830/11/2024</v>
          </cell>
          <cell r="BA92102" t="str">
            <v>LAHORE</v>
          </cell>
          <cell r="BB92102" t="str">
            <v>House No. 68, Area Peer Maki Colony Ravi Road, Lahore.</v>
          </cell>
          <cell r="BC92102" t="str">
            <v>WHITE</v>
          </cell>
          <cell r="BH92102" t="str">
            <v>N/A</v>
          </cell>
          <cell r="BI92102" t="str">
            <v>N</v>
          </cell>
          <cell r="BJ92102" t="str">
            <v>MAZHAR ABBAS</v>
          </cell>
          <cell r="BK92102">
            <v>45623</v>
          </cell>
          <cell r="BL92102" t="str">
            <v>1850000</v>
          </cell>
          <cell r="BM92102" t="str">
            <v>002</v>
          </cell>
          <cell r="BN92102" t="str">
            <v>01</v>
          </cell>
          <cell r="BQ92102" t="str">
            <v>KHI/HO/D/MO/PC COMP/P/102830/11/2024</v>
          </cell>
        </row>
        <row r="92103">
          <cell r="W92103" t="str">
            <v>6R247449</v>
          </cell>
          <cell r="X92103" t="str">
            <v>NF1AET306H1147329</v>
          </cell>
          <cell r="Y92103">
            <v>1252260</v>
          </cell>
          <cell r="Z92103" t="str">
            <v>3510124606483</v>
          </cell>
          <cell r="AA92103" t="str">
            <v>03007576251</v>
          </cell>
          <cell r="AC92103">
            <v>3059763</v>
          </cell>
          <cell r="AD92103" t="str">
            <v>02</v>
          </cell>
          <cell r="AE92103" t="str">
            <v>MOTOR</v>
          </cell>
          <cell r="AF92103">
            <v>16193</v>
          </cell>
          <cell r="AG92103">
            <v>2429</v>
          </cell>
          <cell r="AH92103">
            <v>162</v>
          </cell>
          <cell r="AI92103">
            <v>0</v>
          </cell>
          <cell r="AJ92103">
            <v>18784</v>
          </cell>
          <cell r="AK92103">
            <v>0</v>
          </cell>
          <cell r="AL92103">
            <v>1619</v>
          </cell>
          <cell r="AM92103" t="str">
            <v>2024</v>
          </cell>
          <cell r="AN92103" t="str">
            <v>202409</v>
          </cell>
          <cell r="AO92103" t="str">
            <v>202409</v>
          </cell>
          <cell r="AP92103" t="str">
            <v>202409</v>
          </cell>
          <cell r="AQ92103" t="str">
            <v>FARHANAHMED</v>
          </cell>
          <cell r="AR92103" t="str">
            <v>1965125</v>
          </cell>
          <cell r="AS92103" t="str">
            <v>D</v>
          </cell>
          <cell r="AT92103" t="str">
            <v>00002</v>
          </cell>
          <cell r="AY92103" t="str">
            <v>KHI/HO/D/MO/PC COMP/C/98460/2/09/2024</v>
          </cell>
          <cell r="BA92103" t="str">
            <v>ISLAMABAD</v>
          </cell>
          <cell r="BB92103" t="str">
            <v>DESO WALA POST OFFICE, GILLAN WALA KOT SUNDRAS, CHUNIAN
OTTAR , KASUR</v>
          </cell>
          <cell r="BC92103" t="str">
            <v>WHITE</v>
          </cell>
          <cell r="BD92103" t="str">
            <v>1252</v>
          </cell>
          <cell r="BF92103" t="str">
            <v>Shifted vehicle from 73837</v>
          </cell>
          <cell r="BI92103" t="str">
            <v>N</v>
          </cell>
          <cell r="BK92103">
            <v>45562</v>
          </cell>
          <cell r="BL92103" t="str">
            <v>1252260</v>
          </cell>
          <cell r="BM92103" t="str">
            <v>002</v>
          </cell>
          <cell r="BN92103" t="str">
            <v>01</v>
          </cell>
          <cell r="BQ92103" t="str">
            <v>KHI/HO/D/MO/PC COMP/C/98460/2/09/2024</v>
          </cell>
        </row>
        <row r="92104">
          <cell r="W92104" t="str">
            <v>6R323081</v>
          </cell>
          <cell r="X92104" t="str">
            <v xml:space="preserve">NF1AET306H1223138 </v>
          </cell>
          <cell r="Y92104">
            <v>2707000</v>
          </cell>
          <cell r="Z92104" t="str">
            <v>4250163018473</v>
          </cell>
          <cell r="AA92104" t="str">
            <v>03337583253</v>
          </cell>
          <cell r="AC92104">
            <v>3109583</v>
          </cell>
          <cell r="AD92104" t="str">
            <v>02</v>
          </cell>
          <cell r="AE92104" t="str">
            <v>MOTOR</v>
          </cell>
          <cell r="AF92104">
            <v>35004</v>
          </cell>
          <cell r="AG92104">
            <v>5251</v>
          </cell>
          <cell r="AH92104">
            <v>350</v>
          </cell>
          <cell r="AI92104">
            <v>0</v>
          </cell>
          <cell r="AJ92104">
            <v>40605</v>
          </cell>
          <cell r="AK92104">
            <v>0</v>
          </cell>
          <cell r="AL92104">
            <v>0</v>
          </cell>
          <cell r="AM92104" t="str">
            <v>2024</v>
          </cell>
          <cell r="AN92104" t="str">
            <v>202410</v>
          </cell>
          <cell r="AO92104" t="str">
            <v>202410</v>
          </cell>
          <cell r="AP92104" t="str">
            <v>202410</v>
          </cell>
          <cell r="AQ92104" t="str">
            <v>FARHANAHMED</v>
          </cell>
          <cell r="AR92104" t="str">
            <v>1986551</v>
          </cell>
          <cell r="AS92104" t="str">
            <v>D</v>
          </cell>
          <cell r="AT92104" t="str">
            <v>00018</v>
          </cell>
          <cell r="AY92104" t="str">
            <v>KHI/HO/D/MO/PC COMP/C/98750/18/10/2024</v>
          </cell>
          <cell r="BA92104" t="str">
            <v>KARACHI</v>
          </cell>
          <cell r="BB92104" t="str">
            <v xml:space="preserve">H No A 1395, Gulshan E Hadeed , Phase 01, Malir, Karachi  </v>
          </cell>
          <cell r="BC92104" t="str">
            <v>WHITE</v>
          </cell>
          <cell r="BD92104" t="str">
            <v xml:space="preserve">CI-2024-9953-0013  </v>
          </cell>
          <cell r="BI92104" t="str">
            <v>N</v>
          </cell>
          <cell r="BK92104">
            <v>45581</v>
          </cell>
          <cell r="BL92104" t="str">
            <v>2707000</v>
          </cell>
          <cell r="BM92104" t="str">
            <v>002</v>
          </cell>
          <cell r="BN92104" t="str">
            <v>01</v>
          </cell>
          <cell r="BQ92104" t="str">
            <v>KHI/HO/D/MO/PC COMP/C/98750/18/10/2024</v>
          </cell>
        </row>
        <row r="92105">
          <cell r="W92105" t="str">
            <v>6R319616</v>
          </cell>
          <cell r="X92105" t="str">
            <v>NF1AET306H1219625</v>
          </cell>
          <cell r="Y92105">
            <v>2707000</v>
          </cell>
          <cell r="Z92105" t="str">
            <v xml:space="preserve">3830292059071 </v>
          </cell>
          <cell r="AA92105" t="str">
            <v>03002068585</v>
          </cell>
          <cell r="AC92105">
            <v>3064733</v>
          </cell>
          <cell r="AD92105" t="str">
            <v>02</v>
          </cell>
          <cell r="AE92105" t="str">
            <v>MOTOR</v>
          </cell>
          <cell r="AF92105">
            <v>35004</v>
          </cell>
          <cell r="AG92105">
            <v>5251</v>
          </cell>
          <cell r="AH92105">
            <v>350</v>
          </cell>
          <cell r="AI92105">
            <v>0</v>
          </cell>
          <cell r="AJ92105">
            <v>40605</v>
          </cell>
          <cell r="AK92105">
            <v>0</v>
          </cell>
          <cell r="AL92105">
            <v>0</v>
          </cell>
          <cell r="AM92105" t="str">
            <v>2024</v>
          </cell>
          <cell r="AN92105" t="str">
            <v>202410</v>
          </cell>
          <cell r="AO92105" t="str">
            <v>202410</v>
          </cell>
          <cell r="AP92105" t="str">
            <v>202410</v>
          </cell>
          <cell r="AQ92105" t="str">
            <v>FARHANAHMED</v>
          </cell>
          <cell r="AR92105" t="str">
            <v>1968334</v>
          </cell>
          <cell r="AS92105" t="str">
            <v>D</v>
          </cell>
          <cell r="AT92105" t="str">
            <v>00007</v>
          </cell>
          <cell r="AY92105" t="str">
            <v>KHI/HO/D/MO/PC COMP/C/98750/7/10/2024</v>
          </cell>
          <cell r="BB92105" t="str">
            <v xml:space="preserve">PLOT NO 318 , QUAID E AWAM COLONY , ORANGI TOWN KHI, KARACHI  </v>
          </cell>
          <cell r="BC92105" t="str">
            <v>WHITE</v>
          </cell>
          <cell r="BD92105" t="str">
            <v xml:space="preserve">CI-2024-9949-0023  </v>
          </cell>
          <cell r="BI92105" t="str">
            <v>N</v>
          </cell>
          <cell r="BK92105">
            <v>45566</v>
          </cell>
          <cell r="BL92105" t="str">
            <v>2707000</v>
          </cell>
          <cell r="BM92105" t="str">
            <v>002</v>
          </cell>
          <cell r="BN92105" t="str">
            <v>01</v>
          </cell>
          <cell r="BQ92105" t="str">
            <v>KHI/HO/D/MO/PC COMP/C/98750/7/10/2024</v>
          </cell>
        </row>
        <row r="92106">
          <cell r="W92106" t="str">
            <v>6R321266</v>
          </cell>
          <cell r="X92106" t="str">
            <v>NF1AET306H1221289</v>
          </cell>
          <cell r="Y92106">
            <v>2707000</v>
          </cell>
          <cell r="Z92106" t="str">
            <v>4540262251653</v>
          </cell>
          <cell r="AA92106" t="str">
            <v>03418666600</v>
          </cell>
          <cell r="AC92106">
            <v>3064728</v>
          </cell>
          <cell r="AD92106" t="str">
            <v>02</v>
          </cell>
          <cell r="AE92106" t="str">
            <v>MOTOR</v>
          </cell>
          <cell r="AF92106">
            <v>35004</v>
          </cell>
          <cell r="AG92106">
            <v>5251</v>
          </cell>
          <cell r="AH92106">
            <v>350</v>
          </cell>
          <cell r="AI92106">
            <v>0</v>
          </cell>
          <cell r="AJ92106">
            <v>40605</v>
          </cell>
          <cell r="AK92106">
            <v>0</v>
          </cell>
          <cell r="AL92106">
            <v>0</v>
          </cell>
          <cell r="AM92106" t="str">
            <v>2024</v>
          </cell>
          <cell r="AN92106" t="str">
            <v>202410</v>
          </cell>
          <cell r="AO92106" t="str">
            <v>202410</v>
          </cell>
          <cell r="AP92106" t="str">
            <v>202410</v>
          </cell>
          <cell r="AQ92106" t="str">
            <v>FARHANAHMED</v>
          </cell>
          <cell r="AR92106" t="str">
            <v>1968277</v>
          </cell>
          <cell r="AS92106" t="str">
            <v>D</v>
          </cell>
          <cell r="AT92106" t="str">
            <v>00003</v>
          </cell>
          <cell r="AY92106" t="str">
            <v>KHI/HO/D/MO/PC COMP/C/98750/3/10/2024</v>
          </cell>
          <cell r="BA92106" t="str">
            <v>NAWABSHAH</v>
          </cell>
          <cell r="BB92106" t="str">
            <v xml:space="preserve">FLAT NO IIIA-381, MUHALLA MARYAM ROAD, NAWABSHAH, DISTT SBA </v>
          </cell>
          <cell r="BC92106" t="str">
            <v>SILKY SILVER</v>
          </cell>
          <cell r="BD92106" t="str">
            <v>CI-2024-2401-0008</v>
          </cell>
          <cell r="BI92106" t="str">
            <v>N</v>
          </cell>
          <cell r="BK92106">
            <v>45566</v>
          </cell>
          <cell r="BL92106" t="str">
            <v>2707000</v>
          </cell>
          <cell r="BM92106" t="str">
            <v>007</v>
          </cell>
          <cell r="BN92106" t="str">
            <v>01</v>
          </cell>
          <cell r="BQ92106" t="str">
            <v>KHI/HO/D/MO/PC COMP/C/98750/3/10/2024</v>
          </cell>
        </row>
        <row r="92107">
          <cell r="W92107" t="str">
            <v>6R313689</v>
          </cell>
          <cell r="X92107" t="str">
            <v>NF1AET306H1213686</v>
          </cell>
          <cell r="Y92107">
            <v>2707000</v>
          </cell>
          <cell r="Z92107" t="str">
            <v>4210119300297</v>
          </cell>
          <cell r="AA92107" t="str">
            <v>03212436388</v>
          </cell>
          <cell r="AC92107">
            <v>3024748</v>
          </cell>
          <cell r="AD92107" t="str">
            <v>02</v>
          </cell>
          <cell r="AE92107" t="str">
            <v>MOTOR</v>
          </cell>
          <cell r="AF92107">
            <v>35004</v>
          </cell>
          <cell r="AG92107">
            <v>5251</v>
          </cell>
          <cell r="AH92107">
            <v>350</v>
          </cell>
          <cell r="AI92107">
            <v>0</v>
          </cell>
          <cell r="AJ92107">
            <v>40605</v>
          </cell>
          <cell r="AK92107">
            <v>0</v>
          </cell>
          <cell r="AL92107">
            <v>3500</v>
          </cell>
          <cell r="AM92107" t="str">
            <v>2024</v>
          </cell>
          <cell r="AN92107" t="str">
            <v>202409</v>
          </cell>
          <cell r="AO92107" t="str">
            <v>202409</v>
          </cell>
          <cell r="AP92107" t="str">
            <v>202409</v>
          </cell>
          <cell r="AQ92107" t="str">
            <v>AMINAHMED</v>
          </cell>
          <cell r="AR92107" t="str">
            <v>1955141</v>
          </cell>
          <cell r="AS92107" t="str">
            <v>D</v>
          </cell>
          <cell r="AT92107" t="str">
            <v>00005</v>
          </cell>
          <cell r="AY92107" t="str">
            <v>KHI/HO/D/MO/PC COMP/C/96760/5/09/2024</v>
          </cell>
          <cell r="BB92107" t="str">
            <v>House No r 16, Al Habib Society, Block 16, Gulistan e Johar, Karachi</v>
          </cell>
          <cell r="BC92107" t="str">
            <v>GRAPHIITE GREY</v>
          </cell>
          <cell r="BD92107" t="str">
            <v xml:space="preserve">CI-2024-0193-0008  </v>
          </cell>
          <cell r="BI92107" t="str">
            <v>N</v>
          </cell>
          <cell r="BK92107">
            <v>45553</v>
          </cell>
          <cell r="BL92107" t="str">
            <v>2707000</v>
          </cell>
          <cell r="BM92107" t="str">
            <v>135</v>
          </cell>
          <cell r="BN92107" t="str">
            <v>01</v>
          </cell>
          <cell r="BQ92107" t="str">
            <v>KHI/HO/D/MO/PC COMP/C/96760/5/09/2024</v>
          </cell>
        </row>
        <row r="92108">
          <cell r="W92108" t="str">
            <v xml:space="preserve">255651 </v>
          </cell>
          <cell r="X92108" t="str">
            <v>H1155671</v>
          </cell>
          <cell r="Y92108">
            <v>1403730</v>
          </cell>
          <cell r="Z92108" t="str">
            <v>4410324532161</v>
          </cell>
          <cell r="AA92108" t="str">
            <v>03332960594</v>
          </cell>
          <cell r="AC92108">
            <v>3228463</v>
          </cell>
          <cell r="AD92108" t="str">
            <v>02</v>
          </cell>
          <cell r="AE92108" t="str">
            <v>MOTOR</v>
          </cell>
          <cell r="AF92108">
            <v>18151</v>
          </cell>
          <cell r="AG92108">
            <v>2723</v>
          </cell>
          <cell r="AH92108">
            <v>182</v>
          </cell>
          <cell r="AI92108">
            <v>0</v>
          </cell>
          <cell r="AJ92108">
            <v>21056</v>
          </cell>
          <cell r="AK92108">
            <v>0</v>
          </cell>
          <cell r="AL92108">
            <v>1815</v>
          </cell>
          <cell r="AM92108" t="str">
            <v>2024</v>
          </cell>
          <cell r="AN92108" t="str">
            <v>202412</v>
          </cell>
          <cell r="AO92108" t="str">
            <v>202412</v>
          </cell>
          <cell r="AP92108" t="str">
            <v>202412</v>
          </cell>
          <cell r="AQ92108" t="str">
            <v>AMINAHMED</v>
          </cell>
          <cell r="AR92108" t="str">
            <v>2037087</v>
          </cell>
          <cell r="AS92108" t="str">
            <v>D</v>
          </cell>
          <cell r="AT92108" t="str">
            <v>00002</v>
          </cell>
          <cell r="AY92108" t="str">
            <v>KHI/HO/D/MO/PC COMP/C/104165/2/12/2024</v>
          </cell>
          <cell r="BB92108" t="str">
            <v>MUHALLA SATTELITE TOWN, HOUSE NO 4-5/1, UNIT NO 03, MIRPURKHAS</v>
          </cell>
          <cell r="BC92108" t="str">
            <v>WHITE</v>
          </cell>
          <cell r="BD92108" t="str">
            <v xml:space="preserve">CI-2022-1242-0010 </v>
          </cell>
          <cell r="BI92108" t="str">
            <v>N</v>
          </cell>
          <cell r="BK92108">
            <v>45643</v>
          </cell>
          <cell r="BL92108" t="str">
            <v>1403730</v>
          </cell>
          <cell r="BM92108" t="str">
            <v>002</v>
          </cell>
          <cell r="BN92108" t="str">
            <v>01</v>
          </cell>
          <cell r="BQ92108" t="str">
            <v>KHI/HO/D/MO/PC COMP/C/104165/2/12/2024</v>
          </cell>
        </row>
        <row r="92109">
          <cell r="W92109" t="str">
            <v xml:space="preserve">6R319057 </v>
          </cell>
          <cell r="X92109" t="str">
            <v>NF1AET306H1219095</v>
          </cell>
          <cell r="Y92109">
            <v>2707000</v>
          </cell>
          <cell r="Z92109" t="str">
            <v xml:space="preserve">3630280309957 </v>
          </cell>
          <cell r="AA92109" t="str">
            <v>03006326967</v>
          </cell>
          <cell r="AC92109">
            <v>3045844</v>
          </cell>
          <cell r="AD92109" t="str">
            <v>02</v>
          </cell>
          <cell r="AE92109" t="str">
            <v>MOTOR</v>
          </cell>
          <cell r="AF92109">
            <v>35004</v>
          </cell>
          <cell r="AG92109">
            <v>5251</v>
          </cell>
          <cell r="AH92109">
            <v>350</v>
          </cell>
          <cell r="AI92109">
            <v>0</v>
          </cell>
          <cell r="AJ92109">
            <v>40605</v>
          </cell>
          <cell r="AK92109">
            <v>0</v>
          </cell>
          <cell r="AL92109">
            <v>3500</v>
          </cell>
          <cell r="AM92109" t="str">
            <v>2024</v>
          </cell>
          <cell r="AN92109" t="str">
            <v>202409</v>
          </cell>
          <cell r="AO92109" t="str">
            <v>202409</v>
          </cell>
          <cell r="AP92109" t="str">
            <v>202409</v>
          </cell>
          <cell r="AQ92109" t="str">
            <v>HABIB</v>
          </cell>
          <cell r="AR92109" t="str">
            <v>1963982</v>
          </cell>
          <cell r="AS92109" t="str">
            <v>D</v>
          </cell>
          <cell r="AT92109" t="str">
            <v>00005</v>
          </cell>
          <cell r="AY92109" t="str">
            <v>KHI/HO/D/MO/PC COMP/C/96598/5/09/2024</v>
          </cell>
          <cell r="BB92109" t="str">
            <v xml:space="preserve">MEHMOODABAD COLONY , KHANEWAL ROAD HNO 848 A ST NO 02, MULTAN  </v>
          </cell>
          <cell r="BC92109" t="str">
            <v>WHITE</v>
          </cell>
          <cell r="BD92109" t="str">
            <v xml:space="preserve"> CI-2024-0510-0006</v>
          </cell>
          <cell r="BI92109" t="str">
            <v>N</v>
          </cell>
          <cell r="BK92109">
            <v>45561</v>
          </cell>
          <cell r="BL92109" t="str">
            <v>2707000</v>
          </cell>
          <cell r="BM92109" t="str">
            <v>002</v>
          </cell>
          <cell r="BN92109" t="str">
            <v>01</v>
          </cell>
          <cell r="BQ92109" t="str">
            <v>KHI/HO/D/MO/PC COMP/C/96598/5/09/2024</v>
          </cell>
        </row>
        <row r="92110">
          <cell r="W92110" t="str">
            <v>6R101890</v>
          </cell>
          <cell r="X92110" t="str">
            <v>6H1001909</v>
          </cell>
          <cell r="Y92110">
            <v>1950000</v>
          </cell>
          <cell r="Z92110" t="str">
            <v>1720152276277</v>
          </cell>
          <cell r="AA92110" t="str">
            <v>03169725461 / 03253295840</v>
          </cell>
          <cell r="AC92110">
            <v>2983074</v>
          </cell>
          <cell r="AD92110" t="str">
            <v>02</v>
          </cell>
          <cell r="AE92110" t="str">
            <v>MOTOR</v>
          </cell>
          <cell r="AF92110">
            <v>25216</v>
          </cell>
          <cell r="AG92110">
            <v>3782</v>
          </cell>
          <cell r="AH92110">
            <v>252</v>
          </cell>
          <cell r="AI92110">
            <v>0</v>
          </cell>
          <cell r="AJ92110">
            <v>29250</v>
          </cell>
          <cell r="AK92110">
            <v>0</v>
          </cell>
          <cell r="AL92110">
            <v>3782</v>
          </cell>
          <cell r="AM92110" t="str">
            <v>2024</v>
          </cell>
          <cell r="AN92110" t="str">
            <v>202408</v>
          </cell>
          <cell r="AO92110" t="str">
            <v>202408</v>
          </cell>
          <cell r="AP92110" t="str">
            <v>202408</v>
          </cell>
          <cell r="AQ92110" t="str">
            <v>HABIB</v>
          </cell>
          <cell r="AR92110" t="str">
            <v>1941547</v>
          </cell>
          <cell r="AS92110" t="str">
            <v>D</v>
          </cell>
          <cell r="AT92110" t="str">
            <v>00047</v>
          </cell>
          <cell r="AY92110" t="str">
            <v>KHI/HO/D/MO/PC COMP/C/94445/47/08/2024</v>
          </cell>
          <cell r="BA92110" t="str">
            <v>MIRPURKHAS</v>
          </cell>
          <cell r="BB92110" t="str">
            <v>Hno 20 Street 04 Javed Behriya Housing Society Hawsbay Road Maripur</v>
          </cell>
          <cell r="BC92110" t="str">
            <v>WHITE</v>
          </cell>
          <cell r="BD92110" t="str">
            <v>24072024369</v>
          </cell>
          <cell r="BI92110" t="str">
            <v>N</v>
          </cell>
          <cell r="BK92110">
            <v>45534</v>
          </cell>
          <cell r="BL92110" t="str">
            <v>1950000</v>
          </cell>
          <cell r="BM92110" t="str">
            <v>002</v>
          </cell>
          <cell r="BN92110" t="str">
            <v>01</v>
          </cell>
          <cell r="BQ92110" t="str">
            <v>KHI/HO/D/MO/PC COMP/C/94445/47/08/2024</v>
          </cell>
        </row>
        <row r="92111">
          <cell r="W92111" t="str">
            <v>1220758</v>
          </cell>
          <cell r="X92111" t="str">
            <v>320763</v>
          </cell>
          <cell r="Y92111">
            <v>2707000</v>
          </cell>
          <cell r="Z92111" t="str">
            <v>35201-0632452-9</v>
          </cell>
          <cell r="AA92111" t="str">
            <v>0321-4122047</v>
          </cell>
          <cell r="AC92111">
            <v>3059898</v>
          </cell>
          <cell r="AD92111" t="str">
            <v>02</v>
          </cell>
          <cell r="AE92111" t="str">
            <v>MOTOR</v>
          </cell>
          <cell r="AF92111">
            <v>35004</v>
          </cell>
          <cell r="AG92111">
            <v>5251</v>
          </cell>
          <cell r="AH92111">
            <v>350</v>
          </cell>
          <cell r="AI92111">
            <v>0</v>
          </cell>
          <cell r="AJ92111">
            <v>40605</v>
          </cell>
          <cell r="AK92111">
            <v>0</v>
          </cell>
          <cell r="AL92111">
            <v>5251</v>
          </cell>
          <cell r="AM92111" t="str">
            <v>2024</v>
          </cell>
          <cell r="AN92111" t="str">
            <v>202409</v>
          </cell>
          <cell r="AO92111" t="str">
            <v>202409</v>
          </cell>
          <cell r="AP92111" t="str">
            <v>202409</v>
          </cell>
          <cell r="AQ92111" t="str">
            <v>HABIB</v>
          </cell>
          <cell r="AR92111" t="str">
            <v>1965509</v>
          </cell>
          <cell r="AS92111" t="str">
            <v>D</v>
          </cell>
          <cell r="AT92111" t="str">
            <v>00045</v>
          </cell>
          <cell r="AY92111" t="str">
            <v>KHI/HO/D/MO/PC COMP/C/96542/45/09/2024</v>
          </cell>
          <cell r="BA92111" t="str">
            <v>LALAMUSA</v>
          </cell>
          <cell r="BB92111" t="str">
            <v>H # 238 New Shalimar Housing Scheme, Daroghawala Lahore.</v>
          </cell>
          <cell r="BC92111" t="str">
            <v>GRAPHIITE GREY</v>
          </cell>
          <cell r="BD92111" t="str">
            <v>26082024-128</v>
          </cell>
          <cell r="BI92111" t="str">
            <v>N</v>
          </cell>
          <cell r="BK92111">
            <v>45565</v>
          </cell>
          <cell r="BL92111" t="str">
            <v>-1</v>
          </cell>
          <cell r="BM92111" t="str">
            <v>135</v>
          </cell>
          <cell r="BN92111" t="str">
            <v>01</v>
          </cell>
          <cell r="BQ92111" t="str">
            <v>KHI/HO/D/MO/PC COMP/C/96542/45/09/2024</v>
          </cell>
        </row>
        <row r="92112">
          <cell r="W92112" t="str">
            <v>6R318708</v>
          </cell>
          <cell r="X92112" t="str">
            <v>NF1AET306H1218694</v>
          </cell>
          <cell r="Y92112">
            <v>2707000</v>
          </cell>
          <cell r="Z92112" t="str">
            <v>5440017355385</v>
          </cell>
          <cell r="AA92112" t="str">
            <v>03338032323/ 03003854243</v>
          </cell>
          <cell r="AC92112">
            <v>3077912</v>
          </cell>
          <cell r="AD92112" t="str">
            <v>02</v>
          </cell>
          <cell r="AE92112" t="str">
            <v>MOTOR</v>
          </cell>
          <cell r="AF92112">
            <v>35004</v>
          </cell>
          <cell r="AG92112">
            <v>5251</v>
          </cell>
          <cell r="AH92112">
            <v>350</v>
          </cell>
          <cell r="AI92112">
            <v>0</v>
          </cell>
          <cell r="AJ92112">
            <v>40605</v>
          </cell>
          <cell r="AK92112">
            <v>0</v>
          </cell>
          <cell r="AL92112">
            <v>5251</v>
          </cell>
          <cell r="AM92112" t="str">
            <v>2024</v>
          </cell>
          <cell r="AN92112" t="str">
            <v>202410</v>
          </cell>
          <cell r="AO92112" t="str">
            <v>202410</v>
          </cell>
          <cell r="AP92112" t="str">
            <v>202410</v>
          </cell>
          <cell r="AQ92112" t="str">
            <v>FARHANAHMED</v>
          </cell>
          <cell r="AR92112" t="str">
            <v>1969873</v>
          </cell>
          <cell r="AS92112" t="str">
            <v>D</v>
          </cell>
          <cell r="AT92112" t="str">
            <v>00009</v>
          </cell>
          <cell r="AY92112" t="str">
            <v>KHI/HO/D/MO/PC COMP/C/98726/9/10/2024</v>
          </cell>
          <cell r="BB92112" t="str">
            <v>MEHRAN HOTEL NEAR EXCISE OFFICE STATION ROAD SUKKUR</v>
          </cell>
          <cell r="BC92112" t="str">
            <v>WHITE</v>
          </cell>
          <cell r="BD92112" t="str">
            <v>20082024239</v>
          </cell>
          <cell r="BI92112" t="str">
            <v>N</v>
          </cell>
          <cell r="BK92112">
            <v>45568</v>
          </cell>
          <cell r="BL92112" t="str">
            <v>2707000</v>
          </cell>
          <cell r="BM92112" t="str">
            <v>002</v>
          </cell>
          <cell r="BN92112" t="str">
            <v>01</v>
          </cell>
          <cell r="BQ92112" t="str">
            <v>KHI/HO/D/MO/PC COMP/C/98726/9/10/2024</v>
          </cell>
        </row>
        <row r="92113">
          <cell r="W92113" t="str">
            <v>6R323932</v>
          </cell>
          <cell r="X92113" t="str">
            <v>NF1AET306H1223981</v>
          </cell>
          <cell r="Y92113">
            <v>2707000</v>
          </cell>
          <cell r="Z92113" t="str">
            <v>35202-7643420-5</v>
          </cell>
          <cell r="AA92113" t="str">
            <v>0344-4776063</v>
          </cell>
          <cell r="AC92113">
            <v>3188661</v>
          </cell>
          <cell r="AD92113" t="str">
            <v>02</v>
          </cell>
          <cell r="AE92113" t="str">
            <v>MOTOR</v>
          </cell>
          <cell r="AF92113">
            <v>-35004</v>
          </cell>
          <cell r="AG92113">
            <v>0</v>
          </cell>
          <cell r="AH92113">
            <v>0</v>
          </cell>
          <cell r="AI92113">
            <v>0</v>
          </cell>
          <cell r="AJ92113">
            <v>-40605</v>
          </cell>
          <cell r="AK92113">
            <v>0</v>
          </cell>
          <cell r="AL92113">
            <v>-5251</v>
          </cell>
          <cell r="AM92113" t="str">
            <v>2024</v>
          </cell>
          <cell r="AN92113" t="str">
            <v>202411</v>
          </cell>
          <cell r="AO92113" t="str">
            <v>202410</v>
          </cell>
          <cell r="AP92113" t="str">
            <v>202411</v>
          </cell>
          <cell r="AQ92113" t="str">
            <v>FARHANAHMED</v>
          </cell>
          <cell r="AR92113" t="str">
            <v>2001121</v>
          </cell>
          <cell r="AS92113" t="str">
            <v>D</v>
          </cell>
          <cell r="AT92113" t="str">
            <v>00045</v>
          </cell>
          <cell r="AY92113" t="str">
            <v>KHI/HO/D/MO/PC COMP/P/98726/10/2024</v>
          </cell>
          <cell r="AZ92113" t="str">
            <v>KHI/HO/D/MO/PC COMP/E/48531/00045/11/2024</v>
          </cell>
          <cell r="BB92113" t="str">
            <v xml:space="preserve">H- NO 578, BILAL BLOCK, NISHTER COLONY,NR MATRO BUS STOP 24, 19-KM FEROZE PURE ROAD LAHORE </v>
          </cell>
          <cell r="BC92113" t="str">
            <v>GRAPHIITE GREY</v>
          </cell>
          <cell r="BD92113" t="str">
            <v>11092024-176</v>
          </cell>
          <cell r="BF92113" t="str">
            <v>AS PER BANK REQUEST VEHICEL CONVERT FOR THE MONTH OF NOVEMBER  WEF 08/11/2024</v>
          </cell>
          <cell r="BG92113" t="str">
            <v>Remove</v>
          </cell>
          <cell r="BI92113" t="str">
            <v>N</v>
          </cell>
          <cell r="BK92113">
            <v>45587</v>
          </cell>
          <cell r="BL92113" t="str">
            <v>-1</v>
          </cell>
          <cell r="BM92113" t="str">
            <v>135</v>
          </cell>
          <cell r="BN92113" t="str">
            <v>01</v>
          </cell>
          <cell r="BQ92113" t="str">
            <v>KHI/HO/D/MO/PC COMP/P/98726/10/2024</v>
          </cell>
        </row>
        <row r="92114">
          <cell r="W92114" t="str">
            <v>6R320262</v>
          </cell>
          <cell r="X92114" t="str">
            <v>NF1AET306H1220176</v>
          </cell>
          <cell r="Y92114">
            <v>2707000</v>
          </cell>
          <cell r="Z92114" t="str">
            <v>45502-0165566-3</v>
          </cell>
          <cell r="AA92114" t="str">
            <v>03003141168-03103236003</v>
          </cell>
          <cell r="AC92114">
            <v>3117098</v>
          </cell>
          <cell r="AD92114" t="str">
            <v>02</v>
          </cell>
          <cell r="AE92114" t="str">
            <v>MOTOR</v>
          </cell>
          <cell r="AF92114">
            <v>35004</v>
          </cell>
          <cell r="AG92114">
            <v>5251</v>
          </cell>
          <cell r="AH92114">
            <v>350</v>
          </cell>
          <cell r="AI92114">
            <v>0</v>
          </cell>
          <cell r="AJ92114">
            <v>40605</v>
          </cell>
          <cell r="AK92114">
            <v>0</v>
          </cell>
          <cell r="AL92114">
            <v>5251</v>
          </cell>
          <cell r="AM92114" t="str">
            <v>2024</v>
          </cell>
          <cell r="AN92114" t="str">
            <v>202410</v>
          </cell>
          <cell r="AO92114" t="str">
            <v>202410</v>
          </cell>
          <cell r="AP92114" t="str">
            <v>202410</v>
          </cell>
          <cell r="AQ92114" t="str">
            <v>FARHANAHMED</v>
          </cell>
          <cell r="AR92114" t="str">
            <v>1993243</v>
          </cell>
          <cell r="AS92114" t="str">
            <v>D</v>
          </cell>
          <cell r="AT92114" t="str">
            <v>00046</v>
          </cell>
          <cell r="AY92114" t="str">
            <v>KHI/HO/D/MO/PC COMP/C/98726/46/10/2024</v>
          </cell>
          <cell r="BB92114" t="str">
            <v>village muhammad hassan Tando masti faiz wah national high khairpur</v>
          </cell>
          <cell r="BC92114" t="str">
            <v>WHITE</v>
          </cell>
          <cell r="BI92114" t="str">
            <v>N</v>
          </cell>
          <cell r="BK92114">
            <v>45588</v>
          </cell>
          <cell r="BL92114" t="str">
            <v>-1</v>
          </cell>
          <cell r="BM92114" t="str">
            <v>002</v>
          </cell>
          <cell r="BN92114" t="str">
            <v>01</v>
          </cell>
          <cell r="BQ92114" t="str">
            <v>KHI/HO/D/MO/PC COMP/C/98726/46/10/2024</v>
          </cell>
        </row>
        <row r="92115">
          <cell r="W92115" t="str">
            <v>322907</v>
          </cell>
          <cell r="X92115" t="str">
            <v>1222912</v>
          </cell>
          <cell r="Y92115">
            <v>2707000</v>
          </cell>
          <cell r="Z92115" t="str">
            <v>4510475581875</v>
          </cell>
          <cell r="AA92115" t="str">
            <v>03057028000/03000999516/ 03108585890</v>
          </cell>
          <cell r="AC92115">
            <v>3117104</v>
          </cell>
          <cell r="AD92115" t="str">
            <v>02</v>
          </cell>
          <cell r="AE92115" t="str">
            <v>MOTOR</v>
          </cell>
          <cell r="AF92115">
            <v>35004</v>
          </cell>
          <cell r="AG92115">
            <v>5251</v>
          </cell>
          <cell r="AH92115">
            <v>350</v>
          </cell>
          <cell r="AI92115">
            <v>0</v>
          </cell>
          <cell r="AJ92115">
            <v>40605</v>
          </cell>
          <cell r="AK92115">
            <v>0</v>
          </cell>
          <cell r="AL92115">
            <v>5251</v>
          </cell>
          <cell r="AM92115" t="str">
            <v>2024</v>
          </cell>
          <cell r="AN92115" t="str">
            <v>202410</v>
          </cell>
          <cell r="AO92115" t="str">
            <v>202410</v>
          </cell>
          <cell r="AP92115" t="str">
            <v>202410</v>
          </cell>
          <cell r="AQ92115" t="str">
            <v>FARHANAHMED</v>
          </cell>
          <cell r="AR92115" t="str">
            <v>1993252</v>
          </cell>
          <cell r="AS92115" t="str">
            <v>D</v>
          </cell>
          <cell r="AT92115" t="str">
            <v>00047</v>
          </cell>
          <cell r="AY92115" t="str">
            <v>KHI/HO/D/MO/PC COMP/C/98726/47/10/2024</v>
          </cell>
          <cell r="BB92115" t="str">
            <v>HOUSE IN MUSLIM COLONY NR AWAMI HOTEL GT ROAD DAHARKI GHOTKI</v>
          </cell>
          <cell r="BC92115" t="str">
            <v>WHITE</v>
          </cell>
          <cell r="BD92115" t="str">
            <v>16092024327</v>
          </cell>
          <cell r="BI92115" t="str">
            <v>N</v>
          </cell>
          <cell r="BK92115">
            <v>45588</v>
          </cell>
          <cell r="BL92115" t="str">
            <v>2707000</v>
          </cell>
          <cell r="BM92115" t="str">
            <v>002</v>
          </cell>
          <cell r="BN92115" t="str">
            <v>01</v>
          </cell>
          <cell r="BQ92115" t="str">
            <v>KHI/HO/D/MO/PC COMP/C/98726/47/10/2024</v>
          </cell>
        </row>
        <row r="92116">
          <cell r="W92116" t="str">
            <v>6R323121</v>
          </cell>
          <cell r="X92116" t="str">
            <v>NF1AET306H1223097</v>
          </cell>
          <cell r="Y92116">
            <v>2707000</v>
          </cell>
          <cell r="Z92116" t="str">
            <v>35202-5926637-7</v>
          </cell>
          <cell r="AA92116" t="str">
            <v>03225444419</v>
          </cell>
          <cell r="AC92116">
            <v>3188666</v>
          </cell>
          <cell r="AD92116" t="str">
            <v>02</v>
          </cell>
          <cell r="AE92116" t="str">
            <v>MOTOR</v>
          </cell>
          <cell r="AF92116">
            <v>-35004</v>
          </cell>
          <cell r="AG92116">
            <v>0</v>
          </cell>
          <cell r="AH92116">
            <v>0</v>
          </cell>
          <cell r="AI92116">
            <v>0</v>
          </cell>
          <cell r="AJ92116">
            <v>-40605</v>
          </cell>
          <cell r="AK92116">
            <v>0</v>
          </cell>
          <cell r="AL92116">
            <v>-5251</v>
          </cell>
          <cell r="AM92116" t="str">
            <v>2024</v>
          </cell>
          <cell r="AN92116" t="str">
            <v>202411</v>
          </cell>
          <cell r="AO92116" t="str">
            <v>202410</v>
          </cell>
          <cell r="AP92116" t="str">
            <v>202411</v>
          </cell>
          <cell r="AQ92116" t="str">
            <v>FARHANAHMED</v>
          </cell>
          <cell r="AR92116" t="str">
            <v>2001090</v>
          </cell>
          <cell r="AS92116" t="str">
            <v>D</v>
          </cell>
          <cell r="AT92116" t="str">
            <v>00054</v>
          </cell>
          <cell r="AY92116" t="str">
            <v>KHI/HO/D/MO/PC COMP/P/98726/10/2024</v>
          </cell>
          <cell r="AZ92116" t="str">
            <v>KHI/HO/D/MO/PC COMP/E/48531/00054/11/2024</v>
          </cell>
          <cell r="BB92116" t="str">
            <v>H No 123 St No 7-A Mohallah Sadeqia Colony Khokhar Road Lahore</v>
          </cell>
          <cell r="BC92116" t="str">
            <v>WHITE</v>
          </cell>
          <cell r="BD92116" t="str">
            <v>08102024273</v>
          </cell>
          <cell r="BF92116" t="str">
            <v>AS PER BANK REQUEST VEHICEL CONVERT FOR THE MONTH OF NOVEMBER  WEF 08/11/2024</v>
          </cell>
          <cell r="BG92116" t="str">
            <v>Remove</v>
          </cell>
          <cell r="BI92116" t="str">
            <v>N</v>
          </cell>
          <cell r="BK92116">
            <v>45590</v>
          </cell>
          <cell r="BL92116" t="str">
            <v>-1</v>
          </cell>
          <cell r="BM92116" t="str">
            <v>002</v>
          </cell>
          <cell r="BN92116" t="str">
            <v>01</v>
          </cell>
          <cell r="BQ92116" t="str">
            <v>KHI/HO/D/MO/PC COMP/P/98726/10/2024</v>
          </cell>
        </row>
        <row r="92117">
          <cell r="W92117" t="str">
            <v>317735</v>
          </cell>
          <cell r="X92117" t="str">
            <v>1217711</v>
          </cell>
          <cell r="Y92117">
            <v>2707000</v>
          </cell>
          <cell r="Z92117" t="str">
            <v>4410383629461</v>
          </cell>
          <cell r="AA92117" t="str">
            <v xml:space="preserve">03073310842 03312960401 </v>
          </cell>
          <cell r="AC92117">
            <v>2987524</v>
          </cell>
          <cell r="AD92117" t="str">
            <v>02</v>
          </cell>
          <cell r="AE92117" t="str">
            <v>MOTOR</v>
          </cell>
          <cell r="AF92117">
            <v>35004</v>
          </cell>
          <cell r="AG92117">
            <v>5251</v>
          </cell>
          <cell r="AH92117">
            <v>350</v>
          </cell>
          <cell r="AI92117">
            <v>0</v>
          </cell>
          <cell r="AJ92117">
            <v>40605</v>
          </cell>
          <cell r="AK92117">
            <v>0</v>
          </cell>
          <cell r="AL92117">
            <v>5251</v>
          </cell>
          <cell r="AM92117" t="str">
            <v>2024</v>
          </cell>
          <cell r="AN92117" t="str">
            <v>202409</v>
          </cell>
          <cell r="AO92117" t="str">
            <v>202409</v>
          </cell>
          <cell r="AP92117" t="str">
            <v>202409</v>
          </cell>
          <cell r="AQ92117" t="str">
            <v>HABIB</v>
          </cell>
          <cell r="AR92117" t="str">
            <v>1946327</v>
          </cell>
          <cell r="AS92117" t="str">
            <v>D</v>
          </cell>
          <cell r="AT92117" t="str">
            <v>00014</v>
          </cell>
          <cell r="AY92117" t="str">
            <v>KHI/HO/D/MO/PC COMP/C/96542/14/09/2024</v>
          </cell>
          <cell r="BA92117" t="str">
            <v>SHAHDADPUR</v>
          </cell>
          <cell r="BB92117" t="str">
            <v xml:space="preserve">Village Gul Muhammad Siyal Deh#110 Taluka Hussain Bux Mari Distt Mirpurkhas </v>
          </cell>
          <cell r="BC92117" t="str">
            <v>WHITE</v>
          </cell>
          <cell r="BD92117" t="str">
            <v>23072024340</v>
          </cell>
          <cell r="BI92117" t="str">
            <v>N</v>
          </cell>
          <cell r="BK92117">
            <v>45538</v>
          </cell>
          <cell r="BL92117" t="str">
            <v>2707000</v>
          </cell>
          <cell r="BM92117" t="str">
            <v>002</v>
          </cell>
          <cell r="BN92117" t="str">
            <v>01</v>
          </cell>
          <cell r="BQ92117" t="str">
            <v>KHI/HO/D/MO/PC COMP/C/96542/14/09/2024</v>
          </cell>
        </row>
        <row r="92118">
          <cell r="W92118" t="str">
            <v>6R323121</v>
          </cell>
          <cell r="X92118" t="str">
            <v>NF1AET306H1223097</v>
          </cell>
          <cell r="Y92118">
            <v>2707000</v>
          </cell>
          <cell r="Z92118" t="str">
            <v>35202-5926637-7</v>
          </cell>
          <cell r="AA92118" t="str">
            <v>03225444419</v>
          </cell>
          <cell r="AC92118">
            <v>3122479</v>
          </cell>
          <cell r="AD92118" t="str">
            <v>02</v>
          </cell>
          <cell r="AE92118" t="str">
            <v>MOTOR</v>
          </cell>
          <cell r="AF92118">
            <v>35004</v>
          </cell>
          <cell r="AG92118">
            <v>5251</v>
          </cell>
          <cell r="AH92118">
            <v>350</v>
          </cell>
          <cell r="AI92118">
            <v>0</v>
          </cell>
          <cell r="AJ92118">
            <v>40605</v>
          </cell>
          <cell r="AK92118">
            <v>0</v>
          </cell>
          <cell r="AL92118">
            <v>5251</v>
          </cell>
          <cell r="AM92118" t="str">
            <v>2024</v>
          </cell>
          <cell r="AN92118" t="str">
            <v>202410</v>
          </cell>
          <cell r="AO92118" t="str">
            <v>202410</v>
          </cell>
          <cell r="AP92118" t="str">
            <v>202410</v>
          </cell>
          <cell r="AQ92118" t="str">
            <v>FARHANAHMED</v>
          </cell>
          <cell r="AR92118" t="str">
            <v>1995831</v>
          </cell>
          <cell r="AS92118" t="str">
            <v>D</v>
          </cell>
          <cell r="AT92118" t="str">
            <v>00054</v>
          </cell>
          <cell r="AY92118" t="str">
            <v>KHI/HO/D/MO/PC COMP/C/98726/54/10/2024</v>
          </cell>
          <cell r="BB92118" t="str">
            <v>H No 123 St No 7-A Mohallah Sadeqia Colony Khokhar Road Lahore</v>
          </cell>
          <cell r="BC92118" t="str">
            <v>WHITE</v>
          </cell>
          <cell r="BD92118" t="str">
            <v>08102024273</v>
          </cell>
          <cell r="BI92118" t="str">
            <v>N</v>
          </cell>
          <cell r="BK92118">
            <v>45590</v>
          </cell>
          <cell r="BL92118" t="str">
            <v>-1</v>
          </cell>
          <cell r="BM92118" t="str">
            <v>002</v>
          </cell>
          <cell r="BN92118" t="str">
            <v>01</v>
          </cell>
          <cell r="BQ92118" t="str">
            <v>KHI/HO/D/MO/PC COMP/C/98726/54/10/2024</v>
          </cell>
        </row>
        <row r="92119">
          <cell r="W92119" t="str">
            <v>6R316674</v>
          </cell>
          <cell r="X92119" t="str">
            <v>NF1AET306H1216631</v>
          </cell>
          <cell r="Y92119">
            <v>2707000</v>
          </cell>
          <cell r="Z92119" t="str">
            <v xml:space="preserve">4310263088835 </v>
          </cell>
          <cell r="AA92119" t="str">
            <v>03053690099</v>
          </cell>
          <cell r="AC92119">
            <v>3001236</v>
          </cell>
          <cell r="AD92119" t="str">
            <v>02</v>
          </cell>
          <cell r="AE92119" t="str">
            <v>MOTOR</v>
          </cell>
          <cell r="AF92119">
            <v>35004</v>
          </cell>
          <cell r="AG92119">
            <v>5251</v>
          </cell>
          <cell r="AH92119">
            <v>350</v>
          </cell>
          <cell r="AI92119">
            <v>0</v>
          </cell>
          <cell r="AJ92119">
            <v>40605</v>
          </cell>
          <cell r="AK92119">
            <v>0</v>
          </cell>
          <cell r="AL92119">
            <v>5251</v>
          </cell>
          <cell r="AM92119" t="str">
            <v>2024</v>
          </cell>
          <cell r="AN92119" t="str">
            <v>202409</v>
          </cell>
          <cell r="AO92119" t="str">
            <v>202409</v>
          </cell>
          <cell r="AP92119" t="str">
            <v>202409</v>
          </cell>
          <cell r="AQ92119" t="str">
            <v>HABIB</v>
          </cell>
          <cell r="AR92119" t="str">
            <v>1953778</v>
          </cell>
          <cell r="AS92119" t="str">
            <v>D</v>
          </cell>
          <cell r="AT92119" t="str">
            <v>00023</v>
          </cell>
          <cell r="AY92119" t="str">
            <v>KHI/HO/D/MO/PC COMP/C/96542/23/09/2024</v>
          </cell>
          <cell r="BA92119" t="str">
            <v>KARACHI</v>
          </cell>
          <cell r="BB92119" t="str">
            <v>Plot # 195-A, Ward-A, Old Anaj Road, Jacobabad, Sukkur</v>
          </cell>
          <cell r="BC92119" t="str">
            <v>WHITE</v>
          </cell>
          <cell r="BD92119" t="str">
            <v>18072024422</v>
          </cell>
          <cell r="BI92119" t="str">
            <v>N</v>
          </cell>
          <cell r="BK92119">
            <v>45547</v>
          </cell>
          <cell r="BL92119" t="str">
            <v>2707000</v>
          </cell>
          <cell r="BM92119" t="str">
            <v>002</v>
          </cell>
          <cell r="BN92119" t="str">
            <v>01</v>
          </cell>
          <cell r="BQ92119" t="str">
            <v>KHI/HO/D/MO/PC COMP/C/96542/23/09/2024</v>
          </cell>
        </row>
        <row r="92120">
          <cell r="W92120" t="str">
            <v>6R320547</v>
          </cell>
          <cell r="X92120" t="str">
            <v>NF1AET306H1220349</v>
          </cell>
          <cell r="Y92120">
            <v>2707000</v>
          </cell>
          <cell r="Z92120" t="str">
            <v>4130438340611</v>
          </cell>
          <cell r="AA92120" t="str">
            <v>03332604202/ 03018118827</v>
          </cell>
          <cell r="AC92120">
            <v>3064746</v>
          </cell>
          <cell r="AD92120" t="str">
            <v>02</v>
          </cell>
          <cell r="AE92120" t="str">
            <v>MOTOR</v>
          </cell>
          <cell r="AF92120">
            <v>35004</v>
          </cell>
          <cell r="AG92120">
            <v>5251</v>
          </cell>
          <cell r="AH92120">
            <v>350</v>
          </cell>
          <cell r="AI92120">
            <v>0</v>
          </cell>
          <cell r="AJ92120">
            <v>40605</v>
          </cell>
          <cell r="AK92120">
            <v>0</v>
          </cell>
          <cell r="AL92120">
            <v>5251</v>
          </cell>
          <cell r="AM92120" t="str">
            <v>2024</v>
          </cell>
          <cell r="AN92120" t="str">
            <v>202410</v>
          </cell>
          <cell r="AO92120" t="str">
            <v>202410</v>
          </cell>
          <cell r="AP92120" t="str">
            <v>202410</v>
          </cell>
          <cell r="AQ92120" t="str">
            <v>FARHANAHMED</v>
          </cell>
          <cell r="AR92120" t="str">
            <v>1969674</v>
          </cell>
          <cell r="AS92120" t="str">
            <v>D</v>
          </cell>
          <cell r="AT92120" t="str">
            <v>00006</v>
          </cell>
          <cell r="AY92120" t="str">
            <v>KHI/HO/D/MO/PC COMP/C/98726/6/10/2024</v>
          </cell>
          <cell r="BB92120" t="str">
            <v>H # 92 Blk-A Unit # 04 Nr Bhittai Hospital Latifabad Hyderabad</v>
          </cell>
          <cell r="BC92120" t="str">
            <v>WHITE</v>
          </cell>
          <cell r="BD92120" t="str">
            <v>08072024159</v>
          </cell>
          <cell r="BI92120" t="str">
            <v>N</v>
          </cell>
          <cell r="BK92120">
            <v>45567</v>
          </cell>
          <cell r="BL92120" t="str">
            <v>2707000</v>
          </cell>
          <cell r="BM92120" t="str">
            <v>002</v>
          </cell>
          <cell r="BN92120" t="str">
            <v>01</v>
          </cell>
          <cell r="BQ92120" t="str">
            <v>KHI/HO/D/MO/PC COMP/C/98726/6/10/2024</v>
          </cell>
        </row>
        <row r="92121">
          <cell r="W92121" t="str">
            <v>6R220284</v>
          </cell>
          <cell r="X92121" t="str">
            <v>NF1AET306H1120302</v>
          </cell>
          <cell r="Y92121">
            <v>2300000</v>
          </cell>
          <cell r="Z92121" t="str">
            <v>5340203216663</v>
          </cell>
          <cell r="AA92121" t="str">
            <v>03333631226 / 03362814983</v>
          </cell>
          <cell r="AC92121">
            <v>2986056</v>
          </cell>
          <cell r="AD92121" t="str">
            <v>02</v>
          </cell>
          <cell r="AE92121" t="str">
            <v>MOTOR</v>
          </cell>
          <cell r="AF92121">
            <v>29310</v>
          </cell>
          <cell r="AG92121">
            <v>4397</v>
          </cell>
          <cell r="AH92121">
            <v>293</v>
          </cell>
          <cell r="AI92121">
            <v>500</v>
          </cell>
          <cell r="AJ92121">
            <v>34500</v>
          </cell>
          <cell r="AK92121">
            <v>0</v>
          </cell>
          <cell r="AL92121">
            <v>4397</v>
          </cell>
          <cell r="AM92121" t="str">
            <v>2024</v>
          </cell>
          <cell r="AN92121" t="str">
            <v>202409</v>
          </cell>
          <cell r="AO92121" t="str">
            <v>202409</v>
          </cell>
          <cell r="AP92121" t="str">
            <v>202409</v>
          </cell>
          <cell r="AQ92121" t="str">
            <v>HABIB</v>
          </cell>
          <cell r="AR92121" t="str">
            <v>1945395</v>
          </cell>
          <cell r="AS92121" t="str">
            <v>D</v>
          </cell>
          <cell r="AT92121" t="str">
            <v>00001</v>
          </cell>
          <cell r="AY92121" t="str">
            <v>KHI/HO/D/MO/PC COMP/C/96542/1/09/2024</v>
          </cell>
          <cell r="BA92121" t="str">
            <v>KARACHI</v>
          </cell>
          <cell r="BB92121" t="str">
            <v>Ward#11 Muhalla Soomra Nr Gov Model School Dera Murad Jamali Nasirabad</v>
          </cell>
          <cell r="BC92121" t="str">
            <v>WHITE</v>
          </cell>
          <cell r="BD92121" t="str">
            <v>23072024165</v>
          </cell>
          <cell r="BI92121" t="str">
            <v>N</v>
          </cell>
          <cell r="BK92121">
            <v>45537</v>
          </cell>
          <cell r="BL92121" t="str">
            <v>2300000</v>
          </cell>
          <cell r="BM92121" t="str">
            <v>002</v>
          </cell>
          <cell r="BN92121" t="str">
            <v>01</v>
          </cell>
          <cell r="BQ92121" t="str">
            <v>KHI/HO/D/MO/PC COMP/C/96542/1/09/2024</v>
          </cell>
        </row>
        <row r="92122">
          <cell r="W92122" t="str">
            <v>6r235237</v>
          </cell>
          <cell r="X92122" t="str">
            <v>NF1AET306H1135228</v>
          </cell>
          <cell r="Y92122">
            <v>2250000</v>
          </cell>
          <cell r="Z92122" t="str">
            <v>4310224805945</v>
          </cell>
          <cell r="AA92122" t="str">
            <v>03337338477\ 03334575899</v>
          </cell>
          <cell r="AC92122">
            <v>2978426</v>
          </cell>
          <cell r="AD92122" t="str">
            <v>02</v>
          </cell>
          <cell r="AE92122" t="str">
            <v>MOTOR</v>
          </cell>
          <cell r="AF92122">
            <v>29095</v>
          </cell>
          <cell r="AG92122">
            <v>4364</v>
          </cell>
          <cell r="AH92122">
            <v>291</v>
          </cell>
          <cell r="AI92122">
            <v>0</v>
          </cell>
          <cell r="AJ92122">
            <v>33750</v>
          </cell>
          <cell r="AK92122">
            <v>0</v>
          </cell>
          <cell r="AL92122">
            <v>4364</v>
          </cell>
          <cell r="AM92122" t="str">
            <v>2024</v>
          </cell>
          <cell r="AN92122" t="str">
            <v>202408</v>
          </cell>
          <cell r="AO92122" t="str">
            <v>202408</v>
          </cell>
          <cell r="AP92122" t="str">
            <v>202408</v>
          </cell>
          <cell r="AQ92122" t="str">
            <v>HABIB</v>
          </cell>
          <cell r="AR92122" t="str">
            <v>1941071</v>
          </cell>
          <cell r="AS92122" t="str">
            <v>D</v>
          </cell>
          <cell r="AT92122" t="str">
            <v>00045</v>
          </cell>
          <cell r="AY92122" t="str">
            <v>KHI/HO/D/MO/PC COMP/C/94445/45/08/2024</v>
          </cell>
          <cell r="BA92122" t="str">
            <v>KARACHI</v>
          </cell>
          <cell r="BB92122" t="str">
            <v>Abdul Nabi Shah Road Danger Muhalla Near John Jacob Grave Yard Jacobabad</v>
          </cell>
          <cell r="BC92122" t="str">
            <v>WHITE</v>
          </cell>
          <cell r="BD92122" t="str">
            <v>13082024076</v>
          </cell>
          <cell r="BI92122" t="str">
            <v>N</v>
          </cell>
          <cell r="BK92122">
            <v>45533</v>
          </cell>
          <cell r="BL92122" t="str">
            <v>2250000</v>
          </cell>
          <cell r="BM92122" t="str">
            <v>002</v>
          </cell>
          <cell r="BN92122" t="str">
            <v>01</v>
          </cell>
          <cell r="BQ92122" t="str">
            <v>KHI/HO/D/MO/PC COMP/C/94445/45/08/2024</v>
          </cell>
        </row>
        <row r="92123">
          <cell r="W92123" t="str">
            <v>6R321167</v>
          </cell>
          <cell r="X92123" t="str">
            <v>NF1AET306H1221181</v>
          </cell>
          <cell r="Y92123">
            <v>2707000</v>
          </cell>
          <cell r="Z92123" t="str">
            <v>35202-0384688-7</v>
          </cell>
          <cell r="AA92123" t="str">
            <v>0312-2377777</v>
          </cell>
          <cell r="AC92123">
            <v>3077917</v>
          </cell>
          <cell r="AD92123" t="str">
            <v>02</v>
          </cell>
          <cell r="AE92123" t="str">
            <v>MOTOR</v>
          </cell>
          <cell r="AF92123">
            <v>35004</v>
          </cell>
          <cell r="AG92123">
            <v>5251</v>
          </cell>
          <cell r="AH92123">
            <v>350</v>
          </cell>
          <cell r="AI92123">
            <v>0</v>
          </cell>
          <cell r="AJ92123">
            <v>40605</v>
          </cell>
          <cell r="AK92123">
            <v>0</v>
          </cell>
          <cell r="AL92123">
            <v>5251</v>
          </cell>
          <cell r="AM92123" t="str">
            <v>2024</v>
          </cell>
          <cell r="AN92123" t="str">
            <v>202410</v>
          </cell>
          <cell r="AO92123" t="str">
            <v>202410</v>
          </cell>
          <cell r="AP92123" t="str">
            <v>202410</v>
          </cell>
          <cell r="AQ92123" t="str">
            <v>FARHANAHMED</v>
          </cell>
          <cell r="AR92123" t="str">
            <v>1973449</v>
          </cell>
          <cell r="AS92123" t="str">
            <v>D</v>
          </cell>
          <cell r="AT92123" t="str">
            <v>00013</v>
          </cell>
          <cell r="AY92123" t="str">
            <v>KHI/HO/D/MO/PC COMP/C/98726/13/10/2024</v>
          </cell>
          <cell r="BB92123" t="str">
            <v>185 –DI Nespak Housing Society Lahore.</v>
          </cell>
          <cell r="BC92123" t="str">
            <v>WHITE</v>
          </cell>
          <cell r="BD92123" t="str">
            <v>29082024070</v>
          </cell>
          <cell r="BI92123" t="str">
            <v>N</v>
          </cell>
          <cell r="BK92123">
            <v>45569</v>
          </cell>
          <cell r="BL92123" t="str">
            <v>-1</v>
          </cell>
          <cell r="BM92123" t="str">
            <v>002</v>
          </cell>
          <cell r="BN92123" t="str">
            <v>01</v>
          </cell>
          <cell r="BQ92123" t="str">
            <v>KHI/HO/D/MO/PC COMP/C/98726/13/10/2024</v>
          </cell>
        </row>
        <row r="92124">
          <cell r="W92124" t="str">
            <v>6R241633</v>
          </cell>
          <cell r="X92124" t="str">
            <v>NF1AET306H1141546</v>
          </cell>
          <cell r="Y92124">
            <v>2300000</v>
          </cell>
          <cell r="Z92124" t="str">
            <v>42201-1663724-3</v>
          </cell>
          <cell r="AA92124" t="str">
            <v>0331-2244432</v>
          </cell>
          <cell r="AC92124">
            <v>3059885</v>
          </cell>
          <cell r="AD92124" t="str">
            <v>02</v>
          </cell>
          <cell r="AE92124" t="str">
            <v>MOTOR</v>
          </cell>
          <cell r="AF92124">
            <v>29742</v>
          </cell>
          <cell r="AG92124">
            <v>4461</v>
          </cell>
          <cell r="AH92124">
            <v>297</v>
          </cell>
          <cell r="AI92124">
            <v>0</v>
          </cell>
          <cell r="AJ92124">
            <v>34500</v>
          </cell>
          <cell r="AK92124">
            <v>0</v>
          </cell>
          <cell r="AL92124">
            <v>4461</v>
          </cell>
          <cell r="AM92124" t="str">
            <v>2024</v>
          </cell>
          <cell r="AN92124" t="str">
            <v>202409</v>
          </cell>
          <cell r="AO92124" t="str">
            <v>202409</v>
          </cell>
          <cell r="AP92124" t="str">
            <v>202409</v>
          </cell>
          <cell r="AQ92124" t="str">
            <v>HABIB</v>
          </cell>
          <cell r="AR92124" t="str">
            <v>1965099</v>
          </cell>
          <cell r="AS92124" t="str">
            <v>D</v>
          </cell>
          <cell r="AT92124" t="str">
            <v>00042</v>
          </cell>
          <cell r="AY92124" t="str">
            <v>KHI/HO/D/MO/PC COMP/C/96542/42/09/2024</v>
          </cell>
          <cell r="BA92124" t="str">
            <v>KARACHI</v>
          </cell>
          <cell r="BB92124" t="str">
            <v>Flat#05, 2nd Floor, Masha Allah Arcade, Dehli Colony #2, Clifton, Karachi.</v>
          </cell>
          <cell r="BC92124" t="str">
            <v>CLEAR WHITE</v>
          </cell>
          <cell r="BI92124" t="str">
            <v>N</v>
          </cell>
          <cell r="BK92124">
            <v>45562</v>
          </cell>
          <cell r="BL92124" t="str">
            <v>2300000</v>
          </cell>
          <cell r="BM92124" t="str">
            <v>341</v>
          </cell>
          <cell r="BN92124" t="str">
            <v>01</v>
          </cell>
          <cell r="BQ92124" t="str">
            <v>KHI/HO/D/MO/PC COMP/C/96542/42/09/2024</v>
          </cell>
        </row>
        <row r="92125">
          <cell r="W92125" t="str">
            <v>6R323932</v>
          </cell>
          <cell r="X92125" t="str">
            <v>NF1AET306H1223981</v>
          </cell>
          <cell r="Y92125">
            <v>2707000</v>
          </cell>
          <cell r="Z92125" t="str">
            <v>35202-7643420-5</v>
          </cell>
          <cell r="AA92125" t="str">
            <v>0344-4776063</v>
          </cell>
          <cell r="AC92125">
            <v>3115678</v>
          </cell>
          <cell r="AD92125" t="str">
            <v>02</v>
          </cell>
          <cell r="AE92125" t="str">
            <v>MOTOR</v>
          </cell>
          <cell r="AF92125">
            <v>35004</v>
          </cell>
          <cell r="AG92125">
            <v>5251</v>
          </cell>
          <cell r="AH92125">
            <v>350</v>
          </cell>
          <cell r="AI92125">
            <v>0</v>
          </cell>
          <cell r="AJ92125">
            <v>40605</v>
          </cell>
          <cell r="AK92125">
            <v>0</v>
          </cell>
          <cell r="AL92125">
            <v>5251</v>
          </cell>
          <cell r="AM92125" t="str">
            <v>2024</v>
          </cell>
          <cell r="AN92125" t="str">
            <v>202410</v>
          </cell>
          <cell r="AO92125" t="str">
            <v>202410</v>
          </cell>
          <cell r="AP92125" t="str">
            <v>202410</v>
          </cell>
          <cell r="AQ92125" t="str">
            <v>FARHANAHMED</v>
          </cell>
          <cell r="AR92125" t="str">
            <v>1992715</v>
          </cell>
          <cell r="AS92125" t="str">
            <v>D</v>
          </cell>
          <cell r="AT92125" t="str">
            <v>00045</v>
          </cell>
          <cell r="AY92125" t="str">
            <v>KHI/HO/D/MO/PC COMP/C/98726/45/10/2024</v>
          </cell>
          <cell r="BA92125" t="str">
            <v>LAHORE</v>
          </cell>
          <cell r="BB92125" t="str">
            <v xml:space="preserve">H- NO 578, BILAL BLOCK, NISHTER COLONY,NR MATRO BUS STOP 24, 19-KM FEROZE PURE ROAD LAHORE </v>
          </cell>
          <cell r="BC92125" t="str">
            <v>GRAPHIITE GREY</v>
          </cell>
          <cell r="BD92125" t="str">
            <v>11092024-176</v>
          </cell>
          <cell r="BI92125" t="str">
            <v>N</v>
          </cell>
          <cell r="BK92125">
            <v>45587</v>
          </cell>
          <cell r="BL92125" t="str">
            <v>-1</v>
          </cell>
          <cell r="BM92125" t="str">
            <v>135</v>
          </cell>
          <cell r="BN92125" t="str">
            <v>01</v>
          </cell>
          <cell r="BQ92125" t="str">
            <v>KHI/HO/D/MO/PC COMP/C/98726/45/10/2024</v>
          </cell>
        </row>
        <row r="92126">
          <cell r="W92126" t="str">
            <v xml:space="preserve">1220758 </v>
          </cell>
          <cell r="X92126" t="str">
            <v xml:space="preserve">320763 </v>
          </cell>
          <cell r="Y92126">
            <v>2707000</v>
          </cell>
          <cell r="Z92126" t="str">
            <v>3520106324529</v>
          </cell>
          <cell r="AA92126" t="str">
            <v>03214122047</v>
          </cell>
          <cell r="AC92126">
            <v>3064726</v>
          </cell>
          <cell r="AD92126" t="str">
            <v>02</v>
          </cell>
          <cell r="AE92126" t="str">
            <v>MOTOR</v>
          </cell>
          <cell r="AF92126">
            <v>35004</v>
          </cell>
          <cell r="AG92126">
            <v>5251</v>
          </cell>
          <cell r="AH92126">
            <v>350</v>
          </cell>
          <cell r="AI92126">
            <v>0</v>
          </cell>
          <cell r="AJ92126">
            <v>40605</v>
          </cell>
          <cell r="AK92126">
            <v>0</v>
          </cell>
          <cell r="AL92126">
            <v>5251</v>
          </cell>
          <cell r="AM92126" t="str">
            <v>2024</v>
          </cell>
          <cell r="AN92126" t="str">
            <v>202410</v>
          </cell>
          <cell r="AO92126" t="str">
            <v>202410</v>
          </cell>
          <cell r="AP92126" t="str">
            <v>202410</v>
          </cell>
          <cell r="AQ92126" t="str">
            <v>FARHANAHMED</v>
          </cell>
          <cell r="AR92126" t="str">
            <v>1968102</v>
          </cell>
          <cell r="AS92126" t="str">
            <v>D</v>
          </cell>
          <cell r="AT92126" t="str">
            <v>00003</v>
          </cell>
          <cell r="AY92126" t="str">
            <v>KHI/HO/D/MO/PC COMP/C/98726/3/10/2024</v>
          </cell>
          <cell r="BA92126" t="str">
            <v>LAHORE</v>
          </cell>
          <cell r="BB92126" t="str">
            <v>H # 238, New Shalimar Housing Scheme, Daroghawala Lahore.</v>
          </cell>
          <cell r="BC92126" t="str">
            <v>GRAPHIITE GREY</v>
          </cell>
          <cell r="BD92126" t="str">
            <v>26082024-128</v>
          </cell>
          <cell r="BI92126" t="str">
            <v>N</v>
          </cell>
          <cell r="BK92126">
            <v>45566</v>
          </cell>
          <cell r="BL92126" t="str">
            <v>2707000</v>
          </cell>
          <cell r="BM92126" t="str">
            <v>135</v>
          </cell>
          <cell r="BN92126" t="str">
            <v>01</v>
          </cell>
          <cell r="BQ92126" t="str">
            <v>KHI/HO/D/MO/PC COMP/C/98726/3/10/2024</v>
          </cell>
        </row>
        <row r="92127">
          <cell r="W92127" t="str">
            <v>6R324695</v>
          </cell>
          <cell r="X92127" t="str">
            <v>H1224580</v>
          </cell>
          <cell r="Y92127">
            <v>2707000</v>
          </cell>
          <cell r="Z92127" t="str">
            <v>4180106217255</v>
          </cell>
          <cell r="AA92127" t="str">
            <v xml:space="preserve">03013153407 03003064432 </v>
          </cell>
          <cell r="AC92127">
            <v>3129512</v>
          </cell>
          <cell r="AD92127" t="str">
            <v>02</v>
          </cell>
          <cell r="AE92127" t="str">
            <v>MOTOR</v>
          </cell>
          <cell r="AF92127">
            <v>35004</v>
          </cell>
          <cell r="AG92127">
            <v>5251</v>
          </cell>
          <cell r="AH92127">
            <v>350</v>
          </cell>
          <cell r="AI92127">
            <v>0</v>
          </cell>
          <cell r="AJ92127">
            <v>40605</v>
          </cell>
          <cell r="AK92127">
            <v>0</v>
          </cell>
          <cell r="AL92127">
            <v>5251</v>
          </cell>
          <cell r="AM92127" t="str">
            <v>2024</v>
          </cell>
          <cell r="AN92127" t="str">
            <v>202410</v>
          </cell>
          <cell r="AO92127" t="str">
            <v>202410</v>
          </cell>
          <cell r="AP92127" t="str">
            <v>202410</v>
          </cell>
          <cell r="AQ92127" t="str">
            <v>FARHANAHMED</v>
          </cell>
          <cell r="AR92127" t="str">
            <v>1996822</v>
          </cell>
          <cell r="AS92127" t="str">
            <v>D</v>
          </cell>
          <cell r="AT92127" t="str">
            <v>00055</v>
          </cell>
          <cell r="AY92127" t="str">
            <v>KHI/HO/D/MO/PC COMP/C/98726/55/10/2024</v>
          </cell>
          <cell r="BB92127" t="str">
            <v>PLOT#A-17-8091-26 AL AHMED COLONY NR DSP OFFICE MATIARI</v>
          </cell>
          <cell r="BC92127" t="str">
            <v>WHITE</v>
          </cell>
          <cell r="BD92127" t="str">
            <v>24092024088</v>
          </cell>
          <cell r="BI92127" t="str">
            <v>N</v>
          </cell>
          <cell r="BK92127">
            <v>45593</v>
          </cell>
          <cell r="BL92127" t="str">
            <v>2707000</v>
          </cell>
          <cell r="BM92127" t="str">
            <v>002</v>
          </cell>
          <cell r="BN92127" t="str">
            <v>01</v>
          </cell>
          <cell r="BQ92127" t="str">
            <v>KHI/HO/D/MO/PC COMP/C/98726/55/10/2024</v>
          </cell>
        </row>
        <row r="92128">
          <cell r="W92128" t="str">
            <v>6R323566</v>
          </cell>
          <cell r="X92128" t="str">
            <v>NF1AET306H1223613</v>
          </cell>
          <cell r="Y92128">
            <v>2707000</v>
          </cell>
          <cell r="Z92128" t="str">
            <v>3520212085781</v>
          </cell>
          <cell r="AA92128" t="str">
            <v>0321-4858504</v>
          </cell>
          <cell r="AC92128">
            <v>3122468</v>
          </cell>
          <cell r="AD92128" t="str">
            <v>02</v>
          </cell>
          <cell r="AE92128" t="str">
            <v>MOTOR</v>
          </cell>
          <cell r="AF92128">
            <v>35004</v>
          </cell>
          <cell r="AG92128">
            <v>5251</v>
          </cell>
          <cell r="AH92128">
            <v>350</v>
          </cell>
          <cell r="AI92128">
            <v>0</v>
          </cell>
          <cell r="AJ92128">
            <v>40605</v>
          </cell>
          <cell r="AK92128">
            <v>0</v>
          </cell>
          <cell r="AL92128">
            <v>5251</v>
          </cell>
          <cell r="AM92128" t="str">
            <v>2024</v>
          </cell>
          <cell r="AN92128" t="str">
            <v>202410</v>
          </cell>
          <cell r="AO92128" t="str">
            <v>202410</v>
          </cell>
          <cell r="AP92128" t="str">
            <v>202410</v>
          </cell>
          <cell r="AQ92128" t="str">
            <v>FARHANAHMED</v>
          </cell>
          <cell r="AR92128" t="str">
            <v>1994887</v>
          </cell>
          <cell r="AS92128" t="str">
            <v>D</v>
          </cell>
          <cell r="AT92128" t="str">
            <v>00050</v>
          </cell>
          <cell r="AY92128" t="str">
            <v>KHI/HO/D/MO/PC COMP/C/98726/50/10/2024</v>
          </cell>
          <cell r="BB92128" t="str">
            <v>H # 49 , Executive Block-A Phase-04, Canal Bank Road Al Rehman Garden, Lahore</v>
          </cell>
          <cell r="BC92128" t="str">
            <v>SILKY SILVER</v>
          </cell>
          <cell r="BD92128" t="str">
            <v>23082024-018</v>
          </cell>
          <cell r="BI92128" t="str">
            <v>N</v>
          </cell>
          <cell r="BK92128">
            <v>45589</v>
          </cell>
          <cell r="BL92128" t="str">
            <v>2707000</v>
          </cell>
          <cell r="BM92128" t="str">
            <v>007</v>
          </cell>
          <cell r="BN92128" t="str">
            <v>01</v>
          </cell>
          <cell r="BQ92128" t="str">
            <v>KHI/HO/D/MO/PC COMP/C/98726/50/10/2024</v>
          </cell>
        </row>
        <row r="92129">
          <cell r="W92129" t="str">
            <v xml:space="preserve"> 6R323932</v>
          </cell>
          <cell r="X92129" t="str">
            <v xml:space="preserve"> NF1AET306H1223981</v>
          </cell>
          <cell r="Y92129">
            <v>2707000</v>
          </cell>
          <cell r="Z92129" t="str">
            <v>35202-7643420-5</v>
          </cell>
          <cell r="AA92129" t="str">
            <v>0344-4776063</v>
          </cell>
          <cell r="AC92129">
            <v>3163971</v>
          </cell>
          <cell r="AD92129" t="str">
            <v>02</v>
          </cell>
          <cell r="AE92129" t="str">
            <v>MOTOR</v>
          </cell>
          <cell r="AF92129">
            <v>35004</v>
          </cell>
          <cell r="AG92129">
            <v>5251</v>
          </cell>
          <cell r="AH92129">
            <v>350</v>
          </cell>
          <cell r="AI92129">
            <v>0</v>
          </cell>
          <cell r="AJ92129">
            <v>40605</v>
          </cell>
          <cell r="AK92129">
            <v>0</v>
          </cell>
          <cell r="AL92129">
            <v>5251</v>
          </cell>
          <cell r="AM92129" t="str">
            <v>2024</v>
          </cell>
          <cell r="AN92129" t="str">
            <v>202411</v>
          </cell>
          <cell r="AO92129" t="str">
            <v>202411</v>
          </cell>
          <cell r="AP92129" t="str">
            <v>202411</v>
          </cell>
          <cell r="AQ92129" t="str">
            <v>HABIB</v>
          </cell>
          <cell r="AR92129" t="str">
            <v>2009528</v>
          </cell>
          <cell r="AS92129" t="str">
            <v>D</v>
          </cell>
          <cell r="AT92129" t="str">
            <v>00004</v>
          </cell>
          <cell r="AY92129" t="str">
            <v>KHI/HO/D/MO/PC COMP/C/101140/4/11/2024</v>
          </cell>
          <cell r="BA92129" t="str">
            <v>LAHORE</v>
          </cell>
          <cell r="BB92129" t="str">
            <v xml:space="preserve">H- NO 578, BILAL BLOCK, NISHTER COLONY,NR MATRO BUS STOP 24, 19-KM FEROZE PURE ROAD LAHORE </v>
          </cell>
          <cell r="BC92129" t="str">
            <v>GRAPHIITE GREY</v>
          </cell>
          <cell r="BD92129" t="str">
            <v>11092024-176</v>
          </cell>
          <cell r="BI92129" t="str">
            <v>N</v>
          </cell>
          <cell r="BK92129">
            <v>45607</v>
          </cell>
          <cell r="BL92129" t="str">
            <v>2707000</v>
          </cell>
          <cell r="BM92129" t="str">
            <v>135</v>
          </cell>
          <cell r="BN92129" t="str">
            <v>01</v>
          </cell>
          <cell r="BQ92129" t="str">
            <v>KHI/HO/D/MO/PC COMP/C/101140/4/11/2024</v>
          </cell>
        </row>
        <row r="92130">
          <cell r="W92130" t="str">
            <v xml:space="preserve"> 6R323121</v>
          </cell>
          <cell r="X92130" t="str">
            <v xml:space="preserve"> NF1AET306H1223097</v>
          </cell>
          <cell r="Y92130">
            <v>2707000</v>
          </cell>
          <cell r="Z92130" t="str">
            <v>35202-5926637-7</v>
          </cell>
          <cell r="AA92130" t="str">
            <v>03225444419</v>
          </cell>
          <cell r="AC92130">
            <v>3163973</v>
          </cell>
          <cell r="AD92130" t="str">
            <v>02</v>
          </cell>
          <cell r="AE92130" t="str">
            <v>MOTOR</v>
          </cell>
          <cell r="AF92130">
            <v>35004</v>
          </cell>
          <cell r="AG92130">
            <v>5251</v>
          </cell>
          <cell r="AH92130">
            <v>350</v>
          </cell>
          <cell r="AI92130">
            <v>0</v>
          </cell>
          <cell r="AJ92130">
            <v>40605</v>
          </cell>
          <cell r="AK92130">
            <v>0</v>
          </cell>
          <cell r="AL92130">
            <v>5251</v>
          </cell>
          <cell r="AM92130" t="str">
            <v>2024</v>
          </cell>
          <cell r="AN92130" t="str">
            <v>202411</v>
          </cell>
          <cell r="AO92130" t="str">
            <v>202411</v>
          </cell>
          <cell r="AP92130" t="str">
            <v>202411</v>
          </cell>
          <cell r="AQ92130" t="str">
            <v>HABIB</v>
          </cell>
          <cell r="AR92130" t="str">
            <v>2009542</v>
          </cell>
          <cell r="AS92130" t="str">
            <v>D</v>
          </cell>
          <cell r="AT92130" t="str">
            <v>00006</v>
          </cell>
          <cell r="AY92130" t="str">
            <v>KHI/HO/D/MO/PC COMP/C/101140/6/11/2024</v>
          </cell>
          <cell r="BA92130" t="str">
            <v>LAHORE</v>
          </cell>
          <cell r="BB92130" t="str">
            <v>H No 123 St No 7-A Mohallah Sadeqia Colony Khokhar Road Lahore</v>
          </cell>
          <cell r="BC92130" t="str">
            <v>WHITE</v>
          </cell>
          <cell r="BD92130" t="str">
            <v>08102024273</v>
          </cell>
          <cell r="BI92130" t="str">
            <v>N</v>
          </cell>
          <cell r="BK92130">
            <v>45607</v>
          </cell>
          <cell r="BL92130" t="str">
            <v>2707000</v>
          </cell>
          <cell r="BM92130" t="str">
            <v>002</v>
          </cell>
          <cell r="BN92130" t="str">
            <v>01</v>
          </cell>
          <cell r="BQ92130" t="str">
            <v>KHI/HO/D/MO/PC COMP/C/101140/6/11/2024</v>
          </cell>
        </row>
        <row r="92131">
          <cell r="W92131" t="str">
            <v>6R320262</v>
          </cell>
          <cell r="X92131" t="str">
            <v>NF1AET306H1220176</v>
          </cell>
          <cell r="Y92131">
            <v>2707000</v>
          </cell>
          <cell r="Z92131" t="str">
            <v>45502-0165566-3</v>
          </cell>
          <cell r="AA92131" t="str">
            <v>03003141168-03103236003</v>
          </cell>
          <cell r="AC92131">
            <v>3181305</v>
          </cell>
          <cell r="AD92131" t="str">
            <v>02</v>
          </cell>
          <cell r="AE92131" t="str">
            <v>MOTOR</v>
          </cell>
          <cell r="AF92131">
            <v>35004</v>
          </cell>
          <cell r="AG92131">
            <v>5251</v>
          </cell>
          <cell r="AH92131">
            <v>350</v>
          </cell>
          <cell r="AI92131">
            <v>0</v>
          </cell>
          <cell r="AJ92131">
            <v>40605</v>
          </cell>
          <cell r="AK92131">
            <v>0</v>
          </cell>
          <cell r="AL92131">
            <v>5251</v>
          </cell>
          <cell r="AM92131" t="str">
            <v>2024</v>
          </cell>
          <cell r="AN92131" t="str">
            <v>202411</v>
          </cell>
          <cell r="AO92131" t="str">
            <v>202411</v>
          </cell>
          <cell r="AP92131" t="str">
            <v>202411</v>
          </cell>
          <cell r="AQ92131" t="str">
            <v>HABIB</v>
          </cell>
          <cell r="AR92131" t="str">
            <v>2018214</v>
          </cell>
          <cell r="AS92131" t="str">
            <v>D</v>
          </cell>
          <cell r="AT92131" t="str">
            <v>00008</v>
          </cell>
          <cell r="AY92131" t="str">
            <v>KHI/HO/D/MO/PC COMP/C/101140/8/11/2024</v>
          </cell>
          <cell r="BB92131" t="str">
            <v>VILLAGE MUHAMMAD HASSAN TANDO MASTI FAIZ WAH NATIONAL HIGH KHAIRPUR</v>
          </cell>
          <cell r="BC92131" t="str">
            <v>WHITE</v>
          </cell>
          <cell r="BI92131" t="str">
            <v>N</v>
          </cell>
          <cell r="BK92131">
            <v>45618</v>
          </cell>
          <cell r="BL92131" t="str">
            <v>2707000</v>
          </cell>
          <cell r="BM92131" t="str">
            <v>002</v>
          </cell>
          <cell r="BN92131" t="str">
            <v>01</v>
          </cell>
          <cell r="BQ92131" t="str">
            <v>KHI/HO/D/MO/PC COMP/C/101140/8/11/2024</v>
          </cell>
        </row>
        <row r="92132">
          <cell r="W92132" t="str">
            <v>1220758</v>
          </cell>
          <cell r="X92132" t="str">
            <v>320763</v>
          </cell>
          <cell r="Y92132">
            <v>2707000</v>
          </cell>
          <cell r="Z92132" t="str">
            <v>35201-0632452-9</v>
          </cell>
          <cell r="AA92132" t="str">
            <v>0321-4122047</v>
          </cell>
          <cell r="AC92132">
            <v>3220803</v>
          </cell>
          <cell r="AD92132" t="str">
            <v>02</v>
          </cell>
          <cell r="AE92132" t="str">
            <v>MOTOR</v>
          </cell>
          <cell r="AF92132">
            <v>-35004</v>
          </cell>
          <cell r="AG92132">
            <v>0</v>
          </cell>
          <cell r="AH92132">
            <v>0</v>
          </cell>
          <cell r="AI92132">
            <v>0</v>
          </cell>
          <cell r="AJ92132">
            <v>-40605</v>
          </cell>
          <cell r="AK92132">
            <v>0</v>
          </cell>
          <cell r="AL92132">
            <v>-5251</v>
          </cell>
          <cell r="AM92132" t="str">
            <v>2024</v>
          </cell>
          <cell r="AN92132" t="str">
            <v>202412</v>
          </cell>
          <cell r="AO92132" t="str">
            <v>202409</v>
          </cell>
          <cell r="AP92132" t="str">
            <v>202412</v>
          </cell>
          <cell r="AQ92132" t="str">
            <v>AMINAHMED</v>
          </cell>
          <cell r="AR92132" t="str">
            <v>2034626</v>
          </cell>
          <cell r="AS92132" t="str">
            <v>D</v>
          </cell>
          <cell r="AT92132" t="str">
            <v>00045</v>
          </cell>
          <cell r="AY92132" t="str">
            <v>KHI/HO/D/MO/PC COMP/P/96542/09/2024</v>
          </cell>
          <cell r="AZ92132" t="str">
            <v>KHI/HO/D/MO/PC COMP/E/49978/00045/12/2024</v>
          </cell>
          <cell r="BB92132" t="str">
            <v>H # 238 New Shalimar Housing Scheme, Daroghawala Lahore.</v>
          </cell>
          <cell r="BC92132" t="str">
            <v>GRAPHIITE GREY</v>
          </cell>
          <cell r="BD92132" t="str">
            <v>26082024-128</v>
          </cell>
          <cell r="BF92132" t="str">
            <v xml:space="preserve">vehicel stands delet due to change from sept. to oct </v>
          </cell>
          <cell r="BG92132" t="str">
            <v>Remove</v>
          </cell>
          <cell r="BI92132" t="str">
            <v>N</v>
          </cell>
          <cell r="BK92132">
            <v>45565</v>
          </cell>
          <cell r="BL92132" t="str">
            <v>-1</v>
          </cell>
          <cell r="BM92132" t="str">
            <v>135</v>
          </cell>
          <cell r="BN92132" t="str">
            <v>01</v>
          </cell>
          <cell r="BQ92132" t="str">
            <v>KHI/HO/D/MO/PC COMP/P/96542/09/2024</v>
          </cell>
        </row>
        <row r="92133">
          <cell r="W92133" t="str">
            <v>6R318732</v>
          </cell>
          <cell r="X92133" t="str">
            <v>NF1AET306H1218757</v>
          </cell>
          <cell r="Y92133">
            <v>2707000</v>
          </cell>
          <cell r="AC92133">
            <v>3125094</v>
          </cell>
          <cell r="AD92133" t="str">
            <v>02</v>
          </cell>
          <cell r="AE92133" t="str">
            <v>MOTOR</v>
          </cell>
          <cell r="AF92133">
            <v>6179</v>
          </cell>
          <cell r="AG92133">
            <v>0</v>
          </cell>
          <cell r="AH92133">
            <v>0</v>
          </cell>
          <cell r="AI92133">
            <v>0</v>
          </cell>
          <cell r="AJ92133">
            <v>6179</v>
          </cell>
          <cell r="AK92133">
            <v>0</v>
          </cell>
          <cell r="AL92133">
            <v>0</v>
          </cell>
          <cell r="AM92133" t="str">
            <v>2024</v>
          </cell>
          <cell r="AN92133" t="str">
            <v>202410</v>
          </cell>
          <cell r="AO92133" t="str">
            <v>202410</v>
          </cell>
          <cell r="AP92133" t="str">
            <v>202410</v>
          </cell>
          <cell r="AQ92133" t="str">
            <v>MZUBAIRIQBAL</v>
          </cell>
          <cell r="AR92133" t="str">
            <v>1996730</v>
          </cell>
          <cell r="AS92133" t="str">
            <v>D</v>
          </cell>
          <cell r="AT92133" t="str">
            <v>002</v>
          </cell>
          <cell r="AU92133" t="str">
            <v>30000002</v>
          </cell>
          <cell r="AV92133" t="str">
            <v>RETAIL</v>
          </cell>
          <cell r="AW92133" t="str">
            <v>31000463</v>
          </cell>
          <cell r="AX92133" t="str">
            <v>Suzuki Pine Avenue Motors (PVT.) LTD</v>
          </cell>
          <cell r="AY92133" t="str">
            <v>LHR/LHR/D/MO/PC COMP/P/80055/12/2023</v>
          </cell>
          <cell r="AZ92133" t="str">
            <v>LHR/LHR/D/MO/PC COMP/E/48331/10/2024</v>
          </cell>
          <cell r="BA92133" t="str">
            <v>LAHORE</v>
          </cell>
          <cell r="BB92133" t="str">
            <v>House # 05, Umar Road Islampura, Lahore.</v>
          </cell>
          <cell r="BC92133" t="str">
            <v>SILKY SILVER</v>
          </cell>
          <cell r="BF92133" t="str">
            <v>NOTWITHSTANDING ANYTHING CONTAINED HEREIN TO THE CONTRARY IT IS HEREBY DECLARED AND AGREED THAT AT THE REQUEST OF THE PARTICIPANT DATED 26.10.2024, THE VEHICLE 'SUZUKI SWIFT GL' REG.NO.'AMN 304' IS HEREBY DELETED FROM THE SUBJECT MENTIONED POLICY AND IN ITS PLACE A NEW VEHICLE PURCHASES 'SUZUKI ALTO VXR' PARTICULARS OF WHICH ARE AS UNDER IS HEREBY INCLUDED ADDED W.E.F 26.08.2024 :-
PARTICULAR NEW VEHICLE:
-----------------------
MAKE : SUZUKI ALTO VXR
REG.NO.: UN-REG
ENG.NO : 6R318732
CHSS.NO: NF1AET306H1218757
MODEL : 2024
SUM INSURED:RS.2,707,000/-
NOW THE SUM COVERED IS HEREBY DECREASED FROM 3,500,000/- BY RS.793,000/- TO RS.2,707,000/-
IN CONSEQUENCE OF THE ABOVE A REFUND PREMIUM OF RS.2,087/- IS HEREBY ALLOWED TO THE PARTICPANT.</v>
          </cell>
          <cell r="BG92133" t="str">
            <v>Add</v>
          </cell>
          <cell r="BH92133" t="str">
            <v>Pak Suzuki</v>
          </cell>
          <cell r="BI92133" t="str">
            <v>N</v>
          </cell>
          <cell r="BJ92133" t="str">
            <v>Ateeb Hassan</v>
          </cell>
          <cell r="BK92133">
            <v>45591</v>
          </cell>
          <cell r="BL92133" t="str">
            <v>2707000</v>
          </cell>
          <cell r="BM92133" t="str">
            <v>007</v>
          </cell>
          <cell r="BN92133" t="str">
            <v>03</v>
          </cell>
          <cell r="BQ92133" t="str">
            <v>LHR/LHR/D/MO/PC COMP/P/80055/12/2023</v>
          </cell>
        </row>
        <row r="92134">
          <cell r="W92134" t="str">
            <v>322821</v>
          </cell>
          <cell r="X92134" t="str">
            <v>1222850</v>
          </cell>
          <cell r="Y92134">
            <v>2707000</v>
          </cell>
          <cell r="AC92134">
            <v>3121318</v>
          </cell>
          <cell r="AD92134" t="str">
            <v>02</v>
          </cell>
          <cell r="AE92134" t="str">
            <v>MOTOR</v>
          </cell>
          <cell r="AF92134">
            <v>40408</v>
          </cell>
          <cell r="AG92134">
            <v>0</v>
          </cell>
          <cell r="AH92134">
            <v>0</v>
          </cell>
          <cell r="AI92134">
            <v>0</v>
          </cell>
          <cell r="AJ92134">
            <v>47373</v>
          </cell>
          <cell r="AK92134">
            <v>0</v>
          </cell>
          <cell r="AL92134">
            <v>4849</v>
          </cell>
          <cell r="AM92134" t="str">
            <v>2024</v>
          </cell>
          <cell r="AN92134" t="str">
            <v>202410</v>
          </cell>
          <cell r="AO92134" t="str">
            <v>202410</v>
          </cell>
          <cell r="AP92134" t="str">
            <v>202410</v>
          </cell>
          <cell r="AQ92134" t="str">
            <v>KHALIDMEHMOOD</v>
          </cell>
          <cell r="AR92134" t="str">
            <v>1995525</v>
          </cell>
          <cell r="AS92134" t="str">
            <v>D</v>
          </cell>
          <cell r="AT92134" t="str">
            <v>001</v>
          </cell>
          <cell r="AU92134" t="str">
            <v>30000002</v>
          </cell>
          <cell r="AV92134" t="str">
            <v>RETAIL</v>
          </cell>
          <cell r="AW92134" t="str">
            <v>31000253</v>
          </cell>
          <cell r="AX92134" t="str">
            <v>Suzuki Danish Motors</v>
          </cell>
          <cell r="AY92134" t="str">
            <v>KHI/HO/D/MO/PC COMP/P/100479/10/2024</v>
          </cell>
          <cell r="BA92134" t="str">
            <v>KARACHI</v>
          </cell>
          <cell r="BB92134" t="str">
            <v>House #. F-99, Block-2, P.E.C.H.S., Karachi.</v>
          </cell>
          <cell r="BC92134" t="str">
            <v>WHITE</v>
          </cell>
          <cell r="BH92134" t="str">
            <v>Pak Suzuki</v>
          </cell>
          <cell r="BI92134" t="str">
            <v>N</v>
          </cell>
          <cell r="BJ92134" t="str">
            <v>Affan</v>
          </cell>
          <cell r="BK92134">
            <v>45590</v>
          </cell>
          <cell r="BL92134" t="str">
            <v>2707000</v>
          </cell>
          <cell r="BM92134" t="str">
            <v>002</v>
          </cell>
          <cell r="BN92134" t="str">
            <v>01</v>
          </cell>
          <cell r="BQ92134" t="str">
            <v>KHI/HO/D/MO/PC COMP/P/100479/10/2024</v>
          </cell>
        </row>
        <row r="92135">
          <cell r="W92135" t="str">
            <v>6R182129</v>
          </cell>
          <cell r="X92135" t="str">
            <v>NF1AET306-1082120</v>
          </cell>
          <cell r="Y92135">
            <v>2500000</v>
          </cell>
          <cell r="AC92135">
            <v>3000617</v>
          </cell>
          <cell r="AD92135" t="str">
            <v>02</v>
          </cell>
          <cell r="AE92135" t="str">
            <v>MOTOR</v>
          </cell>
          <cell r="AF92135">
            <v>38362</v>
          </cell>
          <cell r="AG92135">
            <v>0</v>
          </cell>
          <cell r="AH92135">
            <v>0</v>
          </cell>
          <cell r="AI92135">
            <v>0</v>
          </cell>
          <cell r="AJ92135">
            <v>45000</v>
          </cell>
          <cell r="AK92135">
            <v>0</v>
          </cell>
          <cell r="AL92135">
            <v>0</v>
          </cell>
          <cell r="AM92135" t="str">
            <v>2024</v>
          </cell>
          <cell r="AN92135" t="str">
            <v>202409</v>
          </cell>
          <cell r="AO92135" t="str">
            <v>202409</v>
          </cell>
          <cell r="AP92135" t="str">
            <v>202409</v>
          </cell>
          <cell r="AQ92135" t="str">
            <v>MUBASHIRAHMED</v>
          </cell>
          <cell r="AR92135" t="str">
            <v>1953892</v>
          </cell>
          <cell r="AS92135" t="str">
            <v>D</v>
          </cell>
          <cell r="AT92135" t="str">
            <v>001</v>
          </cell>
          <cell r="AU92135" t="str">
            <v>30000001</v>
          </cell>
          <cell r="AV92135" t="str">
            <v>DIRECT</v>
          </cell>
          <cell r="AW92135" t="str">
            <v>31000001</v>
          </cell>
          <cell r="AX92135" t="str">
            <v>Direct</v>
          </cell>
          <cell r="AY92135" t="str">
            <v>KHI/HO/D/MO/PC COMP/P/97194/09/2024</v>
          </cell>
          <cell r="BA92135" t="str">
            <v>KARACHI</v>
          </cell>
          <cell r="BB92135" t="str">
            <v>KDA Overseas Banglows, House No. P-17, Block 16-A, Area Gulistan-e-Juhar, Karachi.</v>
          </cell>
          <cell r="BC92135" t="str">
            <v>SILKY SILVER</v>
          </cell>
          <cell r="BH92135" t="str">
            <v>N/A</v>
          </cell>
          <cell r="BI92135" t="str">
            <v>N</v>
          </cell>
          <cell r="BJ92135" t="str">
            <v>Fizza Sheikh</v>
          </cell>
          <cell r="BK92135">
            <v>45547</v>
          </cell>
          <cell r="BL92135" t="str">
            <v>2500000</v>
          </cell>
          <cell r="BM92135" t="str">
            <v>007</v>
          </cell>
          <cell r="BN92135" t="str">
            <v>01</v>
          </cell>
          <cell r="BQ92135" t="str">
            <v>KHI/HO/D/MO/PC COMP/P/97194/09/2024</v>
          </cell>
        </row>
        <row r="92136">
          <cell r="W92136" t="str">
            <v>6R259709</v>
          </cell>
          <cell r="X92136" t="str">
            <v>NF1AET306-1159720</v>
          </cell>
          <cell r="Y92136">
            <v>2600000</v>
          </cell>
          <cell r="AC92136">
            <v>3241213</v>
          </cell>
          <cell r="AD92136" t="str">
            <v>02</v>
          </cell>
          <cell r="AE92136" t="str">
            <v>MOTOR</v>
          </cell>
          <cell r="AF92136">
            <v>30949</v>
          </cell>
          <cell r="AG92136">
            <v>0</v>
          </cell>
          <cell r="AH92136">
            <v>0</v>
          </cell>
          <cell r="AI92136">
            <v>0</v>
          </cell>
          <cell r="AJ92136">
            <v>36400</v>
          </cell>
          <cell r="AK92136">
            <v>0</v>
          </cell>
          <cell r="AL92136">
            <v>0</v>
          </cell>
          <cell r="AM92136" t="str">
            <v>2024</v>
          </cell>
          <cell r="AN92136" t="str">
            <v>202412</v>
          </cell>
          <cell r="AO92136" t="str">
            <v>202412</v>
          </cell>
          <cell r="AP92136" t="str">
            <v>202412</v>
          </cell>
          <cell r="AQ92136" t="str">
            <v>MUBASHIRAHMED</v>
          </cell>
          <cell r="AR92136" t="str">
            <v>2041474</v>
          </cell>
          <cell r="AS92136" t="str">
            <v>D</v>
          </cell>
          <cell r="AT92136" t="str">
            <v>001</v>
          </cell>
          <cell r="AU92136" t="str">
            <v>30000001</v>
          </cell>
          <cell r="AV92136" t="str">
            <v>DIRECT</v>
          </cell>
          <cell r="AW92136" t="str">
            <v>31000001</v>
          </cell>
          <cell r="AX92136" t="str">
            <v>Direct</v>
          </cell>
          <cell r="AY92136" t="str">
            <v>KHI/HO/D/MO/PC COMP/P/104758/12/2024</v>
          </cell>
          <cell r="BA92136" t="str">
            <v>KARACHI</v>
          </cell>
          <cell r="BB92136" t="str">
            <v>Abu Zar Ghaffari CHS House No. A-1/3, Area KDA 33, Gulzar e Hijri, Malir, Karachi.</v>
          </cell>
          <cell r="BC92136" t="str">
            <v>WHITE</v>
          </cell>
          <cell r="BH92136" t="str">
            <v>N/A</v>
          </cell>
          <cell r="BI92136" t="str">
            <v>N</v>
          </cell>
          <cell r="BJ92136" t="str">
            <v>MAZHAR ABBAS</v>
          </cell>
          <cell r="BK92136">
            <v>45652</v>
          </cell>
          <cell r="BL92136" t="str">
            <v>2600000</v>
          </cell>
          <cell r="BM92136" t="str">
            <v>002</v>
          </cell>
          <cell r="BN92136" t="str">
            <v>01</v>
          </cell>
          <cell r="BQ92136" t="str">
            <v>KHI/HO/D/MO/PC COMP/P/104758/12/2024</v>
          </cell>
        </row>
        <row r="92137">
          <cell r="W92137" t="str">
            <v>6R248866</v>
          </cell>
          <cell r="X92137" t="str">
            <v>1148855</v>
          </cell>
          <cell r="Y92137">
            <v>2700000</v>
          </cell>
          <cell r="AC92137">
            <v>3066423</v>
          </cell>
          <cell r="AD92137" t="str">
            <v>02</v>
          </cell>
          <cell r="AE92137" t="str">
            <v>MOTOR</v>
          </cell>
          <cell r="AF92137">
            <v>34483</v>
          </cell>
          <cell r="AG92137">
            <v>0</v>
          </cell>
          <cell r="AH92137">
            <v>0</v>
          </cell>
          <cell r="AI92137">
            <v>0</v>
          </cell>
          <cell r="AJ92137">
            <v>40500</v>
          </cell>
          <cell r="AK92137">
            <v>0</v>
          </cell>
          <cell r="AL92137">
            <v>4138</v>
          </cell>
          <cell r="AM92137" t="str">
            <v>2024</v>
          </cell>
          <cell r="AN92137" t="str">
            <v>202410</v>
          </cell>
          <cell r="AO92137" t="str">
            <v>202410</v>
          </cell>
          <cell r="AP92137" t="str">
            <v>202410</v>
          </cell>
          <cell r="AQ92137" t="str">
            <v>KHALIDMEHMOOD</v>
          </cell>
          <cell r="AR92137" t="str">
            <v>1970603</v>
          </cell>
          <cell r="AS92137" t="str">
            <v>D</v>
          </cell>
          <cell r="AT92137" t="str">
            <v>001</v>
          </cell>
          <cell r="AU92137" t="str">
            <v>30000002</v>
          </cell>
          <cell r="AV92137" t="str">
            <v>RETAIL</v>
          </cell>
          <cell r="AW92137" t="str">
            <v>31000002</v>
          </cell>
          <cell r="AX92137" t="str">
            <v>Direct</v>
          </cell>
          <cell r="AY92137" t="str">
            <v>KHI/HO/D/MO/PC COMP/P/98927/10/2024</v>
          </cell>
          <cell r="BA92137" t="str">
            <v>KARACHI</v>
          </cell>
          <cell r="BB92137" t="str">
            <v>Office At 4th Floor, Plot # 1, ST-3, Sector -23, Korangi Industrial Area, Near Brookes, RoundAbout, Karachi, Karachi South.</v>
          </cell>
          <cell r="BC92137" t="str">
            <v>WHITE</v>
          </cell>
          <cell r="BH92137" t="str">
            <v>N/A</v>
          </cell>
          <cell r="BI92137" t="str">
            <v>N</v>
          </cell>
          <cell r="BJ92137" t="str">
            <v>Farhan Ali Basheer</v>
          </cell>
          <cell r="BK92137">
            <v>45568</v>
          </cell>
          <cell r="BL92137" t="str">
            <v>2700000</v>
          </cell>
          <cell r="BM92137" t="str">
            <v>002</v>
          </cell>
          <cell r="BN92137" t="str">
            <v>01</v>
          </cell>
          <cell r="BQ92137" t="str">
            <v>KHI/HO/D/MO/PC COMP/P/98927/10/2024</v>
          </cell>
        </row>
        <row r="92138">
          <cell r="W92138" t="str">
            <v>248839</v>
          </cell>
          <cell r="X92138" t="str">
            <v>1148829</v>
          </cell>
          <cell r="Y92138">
            <v>2700000</v>
          </cell>
          <cell r="AC92138">
            <v>3066424</v>
          </cell>
          <cell r="AD92138" t="str">
            <v>02</v>
          </cell>
          <cell r="AE92138" t="str">
            <v>MOTOR</v>
          </cell>
          <cell r="AF92138">
            <v>34483</v>
          </cell>
          <cell r="AG92138">
            <v>0</v>
          </cell>
          <cell r="AH92138">
            <v>0</v>
          </cell>
          <cell r="AI92138">
            <v>0</v>
          </cell>
          <cell r="AJ92138">
            <v>40500</v>
          </cell>
          <cell r="AK92138">
            <v>0</v>
          </cell>
          <cell r="AL92138">
            <v>4138</v>
          </cell>
          <cell r="AM92138" t="str">
            <v>2024</v>
          </cell>
          <cell r="AN92138" t="str">
            <v>202410</v>
          </cell>
          <cell r="AO92138" t="str">
            <v>202410</v>
          </cell>
          <cell r="AP92138" t="str">
            <v>202410</v>
          </cell>
          <cell r="AQ92138" t="str">
            <v>KHALIDMEHMOOD</v>
          </cell>
          <cell r="AR92138" t="str">
            <v>1970606</v>
          </cell>
          <cell r="AS92138" t="str">
            <v>D</v>
          </cell>
          <cell r="AT92138" t="str">
            <v>001</v>
          </cell>
          <cell r="AU92138" t="str">
            <v>30000002</v>
          </cell>
          <cell r="AV92138" t="str">
            <v>RETAIL</v>
          </cell>
          <cell r="AW92138" t="str">
            <v>31000002</v>
          </cell>
          <cell r="AX92138" t="str">
            <v>Direct</v>
          </cell>
          <cell r="AY92138" t="str">
            <v>KHI/HO/D/MO/PC COMP/P/98929/10/2024</v>
          </cell>
          <cell r="BA92138" t="str">
            <v>KARACHI</v>
          </cell>
          <cell r="BB92138" t="str">
            <v>Office At 4th Floor, Plot # 1, ST-3, Sector -23, Korangi Industrial Area, Near Brookes, RoundAbout, Karachi, Karachi South.</v>
          </cell>
          <cell r="BC92138" t="str">
            <v>WHITE</v>
          </cell>
          <cell r="BH92138" t="str">
            <v>N/A</v>
          </cell>
          <cell r="BI92138" t="str">
            <v>N</v>
          </cell>
          <cell r="BJ92138" t="str">
            <v>Farhan Ali Basheer</v>
          </cell>
          <cell r="BK92138">
            <v>45568</v>
          </cell>
          <cell r="BL92138" t="str">
            <v>2700000</v>
          </cell>
          <cell r="BM92138" t="str">
            <v>002</v>
          </cell>
          <cell r="BN92138" t="str">
            <v>01</v>
          </cell>
          <cell r="BQ92138" t="str">
            <v>KHI/HO/D/MO/PC COMP/P/98929/10/2024</v>
          </cell>
        </row>
        <row r="92139">
          <cell r="W92139" t="str">
            <v>6R239373</v>
          </cell>
          <cell r="X92139" t="str">
            <v>NF1AE306H1139349</v>
          </cell>
          <cell r="Y92139">
            <v>2450000</v>
          </cell>
          <cell r="AC92139">
            <v>3251513</v>
          </cell>
          <cell r="AD92139" t="str">
            <v>02</v>
          </cell>
          <cell r="AE92139" t="str">
            <v>MOTOR</v>
          </cell>
          <cell r="AF92139">
            <v>5917</v>
          </cell>
          <cell r="AG92139">
            <v>887</v>
          </cell>
          <cell r="AH92139">
            <v>59</v>
          </cell>
          <cell r="AI92139">
            <v>0</v>
          </cell>
          <cell r="AJ92139">
            <v>6863</v>
          </cell>
          <cell r="AK92139">
            <v>8105</v>
          </cell>
          <cell r="AL92139">
            <v>1479</v>
          </cell>
          <cell r="AM92139" t="str">
            <v>2024</v>
          </cell>
          <cell r="AN92139" t="str">
            <v>202412</v>
          </cell>
          <cell r="AO92139" t="str">
            <v>202412</v>
          </cell>
          <cell r="AP92139" t="str">
            <v>202412</v>
          </cell>
          <cell r="AQ92139" t="str">
            <v>SYS</v>
          </cell>
          <cell r="AR92139" t="str">
            <v>2043389</v>
          </cell>
          <cell r="AS92139" t="str">
            <v>D</v>
          </cell>
          <cell r="AT92139" t="str">
            <v>001</v>
          </cell>
          <cell r="AU92139" t="str">
            <v>30000001</v>
          </cell>
          <cell r="AV92139" t="str">
            <v>DIRECT</v>
          </cell>
          <cell r="AW92139" t="str">
            <v>31000001</v>
          </cell>
          <cell r="AX92139" t="str">
            <v>Direct</v>
          </cell>
          <cell r="AY92139" t="str">
            <v>KHI/HO/D/MO/PD COMP/P/102825/11/2024</v>
          </cell>
          <cell r="AZ92139" t="str">
            <v>KHI/HO/D/MO/PD COMP/E/50601/12/2024</v>
          </cell>
          <cell r="BB92139" t="str">
            <v>HOUSE NO# 53, MUHALLAH BHANGWAR COLONY VIP ROAD NAWABSHAH, DISTRIC SHAHEED.</v>
          </cell>
          <cell r="BC92139" t="str">
            <v>WHITE</v>
          </cell>
          <cell r="BI92139" t="str">
            <v>N</v>
          </cell>
          <cell r="BJ92139" t="str">
            <v>AREEBA FATIMA</v>
          </cell>
          <cell r="BK92139">
            <v>45656</v>
          </cell>
          <cell r="BL92139" t="str">
            <v>2450000</v>
          </cell>
          <cell r="BM92139" t="str">
            <v>002</v>
          </cell>
          <cell r="BN92139" t="str">
            <v>01</v>
          </cell>
          <cell r="BQ92139" t="str">
            <v>KHI/HO/D/MO/PD COMP/P/102825/11/2024</v>
          </cell>
        </row>
        <row r="92140">
          <cell r="W92140" t="str">
            <v>6R239373</v>
          </cell>
          <cell r="X92140" t="str">
            <v>NF1AE306H1139349</v>
          </cell>
          <cell r="Y92140">
            <v>2450000</v>
          </cell>
          <cell r="AB92140" t="str">
            <v>TRACKER (I-TECK)</v>
          </cell>
          <cell r="AC92140">
            <v>3196922</v>
          </cell>
          <cell r="AD92140" t="str">
            <v>02</v>
          </cell>
          <cell r="AE92140" t="str">
            <v>MOTOR</v>
          </cell>
          <cell r="AF92140">
            <v>8190</v>
          </cell>
          <cell r="AG92140">
            <v>1228</v>
          </cell>
          <cell r="AH92140">
            <v>82</v>
          </cell>
          <cell r="AI92140">
            <v>500</v>
          </cell>
          <cell r="AJ92140">
            <v>10000</v>
          </cell>
          <cell r="AK92140">
            <v>8105</v>
          </cell>
          <cell r="AL92140">
            <v>0</v>
          </cell>
          <cell r="AM92140" t="str">
            <v>2024</v>
          </cell>
          <cell r="AN92140" t="str">
            <v>202411</v>
          </cell>
          <cell r="AO92140" t="str">
            <v>202411</v>
          </cell>
          <cell r="AP92140" t="str">
            <v>202411</v>
          </cell>
          <cell r="AQ92140" t="str">
            <v>SHOUKATALI</v>
          </cell>
          <cell r="AR92140" t="str">
            <v>2019564</v>
          </cell>
          <cell r="AS92140" t="str">
            <v>D</v>
          </cell>
          <cell r="AT92140" t="str">
            <v>001</v>
          </cell>
          <cell r="AU92140" t="str">
            <v>30000001</v>
          </cell>
          <cell r="AV92140" t="str">
            <v>DIRECT</v>
          </cell>
          <cell r="AW92140" t="str">
            <v>31000001</v>
          </cell>
          <cell r="AX92140" t="str">
            <v>Direct</v>
          </cell>
          <cell r="AY92140" t="str">
            <v>KHI/HO/D/MO/PD COMP/P/102825/11/2024</v>
          </cell>
          <cell r="BB92140" t="str">
            <v>HOUSE NO# 53, MUHALLAH BHANGWAR COLONY VIP ROAD NAWABSHAH, DISTRIC SHAHEED.</v>
          </cell>
          <cell r="BC92140" t="str">
            <v>WHITE</v>
          </cell>
          <cell r="BH92140" t="str">
            <v>N/A</v>
          </cell>
          <cell r="BI92140" t="str">
            <v>N</v>
          </cell>
          <cell r="BJ92140" t="str">
            <v>AREEBA FATIMA</v>
          </cell>
          <cell r="BK92140">
            <v>45623</v>
          </cell>
          <cell r="BL92140" t="str">
            <v>2450000</v>
          </cell>
          <cell r="BM92140" t="str">
            <v>002</v>
          </cell>
          <cell r="BN92140" t="str">
            <v>01</v>
          </cell>
          <cell r="BQ92140" t="str">
            <v>KHI/HO/D/MO/PD COMP/P/102825/11/2024</v>
          </cell>
        </row>
        <row r="92141">
          <cell r="W92141" t="str">
            <v>6R130695</v>
          </cell>
          <cell r="X92141" t="str">
            <v>NF1AET306H1030710</v>
          </cell>
          <cell r="Y92141">
            <v>2200000</v>
          </cell>
          <cell r="AB92141" t="str">
            <v>TRACKER (I-TECK)</v>
          </cell>
          <cell r="AC92141">
            <v>3059067</v>
          </cell>
          <cell r="AD92141" t="str">
            <v>02</v>
          </cell>
          <cell r="AE92141" t="str">
            <v>MOTOR</v>
          </cell>
          <cell r="AF92141">
            <v>33707</v>
          </cell>
          <cell r="AG92141">
            <v>0</v>
          </cell>
          <cell r="AH92141">
            <v>0</v>
          </cell>
          <cell r="AI92141">
            <v>0</v>
          </cell>
          <cell r="AJ92141">
            <v>39600</v>
          </cell>
          <cell r="AK92141">
            <v>8105</v>
          </cell>
          <cell r="AL92141">
            <v>0</v>
          </cell>
          <cell r="AM92141" t="str">
            <v>2024</v>
          </cell>
          <cell r="AN92141" t="str">
            <v>202409</v>
          </cell>
          <cell r="AO92141" t="str">
            <v>202409</v>
          </cell>
          <cell r="AP92141" t="str">
            <v>202409</v>
          </cell>
          <cell r="AQ92141" t="str">
            <v>MUBASHIRAHMED</v>
          </cell>
          <cell r="AR92141" t="str">
            <v>1965531</v>
          </cell>
          <cell r="AS92141" t="str">
            <v>D</v>
          </cell>
          <cell r="AT92141" t="str">
            <v>001</v>
          </cell>
          <cell r="AU92141" t="str">
            <v>30000001</v>
          </cell>
          <cell r="AV92141" t="str">
            <v>DIRECT</v>
          </cell>
          <cell r="AW92141" t="str">
            <v>31000001</v>
          </cell>
          <cell r="AX92141" t="str">
            <v>Direct</v>
          </cell>
          <cell r="AY92141" t="str">
            <v>KHI/HO/D/MO/PC COMP/P/98622/09/2024</v>
          </cell>
          <cell r="BA92141" t="str">
            <v>KARACHI</v>
          </cell>
          <cell r="BB92141" t="str">
            <v>Muhallah Old Thana, Gadap Town, Milar Gujjro, Tehsil Mailr, Karachi.</v>
          </cell>
          <cell r="BC92141" t="str">
            <v>WHITE</v>
          </cell>
          <cell r="BH92141" t="str">
            <v>N/A</v>
          </cell>
          <cell r="BI92141" t="str">
            <v>N</v>
          </cell>
          <cell r="BJ92141" t="str">
            <v>Rehan Hassan</v>
          </cell>
          <cell r="BK92141">
            <v>45565</v>
          </cell>
          <cell r="BL92141" t="str">
            <v>2200000</v>
          </cell>
          <cell r="BM92141" t="str">
            <v>002</v>
          </cell>
          <cell r="BN92141" t="str">
            <v>01</v>
          </cell>
          <cell r="BQ92141" t="str">
            <v>KHI/HO/D/MO/PC COMP/P/98622/09/2024</v>
          </cell>
        </row>
        <row r="92142">
          <cell r="W92142" t="str">
            <v>6R216211</v>
          </cell>
          <cell r="X92142" t="str">
            <v>NF1AET306H1116185</v>
          </cell>
          <cell r="Y92142">
            <v>2300000</v>
          </cell>
          <cell r="AC92142">
            <v>3076914</v>
          </cell>
          <cell r="AD92142" t="str">
            <v>02</v>
          </cell>
          <cell r="AE92142" t="str">
            <v>MOTOR</v>
          </cell>
          <cell r="AF92142">
            <v>34267</v>
          </cell>
          <cell r="AG92142">
            <v>0</v>
          </cell>
          <cell r="AH92142">
            <v>0</v>
          </cell>
          <cell r="AI92142">
            <v>0</v>
          </cell>
          <cell r="AJ92142">
            <v>40250</v>
          </cell>
          <cell r="AK92142">
            <v>0</v>
          </cell>
          <cell r="AL92142">
            <v>3427</v>
          </cell>
          <cell r="AM92142" t="str">
            <v>2024</v>
          </cell>
          <cell r="AN92142" t="str">
            <v>202410</v>
          </cell>
          <cell r="AO92142" t="str">
            <v>202410</v>
          </cell>
          <cell r="AP92142" t="str">
            <v>202410</v>
          </cell>
          <cell r="AQ92142" t="str">
            <v>KHALIDMEHMOOD</v>
          </cell>
          <cell r="AR92142" t="str">
            <v>1975614</v>
          </cell>
          <cell r="AS92142" t="str">
            <v>D</v>
          </cell>
          <cell r="AT92142" t="str">
            <v>001</v>
          </cell>
          <cell r="AU92142" t="str">
            <v>30000002</v>
          </cell>
          <cell r="AV92142" t="str">
            <v>RETAIL</v>
          </cell>
          <cell r="AW92142" t="str">
            <v>31000707</v>
          </cell>
          <cell r="AX92142" t="str">
            <v>JUNAID MOTORS</v>
          </cell>
          <cell r="AY92142" t="str">
            <v>KHI/HO/D/MO/PC COMP/P/99330/10/2024</v>
          </cell>
          <cell r="BA92142" t="str">
            <v>KARACHI</v>
          </cell>
          <cell r="BB92142" t="str">
            <v>House #. R-41, Sector A, Sadat-e-Amroha Housing Society, Scheme 33, Malir, Karachi.</v>
          </cell>
          <cell r="BC92142" t="str">
            <v>SILVER</v>
          </cell>
          <cell r="BH92142" t="str">
            <v>Half Depreciation</v>
          </cell>
          <cell r="BI92142" t="str">
            <v>N</v>
          </cell>
          <cell r="BJ92142" t="str">
            <v>M.Shahbaz</v>
          </cell>
          <cell r="BK92142">
            <v>45574</v>
          </cell>
          <cell r="BL92142" t="str">
            <v>2300000</v>
          </cell>
          <cell r="BM92142" t="str">
            <v>009</v>
          </cell>
          <cell r="BN92142" t="str">
            <v>01</v>
          </cell>
          <cell r="BQ92142" t="str">
            <v>KHI/HO/D/MO/PC COMP/P/99330/10/2024</v>
          </cell>
        </row>
        <row r="92143">
          <cell r="W92143" t="str">
            <v>6R216211</v>
          </cell>
          <cell r="X92143" t="str">
            <v>NF1AET306H1116185</v>
          </cell>
          <cell r="Y92143">
            <v>2300000</v>
          </cell>
          <cell r="AC92143">
            <v>3127634</v>
          </cell>
          <cell r="AD92143" t="str">
            <v>02</v>
          </cell>
          <cell r="AE92143" t="str">
            <v>MOTOR</v>
          </cell>
          <cell r="AF92143">
            <v>0</v>
          </cell>
          <cell r="AG92143">
            <v>0</v>
          </cell>
          <cell r="AH92143">
            <v>0</v>
          </cell>
          <cell r="AI92143">
            <v>0</v>
          </cell>
          <cell r="AJ92143">
            <v>0</v>
          </cell>
          <cell r="AK92143">
            <v>0</v>
          </cell>
          <cell r="AL92143">
            <v>5140</v>
          </cell>
          <cell r="AM92143" t="str">
            <v>2024</v>
          </cell>
          <cell r="AN92143" t="str">
            <v>202410</v>
          </cell>
          <cell r="AO92143" t="str">
            <v>202410</v>
          </cell>
          <cell r="AP92143" t="str">
            <v>202410</v>
          </cell>
          <cell r="AQ92143" t="str">
            <v>HASSANSALEEM</v>
          </cell>
          <cell r="AR92143" t="str">
            <v>1996842</v>
          </cell>
          <cell r="AS92143" t="str">
            <v>D</v>
          </cell>
          <cell r="AT92143" t="str">
            <v>001</v>
          </cell>
          <cell r="AU92143" t="str">
            <v>30000002</v>
          </cell>
          <cell r="AV92143" t="str">
            <v>RETAIL</v>
          </cell>
          <cell r="AW92143" t="str">
            <v>31000707</v>
          </cell>
          <cell r="AX92143" t="str">
            <v>JUNAID MOTORS</v>
          </cell>
          <cell r="AY92143" t="str">
            <v>KHI/HO/D/MO/PC COMP/P/99330/10/2024</v>
          </cell>
          <cell r="AZ92143" t="str">
            <v>KHI/HO/D/MO/PC COMP/E/48340/10/2024</v>
          </cell>
          <cell r="BB92143" t="str">
            <v>House #. R-41, Sector A, Sadat-e-Amroha Housing Society, Scheme 33, Malir, Karachi.</v>
          </cell>
          <cell r="BC92143" t="str">
            <v>SILVER</v>
          </cell>
          <cell r="BF92143" t="str">
            <v>Addition of agency commission</v>
          </cell>
          <cell r="BH92143" t="str">
            <v>Half Depreciation</v>
          </cell>
          <cell r="BI92143" t="str">
            <v>N</v>
          </cell>
          <cell r="BJ92143" t="str">
            <v>M.Shahbaz</v>
          </cell>
          <cell r="BK92143">
            <v>45569</v>
          </cell>
          <cell r="BL92143" t="str">
            <v>2300000</v>
          </cell>
          <cell r="BM92143" t="str">
            <v>009</v>
          </cell>
          <cell r="BN92143" t="str">
            <v>01</v>
          </cell>
          <cell r="BQ92143" t="str">
            <v>KHI/HO/D/MO/PC COMP/P/99330/10/2024</v>
          </cell>
        </row>
        <row r="92144">
          <cell r="W92144" t="str">
            <v>318402</v>
          </cell>
          <cell r="X92144" t="str">
            <v>1218364</v>
          </cell>
          <cell r="Y92144">
            <v>2707000</v>
          </cell>
          <cell r="AC92144">
            <v>2999869</v>
          </cell>
          <cell r="AD92144" t="str">
            <v>02</v>
          </cell>
          <cell r="AE92144" t="str">
            <v>MOTOR</v>
          </cell>
          <cell r="AF92144">
            <v>46008</v>
          </cell>
          <cell r="AG92144">
            <v>0</v>
          </cell>
          <cell r="AH92144">
            <v>0</v>
          </cell>
          <cell r="AI92144">
            <v>0</v>
          </cell>
          <cell r="AJ92144">
            <v>53869</v>
          </cell>
          <cell r="AK92144">
            <v>0</v>
          </cell>
          <cell r="AL92144">
            <v>0</v>
          </cell>
          <cell r="AM92144" t="str">
            <v>2024</v>
          </cell>
          <cell r="AN92144" t="str">
            <v>202409</v>
          </cell>
          <cell r="AO92144" t="str">
            <v>202409</v>
          </cell>
          <cell r="AP92144" t="str">
            <v>202409</v>
          </cell>
          <cell r="AQ92144" t="str">
            <v>KHALIDMEHMOOD</v>
          </cell>
          <cell r="AR92144" t="str">
            <v>1953671</v>
          </cell>
          <cell r="AS92144" t="str">
            <v>D</v>
          </cell>
          <cell r="AT92144" t="str">
            <v>001</v>
          </cell>
          <cell r="AU92144" t="str">
            <v>30000002</v>
          </cell>
          <cell r="AV92144" t="str">
            <v>RETAIL</v>
          </cell>
          <cell r="AW92144" t="str">
            <v>31000248</v>
          </cell>
          <cell r="AX92144" t="str">
            <v>Suzuki Motorways</v>
          </cell>
          <cell r="AY92144" t="str">
            <v>KHI/HO/D/MO/PC COMP/P/97175/09/2024</v>
          </cell>
          <cell r="BA92144" t="str">
            <v>ISLAMABAD</v>
          </cell>
          <cell r="BB92144" t="str">
            <v>House #. 14, Street #. 39, Sector #. G-6/1-3, Islamabad.</v>
          </cell>
          <cell r="BC92144" t="str">
            <v>WHITE</v>
          </cell>
          <cell r="BH92144" t="str">
            <v>Pak Suzuki</v>
          </cell>
          <cell r="BI92144" t="str">
            <v>N</v>
          </cell>
          <cell r="BJ92144" t="str">
            <v>Affan</v>
          </cell>
          <cell r="BK92144">
            <v>45547</v>
          </cell>
          <cell r="BL92144" t="str">
            <v>2707000</v>
          </cell>
          <cell r="BM92144" t="str">
            <v>002</v>
          </cell>
          <cell r="BN92144" t="str">
            <v>01</v>
          </cell>
          <cell r="BQ92144" t="str">
            <v>KHI/HO/D/MO/PC COMP/P/97175/09/2024</v>
          </cell>
        </row>
        <row r="92145">
          <cell r="W92145" t="str">
            <v>6R309750</v>
          </cell>
          <cell r="X92145" t="str">
            <v>NF1AET306H1209737</v>
          </cell>
          <cell r="Y92145">
            <v>2717000</v>
          </cell>
          <cell r="AC92145">
            <v>2982825</v>
          </cell>
          <cell r="AD92145" t="str">
            <v>02</v>
          </cell>
          <cell r="AE92145" t="str">
            <v>MOTOR</v>
          </cell>
          <cell r="AF92145">
            <v>46195</v>
          </cell>
          <cell r="AG92145">
            <v>0</v>
          </cell>
          <cell r="AH92145">
            <v>0</v>
          </cell>
          <cell r="AI92145">
            <v>0</v>
          </cell>
          <cell r="AJ92145">
            <v>54068</v>
          </cell>
          <cell r="AK92145">
            <v>0</v>
          </cell>
          <cell r="AL92145">
            <v>5543</v>
          </cell>
          <cell r="AM92145" t="str">
            <v>2024</v>
          </cell>
          <cell r="AN92145" t="str">
            <v>202408</v>
          </cell>
          <cell r="AO92145" t="str">
            <v>202408</v>
          </cell>
          <cell r="AP92145" t="str">
            <v>202408</v>
          </cell>
          <cell r="AQ92145" t="str">
            <v>MZUBAIRIQBAL</v>
          </cell>
          <cell r="AR92145" t="str">
            <v>1942186</v>
          </cell>
          <cell r="AS92145" t="str">
            <v>D</v>
          </cell>
          <cell r="AT92145" t="str">
            <v>001</v>
          </cell>
          <cell r="AU92145" t="str">
            <v>30000002</v>
          </cell>
          <cell r="AV92145" t="str">
            <v>RETAIL</v>
          </cell>
          <cell r="AW92145" t="str">
            <v>31000498</v>
          </cell>
          <cell r="AX92145" t="str">
            <v>Suzuki United Motors  (Burewala Branch)</v>
          </cell>
          <cell r="AY92145" t="str">
            <v>LHR/LHR/D/MO/PC COMP/P/96432/08/2024</v>
          </cell>
          <cell r="BB92145" t="str">
            <v>Suzuki United Motors 1Km, Hasilpur Road, Vehari.</v>
          </cell>
          <cell r="BC92145" t="str">
            <v>WHITE</v>
          </cell>
          <cell r="BH92145" t="str">
            <v>Pak Suzuki</v>
          </cell>
          <cell r="BI92145" t="str">
            <v>N</v>
          </cell>
          <cell r="BJ92145" t="str">
            <v>UMAR KHAN</v>
          </cell>
          <cell r="BK92145">
            <v>45534</v>
          </cell>
          <cell r="BL92145" t="str">
            <v>2717000</v>
          </cell>
          <cell r="BM92145" t="str">
            <v>002</v>
          </cell>
          <cell r="BN92145" t="str">
            <v>03</v>
          </cell>
          <cell r="BQ92145" t="str">
            <v>LHR/LHR/D/MO/PC COMP/P/96432/08/2024</v>
          </cell>
        </row>
        <row r="92146">
          <cell r="W92146" t="str">
            <v>6R237090</v>
          </cell>
          <cell r="X92146" t="str">
            <v>1137127</v>
          </cell>
          <cell r="Y92146">
            <v>2707000</v>
          </cell>
          <cell r="AC92146">
            <v>2940394</v>
          </cell>
          <cell r="AD92146" t="str">
            <v>02</v>
          </cell>
          <cell r="AE92146" t="str">
            <v>MOTOR</v>
          </cell>
          <cell r="AF92146">
            <v>46025</v>
          </cell>
          <cell r="AG92146">
            <v>0</v>
          </cell>
          <cell r="AH92146">
            <v>0</v>
          </cell>
          <cell r="AI92146">
            <v>0</v>
          </cell>
          <cell r="AJ92146">
            <v>53869</v>
          </cell>
          <cell r="AK92146">
            <v>0</v>
          </cell>
          <cell r="AL92146">
            <v>5523</v>
          </cell>
          <cell r="AM92146" t="str">
            <v>2024</v>
          </cell>
          <cell r="AN92146" t="str">
            <v>202408</v>
          </cell>
          <cell r="AO92146" t="str">
            <v>202408</v>
          </cell>
          <cell r="AP92146" t="str">
            <v>202408</v>
          </cell>
          <cell r="AQ92146" t="str">
            <v>ABRAHAMBHATTI</v>
          </cell>
          <cell r="AR92146" t="str">
            <v>1934638</v>
          </cell>
          <cell r="AS92146" t="str">
            <v>D</v>
          </cell>
          <cell r="AT92146" t="str">
            <v>001</v>
          </cell>
          <cell r="AU92146" t="str">
            <v>30000002</v>
          </cell>
          <cell r="AV92146" t="str">
            <v>RETAIL</v>
          </cell>
          <cell r="AW92146" t="str">
            <v>31000268</v>
          </cell>
          <cell r="AX92146" t="str">
            <v>Suzuki Islamabad Motors  (City Branch)</v>
          </cell>
          <cell r="AY92146" t="str">
            <v>LHR/LHR/D/MO/PC COMP/P/95397/08/2024</v>
          </cell>
          <cell r="BA92146" t="str">
            <v>ISLAMABAD</v>
          </cell>
          <cell r="BB92146" t="str">
            <v>House # 398-B, Street / Mohalla 185, Sector G-7/3-1, Islamabad.</v>
          </cell>
          <cell r="BC92146" t="str">
            <v>WHITE</v>
          </cell>
          <cell r="BH92146" t="str">
            <v>Pak Suzuki</v>
          </cell>
          <cell r="BI92146" t="str">
            <v>N</v>
          </cell>
          <cell r="BJ92146" t="str">
            <v>HAMAD BUTT</v>
          </cell>
          <cell r="BK92146">
            <v>45521</v>
          </cell>
          <cell r="BL92146" t="str">
            <v>2707000</v>
          </cell>
          <cell r="BM92146" t="str">
            <v>002</v>
          </cell>
          <cell r="BN92146" t="str">
            <v>03</v>
          </cell>
          <cell r="BQ92146" t="str">
            <v>LHR/LHR/D/MO/PC COMP/P/95397/08/2024</v>
          </cell>
        </row>
        <row r="92147">
          <cell r="W92147" t="str">
            <v>6R276705</v>
          </cell>
          <cell r="X92147" t="str">
            <v>NF1AET306H1176702</v>
          </cell>
          <cell r="Y92147">
            <v>2650000</v>
          </cell>
          <cell r="AC92147">
            <v>3047361</v>
          </cell>
          <cell r="AD92147" t="str">
            <v>02</v>
          </cell>
          <cell r="AE92147" t="str">
            <v>MOTOR</v>
          </cell>
          <cell r="AF92147">
            <v>0</v>
          </cell>
          <cell r="AG92147">
            <v>0</v>
          </cell>
          <cell r="AH92147">
            <v>0</v>
          </cell>
          <cell r="AI92147">
            <v>0</v>
          </cell>
          <cell r="AJ92147">
            <v>0</v>
          </cell>
          <cell r="AK92147">
            <v>0</v>
          </cell>
          <cell r="AL92147">
            <v>1977</v>
          </cell>
          <cell r="AM92147" t="str">
            <v>2024</v>
          </cell>
          <cell r="AN92147" t="str">
            <v>202409</v>
          </cell>
          <cell r="AO92147" t="str">
            <v>202409</v>
          </cell>
          <cell r="AP92147" t="str">
            <v>202409</v>
          </cell>
          <cell r="AQ92147" t="str">
            <v>SHOUKATALI</v>
          </cell>
          <cell r="AR92147" t="str">
            <v>1954054</v>
          </cell>
          <cell r="AS92147" t="str">
            <v>D</v>
          </cell>
          <cell r="AT92147" t="str">
            <v>001</v>
          </cell>
          <cell r="AU92147" t="str">
            <v>30000002</v>
          </cell>
          <cell r="AV92147" t="str">
            <v>RETAIL</v>
          </cell>
          <cell r="AW92147" t="str">
            <v>31000510</v>
          </cell>
          <cell r="AX92147" t="str">
            <v>Suzuki IG  Motors</v>
          </cell>
          <cell r="AY92147" t="str">
            <v>KHI/HO/D/MO/PC COMP/P/96795/09/2024</v>
          </cell>
          <cell r="AZ92147" t="str">
            <v>KHI/HO/D/MO/PC COMP/E/45880/09/2024</v>
          </cell>
          <cell r="BB92147" t="str">
            <v>Flat #. 9-B, Falcon Complex SC-19, North Nazimabad, Karachi.</v>
          </cell>
          <cell r="BC92147" t="str">
            <v>WHITE</v>
          </cell>
          <cell r="BF92147" t="str">
            <v>addition of agency commission</v>
          </cell>
          <cell r="BH92147" t="str">
            <v>N/A</v>
          </cell>
          <cell r="BI92147" t="str">
            <v>N</v>
          </cell>
          <cell r="BJ92147" t="str">
            <v>Rehan Ali Bashir</v>
          </cell>
          <cell r="BK92147">
            <v>45537</v>
          </cell>
          <cell r="BL92147" t="str">
            <v>2650000</v>
          </cell>
          <cell r="BM92147" t="str">
            <v>002</v>
          </cell>
          <cell r="BN92147" t="str">
            <v>01</v>
          </cell>
          <cell r="BQ92147" t="str">
            <v>KHI/HO/D/MO/PC COMP/P/96795/09/2024</v>
          </cell>
        </row>
        <row r="92148">
          <cell r="W92148" t="str">
            <v>6R276705</v>
          </cell>
          <cell r="X92148" t="str">
            <v>NF1AET306H1176702</v>
          </cell>
          <cell r="Y92148">
            <v>2650000</v>
          </cell>
          <cell r="AC92148">
            <v>2991426</v>
          </cell>
          <cell r="AD92148" t="str">
            <v>02</v>
          </cell>
          <cell r="AE92148" t="str">
            <v>MOTOR</v>
          </cell>
          <cell r="AF92148">
            <v>39548</v>
          </cell>
          <cell r="AG92148">
            <v>0</v>
          </cell>
          <cell r="AH92148">
            <v>0</v>
          </cell>
          <cell r="AI92148">
            <v>0</v>
          </cell>
          <cell r="AJ92148">
            <v>46375</v>
          </cell>
          <cell r="AK92148">
            <v>0</v>
          </cell>
          <cell r="AL92148">
            <v>7910</v>
          </cell>
          <cell r="AM92148" t="str">
            <v>2024</v>
          </cell>
          <cell r="AN92148" t="str">
            <v>202409</v>
          </cell>
          <cell r="AO92148" t="str">
            <v>202409</v>
          </cell>
          <cell r="AP92148" t="str">
            <v>202409</v>
          </cell>
          <cell r="AQ92148" t="str">
            <v>KHALIDMEHMOOD</v>
          </cell>
          <cell r="AR92148" t="str">
            <v>1948601</v>
          </cell>
          <cell r="AS92148" t="str">
            <v>D</v>
          </cell>
          <cell r="AT92148" t="str">
            <v>001</v>
          </cell>
          <cell r="AU92148" t="str">
            <v>30000002</v>
          </cell>
          <cell r="AV92148" t="str">
            <v>RETAIL</v>
          </cell>
          <cell r="AW92148" t="str">
            <v>31000510</v>
          </cell>
          <cell r="AX92148" t="str">
            <v>Suzuki IG  Motors</v>
          </cell>
          <cell r="AY92148" t="str">
            <v>KHI/HO/D/MO/PC COMP/P/96795/09/2024</v>
          </cell>
          <cell r="BA92148" t="str">
            <v>KARACHI</v>
          </cell>
          <cell r="BB92148" t="str">
            <v>Flat #. 9-B, Falcon Complex SC-19, North Nazimabad, Karachi.</v>
          </cell>
          <cell r="BC92148" t="str">
            <v>WHITE</v>
          </cell>
          <cell r="BH92148" t="str">
            <v>N/A</v>
          </cell>
          <cell r="BI92148" t="str">
            <v>N</v>
          </cell>
          <cell r="BJ92148" t="str">
            <v>Rehan Ali Bashir</v>
          </cell>
          <cell r="BK92148">
            <v>45540</v>
          </cell>
          <cell r="BL92148" t="str">
            <v>2650000</v>
          </cell>
          <cell r="BM92148" t="str">
            <v>002</v>
          </cell>
          <cell r="BN92148" t="str">
            <v>01</v>
          </cell>
          <cell r="BQ92148" t="str">
            <v>KHI/HO/D/MO/PC COMP/P/96795/09/2024</v>
          </cell>
        </row>
        <row r="92149">
          <cell r="W92149" t="str">
            <v>324518</v>
          </cell>
          <cell r="X92149" t="str">
            <v>1224522</v>
          </cell>
          <cell r="Y92149">
            <v>2707000</v>
          </cell>
          <cell r="AC92149">
            <v>3113182</v>
          </cell>
          <cell r="AD92149" t="str">
            <v>02</v>
          </cell>
          <cell r="AE92149" t="str">
            <v>MOTOR</v>
          </cell>
          <cell r="AF92149">
            <v>40408</v>
          </cell>
          <cell r="AG92149">
            <v>0</v>
          </cell>
          <cell r="AH92149">
            <v>0</v>
          </cell>
          <cell r="AI92149">
            <v>0</v>
          </cell>
          <cell r="AJ92149">
            <v>47373</v>
          </cell>
          <cell r="AK92149">
            <v>0</v>
          </cell>
          <cell r="AL92149">
            <v>8082</v>
          </cell>
          <cell r="AM92149" t="str">
            <v>2024</v>
          </cell>
          <cell r="AN92149" t="str">
            <v>202410</v>
          </cell>
          <cell r="AO92149" t="str">
            <v>202410</v>
          </cell>
          <cell r="AP92149" t="str">
            <v>202410</v>
          </cell>
          <cell r="AQ92149" t="str">
            <v>KHALIDMEHMOOD</v>
          </cell>
          <cell r="AR92149" t="str">
            <v>1992164</v>
          </cell>
          <cell r="AS92149" t="str">
            <v>D</v>
          </cell>
          <cell r="AT92149" t="str">
            <v>001</v>
          </cell>
          <cell r="AU92149" t="str">
            <v>30000002</v>
          </cell>
          <cell r="AV92149" t="str">
            <v>RETAIL</v>
          </cell>
          <cell r="AW92149" t="str">
            <v>31000422</v>
          </cell>
          <cell r="AX92149" t="str">
            <v>I.G. Motors</v>
          </cell>
          <cell r="AY92149" t="str">
            <v>KHI/HO/D/MO/PC COMP/P/100082/10/2024</v>
          </cell>
          <cell r="BA92149" t="str">
            <v>KARACHI</v>
          </cell>
          <cell r="BB92149" t="str">
            <v>House No. R-165, Sector 20, Mohalla Al Noor, F.B Area, Karachi.</v>
          </cell>
          <cell r="BC92149" t="str">
            <v>SILVER</v>
          </cell>
          <cell r="BH92149" t="str">
            <v>Half Depreciation</v>
          </cell>
          <cell r="BI92149" t="str">
            <v>N</v>
          </cell>
          <cell r="BJ92149" t="str">
            <v>Rehan Ali Bashir</v>
          </cell>
          <cell r="BK92149">
            <v>45586</v>
          </cell>
          <cell r="BL92149" t="str">
            <v>2707000</v>
          </cell>
          <cell r="BM92149" t="str">
            <v>009</v>
          </cell>
          <cell r="BN92149" t="str">
            <v>01</v>
          </cell>
          <cell r="BQ92149" t="str">
            <v>KHI/HO/D/MO/PC COMP/P/100082/10/2024</v>
          </cell>
        </row>
        <row r="92150">
          <cell r="W92150" t="str">
            <v>324518</v>
          </cell>
          <cell r="X92150" t="str">
            <v>1224522</v>
          </cell>
          <cell r="Y92150">
            <v>2707000</v>
          </cell>
          <cell r="AC92150">
            <v>3209882</v>
          </cell>
          <cell r="AD92150" t="str">
            <v>02</v>
          </cell>
          <cell r="AE92150" t="str">
            <v>MOTOR</v>
          </cell>
          <cell r="AF92150">
            <v>0</v>
          </cell>
          <cell r="AG92150">
            <v>0</v>
          </cell>
          <cell r="AH92150">
            <v>0</v>
          </cell>
          <cell r="AI92150">
            <v>0</v>
          </cell>
          <cell r="AJ92150">
            <v>0</v>
          </cell>
          <cell r="AK92150">
            <v>0</v>
          </cell>
          <cell r="AL92150">
            <v>2020</v>
          </cell>
          <cell r="AM92150" t="str">
            <v>2024</v>
          </cell>
          <cell r="AN92150" t="str">
            <v>202412</v>
          </cell>
          <cell r="AO92150" t="str">
            <v>202410</v>
          </cell>
          <cell r="AP92150" t="str">
            <v>202412</v>
          </cell>
          <cell r="AQ92150" t="str">
            <v>KHALIDMEHMOOD</v>
          </cell>
          <cell r="AR92150" t="str">
            <v>2026370</v>
          </cell>
          <cell r="AS92150" t="str">
            <v>D</v>
          </cell>
          <cell r="AT92150" t="str">
            <v>001</v>
          </cell>
          <cell r="AU92150" t="str">
            <v>30000002</v>
          </cell>
          <cell r="AV92150" t="str">
            <v>RETAIL</v>
          </cell>
          <cell r="AW92150" t="str">
            <v>31000422</v>
          </cell>
          <cell r="AX92150" t="str">
            <v>I.G. Motors</v>
          </cell>
          <cell r="AY92150" t="str">
            <v>KHI/HO/D/MO/PC COMP/P/100082/10/2024</v>
          </cell>
          <cell r="AZ92150" t="str">
            <v>KHI/HO/D/MO/PC COMP/E/49698/12/2024</v>
          </cell>
          <cell r="BB92150" t="str">
            <v>House No. R-165, Sector 20, Mohalla Al Noor, F.B Area, Karachi.</v>
          </cell>
          <cell r="BC92150" t="str">
            <v>SILVER</v>
          </cell>
          <cell r="BF92150" t="str">
            <v>Addition of agency commission.</v>
          </cell>
          <cell r="BH92150" t="str">
            <v>Half Depreciation</v>
          </cell>
          <cell r="BI92150" t="str">
            <v>N</v>
          </cell>
          <cell r="BJ92150" t="str">
            <v>Rehan Ali Bashir</v>
          </cell>
          <cell r="BK92150">
            <v>45583</v>
          </cell>
          <cell r="BL92150" t="str">
            <v>2707000</v>
          </cell>
          <cell r="BM92150" t="str">
            <v>009</v>
          </cell>
          <cell r="BN92150" t="str">
            <v>01</v>
          </cell>
          <cell r="BQ92150" t="str">
            <v>KHI/HO/D/MO/PC COMP/P/100082/10/2024</v>
          </cell>
        </row>
        <row r="92151">
          <cell r="W92151" t="str">
            <v>6R318266</v>
          </cell>
          <cell r="X92151" t="str">
            <v>NF1AET306H1218073</v>
          </cell>
          <cell r="Y92151">
            <v>2747605</v>
          </cell>
          <cell r="AC92151">
            <v>3004893</v>
          </cell>
          <cell r="AD92151" t="str">
            <v>02</v>
          </cell>
          <cell r="AE92151" t="str">
            <v>MOTOR</v>
          </cell>
          <cell r="AF92151">
            <v>46950</v>
          </cell>
          <cell r="AG92151">
            <v>0</v>
          </cell>
          <cell r="AH92151">
            <v>0</v>
          </cell>
          <cell r="AI92151">
            <v>0</v>
          </cell>
          <cell r="AJ92151">
            <v>54952</v>
          </cell>
          <cell r="AK92151">
            <v>0</v>
          </cell>
          <cell r="AL92151">
            <v>5634</v>
          </cell>
          <cell r="AM92151" t="str">
            <v>2024</v>
          </cell>
          <cell r="AN92151" t="str">
            <v>202409</v>
          </cell>
          <cell r="AO92151" t="str">
            <v>202409</v>
          </cell>
          <cell r="AP92151" t="str">
            <v>202409</v>
          </cell>
          <cell r="AQ92151" t="str">
            <v>ABRAHAMBHATTI</v>
          </cell>
          <cell r="AR92151" t="str">
            <v>1954241</v>
          </cell>
          <cell r="AS92151" t="str">
            <v>D</v>
          </cell>
          <cell r="AT92151" t="str">
            <v>001</v>
          </cell>
          <cell r="AU92151" t="str">
            <v>30000002</v>
          </cell>
          <cell r="AV92151" t="str">
            <v>RETAIL</v>
          </cell>
          <cell r="AW92151" t="str">
            <v>31000509</v>
          </cell>
          <cell r="AX92151" t="str">
            <v>Suzuki Capital Motors Pvt. Ltd.</v>
          </cell>
          <cell r="AY92151" t="str">
            <v>LHR/LHR/D/MO/PC COMP/P/97367/09/2024</v>
          </cell>
          <cell r="BB92151" t="str">
            <v>House # 16, Street # 01, Block B, CBR Town, Phase 1, Islamabad.</v>
          </cell>
          <cell r="BC92151" t="str">
            <v>WHITE</v>
          </cell>
          <cell r="BH92151" t="str">
            <v>Pak Suzuki</v>
          </cell>
          <cell r="BI92151" t="str">
            <v>N</v>
          </cell>
          <cell r="BJ92151" t="str">
            <v>HAMAD BUTT</v>
          </cell>
          <cell r="BK92151">
            <v>45549</v>
          </cell>
          <cell r="BL92151" t="str">
            <v>2747605</v>
          </cell>
          <cell r="BM92151" t="str">
            <v>002</v>
          </cell>
          <cell r="BN92151" t="str">
            <v>03</v>
          </cell>
          <cell r="BQ92151" t="str">
            <v>LHR/LHR/D/MO/PC COMP/P/97367/09/2024</v>
          </cell>
        </row>
        <row r="92152">
          <cell r="W92152" t="str">
            <v>6R160274</v>
          </cell>
          <cell r="X92152" t="str">
            <v>NF1AET306H1060220</v>
          </cell>
          <cell r="Y92152">
            <v>2000000</v>
          </cell>
          <cell r="AC92152">
            <v>3007292</v>
          </cell>
          <cell r="AD92152" t="str">
            <v>02</v>
          </cell>
          <cell r="AE92152" t="str">
            <v>MOTOR</v>
          </cell>
          <cell r="AF92152">
            <v>27155</v>
          </cell>
          <cell r="AG92152">
            <v>0</v>
          </cell>
          <cell r="AH92152">
            <v>0</v>
          </cell>
          <cell r="AI92152">
            <v>0</v>
          </cell>
          <cell r="AJ92152">
            <v>32000</v>
          </cell>
          <cell r="AK92152">
            <v>0</v>
          </cell>
          <cell r="AL92152">
            <v>0</v>
          </cell>
          <cell r="AM92152" t="str">
            <v>2024</v>
          </cell>
          <cell r="AN92152" t="str">
            <v>202409</v>
          </cell>
          <cell r="AO92152" t="str">
            <v>202409</v>
          </cell>
          <cell r="AP92152" t="str">
            <v>202409</v>
          </cell>
          <cell r="AQ92152" t="str">
            <v>JAWADSIDDIQUI</v>
          </cell>
          <cell r="AR92152" t="str">
            <v>1954356</v>
          </cell>
          <cell r="AS92152" t="str">
            <v>D</v>
          </cell>
          <cell r="AT92152" t="str">
            <v>001</v>
          </cell>
          <cell r="AU92152" t="str">
            <v>30000001</v>
          </cell>
          <cell r="AV92152" t="str">
            <v>DIRECT</v>
          </cell>
          <cell r="AW92152" t="str">
            <v>31000001</v>
          </cell>
          <cell r="AX92152" t="str">
            <v>Direct</v>
          </cell>
          <cell r="AY92152" t="str">
            <v>KHI/HO/D/MO/PC COMP/P/97439/09/2024</v>
          </cell>
          <cell r="BA92152" t="str">
            <v>KARACHI</v>
          </cell>
          <cell r="BB92152" t="str">
            <v>House No. A-72/A, Block-8, architects and Engineers Employees Co-op, Gulistan E Johar, Karachi.</v>
          </cell>
          <cell r="BC92152" t="str">
            <v>GRAPHIITE GREY</v>
          </cell>
          <cell r="BH92152" t="str">
            <v>N/A</v>
          </cell>
          <cell r="BI92152" t="str">
            <v>N</v>
          </cell>
          <cell r="BJ92152" t="str">
            <v>Syed Waqas</v>
          </cell>
          <cell r="BK92152">
            <v>45551</v>
          </cell>
          <cell r="BL92152" t="str">
            <v>2000000</v>
          </cell>
          <cell r="BM92152" t="str">
            <v>135</v>
          </cell>
          <cell r="BN92152" t="str">
            <v>01</v>
          </cell>
          <cell r="BQ92152" t="str">
            <v>KHI/HO/D/MO/PC COMP/P/97439/09/2024</v>
          </cell>
        </row>
        <row r="92153">
          <cell r="W92153" t="str">
            <v>6R315348</v>
          </cell>
          <cell r="X92153" t="str">
            <v>NF1AET306H1215339</v>
          </cell>
          <cell r="Y92153">
            <v>3000000</v>
          </cell>
          <cell r="AC92153">
            <v>3007654</v>
          </cell>
          <cell r="AD92153" t="str">
            <v>02</v>
          </cell>
          <cell r="AE92153" t="str">
            <v>MOTOR</v>
          </cell>
          <cell r="AF92153">
            <v>42242</v>
          </cell>
          <cell r="AG92153">
            <v>0</v>
          </cell>
          <cell r="AH92153">
            <v>0</v>
          </cell>
          <cell r="AI92153">
            <v>0</v>
          </cell>
          <cell r="AJ92153">
            <v>49500</v>
          </cell>
          <cell r="AK92153">
            <v>0</v>
          </cell>
          <cell r="AL92153">
            <v>0</v>
          </cell>
          <cell r="AM92153" t="str">
            <v>2024</v>
          </cell>
          <cell r="AN92153" t="str">
            <v>202409</v>
          </cell>
          <cell r="AO92153" t="str">
            <v>202409</v>
          </cell>
          <cell r="AP92153" t="str">
            <v>202409</v>
          </cell>
          <cell r="AQ92153" t="str">
            <v>MUBASHIRAHMED</v>
          </cell>
          <cell r="AR92153" t="str">
            <v>1955038</v>
          </cell>
          <cell r="AS92153" t="str">
            <v>D</v>
          </cell>
          <cell r="AT92153" t="str">
            <v>001</v>
          </cell>
          <cell r="AU92153" t="str">
            <v>30000001</v>
          </cell>
          <cell r="AV92153" t="str">
            <v>DIRECT</v>
          </cell>
          <cell r="AW92153" t="str">
            <v>31000001</v>
          </cell>
          <cell r="AX92153" t="str">
            <v>Direct</v>
          </cell>
          <cell r="AY92153" t="str">
            <v>KHI/HO/D/MO/PC COMP/P/97582/09/2024</v>
          </cell>
          <cell r="BA92153" t="str">
            <v>KARACHI</v>
          </cell>
          <cell r="BB92153" t="str">
            <v>House No: 2054-B, Street No: 33, Mohalah Hukumdad, Rawalpindi</v>
          </cell>
          <cell r="BC92153" t="str">
            <v>WHITE</v>
          </cell>
          <cell r="BH92153" t="str">
            <v>N/A</v>
          </cell>
          <cell r="BI92153" t="str">
            <v>N</v>
          </cell>
          <cell r="BJ92153" t="str">
            <v>Rehan Hassan</v>
          </cell>
          <cell r="BK92153">
            <v>45553</v>
          </cell>
          <cell r="BL92153" t="str">
            <v>3000000</v>
          </cell>
          <cell r="BM92153" t="str">
            <v>002</v>
          </cell>
          <cell r="BN92153" t="str">
            <v>01</v>
          </cell>
          <cell r="BQ92153" t="str">
            <v>KHI/HO/D/MO/PC COMP/P/97582/09/2024</v>
          </cell>
        </row>
        <row r="92154">
          <cell r="W92154" t="str">
            <v>6R310789</v>
          </cell>
          <cell r="X92154" t="str">
            <v>NF1AET306H-1210809</v>
          </cell>
          <cell r="Y92154">
            <v>2720000</v>
          </cell>
          <cell r="AB92154" t="str">
            <v>TRACKER (I-TECK)</v>
          </cell>
          <cell r="AC92154">
            <v>3023367</v>
          </cell>
          <cell r="AD92154" t="str">
            <v>02</v>
          </cell>
          <cell r="AE92154" t="str">
            <v>MOTOR</v>
          </cell>
          <cell r="AF92154">
            <v>40603</v>
          </cell>
          <cell r="AG92154">
            <v>0</v>
          </cell>
          <cell r="AH92154">
            <v>0</v>
          </cell>
          <cell r="AI92154">
            <v>0</v>
          </cell>
          <cell r="AJ92154">
            <v>47600</v>
          </cell>
          <cell r="AK92154">
            <v>8105</v>
          </cell>
          <cell r="AL92154">
            <v>0</v>
          </cell>
          <cell r="AM92154" t="str">
            <v>2024</v>
          </cell>
          <cell r="AN92154" t="str">
            <v>202409</v>
          </cell>
          <cell r="AO92154" t="str">
            <v>202409</v>
          </cell>
          <cell r="AP92154" t="str">
            <v>202409</v>
          </cell>
          <cell r="AQ92154" t="str">
            <v>MUBASHIRAHMED</v>
          </cell>
          <cell r="AR92154" t="str">
            <v>1956323</v>
          </cell>
          <cell r="AS92154" t="str">
            <v>D</v>
          </cell>
          <cell r="AT92154" t="str">
            <v>001</v>
          </cell>
          <cell r="AU92154" t="str">
            <v>30000001</v>
          </cell>
          <cell r="AV92154" t="str">
            <v>DIRECT</v>
          </cell>
          <cell r="AW92154" t="str">
            <v>31000001</v>
          </cell>
          <cell r="AX92154" t="str">
            <v>Direct</v>
          </cell>
          <cell r="AY92154" t="str">
            <v>KHI/HO/D/MO/PC COMP/P/97632/09/2024</v>
          </cell>
          <cell r="BA92154" t="str">
            <v>DERA ISMAIL KHAN</v>
          </cell>
          <cell r="BB92154" t="str">
            <v>Laghari House, Area Dera Ismail Khan.</v>
          </cell>
          <cell r="BC92154" t="str">
            <v>WHITE</v>
          </cell>
          <cell r="BH92154" t="str">
            <v>N/A</v>
          </cell>
          <cell r="BI92154" t="str">
            <v>N</v>
          </cell>
          <cell r="BJ92154" t="str">
            <v>Fizza Sheikh</v>
          </cell>
          <cell r="BK92154">
            <v>45553</v>
          </cell>
          <cell r="BL92154" t="str">
            <v>2720000</v>
          </cell>
          <cell r="BM92154" t="str">
            <v>002</v>
          </cell>
          <cell r="BN92154" t="str">
            <v>01</v>
          </cell>
          <cell r="BQ92154" t="str">
            <v>KHI/HO/D/MO/PC COMP/P/97632/09/2024</v>
          </cell>
        </row>
        <row r="92155">
          <cell r="W92155" t="str">
            <v>6R320734</v>
          </cell>
          <cell r="X92155" t="str">
            <v>NF1AET306H1220739</v>
          </cell>
          <cell r="Y92155">
            <v>2707000</v>
          </cell>
          <cell r="AC92155">
            <v>3066632</v>
          </cell>
          <cell r="AD92155" t="str">
            <v>02</v>
          </cell>
          <cell r="AE92155" t="str">
            <v>MOTOR</v>
          </cell>
          <cell r="AF92155">
            <v>34688</v>
          </cell>
          <cell r="AG92155">
            <v>0</v>
          </cell>
          <cell r="AH92155">
            <v>0</v>
          </cell>
          <cell r="AI92155">
            <v>0</v>
          </cell>
          <cell r="AJ92155">
            <v>40605</v>
          </cell>
          <cell r="AK92155">
            <v>0</v>
          </cell>
          <cell r="AL92155">
            <v>0</v>
          </cell>
          <cell r="AM92155" t="str">
            <v>2024</v>
          </cell>
          <cell r="AN92155" t="str">
            <v>202410</v>
          </cell>
          <cell r="AO92155" t="str">
            <v>202410</v>
          </cell>
          <cell r="AP92155" t="str">
            <v>202410</v>
          </cell>
          <cell r="AQ92155" t="str">
            <v>ABRAHAMBHATTI</v>
          </cell>
          <cell r="AR92155" t="str">
            <v>1972081</v>
          </cell>
          <cell r="AS92155" t="str">
            <v>D</v>
          </cell>
          <cell r="AT92155" t="str">
            <v>001</v>
          </cell>
          <cell r="AU92155" t="str">
            <v>30000002</v>
          </cell>
          <cell r="AV92155" t="str">
            <v>RETAIL</v>
          </cell>
          <cell r="AW92155" t="str">
            <v>31000695</v>
          </cell>
          <cell r="AX92155" t="str">
            <v>Suzuki Shaikhan Motors</v>
          </cell>
          <cell r="AY92155" t="str">
            <v>LHR/LHR/D/MO/PC COMP/P/98959/10/2024</v>
          </cell>
          <cell r="BB92155" t="str">
            <v>19 Allama Iqbal Colony, Sialkot Cantt.</v>
          </cell>
          <cell r="BC92155" t="str">
            <v>WHITE</v>
          </cell>
          <cell r="BH92155" t="str">
            <v>Pak Suzuki</v>
          </cell>
          <cell r="BI92155" t="str">
            <v>N</v>
          </cell>
          <cell r="BJ92155" t="str">
            <v>Hafiz Muhammad Rehan Ali</v>
          </cell>
          <cell r="BK92155">
            <v>45568</v>
          </cell>
          <cell r="BL92155" t="str">
            <v>2707000</v>
          </cell>
          <cell r="BM92155" t="str">
            <v>002</v>
          </cell>
          <cell r="BN92155" t="str">
            <v>03</v>
          </cell>
          <cell r="BQ92155" t="str">
            <v>LHR/LHR/D/MO/PC COMP/P/98959/10/2024</v>
          </cell>
        </row>
        <row r="92156">
          <cell r="W92156" t="str">
            <v>319050</v>
          </cell>
          <cell r="X92156" t="str">
            <v>1219091</v>
          </cell>
          <cell r="Y92156">
            <v>2717000</v>
          </cell>
          <cell r="AC92156">
            <v>2997088</v>
          </cell>
          <cell r="AD92156" t="str">
            <v>02</v>
          </cell>
          <cell r="AE92156" t="str">
            <v>MOTOR</v>
          </cell>
          <cell r="AF92156">
            <v>46428</v>
          </cell>
          <cell r="AG92156">
            <v>0</v>
          </cell>
          <cell r="AH92156">
            <v>0</v>
          </cell>
          <cell r="AI92156">
            <v>0</v>
          </cell>
          <cell r="AJ92156">
            <v>54340</v>
          </cell>
          <cell r="AK92156">
            <v>0</v>
          </cell>
          <cell r="AL92156">
            <v>5571</v>
          </cell>
          <cell r="AM92156" t="str">
            <v>2024</v>
          </cell>
          <cell r="AN92156" t="str">
            <v>202409</v>
          </cell>
          <cell r="AO92156" t="str">
            <v>202409</v>
          </cell>
          <cell r="AP92156" t="str">
            <v>202409</v>
          </cell>
          <cell r="AQ92156" t="str">
            <v>ABRAHAMBHATTI</v>
          </cell>
          <cell r="AR92156" t="str">
            <v>1951767</v>
          </cell>
          <cell r="AS92156" t="str">
            <v>D</v>
          </cell>
          <cell r="AT92156" t="str">
            <v>001</v>
          </cell>
          <cell r="AU92156" t="str">
            <v>30000002</v>
          </cell>
          <cell r="AV92156" t="str">
            <v>RETAIL</v>
          </cell>
          <cell r="AW92156" t="str">
            <v>31000340</v>
          </cell>
          <cell r="AX92156" t="str">
            <v>Suzuki Rahim Yar Khan Motors</v>
          </cell>
          <cell r="AY92156" t="str">
            <v>LHR/LHR/D/MO/PC COMP/P/97037/09/2024</v>
          </cell>
          <cell r="BB92156" t="str">
            <v>PO Khas, Taranda Khuhammad Panah, Tehsil Liaqatpur, Dist Rahim Yar Khan.</v>
          </cell>
          <cell r="BC92156" t="str">
            <v>WHITE</v>
          </cell>
          <cell r="BH92156" t="str">
            <v>Pak Suzuki</v>
          </cell>
          <cell r="BI92156" t="str">
            <v>N</v>
          </cell>
          <cell r="BJ92156" t="str">
            <v>UMAR KHAN</v>
          </cell>
          <cell r="BK92156">
            <v>45545</v>
          </cell>
          <cell r="BL92156" t="str">
            <v>2717000</v>
          </cell>
          <cell r="BM92156" t="str">
            <v>002</v>
          </cell>
          <cell r="BN92156" t="str">
            <v>03</v>
          </cell>
          <cell r="BQ92156" t="str">
            <v>LHR/LHR/D/MO/PC COMP/P/97037/09/2024</v>
          </cell>
        </row>
        <row r="92157">
          <cell r="W92157" t="str">
            <v>R245722</v>
          </cell>
          <cell r="X92157" t="str">
            <v>549724</v>
          </cell>
          <cell r="Y92157">
            <v>800000</v>
          </cell>
          <cell r="AC92157">
            <v>3002375</v>
          </cell>
          <cell r="AD92157" t="str">
            <v>02</v>
          </cell>
          <cell r="AE92157" t="str">
            <v>MOTOR</v>
          </cell>
          <cell r="AF92157">
            <v>15086</v>
          </cell>
          <cell r="AG92157">
            <v>0</v>
          </cell>
          <cell r="AH92157">
            <v>0</v>
          </cell>
          <cell r="AI92157">
            <v>0</v>
          </cell>
          <cell r="AJ92157">
            <v>18000</v>
          </cell>
          <cell r="AK92157">
            <v>0</v>
          </cell>
          <cell r="AL92157">
            <v>3017</v>
          </cell>
          <cell r="AM92157" t="str">
            <v>2024</v>
          </cell>
          <cell r="AN92157" t="str">
            <v>202409</v>
          </cell>
          <cell r="AO92157" t="str">
            <v>202409</v>
          </cell>
          <cell r="AP92157" t="str">
            <v>202409</v>
          </cell>
          <cell r="AQ92157" t="str">
            <v>KHALIDMEHMOOD</v>
          </cell>
          <cell r="AR92157" t="str">
            <v>1954056</v>
          </cell>
          <cell r="AS92157" t="str">
            <v>D</v>
          </cell>
          <cell r="AT92157" t="str">
            <v>001</v>
          </cell>
          <cell r="AU92157" t="str">
            <v>30000002</v>
          </cell>
          <cell r="AV92157" t="str">
            <v>RETAIL</v>
          </cell>
          <cell r="AW92157" t="str">
            <v>31000002</v>
          </cell>
          <cell r="AX92157" t="str">
            <v>Direct</v>
          </cell>
          <cell r="AY92157" t="str">
            <v>KHI/HO/D/MO/PC COMP/P/97291/09/2024</v>
          </cell>
          <cell r="BA92157" t="str">
            <v>KARACHI</v>
          </cell>
          <cell r="BB92157" t="str">
            <v>House No# B-55, Gulistan Housing Society, Near Jamali Bridge, Super Highway.</v>
          </cell>
          <cell r="BC92157" t="str">
            <v>WHITE</v>
          </cell>
          <cell r="BH92157" t="str">
            <v>N/A</v>
          </cell>
          <cell r="BI92157" t="str">
            <v>N</v>
          </cell>
          <cell r="BJ92157" t="str">
            <v>Rehan Ali Bashir</v>
          </cell>
          <cell r="BK92157">
            <v>45548</v>
          </cell>
          <cell r="BL92157" t="str">
            <v>800000</v>
          </cell>
          <cell r="BM92157" t="str">
            <v>002</v>
          </cell>
          <cell r="BN92157" t="str">
            <v>01</v>
          </cell>
          <cell r="BQ92157" t="str">
            <v>KHI/HO/D/MO/PC COMP/P/97291/09/2024</v>
          </cell>
        </row>
        <row r="92158">
          <cell r="W92158" t="str">
            <v>324530</v>
          </cell>
          <cell r="X92158" t="str">
            <v>1224408</v>
          </cell>
          <cell r="Y92158">
            <v>2707000</v>
          </cell>
          <cell r="AC92158">
            <v>3149482</v>
          </cell>
          <cell r="AD92158" t="str">
            <v>02</v>
          </cell>
          <cell r="AE92158" t="str">
            <v>MOTOR</v>
          </cell>
          <cell r="AF92158">
            <v>40472</v>
          </cell>
          <cell r="AG92158">
            <v>0</v>
          </cell>
          <cell r="AH92158">
            <v>0</v>
          </cell>
          <cell r="AI92158">
            <v>0</v>
          </cell>
          <cell r="AJ92158">
            <v>47373</v>
          </cell>
          <cell r="AK92158">
            <v>0</v>
          </cell>
          <cell r="AL92158">
            <v>10118</v>
          </cell>
          <cell r="AM92158" t="str">
            <v>2024</v>
          </cell>
          <cell r="AN92158" t="str">
            <v>202410</v>
          </cell>
          <cell r="AO92158" t="str">
            <v>202410</v>
          </cell>
          <cell r="AP92158" t="str">
            <v>202410</v>
          </cell>
          <cell r="AQ92158" t="str">
            <v>ABRAHAMBHATTI</v>
          </cell>
          <cell r="AR92158" t="str">
            <v>1997804</v>
          </cell>
          <cell r="AS92158" t="str">
            <v>D</v>
          </cell>
          <cell r="AT92158" t="str">
            <v>001</v>
          </cell>
          <cell r="AU92158" t="str">
            <v>30000002</v>
          </cell>
          <cell r="AV92158" t="str">
            <v>RETAIL</v>
          </cell>
          <cell r="AW92158" t="str">
            <v>31000695</v>
          </cell>
          <cell r="AX92158" t="str">
            <v>Suzuki Shaikhan Motors</v>
          </cell>
          <cell r="AY92158" t="str">
            <v>LHR/LHR/D/MO/PC COMP/P/100821/10/2024</v>
          </cell>
          <cell r="BB92158" t="str">
            <v>PO Khas Kot Ladha, Tehsil Noshera Virkaan, District Gujranwala.</v>
          </cell>
          <cell r="BC92158" t="str">
            <v>WHITE</v>
          </cell>
          <cell r="BH92158" t="str">
            <v>Pak Suzuki</v>
          </cell>
          <cell r="BI92158" t="str">
            <v>N</v>
          </cell>
          <cell r="BJ92158" t="str">
            <v>Hafiz Muhammad Rehan Ali</v>
          </cell>
          <cell r="BK92158">
            <v>45594</v>
          </cell>
          <cell r="BL92158" t="str">
            <v>2707000</v>
          </cell>
          <cell r="BM92158" t="str">
            <v>002</v>
          </cell>
          <cell r="BN92158" t="str">
            <v>03</v>
          </cell>
          <cell r="BQ92158" t="str">
            <v>LHR/LHR/D/MO/PC COMP/P/100821/10/2024</v>
          </cell>
        </row>
        <row r="92159">
          <cell r="W92159" t="str">
            <v>6R319005</v>
          </cell>
          <cell r="X92159" t="str">
            <v>H1219031</v>
          </cell>
          <cell r="Y92159">
            <v>2707000</v>
          </cell>
          <cell r="AC92159">
            <v>3023133</v>
          </cell>
          <cell r="AD92159" t="str">
            <v>02</v>
          </cell>
          <cell r="AE92159" t="str">
            <v>MOTOR</v>
          </cell>
          <cell r="AF92159">
            <v>46025</v>
          </cell>
          <cell r="AG92159">
            <v>0</v>
          </cell>
          <cell r="AH92159">
            <v>0</v>
          </cell>
          <cell r="AI92159">
            <v>0</v>
          </cell>
          <cell r="AJ92159">
            <v>53869</v>
          </cell>
          <cell r="AK92159">
            <v>0</v>
          </cell>
          <cell r="AL92159">
            <v>11506</v>
          </cell>
          <cell r="AM92159" t="str">
            <v>2024</v>
          </cell>
          <cell r="AN92159" t="str">
            <v>202409</v>
          </cell>
          <cell r="AO92159" t="str">
            <v>202409</v>
          </cell>
          <cell r="AP92159" t="str">
            <v>202409</v>
          </cell>
          <cell r="AQ92159" t="str">
            <v>ABRAHAMBHATTI</v>
          </cell>
          <cell r="AR92159" t="str">
            <v>1956327</v>
          </cell>
          <cell r="AS92159" t="str">
            <v>D</v>
          </cell>
          <cell r="AT92159" t="str">
            <v>001</v>
          </cell>
          <cell r="AU92159" t="str">
            <v>30000002</v>
          </cell>
          <cell r="AV92159" t="str">
            <v>RETAIL</v>
          </cell>
          <cell r="AW92159" t="str">
            <v>31000084</v>
          </cell>
          <cell r="AX92159" t="str">
            <v>Suzuki Motor House Pvt. Ltd.</v>
          </cell>
          <cell r="AY92159" t="str">
            <v>LHR/LHR/D/MO/PC COMP/P/97634/09/2024</v>
          </cell>
          <cell r="BB92159" t="str">
            <v>House # 646-Allama Iqbal Town, Nizam Abad, Lahore.</v>
          </cell>
          <cell r="BC92159" t="str">
            <v>SILKY SILVER</v>
          </cell>
          <cell r="BH92159" t="str">
            <v>Pak Suzuki</v>
          </cell>
          <cell r="BI92159" t="str">
            <v>N</v>
          </cell>
          <cell r="BJ92159" t="str">
            <v>Ateeb Hassan</v>
          </cell>
          <cell r="BK92159">
            <v>45553</v>
          </cell>
          <cell r="BL92159" t="str">
            <v>2707000</v>
          </cell>
          <cell r="BM92159" t="str">
            <v>007</v>
          </cell>
          <cell r="BN92159" t="str">
            <v>03</v>
          </cell>
          <cell r="BQ92159" t="str">
            <v>LHR/LHR/D/MO/PC COMP/P/97634/09/2024</v>
          </cell>
        </row>
        <row r="92160">
          <cell r="W92160" t="str">
            <v>6R322250</v>
          </cell>
          <cell r="X92160" t="str">
            <v>NF1AET306H1222270</v>
          </cell>
          <cell r="Y92160">
            <v>2707000</v>
          </cell>
          <cell r="AC92160">
            <v>3073691</v>
          </cell>
          <cell r="AD92160" t="str">
            <v>02</v>
          </cell>
          <cell r="AE92160" t="str">
            <v>MOTOR</v>
          </cell>
          <cell r="AF92160">
            <v>46025</v>
          </cell>
          <cell r="AG92160">
            <v>0</v>
          </cell>
          <cell r="AH92160">
            <v>0</v>
          </cell>
          <cell r="AI92160">
            <v>0</v>
          </cell>
          <cell r="AJ92160">
            <v>53869</v>
          </cell>
          <cell r="AK92160">
            <v>0</v>
          </cell>
          <cell r="AL92160">
            <v>5523</v>
          </cell>
          <cell r="AM92160" t="str">
            <v>2024</v>
          </cell>
          <cell r="AN92160" t="str">
            <v>202410</v>
          </cell>
          <cell r="AO92160" t="str">
            <v>202410</v>
          </cell>
          <cell r="AP92160" t="str">
            <v>202410</v>
          </cell>
          <cell r="AQ92160" t="str">
            <v>ABRAHAMBHATTI</v>
          </cell>
          <cell r="AR92160" t="str">
            <v>1974451</v>
          </cell>
          <cell r="AS92160" t="str">
            <v>D</v>
          </cell>
          <cell r="AT92160" t="str">
            <v>001</v>
          </cell>
          <cell r="AU92160" t="str">
            <v>30000002</v>
          </cell>
          <cell r="AV92160" t="str">
            <v>RETAIL</v>
          </cell>
          <cell r="AW92160" t="str">
            <v>31000585</v>
          </cell>
          <cell r="AX92160" t="str">
            <v>Suzuki Canal Faisalabad</v>
          </cell>
          <cell r="AY92160" t="str">
            <v>LHR/LHR/D/MO/PC COMP/P/99178/10/2024</v>
          </cell>
          <cell r="BB92160" t="str">
            <v>House # P-47, Street # 02, Ali Block, Mohalla Haseeb Shaheed Colony, Faisalabad.</v>
          </cell>
          <cell r="BC92160" t="str">
            <v>WHITE</v>
          </cell>
          <cell r="BH92160" t="str">
            <v>Pak Suzuki</v>
          </cell>
          <cell r="BI92160" t="str">
            <v>N</v>
          </cell>
          <cell r="BJ92160" t="str">
            <v>Hafiz Muhammad Rehan Ali</v>
          </cell>
          <cell r="BK92160">
            <v>45572</v>
          </cell>
          <cell r="BL92160" t="str">
            <v>2707000</v>
          </cell>
          <cell r="BM92160" t="str">
            <v>002</v>
          </cell>
          <cell r="BN92160" t="str">
            <v>03</v>
          </cell>
          <cell r="BQ92160" t="str">
            <v>LHR/LHR/D/MO/PC COMP/P/99178/10/2024</v>
          </cell>
        </row>
        <row r="92161">
          <cell r="W92161" t="str">
            <v>6R320119</v>
          </cell>
          <cell r="X92161" t="str">
            <v>NF1AET306H1220137</v>
          </cell>
          <cell r="Y92161">
            <v>2707000</v>
          </cell>
          <cell r="AC92161">
            <v>3043090</v>
          </cell>
          <cell r="AD92161" t="str">
            <v>02</v>
          </cell>
          <cell r="AE92161" t="str">
            <v>MOTOR</v>
          </cell>
          <cell r="AF92161">
            <v>40472</v>
          </cell>
          <cell r="AG92161">
            <v>0</v>
          </cell>
          <cell r="AH92161">
            <v>0</v>
          </cell>
          <cell r="AI92161">
            <v>0</v>
          </cell>
          <cell r="AJ92161">
            <v>47373</v>
          </cell>
          <cell r="AK92161">
            <v>0</v>
          </cell>
          <cell r="AL92161">
            <v>4857</v>
          </cell>
          <cell r="AM92161" t="str">
            <v>2024</v>
          </cell>
          <cell r="AN92161" t="str">
            <v>202409</v>
          </cell>
          <cell r="AO92161" t="str">
            <v>202409</v>
          </cell>
          <cell r="AP92161" t="str">
            <v>202409</v>
          </cell>
          <cell r="AQ92161" t="str">
            <v>ABRAHAMBHATTI</v>
          </cell>
          <cell r="AR92161" t="str">
            <v>1960445</v>
          </cell>
          <cell r="AS92161" t="str">
            <v>D</v>
          </cell>
          <cell r="AT92161" t="str">
            <v>001</v>
          </cell>
          <cell r="AU92161" t="str">
            <v>30000002</v>
          </cell>
          <cell r="AV92161" t="str">
            <v>RETAIL</v>
          </cell>
          <cell r="AW92161" t="str">
            <v>31000247</v>
          </cell>
          <cell r="AX92161" t="str">
            <v>Khalid Motors</v>
          </cell>
          <cell r="AY92161" t="str">
            <v>LHR/LHR/D/MO/PC COMP/P/98017/09/2024</v>
          </cell>
          <cell r="BB92161" t="str">
            <v>Flat # 14, Street # 01, Mohalla Niamat Street, Sanda Khurd, Lahore.</v>
          </cell>
          <cell r="BC92161" t="str">
            <v>WHITE</v>
          </cell>
          <cell r="BH92161" t="str">
            <v>Pak Suzuki</v>
          </cell>
          <cell r="BI92161" t="str">
            <v>N</v>
          </cell>
          <cell r="BJ92161" t="str">
            <v>Ateeb Hassan</v>
          </cell>
          <cell r="BK92161">
            <v>45558</v>
          </cell>
          <cell r="BL92161" t="str">
            <v>2707000</v>
          </cell>
          <cell r="BM92161" t="str">
            <v>002</v>
          </cell>
          <cell r="BN92161" t="str">
            <v>03</v>
          </cell>
          <cell r="BQ92161" t="str">
            <v>LHR/LHR/D/MO/PC COMP/P/98017/09/2024</v>
          </cell>
        </row>
        <row r="92162">
          <cell r="W92162" t="str">
            <v>319794</v>
          </cell>
          <cell r="X92162" t="str">
            <v>1219710</v>
          </cell>
          <cell r="Y92162">
            <v>2707000</v>
          </cell>
          <cell r="AC92162">
            <v>3044933</v>
          </cell>
          <cell r="AD92162" t="str">
            <v>02</v>
          </cell>
          <cell r="AE92162" t="str">
            <v>MOTOR</v>
          </cell>
          <cell r="AF92162">
            <v>46025</v>
          </cell>
          <cell r="AG92162">
            <v>0</v>
          </cell>
          <cell r="AH92162">
            <v>0</v>
          </cell>
          <cell r="AI92162">
            <v>0</v>
          </cell>
          <cell r="AJ92162">
            <v>53869</v>
          </cell>
          <cell r="AK92162">
            <v>0</v>
          </cell>
          <cell r="AL92162">
            <v>5523</v>
          </cell>
          <cell r="AM92162" t="str">
            <v>2024</v>
          </cell>
          <cell r="AN92162" t="str">
            <v>202409</v>
          </cell>
          <cell r="AO92162" t="str">
            <v>202409</v>
          </cell>
          <cell r="AP92162" t="str">
            <v>202409</v>
          </cell>
          <cell r="AQ92162" t="str">
            <v>ABRAHAMBHATTI</v>
          </cell>
          <cell r="AR92162" t="str">
            <v>1962920</v>
          </cell>
          <cell r="AS92162" t="str">
            <v>D</v>
          </cell>
          <cell r="AT92162" t="str">
            <v>001</v>
          </cell>
          <cell r="AU92162" t="str">
            <v>30000002</v>
          </cell>
          <cell r="AV92162" t="str">
            <v>RETAIL</v>
          </cell>
          <cell r="AW92162" t="str">
            <v>31000137</v>
          </cell>
          <cell r="AX92162" t="str">
            <v xml:space="preserve">Suzuki Canal Motors Faisalabad Branch </v>
          </cell>
          <cell r="AY92162" t="str">
            <v>LHR/LHR/D/MO/PC COMP/P/98197/09/2024</v>
          </cell>
          <cell r="BB92162" t="str">
            <v>House # 01, Street # 03, Sheirn Abad, Faisalabad.</v>
          </cell>
          <cell r="BC92162" t="str">
            <v>SILVER</v>
          </cell>
          <cell r="BH92162" t="str">
            <v>Pak Suzuki</v>
          </cell>
          <cell r="BI92162" t="str">
            <v>N</v>
          </cell>
          <cell r="BJ92162" t="str">
            <v>Hafiz Muhammad Rehan Ali</v>
          </cell>
          <cell r="BK92162">
            <v>45560</v>
          </cell>
          <cell r="BL92162" t="str">
            <v>2707000</v>
          </cell>
          <cell r="BM92162" t="str">
            <v>009</v>
          </cell>
          <cell r="BN92162" t="str">
            <v>03</v>
          </cell>
          <cell r="BQ92162" t="str">
            <v>LHR/LHR/D/MO/PC COMP/P/98197/09/2024</v>
          </cell>
        </row>
        <row r="92163">
          <cell r="W92163" t="str">
            <v xml:space="preserve"> 320645</v>
          </cell>
          <cell r="X92163" t="str">
            <v>1220638</v>
          </cell>
          <cell r="Y92163">
            <v>2800000</v>
          </cell>
          <cell r="AC92163">
            <v>3064426</v>
          </cell>
          <cell r="AD92163" t="str">
            <v>02</v>
          </cell>
          <cell r="AE92163" t="str">
            <v>MOTOR</v>
          </cell>
          <cell r="AF92163">
            <v>40603</v>
          </cell>
          <cell r="AG92163">
            <v>0</v>
          </cell>
          <cell r="AH92163">
            <v>0</v>
          </cell>
          <cell r="AI92163">
            <v>0</v>
          </cell>
          <cell r="AJ92163">
            <v>47600</v>
          </cell>
          <cell r="AK92163">
            <v>0</v>
          </cell>
          <cell r="AL92163">
            <v>0</v>
          </cell>
          <cell r="AM92163" t="str">
            <v>2024</v>
          </cell>
          <cell r="AN92163" t="str">
            <v>202410</v>
          </cell>
          <cell r="AO92163" t="str">
            <v>202410</v>
          </cell>
          <cell r="AP92163" t="str">
            <v>202410</v>
          </cell>
          <cell r="AQ92163" t="str">
            <v>KHALIDMEHMOOD</v>
          </cell>
          <cell r="AR92163" t="str">
            <v>1968717</v>
          </cell>
          <cell r="AS92163" t="str">
            <v>D</v>
          </cell>
          <cell r="AT92163" t="str">
            <v>001</v>
          </cell>
          <cell r="AU92163" t="str">
            <v>30000002</v>
          </cell>
          <cell r="AV92163" t="str">
            <v>RETAIL</v>
          </cell>
          <cell r="AW92163" t="str">
            <v>31000028</v>
          </cell>
          <cell r="AX92163" t="str">
            <v>Sq Motors</v>
          </cell>
          <cell r="AY92163" t="str">
            <v>KHI/HO/D/MO/PC COMP/P/98812/10/2024</v>
          </cell>
          <cell r="BA92163" t="str">
            <v>KARACHI</v>
          </cell>
          <cell r="BB92163" t="str">
            <v>House #. G-12, Block-2, P.E.C.H.S., Karachi.</v>
          </cell>
          <cell r="BC92163" t="str">
            <v>WHITE</v>
          </cell>
          <cell r="BH92163" t="str">
            <v>N/A</v>
          </cell>
          <cell r="BI92163" t="str">
            <v>N</v>
          </cell>
          <cell r="BJ92163" t="str">
            <v>Affan</v>
          </cell>
          <cell r="BK92163">
            <v>45567</v>
          </cell>
          <cell r="BL92163" t="str">
            <v>2800000</v>
          </cell>
          <cell r="BM92163" t="str">
            <v>002</v>
          </cell>
          <cell r="BN92163" t="str">
            <v>01</v>
          </cell>
          <cell r="BQ92163" t="str">
            <v>KHI/HO/D/MO/PC COMP/P/98812/10/2024</v>
          </cell>
        </row>
        <row r="92164">
          <cell r="W92164" t="str">
            <v>6R323488</v>
          </cell>
          <cell r="X92164" t="str">
            <v>NF1AET306H1223462</v>
          </cell>
          <cell r="Y92164">
            <v>2720535</v>
          </cell>
          <cell r="AC92164">
            <v>3140292</v>
          </cell>
          <cell r="AD92164" t="str">
            <v>02</v>
          </cell>
          <cell r="AE92164" t="str">
            <v>MOTOR</v>
          </cell>
          <cell r="AF92164">
            <v>40674</v>
          </cell>
          <cell r="AG92164">
            <v>0</v>
          </cell>
          <cell r="AH92164">
            <v>0</v>
          </cell>
          <cell r="AI92164">
            <v>0</v>
          </cell>
          <cell r="AJ92164">
            <v>47609</v>
          </cell>
          <cell r="AK92164">
            <v>0</v>
          </cell>
          <cell r="AL92164">
            <v>4881</v>
          </cell>
          <cell r="AM92164" t="str">
            <v>2024</v>
          </cell>
          <cell r="AN92164" t="str">
            <v>202410</v>
          </cell>
          <cell r="AO92164" t="str">
            <v>202410</v>
          </cell>
          <cell r="AP92164" t="str">
            <v>202410</v>
          </cell>
          <cell r="AQ92164" t="str">
            <v>ABRAHAMBHATTI</v>
          </cell>
          <cell r="AR92164" t="str">
            <v>1997927</v>
          </cell>
          <cell r="AS92164" t="str">
            <v>D</v>
          </cell>
          <cell r="AT92164" t="str">
            <v>001</v>
          </cell>
          <cell r="AU92164" t="str">
            <v>30000002</v>
          </cell>
          <cell r="AV92164" t="str">
            <v>RETAIL</v>
          </cell>
          <cell r="AW92164" t="str">
            <v>31000544</v>
          </cell>
          <cell r="AX92164" t="str">
            <v>Suzuki Central Motors</v>
          </cell>
          <cell r="AY92164" t="str">
            <v>LHR/LHR/D/MO/PC COMP/P/100895/10/2024</v>
          </cell>
          <cell r="BB92164" t="str">
            <v>House # 268, Street # 53, Mohalla Gulshanabad, Adyala Road, Rawalpindi.</v>
          </cell>
          <cell r="BC92164" t="str">
            <v>WHITE</v>
          </cell>
          <cell r="BH92164" t="str">
            <v>Pak Suzuki</v>
          </cell>
          <cell r="BI92164" t="str">
            <v>N</v>
          </cell>
          <cell r="BJ92164" t="str">
            <v>HAMAD BUTT</v>
          </cell>
          <cell r="BK92164">
            <v>45595</v>
          </cell>
          <cell r="BL92164" t="str">
            <v>2720535</v>
          </cell>
          <cell r="BM92164" t="str">
            <v>002</v>
          </cell>
          <cell r="BN92164" t="str">
            <v>03</v>
          </cell>
          <cell r="BQ92164" t="str">
            <v>LHR/LHR/D/MO/PC COMP/P/100895/10/2024</v>
          </cell>
        </row>
        <row r="92165">
          <cell r="W92165" t="str">
            <v>322375</v>
          </cell>
          <cell r="X92165" t="str">
            <v>1222398</v>
          </cell>
          <cell r="Y92165">
            <v>2800000</v>
          </cell>
          <cell r="AC92165">
            <v>3149378</v>
          </cell>
          <cell r="AD92165" t="str">
            <v>02</v>
          </cell>
          <cell r="AE92165" t="str">
            <v>MOTOR</v>
          </cell>
          <cell r="AF92165">
            <v>35776</v>
          </cell>
          <cell r="AG92165">
            <v>0</v>
          </cell>
          <cell r="AH92165">
            <v>0</v>
          </cell>
          <cell r="AI92165">
            <v>0</v>
          </cell>
          <cell r="AJ92165">
            <v>42000</v>
          </cell>
          <cell r="AK92165">
            <v>0</v>
          </cell>
          <cell r="AL92165">
            <v>0</v>
          </cell>
          <cell r="AM92165" t="str">
            <v>2024</v>
          </cell>
          <cell r="AN92165" t="str">
            <v>202410</v>
          </cell>
          <cell r="AO92165" t="str">
            <v>202410</v>
          </cell>
          <cell r="AP92165" t="str">
            <v>202410</v>
          </cell>
          <cell r="AQ92165" t="str">
            <v>KHALIDMEHMOOD</v>
          </cell>
          <cell r="AR92165" t="str">
            <v>1998835</v>
          </cell>
          <cell r="AS92165" t="str">
            <v>D</v>
          </cell>
          <cell r="AT92165" t="str">
            <v>001</v>
          </cell>
          <cell r="AU92165" t="str">
            <v>30000002</v>
          </cell>
          <cell r="AV92165" t="str">
            <v>RETAIL</v>
          </cell>
          <cell r="AW92165" t="str">
            <v>31000359</v>
          </cell>
          <cell r="AX92165" t="str">
            <v>Zaryab Motors</v>
          </cell>
          <cell r="AY92165" t="str">
            <v>KHI/HO/D/MO/PC COMP/P/101081/10/2024</v>
          </cell>
          <cell r="BA92165" t="str">
            <v>KARACHI</v>
          </cell>
          <cell r="BB92165" t="str">
            <v>Rasool Pur, Dakhana Rasool Pur, Jalbani, Tehsil Thari Mir Wah, Khairpur.</v>
          </cell>
          <cell r="BC92165" t="str">
            <v>WHITE</v>
          </cell>
          <cell r="BH92165" t="str">
            <v>N/A</v>
          </cell>
          <cell r="BI92165" t="str">
            <v>N</v>
          </cell>
          <cell r="BJ92165" t="str">
            <v>Noman Abdul Haq</v>
          </cell>
          <cell r="BK92165">
            <v>45596</v>
          </cell>
          <cell r="BL92165" t="str">
            <v>2800000</v>
          </cell>
          <cell r="BM92165" t="str">
            <v>002</v>
          </cell>
          <cell r="BN92165" t="str">
            <v>01</v>
          </cell>
          <cell r="BQ92165" t="str">
            <v>KHI/HO/D/MO/PC COMP/P/101081/10/2024</v>
          </cell>
        </row>
        <row r="92166">
          <cell r="W92166" t="str">
            <v>318913</v>
          </cell>
          <cell r="X92166" t="str">
            <v>1218832</v>
          </cell>
          <cell r="Y92166">
            <v>2707000</v>
          </cell>
          <cell r="AC92166">
            <v>3024193</v>
          </cell>
          <cell r="AD92166" t="str">
            <v>02</v>
          </cell>
          <cell r="AE92166" t="str">
            <v>MOTOR</v>
          </cell>
          <cell r="AF92166">
            <v>40472</v>
          </cell>
          <cell r="AG92166">
            <v>0</v>
          </cell>
          <cell r="AH92166">
            <v>0</v>
          </cell>
          <cell r="AI92166">
            <v>0</v>
          </cell>
          <cell r="AJ92166">
            <v>47373</v>
          </cell>
          <cell r="AK92166">
            <v>0</v>
          </cell>
          <cell r="AL92166">
            <v>4857</v>
          </cell>
          <cell r="AM92166" t="str">
            <v>2024</v>
          </cell>
          <cell r="AN92166" t="str">
            <v>202409</v>
          </cell>
          <cell r="AO92166" t="str">
            <v>202409</v>
          </cell>
          <cell r="AP92166" t="str">
            <v>202409</v>
          </cell>
          <cell r="AQ92166" t="str">
            <v>ABRAHAMBHATTI</v>
          </cell>
          <cell r="AR92166" t="str">
            <v>1958078</v>
          </cell>
          <cell r="AS92166" t="str">
            <v>D</v>
          </cell>
          <cell r="AT92166" t="str">
            <v>001</v>
          </cell>
          <cell r="AU92166" t="str">
            <v>30000002</v>
          </cell>
          <cell r="AV92166" t="str">
            <v>RETAIL</v>
          </cell>
          <cell r="AW92166" t="str">
            <v>31000416</v>
          </cell>
          <cell r="AX92166" t="str">
            <v>Suzuki Falcon Motors</v>
          </cell>
          <cell r="AY92166" t="str">
            <v>LHR/LHR/D/MO/PC COMP/P/97755/09/2024</v>
          </cell>
          <cell r="BB92166" t="str">
            <v>Tahir Shah Wali Street, Mohalla Jharkan, Chinot.</v>
          </cell>
          <cell r="BC92166" t="str">
            <v>WHITE</v>
          </cell>
          <cell r="BH92166" t="str">
            <v>Pak Suzuki</v>
          </cell>
          <cell r="BI92166" t="str">
            <v>N</v>
          </cell>
          <cell r="BJ92166" t="str">
            <v>Hafiz Muhammad Rehan Ali</v>
          </cell>
          <cell r="BK92166">
            <v>45554</v>
          </cell>
          <cell r="BL92166" t="str">
            <v>2707000</v>
          </cell>
          <cell r="BM92166" t="str">
            <v>002</v>
          </cell>
          <cell r="BN92166" t="str">
            <v>03</v>
          </cell>
          <cell r="BQ92166" t="str">
            <v>LHR/LHR/D/MO/PC COMP/P/97755/09/2024</v>
          </cell>
        </row>
        <row r="92167">
          <cell r="W92167" t="str">
            <v>6R329462</v>
          </cell>
          <cell r="X92167" t="str">
            <v>1229470</v>
          </cell>
          <cell r="Y92167">
            <v>2707000</v>
          </cell>
          <cell r="AC92167">
            <v>3225500</v>
          </cell>
          <cell r="AD92167" t="str">
            <v>02</v>
          </cell>
          <cell r="AE92167" t="str">
            <v>MOTOR</v>
          </cell>
          <cell r="AF92167">
            <v>46025</v>
          </cell>
          <cell r="AG92167">
            <v>0</v>
          </cell>
          <cell r="AH92167">
            <v>0</v>
          </cell>
          <cell r="AI92167">
            <v>0</v>
          </cell>
          <cell r="AJ92167">
            <v>53869</v>
          </cell>
          <cell r="AK92167">
            <v>0</v>
          </cell>
          <cell r="AL92167">
            <v>11506</v>
          </cell>
          <cell r="AM92167" t="str">
            <v>2024</v>
          </cell>
          <cell r="AN92167" t="str">
            <v>202412</v>
          </cell>
          <cell r="AO92167" t="str">
            <v>202412</v>
          </cell>
          <cell r="AP92167" t="str">
            <v>202412</v>
          </cell>
          <cell r="AQ92167" t="str">
            <v>MZUBAIRIQBAL</v>
          </cell>
          <cell r="AR92167" t="str">
            <v>2034672</v>
          </cell>
          <cell r="AS92167" t="str">
            <v>D</v>
          </cell>
          <cell r="AT92167" t="str">
            <v>001</v>
          </cell>
          <cell r="AU92167" t="str">
            <v>30000002</v>
          </cell>
          <cell r="AV92167" t="str">
            <v>RETAIL</v>
          </cell>
          <cell r="AW92167" t="str">
            <v>31000695</v>
          </cell>
          <cell r="AX92167" t="str">
            <v>Suzuki Shaikhan Motors</v>
          </cell>
          <cell r="AY92167" t="str">
            <v>LHR/LHR/D/MO/PC COMP/P/103874/12/2024</v>
          </cell>
          <cell r="BB92167" t="str">
            <v>Ghunna Kalan, Tehsil &amp; District Sialkot.</v>
          </cell>
          <cell r="BC92167" t="str">
            <v>WHITE</v>
          </cell>
          <cell r="BH92167" t="str">
            <v>Pak Suzuki</v>
          </cell>
          <cell r="BI92167" t="str">
            <v>N</v>
          </cell>
          <cell r="BJ92167" t="str">
            <v>Hafiz Muhammad Rehan Ali</v>
          </cell>
          <cell r="BK92167">
            <v>45638</v>
          </cell>
          <cell r="BL92167" t="str">
            <v>2707000</v>
          </cell>
          <cell r="BM92167" t="str">
            <v>002</v>
          </cell>
          <cell r="BN92167" t="str">
            <v>03</v>
          </cell>
          <cell r="BQ92167" t="str">
            <v>LHR/LHR/D/MO/PC COMP/P/103874/12/2024</v>
          </cell>
        </row>
        <row r="92168">
          <cell r="W92168" t="str">
            <v>6R186011</v>
          </cell>
          <cell r="X92168" t="str">
            <v>H1085997</v>
          </cell>
          <cell r="Y92168">
            <v>2500000</v>
          </cell>
          <cell r="AC92168">
            <v>2997090</v>
          </cell>
          <cell r="AD92168" t="str">
            <v>02</v>
          </cell>
          <cell r="AE92168" t="str">
            <v>MOTOR</v>
          </cell>
          <cell r="AF92168">
            <v>48060</v>
          </cell>
          <cell r="AG92168">
            <v>0</v>
          </cell>
          <cell r="AH92168">
            <v>0</v>
          </cell>
          <cell r="AI92168">
            <v>0</v>
          </cell>
          <cell r="AJ92168">
            <v>56250</v>
          </cell>
          <cell r="AK92168">
            <v>0</v>
          </cell>
          <cell r="AL92168">
            <v>5767</v>
          </cell>
          <cell r="AM92168" t="str">
            <v>2024</v>
          </cell>
          <cell r="AN92168" t="str">
            <v>202409</v>
          </cell>
          <cell r="AO92168" t="str">
            <v>202409</v>
          </cell>
          <cell r="AP92168" t="str">
            <v>202409</v>
          </cell>
          <cell r="AQ92168" t="str">
            <v>KHALIDMEHMOOD</v>
          </cell>
          <cell r="AR92168" t="str">
            <v>1951975</v>
          </cell>
          <cell r="AS92168" t="str">
            <v>D</v>
          </cell>
          <cell r="AT92168" t="str">
            <v>001</v>
          </cell>
          <cell r="AU92168" t="str">
            <v>30000002</v>
          </cell>
          <cell r="AV92168" t="str">
            <v>RETAIL</v>
          </cell>
          <cell r="AW92168" t="str">
            <v>31000424</v>
          </cell>
          <cell r="AX92168" t="str">
            <v>Suzuki Margalla Motors</v>
          </cell>
          <cell r="AY92168" t="str">
            <v>KHI/HO/D/MO/PC COMP/P/97046/09/2024</v>
          </cell>
          <cell r="BA92168" t="str">
            <v>KARACHI</v>
          </cell>
          <cell r="BB92168" t="str">
            <v>Mehran Excellency, Plot-12, Flat-208, Bath Island, Clifton, Karachi.</v>
          </cell>
          <cell r="BC92168" t="str">
            <v>BLACK</v>
          </cell>
          <cell r="BH92168" t="str">
            <v>Pak Suzuki</v>
          </cell>
          <cell r="BI92168" t="str">
            <v>N</v>
          </cell>
          <cell r="BJ92168" t="str">
            <v>Faraz Baakza</v>
          </cell>
          <cell r="BK92168">
            <v>45545</v>
          </cell>
          <cell r="BL92168" t="str">
            <v>2500000</v>
          </cell>
          <cell r="BM92168" t="str">
            <v>004</v>
          </cell>
          <cell r="BN92168" t="str">
            <v>01</v>
          </cell>
          <cell r="BQ92168" t="str">
            <v>KHI/HO/D/MO/PC COMP/P/97046/09/2024</v>
          </cell>
        </row>
        <row r="92169">
          <cell r="W92169" t="str">
            <v>328089</v>
          </cell>
          <cell r="X92169" t="str">
            <v>1228014</v>
          </cell>
          <cell r="Y92169">
            <v>2707000</v>
          </cell>
          <cell r="AC92169">
            <v>3195835</v>
          </cell>
          <cell r="AD92169" t="str">
            <v>02</v>
          </cell>
          <cell r="AE92169" t="str">
            <v>MOTOR</v>
          </cell>
          <cell r="AF92169">
            <v>46025</v>
          </cell>
          <cell r="AG92169">
            <v>0</v>
          </cell>
          <cell r="AH92169">
            <v>0</v>
          </cell>
          <cell r="AI92169">
            <v>0</v>
          </cell>
          <cell r="AJ92169">
            <v>53869</v>
          </cell>
          <cell r="AK92169">
            <v>0</v>
          </cell>
          <cell r="AL92169">
            <v>5523</v>
          </cell>
          <cell r="AM92169" t="str">
            <v>2024</v>
          </cell>
          <cell r="AN92169" t="str">
            <v>202411</v>
          </cell>
          <cell r="AO92169" t="str">
            <v>202411</v>
          </cell>
          <cell r="AP92169" t="str">
            <v>202411</v>
          </cell>
          <cell r="AQ92169" t="str">
            <v>WAJID.HUSSAIN</v>
          </cell>
          <cell r="AR92169" t="str">
            <v>2020021</v>
          </cell>
          <cell r="AS92169" t="str">
            <v>D</v>
          </cell>
          <cell r="AT92169" t="str">
            <v>001</v>
          </cell>
          <cell r="AU92169" t="str">
            <v>30000002</v>
          </cell>
          <cell r="AV92169" t="str">
            <v>RETAIL</v>
          </cell>
          <cell r="AW92169" t="str">
            <v>31000410</v>
          </cell>
          <cell r="AX92169" t="str">
            <v>Sethi Motors</v>
          </cell>
          <cell r="AY92169" t="str">
            <v>LHR/LHR/D/MO/PC COMP/P/102893/11/2024</v>
          </cell>
          <cell r="BB92169" t="str">
            <v>House # 83-A, Khayaban E Amin, Block A, Lahore.</v>
          </cell>
          <cell r="BC92169" t="str">
            <v>WHITE</v>
          </cell>
          <cell r="BH92169" t="str">
            <v>Pak Suzuki</v>
          </cell>
          <cell r="BI92169" t="str">
            <v>N</v>
          </cell>
          <cell r="BJ92169" t="str">
            <v>Ateeb Hassan</v>
          </cell>
          <cell r="BK92169">
            <v>45624</v>
          </cell>
          <cell r="BL92169" t="str">
            <v>2707000</v>
          </cell>
          <cell r="BM92169" t="str">
            <v>002</v>
          </cell>
          <cell r="BN92169" t="str">
            <v>03</v>
          </cell>
          <cell r="BQ92169" t="str">
            <v>LHR/LHR/D/MO/PC COMP/P/102893/11/2024</v>
          </cell>
        </row>
        <row r="92170">
          <cell r="W92170" t="str">
            <v>322703</v>
          </cell>
          <cell r="X92170" t="str">
            <v>1222710</v>
          </cell>
          <cell r="Y92170">
            <v>2720535</v>
          </cell>
          <cell r="AC92170">
            <v>3073675</v>
          </cell>
          <cell r="AD92170" t="str">
            <v>02</v>
          </cell>
          <cell r="AE92170" t="str">
            <v>MOTOR</v>
          </cell>
          <cell r="AF92170">
            <v>46255</v>
          </cell>
          <cell r="AG92170">
            <v>0</v>
          </cell>
          <cell r="AH92170">
            <v>0</v>
          </cell>
          <cell r="AI92170">
            <v>0</v>
          </cell>
          <cell r="AJ92170">
            <v>54139</v>
          </cell>
          <cell r="AK92170">
            <v>0</v>
          </cell>
          <cell r="AL92170">
            <v>5551</v>
          </cell>
          <cell r="AM92170" t="str">
            <v>2024</v>
          </cell>
          <cell r="AN92170" t="str">
            <v>202410</v>
          </cell>
          <cell r="AO92170" t="str">
            <v>202410</v>
          </cell>
          <cell r="AP92170" t="str">
            <v>202410</v>
          </cell>
          <cell r="AQ92170" t="str">
            <v>ABRAHAMBHATTI</v>
          </cell>
          <cell r="AR92170" t="str">
            <v>1974465</v>
          </cell>
          <cell r="AS92170" t="str">
            <v>D</v>
          </cell>
          <cell r="AT92170" t="str">
            <v>001</v>
          </cell>
          <cell r="AU92170" t="str">
            <v>30000002</v>
          </cell>
          <cell r="AV92170" t="str">
            <v>RETAIL</v>
          </cell>
          <cell r="AW92170" t="str">
            <v>31000507</v>
          </cell>
          <cell r="AX92170" t="str">
            <v>Suzuki Jhelum River Motors</v>
          </cell>
          <cell r="AY92170" t="str">
            <v>LHR/LHR/D/MO/PC COMP/P/99191/10/2024</v>
          </cell>
          <cell r="BB92170" t="str">
            <v>House # 162/D-E, Mohalla Mujahidabad, Jehlum.</v>
          </cell>
          <cell r="BC92170" t="str">
            <v>WHITE</v>
          </cell>
          <cell r="BH92170" t="str">
            <v>Pak Suzuki</v>
          </cell>
          <cell r="BI92170" t="str">
            <v>N</v>
          </cell>
          <cell r="BJ92170" t="str">
            <v>HAMAD BUTT</v>
          </cell>
          <cell r="BK92170">
            <v>45572</v>
          </cell>
          <cell r="BL92170" t="str">
            <v>2720535</v>
          </cell>
          <cell r="BM92170" t="str">
            <v>002</v>
          </cell>
          <cell r="BN92170" t="str">
            <v>03</v>
          </cell>
          <cell r="BQ92170" t="str">
            <v>LHR/LHR/D/MO/PC COMP/P/99191/10/2024</v>
          </cell>
        </row>
        <row r="92171">
          <cell r="W92171" t="str">
            <v>6R323951</v>
          </cell>
          <cell r="X92171" t="str">
            <v>NF1AET306H1223802</v>
          </cell>
          <cell r="Y92171">
            <v>2720000</v>
          </cell>
          <cell r="AC92171">
            <v>3117683</v>
          </cell>
          <cell r="AD92171" t="str">
            <v>02</v>
          </cell>
          <cell r="AE92171" t="str">
            <v>MOTOR</v>
          </cell>
          <cell r="AF92171">
            <v>40603</v>
          </cell>
          <cell r="AG92171">
            <v>0</v>
          </cell>
          <cell r="AH92171">
            <v>0</v>
          </cell>
          <cell r="AI92171">
            <v>0</v>
          </cell>
          <cell r="AJ92171">
            <v>47600</v>
          </cell>
          <cell r="AK92171">
            <v>0</v>
          </cell>
          <cell r="AL92171">
            <v>4872</v>
          </cell>
          <cell r="AM92171" t="str">
            <v>2024</v>
          </cell>
          <cell r="AN92171" t="str">
            <v>202410</v>
          </cell>
          <cell r="AO92171" t="str">
            <v>202410</v>
          </cell>
          <cell r="AP92171" t="str">
            <v>202410</v>
          </cell>
          <cell r="AQ92171" t="str">
            <v>KHALIDMEHMOOD</v>
          </cell>
          <cell r="AR92171" t="str">
            <v>1994297</v>
          </cell>
          <cell r="AS92171" t="str">
            <v>D</v>
          </cell>
          <cell r="AT92171" t="str">
            <v>001</v>
          </cell>
          <cell r="AU92171" t="str">
            <v>30000002</v>
          </cell>
          <cell r="AV92171" t="str">
            <v>RETAIL</v>
          </cell>
          <cell r="AW92171" t="str">
            <v>31000424</v>
          </cell>
          <cell r="AX92171" t="str">
            <v>Suzuki Margalla Motors</v>
          </cell>
          <cell r="AY92171" t="str">
            <v>KHI/HO/D/MO/PC COMP/P/100343/10/2024</v>
          </cell>
          <cell r="BA92171" t="str">
            <v>KARACHI</v>
          </cell>
          <cell r="BB92171" t="str">
            <v>House No. 50/2, Zulfiqar Avenue, Phase 8, DHA, Karachi.</v>
          </cell>
          <cell r="BC92171" t="str">
            <v>GRAPHIITE GREY</v>
          </cell>
          <cell r="BH92171" t="str">
            <v>Pak Suzuki</v>
          </cell>
          <cell r="BI92171" t="str">
            <v>N</v>
          </cell>
          <cell r="BJ92171" t="str">
            <v>Faraz Baakza</v>
          </cell>
          <cell r="BK92171">
            <v>45589</v>
          </cell>
          <cell r="BL92171" t="str">
            <v>2720000</v>
          </cell>
          <cell r="BM92171" t="str">
            <v>135</v>
          </cell>
          <cell r="BN92171" t="str">
            <v>01</v>
          </cell>
          <cell r="BQ92171" t="str">
            <v>KHI/HO/D/MO/PC COMP/P/100343/10/2024</v>
          </cell>
        </row>
        <row r="92172">
          <cell r="W92172" t="str">
            <v>6R258835</v>
          </cell>
          <cell r="X92172" t="str">
            <v>NF1AET306H1158848</v>
          </cell>
          <cell r="Y92172">
            <v>2600000</v>
          </cell>
          <cell r="AC92172">
            <v>3218276</v>
          </cell>
          <cell r="AD92172" t="str">
            <v>02</v>
          </cell>
          <cell r="AE92172" t="str">
            <v>MOTOR</v>
          </cell>
          <cell r="AF92172">
            <v>38872</v>
          </cell>
          <cell r="AG92172">
            <v>0</v>
          </cell>
          <cell r="AH92172">
            <v>0</v>
          </cell>
          <cell r="AI92172">
            <v>0</v>
          </cell>
          <cell r="AJ92172">
            <v>45500</v>
          </cell>
          <cell r="AK92172">
            <v>0</v>
          </cell>
          <cell r="AL92172">
            <v>10495</v>
          </cell>
          <cell r="AM92172" t="str">
            <v>2024</v>
          </cell>
          <cell r="AN92172" t="str">
            <v>202412</v>
          </cell>
          <cell r="AO92172" t="str">
            <v>202412</v>
          </cell>
          <cell r="AP92172" t="str">
            <v>202412</v>
          </cell>
          <cell r="AQ92172" t="str">
            <v>MZUBAIRIQBAL</v>
          </cell>
          <cell r="AR92172" t="str">
            <v>2026375</v>
          </cell>
          <cell r="AS92172" t="str">
            <v>D</v>
          </cell>
          <cell r="AT92172" t="str">
            <v>001</v>
          </cell>
          <cell r="AU92172" t="str">
            <v>30000002</v>
          </cell>
          <cell r="AV92172" t="str">
            <v>RETAIL</v>
          </cell>
          <cell r="AW92172" t="str">
            <v>31000699</v>
          </cell>
          <cell r="AX92172" t="str">
            <v>MHP AUTO TRADERS</v>
          </cell>
          <cell r="AY92172" t="str">
            <v>LHR/LHR/D/MO/PC COMP/P/103394/12/2024</v>
          </cell>
          <cell r="BB92172" t="str">
            <v>House # 390/56, Mohalla Darbar Wali Street, Salamat Pura Stop, Lahore.</v>
          </cell>
          <cell r="BC92172" t="str">
            <v>SILKY SILVER</v>
          </cell>
          <cell r="BI92172" t="str">
            <v>N</v>
          </cell>
          <cell r="BJ92172" t="str">
            <v>Muhammad Asim</v>
          </cell>
          <cell r="BK92172">
            <v>45630</v>
          </cell>
          <cell r="BL92172" t="str">
            <v>2600000</v>
          </cell>
          <cell r="BM92172" t="str">
            <v>007</v>
          </cell>
          <cell r="BN92172" t="str">
            <v>03</v>
          </cell>
          <cell r="BQ92172" t="str">
            <v>LHR/LHR/D/MO/PC COMP/P/103394/12/2024</v>
          </cell>
        </row>
        <row r="92173">
          <cell r="W92173" t="str">
            <v>6R118868</v>
          </cell>
          <cell r="X92173" t="str">
            <v>NF1AET306H-1018865</v>
          </cell>
          <cell r="Y92173">
            <v>1800000</v>
          </cell>
          <cell r="AC92173">
            <v>3207171</v>
          </cell>
          <cell r="AD92173" t="str">
            <v>02</v>
          </cell>
          <cell r="AE92173" t="str">
            <v>MOTOR</v>
          </cell>
          <cell r="AF92173">
            <v>26724</v>
          </cell>
          <cell r="AG92173">
            <v>0</v>
          </cell>
          <cell r="AH92173">
            <v>0</v>
          </cell>
          <cell r="AI92173">
            <v>0</v>
          </cell>
          <cell r="AJ92173">
            <v>31500</v>
          </cell>
          <cell r="AK92173">
            <v>0</v>
          </cell>
          <cell r="AL92173">
            <v>0</v>
          </cell>
          <cell r="AM92173" t="str">
            <v>2024</v>
          </cell>
          <cell r="AN92173" t="str">
            <v>202412</v>
          </cell>
          <cell r="AO92173" t="str">
            <v>202412</v>
          </cell>
          <cell r="AP92173" t="str">
            <v>202412</v>
          </cell>
          <cell r="AQ92173" t="str">
            <v>MUBASHIRAHMED</v>
          </cell>
          <cell r="AR92173" t="str">
            <v>2024999</v>
          </cell>
          <cell r="AS92173" t="str">
            <v>D</v>
          </cell>
          <cell r="AT92173" t="str">
            <v>001</v>
          </cell>
          <cell r="AU92173" t="str">
            <v>30000001</v>
          </cell>
          <cell r="AV92173" t="str">
            <v>DIRECT</v>
          </cell>
          <cell r="AW92173" t="str">
            <v>31000001</v>
          </cell>
          <cell r="AX92173" t="str">
            <v>Direct</v>
          </cell>
          <cell r="AY92173" t="str">
            <v>KHI/HO/D/MO/PC COMP/P/103322/12/2024</v>
          </cell>
          <cell r="BA92173" t="str">
            <v>KARACHI</v>
          </cell>
          <cell r="BB92173" t="str">
            <v>Unique Cottages House No. R-48, Block 3, Area Gulistan-e-Juhar, Karachi.</v>
          </cell>
          <cell r="BC92173" t="str">
            <v>WHITE</v>
          </cell>
          <cell r="BH92173" t="str">
            <v>N/A</v>
          </cell>
          <cell r="BI92173" t="str">
            <v>N</v>
          </cell>
          <cell r="BJ92173" t="str">
            <v>Direct Client</v>
          </cell>
          <cell r="BK92173">
            <v>45630</v>
          </cell>
          <cell r="BL92173" t="str">
            <v>1800000</v>
          </cell>
          <cell r="BM92173" t="str">
            <v>002</v>
          </cell>
          <cell r="BN92173" t="str">
            <v>01</v>
          </cell>
          <cell r="BQ92173" t="str">
            <v>KHI/HO/D/MO/PC COMP/P/103322/12/2024</v>
          </cell>
        </row>
        <row r="92174">
          <cell r="W92174" t="str">
            <v>6R151663</v>
          </cell>
          <cell r="X92174" t="str">
            <v>NF1AET306H-1051594</v>
          </cell>
          <cell r="Y92174">
            <v>2000000</v>
          </cell>
          <cell r="AC92174">
            <v>3046798</v>
          </cell>
          <cell r="AD92174" t="str">
            <v>02</v>
          </cell>
          <cell r="AE92174" t="str">
            <v>MOTOR</v>
          </cell>
          <cell r="AF92174">
            <v>27155</v>
          </cell>
          <cell r="AG92174">
            <v>0</v>
          </cell>
          <cell r="AH92174">
            <v>0</v>
          </cell>
          <cell r="AI92174">
            <v>0</v>
          </cell>
          <cell r="AJ92174">
            <v>32000</v>
          </cell>
          <cell r="AK92174">
            <v>0</v>
          </cell>
          <cell r="AL92174">
            <v>0</v>
          </cell>
          <cell r="AM92174" t="str">
            <v>2024</v>
          </cell>
          <cell r="AN92174" t="str">
            <v>202409</v>
          </cell>
          <cell r="AO92174" t="str">
            <v>202409</v>
          </cell>
          <cell r="AP92174" t="str">
            <v>202409</v>
          </cell>
          <cell r="AQ92174" t="str">
            <v>MUBASHIRAHMED</v>
          </cell>
          <cell r="AR92174" t="str">
            <v>1964091</v>
          </cell>
          <cell r="AS92174" t="str">
            <v>D</v>
          </cell>
          <cell r="AT92174" t="str">
            <v>001</v>
          </cell>
          <cell r="AU92174" t="str">
            <v>30000001</v>
          </cell>
          <cell r="AV92174" t="str">
            <v>DIRECT</v>
          </cell>
          <cell r="AW92174" t="str">
            <v>31000001</v>
          </cell>
          <cell r="AX92174" t="str">
            <v>Direct</v>
          </cell>
          <cell r="AY92174" t="str">
            <v>KHI/HO/D/MO/PC COMP/P/98390/09/2024</v>
          </cell>
          <cell r="BA92174" t="str">
            <v>KARACHI</v>
          </cell>
          <cell r="BB92174" t="str">
            <v>House No. A-72/A, Block-8, architects and Engineers Employees Co-op, Gulistan E Johar, Karachi.</v>
          </cell>
          <cell r="BC92174" t="str">
            <v>GRAPHIITE GREY</v>
          </cell>
          <cell r="BH92174" t="str">
            <v>N/A</v>
          </cell>
          <cell r="BI92174" t="str">
            <v>N</v>
          </cell>
          <cell r="BJ92174" t="str">
            <v>Syed Waqas</v>
          </cell>
          <cell r="BK92174">
            <v>45561</v>
          </cell>
          <cell r="BL92174" t="str">
            <v>2000000</v>
          </cell>
          <cell r="BM92174" t="str">
            <v>135</v>
          </cell>
          <cell r="BN92174" t="str">
            <v>01</v>
          </cell>
          <cell r="BQ92174" t="str">
            <v>KHI/HO/D/MO/PC COMP/P/98390/09/2024</v>
          </cell>
        </row>
        <row r="92175">
          <cell r="W92175" t="str">
            <v>272394</v>
          </cell>
          <cell r="X92175" t="str">
            <v>1172383</v>
          </cell>
          <cell r="Y92175">
            <v>2600000</v>
          </cell>
          <cell r="AC92175">
            <v>3121319</v>
          </cell>
          <cell r="AD92175" t="str">
            <v>02</v>
          </cell>
          <cell r="AE92175" t="str">
            <v>MOTOR</v>
          </cell>
          <cell r="AF92175">
            <v>38793</v>
          </cell>
          <cell r="AG92175">
            <v>0</v>
          </cell>
          <cell r="AH92175">
            <v>0</v>
          </cell>
          <cell r="AI92175">
            <v>0</v>
          </cell>
          <cell r="AJ92175">
            <v>45500</v>
          </cell>
          <cell r="AK92175">
            <v>0</v>
          </cell>
          <cell r="AL92175">
            <v>4655</v>
          </cell>
          <cell r="AM92175" t="str">
            <v>2024</v>
          </cell>
          <cell r="AN92175" t="str">
            <v>202410</v>
          </cell>
          <cell r="AO92175" t="str">
            <v>202410</v>
          </cell>
          <cell r="AP92175" t="str">
            <v>202410</v>
          </cell>
          <cell r="AQ92175" t="str">
            <v>KHALIDMEHMOOD</v>
          </cell>
          <cell r="AR92175" t="str">
            <v>1995527</v>
          </cell>
          <cell r="AS92175" t="str">
            <v>D</v>
          </cell>
          <cell r="AT92175" t="str">
            <v>001</v>
          </cell>
          <cell r="AU92175" t="str">
            <v>30000002</v>
          </cell>
          <cell r="AV92175" t="str">
            <v>RETAIL</v>
          </cell>
          <cell r="AW92175" t="str">
            <v>31000253</v>
          </cell>
          <cell r="AX92175" t="str">
            <v>Suzuki Danish Motors</v>
          </cell>
          <cell r="AY92175" t="str">
            <v>KHI/HO/D/MO/PC COMP/P/100481/10/2024</v>
          </cell>
          <cell r="BA92175" t="str">
            <v>KARACHI</v>
          </cell>
          <cell r="BB92175" t="str">
            <v>House No. B-105, Block 12, Gulistan e Johar, Karachi.</v>
          </cell>
          <cell r="BC92175" t="str">
            <v>WHITE</v>
          </cell>
          <cell r="BH92175" t="str">
            <v>Pak Suzuki</v>
          </cell>
          <cell r="BI92175" t="str">
            <v>N</v>
          </cell>
          <cell r="BJ92175" t="str">
            <v>Affan</v>
          </cell>
          <cell r="BK92175">
            <v>45590</v>
          </cell>
          <cell r="BL92175" t="str">
            <v>2600000</v>
          </cell>
          <cell r="BM92175" t="str">
            <v>002</v>
          </cell>
          <cell r="BN92175" t="str">
            <v>01</v>
          </cell>
          <cell r="BQ92175" t="str">
            <v>KHI/HO/D/MO/PC COMP/P/100481/10/2024</v>
          </cell>
        </row>
        <row r="92176">
          <cell r="W92176" t="str">
            <v>6R312020</v>
          </cell>
          <cell r="X92176" t="str">
            <v>NF1AET306H1211936</v>
          </cell>
          <cell r="Y92176">
            <v>2690000</v>
          </cell>
          <cell r="AC92176">
            <v>3239845</v>
          </cell>
          <cell r="AD92176" t="str">
            <v>02</v>
          </cell>
          <cell r="AE92176" t="str">
            <v>MOTOR</v>
          </cell>
          <cell r="AF92176">
            <v>40150</v>
          </cell>
          <cell r="AG92176">
            <v>0</v>
          </cell>
          <cell r="AH92176">
            <v>0</v>
          </cell>
          <cell r="AI92176">
            <v>0</v>
          </cell>
          <cell r="AJ92176">
            <v>47075</v>
          </cell>
          <cell r="AK92176">
            <v>0</v>
          </cell>
          <cell r="AL92176">
            <v>4818</v>
          </cell>
          <cell r="AM92176" t="str">
            <v>2024</v>
          </cell>
          <cell r="AN92176" t="str">
            <v>202412</v>
          </cell>
          <cell r="AO92176" t="str">
            <v>202412</v>
          </cell>
          <cell r="AP92176" t="str">
            <v>202412</v>
          </cell>
          <cell r="AQ92176" t="str">
            <v>KHALIDMEHMOOD</v>
          </cell>
          <cell r="AR92176" t="str">
            <v>2040859</v>
          </cell>
          <cell r="AS92176" t="str">
            <v>D</v>
          </cell>
          <cell r="AT92176" t="str">
            <v>001</v>
          </cell>
          <cell r="AU92176" t="str">
            <v>30000002</v>
          </cell>
          <cell r="AV92176" t="str">
            <v>RETAIL</v>
          </cell>
          <cell r="AW92176" t="str">
            <v>31000253</v>
          </cell>
          <cell r="AX92176" t="str">
            <v>Suzuki Danish Motors</v>
          </cell>
          <cell r="AY92176" t="str">
            <v>KHI/HO/D/MO/PC COMP/P/104730/12/2024</v>
          </cell>
          <cell r="BA92176" t="str">
            <v>KARACHI</v>
          </cell>
          <cell r="BB92176" t="str">
            <v>House # B-252, PIA Society Gate # 2, Block 9, Gulistan-e-Johar, Karachi.</v>
          </cell>
          <cell r="BC92176" t="str">
            <v>WHITE</v>
          </cell>
          <cell r="BH92176" t="str">
            <v>Pak Suzuki</v>
          </cell>
          <cell r="BI92176" t="str">
            <v>N</v>
          </cell>
          <cell r="BJ92176" t="str">
            <v>Affan</v>
          </cell>
          <cell r="BK92176">
            <v>45652</v>
          </cell>
          <cell r="BL92176" t="str">
            <v>2690000</v>
          </cell>
          <cell r="BM92176" t="str">
            <v>002</v>
          </cell>
          <cell r="BN92176" t="str">
            <v>01</v>
          </cell>
          <cell r="BQ92176" t="str">
            <v>KHI/HO/D/MO/PC COMP/P/104730/12/2024</v>
          </cell>
        </row>
        <row r="92177">
          <cell r="W92177" t="str">
            <v>6R218115</v>
          </cell>
          <cell r="X92177" t="str">
            <v>NF1AET306H111805</v>
          </cell>
          <cell r="Y92177">
            <v>2420000</v>
          </cell>
          <cell r="AC92177">
            <v>3239846</v>
          </cell>
          <cell r="AD92177" t="str">
            <v>02</v>
          </cell>
          <cell r="AE92177" t="str">
            <v>MOTOR</v>
          </cell>
          <cell r="AF92177">
            <v>36077</v>
          </cell>
          <cell r="AG92177">
            <v>0</v>
          </cell>
          <cell r="AH92177">
            <v>0</v>
          </cell>
          <cell r="AI92177">
            <v>0</v>
          </cell>
          <cell r="AJ92177">
            <v>42350</v>
          </cell>
          <cell r="AK92177">
            <v>0</v>
          </cell>
          <cell r="AL92177">
            <v>4329</v>
          </cell>
          <cell r="AM92177" t="str">
            <v>2024</v>
          </cell>
          <cell r="AN92177" t="str">
            <v>202412</v>
          </cell>
          <cell r="AO92177" t="str">
            <v>202412</v>
          </cell>
          <cell r="AP92177" t="str">
            <v>202412</v>
          </cell>
          <cell r="AQ92177" t="str">
            <v>KHALIDMEHMOOD</v>
          </cell>
          <cell r="AR92177" t="str">
            <v>2040860</v>
          </cell>
          <cell r="AS92177" t="str">
            <v>D</v>
          </cell>
          <cell r="AT92177" t="str">
            <v>001</v>
          </cell>
          <cell r="AU92177" t="str">
            <v>30000002</v>
          </cell>
          <cell r="AV92177" t="str">
            <v>RETAIL</v>
          </cell>
          <cell r="AW92177" t="str">
            <v>31000253</v>
          </cell>
          <cell r="AX92177" t="str">
            <v>Suzuki Danish Motors</v>
          </cell>
          <cell r="AY92177" t="str">
            <v>KHI/HO/D/MO/PC COMP/P/104731/12/2024</v>
          </cell>
          <cell r="BA92177" t="str">
            <v>KARACHI</v>
          </cell>
          <cell r="BB92177" t="str">
            <v>House # B-252, PIA Society Gate # 2, Block 9, Gulistan-e-Johar, Karachi.</v>
          </cell>
          <cell r="BC92177" t="str">
            <v>WHITE</v>
          </cell>
          <cell r="BH92177" t="str">
            <v>Pak Suzuki</v>
          </cell>
          <cell r="BI92177" t="str">
            <v>N</v>
          </cell>
          <cell r="BJ92177" t="str">
            <v>Affan</v>
          </cell>
          <cell r="BK92177">
            <v>45652</v>
          </cell>
          <cell r="BL92177" t="str">
            <v>2420000</v>
          </cell>
          <cell r="BM92177" t="str">
            <v>002</v>
          </cell>
          <cell r="BN92177" t="str">
            <v>01</v>
          </cell>
          <cell r="BQ92177" t="str">
            <v>KHI/HO/D/MO/PC COMP/P/104731/12/2024</v>
          </cell>
        </row>
        <row r="92178">
          <cell r="W92178" t="str">
            <v>6R180356</v>
          </cell>
          <cell r="X92178" t="str">
            <v>NF1AET306H1080349</v>
          </cell>
          <cell r="Y92178">
            <v>2300000</v>
          </cell>
          <cell r="AC92178">
            <v>3121758</v>
          </cell>
          <cell r="AD92178" t="str">
            <v>02</v>
          </cell>
          <cell r="AE92178" t="str">
            <v>MOTOR</v>
          </cell>
          <cell r="AF92178">
            <v>34267</v>
          </cell>
          <cell r="AG92178">
            <v>0</v>
          </cell>
          <cell r="AH92178">
            <v>0</v>
          </cell>
          <cell r="AI92178">
            <v>0</v>
          </cell>
          <cell r="AJ92178">
            <v>40250</v>
          </cell>
          <cell r="AK92178">
            <v>0</v>
          </cell>
          <cell r="AL92178">
            <v>6853</v>
          </cell>
          <cell r="AM92178" t="str">
            <v>2024</v>
          </cell>
          <cell r="AN92178" t="str">
            <v>202410</v>
          </cell>
          <cell r="AO92178" t="str">
            <v>202410</v>
          </cell>
          <cell r="AP92178" t="str">
            <v>202410</v>
          </cell>
          <cell r="AQ92178" t="str">
            <v>KHALIDMEHMOOD</v>
          </cell>
          <cell r="AR92178" t="str">
            <v>1995843</v>
          </cell>
          <cell r="AS92178" t="str">
            <v>D</v>
          </cell>
          <cell r="AT92178" t="str">
            <v>001</v>
          </cell>
          <cell r="AU92178" t="str">
            <v>30000002</v>
          </cell>
          <cell r="AV92178" t="str">
            <v>RETAIL</v>
          </cell>
          <cell r="AW92178" t="str">
            <v>31000427</v>
          </cell>
          <cell r="AX92178" t="str">
            <v>Suzuki Champion Motors</v>
          </cell>
          <cell r="AY92178" t="str">
            <v>KHI/HO/D/MO/PC COMP/P/100512/10/2024</v>
          </cell>
          <cell r="BA92178" t="str">
            <v>KARACHI</v>
          </cell>
          <cell r="BB92178" t="str">
            <v>House No. A-7, Gulistan e Tayyabi, Jamia Milia Road, Malir City, Karachi.</v>
          </cell>
          <cell r="BC92178" t="str">
            <v>WHITE</v>
          </cell>
          <cell r="BH92178" t="str">
            <v>Half Depreciation</v>
          </cell>
          <cell r="BI92178" t="str">
            <v>N</v>
          </cell>
          <cell r="BJ92178" t="str">
            <v>Farhan Ali Basheer</v>
          </cell>
          <cell r="BK92178">
            <v>45590</v>
          </cell>
          <cell r="BL92178" t="str">
            <v>2300000</v>
          </cell>
          <cell r="BM92178" t="str">
            <v>002</v>
          </cell>
          <cell r="BN92178" t="str">
            <v>01</v>
          </cell>
          <cell r="BQ92178" t="str">
            <v>KHI/HO/D/MO/PC COMP/P/100512/10/2024</v>
          </cell>
        </row>
        <row r="92179">
          <cell r="W92179" t="str">
            <v>6R137418</v>
          </cell>
          <cell r="X92179" t="str">
            <v>NF1AET306H1037712</v>
          </cell>
          <cell r="Y92179">
            <v>2000000</v>
          </cell>
          <cell r="AC92179">
            <v>3121756</v>
          </cell>
          <cell r="AD92179" t="str">
            <v>02</v>
          </cell>
          <cell r="AE92179" t="str">
            <v>MOTOR</v>
          </cell>
          <cell r="AF92179">
            <v>29742</v>
          </cell>
          <cell r="AG92179">
            <v>0</v>
          </cell>
          <cell r="AH92179">
            <v>0</v>
          </cell>
          <cell r="AI92179">
            <v>0</v>
          </cell>
          <cell r="AJ92179">
            <v>35000</v>
          </cell>
          <cell r="AK92179">
            <v>0</v>
          </cell>
          <cell r="AL92179">
            <v>5948</v>
          </cell>
          <cell r="AM92179" t="str">
            <v>2024</v>
          </cell>
          <cell r="AN92179" t="str">
            <v>202410</v>
          </cell>
          <cell r="AO92179" t="str">
            <v>202410</v>
          </cell>
          <cell r="AP92179" t="str">
            <v>202410</v>
          </cell>
          <cell r="AQ92179" t="str">
            <v>KHALIDMEHMOOD</v>
          </cell>
          <cell r="AR92179" t="str">
            <v>1995832</v>
          </cell>
          <cell r="AS92179" t="str">
            <v>D</v>
          </cell>
          <cell r="AT92179" t="str">
            <v>001</v>
          </cell>
          <cell r="AU92179" t="str">
            <v>30000002</v>
          </cell>
          <cell r="AV92179" t="str">
            <v>RETAIL</v>
          </cell>
          <cell r="AW92179" t="str">
            <v>31000427</v>
          </cell>
          <cell r="AX92179" t="str">
            <v>Suzuki Champion Motors</v>
          </cell>
          <cell r="AY92179" t="str">
            <v>KHI/HO/D/MO/PC COMP/P/100504/10/2024</v>
          </cell>
          <cell r="BA92179" t="str">
            <v>KARACHI</v>
          </cell>
          <cell r="BB92179" t="str">
            <v>House No. A-7, Gulistan e Tayyabi, Jamia Milia Road, Malir City, Karachi.</v>
          </cell>
          <cell r="BC92179" t="str">
            <v>GRAPHIITE GREY</v>
          </cell>
          <cell r="BH92179" t="str">
            <v>Half Depreciation</v>
          </cell>
          <cell r="BI92179" t="str">
            <v>N</v>
          </cell>
          <cell r="BJ92179" t="str">
            <v>Farhan Ali Basheer</v>
          </cell>
          <cell r="BK92179">
            <v>45590</v>
          </cell>
          <cell r="BL92179" t="str">
            <v>2000000</v>
          </cell>
          <cell r="BM92179" t="str">
            <v>135</v>
          </cell>
          <cell r="BN92179" t="str">
            <v>01</v>
          </cell>
          <cell r="BQ92179" t="str">
            <v>KHI/HO/D/MO/PC COMP/P/100504/10/2024</v>
          </cell>
        </row>
        <row r="92180">
          <cell r="W92180" t="str">
            <v>6R325304</v>
          </cell>
          <cell r="X92180" t="str">
            <v>NF1AET306H1225226</v>
          </cell>
          <cell r="Y92180">
            <v>2720535</v>
          </cell>
          <cell r="AC92180">
            <v>3122509</v>
          </cell>
          <cell r="AD92180" t="str">
            <v>02</v>
          </cell>
          <cell r="AE92180" t="str">
            <v>MOTOR</v>
          </cell>
          <cell r="AF92180">
            <v>40611</v>
          </cell>
          <cell r="AG92180">
            <v>0</v>
          </cell>
          <cell r="AH92180">
            <v>0</v>
          </cell>
          <cell r="AI92180">
            <v>0</v>
          </cell>
          <cell r="AJ92180">
            <v>47609</v>
          </cell>
          <cell r="AK92180">
            <v>0</v>
          </cell>
          <cell r="AL92180">
            <v>4873</v>
          </cell>
          <cell r="AM92180" t="str">
            <v>2024</v>
          </cell>
          <cell r="AN92180" t="str">
            <v>202410</v>
          </cell>
          <cell r="AO92180" t="str">
            <v>202410</v>
          </cell>
          <cell r="AP92180" t="str">
            <v>202410</v>
          </cell>
          <cell r="AQ92180" t="str">
            <v>KHALIDMEHMOOD</v>
          </cell>
          <cell r="AR92180" t="str">
            <v>1996445</v>
          </cell>
          <cell r="AS92180" t="str">
            <v>D</v>
          </cell>
          <cell r="AT92180" t="str">
            <v>001</v>
          </cell>
          <cell r="AU92180" t="str">
            <v>30000002</v>
          </cell>
          <cell r="AV92180" t="str">
            <v>RETAIL</v>
          </cell>
          <cell r="AW92180" t="str">
            <v>31000435</v>
          </cell>
          <cell r="AX92180" t="str">
            <v>Suzuki Malir Cantt Motors</v>
          </cell>
          <cell r="AY92180" t="str">
            <v>KHI/HO/D/MO/PC COMP/P/100571/10/2024</v>
          </cell>
          <cell r="BA92180" t="str">
            <v>KARACHI</v>
          </cell>
          <cell r="BB92180" t="str">
            <v>House #. A-2, Cantt Bazar, Malir Cantt, Karachi.</v>
          </cell>
          <cell r="BC92180" t="str">
            <v>GREY</v>
          </cell>
          <cell r="BH92180" t="str">
            <v>Pak Suzuki</v>
          </cell>
          <cell r="BI92180" t="str">
            <v>N</v>
          </cell>
          <cell r="BJ92180" t="str">
            <v>Dawood Saeed</v>
          </cell>
          <cell r="BK92180">
            <v>45590</v>
          </cell>
          <cell r="BL92180" t="str">
            <v>2720535</v>
          </cell>
          <cell r="BM92180" t="str">
            <v>001</v>
          </cell>
          <cell r="BN92180" t="str">
            <v>01</v>
          </cell>
          <cell r="BQ92180" t="str">
            <v>KHI/HO/D/MO/PC COMP/P/100571/10/2024</v>
          </cell>
        </row>
        <row r="92181">
          <cell r="W92181" t="str">
            <v>6R320717</v>
          </cell>
          <cell r="X92181" t="str">
            <v>NF1AET306H1200684</v>
          </cell>
          <cell r="Y92181">
            <v>2707000</v>
          </cell>
          <cell r="AC92181">
            <v>3059796</v>
          </cell>
          <cell r="AD92181" t="str">
            <v>02</v>
          </cell>
          <cell r="AE92181" t="str">
            <v>MOTOR</v>
          </cell>
          <cell r="AF92181">
            <v>46256</v>
          </cell>
          <cell r="AG92181">
            <v>0</v>
          </cell>
          <cell r="AH92181">
            <v>0</v>
          </cell>
          <cell r="AI92181">
            <v>0</v>
          </cell>
          <cell r="AJ92181">
            <v>54140</v>
          </cell>
          <cell r="AK92181">
            <v>0</v>
          </cell>
          <cell r="AL92181">
            <v>5551</v>
          </cell>
          <cell r="AM92181" t="str">
            <v>2024</v>
          </cell>
          <cell r="AN92181" t="str">
            <v>202409</v>
          </cell>
          <cell r="AO92181" t="str">
            <v>202409</v>
          </cell>
          <cell r="AP92181" t="str">
            <v>202409</v>
          </cell>
          <cell r="AQ92181" t="str">
            <v>ABRAHAMBHATTI</v>
          </cell>
          <cell r="AR92181" t="str">
            <v>1965729</v>
          </cell>
          <cell r="AS92181" t="str">
            <v>D</v>
          </cell>
          <cell r="AT92181" t="str">
            <v>001</v>
          </cell>
          <cell r="AU92181" t="str">
            <v>30000002</v>
          </cell>
          <cell r="AV92181" t="str">
            <v>RETAIL</v>
          </cell>
          <cell r="AW92181" t="str">
            <v>31000410</v>
          </cell>
          <cell r="AX92181" t="str">
            <v>Sethi Motors</v>
          </cell>
          <cell r="AY92181" t="str">
            <v>LHR/LHR/D/MO/PC COMP/P/98675/09/2024</v>
          </cell>
          <cell r="BB92181" t="str">
            <v>SD-295, Street # 11, PAF Falcon Complex, Kalma Chowk, Gulberg 3, Lahore.</v>
          </cell>
          <cell r="BC92181" t="str">
            <v>WHITE</v>
          </cell>
          <cell r="BH92181" t="str">
            <v>Pak Suzuki</v>
          </cell>
          <cell r="BI92181" t="str">
            <v>N</v>
          </cell>
          <cell r="BJ92181" t="str">
            <v>Ateeb Hassan</v>
          </cell>
          <cell r="BK92181">
            <v>45565</v>
          </cell>
          <cell r="BL92181" t="str">
            <v>2707000</v>
          </cell>
          <cell r="BM92181" t="str">
            <v>002</v>
          </cell>
          <cell r="BN92181" t="str">
            <v>03</v>
          </cell>
          <cell r="BQ92181" t="str">
            <v>LHR/LHR/D/MO/PC COMP/P/98675/09/2024</v>
          </cell>
        </row>
        <row r="92182">
          <cell r="W92182" t="str">
            <v>6R323493</v>
          </cell>
          <cell r="X92182" t="str">
            <v>1223543</v>
          </cell>
          <cell r="Y92182">
            <v>2707000</v>
          </cell>
          <cell r="AC92182">
            <v>3116962</v>
          </cell>
          <cell r="AD92182" t="str">
            <v>02</v>
          </cell>
          <cell r="AE92182" t="str">
            <v>MOTOR</v>
          </cell>
          <cell r="AF92182">
            <v>40408</v>
          </cell>
          <cell r="AG92182">
            <v>0</v>
          </cell>
          <cell r="AH92182">
            <v>0</v>
          </cell>
          <cell r="AI92182">
            <v>0</v>
          </cell>
          <cell r="AJ92182">
            <v>47373</v>
          </cell>
          <cell r="AK92182">
            <v>0</v>
          </cell>
          <cell r="AL92182">
            <v>4849</v>
          </cell>
          <cell r="AM92182" t="str">
            <v>2024</v>
          </cell>
          <cell r="AN92182" t="str">
            <v>202410</v>
          </cell>
          <cell r="AO92182" t="str">
            <v>202410</v>
          </cell>
          <cell r="AP92182" t="str">
            <v>202410</v>
          </cell>
          <cell r="AQ92182" t="str">
            <v>KHALIDMEHMOOD</v>
          </cell>
          <cell r="AR92182" t="str">
            <v>1992889</v>
          </cell>
          <cell r="AS92182" t="str">
            <v>D</v>
          </cell>
          <cell r="AT92182" t="str">
            <v>001</v>
          </cell>
          <cell r="AU92182" t="str">
            <v>30000002</v>
          </cell>
          <cell r="AV92182" t="str">
            <v>RETAIL</v>
          </cell>
          <cell r="AW92182" t="str">
            <v>31000429</v>
          </cell>
          <cell r="AX92182" t="str">
            <v>Suzuki Mehran Motors</v>
          </cell>
          <cell r="AY92182" t="str">
            <v>KHI/HO/D/MO/PC COMP/P/100205/10/2024</v>
          </cell>
          <cell r="BA92182" t="str">
            <v>KARACHI</v>
          </cell>
          <cell r="BB92182" t="str">
            <v>Juna Kumarwara, Mohalla Malik Amaan Manzil, Model Colony, Sheet 2, Karachi.</v>
          </cell>
          <cell r="BC92182" t="str">
            <v>WHITE</v>
          </cell>
          <cell r="BH92182" t="str">
            <v>Pak Suzuki</v>
          </cell>
          <cell r="BI92182" t="str">
            <v>N</v>
          </cell>
          <cell r="BJ92182" t="str">
            <v>Dawood Saeed</v>
          </cell>
          <cell r="BK92182">
            <v>45587</v>
          </cell>
          <cell r="BL92182" t="str">
            <v>2707000</v>
          </cell>
          <cell r="BM92182" t="str">
            <v>002</v>
          </cell>
          <cell r="BN92182" t="str">
            <v>01</v>
          </cell>
          <cell r="BQ92182" t="str">
            <v>KHI/HO/D/MO/PC COMP/P/100205/10/2024</v>
          </cell>
        </row>
        <row r="92183">
          <cell r="W92183" t="str">
            <v>6R181739</v>
          </cell>
          <cell r="X92183" t="str">
            <v>1081740</v>
          </cell>
          <cell r="Y92183">
            <v>2350000</v>
          </cell>
          <cell r="AC92183">
            <v>3235137</v>
          </cell>
          <cell r="AD92183" t="str">
            <v>02</v>
          </cell>
          <cell r="AE92183" t="str">
            <v>MOTOR</v>
          </cell>
          <cell r="AF92183">
            <v>35133</v>
          </cell>
          <cell r="AG92183">
            <v>0</v>
          </cell>
          <cell r="AH92183">
            <v>0</v>
          </cell>
          <cell r="AI92183">
            <v>0</v>
          </cell>
          <cell r="AJ92183">
            <v>41125</v>
          </cell>
          <cell r="AK92183">
            <v>0</v>
          </cell>
          <cell r="AL92183">
            <v>8783</v>
          </cell>
          <cell r="AM92183" t="str">
            <v>2024</v>
          </cell>
          <cell r="AN92183" t="str">
            <v>202412</v>
          </cell>
          <cell r="AO92183" t="str">
            <v>202412</v>
          </cell>
          <cell r="AP92183" t="str">
            <v>202412</v>
          </cell>
          <cell r="AQ92183" t="str">
            <v>WAJID.HUSSAIN</v>
          </cell>
          <cell r="AR92183" t="str">
            <v>2039487</v>
          </cell>
          <cell r="AS92183" t="str">
            <v>D</v>
          </cell>
          <cell r="AT92183" t="str">
            <v>001</v>
          </cell>
          <cell r="AU92183" t="str">
            <v>30000002</v>
          </cell>
          <cell r="AV92183" t="str">
            <v>RETAIL</v>
          </cell>
          <cell r="AW92183" t="str">
            <v>31000461</v>
          </cell>
          <cell r="AX92183" t="str">
            <v>Suzuki Sandal Bar Motors</v>
          </cell>
          <cell r="AY92183" t="str">
            <v>LHR/LHR/D/MO/PC COMP/P/104440/12/2024</v>
          </cell>
          <cell r="BB92183" t="str">
            <v>House # M-21, Mohalla Wahdat Colony, Lahore.</v>
          </cell>
          <cell r="BC92183" t="str">
            <v>WHITE</v>
          </cell>
          <cell r="BH92183" t="str">
            <v>Pak Suzuki</v>
          </cell>
          <cell r="BI92183" t="str">
            <v>N</v>
          </cell>
          <cell r="BJ92183" t="str">
            <v>Hafiz Muhammad Rehan Ali</v>
          </cell>
          <cell r="BK92183">
            <v>45646</v>
          </cell>
          <cell r="BL92183" t="str">
            <v>2350000</v>
          </cell>
          <cell r="BM92183" t="str">
            <v>002</v>
          </cell>
          <cell r="BN92183" t="str">
            <v>03</v>
          </cell>
          <cell r="BQ92183" t="str">
            <v>LHR/LHR/D/MO/PC COMP/P/104440/12/2024</v>
          </cell>
        </row>
        <row r="92184">
          <cell r="W92184" t="str">
            <v>6R310230</v>
          </cell>
          <cell r="X92184" t="str">
            <v>NF1AET306H1210259</v>
          </cell>
          <cell r="Y92184">
            <v>3000000</v>
          </cell>
          <cell r="AB92184" t="str">
            <v>TRACKER (I-TECK)</v>
          </cell>
          <cell r="AC92184">
            <v>2977357</v>
          </cell>
          <cell r="AD92184" t="str">
            <v>02</v>
          </cell>
          <cell r="AE92184" t="str">
            <v>MOTOR</v>
          </cell>
          <cell r="AF92184">
            <v>8190</v>
          </cell>
          <cell r="AG92184">
            <v>1228</v>
          </cell>
          <cell r="AH92184">
            <v>82</v>
          </cell>
          <cell r="AI92184">
            <v>500</v>
          </cell>
          <cell r="AJ92184">
            <v>10000</v>
          </cell>
          <cell r="AK92184">
            <v>8105</v>
          </cell>
          <cell r="AL92184">
            <v>696</v>
          </cell>
          <cell r="AM92184" t="str">
            <v>2024</v>
          </cell>
          <cell r="AN92184" t="str">
            <v>202408</v>
          </cell>
          <cell r="AO92184" t="str">
            <v>202408</v>
          </cell>
          <cell r="AP92184" t="str">
            <v>202408</v>
          </cell>
          <cell r="AQ92184" t="str">
            <v>MUBASHIRAHMED</v>
          </cell>
          <cell r="AR92184" t="str">
            <v>1941048</v>
          </cell>
          <cell r="AS92184" t="str">
            <v>D</v>
          </cell>
          <cell r="AT92184" t="str">
            <v>001</v>
          </cell>
          <cell r="AU92184" t="str">
            <v>30000001</v>
          </cell>
          <cell r="AV92184" t="str">
            <v>DIRECT</v>
          </cell>
          <cell r="AW92184" t="str">
            <v>31000001</v>
          </cell>
          <cell r="AX92184" t="str">
            <v>Direct</v>
          </cell>
          <cell r="AY92184" t="str">
            <v>KHI/HO/D/MO/PD COMP/P/96328/08/2024</v>
          </cell>
          <cell r="BA92184" t="str">
            <v>KARACHI</v>
          </cell>
          <cell r="BB92184" t="str">
            <v>Golden Cottage Scheme 36, House No. R-134, Block 9, Area Gulistan-e-Juhar, Karachi.</v>
          </cell>
          <cell r="BC92184" t="str">
            <v>WHITE</v>
          </cell>
          <cell r="BH92184" t="str">
            <v>N/A</v>
          </cell>
          <cell r="BI92184" t="str">
            <v>N</v>
          </cell>
          <cell r="BJ92184" t="str">
            <v>Imran Khan</v>
          </cell>
          <cell r="BK92184">
            <v>45533</v>
          </cell>
          <cell r="BL92184" t="str">
            <v>-1</v>
          </cell>
          <cell r="BM92184" t="str">
            <v>002</v>
          </cell>
          <cell r="BN92184" t="str">
            <v>01</v>
          </cell>
          <cell r="BQ92184" t="str">
            <v>KHI/HO/D/MO/PD COMP/P/96328/08/2024</v>
          </cell>
        </row>
        <row r="92185">
          <cell r="W92185" t="str">
            <v>6R310230</v>
          </cell>
          <cell r="X92185" t="str">
            <v>NF1AET306H1210259</v>
          </cell>
          <cell r="Y92185">
            <v>3000000</v>
          </cell>
          <cell r="AC92185">
            <v>3044665</v>
          </cell>
          <cell r="AD92185" t="str">
            <v>02</v>
          </cell>
          <cell r="AE92185" t="str">
            <v>MOTOR</v>
          </cell>
          <cell r="AF92185">
            <v>6076</v>
          </cell>
          <cell r="AG92185">
            <v>912</v>
          </cell>
          <cell r="AH92185">
            <v>61</v>
          </cell>
          <cell r="AI92185">
            <v>0</v>
          </cell>
          <cell r="AJ92185">
            <v>7049</v>
          </cell>
          <cell r="AK92185">
            <v>8105</v>
          </cell>
          <cell r="AL92185">
            <v>516</v>
          </cell>
          <cell r="AM92185" t="str">
            <v>2024</v>
          </cell>
          <cell r="AN92185" t="str">
            <v>202409</v>
          </cell>
          <cell r="AO92185" t="str">
            <v>202409</v>
          </cell>
          <cell r="AP92185" t="str">
            <v>202409</v>
          </cell>
          <cell r="AQ92185" t="str">
            <v>SYS</v>
          </cell>
          <cell r="AR92185" t="str">
            <v>1963593</v>
          </cell>
          <cell r="AS92185" t="str">
            <v>D</v>
          </cell>
          <cell r="AT92185" t="str">
            <v>001</v>
          </cell>
          <cell r="AU92185" t="str">
            <v>30000001</v>
          </cell>
          <cell r="AV92185" t="str">
            <v>DIRECT</v>
          </cell>
          <cell r="AW92185" t="str">
            <v>31000001</v>
          </cell>
          <cell r="AX92185" t="str">
            <v>Direct</v>
          </cell>
          <cell r="AY92185" t="str">
            <v>KHI/HO/D/MO/PD COMP/P/96328/08/2024</v>
          </cell>
          <cell r="AZ92185" t="str">
            <v>KHI/HO/D/MO/PD COMP/E/46248/09/2024</v>
          </cell>
          <cell r="BB92185" t="str">
            <v>Golden Cottage Scheme 36, House No. R-134, Block 9, Area Gulistan-e-Juhar, Karachi.</v>
          </cell>
          <cell r="BC92185" t="str">
            <v>WHITE</v>
          </cell>
          <cell r="BI92185" t="str">
            <v>N</v>
          </cell>
          <cell r="BJ92185" t="str">
            <v>Imran Khan</v>
          </cell>
          <cell r="BK92185">
            <v>45561</v>
          </cell>
          <cell r="BL92185" t="str">
            <v>3000000</v>
          </cell>
          <cell r="BM92185" t="str">
            <v>002</v>
          </cell>
          <cell r="BN92185" t="str">
            <v>01</v>
          </cell>
          <cell r="BQ92185" t="str">
            <v>KHI/HO/D/MO/PD COMP/P/96328/08/2024</v>
          </cell>
        </row>
        <row r="92186">
          <cell r="W92186" t="str">
            <v>6R310230</v>
          </cell>
          <cell r="X92186" t="str">
            <v>NF1AET306H1210259</v>
          </cell>
          <cell r="Y92186">
            <v>3000000</v>
          </cell>
          <cell r="AC92186">
            <v>3120645</v>
          </cell>
          <cell r="AD92186" t="str">
            <v>02</v>
          </cell>
          <cell r="AE92186" t="str">
            <v>MOTOR</v>
          </cell>
          <cell r="AF92186">
            <v>11154</v>
          </cell>
          <cell r="AG92186">
            <v>1673</v>
          </cell>
          <cell r="AH92186">
            <v>112</v>
          </cell>
          <cell r="AI92186">
            <v>0</v>
          </cell>
          <cell r="AJ92186">
            <v>12939</v>
          </cell>
          <cell r="AK92186">
            <v>8105</v>
          </cell>
          <cell r="AL92186">
            <v>948</v>
          </cell>
          <cell r="AM92186" t="str">
            <v>2024</v>
          </cell>
          <cell r="AN92186" t="str">
            <v>202410</v>
          </cell>
          <cell r="AO92186" t="str">
            <v>202410</v>
          </cell>
          <cell r="AP92186" t="str">
            <v>202410</v>
          </cell>
          <cell r="AQ92186" t="str">
            <v>SYS</v>
          </cell>
          <cell r="AR92186" t="str">
            <v>1995501</v>
          </cell>
          <cell r="AS92186" t="str">
            <v>D</v>
          </cell>
          <cell r="AT92186" t="str">
            <v>001</v>
          </cell>
          <cell r="AU92186" t="str">
            <v>30000001</v>
          </cell>
          <cell r="AV92186" t="str">
            <v>DIRECT</v>
          </cell>
          <cell r="AW92186" t="str">
            <v>31000001</v>
          </cell>
          <cell r="AX92186" t="str">
            <v>Direct</v>
          </cell>
          <cell r="AY92186" t="str">
            <v>KHI/HO/D/MO/PD COMP/P/96328/08/2024</v>
          </cell>
          <cell r="AZ92186" t="str">
            <v>KHI/HO/D/MO/PD COMP/E/48162/10/2024</v>
          </cell>
          <cell r="BB92186" t="str">
            <v>Golden Cottage Scheme 36, House No. R-134, Block 9, Area Gulistan-e-Juhar, Karachi.</v>
          </cell>
          <cell r="BC92186" t="str">
            <v>WHITE</v>
          </cell>
          <cell r="BI92186" t="str">
            <v>N</v>
          </cell>
          <cell r="BJ92186" t="str">
            <v>Imran Khan</v>
          </cell>
          <cell r="BK92186">
            <v>45589</v>
          </cell>
          <cell r="BL92186" t="str">
            <v>3000000</v>
          </cell>
          <cell r="BM92186" t="str">
            <v>002</v>
          </cell>
          <cell r="BN92186" t="str">
            <v>01</v>
          </cell>
          <cell r="BQ92186" t="str">
            <v>KHI/HO/D/MO/PD COMP/P/96328/08/2024</v>
          </cell>
        </row>
        <row r="92187">
          <cell r="W92187" t="str">
            <v>6R310230</v>
          </cell>
          <cell r="X92187" t="str">
            <v>NF1AET306H1210259</v>
          </cell>
          <cell r="Y92187">
            <v>3000000</v>
          </cell>
          <cell r="AC92187">
            <v>3184474</v>
          </cell>
          <cell r="AD92187" t="str">
            <v>02</v>
          </cell>
          <cell r="AE92187" t="str">
            <v>MOTOR</v>
          </cell>
          <cell r="AF92187">
            <v>14863</v>
          </cell>
          <cell r="AG92187">
            <v>2229</v>
          </cell>
          <cell r="AH92187">
            <v>149</v>
          </cell>
          <cell r="AI92187">
            <v>0</v>
          </cell>
          <cell r="AJ92187">
            <v>17241</v>
          </cell>
          <cell r="AK92187">
            <v>8105</v>
          </cell>
          <cell r="AL92187">
            <v>1263</v>
          </cell>
          <cell r="AM92187" t="str">
            <v>2024</v>
          </cell>
          <cell r="AN92187" t="str">
            <v>202411</v>
          </cell>
          <cell r="AO92187" t="str">
            <v>202411</v>
          </cell>
          <cell r="AP92187" t="str">
            <v>202411</v>
          </cell>
          <cell r="AQ92187" t="str">
            <v>SYS</v>
          </cell>
          <cell r="AR92187" t="str">
            <v>2018697</v>
          </cell>
          <cell r="AS92187" t="str">
            <v>D</v>
          </cell>
          <cell r="AT92187" t="str">
            <v>001</v>
          </cell>
          <cell r="AU92187" t="str">
            <v>30000001</v>
          </cell>
          <cell r="AV92187" t="str">
            <v>DIRECT</v>
          </cell>
          <cell r="AW92187" t="str">
            <v>31000001</v>
          </cell>
          <cell r="AX92187" t="str">
            <v>Direct</v>
          </cell>
          <cell r="AY92187" t="str">
            <v>KHI/HO/D/MO/PD COMP/P/96328/08/2024</v>
          </cell>
          <cell r="AZ92187" t="str">
            <v>KHI/HO/D/MO/PD COMP/E/49270/11/2024</v>
          </cell>
          <cell r="BB92187" t="str">
            <v>Golden Cottage Scheme 36, House No. R-134, Block 9, Area Gulistan-e-Juhar, Karachi.</v>
          </cell>
          <cell r="BC92187" t="str">
            <v>WHITE</v>
          </cell>
          <cell r="BI92187" t="str">
            <v>N</v>
          </cell>
          <cell r="BJ92187" t="str">
            <v>Imran Khan</v>
          </cell>
          <cell r="BK92187">
            <v>45621</v>
          </cell>
          <cell r="BL92187" t="str">
            <v>3000000</v>
          </cell>
          <cell r="BM92187" t="str">
            <v>002</v>
          </cell>
          <cell r="BN92187" t="str">
            <v>01</v>
          </cell>
          <cell r="BQ92187" t="str">
            <v>KHI/HO/D/MO/PD COMP/P/96328/08/2024</v>
          </cell>
        </row>
        <row r="92188">
          <cell r="W92188" t="str">
            <v>6R310230</v>
          </cell>
          <cell r="X92188" t="str">
            <v>NF1AET306H1210259</v>
          </cell>
          <cell r="Y92188">
            <v>3000000</v>
          </cell>
          <cell r="AB92188" t="str">
            <v>TRACKER (I-TECK)</v>
          </cell>
          <cell r="AC92188">
            <v>3256033</v>
          </cell>
          <cell r="AD92188" t="str">
            <v>02</v>
          </cell>
          <cell r="AE92188" t="str">
            <v>MOTOR</v>
          </cell>
          <cell r="AF92188">
            <v>0</v>
          </cell>
          <cell r="AG92188">
            <v>0</v>
          </cell>
          <cell r="AH92188">
            <v>0</v>
          </cell>
          <cell r="AI92188">
            <v>0</v>
          </cell>
          <cell r="AJ92188">
            <v>0</v>
          </cell>
          <cell r="AK92188">
            <v>1105</v>
          </cell>
          <cell r="AL92188">
            <v>0</v>
          </cell>
          <cell r="AM92188" t="str">
            <v>2024</v>
          </cell>
          <cell r="AN92188" t="str">
            <v>202412</v>
          </cell>
          <cell r="AO92188" t="str">
            <v>202412</v>
          </cell>
          <cell r="AP92188" t="str">
            <v>202412</v>
          </cell>
          <cell r="AQ92188" t="str">
            <v>AMINAHMED</v>
          </cell>
          <cell r="AR92188" t="str">
            <v>2029350</v>
          </cell>
          <cell r="AS92188" t="str">
            <v>D</v>
          </cell>
          <cell r="AT92188" t="str">
            <v>001</v>
          </cell>
          <cell r="AU92188" t="str">
            <v>30000001</v>
          </cell>
          <cell r="AV92188" t="str">
            <v>DIRECT</v>
          </cell>
          <cell r="AW92188" t="str">
            <v>31000001</v>
          </cell>
          <cell r="AX92188" t="str">
            <v>Direct</v>
          </cell>
          <cell r="AY92188" t="str">
            <v>KHI/HO/D/MO/PD COMP/P/96328/08/2024</v>
          </cell>
          <cell r="AZ92188" t="str">
            <v>KHI/HO/D/MO/PD COMP/E/49861/12/2024</v>
          </cell>
          <cell r="BB92188" t="str">
            <v>Golden Cottage Scheme 36, House No. R-134, Block 9, Area Gulistan-e-Juhar, Karachi.</v>
          </cell>
          <cell r="BC92188" t="str">
            <v>WHITE</v>
          </cell>
          <cell r="BF92188" t="str">
            <v>IT IS HEREBY DECLARED AND AGREED THAT AT THE REQUEST OF THE PARTICIPANT THE ABOVE MENTIONED POLICY STANDS CANCELLED WITH EFFECT FROM 06-12-2024.</v>
          </cell>
          <cell r="BG92188" t="str">
            <v>Remove</v>
          </cell>
          <cell r="BH92188" t="str">
            <v>N/A</v>
          </cell>
          <cell r="BI92188" t="str">
            <v>N</v>
          </cell>
          <cell r="BJ92188" t="str">
            <v>Imran Khan</v>
          </cell>
          <cell r="BK92188">
            <v>45632</v>
          </cell>
          <cell r="BL92188" t="str">
            <v>-1</v>
          </cell>
          <cell r="BM92188" t="str">
            <v>002</v>
          </cell>
          <cell r="BN92188" t="str">
            <v>01</v>
          </cell>
          <cell r="BQ92188" t="str">
            <v>KHI/HO/D/MO/PD COMP/P/96328/08/2024</v>
          </cell>
        </row>
        <row r="92189">
          <cell r="W92189" t="str">
            <v>6R32439</v>
          </cell>
          <cell r="X92189" t="str">
            <v>1223425</v>
          </cell>
          <cell r="Y92189">
            <v>2747605</v>
          </cell>
          <cell r="AC92189">
            <v>3111217</v>
          </cell>
          <cell r="AD92189" t="str">
            <v>02</v>
          </cell>
          <cell r="AE92189" t="str">
            <v>MOTOR</v>
          </cell>
          <cell r="AF92189">
            <v>41020</v>
          </cell>
          <cell r="AG92189">
            <v>0</v>
          </cell>
          <cell r="AH92189">
            <v>0</v>
          </cell>
          <cell r="AI92189">
            <v>0</v>
          </cell>
          <cell r="AJ92189">
            <v>48083</v>
          </cell>
          <cell r="AK92189">
            <v>0</v>
          </cell>
          <cell r="AL92189">
            <v>4922</v>
          </cell>
          <cell r="AM92189" t="str">
            <v>2024</v>
          </cell>
          <cell r="AN92189" t="str">
            <v>202410</v>
          </cell>
          <cell r="AO92189" t="str">
            <v>202410</v>
          </cell>
          <cell r="AP92189" t="str">
            <v>202410</v>
          </cell>
          <cell r="AQ92189" t="str">
            <v>KHALIDMEHMOOD</v>
          </cell>
          <cell r="AR92189" t="str">
            <v>1991039</v>
          </cell>
          <cell r="AS92189" t="str">
            <v>D</v>
          </cell>
          <cell r="AT92189" t="str">
            <v>001</v>
          </cell>
          <cell r="AU92189" t="str">
            <v>30000002</v>
          </cell>
          <cell r="AV92189" t="str">
            <v>RETAIL</v>
          </cell>
          <cell r="AW92189" t="str">
            <v>31000408</v>
          </cell>
          <cell r="AX92189" t="str">
            <v>Suzuki Mandviwalla Motors</v>
          </cell>
          <cell r="AY92189" t="str">
            <v>KHI/HO/D/MO/PC COMP/P/99951/10/2024</v>
          </cell>
          <cell r="BA92189" t="str">
            <v>KARACHI</v>
          </cell>
          <cell r="BB92189" t="str">
            <v>House No.GK-4-7, Qasim Street, Natwaani Palace, Kharadar, Karachi.</v>
          </cell>
          <cell r="BC92189" t="str">
            <v>SILVER</v>
          </cell>
          <cell r="BH92189" t="str">
            <v>Pak Suzuki</v>
          </cell>
          <cell r="BI92189" t="str">
            <v>N</v>
          </cell>
          <cell r="BJ92189" t="str">
            <v>Dawood Saeed</v>
          </cell>
          <cell r="BK92189">
            <v>45584</v>
          </cell>
          <cell r="BL92189" t="str">
            <v>2747605</v>
          </cell>
          <cell r="BM92189" t="str">
            <v>009</v>
          </cell>
          <cell r="BN92189" t="str">
            <v>01</v>
          </cell>
          <cell r="BQ92189" t="str">
            <v>KHI/HO/D/MO/PC COMP/P/99951/10/2024</v>
          </cell>
        </row>
        <row r="92190">
          <cell r="W92190" t="str">
            <v>6R326039</v>
          </cell>
          <cell r="X92190" t="str">
            <v>NF1AET306H1226029</v>
          </cell>
          <cell r="Y92190">
            <v>2707000</v>
          </cell>
          <cell r="AC92190">
            <v>3167623</v>
          </cell>
          <cell r="AD92190" t="str">
            <v>02</v>
          </cell>
          <cell r="AE92190" t="str">
            <v>MOTOR</v>
          </cell>
          <cell r="AF92190">
            <v>40472</v>
          </cell>
          <cell r="AG92190">
            <v>0</v>
          </cell>
          <cell r="AH92190">
            <v>0</v>
          </cell>
          <cell r="AI92190">
            <v>0</v>
          </cell>
          <cell r="AJ92190">
            <v>47373</v>
          </cell>
          <cell r="AK92190">
            <v>0</v>
          </cell>
          <cell r="AL92190">
            <v>4857</v>
          </cell>
          <cell r="AM92190" t="str">
            <v>2024</v>
          </cell>
          <cell r="AN92190" t="str">
            <v>202411</v>
          </cell>
          <cell r="AO92190" t="str">
            <v>202411</v>
          </cell>
          <cell r="AP92190" t="str">
            <v>202411</v>
          </cell>
          <cell r="AQ92190" t="str">
            <v>ABRAHAMBHATTI</v>
          </cell>
          <cell r="AR92190" t="str">
            <v>2011709</v>
          </cell>
          <cell r="AS92190" t="str">
            <v>D</v>
          </cell>
          <cell r="AT92190" t="str">
            <v>001</v>
          </cell>
          <cell r="AU92190" t="str">
            <v>30000002</v>
          </cell>
          <cell r="AV92190" t="str">
            <v>RETAIL</v>
          </cell>
          <cell r="AW92190" t="str">
            <v>31000451</v>
          </cell>
          <cell r="AX92190" t="str">
            <v>Adil Zafar Motors</v>
          </cell>
          <cell r="AY92190" t="str">
            <v>LHR/LHR/D/MO/PC COMP/P/101858/11/2024</v>
          </cell>
          <cell r="BB92190" t="str">
            <v>House # 280, Qayyum Block, Mustafa Town, Wahdat Road, Lahore.</v>
          </cell>
          <cell r="BC92190" t="str">
            <v>WHITE</v>
          </cell>
          <cell r="BH92190" t="str">
            <v>Pak Suzuki</v>
          </cell>
          <cell r="BI92190" t="str">
            <v>N</v>
          </cell>
          <cell r="BJ92190" t="str">
            <v>Ateeb Hassan</v>
          </cell>
          <cell r="BK92190">
            <v>45609</v>
          </cell>
          <cell r="BL92190" t="str">
            <v>2707000</v>
          </cell>
          <cell r="BM92190" t="str">
            <v>002</v>
          </cell>
          <cell r="BN92190" t="str">
            <v>03</v>
          </cell>
          <cell r="BQ92190" t="str">
            <v>LHR/LHR/D/MO/PC COMP/P/101858/11/2024</v>
          </cell>
        </row>
        <row r="92191">
          <cell r="W92191" t="str">
            <v>6R211539</v>
          </cell>
          <cell r="X92191" t="str">
            <v>NF1AET306H1111509</v>
          </cell>
          <cell r="Y92191">
            <v>2385000</v>
          </cell>
          <cell r="AB92191" t="str">
            <v>TRACKER (I-TECK)</v>
          </cell>
          <cell r="AC92191">
            <v>3043192</v>
          </cell>
          <cell r="AD92191" t="str">
            <v>02</v>
          </cell>
          <cell r="AE92191" t="str">
            <v>MOTOR</v>
          </cell>
          <cell r="AF92191">
            <v>35673</v>
          </cell>
          <cell r="AG92191">
            <v>0</v>
          </cell>
          <cell r="AH92191">
            <v>0</v>
          </cell>
          <cell r="AI92191">
            <v>0</v>
          </cell>
          <cell r="AJ92191">
            <v>41738</v>
          </cell>
          <cell r="AK92191">
            <v>8105</v>
          </cell>
          <cell r="AL92191">
            <v>4279</v>
          </cell>
          <cell r="AM92191" t="str">
            <v>2024</v>
          </cell>
          <cell r="AN92191" t="str">
            <v>202409</v>
          </cell>
          <cell r="AO92191" t="str">
            <v>202409</v>
          </cell>
          <cell r="AP92191" t="str">
            <v>202409</v>
          </cell>
          <cell r="AQ92191" t="str">
            <v>ABRAHAMBHATTI</v>
          </cell>
          <cell r="AR92191" t="str">
            <v>1959244</v>
          </cell>
          <cell r="AS92191" t="str">
            <v>D</v>
          </cell>
          <cell r="AT92191" t="str">
            <v>001</v>
          </cell>
          <cell r="AU92191" t="str">
            <v>30000002</v>
          </cell>
          <cell r="AV92191" t="str">
            <v>RETAIL</v>
          </cell>
          <cell r="AW92191" t="str">
            <v>31000584</v>
          </cell>
          <cell r="AX92191" t="str">
            <v>Suzuki Azim Motors</v>
          </cell>
          <cell r="AY92191" t="str">
            <v>LHR/LHR/D/MO/PC COMP/P/97835/09/2024</v>
          </cell>
          <cell r="BB92191" t="str">
            <v>Flat # D-29, Saleem Terrace, Garden West, Karachi</v>
          </cell>
          <cell r="BC92191" t="str">
            <v>WHITE</v>
          </cell>
          <cell r="BH92191" t="str">
            <v>Pak Suzuki</v>
          </cell>
          <cell r="BI92191" t="str">
            <v>N</v>
          </cell>
          <cell r="BJ92191" t="str">
            <v>HAMAD BUTT</v>
          </cell>
          <cell r="BK92191">
            <v>45555</v>
          </cell>
          <cell r="BL92191" t="str">
            <v>2385000</v>
          </cell>
          <cell r="BM92191" t="str">
            <v>002</v>
          </cell>
          <cell r="BN92191" t="str">
            <v>03</v>
          </cell>
          <cell r="BQ92191" t="str">
            <v>LHR/LHR/D/MO/PC COMP/P/97835/09/2024</v>
          </cell>
        </row>
        <row r="92192">
          <cell r="W92192" t="str">
            <v>332052</v>
          </cell>
          <cell r="X92192" t="str">
            <v>1232046</v>
          </cell>
          <cell r="Y92192">
            <v>2707000</v>
          </cell>
          <cell r="AC92192">
            <v>3241431</v>
          </cell>
          <cell r="AD92192" t="str">
            <v>02</v>
          </cell>
          <cell r="AE92192" t="str">
            <v>MOTOR</v>
          </cell>
          <cell r="AF92192">
            <v>41629</v>
          </cell>
          <cell r="AG92192">
            <v>0</v>
          </cell>
          <cell r="AH92192">
            <v>0</v>
          </cell>
          <cell r="AI92192">
            <v>0</v>
          </cell>
          <cell r="AJ92192">
            <v>48726</v>
          </cell>
          <cell r="AK92192">
            <v>0</v>
          </cell>
          <cell r="AL92192">
            <v>4995</v>
          </cell>
          <cell r="AM92192" t="str">
            <v>2024</v>
          </cell>
          <cell r="AN92192" t="str">
            <v>202412</v>
          </cell>
          <cell r="AO92192" t="str">
            <v>202412</v>
          </cell>
          <cell r="AP92192" t="str">
            <v>202412</v>
          </cell>
          <cell r="AQ92192" t="str">
            <v>WAJID.HUSSAIN</v>
          </cell>
          <cell r="AR92192" t="str">
            <v>2041748</v>
          </cell>
          <cell r="AS92192" t="str">
            <v>D</v>
          </cell>
          <cell r="AT92192" t="str">
            <v>001</v>
          </cell>
          <cell r="AU92192" t="str">
            <v>30000002</v>
          </cell>
          <cell r="AV92192" t="str">
            <v>RETAIL</v>
          </cell>
          <cell r="AW92192" t="str">
            <v>31000463</v>
          </cell>
          <cell r="AX92192" t="str">
            <v>Suzuki Pine Avenue Motors (PVT.) LTD</v>
          </cell>
          <cell r="AY92192" t="str">
            <v>LHR/LHR/D/MO/PC COMP/P/104790/12/2024</v>
          </cell>
          <cell r="BB92192" t="str">
            <v>House # 509-E, Sabzazar Scheme, Multan Road, Lahore.</v>
          </cell>
          <cell r="BC92192" t="str">
            <v>SILKY SILVER</v>
          </cell>
          <cell r="BH92192" t="str">
            <v>Pak Suzuki</v>
          </cell>
          <cell r="BI92192" t="str">
            <v>N</v>
          </cell>
          <cell r="BJ92192" t="str">
            <v>Ateeb Hassan</v>
          </cell>
          <cell r="BK92192">
            <v>45653</v>
          </cell>
          <cell r="BL92192" t="str">
            <v>2707000</v>
          </cell>
          <cell r="BM92192" t="str">
            <v>007</v>
          </cell>
          <cell r="BN92192" t="str">
            <v>03</v>
          </cell>
          <cell r="BQ92192" t="str">
            <v>LHR/LHR/D/MO/PC COMP/P/104790/12/2024</v>
          </cell>
        </row>
        <row r="92193">
          <cell r="W92193" t="str">
            <v>296364</v>
          </cell>
          <cell r="X92193" t="str">
            <v>NF1AET306H1196409</v>
          </cell>
          <cell r="Y92193">
            <v>2700000</v>
          </cell>
          <cell r="AC92193">
            <v>3106099</v>
          </cell>
          <cell r="AD92193" t="str">
            <v>02</v>
          </cell>
          <cell r="AE92193" t="str">
            <v>MOTOR</v>
          </cell>
          <cell r="AF92193">
            <v>34598</v>
          </cell>
          <cell r="AG92193">
            <v>0</v>
          </cell>
          <cell r="AH92193">
            <v>0</v>
          </cell>
          <cell r="AI92193">
            <v>0</v>
          </cell>
          <cell r="AJ92193">
            <v>40500</v>
          </cell>
          <cell r="AK92193">
            <v>0</v>
          </cell>
          <cell r="AL92193">
            <v>0</v>
          </cell>
          <cell r="AM92193" t="str">
            <v>2024</v>
          </cell>
          <cell r="AN92193" t="str">
            <v>202410</v>
          </cell>
          <cell r="AO92193" t="str">
            <v>202410</v>
          </cell>
          <cell r="AP92193" t="str">
            <v>202410</v>
          </cell>
          <cell r="AQ92193" t="str">
            <v>ABRAHAMBHATTI</v>
          </cell>
          <cell r="AR92193" t="str">
            <v>1986573</v>
          </cell>
          <cell r="AS92193" t="str">
            <v>D</v>
          </cell>
          <cell r="AT92193" t="str">
            <v>001</v>
          </cell>
          <cell r="AU92193" t="str">
            <v>30000002</v>
          </cell>
          <cell r="AV92193" t="str">
            <v>RETAIL</v>
          </cell>
          <cell r="AW92193" t="str">
            <v>31000461</v>
          </cell>
          <cell r="AX92193" t="str">
            <v>Suzuki Sandal Bar Motors</v>
          </cell>
          <cell r="AY92193" t="str">
            <v>LHR/LHR/D/MO/PC COMP/P/99763/10/2024</v>
          </cell>
          <cell r="BA92193" t="str">
            <v>FAISALABAD</v>
          </cell>
          <cell r="BB92193" t="str">
            <v>House # 9-A, Street # 01, Mohalla Garden, Tehsil &amp; District Faisalabad.</v>
          </cell>
          <cell r="BC92193" t="str">
            <v>WHITE</v>
          </cell>
          <cell r="BH92193" t="str">
            <v>Pak Suzuki</v>
          </cell>
          <cell r="BI92193" t="str">
            <v>N</v>
          </cell>
          <cell r="BJ92193" t="str">
            <v>Hafiz Muhammad Rehan Ali</v>
          </cell>
          <cell r="BK92193">
            <v>45581</v>
          </cell>
          <cell r="BL92193" t="str">
            <v>2700000</v>
          </cell>
          <cell r="BM92193" t="str">
            <v>002</v>
          </cell>
          <cell r="BN92193" t="str">
            <v>03</v>
          </cell>
          <cell r="BQ92193" t="str">
            <v>LHR/LHR/D/MO/PC COMP/P/99763/10/2024</v>
          </cell>
        </row>
        <row r="92194">
          <cell r="W92194" t="str">
            <v>6R318634</v>
          </cell>
          <cell r="X92194" t="str">
            <v>NF1AET306H1218710</v>
          </cell>
          <cell r="Y92194">
            <v>2720535</v>
          </cell>
          <cell r="AC92194">
            <v>3004900</v>
          </cell>
          <cell r="AD92194" t="str">
            <v>02</v>
          </cell>
          <cell r="AE92194" t="str">
            <v>MOTOR</v>
          </cell>
          <cell r="AF92194">
            <v>46255</v>
          </cell>
          <cell r="AG92194">
            <v>0</v>
          </cell>
          <cell r="AH92194">
            <v>0</v>
          </cell>
          <cell r="AI92194">
            <v>0</v>
          </cell>
          <cell r="AJ92194">
            <v>54139</v>
          </cell>
          <cell r="AK92194">
            <v>0</v>
          </cell>
          <cell r="AL92194">
            <v>11564</v>
          </cell>
          <cell r="AM92194" t="str">
            <v>2024</v>
          </cell>
          <cell r="AN92194" t="str">
            <v>202409</v>
          </cell>
          <cell r="AO92194" t="str">
            <v>202409</v>
          </cell>
          <cell r="AP92194" t="str">
            <v>202409</v>
          </cell>
          <cell r="AQ92194" t="str">
            <v>ABRAHAMBHATTI</v>
          </cell>
          <cell r="AR92194" t="str">
            <v>1954339</v>
          </cell>
          <cell r="AS92194" t="str">
            <v>D</v>
          </cell>
          <cell r="AT92194" t="str">
            <v>001</v>
          </cell>
          <cell r="AU92194" t="str">
            <v>30000002</v>
          </cell>
          <cell r="AV92194" t="str">
            <v>RETAIL</v>
          </cell>
          <cell r="AW92194" t="str">
            <v>31000236</v>
          </cell>
          <cell r="AX92194" t="str">
            <v>Suzuki Racecourse Motors</v>
          </cell>
          <cell r="AY92194" t="str">
            <v>LHR/LHR/D/MO/PC COMP/P/97429/09/2024</v>
          </cell>
          <cell r="BB92194" t="str">
            <v>Kh # 1622, Officer Colony, Lane 07, Misrial Road, Rawalpindi.</v>
          </cell>
          <cell r="BC92194" t="str">
            <v>WHITE</v>
          </cell>
          <cell r="BH92194" t="str">
            <v>Pak Suzuki</v>
          </cell>
          <cell r="BI92194" t="str">
            <v>N</v>
          </cell>
          <cell r="BJ92194" t="str">
            <v>HAMAD BUTT</v>
          </cell>
          <cell r="BK92194">
            <v>45551</v>
          </cell>
          <cell r="BL92194" t="str">
            <v>2720535</v>
          </cell>
          <cell r="BM92194" t="str">
            <v>002</v>
          </cell>
          <cell r="BN92194" t="str">
            <v>03</v>
          </cell>
          <cell r="BQ92194" t="str">
            <v>LHR/LHR/D/MO/PC COMP/P/97429/09/2024</v>
          </cell>
        </row>
        <row r="92195">
          <cell r="W92195" t="str">
            <v>331411</v>
          </cell>
          <cell r="X92195" t="str">
            <v>1231545</v>
          </cell>
          <cell r="Y92195">
            <v>2707000</v>
          </cell>
          <cell r="AC92195">
            <v>3229549</v>
          </cell>
          <cell r="AD92195" t="str">
            <v>02</v>
          </cell>
          <cell r="AE92195" t="str">
            <v>MOTOR</v>
          </cell>
          <cell r="AF92195">
            <v>30112</v>
          </cell>
          <cell r="AG92195">
            <v>0</v>
          </cell>
          <cell r="AH92195">
            <v>0</v>
          </cell>
          <cell r="AI92195">
            <v>0</v>
          </cell>
          <cell r="AJ92195">
            <v>30112</v>
          </cell>
          <cell r="AK92195">
            <v>0</v>
          </cell>
          <cell r="AL92195">
            <v>-1993</v>
          </cell>
          <cell r="AM92195" t="str">
            <v>2024</v>
          </cell>
          <cell r="AN92195" t="str">
            <v>202412</v>
          </cell>
          <cell r="AO92195" t="str">
            <v>202412</v>
          </cell>
          <cell r="AP92195" t="str">
            <v>202412</v>
          </cell>
          <cell r="AQ92195" t="str">
            <v>KHALIDMEHMOOD</v>
          </cell>
          <cell r="AR92195" t="str">
            <v>2038184</v>
          </cell>
          <cell r="AS92195" t="str">
            <v>D</v>
          </cell>
          <cell r="AT92195" t="str">
            <v>004</v>
          </cell>
          <cell r="AU92195" t="str">
            <v>30000002</v>
          </cell>
          <cell r="AV92195" t="str">
            <v>RETAIL</v>
          </cell>
          <cell r="AW92195" t="str">
            <v>31000409</v>
          </cell>
          <cell r="AX92195" t="str">
            <v>Suzuki Zeeshan Autos</v>
          </cell>
          <cell r="AY92195" t="str">
            <v>KHI/HO/D/MO/PC COMP/P/98194/09/2024</v>
          </cell>
          <cell r="AZ92195" t="str">
            <v>KHI/HO/D/MO/PC COMP/E/50245/12/2024</v>
          </cell>
          <cell r="BA92195" t="str">
            <v>KARACHI</v>
          </cell>
          <cell r="BB92195" t="str">
            <v>House #. 28-29, Mohalla Gulshan-e-Elahi, Phase-3, Hyderabad.</v>
          </cell>
          <cell r="BC92195" t="str">
            <v>WHITE</v>
          </cell>
          <cell r="BF92195" t="str">
            <v>IT IS HEREBY DECLARED AND AGREED THAT AT THE REQUEST OF THE PARTICIPANT, THE ABOVE VEHICLE, COVERED UNDER THE WITHIN MENTIONED POLICY HAS BEEN REPLACED BY ANOTHER VEHICLE WITH EFFECT FROM 16/12/2024, 
IN CONSEQUENCE WHEREOF AN AMOUNT OF RS.19,265/- FOR 272 DAYS ON PRO RATE  BASIS IS HEREBY ALLOWED TO THE PARTICIPANT.</v>
          </cell>
          <cell r="BG92195" t="str">
            <v>Add</v>
          </cell>
          <cell r="BH92195" t="str">
            <v>Pak Suzuki</v>
          </cell>
          <cell r="BI92195" t="str">
            <v>N</v>
          </cell>
          <cell r="BJ92195" t="str">
            <v>Dawood Saeed</v>
          </cell>
          <cell r="BK92195">
            <v>45642</v>
          </cell>
          <cell r="BL92195" t="str">
            <v>2707000</v>
          </cell>
          <cell r="BM92195" t="str">
            <v>002</v>
          </cell>
          <cell r="BN92195" t="str">
            <v>01</v>
          </cell>
          <cell r="BQ92195" t="str">
            <v>KHI/HO/D/MO/PC COMP/P/98194/09/2024</v>
          </cell>
        </row>
        <row r="92196">
          <cell r="W92196" t="str">
            <v>232479</v>
          </cell>
          <cell r="X92196" t="str">
            <v>1132486</v>
          </cell>
          <cell r="Y92196">
            <v>2300000</v>
          </cell>
          <cell r="AC92196">
            <v>3235997</v>
          </cell>
          <cell r="AD92196" t="str">
            <v>02</v>
          </cell>
          <cell r="AE92196" t="str">
            <v>MOTOR</v>
          </cell>
          <cell r="AF92196">
            <v>39299</v>
          </cell>
          <cell r="AG92196">
            <v>0</v>
          </cell>
          <cell r="AH92196">
            <v>0</v>
          </cell>
          <cell r="AI92196">
            <v>0</v>
          </cell>
          <cell r="AJ92196">
            <v>46000</v>
          </cell>
          <cell r="AK92196">
            <v>0</v>
          </cell>
          <cell r="AL92196">
            <v>9825</v>
          </cell>
          <cell r="AM92196" t="str">
            <v>2024</v>
          </cell>
          <cell r="AN92196" t="str">
            <v>202412</v>
          </cell>
          <cell r="AO92196" t="str">
            <v>202412</v>
          </cell>
          <cell r="AP92196" t="str">
            <v>202412</v>
          </cell>
          <cell r="AQ92196" t="str">
            <v>WAJID.HUSSAIN</v>
          </cell>
          <cell r="AR92196" t="str">
            <v>2038728</v>
          </cell>
          <cell r="AS92196" t="str">
            <v>D</v>
          </cell>
          <cell r="AT92196" t="str">
            <v>001</v>
          </cell>
          <cell r="AU92196" t="str">
            <v>30000002</v>
          </cell>
          <cell r="AV92196" t="str">
            <v>RETAIL</v>
          </cell>
          <cell r="AW92196" t="str">
            <v>31000227</v>
          </cell>
          <cell r="AX92196" t="str">
            <v>Suzuki Gujrat Motors</v>
          </cell>
          <cell r="AY92196" t="str">
            <v>LHR/LHR/D/MO/PC COMP/P/104310/12/2024</v>
          </cell>
          <cell r="BB92196" t="str">
            <v>Street # 09, Badshahi Road, Mohalla Rehmat Abad ,Kalu
Pura, Gujrat.</v>
          </cell>
          <cell r="BC92196" t="str">
            <v>WHITE</v>
          </cell>
          <cell r="BH92196" t="str">
            <v>Pak Suzuki</v>
          </cell>
          <cell r="BI92196" t="str">
            <v>N</v>
          </cell>
          <cell r="BJ92196" t="str">
            <v>HAMAD BUTT</v>
          </cell>
          <cell r="BK92196">
            <v>45645</v>
          </cell>
          <cell r="BL92196" t="str">
            <v>2300000</v>
          </cell>
          <cell r="BM92196" t="str">
            <v>002</v>
          </cell>
          <cell r="BN92196" t="str">
            <v>03</v>
          </cell>
          <cell r="BQ92196" t="str">
            <v>LHR/LHR/D/MO/PC COMP/P/104310/12/2024</v>
          </cell>
        </row>
        <row r="92197">
          <cell r="W92197" t="str">
            <v>321865</v>
          </cell>
          <cell r="X92197" t="str">
            <v>1221856</v>
          </cell>
          <cell r="Y92197">
            <v>2707000</v>
          </cell>
          <cell r="AC92197">
            <v>3166065</v>
          </cell>
          <cell r="AD92197" t="str">
            <v>02</v>
          </cell>
          <cell r="AE92197" t="str">
            <v>MOTOR</v>
          </cell>
          <cell r="AF92197">
            <v>46008</v>
          </cell>
          <cell r="AG92197">
            <v>0</v>
          </cell>
          <cell r="AH92197">
            <v>0</v>
          </cell>
          <cell r="AI92197">
            <v>0</v>
          </cell>
          <cell r="AJ92197">
            <v>53869</v>
          </cell>
          <cell r="AK92197">
            <v>0</v>
          </cell>
          <cell r="AL92197">
            <v>5521</v>
          </cell>
          <cell r="AM92197" t="str">
            <v>2024</v>
          </cell>
          <cell r="AN92197" t="str">
            <v>202411</v>
          </cell>
          <cell r="AO92197" t="str">
            <v>202411</v>
          </cell>
          <cell r="AP92197" t="str">
            <v>202411</v>
          </cell>
          <cell r="AQ92197" t="str">
            <v>KHALIDMEHMOOD</v>
          </cell>
          <cell r="AR92197" t="str">
            <v>2010612</v>
          </cell>
          <cell r="AS92197" t="str">
            <v>D</v>
          </cell>
          <cell r="AT92197" t="str">
            <v>001</v>
          </cell>
          <cell r="AU92197" t="str">
            <v>30000002</v>
          </cell>
          <cell r="AV92197" t="str">
            <v>RETAIL</v>
          </cell>
          <cell r="AW92197" t="str">
            <v>31000429</v>
          </cell>
          <cell r="AX92197" t="str">
            <v>Suzuki Mehran Motors</v>
          </cell>
          <cell r="AY92197" t="str">
            <v>KHI/HO/D/MO/PC COMP/P/101801/11/2024</v>
          </cell>
          <cell r="BA92197" t="str">
            <v>KARACHI</v>
          </cell>
          <cell r="BB92197" t="str">
            <v>F-10 , Mohalla Al Raheem Villas, Qasimabad District, Hyderabad.</v>
          </cell>
          <cell r="BC92197" t="str">
            <v>WHITE</v>
          </cell>
          <cell r="BH92197" t="str">
            <v>Pak Suzuki</v>
          </cell>
          <cell r="BI92197" t="str">
            <v>N</v>
          </cell>
          <cell r="BJ92197" t="str">
            <v>Dawood Saeed</v>
          </cell>
          <cell r="BK92197">
            <v>45609</v>
          </cell>
          <cell r="BL92197" t="str">
            <v>2707000</v>
          </cell>
          <cell r="BM92197" t="str">
            <v>002</v>
          </cell>
          <cell r="BN92197" t="str">
            <v>01</v>
          </cell>
          <cell r="BQ92197" t="str">
            <v>KHI/HO/D/MO/PC COMP/P/101801/11/2024</v>
          </cell>
        </row>
        <row r="92198">
          <cell r="W92198" t="str">
            <v>6R283404</v>
          </cell>
          <cell r="X92198" t="str">
            <v>NF1AET306H1183408</v>
          </cell>
          <cell r="Y92198">
            <v>2600000</v>
          </cell>
          <cell r="AC92198">
            <v>3058772</v>
          </cell>
          <cell r="AD92198" t="str">
            <v>02</v>
          </cell>
          <cell r="AE92198" t="str">
            <v>MOTOR</v>
          </cell>
          <cell r="AF92198">
            <v>38872</v>
          </cell>
          <cell r="AG92198">
            <v>0</v>
          </cell>
          <cell r="AH92198">
            <v>0</v>
          </cell>
          <cell r="AI92198">
            <v>0</v>
          </cell>
          <cell r="AJ92198">
            <v>45500</v>
          </cell>
          <cell r="AK92198">
            <v>0</v>
          </cell>
          <cell r="AL92198">
            <v>8746</v>
          </cell>
          <cell r="AM92198" t="str">
            <v>2024</v>
          </cell>
          <cell r="AN92198" t="str">
            <v>202409</v>
          </cell>
          <cell r="AO92198" t="str">
            <v>202409</v>
          </cell>
          <cell r="AP92198" t="str">
            <v>202409</v>
          </cell>
          <cell r="AQ92198" t="str">
            <v>MZUBAIRIQBAL</v>
          </cell>
          <cell r="AR92198" t="str">
            <v>1954932</v>
          </cell>
          <cell r="AS92198" t="str">
            <v>D</v>
          </cell>
          <cell r="AT92198" t="str">
            <v>001</v>
          </cell>
          <cell r="AU92198" t="str">
            <v>30000002</v>
          </cell>
          <cell r="AV92198" t="str">
            <v>RETAIL</v>
          </cell>
          <cell r="AW92198" t="str">
            <v>31000699</v>
          </cell>
          <cell r="AX92198" t="str">
            <v>MHP AUTO TRADERS</v>
          </cell>
          <cell r="AY92198" t="str">
            <v>LHR/LHR/D/MO/PC COMP/P/97538/09/2024</v>
          </cell>
          <cell r="BB92198" t="str">
            <v>House # 46, Mohalla Qadir Park, Rajgarh, Lahore.</v>
          </cell>
          <cell r="BC92198" t="str">
            <v>WHITE</v>
          </cell>
          <cell r="BH92198" t="str">
            <v>N/A</v>
          </cell>
          <cell r="BI92198" t="str">
            <v>N</v>
          </cell>
          <cell r="BJ92198" t="str">
            <v>Muhammad Asim</v>
          </cell>
          <cell r="BK92198">
            <v>45551</v>
          </cell>
          <cell r="BL92198" t="str">
            <v>2600000</v>
          </cell>
          <cell r="BM92198" t="str">
            <v>002</v>
          </cell>
          <cell r="BN92198" t="str">
            <v>03</v>
          </cell>
          <cell r="BQ92198" t="str">
            <v>LHR/LHR/D/MO/PC COMP/P/97538/09/2024</v>
          </cell>
        </row>
        <row r="92199">
          <cell r="W92199" t="str">
            <v>6R322116</v>
          </cell>
          <cell r="X92199" t="str">
            <v>NF1AET306H1222262</v>
          </cell>
          <cell r="Y92199">
            <v>2720535</v>
          </cell>
          <cell r="AC92199">
            <v>3122863</v>
          </cell>
          <cell r="AD92199" t="str">
            <v>02</v>
          </cell>
          <cell r="AE92199" t="str">
            <v>MOTOR</v>
          </cell>
          <cell r="AF92199">
            <v>34861</v>
          </cell>
          <cell r="AG92199">
            <v>0</v>
          </cell>
          <cell r="AH92199">
            <v>0</v>
          </cell>
          <cell r="AI92199">
            <v>0</v>
          </cell>
          <cell r="AJ92199">
            <v>40808</v>
          </cell>
          <cell r="AK92199">
            <v>0</v>
          </cell>
          <cell r="AL92199">
            <v>0</v>
          </cell>
          <cell r="AM92199" t="str">
            <v>2024</v>
          </cell>
          <cell r="AN92199" t="str">
            <v>202410</v>
          </cell>
          <cell r="AO92199" t="str">
            <v>202410</v>
          </cell>
          <cell r="AP92199" t="str">
            <v>202410</v>
          </cell>
          <cell r="AQ92199" t="str">
            <v>ABRAHAMBHATTI</v>
          </cell>
          <cell r="AR92199" t="str">
            <v>1995534</v>
          </cell>
          <cell r="AS92199" t="str">
            <v>D</v>
          </cell>
          <cell r="AT92199" t="str">
            <v>001</v>
          </cell>
          <cell r="AU92199" t="str">
            <v>30000002</v>
          </cell>
          <cell r="AV92199" t="str">
            <v>RETAIL</v>
          </cell>
          <cell r="AW92199" t="str">
            <v>31000235</v>
          </cell>
          <cell r="AX92199" t="str">
            <v xml:space="preserve">Suzuki Rawal Motors </v>
          </cell>
          <cell r="AY92199" t="str">
            <v>LHR/LHR/D/MO/PC COMP/P/100486/10/2024</v>
          </cell>
          <cell r="BB92199" t="str">
            <v>78-W, 2nd Floor, Roshan Centre, Blue Aream, Islamabad.</v>
          </cell>
          <cell r="BC92199" t="str">
            <v>WHITE</v>
          </cell>
          <cell r="BH92199" t="str">
            <v>Pak Suzuki</v>
          </cell>
          <cell r="BI92199" t="str">
            <v>N</v>
          </cell>
          <cell r="BJ92199" t="str">
            <v>HAMAD BUTT</v>
          </cell>
          <cell r="BK92199">
            <v>45590</v>
          </cell>
          <cell r="BL92199" t="str">
            <v>2720535</v>
          </cell>
          <cell r="BM92199" t="str">
            <v>002</v>
          </cell>
          <cell r="BN92199" t="str">
            <v>03</v>
          </cell>
          <cell r="BQ92199" t="str">
            <v>LHR/LHR/D/MO/PC COMP/P/100486/10/2024</v>
          </cell>
        </row>
        <row r="92200">
          <cell r="W92200" t="str">
            <v>6R292471</v>
          </cell>
          <cell r="X92200" t="str">
            <v>NF1AET306H1192562</v>
          </cell>
          <cell r="Y92200">
            <v>2720535</v>
          </cell>
          <cell r="AC92200">
            <v>3073839</v>
          </cell>
          <cell r="AD92200" t="str">
            <v>02</v>
          </cell>
          <cell r="AE92200" t="str">
            <v>MOTOR</v>
          </cell>
          <cell r="AF92200">
            <v>46255</v>
          </cell>
          <cell r="AG92200">
            <v>0</v>
          </cell>
          <cell r="AH92200">
            <v>0</v>
          </cell>
          <cell r="AI92200">
            <v>0</v>
          </cell>
          <cell r="AJ92200">
            <v>54139</v>
          </cell>
          <cell r="AK92200">
            <v>0</v>
          </cell>
          <cell r="AL92200">
            <v>5551</v>
          </cell>
          <cell r="AM92200" t="str">
            <v>2024</v>
          </cell>
          <cell r="AN92200" t="str">
            <v>202410</v>
          </cell>
          <cell r="AO92200" t="str">
            <v>202410</v>
          </cell>
          <cell r="AP92200" t="str">
            <v>202410</v>
          </cell>
          <cell r="AQ92200" t="str">
            <v>ABRAHAMBHATTI</v>
          </cell>
          <cell r="AR92200" t="str">
            <v>1973723</v>
          </cell>
          <cell r="AS92200" t="str">
            <v>D</v>
          </cell>
          <cell r="AT92200" t="str">
            <v>001</v>
          </cell>
          <cell r="AU92200" t="str">
            <v>30000002</v>
          </cell>
          <cell r="AV92200" t="str">
            <v>RETAIL</v>
          </cell>
          <cell r="AW92200" t="str">
            <v>31000498</v>
          </cell>
          <cell r="AX92200" t="str">
            <v>Suzuki United Motors  (Burewala Branch)</v>
          </cell>
          <cell r="AY92200" t="str">
            <v>LHR/LHR/D/MO/PC COMP/P/99118/10/2024</v>
          </cell>
          <cell r="BB92200" t="str">
            <v>Haseeb Traders, Old Bus Stand, Multan Road, Vehari.</v>
          </cell>
          <cell r="BC92200" t="str">
            <v>WHITE</v>
          </cell>
          <cell r="BH92200" t="str">
            <v>Pak Suzuki</v>
          </cell>
          <cell r="BI92200" t="str">
            <v>N</v>
          </cell>
          <cell r="BJ92200" t="str">
            <v>UMAR KHAN</v>
          </cell>
          <cell r="BK92200">
            <v>45572</v>
          </cell>
          <cell r="BL92200" t="str">
            <v>2720535</v>
          </cell>
          <cell r="BM92200" t="str">
            <v>002</v>
          </cell>
          <cell r="BN92200" t="str">
            <v>03</v>
          </cell>
          <cell r="BQ92200" t="str">
            <v>LHR/LHR/D/MO/PC COMP/P/99118/10/2024</v>
          </cell>
        </row>
        <row r="92201">
          <cell r="W92201" t="str">
            <v>6R160074</v>
          </cell>
          <cell r="X92201" t="str">
            <v>H1060108</v>
          </cell>
          <cell r="Y92201">
            <v>2200000</v>
          </cell>
          <cell r="AB92201" t="str">
            <v>TRACKER (I-TECK)</v>
          </cell>
          <cell r="AC92201">
            <v>3118767</v>
          </cell>
          <cell r="AD92201" t="str">
            <v>02</v>
          </cell>
          <cell r="AE92201" t="str">
            <v>MOTOR</v>
          </cell>
          <cell r="AF92201">
            <v>37500</v>
          </cell>
          <cell r="AG92201">
            <v>0</v>
          </cell>
          <cell r="AH92201">
            <v>0</v>
          </cell>
          <cell r="AI92201">
            <v>0</v>
          </cell>
          <cell r="AJ92201">
            <v>44000</v>
          </cell>
          <cell r="AK92201">
            <v>8105</v>
          </cell>
          <cell r="AL92201">
            <v>7500</v>
          </cell>
          <cell r="AM92201" t="str">
            <v>2024</v>
          </cell>
          <cell r="AN92201" t="str">
            <v>202410</v>
          </cell>
          <cell r="AO92201" t="str">
            <v>202410</v>
          </cell>
          <cell r="AP92201" t="str">
            <v>202410</v>
          </cell>
          <cell r="AQ92201" t="str">
            <v>KHALIDMEHMOOD</v>
          </cell>
          <cell r="AR92201" t="str">
            <v>1992912</v>
          </cell>
          <cell r="AS92201" t="str">
            <v>D</v>
          </cell>
          <cell r="AT92201" t="str">
            <v>001</v>
          </cell>
          <cell r="AU92201" t="str">
            <v>30000002</v>
          </cell>
          <cell r="AV92201" t="str">
            <v>RETAIL</v>
          </cell>
          <cell r="AW92201" t="str">
            <v>31000567</v>
          </cell>
          <cell r="AX92201" t="str">
            <v>Suzuki Riaz</v>
          </cell>
          <cell r="AY92201" t="str">
            <v>KHI/HO/D/MO/PC COMP/P/100217/10/2024</v>
          </cell>
          <cell r="BA92201" t="str">
            <v>KARACHI</v>
          </cell>
          <cell r="BB92201" t="str">
            <v>Shenwari Sheikhmal Khail, Landi Kotal, Tehsil Landi Kotal, District Khyber.</v>
          </cell>
          <cell r="BC92201" t="str">
            <v>WHITE</v>
          </cell>
          <cell r="BH92201" t="str">
            <v>Half Depreciation</v>
          </cell>
          <cell r="BI92201" t="str">
            <v>N</v>
          </cell>
          <cell r="BJ92201" t="str">
            <v>M.Shahbaz</v>
          </cell>
          <cell r="BK92201">
            <v>45587</v>
          </cell>
          <cell r="BL92201" t="str">
            <v>2200000</v>
          </cell>
          <cell r="BM92201" t="str">
            <v>002</v>
          </cell>
          <cell r="BN92201" t="str">
            <v>01</v>
          </cell>
          <cell r="BQ92201" t="str">
            <v>KHI/HO/D/MO/PC COMP/P/100217/10/2024</v>
          </cell>
        </row>
        <row r="92202">
          <cell r="W92202" t="str">
            <v>6R160074</v>
          </cell>
          <cell r="X92202" t="str">
            <v>H1060108</v>
          </cell>
          <cell r="Y92202">
            <v>2200000</v>
          </cell>
          <cell r="AC92202">
            <v>3209865</v>
          </cell>
          <cell r="AD92202" t="str">
            <v>02</v>
          </cell>
          <cell r="AE92202" t="str">
            <v>MOTOR</v>
          </cell>
          <cell r="AF92202">
            <v>0</v>
          </cell>
          <cell r="AG92202">
            <v>0</v>
          </cell>
          <cell r="AH92202">
            <v>0</v>
          </cell>
          <cell r="AI92202">
            <v>0</v>
          </cell>
          <cell r="AJ92202">
            <v>0</v>
          </cell>
          <cell r="AK92202">
            <v>8105</v>
          </cell>
          <cell r="AL92202">
            <v>1875</v>
          </cell>
          <cell r="AM92202" t="str">
            <v>2024</v>
          </cell>
          <cell r="AN92202" t="str">
            <v>202412</v>
          </cell>
          <cell r="AO92202" t="str">
            <v>202410</v>
          </cell>
          <cell r="AP92202" t="str">
            <v>202412</v>
          </cell>
          <cell r="AQ92202" t="str">
            <v>KHALIDMEHMOOD</v>
          </cell>
          <cell r="AR92202" t="str">
            <v>2026283</v>
          </cell>
          <cell r="AS92202" t="str">
            <v>D</v>
          </cell>
          <cell r="AT92202" t="str">
            <v>001</v>
          </cell>
          <cell r="AU92202" t="str">
            <v>30000002</v>
          </cell>
          <cell r="AV92202" t="str">
            <v>RETAIL</v>
          </cell>
          <cell r="AW92202" t="str">
            <v>31000567</v>
          </cell>
          <cell r="AX92202" t="str">
            <v>Suzuki Riaz</v>
          </cell>
          <cell r="AY92202" t="str">
            <v>KHI/HO/D/MO/PC COMP/P/100217/10/2024</v>
          </cell>
          <cell r="AZ92202" t="str">
            <v>KHI/HO/D/MO/PC COMP/E/49684/12/2024</v>
          </cell>
          <cell r="BB92202" t="str">
            <v>Shenwari Sheikhmal Khail, Landi Kotal, Tehsil Landi Kotal, District Khyber.</v>
          </cell>
          <cell r="BC92202" t="str">
            <v>WHITE</v>
          </cell>
          <cell r="BF92202" t="str">
            <v xml:space="preserve">Addition of agency commission.
</v>
          </cell>
          <cell r="BH92202" t="str">
            <v>Half Depreciation</v>
          </cell>
          <cell r="BI92202" t="str">
            <v>N</v>
          </cell>
          <cell r="BJ92202" t="str">
            <v>M.Shahbaz</v>
          </cell>
          <cell r="BK92202">
            <v>45579</v>
          </cell>
          <cell r="BL92202" t="str">
            <v>2200000</v>
          </cell>
          <cell r="BM92202" t="str">
            <v>002</v>
          </cell>
          <cell r="BN92202" t="str">
            <v>01</v>
          </cell>
          <cell r="BQ92202" t="str">
            <v>KHI/HO/D/MO/PC COMP/P/100217/10/2024</v>
          </cell>
        </row>
        <row r="92203">
          <cell r="W92203" t="str">
            <v>6R319538</v>
          </cell>
          <cell r="X92203" t="str">
            <v>1219589</v>
          </cell>
          <cell r="Y92203">
            <v>2707000</v>
          </cell>
          <cell r="AC92203">
            <v>3043570</v>
          </cell>
          <cell r="AD92203" t="str">
            <v>02</v>
          </cell>
          <cell r="AE92203" t="str">
            <v>MOTOR</v>
          </cell>
          <cell r="AF92203">
            <v>46025</v>
          </cell>
          <cell r="AG92203">
            <v>0</v>
          </cell>
          <cell r="AH92203">
            <v>0</v>
          </cell>
          <cell r="AI92203">
            <v>0</v>
          </cell>
          <cell r="AJ92203">
            <v>53869</v>
          </cell>
          <cell r="AK92203">
            <v>0</v>
          </cell>
          <cell r="AL92203">
            <v>11506</v>
          </cell>
          <cell r="AM92203" t="str">
            <v>2024</v>
          </cell>
          <cell r="AN92203" t="str">
            <v>202409</v>
          </cell>
          <cell r="AO92203" t="str">
            <v>202409</v>
          </cell>
          <cell r="AP92203" t="str">
            <v>202409</v>
          </cell>
          <cell r="AQ92203" t="str">
            <v>ABRAHAMBHATTI</v>
          </cell>
          <cell r="AR92203" t="str">
            <v>1960905</v>
          </cell>
          <cell r="AS92203" t="str">
            <v>D</v>
          </cell>
          <cell r="AT92203" t="str">
            <v>001</v>
          </cell>
          <cell r="AU92203" t="str">
            <v>30000002</v>
          </cell>
          <cell r="AV92203" t="str">
            <v>RETAIL</v>
          </cell>
          <cell r="AW92203" t="str">
            <v>31000695</v>
          </cell>
          <cell r="AX92203" t="str">
            <v>Suzuki Shaikhan Motors</v>
          </cell>
          <cell r="AY92203" t="str">
            <v>LHR/LHR/D/MO/PC COMP/P/98071/09/2024</v>
          </cell>
          <cell r="BB92203" t="str">
            <v>House # 786, Mohalla Raza Block, Allama Iqbal Town, Lahore.</v>
          </cell>
          <cell r="BC92203" t="str">
            <v>WHITE</v>
          </cell>
          <cell r="BH92203" t="str">
            <v>Pak Suzuki</v>
          </cell>
          <cell r="BI92203" t="str">
            <v>N</v>
          </cell>
          <cell r="BJ92203" t="str">
            <v>Hafiz Muhammad Rehan Ali</v>
          </cell>
          <cell r="BK92203">
            <v>45558</v>
          </cell>
          <cell r="BL92203" t="str">
            <v>2707000</v>
          </cell>
          <cell r="BM92203" t="str">
            <v>002</v>
          </cell>
          <cell r="BN92203" t="str">
            <v>03</v>
          </cell>
          <cell r="BQ92203" t="str">
            <v>LHR/LHR/D/MO/PC COMP/P/98071/09/2024</v>
          </cell>
        </row>
        <row r="92204">
          <cell r="W92204" t="str">
            <v>6R229797</v>
          </cell>
          <cell r="X92204" t="str">
            <v>NF1AET306H1129748</v>
          </cell>
          <cell r="Y92204">
            <v>2400000</v>
          </cell>
          <cell r="AC92204">
            <v>3094562</v>
          </cell>
          <cell r="AD92204" t="str">
            <v>02</v>
          </cell>
          <cell r="AE92204" t="str">
            <v>MOTOR</v>
          </cell>
          <cell r="AF92204">
            <v>35880</v>
          </cell>
          <cell r="AG92204">
            <v>0</v>
          </cell>
          <cell r="AH92204">
            <v>0</v>
          </cell>
          <cell r="AI92204">
            <v>0</v>
          </cell>
          <cell r="AJ92204">
            <v>42000</v>
          </cell>
          <cell r="AK92204">
            <v>0</v>
          </cell>
          <cell r="AL92204">
            <v>4306</v>
          </cell>
          <cell r="AM92204" t="str">
            <v>2024</v>
          </cell>
          <cell r="AN92204" t="str">
            <v>202410</v>
          </cell>
          <cell r="AO92204" t="str">
            <v>202410</v>
          </cell>
          <cell r="AP92204" t="str">
            <v>202410</v>
          </cell>
          <cell r="AQ92204" t="str">
            <v>ABRAHAMBHATTI</v>
          </cell>
          <cell r="AR92204" t="str">
            <v>1976284</v>
          </cell>
          <cell r="AS92204" t="str">
            <v>D</v>
          </cell>
          <cell r="AT92204" t="str">
            <v>001</v>
          </cell>
          <cell r="AU92204" t="str">
            <v>30000002</v>
          </cell>
          <cell r="AV92204" t="str">
            <v>RETAIL</v>
          </cell>
          <cell r="AW92204" t="str">
            <v>31000494</v>
          </cell>
          <cell r="AX92204" t="str">
            <v>Suzuki Habib Motors Alipur</v>
          </cell>
          <cell r="AY92204" t="str">
            <v>LHR/LHR/D/MO/PC COMP/P/99423/10/2024</v>
          </cell>
          <cell r="BB92204" t="str">
            <v>Dolatpur, PO BOX ABADPUR, ABADPUR, TEHSIL RAHIMYAR KHAN, District Rahimyar Khan.</v>
          </cell>
          <cell r="BC92204" t="str">
            <v>WHITE</v>
          </cell>
          <cell r="BH92204" t="str">
            <v>Pak Suzuki</v>
          </cell>
          <cell r="BI92204" t="str">
            <v>N</v>
          </cell>
          <cell r="BJ92204" t="str">
            <v>UMAR KHAN</v>
          </cell>
          <cell r="BK92204">
            <v>45575</v>
          </cell>
          <cell r="BL92204" t="str">
            <v>2400000</v>
          </cell>
          <cell r="BM92204" t="str">
            <v>002</v>
          </cell>
          <cell r="BN92204" t="str">
            <v>03</v>
          </cell>
          <cell r="BQ92204" t="str">
            <v>LHR/LHR/D/MO/PC COMP/P/99423/10/2024</v>
          </cell>
        </row>
        <row r="92205">
          <cell r="W92205" t="str">
            <v>6R318728</v>
          </cell>
          <cell r="X92205" t="str">
            <v>1218724</v>
          </cell>
          <cell r="Y92205">
            <v>2747605</v>
          </cell>
          <cell r="AC92205">
            <v>3028639</v>
          </cell>
          <cell r="AD92205" t="str">
            <v>02</v>
          </cell>
          <cell r="AE92205" t="str">
            <v>MOTOR</v>
          </cell>
          <cell r="AF92205">
            <v>46716</v>
          </cell>
          <cell r="AG92205">
            <v>0</v>
          </cell>
          <cell r="AH92205">
            <v>0</v>
          </cell>
          <cell r="AI92205">
            <v>0</v>
          </cell>
          <cell r="AJ92205">
            <v>54677</v>
          </cell>
          <cell r="AK92205">
            <v>0</v>
          </cell>
          <cell r="AL92205">
            <v>5606</v>
          </cell>
          <cell r="AM92205" t="str">
            <v>2024</v>
          </cell>
          <cell r="AN92205" t="str">
            <v>202409</v>
          </cell>
          <cell r="AO92205" t="str">
            <v>202409</v>
          </cell>
          <cell r="AP92205" t="str">
            <v>202409</v>
          </cell>
          <cell r="AQ92205" t="str">
            <v>ABRAHAMBHATTI</v>
          </cell>
          <cell r="AR92205" t="str">
            <v>1959177</v>
          </cell>
          <cell r="AS92205" t="str">
            <v>D</v>
          </cell>
          <cell r="AT92205" t="str">
            <v>001</v>
          </cell>
          <cell r="AU92205" t="str">
            <v>30000002</v>
          </cell>
          <cell r="AV92205" t="str">
            <v>RETAIL</v>
          </cell>
          <cell r="AW92205" t="str">
            <v>31000509</v>
          </cell>
          <cell r="AX92205" t="str">
            <v>Suzuki Capital Motors Pvt. Ltd.</v>
          </cell>
          <cell r="AY92205" t="str">
            <v>LHR/LHR/D/MO/PC COMP/P/97834/09/2024</v>
          </cell>
          <cell r="BB92205" t="str">
            <v>House No. 831, Street No. 17 Umer block Phase 7 Ghori
town, Islamabad.</v>
          </cell>
          <cell r="BC92205" t="str">
            <v>WHITE</v>
          </cell>
          <cell r="BH92205" t="str">
            <v>Pak Suzuki</v>
          </cell>
          <cell r="BI92205" t="str">
            <v>N</v>
          </cell>
          <cell r="BJ92205" t="str">
            <v>HAMAD BUTT</v>
          </cell>
          <cell r="BK92205">
            <v>45555</v>
          </cell>
          <cell r="BL92205" t="str">
            <v>2747605</v>
          </cell>
          <cell r="BM92205" t="str">
            <v>002</v>
          </cell>
          <cell r="BN92205" t="str">
            <v>03</v>
          </cell>
          <cell r="BQ92205" t="str">
            <v>LHR/LHR/D/MO/PC COMP/P/97834/09/2024</v>
          </cell>
        </row>
        <row r="92206">
          <cell r="W92206" t="str">
            <v>6R319885</v>
          </cell>
          <cell r="X92206" t="str">
            <v>NF1AET306H1219800</v>
          </cell>
          <cell r="Y92206">
            <v>2720535</v>
          </cell>
          <cell r="AC92206">
            <v>3074928</v>
          </cell>
          <cell r="AD92206" t="str">
            <v>02</v>
          </cell>
          <cell r="AE92206" t="str">
            <v>MOTOR</v>
          </cell>
          <cell r="AF92206">
            <v>40611</v>
          </cell>
          <cell r="AG92206">
            <v>0</v>
          </cell>
          <cell r="AH92206">
            <v>0</v>
          </cell>
          <cell r="AI92206">
            <v>0</v>
          </cell>
          <cell r="AJ92206">
            <v>47609</v>
          </cell>
          <cell r="AK92206">
            <v>0</v>
          </cell>
          <cell r="AL92206">
            <v>4873</v>
          </cell>
          <cell r="AM92206" t="str">
            <v>2024</v>
          </cell>
          <cell r="AN92206" t="str">
            <v>202410</v>
          </cell>
          <cell r="AO92206" t="str">
            <v>202410</v>
          </cell>
          <cell r="AP92206" t="str">
            <v>202410</v>
          </cell>
          <cell r="AQ92206" t="str">
            <v>KHALIDMEHMOOD</v>
          </cell>
          <cell r="AR92206" t="str">
            <v>1974567</v>
          </cell>
          <cell r="AS92206" t="str">
            <v>D</v>
          </cell>
          <cell r="AT92206" t="str">
            <v>001</v>
          </cell>
          <cell r="AU92206" t="str">
            <v>30000002</v>
          </cell>
          <cell r="AV92206" t="str">
            <v>RETAIL</v>
          </cell>
          <cell r="AW92206" t="str">
            <v>31000437</v>
          </cell>
          <cell r="AX92206" t="str">
            <v>SLM Pvt Ltd</v>
          </cell>
          <cell r="AY92206" t="str">
            <v>KHI/HO/D/MO/PC COMP/P/99219/10/2024</v>
          </cell>
          <cell r="BA92206" t="str">
            <v>KARACHI</v>
          </cell>
          <cell r="BB92206" t="str">
            <v>Village Ali Sher Gopang, P.O Miro Khan, Ali Sher Gopang, Taluka Miro Khan, District Qamber Shahdadkot.</v>
          </cell>
          <cell r="BC92206" t="str">
            <v>WHITE</v>
          </cell>
          <cell r="BH92206" t="str">
            <v>Pak Suzuki</v>
          </cell>
          <cell r="BI92206" t="str">
            <v>N</v>
          </cell>
          <cell r="BJ92206" t="str">
            <v>Dawood Saeed</v>
          </cell>
          <cell r="BK92206">
            <v>45573</v>
          </cell>
          <cell r="BL92206" t="str">
            <v>2720535</v>
          </cell>
          <cell r="BM92206" t="str">
            <v>002</v>
          </cell>
          <cell r="BN92206" t="str">
            <v>01</v>
          </cell>
          <cell r="BQ92206" t="str">
            <v>KHI/HO/D/MO/PC COMP/P/99219/10/2024</v>
          </cell>
        </row>
        <row r="92207">
          <cell r="W92207" t="str">
            <v>322196</v>
          </cell>
          <cell r="X92207" t="str">
            <v>1222124</v>
          </cell>
          <cell r="Y92207">
            <v>2707000</v>
          </cell>
          <cell r="AC92207">
            <v>3103489</v>
          </cell>
          <cell r="AD92207" t="str">
            <v>02</v>
          </cell>
          <cell r="AE92207" t="str">
            <v>MOTOR</v>
          </cell>
          <cell r="AF92207">
            <v>40472</v>
          </cell>
          <cell r="AG92207">
            <v>0</v>
          </cell>
          <cell r="AH92207">
            <v>0</v>
          </cell>
          <cell r="AI92207">
            <v>0</v>
          </cell>
          <cell r="AJ92207">
            <v>47373</v>
          </cell>
          <cell r="AK92207">
            <v>0</v>
          </cell>
          <cell r="AL92207">
            <v>4857</v>
          </cell>
          <cell r="AM92207" t="str">
            <v>2024</v>
          </cell>
          <cell r="AN92207" t="str">
            <v>202410</v>
          </cell>
          <cell r="AO92207" t="str">
            <v>202410</v>
          </cell>
          <cell r="AP92207" t="str">
            <v>202410</v>
          </cell>
          <cell r="AQ92207" t="str">
            <v>ABRAHAMBHATTI</v>
          </cell>
          <cell r="AR92207" t="str">
            <v>1975764</v>
          </cell>
          <cell r="AS92207" t="str">
            <v>D</v>
          </cell>
          <cell r="AT92207" t="str">
            <v>001</v>
          </cell>
          <cell r="AU92207" t="str">
            <v>30000002</v>
          </cell>
          <cell r="AV92207" t="str">
            <v>RETAIL</v>
          </cell>
          <cell r="AW92207" t="str">
            <v>31000247</v>
          </cell>
          <cell r="AX92207" t="str">
            <v>Khalid Motors</v>
          </cell>
          <cell r="AY92207" t="str">
            <v>LHR/LHR/D/MO/PC COMP/P/99363/10/2024</v>
          </cell>
          <cell r="BB92207" t="str">
            <v>Peer Aziz Road Ichra, House # 09, Street # 03, Lahore.</v>
          </cell>
          <cell r="BC92207" t="str">
            <v>SILKY SILVER</v>
          </cell>
          <cell r="BH92207" t="str">
            <v>Pak Suzuki</v>
          </cell>
          <cell r="BI92207" t="str">
            <v>N</v>
          </cell>
          <cell r="BJ92207" t="str">
            <v>Ateeb Hassan</v>
          </cell>
          <cell r="BK92207">
            <v>45574</v>
          </cell>
          <cell r="BL92207" t="str">
            <v>2707000</v>
          </cell>
          <cell r="BM92207" t="str">
            <v>007</v>
          </cell>
          <cell r="BN92207" t="str">
            <v>03</v>
          </cell>
          <cell r="BQ92207" t="str">
            <v>LHR/LHR/D/MO/PC COMP/P/99363/10/2024</v>
          </cell>
        </row>
        <row r="92208">
          <cell r="W92208" t="str">
            <v>6R275166</v>
          </cell>
          <cell r="X92208" t="str">
            <v>1165138</v>
          </cell>
          <cell r="Y92208">
            <v>2700000</v>
          </cell>
          <cell r="AC92208">
            <v>2965254</v>
          </cell>
          <cell r="AD92208" t="str">
            <v>02</v>
          </cell>
          <cell r="AE92208" t="str">
            <v>MOTOR</v>
          </cell>
          <cell r="AF92208">
            <v>46137</v>
          </cell>
          <cell r="AG92208">
            <v>0</v>
          </cell>
          <cell r="AH92208">
            <v>0</v>
          </cell>
          <cell r="AI92208">
            <v>0</v>
          </cell>
          <cell r="AJ92208">
            <v>54000</v>
          </cell>
          <cell r="AK92208">
            <v>0</v>
          </cell>
          <cell r="AL92208">
            <v>5536</v>
          </cell>
          <cell r="AM92208" t="str">
            <v>2024</v>
          </cell>
          <cell r="AN92208" t="str">
            <v>202408</v>
          </cell>
          <cell r="AO92208" t="str">
            <v>202408</v>
          </cell>
          <cell r="AP92208" t="str">
            <v>202408</v>
          </cell>
          <cell r="AQ92208" t="str">
            <v>ABRAHAMBHATTI</v>
          </cell>
          <cell r="AR92208" t="str">
            <v>1939727</v>
          </cell>
          <cell r="AS92208" t="str">
            <v>D</v>
          </cell>
          <cell r="AT92208" t="str">
            <v>001</v>
          </cell>
          <cell r="AU92208" t="str">
            <v>30000002</v>
          </cell>
          <cell r="AV92208" t="str">
            <v>RETAIL</v>
          </cell>
          <cell r="AW92208" t="str">
            <v>31000695</v>
          </cell>
          <cell r="AX92208" t="str">
            <v>Suzuki Shaikhan Motors</v>
          </cell>
          <cell r="AY92208" t="str">
            <v>LHR/LHR/D/MO/PC COMP/P/96102/08/2024</v>
          </cell>
          <cell r="BB92208" t="str">
            <v>Shahab Ud Din Park, PO Naikapur, Sialkot.</v>
          </cell>
          <cell r="BC92208" t="str">
            <v>WHITE</v>
          </cell>
          <cell r="BH92208" t="str">
            <v>Pak Suzuki</v>
          </cell>
          <cell r="BI92208" t="str">
            <v>N</v>
          </cell>
          <cell r="BJ92208" t="str">
            <v>Hafiz Muhammad Rehan Ali</v>
          </cell>
          <cell r="BK92208">
            <v>45531</v>
          </cell>
          <cell r="BL92208" t="str">
            <v>2700000</v>
          </cell>
          <cell r="BM92208" t="str">
            <v>002</v>
          </cell>
          <cell r="BN92208" t="str">
            <v>03</v>
          </cell>
          <cell r="BQ92208" t="str">
            <v>LHR/LHR/D/MO/PC COMP/P/96102/08/2024</v>
          </cell>
        </row>
        <row r="92209">
          <cell r="W92209" t="str">
            <v>6R107359</v>
          </cell>
          <cell r="X92209" t="str">
            <v>H1007319</v>
          </cell>
          <cell r="Y92209">
            <v>2000000</v>
          </cell>
          <cell r="AC92209">
            <v>2994916</v>
          </cell>
          <cell r="AD92209" t="str">
            <v>02</v>
          </cell>
          <cell r="AE92209" t="str">
            <v>MOTOR</v>
          </cell>
          <cell r="AF92209">
            <v>25431</v>
          </cell>
          <cell r="AG92209">
            <v>0</v>
          </cell>
          <cell r="AH92209">
            <v>0</v>
          </cell>
          <cell r="AI92209">
            <v>0</v>
          </cell>
          <cell r="AJ92209">
            <v>30000</v>
          </cell>
          <cell r="AK92209">
            <v>0</v>
          </cell>
          <cell r="AL92209">
            <v>1272</v>
          </cell>
          <cell r="AM92209" t="str">
            <v>2024</v>
          </cell>
          <cell r="AN92209" t="str">
            <v>202409</v>
          </cell>
          <cell r="AO92209" t="str">
            <v>202409</v>
          </cell>
          <cell r="AP92209" t="str">
            <v>202409</v>
          </cell>
          <cell r="AQ92209" t="str">
            <v>MUBASHIRAHMED</v>
          </cell>
          <cell r="AR92209" t="str">
            <v>1950465</v>
          </cell>
          <cell r="AS92209" t="str">
            <v>D</v>
          </cell>
          <cell r="AT92209" t="str">
            <v>001</v>
          </cell>
          <cell r="AU92209" t="str">
            <v>30000001</v>
          </cell>
          <cell r="AV92209" t="str">
            <v>DIRECT</v>
          </cell>
          <cell r="AW92209" t="str">
            <v>31000001</v>
          </cell>
          <cell r="AX92209" t="str">
            <v>Direct</v>
          </cell>
          <cell r="AY92209" t="str">
            <v>KHI/HO/D/MO/PC COMP/P/96866/09/2024</v>
          </cell>
          <cell r="BA92209" t="str">
            <v>KARACHI</v>
          </cell>
          <cell r="BB92209" t="str">
            <v>House No. 143-Q, Block 2, Area PECHS, Karachi.</v>
          </cell>
          <cell r="BC92209" t="str">
            <v>WHITE</v>
          </cell>
          <cell r="BH92209" t="str">
            <v>N/A</v>
          </cell>
          <cell r="BI92209" t="str">
            <v>N</v>
          </cell>
          <cell r="BJ92209" t="str">
            <v>AFZAL PANAWALA</v>
          </cell>
          <cell r="BK92209">
            <v>45541</v>
          </cell>
          <cell r="BL92209" t="str">
            <v>2000000</v>
          </cell>
          <cell r="BM92209" t="str">
            <v>002</v>
          </cell>
          <cell r="BN92209" t="str">
            <v>01</v>
          </cell>
          <cell r="BQ92209" t="str">
            <v>KHI/HO/D/MO/PC COMP/P/96866/09/2024</v>
          </cell>
        </row>
        <row r="92210">
          <cell r="W92210" t="str">
            <v>6R306600</v>
          </cell>
          <cell r="X92210" t="str">
            <v>H1206651</v>
          </cell>
          <cell r="Y92210">
            <v>2700000</v>
          </cell>
          <cell r="AC92210">
            <v>3101708</v>
          </cell>
          <cell r="AD92210" t="str">
            <v>02</v>
          </cell>
          <cell r="AE92210" t="str">
            <v>MOTOR</v>
          </cell>
          <cell r="AF92210">
            <v>40367</v>
          </cell>
          <cell r="AG92210">
            <v>0</v>
          </cell>
          <cell r="AH92210">
            <v>0</v>
          </cell>
          <cell r="AI92210">
            <v>0</v>
          </cell>
          <cell r="AJ92210">
            <v>47250</v>
          </cell>
          <cell r="AK92210">
            <v>0</v>
          </cell>
          <cell r="AL92210">
            <v>10092</v>
          </cell>
          <cell r="AM92210" t="str">
            <v>2024</v>
          </cell>
          <cell r="AN92210" t="str">
            <v>202410</v>
          </cell>
          <cell r="AO92210" t="str">
            <v>202410</v>
          </cell>
          <cell r="AP92210" t="str">
            <v>202410</v>
          </cell>
          <cell r="AQ92210" t="str">
            <v>ABRAHAMBHATTI</v>
          </cell>
          <cell r="AR92210" t="str">
            <v>1975061</v>
          </cell>
          <cell r="AS92210" t="str">
            <v>D</v>
          </cell>
          <cell r="AT92210" t="str">
            <v>001</v>
          </cell>
          <cell r="AU92210" t="str">
            <v>30000002</v>
          </cell>
          <cell r="AV92210" t="str">
            <v>RETAIL</v>
          </cell>
          <cell r="AW92210" t="str">
            <v>31000109</v>
          </cell>
          <cell r="AX92210" t="str">
            <v>Honda Fort (Pvt) Ltd</v>
          </cell>
          <cell r="AY92210" t="str">
            <v>LHR/LHR/D/MO/PC COMP/P/99268/10/2024</v>
          </cell>
          <cell r="BB92210" t="str">
            <v>Chak # 111 P, Shariqi, Rahim yar Khan.</v>
          </cell>
          <cell r="BC92210" t="str">
            <v>WHITE</v>
          </cell>
          <cell r="BH92210" t="str">
            <v>N/A</v>
          </cell>
          <cell r="BI92210" t="str">
            <v>N</v>
          </cell>
          <cell r="BJ92210" t="str">
            <v>Faizan Khalid</v>
          </cell>
          <cell r="BK92210">
            <v>45573</v>
          </cell>
          <cell r="BL92210" t="str">
            <v>2700000</v>
          </cell>
          <cell r="BM92210" t="str">
            <v>002</v>
          </cell>
          <cell r="BN92210" t="str">
            <v>03</v>
          </cell>
          <cell r="BQ92210" t="str">
            <v>LHR/LHR/D/MO/PC COMP/P/99268/10/2024</v>
          </cell>
        </row>
        <row r="92211">
          <cell r="W92211" t="str">
            <v>6R171841</v>
          </cell>
          <cell r="X92211" t="str">
            <v>H1071821</v>
          </cell>
          <cell r="Y92211">
            <v>2500000</v>
          </cell>
          <cell r="AC92211">
            <v>2998941</v>
          </cell>
          <cell r="AD92211" t="str">
            <v>02</v>
          </cell>
          <cell r="AE92211" t="str">
            <v>MOTOR</v>
          </cell>
          <cell r="AF92211">
            <v>31897</v>
          </cell>
          <cell r="AG92211">
            <v>0</v>
          </cell>
          <cell r="AH92211">
            <v>0</v>
          </cell>
          <cell r="AI92211">
            <v>0</v>
          </cell>
          <cell r="AJ92211">
            <v>37500</v>
          </cell>
          <cell r="AK92211">
            <v>0</v>
          </cell>
          <cell r="AL92211">
            <v>3190</v>
          </cell>
          <cell r="AM92211" t="str">
            <v>2024</v>
          </cell>
          <cell r="AN92211" t="str">
            <v>202409</v>
          </cell>
          <cell r="AO92211" t="str">
            <v>202409</v>
          </cell>
          <cell r="AP92211" t="str">
            <v>202409</v>
          </cell>
          <cell r="AQ92211" t="str">
            <v>KHALIDMEHMOOD</v>
          </cell>
          <cell r="AR92211" t="str">
            <v>1952789</v>
          </cell>
          <cell r="AS92211" t="str">
            <v>D</v>
          </cell>
          <cell r="AT92211" t="str">
            <v>001</v>
          </cell>
          <cell r="AU92211" t="str">
            <v>30000002</v>
          </cell>
          <cell r="AV92211" t="str">
            <v>RETAIL</v>
          </cell>
          <cell r="AW92211" t="str">
            <v>31000002</v>
          </cell>
          <cell r="AX92211" t="str">
            <v>Direct</v>
          </cell>
          <cell r="AY92211" t="str">
            <v>KHI/HO/D/MO/PC COMP/P/97124/09/2024</v>
          </cell>
          <cell r="BA92211" t="str">
            <v>KARACHI</v>
          </cell>
          <cell r="BB92211" t="str">
            <v>House No. 123, Area Mistri Khan Village, Old Golimar, Karachi.</v>
          </cell>
          <cell r="BC92211" t="str">
            <v>SILVER</v>
          </cell>
          <cell r="BH92211" t="str">
            <v>N/A</v>
          </cell>
          <cell r="BI92211" t="str">
            <v>N</v>
          </cell>
          <cell r="BJ92211" t="str">
            <v>Muhammad Asad Noman</v>
          </cell>
          <cell r="BK92211">
            <v>45546</v>
          </cell>
          <cell r="BL92211" t="str">
            <v>-1</v>
          </cell>
          <cell r="BM92211" t="str">
            <v>009</v>
          </cell>
          <cell r="BN92211" t="str">
            <v>01</v>
          </cell>
          <cell r="BQ92211" t="str">
            <v>KHI/HO/D/MO/PC COMP/P/97124/09/2024</v>
          </cell>
        </row>
        <row r="92212">
          <cell r="W92212" t="str">
            <v>6R171841</v>
          </cell>
          <cell r="X92212" t="str">
            <v>H1071821</v>
          </cell>
          <cell r="Y92212">
            <v>2500000</v>
          </cell>
          <cell r="AC92212">
            <v>3219874</v>
          </cell>
          <cell r="AD92212" t="str">
            <v>02</v>
          </cell>
          <cell r="AE92212" t="str">
            <v>MOTOR</v>
          </cell>
          <cell r="AF92212">
            <v>-31897</v>
          </cell>
          <cell r="AG92212">
            <v>0</v>
          </cell>
          <cell r="AH92212">
            <v>0</v>
          </cell>
          <cell r="AI92212">
            <v>0</v>
          </cell>
          <cell r="AJ92212">
            <v>-37500</v>
          </cell>
          <cell r="AK92212">
            <v>0</v>
          </cell>
          <cell r="AL92212">
            <v>-3190</v>
          </cell>
          <cell r="AM92212" t="str">
            <v>2024</v>
          </cell>
          <cell r="AN92212" t="str">
            <v>202412</v>
          </cell>
          <cell r="AO92212" t="str">
            <v>202409</v>
          </cell>
          <cell r="AP92212" t="str">
            <v>202412</v>
          </cell>
          <cell r="AQ92212" t="str">
            <v>HASSANSALEEM</v>
          </cell>
          <cell r="AR92212" t="str">
            <v>2034595</v>
          </cell>
          <cell r="AS92212" t="str">
            <v>D</v>
          </cell>
          <cell r="AT92212" t="str">
            <v>001</v>
          </cell>
          <cell r="AU92212" t="str">
            <v>30000002</v>
          </cell>
          <cell r="AV92212" t="str">
            <v>RETAIL</v>
          </cell>
          <cell r="AW92212" t="str">
            <v>31000002</v>
          </cell>
          <cell r="AX92212" t="str">
            <v>Direct</v>
          </cell>
          <cell r="AY92212" t="str">
            <v>KHI/HO/D/MO/PC COMP/P/97124/09/2024</v>
          </cell>
          <cell r="AZ92212" t="str">
            <v>KHI/HO/D/MO/PC COMP/E/49973/12/2024</v>
          </cell>
          <cell r="BA92212" t="str">
            <v>KARACHI</v>
          </cell>
          <cell r="BB92212" t="str">
            <v>House No. 123, Area Mistri Khan Village, Old Golimar, Karachi.</v>
          </cell>
          <cell r="BC92212" t="str">
            <v>SILVER</v>
          </cell>
          <cell r="BF92212" t="str">
            <v>IT IS HEREBY DECLARED THAT THE ABOVE MENTIONED POLICY IS HEREBY CANCELLED DUE TO NON PAYMENT OF CONTRIBUTION AS FROM INCEPTION.</v>
          </cell>
          <cell r="BG92212" t="str">
            <v>Remove</v>
          </cell>
          <cell r="BH92212" t="str">
            <v>N/A</v>
          </cell>
          <cell r="BI92212" t="str">
            <v>N</v>
          </cell>
          <cell r="BJ92212" t="str">
            <v>Muhammad Asad Noman</v>
          </cell>
          <cell r="BK92212">
            <v>45509</v>
          </cell>
          <cell r="BL92212" t="str">
            <v>-1</v>
          </cell>
          <cell r="BM92212" t="str">
            <v>009</v>
          </cell>
          <cell r="BN92212" t="str">
            <v>01</v>
          </cell>
          <cell r="BQ92212" t="str">
            <v>KHI/HO/D/MO/PC COMP/P/97124/09/2024</v>
          </cell>
        </row>
        <row r="92213">
          <cell r="W92213" t="str">
            <v>6R319816</v>
          </cell>
          <cell r="X92213" t="str">
            <v>H1219826</v>
          </cell>
          <cell r="Y92213">
            <v>2707000</v>
          </cell>
          <cell r="AC92213">
            <v>3028987</v>
          </cell>
          <cell r="AD92213" t="str">
            <v>02</v>
          </cell>
          <cell r="AE92213" t="str">
            <v>MOTOR</v>
          </cell>
          <cell r="AF92213">
            <v>40472</v>
          </cell>
          <cell r="AG92213">
            <v>0</v>
          </cell>
          <cell r="AH92213">
            <v>0</v>
          </cell>
          <cell r="AI92213">
            <v>0</v>
          </cell>
          <cell r="AJ92213">
            <v>47373</v>
          </cell>
          <cell r="AK92213">
            <v>0</v>
          </cell>
          <cell r="AL92213">
            <v>4857</v>
          </cell>
          <cell r="AM92213" t="str">
            <v>2024</v>
          </cell>
          <cell r="AN92213" t="str">
            <v>202409</v>
          </cell>
          <cell r="AO92213" t="str">
            <v>202409</v>
          </cell>
          <cell r="AP92213" t="str">
            <v>202409</v>
          </cell>
          <cell r="AQ92213" t="str">
            <v>ABRAHAMBHATTI</v>
          </cell>
          <cell r="AR92213" t="str">
            <v>1960329</v>
          </cell>
          <cell r="AS92213" t="str">
            <v>D</v>
          </cell>
          <cell r="AT92213" t="str">
            <v>001</v>
          </cell>
          <cell r="AU92213" t="str">
            <v>30000002</v>
          </cell>
          <cell r="AV92213" t="str">
            <v>RETAIL</v>
          </cell>
          <cell r="AW92213" t="str">
            <v>31000100</v>
          </cell>
          <cell r="AX92213" t="str">
            <v>Suzuki Burj Motors</v>
          </cell>
          <cell r="AY92213" t="str">
            <v>LHR/LHR/D/MO/PC COMP/P/98011/09/2024</v>
          </cell>
          <cell r="BB92213" t="str">
            <v>Quran Academy Road, House # 47, Mohalla Saeed Colony # 2, Faisalabad.</v>
          </cell>
          <cell r="BC92213" t="str">
            <v>WHITE</v>
          </cell>
          <cell r="BH92213" t="str">
            <v>Pak Suzuki</v>
          </cell>
          <cell r="BI92213" t="str">
            <v>N</v>
          </cell>
          <cell r="BJ92213" t="str">
            <v>Hafiz Muhammad Rehan Ali</v>
          </cell>
          <cell r="BK92213">
            <v>45558</v>
          </cell>
          <cell r="BL92213" t="str">
            <v>2707000</v>
          </cell>
          <cell r="BM92213" t="str">
            <v>002</v>
          </cell>
          <cell r="BN92213" t="str">
            <v>03</v>
          </cell>
          <cell r="BQ92213" t="str">
            <v>LHR/LHR/D/MO/PC COMP/P/98011/09/2024</v>
          </cell>
        </row>
        <row r="92214">
          <cell r="W92214" t="str">
            <v>6R172298</v>
          </cell>
          <cell r="X92214" t="str">
            <v>H1072284</v>
          </cell>
          <cell r="Y92214">
            <v>2300000</v>
          </cell>
          <cell r="AC92214">
            <v>3116519</v>
          </cell>
          <cell r="AD92214" t="str">
            <v>02</v>
          </cell>
          <cell r="AE92214" t="str">
            <v>MOTOR</v>
          </cell>
          <cell r="AF92214">
            <v>34384</v>
          </cell>
          <cell r="AG92214">
            <v>0</v>
          </cell>
          <cell r="AH92214">
            <v>0</v>
          </cell>
          <cell r="AI92214">
            <v>0</v>
          </cell>
          <cell r="AJ92214">
            <v>40250</v>
          </cell>
          <cell r="AK92214">
            <v>0</v>
          </cell>
          <cell r="AL92214">
            <v>8596</v>
          </cell>
          <cell r="AM92214" t="str">
            <v>2024</v>
          </cell>
          <cell r="AN92214" t="str">
            <v>202410</v>
          </cell>
          <cell r="AO92214" t="str">
            <v>202410</v>
          </cell>
          <cell r="AP92214" t="str">
            <v>202410</v>
          </cell>
          <cell r="AQ92214" t="str">
            <v>ABRAHAMBHATTI</v>
          </cell>
          <cell r="AR92214" t="str">
            <v>1988576</v>
          </cell>
          <cell r="AS92214" t="str">
            <v>D</v>
          </cell>
          <cell r="AT92214" t="str">
            <v>001</v>
          </cell>
          <cell r="AU92214" t="str">
            <v>30000002</v>
          </cell>
          <cell r="AV92214" t="str">
            <v>RETAIL</v>
          </cell>
          <cell r="AW92214" t="str">
            <v>31000109</v>
          </cell>
          <cell r="AX92214" t="str">
            <v>Honda Fort (Pvt) Ltd</v>
          </cell>
          <cell r="AY92214" t="str">
            <v>LHR/LHR/D/MO/PC COMP/P/99778/10/2024</v>
          </cell>
          <cell r="BB92214" t="str">
            <v>Aqab Coca Cola Factory , House # 106, Street # 03, Mohalla Garden Avenue, Rahim yar khan.</v>
          </cell>
          <cell r="BC92214" t="str">
            <v>WHITE</v>
          </cell>
          <cell r="BH92214" t="str">
            <v>N/A</v>
          </cell>
          <cell r="BI92214" t="str">
            <v>N</v>
          </cell>
          <cell r="BJ92214" t="str">
            <v>Faizan Khalid</v>
          </cell>
          <cell r="BK92214">
            <v>45581</v>
          </cell>
          <cell r="BL92214" t="str">
            <v>2300000</v>
          </cell>
          <cell r="BM92214" t="str">
            <v>002</v>
          </cell>
          <cell r="BN92214" t="str">
            <v>03</v>
          </cell>
          <cell r="BQ92214" t="str">
            <v>LHR/LHR/D/MO/PC COMP/P/99778/10/2024</v>
          </cell>
        </row>
        <row r="92215">
          <cell r="W92215" t="str">
            <v>6R280945</v>
          </cell>
          <cell r="X92215" t="str">
            <v>1180936</v>
          </cell>
          <cell r="Y92215">
            <v>2500000</v>
          </cell>
          <cell r="AC92215">
            <v>3201346</v>
          </cell>
          <cell r="AD92215" t="str">
            <v>02</v>
          </cell>
          <cell r="AE92215" t="str">
            <v>MOTOR</v>
          </cell>
          <cell r="AF92215">
            <v>37376</v>
          </cell>
          <cell r="AG92215">
            <v>0</v>
          </cell>
          <cell r="AH92215">
            <v>0</v>
          </cell>
          <cell r="AI92215">
            <v>0</v>
          </cell>
          <cell r="AJ92215">
            <v>43750</v>
          </cell>
          <cell r="AK92215">
            <v>0</v>
          </cell>
          <cell r="AL92215">
            <v>9344</v>
          </cell>
          <cell r="AM92215" t="str">
            <v>2024</v>
          </cell>
          <cell r="AN92215" t="str">
            <v>202411</v>
          </cell>
          <cell r="AO92215" t="str">
            <v>202411</v>
          </cell>
          <cell r="AP92215" t="str">
            <v>202411</v>
          </cell>
          <cell r="AQ92215" t="str">
            <v>ABRAHAMBHATTI</v>
          </cell>
          <cell r="AR92215" t="str">
            <v>2021400</v>
          </cell>
          <cell r="AS92215" t="str">
            <v>D</v>
          </cell>
          <cell r="AT92215" t="str">
            <v>001</v>
          </cell>
          <cell r="AU92215" t="str">
            <v>30000002</v>
          </cell>
          <cell r="AV92215" t="str">
            <v>RETAIL</v>
          </cell>
          <cell r="AW92215" t="str">
            <v>31000699</v>
          </cell>
          <cell r="AX92215" t="str">
            <v>MHP AUTO TRADERS</v>
          </cell>
          <cell r="AY92215" t="str">
            <v>LHR/LHR/D/MO/PC COMP/P/103085/11/2024</v>
          </cell>
          <cell r="BB92215" t="str">
            <v>House # 95, Mohallah Block # 04, Sector C2, Green Town, Lahore.</v>
          </cell>
          <cell r="BC92215" t="str">
            <v>WHITE</v>
          </cell>
          <cell r="BI92215" t="str">
            <v>N</v>
          </cell>
          <cell r="BJ92215" t="str">
            <v>Muhammad Asim</v>
          </cell>
          <cell r="BK92215">
            <v>45626</v>
          </cell>
          <cell r="BL92215" t="str">
            <v>2500000</v>
          </cell>
          <cell r="BM92215" t="str">
            <v>002</v>
          </cell>
          <cell r="BN92215" t="str">
            <v>03</v>
          </cell>
          <cell r="BQ92215" t="str">
            <v>LHR/LHR/D/MO/PC COMP/P/103085/11/2024</v>
          </cell>
        </row>
        <row r="92216">
          <cell r="W92216" t="str">
            <v>6R316438</v>
          </cell>
          <cell r="X92216" t="str">
            <v>NF1AET306H1216422</v>
          </cell>
          <cell r="Y92216">
            <v>2707000</v>
          </cell>
          <cell r="AC92216">
            <v>2949761</v>
          </cell>
          <cell r="AD92216" t="str">
            <v>02</v>
          </cell>
          <cell r="AE92216" t="str">
            <v>MOTOR</v>
          </cell>
          <cell r="AF92216">
            <v>42672</v>
          </cell>
          <cell r="AG92216">
            <v>0</v>
          </cell>
          <cell r="AH92216">
            <v>0</v>
          </cell>
          <cell r="AI92216">
            <v>0</v>
          </cell>
          <cell r="AJ92216">
            <v>50000</v>
          </cell>
          <cell r="AK92216">
            <v>0</v>
          </cell>
          <cell r="AL92216">
            <v>5120</v>
          </cell>
          <cell r="AM92216" t="str">
            <v>2024</v>
          </cell>
          <cell r="AN92216" t="str">
            <v>202408</v>
          </cell>
          <cell r="AO92216" t="str">
            <v>202408</v>
          </cell>
          <cell r="AP92216" t="str">
            <v>202408</v>
          </cell>
          <cell r="AQ92216" t="str">
            <v>KHALIDMEHMOOD</v>
          </cell>
          <cell r="AR92216" t="str">
            <v>1938450</v>
          </cell>
          <cell r="AS92216" t="str">
            <v>D</v>
          </cell>
          <cell r="AT92216" t="str">
            <v>001</v>
          </cell>
          <cell r="AU92216" t="str">
            <v>30000002</v>
          </cell>
          <cell r="AV92216" t="str">
            <v>RETAIL</v>
          </cell>
          <cell r="AW92216" t="str">
            <v>31000253</v>
          </cell>
          <cell r="AX92216" t="str">
            <v>Suzuki Danish Motors</v>
          </cell>
          <cell r="AY92216" t="str">
            <v>KHI/HO/D/MO/PC COMP/P/95851/08/2024</v>
          </cell>
          <cell r="BA92216" t="str">
            <v>KARACHI</v>
          </cell>
          <cell r="BB92216" t="str">
            <v>Flat #. F-3, Plot #. S-C, Ishrat Arcade, 3rd Floor, Chandni Chowk, Stadium Road, Karachi.</v>
          </cell>
          <cell r="BC92216" t="str">
            <v>SILKY SILVER</v>
          </cell>
          <cell r="BH92216" t="str">
            <v>Pak Suzuki</v>
          </cell>
          <cell r="BI92216" t="str">
            <v>N</v>
          </cell>
          <cell r="BJ92216" t="str">
            <v>Affan</v>
          </cell>
          <cell r="BK92216">
            <v>45527</v>
          </cell>
          <cell r="BL92216" t="str">
            <v>2707000</v>
          </cell>
          <cell r="BM92216" t="str">
            <v>007</v>
          </cell>
          <cell r="BN92216" t="str">
            <v>01</v>
          </cell>
          <cell r="BQ92216" t="str">
            <v>KHI/HO/D/MO/PC COMP/P/95851/08/2024</v>
          </cell>
        </row>
        <row r="92217">
          <cell r="W92217" t="str">
            <v>6R142942</v>
          </cell>
          <cell r="X92217" t="str">
            <v>NF1AET306H1042918</v>
          </cell>
          <cell r="Y92217">
            <v>2200000</v>
          </cell>
          <cell r="AC92217">
            <v>2977328</v>
          </cell>
          <cell r="AD92217" t="str">
            <v>02</v>
          </cell>
          <cell r="AE92217" t="str">
            <v>MOTOR</v>
          </cell>
          <cell r="AF92217">
            <v>26121</v>
          </cell>
          <cell r="AG92217">
            <v>0</v>
          </cell>
          <cell r="AH92217">
            <v>0</v>
          </cell>
          <cell r="AI92217">
            <v>0</v>
          </cell>
          <cell r="AJ92217">
            <v>30800</v>
          </cell>
          <cell r="AK92217">
            <v>0</v>
          </cell>
          <cell r="AL92217">
            <v>522</v>
          </cell>
          <cell r="AM92217" t="str">
            <v>2024</v>
          </cell>
          <cell r="AN92217" t="str">
            <v>202408</v>
          </cell>
          <cell r="AO92217" t="str">
            <v>202408</v>
          </cell>
          <cell r="AP92217" t="str">
            <v>202408</v>
          </cell>
          <cell r="AQ92217" t="str">
            <v>MUBASHIRAHMED</v>
          </cell>
          <cell r="AR92217" t="str">
            <v>1939963</v>
          </cell>
          <cell r="AS92217" t="str">
            <v>D</v>
          </cell>
          <cell r="AT92217" t="str">
            <v>001</v>
          </cell>
          <cell r="AU92217" t="str">
            <v>30000001</v>
          </cell>
          <cell r="AV92217" t="str">
            <v>DIRECT</v>
          </cell>
          <cell r="AW92217" t="str">
            <v>31000001</v>
          </cell>
          <cell r="AX92217" t="str">
            <v>Direct</v>
          </cell>
          <cell r="AY92217" t="str">
            <v>KHI/HO/D/MO/PC COMP/P/96155/08/2024</v>
          </cell>
          <cell r="BA92217" t="str">
            <v>KARACHI</v>
          </cell>
          <cell r="BB92217" t="str">
            <v>Tooba Apartment Phase 1, DHA Flat No. G-6, Karachi.</v>
          </cell>
          <cell r="BC92217" t="str">
            <v>WHITE</v>
          </cell>
          <cell r="BH92217" t="str">
            <v>N/A</v>
          </cell>
          <cell r="BI92217" t="str">
            <v>N</v>
          </cell>
          <cell r="BJ92217" t="str">
            <v>Asim Naqvi</v>
          </cell>
          <cell r="BK92217">
            <v>45531</v>
          </cell>
          <cell r="BL92217" t="str">
            <v>2200000</v>
          </cell>
          <cell r="BM92217" t="str">
            <v>002</v>
          </cell>
          <cell r="BN92217" t="str">
            <v>01</v>
          </cell>
          <cell r="BQ92217" t="str">
            <v>KHI/HO/D/MO/PC COMP/P/96155/08/2024</v>
          </cell>
        </row>
        <row r="92218">
          <cell r="W92218" t="str">
            <v>6R319275</v>
          </cell>
          <cell r="X92218" t="str">
            <v>H1219232</v>
          </cell>
          <cell r="Y92218">
            <v>2500000</v>
          </cell>
          <cell r="AC92218">
            <v>3025312</v>
          </cell>
          <cell r="AD92218" t="str">
            <v>02</v>
          </cell>
          <cell r="AE92218" t="str">
            <v>MOTOR</v>
          </cell>
          <cell r="AF92218">
            <v>34051</v>
          </cell>
          <cell r="AG92218">
            <v>0</v>
          </cell>
          <cell r="AH92218">
            <v>0</v>
          </cell>
          <cell r="AI92218">
            <v>0</v>
          </cell>
          <cell r="AJ92218">
            <v>40000</v>
          </cell>
          <cell r="AK92218">
            <v>0</v>
          </cell>
          <cell r="AL92218">
            <v>0</v>
          </cell>
          <cell r="AM92218" t="str">
            <v>2024</v>
          </cell>
          <cell r="AN92218" t="str">
            <v>202409</v>
          </cell>
          <cell r="AO92218" t="str">
            <v>202409</v>
          </cell>
          <cell r="AP92218" t="str">
            <v>202409</v>
          </cell>
          <cell r="AQ92218" t="str">
            <v>KHALIDMEHMOOD</v>
          </cell>
          <cell r="AR92218" t="str">
            <v>1956701</v>
          </cell>
          <cell r="AS92218" t="str">
            <v>D</v>
          </cell>
          <cell r="AT92218" t="str">
            <v>001</v>
          </cell>
          <cell r="AU92218" t="str">
            <v>30000002</v>
          </cell>
          <cell r="AV92218" t="str">
            <v>RETAIL</v>
          </cell>
          <cell r="AW92218" t="str">
            <v>31000005</v>
          </cell>
          <cell r="AX92218" t="str">
            <v>Auto One</v>
          </cell>
          <cell r="AY92218" t="str">
            <v>KHI/HO/D/MO/PC COMP/P/97670/09/2024</v>
          </cell>
          <cell r="BA92218" t="str">
            <v>KARACHI</v>
          </cell>
          <cell r="BB92218" t="str">
            <v>Cant Bazar, House No. C/23, Malir Cant, Karachi</v>
          </cell>
          <cell r="BC92218" t="str">
            <v>SILKY SILVER</v>
          </cell>
          <cell r="BH92218" t="str">
            <v>N/A</v>
          </cell>
          <cell r="BI92218" t="str">
            <v>N</v>
          </cell>
          <cell r="BJ92218" t="str">
            <v>Rehan Ali Bashir</v>
          </cell>
          <cell r="BK92218">
            <v>45553</v>
          </cell>
          <cell r="BL92218" t="str">
            <v>2500000</v>
          </cell>
          <cell r="BM92218" t="str">
            <v>007</v>
          </cell>
          <cell r="BN92218" t="str">
            <v>01</v>
          </cell>
          <cell r="BQ92218" t="str">
            <v>KHI/HO/D/MO/PC COMP/P/97670/09/2024</v>
          </cell>
        </row>
        <row r="92219">
          <cell r="W92219" t="str">
            <v>6R321880</v>
          </cell>
          <cell r="X92219" t="str">
            <v>NF1AET306H-1221907</v>
          </cell>
          <cell r="Y92219">
            <v>2700000</v>
          </cell>
          <cell r="AC92219">
            <v>3078061</v>
          </cell>
          <cell r="AD92219" t="str">
            <v>02</v>
          </cell>
          <cell r="AE92219" t="str">
            <v>MOTOR</v>
          </cell>
          <cell r="AF92219">
            <v>40302</v>
          </cell>
          <cell r="AG92219">
            <v>0</v>
          </cell>
          <cell r="AH92219">
            <v>0</v>
          </cell>
          <cell r="AI92219">
            <v>0</v>
          </cell>
          <cell r="AJ92219">
            <v>47250</v>
          </cell>
          <cell r="AK92219">
            <v>0</v>
          </cell>
          <cell r="AL92219">
            <v>0</v>
          </cell>
          <cell r="AM92219" t="str">
            <v>2024</v>
          </cell>
          <cell r="AN92219" t="str">
            <v>202410</v>
          </cell>
          <cell r="AO92219" t="str">
            <v>202410</v>
          </cell>
          <cell r="AP92219" t="str">
            <v>202410</v>
          </cell>
          <cell r="AQ92219" t="str">
            <v>MUBASHIRAHMED</v>
          </cell>
          <cell r="AR92219" t="str">
            <v>1975349</v>
          </cell>
          <cell r="AS92219" t="str">
            <v>D</v>
          </cell>
          <cell r="AT92219" t="str">
            <v>001</v>
          </cell>
          <cell r="AU92219" t="str">
            <v>30000001</v>
          </cell>
          <cell r="AV92219" t="str">
            <v>DIRECT</v>
          </cell>
          <cell r="AW92219" t="str">
            <v>31000001</v>
          </cell>
          <cell r="AX92219" t="str">
            <v>Direct</v>
          </cell>
          <cell r="AY92219" t="str">
            <v>KHI/HO/D/MO/PC COMP/P/99301/10/2024</v>
          </cell>
          <cell r="BA92219" t="str">
            <v>KARACHI</v>
          </cell>
          <cell r="BB92219" t="str">
            <v>Block M, Street No. 2, House No. 880, Mustafa Colony, Sector 2/1 11, Orangi, Karachi.</v>
          </cell>
          <cell r="BC92219" t="str">
            <v>WHITE</v>
          </cell>
          <cell r="BH92219" t="str">
            <v>N/A</v>
          </cell>
          <cell r="BI92219" t="str">
            <v>N</v>
          </cell>
          <cell r="BJ92219" t="str">
            <v>Syed Waqas</v>
          </cell>
          <cell r="BK92219">
            <v>45574</v>
          </cell>
          <cell r="BL92219" t="str">
            <v>2700000</v>
          </cell>
          <cell r="BM92219" t="str">
            <v>002</v>
          </cell>
          <cell r="BN92219" t="str">
            <v>01</v>
          </cell>
          <cell r="BQ92219" t="str">
            <v>KHI/HO/D/MO/PC COMP/P/99301/10/2024</v>
          </cell>
        </row>
        <row r="92220">
          <cell r="W92220" t="str">
            <v>6R321880</v>
          </cell>
          <cell r="X92220" t="str">
            <v>NF1AET306H-1221907</v>
          </cell>
          <cell r="Y92220">
            <v>2700000</v>
          </cell>
          <cell r="AB92220" t="str">
            <v>TRACKER (I-TECK)</v>
          </cell>
          <cell r="AC92220">
            <v>3229894</v>
          </cell>
          <cell r="AD92220" t="str">
            <v>02</v>
          </cell>
          <cell r="AE92220" t="str">
            <v>MOTOR</v>
          </cell>
          <cell r="AF92220">
            <v>0</v>
          </cell>
          <cell r="AG92220">
            <v>0</v>
          </cell>
          <cell r="AH92220">
            <v>0</v>
          </cell>
          <cell r="AI92220">
            <v>0</v>
          </cell>
          <cell r="AJ92220">
            <v>0</v>
          </cell>
          <cell r="AK92220">
            <v>8105</v>
          </cell>
          <cell r="AL92220">
            <v>0</v>
          </cell>
          <cell r="AM92220" t="str">
            <v>2024</v>
          </cell>
          <cell r="AN92220" t="str">
            <v>202412</v>
          </cell>
          <cell r="AO92220" t="str">
            <v>202412</v>
          </cell>
          <cell r="AP92220" t="str">
            <v>202412</v>
          </cell>
          <cell r="AQ92220" t="str">
            <v>AMINAHMED</v>
          </cell>
          <cell r="AR92220" t="str">
            <v>2035835</v>
          </cell>
          <cell r="AS92220" t="str">
            <v>D</v>
          </cell>
          <cell r="AT92220" t="str">
            <v>001</v>
          </cell>
          <cell r="AU92220" t="str">
            <v>30000001</v>
          </cell>
          <cell r="AV92220" t="str">
            <v>DIRECT</v>
          </cell>
          <cell r="AW92220" t="str">
            <v>31000001</v>
          </cell>
          <cell r="AX92220" t="str">
            <v>Direct</v>
          </cell>
          <cell r="AY92220" t="str">
            <v>KHI/HO/D/MO/PC COMP/P/99301/10/2024</v>
          </cell>
          <cell r="AZ92220" t="str">
            <v>KHI/HO/D/MO/PC COMP/E/50129/12/2024</v>
          </cell>
          <cell r="BB92220" t="str">
            <v>Block M, Street No. 2, House No. 880, Mustafa Colony, Sector 2/1 11, Orangi, Karachi.</v>
          </cell>
          <cell r="BC92220" t="str">
            <v>WHITE</v>
          </cell>
          <cell r="BF92220" t="str">
            <v>TRACKER (I-TECK) ADDED.</v>
          </cell>
          <cell r="BH92220" t="str">
            <v>N/A</v>
          </cell>
          <cell r="BI92220" t="str">
            <v>N</v>
          </cell>
          <cell r="BJ92220" t="str">
            <v>Syed Waqas</v>
          </cell>
          <cell r="BK92220">
            <v>45642</v>
          </cell>
          <cell r="BL92220" t="str">
            <v>2700000</v>
          </cell>
          <cell r="BM92220" t="str">
            <v>002</v>
          </cell>
          <cell r="BN92220" t="str">
            <v>01</v>
          </cell>
          <cell r="BQ92220" t="str">
            <v>KHI/HO/D/MO/PC COMP/P/99301/10/2024</v>
          </cell>
        </row>
        <row r="92221">
          <cell r="W92221" t="str">
            <v>6R140359</v>
          </cell>
          <cell r="X92221" t="str">
            <v>H1040321</v>
          </cell>
          <cell r="Y92221">
            <v>2200000</v>
          </cell>
          <cell r="AC92221">
            <v>3128716</v>
          </cell>
          <cell r="AD92221" t="str">
            <v>02</v>
          </cell>
          <cell r="AE92221" t="str">
            <v>MOTOR</v>
          </cell>
          <cell r="AF92221">
            <v>0</v>
          </cell>
          <cell r="AG92221">
            <v>0</v>
          </cell>
          <cell r="AH92221">
            <v>0</v>
          </cell>
          <cell r="AI92221">
            <v>0</v>
          </cell>
          <cell r="AJ92221">
            <v>0</v>
          </cell>
          <cell r="AK92221">
            <v>8105</v>
          </cell>
          <cell r="AL92221">
            <v>1875</v>
          </cell>
          <cell r="AM92221" t="str">
            <v>2024</v>
          </cell>
          <cell r="AN92221" t="str">
            <v>202410</v>
          </cell>
          <cell r="AO92221" t="str">
            <v>202410</v>
          </cell>
          <cell r="AP92221" t="str">
            <v>202410</v>
          </cell>
          <cell r="AQ92221" t="str">
            <v>KHALIDMEHMOOD</v>
          </cell>
          <cell r="AR92221" t="str">
            <v>1996632</v>
          </cell>
          <cell r="AS92221" t="str">
            <v>D</v>
          </cell>
          <cell r="AT92221" t="str">
            <v>001</v>
          </cell>
          <cell r="AU92221" t="str">
            <v>30000002</v>
          </cell>
          <cell r="AV92221" t="str">
            <v>RETAIL</v>
          </cell>
          <cell r="AW92221" t="str">
            <v>31000002</v>
          </cell>
          <cell r="AX92221" t="str">
            <v>Direct</v>
          </cell>
          <cell r="AY92221" t="str">
            <v>KHI/HO/D/MO/PC COMP/P/99296/10/2024</v>
          </cell>
          <cell r="AZ92221" t="str">
            <v>KHI/HO/D/MO/PC COMP/E/48313/10/2024</v>
          </cell>
          <cell r="BB92221" t="str">
            <v>Dakhana Khas court, Sanjar Khan sadiqabad, District Rahim Yar Khan.</v>
          </cell>
          <cell r="BC92221" t="str">
            <v>WHITE</v>
          </cell>
          <cell r="BF92221" t="str">
            <v>Addition of agency Commission</v>
          </cell>
          <cell r="BH92221" t="str">
            <v>Half Depreciation</v>
          </cell>
          <cell r="BI92221" t="str">
            <v>N</v>
          </cell>
          <cell r="BJ92221" t="str">
            <v>M.Shahbaz</v>
          </cell>
          <cell r="BK92221">
            <v>45593</v>
          </cell>
          <cell r="BL92221" t="str">
            <v>2200000</v>
          </cell>
          <cell r="BM92221" t="str">
            <v>002</v>
          </cell>
          <cell r="BN92221" t="str">
            <v>01</v>
          </cell>
          <cell r="BQ92221" t="str">
            <v>KHI/HO/D/MO/PC COMP/P/99296/10/2024</v>
          </cell>
        </row>
        <row r="92222">
          <cell r="W92222" t="str">
            <v>6R140359</v>
          </cell>
          <cell r="X92222" t="str">
            <v>H1040321</v>
          </cell>
          <cell r="Y92222">
            <v>2200000</v>
          </cell>
          <cell r="AB92222" t="str">
            <v>TRACKER (I-TECK)</v>
          </cell>
          <cell r="AC92222">
            <v>3077210</v>
          </cell>
          <cell r="AD92222" t="str">
            <v>02</v>
          </cell>
          <cell r="AE92222" t="str">
            <v>MOTOR</v>
          </cell>
          <cell r="AF92222">
            <v>37500</v>
          </cell>
          <cell r="AG92222">
            <v>0</v>
          </cell>
          <cell r="AH92222">
            <v>0</v>
          </cell>
          <cell r="AI92222">
            <v>0</v>
          </cell>
          <cell r="AJ92222">
            <v>44000</v>
          </cell>
          <cell r="AK92222">
            <v>8105</v>
          </cell>
          <cell r="AL92222">
            <v>7500</v>
          </cell>
          <cell r="AM92222" t="str">
            <v>2024</v>
          </cell>
          <cell r="AN92222" t="str">
            <v>202410</v>
          </cell>
          <cell r="AO92222" t="str">
            <v>202410</v>
          </cell>
          <cell r="AP92222" t="str">
            <v>202410</v>
          </cell>
          <cell r="AQ92222" t="str">
            <v>KHALIDMEHMOOD</v>
          </cell>
          <cell r="AR92222" t="str">
            <v>1975255</v>
          </cell>
          <cell r="AS92222" t="str">
            <v>D</v>
          </cell>
          <cell r="AT92222" t="str">
            <v>001</v>
          </cell>
          <cell r="AU92222" t="str">
            <v>30000002</v>
          </cell>
          <cell r="AV92222" t="str">
            <v>RETAIL</v>
          </cell>
          <cell r="AW92222" t="str">
            <v>31000002</v>
          </cell>
          <cell r="AX92222" t="str">
            <v>Direct</v>
          </cell>
          <cell r="AY92222" t="str">
            <v>KHI/HO/D/MO/PC COMP/P/99296/10/2024</v>
          </cell>
          <cell r="BA92222" t="str">
            <v>RAHIM YAR KHAN</v>
          </cell>
          <cell r="BB92222" t="str">
            <v>Dakhana Khas court, Sanjar Khan sadiqabad, District Rahim Yar Khan.</v>
          </cell>
          <cell r="BC92222" t="str">
            <v>WHITE</v>
          </cell>
          <cell r="BH92222" t="str">
            <v>Half Depreciation</v>
          </cell>
          <cell r="BI92222" t="str">
            <v>N</v>
          </cell>
          <cell r="BJ92222" t="str">
            <v>M.Shahbaz</v>
          </cell>
          <cell r="BK92222">
            <v>45573</v>
          </cell>
          <cell r="BL92222" t="str">
            <v>2200000</v>
          </cell>
          <cell r="BM92222" t="str">
            <v>002</v>
          </cell>
          <cell r="BN92222" t="str">
            <v>01</v>
          </cell>
          <cell r="BQ92222" t="str">
            <v>KHI/HO/D/MO/PC COMP/P/99296/10/2024</v>
          </cell>
        </row>
        <row r="92223">
          <cell r="W92223" t="str">
            <v>6R243228</v>
          </cell>
          <cell r="X92223" t="str">
            <v>NF1AET306H1143219</v>
          </cell>
          <cell r="Y92223">
            <v>2500000</v>
          </cell>
          <cell r="AC92223">
            <v>3116517</v>
          </cell>
          <cell r="AD92223" t="str">
            <v>02</v>
          </cell>
          <cell r="AE92223" t="str">
            <v>MOTOR</v>
          </cell>
          <cell r="AF92223">
            <v>37376</v>
          </cell>
          <cell r="AG92223">
            <v>0</v>
          </cell>
          <cell r="AH92223">
            <v>0</v>
          </cell>
          <cell r="AI92223">
            <v>0</v>
          </cell>
          <cell r="AJ92223">
            <v>43750</v>
          </cell>
          <cell r="AK92223">
            <v>0</v>
          </cell>
          <cell r="AL92223">
            <v>9344</v>
          </cell>
          <cell r="AM92223" t="str">
            <v>2024</v>
          </cell>
          <cell r="AN92223" t="str">
            <v>202410</v>
          </cell>
          <cell r="AO92223" t="str">
            <v>202410</v>
          </cell>
          <cell r="AP92223" t="str">
            <v>202410</v>
          </cell>
          <cell r="AQ92223" t="str">
            <v>ABRAHAMBHATTI</v>
          </cell>
          <cell r="AR92223" t="str">
            <v>1977492</v>
          </cell>
          <cell r="AS92223" t="str">
            <v>D</v>
          </cell>
          <cell r="AT92223" t="str">
            <v>001</v>
          </cell>
          <cell r="AU92223" t="str">
            <v>30000002</v>
          </cell>
          <cell r="AV92223" t="str">
            <v>RETAIL</v>
          </cell>
          <cell r="AW92223" t="str">
            <v>31000699</v>
          </cell>
          <cell r="AX92223" t="str">
            <v>MHP AUTO TRADERS</v>
          </cell>
          <cell r="AY92223" t="str">
            <v>LHR/LHR/D/MO/PC COMP/P/99641/10/2024</v>
          </cell>
          <cell r="BB92223" t="str">
            <v>House # 78, Architect Society, Lhr Near Basharat Chowk.</v>
          </cell>
          <cell r="BC92223" t="str">
            <v>GRAPHIITE GREY</v>
          </cell>
          <cell r="BH92223" t="str">
            <v>N/A</v>
          </cell>
          <cell r="BI92223" t="str">
            <v>N</v>
          </cell>
          <cell r="BJ92223" t="str">
            <v>Muhammad Asim</v>
          </cell>
          <cell r="BK92223">
            <v>45579</v>
          </cell>
          <cell r="BL92223" t="str">
            <v>2500000</v>
          </cell>
          <cell r="BM92223" t="str">
            <v>135</v>
          </cell>
          <cell r="BN92223" t="str">
            <v>03</v>
          </cell>
          <cell r="BQ92223" t="str">
            <v>LHR/LHR/D/MO/PC COMP/P/99641/10/2024</v>
          </cell>
        </row>
        <row r="92224">
          <cell r="W92224" t="str">
            <v>6R318966</v>
          </cell>
          <cell r="X92224" t="str">
            <v>NF1AET306H1218993</v>
          </cell>
          <cell r="Y92224">
            <v>2707000</v>
          </cell>
          <cell r="AC92224">
            <v>3044907</v>
          </cell>
          <cell r="AD92224" t="str">
            <v>02</v>
          </cell>
          <cell r="AE92224" t="str">
            <v>MOTOR</v>
          </cell>
          <cell r="AF92224">
            <v>46256</v>
          </cell>
          <cell r="AG92224">
            <v>0</v>
          </cell>
          <cell r="AH92224">
            <v>0</v>
          </cell>
          <cell r="AI92224">
            <v>0</v>
          </cell>
          <cell r="AJ92224">
            <v>54140</v>
          </cell>
          <cell r="AK92224">
            <v>0</v>
          </cell>
          <cell r="AL92224">
            <v>5551</v>
          </cell>
          <cell r="AM92224" t="str">
            <v>2024</v>
          </cell>
          <cell r="AN92224" t="str">
            <v>202409</v>
          </cell>
          <cell r="AO92224" t="str">
            <v>202409</v>
          </cell>
          <cell r="AP92224" t="str">
            <v>202409</v>
          </cell>
          <cell r="AQ92224" t="str">
            <v>ABRAHAMBHATTI</v>
          </cell>
          <cell r="AR92224" t="str">
            <v>1963136</v>
          </cell>
          <cell r="AS92224" t="str">
            <v>D</v>
          </cell>
          <cell r="AT92224" t="str">
            <v>001</v>
          </cell>
          <cell r="AU92224" t="str">
            <v>30000002</v>
          </cell>
          <cell r="AV92224" t="str">
            <v>RETAIL</v>
          </cell>
          <cell r="AW92224" t="str">
            <v>31000695</v>
          </cell>
          <cell r="AX92224" t="str">
            <v>Suzuki Shaikhan Motors</v>
          </cell>
          <cell r="AY92224" t="str">
            <v>LHR/LHR/D/MO/PC COMP/P/98234/09/2024</v>
          </cell>
          <cell r="BB92224" t="str">
            <v>Mehar Chowk, New Model Town, Pakka Garha, Sialkot.</v>
          </cell>
          <cell r="BC92224" t="str">
            <v>SILKY SILVER</v>
          </cell>
          <cell r="BH92224" t="str">
            <v>Pak Suzuki</v>
          </cell>
          <cell r="BI92224" t="str">
            <v>N</v>
          </cell>
          <cell r="BJ92224" t="str">
            <v>Hafiz Muhammad Rehan Ali</v>
          </cell>
          <cell r="BK92224">
            <v>45560</v>
          </cell>
          <cell r="BL92224" t="str">
            <v>2707000</v>
          </cell>
          <cell r="BM92224" t="str">
            <v>007</v>
          </cell>
          <cell r="BN92224" t="str">
            <v>03</v>
          </cell>
          <cell r="BQ92224" t="str">
            <v>LHR/LHR/D/MO/PC COMP/P/98234/09/2024</v>
          </cell>
        </row>
        <row r="92225">
          <cell r="W92225" t="str">
            <v>6R280977</v>
          </cell>
          <cell r="X92225" t="str">
            <v>1180983</v>
          </cell>
          <cell r="Y92225">
            <v>2500000</v>
          </cell>
          <cell r="AC92225">
            <v>3128010</v>
          </cell>
          <cell r="AD92225" t="str">
            <v>02</v>
          </cell>
          <cell r="AE92225" t="str">
            <v>MOTOR</v>
          </cell>
          <cell r="AF92225">
            <v>37284</v>
          </cell>
          <cell r="AG92225">
            <v>0</v>
          </cell>
          <cell r="AH92225">
            <v>0</v>
          </cell>
          <cell r="AI92225">
            <v>0</v>
          </cell>
          <cell r="AJ92225">
            <v>43750</v>
          </cell>
          <cell r="AK92225">
            <v>0</v>
          </cell>
          <cell r="AL92225">
            <v>4474</v>
          </cell>
          <cell r="AM92225" t="str">
            <v>2024</v>
          </cell>
          <cell r="AN92225" t="str">
            <v>202410</v>
          </cell>
          <cell r="AO92225" t="str">
            <v>202410</v>
          </cell>
          <cell r="AP92225" t="str">
            <v>202410</v>
          </cell>
          <cell r="AQ92225" t="str">
            <v>KHALIDMEHMOOD</v>
          </cell>
          <cell r="AR92225" t="str">
            <v>1997555</v>
          </cell>
          <cell r="AS92225" t="str">
            <v>D</v>
          </cell>
          <cell r="AT92225" t="str">
            <v>001</v>
          </cell>
          <cell r="AU92225" t="str">
            <v>30000002</v>
          </cell>
          <cell r="AV92225" t="str">
            <v>RETAIL</v>
          </cell>
          <cell r="AW92225" t="str">
            <v>31000429</v>
          </cell>
          <cell r="AX92225" t="str">
            <v>Suzuki Mehran Motors</v>
          </cell>
          <cell r="AY92225" t="str">
            <v>KHI/HO/D/MO/PC COMP/P/100768/10/2024</v>
          </cell>
          <cell r="BA92225" t="str">
            <v>KARACHI</v>
          </cell>
          <cell r="BB92225" t="str">
            <v>House No. C-79/1, Block 7, Gulistan-e-Johar, Karachi.</v>
          </cell>
          <cell r="BC92225" t="str">
            <v>WHITE</v>
          </cell>
          <cell r="BH92225" t="str">
            <v>Pak Suzuki</v>
          </cell>
          <cell r="BI92225" t="str">
            <v>N</v>
          </cell>
          <cell r="BJ92225" t="str">
            <v>Dawood Saeed</v>
          </cell>
          <cell r="BK92225">
            <v>45594</v>
          </cell>
          <cell r="BL92225" t="str">
            <v>2500000</v>
          </cell>
          <cell r="BM92225" t="str">
            <v>002</v>
          </cell>
          <cell r="BN92225" t="str">
            <v>01</v>
          </cell>
          <cell r="BQ92225" t="str">
            <v>KHI/HO/D/MO/PC COMP/P/100768/10/2024</v>
          </cell>
        </row>
        <row r="92226">
          <cell r="W92226" t="str">
            <v>6R299396</v>
          </cell>
          <cell r="X92226" t="str">
            <v>1199383</v>
          </cell>
          <cell r="Y92226">
            <v>2650000</v>
          </cell>
          <cell r="AC92226">
            <v>3002365</v>
          </cell>
          <cell r="AD92226" t="str">
            <v>02</v>
          </cell>
          <cell r="AE92226" t="str">
            <v>MOTOR</v>
          </cell>
          <cell r="AF92226">
            <v>45055</v>
          </cell>
          <cell r="AG92226">
            <v>0</v>
          </cell>
          <cell r="AH92226">
            <v>0</v>
          </cell>
          <cell r="AI92226">
            <v>0</v>
          </cell>
          <cell r="AJ92226">
            <v>52735</v>
          </cell>
          <cell r="AK92226">
            <v>0</v>
          </cell>
          <cell r="AL92226">
            <v>5407</v>
          </cell>
          <cell r="AM92226" t="str">
            <v>2024</v>
          </cell>
          <cell r="AN92226" t="str">
            <v>202409</v>
          </cell>
          <cell r="AO92226" t="str">
            <v>202409</v>
          </cell>
          <cell r="AP92226" t="str">
            <v>202409</v>
          </cell>
          <cell r="AQ92226" t="str">
            <v>ABRAHAMBHATTI</v>
          </cell>
          <cell r="AR92226" t="str">
            <v>1954106</v>
          </cell>
          <cell r="AS92226" t="str">
            <v>D</v>
          </cell>
          <cell r="AT92226" t="str">
            <v>001</v>
          </cell>
          <cell r="AU92226" t="str">
            <v>30000002</v>
          </cell>
          <cell r="AV92226" t="str">
            <v>RETAIL</v>
          </cell>
          <cell r="AW92226" t="str">
            <v>31000468</v>
          </cell>
          <cell r="AX92226" t="str">
            <v>Suzuki Summit Motors Pvt Ltd</v>
          </cell>
          <cell r="AY92226" t="str">
            <v>LHR/LHR/D/MO/PC COMP/P/97310/09/2024</v>
          </cell>
          <cell r="BB92226" t="str">
            <v>House # 88, Block A, Mohalla Shoukat Colony, Beghum Kot, Shahdara.</v>
          </cell>
          <cell r="BC92226" t="str">
            <v>GRAPHIITE GREY</v>
          </cell>
          <cell r="BH92226" t="str">
            <v>Pak Suzuki</v>
          </cell>
          <cell r="BI92226" t="str">
            <v>N</v>
          </cell>
          <cell r="BJ92226" t="str">
            <v>Hafiz Muhammad Rehan Ali</v>
          </cell>
          <cell r="BK92226">
            <v>45548</v>
          </cell>
          <cell r="BL92226" t="str">
            <v>2650000</v>
          </cell>
          <cell r="BM92226" t="str">
            <v>135</v>
          </cell>
          <cell r="BN92226" t="str">
            <v>03</v>
          </cell>
          <cell r="BQ92226" t="str">
            <v>LHR/LHR/D/MO/PC COMP/P/97310/09/2024</v>
          </cell>
        </row>
        <row r="92227">
          <cell r="W92227" t="str">
            <v>6R308163</v>
          </cell>
          <cell r="X92227" t="str">
            <v>NF1AET36H1208164</v>
          </cell>
          <cell r="Y92227">
            <v>2707000</v>
          </cell>
          <cell r="AC92227">
            <v>3102948</v>
          </cell>
          <cell r="AD92227" t="str">
            <v>02</v>
          </cell>
          <cell r="AE92227" t="str">
            <v>MOTOR</v>
          </cell>
          <cell r="AF92227">
            <v>40472</v>
          </cell>
          <cell r="AG92227">
            <v>0</v>
          </cell>
          <cell r="AH92227">
            <v>0</v>
          </cell>
          <cell r="AI92227">
            <v>0</v>
          </cell>
          <cell r="AJ92227">
            <v>47373</v>
          </cell>
          <cell r="AK92227">
            <v>0</v>
          </cell>
          <cell r="AL92227">
            <v>10118</v>
          </cell>
          <cell r="AM92227" t="str">
            <v>2024</v>
          </cell>
          <cell r="AN92227" t="str">
            <v>202410</v>
          </cell>
          <cell r="AO92227" t="str">
            <v>202410</v>
          </cell>
          <cell r="AP92227" t="str">
            <v>202410</v>
          </cell>
          <cell r="AQ92227" t="str">
            <v>ABRAHAMBHATTI</v>
          </cell>
          <cell r="AR92227" t="str">
            <v>1986544</v>
          </cell>
          <cell r="AS92227" t="str">
            <v>D</v>
          </cell>
          <cell r="AT92227" t="str">
            <v>001</v>
          </cell>
          <cell r="AU92227" t="str">
            <v>30000002</v>
          </cell>
          <cell r="AV92227" t="str">
            <v>RETAIL</v>
          </cell>
          <cell r="AW92227" t="str">
            <v>31000236</v>
          </cell>
          <cell r="AX92227" t="str">
            <v>Suzuki Racecourse Motors</v>
          </cell>
          <cell r="AY92227" t="str">
            <v>LHR/LHR/D/MO/PC COMP/P/99747/10/2024</v>
          </cell>
          <cell r="BB92227" t="str">
            <v>Loni Shalyal, Post Office Kalae Seyydan, Rawalpindi.</v>
          </cell>
          <cell r="BC92227" t="str">
            <v>WHITE</v>
          </cell>
          <cell r="BH92227" t="str">
            <v>Pak Suzuki</v>
          </cell>
          <cell r="BI92227" t="str">
            <v>N</v>
          </cell>
          <cell r="BJ92227" t="str">
            <v>HAMAD BUTT</v>
          </cell>
          <cell r="BK92227">
            <v>45581</v>
          </cell>
          <cell r="BL92227" t="str">
            <v>2707000</v>
          </cell>
          <cell r="BM92227" t="str">
            <v>002</v>
          </cell>
          <cell r="BN92227" t="str">
            <v>03</v>
          </cell>
          <cell r="BQ92227" t="str">
            <v>LHR/LHR/D/MO/PC COMP/P/99747/10/2024</v>
          </cell>
        </row>
        <row r="92228">
          <cell r="W92228" t="str">
            <v>6R323351</v>
          </cell>
          <cell r="X92228" t="str">
            <v>NF1AET306H1223376</v>
          </cell>
          <cell r="Y92228">
            <v>2707000</v>
          </cell>
          <cell r="AC92228">
            <v>3113416</v>
          </cell>
          <cell r="AD92228" t="str">
            <v>02</v>
          </cell>
          <cell r="AE92228" t="str">
            <v>MOTOR</v>
          </cell>
          <cell r="AF92228">
            <v>40472</v>
          </cell>
          <cell r="AG92228">
            <v>0</v>
          </cell>
          <cell r="AH92228">
            <v>0</v>
          </cell>
          <cell r="AI92228">
            <v>0</v>
          </cell>
          <cell r="AJ92228">
            <v>47373</v>
          </cell>
          <cell r="AK92228">
            <v>0</v>
          </cell>
          <cell r="AL92228">
            <v>4857</v>
          </cell>
          <cell r="AM92228" t="str">
            <v>2024</v>
          </cell>
          <cell r="AN92228" t="str">
            <v>202410</v>
          </cell>
          <cell r="AO92228" t="str">
            <v>202410</v>
          </cell>
          <cell r="AP92228" t="str">
            <v>202410</v>
          </cell>
          <cell r="AQ92228" t="str">
            <v>ABRAHAMBHATTI</v>
          </cell>
          <cell r="AR92228" t="str">
            <v>1992410</v>
          </cell>
          <cell r="AS92228" t="str">
            <v>D</v>
          </cell>
          <cell r="AT92228" t="str">
            <v>001</v>
          </cell>
          <cell r="AU92228" t="str">
            <v>30000002</v>
          </cell>
          <cell r="AV92228" t="str">
            <v>RETAIL</v>
          </cell>
          <cell r="AW92228" t="str">
            <v>31000455</v>
          </cell>
          <cell r="AX92228" t="str">
            <v>Suzuki Airport Motors2</v>
          </cell>
          <cell r="AY92228" t="str">
            <v>LHR/LHR/D/MO/PC COMP/P/100110/10/2024</v>
          </cell>
          <cell r="BB92228" t="str">
            <v>House # 181-C, Street # 06, PAF Colony, Zarrar Shaheed Road, Lahore.</v>
          </cell>
          <cell r="BC92228" t="str">
            <v>WHITE</v>
          </cell>
          <cell r="BH92228" t="str">
            <v>Pak Suzuki</v>
          </cell>
          <cell r="BI92228" t="str">
            <v>N</v>
          </cell>
          <cell r="BJ92228" t="str">
            <v>Ateeb Hassan</v>
          </cell>
          <cell r="BK92228">
            <v>45587</v>
          </cell>
          <cell r="BL92228" t="str">
            <v>2707000</v>
          </cell>
          <cell r="BM92228" t="str">
            <v>002</v>
          </cell>
          <cell r="BN92228" t="str">
            <v>03</v>
          </cell>
          <cell r="BQ92228" t="str">
            <v>LHR/LHR/D/MO/PC COMP/P/100110/10/2024</v>
          </cell>
        </row>
        <row r="92229">
          <cell r="W92229" t="str">
            <v>325380</v>
          </cell>
          <cell r="X92229" t="str">
            <v>1225396</v>
          </cell>
          <cell r="Y92229">
            <v>2707000</v>
          </cell>
          <cell r="AC92229">
            <v>3130429</v>
          </cell>
          <cell r="AD92229" t="str">
            <v>02</v>
          </cell>
          <cell r="AE92229" t="str">
            <v>MOTOR</v>
          </cell>
          <cell r="AF92229">
            <v>41574</v>
          </cell>
          <cell r="AG92229">
            <v>0</v>
          </cell>
          <cell r="AH92229">
            <v>0</v>
          </cell>
          <cell r="AI92229">
            <v>0</v>
          </cell>
          <cell r="AJ92229">
            <v>48726</v>
          </cell>
          <cell r="AK92229">
            <v>0</v>
          </cell>
          <cell r="AL92229">
            <v>0</v>
          </cell>
          <cell r="AM92229" t="str">
            <v>2024</v>
          </cell>
          <cell r="AN92229" t="str">
            <v>202410</v>
          </cell>
          <cell r="AO92229" t="str">
            <v>202410</v>
          </cell>
          <cell r="AP92229" t="str">
            <v>202410</v>
          </cell>
          <cell r="AQ92229" t="str">
            <v>KHALIDMEHMOOD</v>
          </cell>
          <cell r="AR92229" t="str">
            <v>1997896</v>
          </cell>
          <cell r="AS92229" t="str">
            <v>D</v>
          </cell>
          <cell r="AT92229" t="str">
            <v>001</v>
          </cell>
          <cell r="AU92229" t="str">
            <v>30000002</v>
          </cell>
          <cell r="AV92229" t="str">
            <v>RETAIL</v>
          </cell>
          <cell r="AW92229" t="str">
            <v>31000333</v>
          </cell>
          <cell r="AX92229" t="str">
            <v>Suzuki South</v>
          </cell>
          <cell r="AY92229" t="str">
            <v>KHI/HO/D/MO/PC COMP/P/100879/10/2024</v>
          </cell>
          <cell r="BA92229" t="str">
            <v>KARACHI</v>
          </cell>
          <cell r="BB92229" t="str">
            <v>House #. 73/1, 17th Lane, Phase-7, D.H.A., Karachi.</v>
          </cell>
          <cell r="BC92229" t="str">
            <v>S. SILVER</v>
          </cell>
          <cell r="BH92229" t="str">
            <v>Pak Suzuki</v>
          </cell>
          <cell r="BI92229" t="str">
            <v>N</v>
          </cell>
          <cell r="BJ92229" t="str">
            <v>Faraz Baakza</v>
          </cell>
          <cell r="BK92229">
            <v>45595</v>
          </cell>
          <cell r="BL92229" t="str">
            <v>2707000</v>
          </cell>
          <cell r="BM92229" t="str">
            <v>022</v>
          </cell>
          <cell r="BN92229" t="str">
            <v>01</v>
          </cell>
          <cell r="BQ92229" t="str">
            <v>KHI/HO/D/MO/PC COMP/P/100879/10/2024</v>
          </cell>
        </row>
        <row r="92230">
          <cell r="W92230" t="str">
            <v>6R271028</v>
          </cell>
          <cell r="X92230" t="str">
            <v>NS1AET306H1171007</v>
          </cell>
          <cell r="Y92230">
            <v>2400000</v>
          </cell>
          <cell r="AC92230">
            <v>3122864</v>
          </cell>
          <cell r="AD92230" t="str">
            <v>02</v>
          </cell>
          <cell r="AE92230" t="str">
            <v>MOTOR</v>
          </cell>
          <cell r="AF92230">
            <v>41009</v>
          </cell>
          <cell r="AG92230">
            <v>0</v>
          </cell>
          <cell r="AH92230">
            <v>0</v>
          </cell>
          <cell r="AI92230">
            <v>0</v>
          </cell>
          <cell r="AJ92230">
            <v>48000</v>
          </cell>
          <cell r="AK92230">
            <v>0</v>
          </cell>
          <cell r="AL92230">
            <v>10252</v>
          </cell>
          <cell r="AM92230" t="str">
            <v>2024</v>
          </cell>
          <cell r="AN92230" t="str">
            <v>202410</v>
          </cell>
          <cell r="AO92230" t="str">
            <v>202410</v>
          </cell>
          <cell r="AP92230" t="str">
            <v>202410</v>
          </cell>
          <cell r="AQ92230" t="str">
            <v>ABRAHAMBHATTI</v>
          </cell>
          <cell r="AR92230" t="str">
            <v>1995444</v>
          </cell>
          <cell r="AS92230" t="str">
            <v>D</v>
          </cell>
          <cell r="AT92230" t="str">
            <v>001</v>
          </cell>
          <cell r="AU92230" t="str">
            <v>30000002</v>
          </cell>
          <cell r="AV92230" t="str">
            <v>RETAIL</v>
          </cell>
          <cell r="AW92230" t="str">
            <v>31000333</v>
          </cell>
          <cell r="AX92230" t="str">
            <v>Suzuki South</v>
          </cell>
          <cell r="AY92230" t="str">
            <v>LHR/LHR/D/MO/PC COMP/P/100431/10/2024</v>
          </cell>
          <cell r="BA92230" t="str">
            <v>MULTAN</v>
          </cell>
          <cell r="BB92230" t="str">
            <v>Galaxy Town, Tower Street, Neel Kot, Bosan Road, House # 1628-B, Multan.</v>
          </cell>
          <cell r="BC92230" t="str">
            <v>WHITE</v>
          </cell>
          <cell r="BH92230" t="str">
            <v>Pak Suzuki</v>
          </cell>
          <cell r="BI92230" t="str">
            <v>N</v>
          </cell>
          <cell r="BJ92230" t="str">
            <v>UMAR KHAN</v>
          </cell>
          <cell r="BK92230">
            <v>45589</v>
          </cell>
          <cell r="BL92230" t="str">
            <v>2400000</v>
          </cell>
          <cell r="BM92230" t="str">
            <v>002</v>
          </cell>
          <cell r="BN92230" t="str">
            <v>03</v>
          </cell>
          <cell r="BQ92230" t="str">
            <v>LHR/LHR/D/MO/PC COMP/P/100431/10/2024</v>
          </cell>
        </row>
        <row r="92231">
          <cell r="W92231" t="str">
            <v>6R324231</v>
          </cell>
          <cell r="X92231" t="str">
            <v>NF1AET306H1224289</v>
          </cell>
          <cell r="Y92231">
            <v>2720535</v>
          </cell>
          <cell r="AC92231">
            <v>3125514</v>
          </cell>
          <cell r="AD92231" t="str">
            <v>02</v>
          </cell>
          <cell r="AE92231" t="str">
            <v>MOTOR</v>
          </cell>
          <cell r="AF92231">
            <v>46255</v>
          </cell>
          <cell r="AG92231">
            <v>0</v>
          </cell>
          <cell r="AH92231">
            <v>0</v>
          </cell>
          <cell r="AI92231">
            <v>0</v>
          </cell>
          <cell r="AJ92231">
            <v>54139</v>
          </cell>
          <cell r="AK92231">
            <v>0</v>
          </cell>
          <cell r="AL92231">
            <v>5551</v>
          </cell>
          <cell r="AM92231" t="str">
            <v>2024</v>
          </cell>
          <cell r="AN92231" t="str">
            <v>202410</v>
          </cell>
          <cell r="AO92231" t="str">
            <v>202410</v>
          </cell>
          <cell r="AP92231" t="str">
            <v>202410</v>
          </cell>
          <cell r="AQ92231" t="str">
            <v>ABRAHAMBHATTI</v>
          </cell>
          <cell r="AR92231" t="str">
            <v>1996460</v>
          </cell>
          <cell r="AS92231" t="str">
            <v>D</v>
          </cell>
          <cell r="AT92231" t="str">
            <v>001</v>
          </cell>
          <cell r="AU92231" t="str">
            <v>30000002</v>
          </cell>
          <cell r="AV92231" t="str">
            <v>RETAIL</v>
          </cell>
          <cell r="AW92231" t="str">
            <v>31000486</v>
          </cell>
          <cell r="AX92231" t="str">
            <v xml:space="preserve">Suzuki Pakpattan Motors </v>
          </cell>
          <cell r="AY92231" t="str">
            <v>LHR/LHR/D/MO/PC COMP/P/100577/10/2024</v>
          </cell>
          <cell r="BB92231" t="str">
            <v>Ward # 10, Mubarak Nagar, Street # 02, House # 01, Qaboola Tehsil Arifwalla, District Pakpatan.</v>
          </cell>
          <cell r="BC92231" t="str">
            <v>WHITE</v>
          </cell>
          <cell r="BH92231" t="str">
            <v>Pak Suzuki</v>
          </cell>
          <cell r="BI92231" t="str">
            <v>N</v>
          </cell>
          <cell r="BJ92231" t="str">
            <v>UMAR KHAN</v>
          </cell>
          <cell r="BK92231">
            <v>45591</v>
          </cell>
          <cell r="BL92231" t="str">
            <v>2720535</v>
          </cell>
          <cell r="BM92231" t="str">
            <v>002</v>
          </cell>
          <cell r="BN92231" t="str">
            <v>03</v>
          </cell>
          <cell r="BQ92231" t="str">
            <v>LHR/LHR/D/MO/PC COMP/P/100577/10/2024</v>
          </cell>
        </row>
        <row r="92232">
          <cell r="W92232" t="str">
            <v>320199</v>
          </cell>
          <cell r="X92232" t="str">
            <v>1220257</v>
          </cell>
          <cell r="Y92232">
            <v>2707000</v>
          </cell>
          <cell r="AC92232">
            <v>3077634</v>
          </cell>
          <cell r="AD92232" t="str">
            <v>02</v>
          </cell>
          <cell r="AE92232" t="str">
            <v>MOTOR</v>
          </cell>
          <cell r="AF92232">
            <v>46025</v>
          </cell>
          <cell r="AG92232">
            <v>0</v>
          </cell>
          <cell r="AH92232">
            <v>0</v>
          </cell>
          <cell r="AI92232">
            <v>0</v>
          </cell>
          <cell r="AJ92232">
            <v>53869</v>
          </cell>
          <cell r="AK92232">
            <v>0</v>
          </cell>
          <cell r="AL92232">
            <v>5523</v>
          </cell>
          <cell r="AM92232" t="str">
            <v>2024</v>
          </cell>
          <cell r="AN92232" t="str">
            <v>202410</v>
          </cell>
          <cell r="AO92232" t="str">
            <v>202410</v>
          </cell>
          <cell r="AP92232" t="str">
            <v>202410</v>
          </cell>
          <cell r="AQ92232" t="str">
            <v>ABRAHAMBHATTI</v>
          </cell>
          <cell r="AR92232" t="str">
            <v>1975774</v>
          </cell>
          <cell r="AS92232" t="str">
            <v>D</v>
          </cell>
          <cell r="AT92232" t="str">
            <v>001</v>
          </cell>
          <cell r="AU92232" t="str">
            <v>30000002</v>
          </cell>
          <cell r="AV92232" t="str">
            <v>RETAIL</v>
          </cell>
          <cell r="AW92232" t="str">
            <v>31000463</v>
          </cell>
          <cell r="AX92232" t="str">
            <v>Suzuki Pine Avenue Motors (PVT.) LTD</v>
          </cell>
          <cell r="AY92232" t="str">
            <v>LHR/LHR/D/MO/PC COMP/P/99372/10/2024</v>
          </cell>
          <cell r="BB92232" t="str">
            <v>House # 157, H Block, Mohalla Tariq Garden, Housing Scheme, Lahore.</v>
          </cell>
          <cell r="BC92232" t="str">
            <v>WHITE</v>
          </cell>
          <cell r="BH92232" t="str">
            <v>Pak Suzuki</v>
          </cell>
          <cell r="BI92232" t="str">
            <v>N</v>
          </cell>
          <cell r="BJ92232" t="str">
            <v>Ateeb Hassan</v>
          </cell>
          <cell r="BK92232">
            <v>45574</v>
          </cell>
          <cell r="BL92232" t="str">
            <v>2707000</v>
          </cell>
          <cell r="BM92232" t="str">
            <v>002</v>
          </cell>
          <cell r="BN92232" t="str">
            <v>03</v>
          </cell>
          <cell r="BQ92232" t="str">
            <v>LHR/LHR/D/MO/PC COMP/P/99372/10/2024</v>
          </cell>
        </row>
        <row r="92233">
          <cell r="W92233" t="str">
            <v>6R220863</v>
          </cell>
          <cell r="X92233" t="str">
            <v>NF1AET306-1120870</v>
          </cell>
          <cell r="Y92233">
            <v>2400000</v>
          </cell>
          <cell r="AC92233">
            <v>2994918</v>
          </cell>
          <cell r="AD92233" t="str">
            <v>02</v>
          </cell>
          <cell r="AE92233" t="str">
            <v>MOTOR</v>
          </cell>
          <cell r="AF92233">
            <v>30603</v>
          </cell>
          <cell r="AG92233">
            <v>0</v>
          </cell>
          <cell r="AH92233">
            <v>0</v>
          </cell>
          <cell r="AI92233">
            <v>0</v>
          </cell>
          <cell r="AJ92233">
            <v>36000</v>
          </cell>
          <cell r="AK92233">
            <v>0</v>
          </cell>
          <cell r="AL92233">
            <v>0</v>
          </cell>
          <cell r="AM92233" t="str">
            <v>2024</v>
          </cell>
          <cell r="AN92233" t="str">
            <v>202409</v>
          </cell>
          <cell r="AO92233" t="str">
            <v>202409</v>
          </cell>
          <cell r="AP92233" t="str">
            <v>202409</v>
          </cell>
          <cell r="AQ92233" t="str">
            <v>MUBASHIRAHMED</v>
          </cell>
          <cell r="AR92233" t="str">
            <v>1950499</v>
          </cell>
          <cell r="AS92233" t="str">
            <v>D</v>
          </cell>
          <cell r="AT92233" t="str">
            <v>001</v>
          </cell>
          <cell r="AU92233" t="str">
            <v>30000001</v>
          </cell>
          <cell r="AV92233" t="str">
            <v>DIRECT</v>
          </cell>
          <cell r="AW92233" t="str">
            <v>31000001</v>
          </cell>
          <cell r="AX92233" t="str">
            <v>Direct</v>
          </cell>
          <cell r="AY92233" t="str">
            <v>KHI/HO/D/MO/PC COMP/P/96877/09/2024</v>
          </cell>
          <cell r="BA92233" t="str">
            <v>KARACHI</v>
          </cell>
          <cell r="BB92233" t="str">
            <v>Area Jama Darul Uloom Korangi, Karachi.</v>
          </cell>
          <cell r="BC92233" t="str">
            <v>WHITE</v>
          </cell>
          <cell r="BH92233" t="str">
            <v>N/A</v>
          </cell>
          <cell r="BI92233" t="str">
            <v>N</v>
          </cell>
          <cell r="BJ92233" t="str">
            <v>MAZHAR ABBAS</v>
          </cell>
          <cell r="BK92233">
            <v>45541</v>
          </cell>
          <cell r="BL92233" t="str">
            <v>2400000</v>
          </cell>
          <cell r="BM92233" t="str">
            <v>002</v>
          </cell>
          <cell r="BN92233" t="str">
            <v>01</v>
          </cell>
          <cell r="BQ92233" t="str">
            <v>KHI/HO/D/MO/PC COMP/P/96877/09/2024</v>
          </cell>
        </row>
        <row r="92234">
          <cell r="W92234" t="str">
            <v>6R318392</v>
          </cell>
          <cell r="X92234" t="str">
            <v>NF1AET306H1218535</v>
          </cell>
          <cell r="Y92234">
            <v>2720535</v>
          </cell>
          <cell r="AC92234">
            <v>2999872</v>
          </cell>
          <cell r="AD92234" t="str">
            <v>02</v>
          </cell>
          <cell r="AE92234" t="str">
            <v>MOTOR</v>
          </cell>
          <cell r="AF92234">
            <v>40674</v>
          </cell>
          <cell r="AG92234">
            <v>0</v>
          </cell>
          <cell r="AH92234">
            <v>0</v>
          </cell>
          <cell r="AI92234">
            <v>0</v>
          </cell>
          <cell r="AJ92234">
            <v>47609</v>
          </cell>
          <cell r="AK92234">
            <v>0</v>
          </cell>
          <cell r="AL92234">
            <v>4881</v>
          </cell>
          <cell r="AM92234" t="str">
            <v>2024</v>
          </cell>
          <cell r="AN92234" t="str">
            <v>202409</v>
          </cell>
          <cell r="AO92234" t="str">
            <v>202409</v>
          </cell>
          <cell r="AP92234" t="str">
            <v>202409</v>
          </cell>
          <cell r="AQ92234" t="str">
            <v>ABRAHAMBHATTI</v>
          </cell>
          <cell r="AR92234" t="str">
            <v>1953637</v>
          </cell>
          <cell r="AS92234" t="str">
            <v>D</v>
          </cell>
          <cell r="AT92234" t="str">
            <v>001</v>
          </cell>
          <cell r="AU92234" t="str">
            <v>30000002</v>
          </cell>
          <cell r="AV92234" t="str">
            <v>RETAIL</v>
          </cell>
          <cell r="AW92234" t="str">
            <v>31000236</v>
          </cell>
          <cell r="AX92234" t="str">
            <v>Suzuki Racecourse Motors</v>
          </cell>
          <cell r="AY92234" t="str">
            <v>LHR/LHR/D/MO/PC COMP/P/97155/09/2024</v>
          </cell>
          <cell r="BB92234" t="str">
            <v>House # B-154, Street # 09, Shah Wali Colony, Wah Cantt.</v>
          </cell>
          <cell r="BC92234" t="str">
            <v>WHITE</v>
          </cell>
          <cell r="BH92234" t="str">
            <v>Pak Suzuki</v>
          </cell>
          <cell r="BI92234" t="str">
            <v>N</v>
          </cell>
          <cell r="BJ92234" t="str">
            <v>HAMAD BUTT</v>
          </cell>
          <cell r="BK92234">
            <v>45546</v>
          </cell>
          <cell r="BL92234" t="str">
            <v>2720535</v>
          </cell>
          <cell r="BM92234" t="str">
            <v>002</v>
          </cell>
          <cell r="BN92234" t="str">
            <v>03</v>
          </cell>
          <cell r="BQ92234" t="str">
            <v>LHR/LHR/D/MO/PC COMP/P/97155/09/2024</v>
          </cell>
        </row>
        <row r="92235">
          <cell r="W92235" t="str">
            <v>317536</v>
          </cell>
          <cell r="X92235" t="str">
            <v>1217452</v>
          </cell>
          <cell r="Y92235">
            <v>2707000</v>
          </cell>
          <cell r="AC92235">
            <v>3002234</v>
          </cell>
          <cell r="AD92235" t="str">
            <v>02</v>
          </cell>
          <cell r="AE92235" t="str">
            <v>MOTOR</v>
          </cell>
          <cell r="AF92235">
            <v>46025</v>
          </cell>
          <cell r="AG92235">
            <v>0</v>
          </cell>
          <cell r="AH92235">
            <v>0</v>
          </cell>
          <cell r="AI92235">
            <v>0</v>
          </cell>
          <cell r="AJ92235">
            <v>53869</v>
          </cell>
          <cell r="AK92235">
            <v>0</v>
          </cell>
          <cell r="AL92235">
            <v>5523</v>
          </cell>
          <cell r="AM92235" t="str">
            <v>2024</v>
          </cell>
          <cell r="AN92235" t="str">
            <v>202409</v>
          </cell>
          <cell r="AO92235" t="str">
            <v>202409</v>
          </cell>
          <cell r="AP92235" t="str">
            <v>202409</v>
          </cell>
          <cell r="AQ92235" t="str">
            <v>ABRAHAMBHATTI</v>
          </cell>
          <cell r="AR92235" t="str">
            <v>1947268</v>
          </cell>
          <cell r="AS92235" t="str">
            <v>D</v>
          </cell>
          <cell r="AT92235" t="str">
            <v>001</v>
          </cell>
          <cell r="AU92235" t="str">
            <v>30000002</v>
          </cell>
          <cell r="AV92235" t="str">
            <v>RETAIL</v>
          </cell>
          <cell r="AW92235" t="str">
            <v>31000456</v>
          </cell>
          <cell r="AX92235" t="str">
            <v>Suzuki Kasur Motors</v>
          </cell>
          <cell r="AY92235" t="str">
            <v>LHR/LHR/D/MO/PC COMP/P/96756/09/2024</v>
          </cell>
          <cell r="BB92235" t="str">
            <v>House # 06, Block 458, CIA Colony, Bhogi Road, Lahore.</v>
          </cell>
          <cell r="BC92235" t="str">
            <v>WHITE</v>
          </cell>
          <cell r="BH92235" t="str">
            <v>Pak Suzuki</v>
          </cell>
          <cell r="BI92235" t="str">
            <v>N</v>
          </cell>
          <cell r="BJ92235" t="str">
            <v>Ateeb Hassan</v>
          </cell>
          <cell r="BK92235">
            <v>45539</v>
          </cell>
          <cell r="BL92235" t="str">
            <v>2707000</v>
          </cell>
          <cell r="BM92235" t="str">
            <v>002</v>
          </cell>
          <cell r="BN92235" t="str">
            <v>03</v>
          </cell>
          <cell r="BQ92235" t="str">
            <v>LHR/LHR/D/MO/PC COMP/P/96756/09/2024</v>
          </cell>
        </row>
        <row r="92236">
          <cell r="W92236" t="str">
            <v>6R326271</v>
          </cell>
          <cell r="X92236" t="str">
            <v>H1226273</v>
          </cell>
          <cell r="Y92236">
            <v>2707000</v>
          </cell>
          <cell r="AC92236">
            <v>3175094</v>
          </cell>
          <cell r="AD92236" t="str">
            <v>02</v>
          </cell>
          <cell r="AE92236" t="str">
            <v>MOTOR</v>
          </cell>
          <cell r="AF92236">
            <v>40472</v>
          </cell>
          <cell r="AG92236">
            <v>0</v>
          </cell>
          <cell r="AH92236">
            <v>0</v>
          </cell>
          <cell r="AI92236">
            <v>0</v>
          </cell>
          <cell r="AJ92236">
            <v>47373</v>
          </cell>
          <cell r="AK92236">
            <v>0</v>
          </cell>
          <cell r="AL92236">
            <v>10118</v>
          </cell>
          <cell r="AM92236" t="str">
            <v>2024</v>
          </cell>
          <cell r="AN92236" t="str">
            <v>202411</v>
          </cell>
          <cell r="AO92236" t="str">
            <v>202411</v>
          </cell>
          <cell r="AP92236" t="str">
            <v>202411</v>
          </cell>
          <cell r="AQ92236" t="str">
            <v>ABRAHAMBHATTI</v>
          </cell>
          <cell r="AR92236" t="str">
            <v>2014393</v>
          </cell>
          <cell r="AS92236" t="str">
            <v>D</v>
          </cell>
          <cell r="AT92236" t="str">
            <v>001</v>
          </cell>
          <cell r="AU92236" t="str">
            <v>30000002</v>
          </cell>
          <cell r="AV92236" t="str">
            <v>RETAIL</v>
          </cell>
          <cell r="AW92236" t="str">
            <v>31000544</v>
          </cell>
          <cell r="AX92236" t="str">
            <v>Suzuki Central Motors</v>
          </cell>
          <cell r="AY92236" t="str">
            <v>LHR/LHR/D/MO/PC COMP/P/102104/11/2024</v>
          </cell>
          <cell r="BB92236" t="str">
            <v>House # 210-F, Street # 32, Sector 8/2 E, Islamabad.</v>
          </cell>
          <cell r="BC92236" t="str">
            <v>GRAPHIITE GREY</v>
          </cell>
          <cell r="BH92236" t="str">
            <v>Pak Suzuki</v>
          </cell>
          <cell r="BI92236" t="str">
            <v>N</v>
          </cell>
          <cell r="BJ92236" t="str">
            <v>HAMAD BUTT</v>
          </cell>
          <cell r="BK92236">
            <v>45614</v>
          </cell>
          <cell r="BL92236" t="str">
            <v>2707000</v>
          </cell>
          <cell r="BM92236" t="str">
            <v>135</v>
          </cell>
          <cell r="BN92236" t="str">
            <v>03</v>
          </cell>
          <cell r="BQ92236" t="str">
            <v>LHR/LHR/D/MO/PC COMP/P/102104/11/2024</v>
          </cell>
        </row>
        <row r="92237">
          <cell r="W92237" t="str">
            <v>6R326118</v>
          </cell>
          <cell r="X92237" t="str">
            <v>NF1AET306H1226195</v>
          </cell>
          <cell r="Y92237">
            <v>2707000</v>
          </cell>
          <cell r="AC92237">
            <v>3180565</v>
          </cell>
          <cell r="AD92237" t="str">
            <v>02</v>
          </cell>
          <cell r="AE92237" t="str">
            <v>MOTOR</v>
          </cell>
          <cell r="AF92237">
            <v>46008</v>
          </cell>
          <cell r="AG92237">
            <v>0</v>
          </cell>
          <cell r="AH92237">
            <v>0</v>
          </cell>
          <cell r="AI92237">
            <v>0</v>
          </cell>
          <cell r="AJ92237">
            <v>53869</v>
          </cell>
          <cell r="AK92237">
            <v>0</v>
          </cell>
          <cell r="AL92237">
            <v>5521</v>
          </cell>
          <cell r="AM92237" t="str">
            <v>2024</v>
          </cell>
          <cell r="AN92237" t="str">
            <v>202411</v>
          </cell>
          <cell r="AO92237" t="str">
            <v>202411</v>
          </cell>
          <cell r="AP92237" t="str">
            <v>202411</v>
          </cell>
          <cell r="AQ92237" t="str">
            <v>KHALIDMEHMOOD</v>
          </cell>
          <cell r="AR92237" t="str">
            <v>2018208</v>
          </cell>
          <cell r="AS92237" t="str">
            <v>D</v>
          </cell>
          <cell r="AT92237" t="str">
            <v>001</v>
          </cell>
          <cell r="AU92237" t="str">
            <v>30000002</v>
          </cell>
          <cell r="AV92237" t="str">
            <v>RETAIL</v>
          </cell>
          <cell r="AW92237" t="str">
            <v>31000248</v>
          </cell>
          <cell r="AX92237" t="str">
            <v>Suzuki Motorways</v>
          </cell>
          <cell r="AY92237" t="str">
            <v>KHI/HO/D/MO/PC COMP/P/102460/11/2024</v>
          </cell>
          <cell r="BA92237" t="str">
            <v>KARACHI</v>
          </cell>
          <cell r="BB92237" t="str">
            <v>House # 5/292, Shah Faisal Colony, Karachi.</v>
          </cell>
          <cell r="BC92237" t="str">
            <v>WHITE</v>
          </cell>
          <cell r="BH92237" t="str">
            <v>Pak Suzuki</v>
          </cell>
          <cell r="BI92237" t="str">
            <v>N</v>
          </cell>
          <cell r="BJ92237" t="str">
            <v>Affan</v>
          </cell>
          <cell r="BK92237">
            <v>45618</v>
          </cell>
          <cell r="BL92237" t="str">
            <v>2707000</v>
          </cell>
          <cell r="BM92237" t="str">
            <v>002</v>
          </cell>
          <cell r="BN92237" t="str">
            <v>01</v>
          </cell>
          <cell r="BQ92237" t="str">
            <v>KHI/HO/D/MO/PC COMP/P/102460/11/2024</v>
          </cell>
        </row>
        <row r="92238">
          <cell r="W92238" t="str">
            <v>KFK035217</v>
          </cell>
          <cell r="X92238" t="str">
            <v>LA150F-2607570</v>
          </cell>
          <cell r="Y92238">
            <v>3450000</v>
          </cell>
          <cell r="AC92238">
            <v>2963634</v>
          </cell>
          <cell r="AD92238" t="str">
            <v>02</v>
          </cell>
          <cell r="AE92238" t="str">
            <v>MOTOR</v>
          </cell>
          <cell r="AF92238">
            <v>44181</v>
          </cell>
          <cell r="AG92238">
            <v>0</v>
          </cell>
          <cell r="AH92238">
            <v>0</v>
          </cell>
          <cell r="AI92238">
            <v>0</v>
          </cell>
          <cell r="AJ92238">
            <v>51750</v>
          </cell>
          <cell r="AK92238">
            <v>0</v>
          </cell>
          <cell r="AL92238">
            <v>0</v>
          </cell>
          <cell r="AM92238" t="str">
            <v>2024</v>
          </cell>
          <cell r="AN92238" t="str">
            <v>202408</v>
          </cell>
          <cell r="AO92238" t="str">
            <v>202408</v>
          </cell>
          <cell r="AP92238" t="str">
            <v>202408</v>
          </cell>
          <cell r="AQ92238" t="str">
            <v>MUBASHIRAHMED</v>
          </cell>
          <cell r="AR92238" t="str">
            <v>1939803</v>
          </cell>
          <cell r="AS92238" t="str">
            <v>D</v>
          </cell>
          <cell r="AT92238" t="str">
            <v>001</v>
          </cell>
          <cell r="AU92238" t="str">
            <v>30000001</v>
          </cell>
          <cell r="AV92238" t="str">
            <v>DIRECT</v>
          </cell>
          <cell r="AW92238" t="str">
            <v>31000001</v>
          </cell>
          <cell r="AX92238" t="str">
            <v>Direct</v>
          </cell>
          <cell r="AY92238" t="str">
            <v>KHI/HO/D/MO/PC COMP/P/96112/08/2024</v>
          </cell>
          <cell r="BA92238" t="str">
            <v>LAHORE</v>
          </cell>
          <cell r="BB92238" t="str">
            <v>House No. 91, Block C, Area Canal Garden Canal Road, Lahore.</v>
          </cell>
          <cell r="BC92238" t="str">
            <v>SILVER</v>
          </cell>
          <cell r="BH92238" t="str">
            <v>N/A</v>
          </cell>
          <cell r="BI92238" t="str">
            <v>N</v>
          </cell>
          <cell r="BJ92238" t="str">
            <v>Fizza Sheikh</v>
          </cell>
          <cell r="BK92238">
            <v>45531</v>
          </cell>
          <cell r="BL92238" t="str">
            <v>3450000</v>
          </cell>
          <cell r="BM92238" t="str">
            <v>009</v>
          </cell>
          <cell r="BN92238" t="str">
            <v>01</v>
          </cell>
          <cell r="BQ92238" t="str">
            <v>KHI/HO/D/MO/PC COMP/P/96112/08/2024</v>
          </cell>
        </row>
        <row r="92239">
          <cell r="W92239" t="str">
            <v>G4NAMU945928</v>
          </cell>
          <cell r="X92239" t="str">
            <v>PMHD841FMMN302444</v>
          </cell>
          <cell r="Y92239">
            <v>5600000</v>
          </cell>
          <cell r="Z92239" t="str">
            <v xml:space="preserve">4220118301273 </v>
          </cell>
          <cell r="AA92239" t="str">
            <v>03052179888</v>
          </cell>
          <cell r="AC92239">
            <v>3077928</v>
          </cell>
          <cell r="AD92239" t="str">
            <v>02</v>
          </cell>
          <cell r="AE92239" t="str">
            <v>MOTOR</v>
          </cell>
          <cell r="AF92239">
            <v>72414</v>
          </cell>
          <cell r="AG92239">
            <v>10862</v>
          </cell>
          <cell r="AH92239">
            <v>724</v>
          </cell>
          <cell r="AI92239">
            <v>0</v>
          </cell>
          <cell r="AJ92239">
            <v>84000</v>
          </cell>
          <cell r="AK92239">
            <v>0</v>
          </cell>
          <cell r="AL92239">
            <v>0</v>
          </cell>
          <cell r="AM92239" t="str">
            <v>2024</v>
          </cell>
          <cell r="AN92239" t="str">
            <v>202410</v>
          </cell>
          <cell r="AO92239" t="str">
            <v>202410</v>
          </cell>
          <cell r="AP92239" t="str">
            <v>202410</v>
          </cell>
          <cell r="AQ92239" t="str">
            <v>FARHANAHMED</v>
          </cell>
          <cell r="AR92239" t="str">
            <v>1972810</v>
          </cell>
          <cell r="AS92239" t="str">
            <v>D</v>
          </cell>
          <cell r="AT92239" t="str">
            <v>00011</v>
          </cell>
          <cell r="AY92239" t="str">
            <v>KHI/HO/D/MO/PC COMP/C/98750/11/10/2024</v>
          </cell>
          <cell r="BA92239" t="str">
            <v>KARACHI</v>
          </cell>
          <cell r="BB92239" t="str">
            <v xml:space="preserve">HOUSE A-368, AL AMIN BUNGLOWS, 19, AREA GULSHAN E IQBAL Karachi </v>
          </cell>
          <cell r="BC92239" t="str">
            <v>BLACK DIAMOND METALIC</v>
          </cell>
          <cell r="BD92239" t="str">
            <v xml:space="preserve">CI-2024-0122-0005  </v>
          </cell>
          <cell r="BI92239" t="str">
            <v>N</v>
          </cell>
          <cell r="BK92239">
            <v>45569</v>
          </cell>
          <cell r="BL92239" t="str">
            <v>5600000</v>
          </cell>
          <cell r="BM92239" t="str">
            <v>376</v>
          </cell>
          <cell r="BN92239" t="str">
            <v>01</v>
          </cell>
          <cell r="BQ92239" t="str">
            <v>KHI/HO/D/MO/PC COMP/C/98750/11/10/2024</v>
          </cell>
        </row>
        <row r="92240">
          <cell r="W92240" t="str">
            <v>G4NAMU945925</v>
          </cell>
          <cell r="X92240" t="str">
            <v>PMHD841FMMN302460</v>
          </cell>
          <cell r="Y92240">
            <v>6000000</v>
          </cell>
          <cell r="Z92240" t="str">
            <v xml:space="preserve">4220189590419 </v>
          </cell>
          <cell r="AA92240" t="str">
            <v>03213808139</v>
          </cell>
          <cell r="AC92240">
            <v>3211748</v>
          </cell>
          <cell r="AD92240" t="str">
            <v>02</v>
          </cell>
          <cell r="AE92240" t="str">
            <v>MOTOR</v>
          </cell>
          <cell r="AF92240">
            <v>77586</v>
          </cell>
          <cell r="AG92240">
            <v>11638</v>
          </cell>
          <cell r="AH92240">
            <v>776</v>
          </cell>
          <cell r="AI92240">
            <v>0</v>
          </cell>
          <cell r="AJ92240">
            <v>90000</v>
          </cell>
          <cell r="AK92240">
            <v>0</v>
          </cell>
          <cell r="AL92240">
            <v>7759</v>
          </cell>
          <cell r="AM92240" t="str">
            <v>2024</v>
          </cell>
          <cell r="AN92240" t="str">
            <v>202412</v>
          </cell>
          <cell r="AO92240" t="str">
            <v>202412</v>
          </cell>
          <cell r="AP92240" t="str">
            <v>202412</v>
          </cell>
          <cell r="AQ92240" t="str">
            <v>HABIB</v>
          </cell>
          <cell r="AR92240" t="str">
            <v>2024907</v>
          </cell>
          <cell r="AS92240" t="str">
            <v>D</v>
          </cell>
          <cell r="AT92240" t="str">
            <v>00003</v>
          </cell>
          <cell r="AY92240" t="str">
            <v>KHI/HO/D/MO/PC COMP/C/103187/3/12/2024</v>
          </cell>
          <cell r="BB92240" t="str">
            <v xml:space="preserve">House No S 64, Street No 4 A, Phase 7 EXT, DHA Karachi, </v>
          </cell>
          <cell r="BC92240" t="str">
            <v>GREY METALLIC</v>
          </cell>
          <cell r="BD92240" t="str">
            <v xml:space="preserve">CI-2024-9925-0001  </v>
          </cell>
          <cell r="BI92240" t="str">
            <v>N</v>
          </cell>
          <cell r="BK92240">
            <v>45629</v>
          </cell>
          <cell r="BL92240" t="str">
            <v>6000000</v>
          </cell>
          <cell r="BM92240" t="str">
            <v>036</v>
          </cell>
          <cell r="BN92240" t="str">
            <v>01</v>
          </cell>
          <cell r="BQ92240" t="str">
            <v>KHI/HO/D/MO/PC COMP/C/103187/3/12/2024</v>
          </cell>
        </row>
        <row r="92241">
          <cell r="W92241" t="str">
            <v>1GD1572652</v>
          </cell>
          <cell r="X92241" t="str">
            <v>GUN126R-5564913</v>
          </cell>
          <cell r="Y92241">
            <v>16562755</v>
          </cell>
          <cell r="AC92241">
            <v>2949713</v>
          </cell>
          <cell r="AD92241" t="str">
            <v>02</v>
          </cell>
          <cell r="AE92241" t="str">
            <v>MOTOR</v>
          </cell>
          <cell r="AF92241">
            <v>285134</v>
          </cell>
          <cell r="AG92241">
            <v>0</v>
          </cell>
          <cell r="AH92241">
            <v>0</v>
          </cell>
          <cell r="AI92241">
            <v>0</v>
          </cell>
          <cell r="AJ92241">
            <v>331255</v>
          </cell>
          <cell r="AK92241">
            <v>0</v>
          </cell>
          <cell r="AL92241">
            <v>48473</v>
          </cell>
          <cell r="AM92241" t="str">
            <v>2024</v>
          </cell>
          <cell r="AN92241" t="str">
            <v>202408</v>
          </cell>
          <cell r="AO92241" t="str">
            <v>202408</v>
          </cell>
          <cell r="AP92241" t="str">
            <v>202408</v>
          </cell>
          <cell r="AQ92241" t="str">
            <v>KHALIDMEHMOOD</v>
          </cell>
          <cell r="AR92241" t="str">
            <v>1938402</v>
          </cell>
          <cell r="AS92241" t="str">
            <v>D</v>
          </cell>
          <cell r="AT92241" t="str">
            <v>001</v>
          </cell>
          <cell r="AU92241" t="str">
            <v>30000002</v>
          </cell>
          <cell r="AV92241" t="str">
            <v>RETAIL</v>
          </cell>
          <cell r="AW92241" t="str">
            <v>31000007</v>
          </cell>
          <cell r="AX92241" t="str">
            <v>Toyota Central Motor</v>
          </cell>
          <cell r="AY92241" t="str">
            <v>KHI/HO/D/MO/PC COMP/P/95841/08/2024</v>
          </cell>
          <cell r="BA92241" t="str">
            <v>ISLAMABAD</v>
          </cell>
          <cell r="BB92241" t="str">
            <v>Office #. 5 to 9, Mezzanine Floor, Block-90, Razia Sharif Plaza, Blue Area, Islamabad.</v>
          </cell>
          <cell r="BC92241" t="str">
            <v>SUPER WHITE</v>
          </cell>
          <cell r="BH92241" t="str">
            <v>N/A</v>
          </cell>
          <cell r="BI92241" t="str">
            <v>N</v>
          </cell>
          <cell r="BJ92241" t="str">
            <v>Noman Abdul Haq</v>
          </cell>
          <cell r="BK92241">
            <v>45527</v>
          </cell>
          <cell r="BL92241" t="str">
            <v>16562755</v>
          </cell>
          <cell r="BM92241" t="str">
            <v>274</v>
          </cell>
          <cell r="BN92241" t="str">
            <v>01</v>
          </cell>
          <cell r="BQ92241" t="str">
            <v>KHI/HO/D/MO/PC COMP/P/95841/08/2024</v>
          </cell>
        </row>
        <row r="92242">
          <cell r="W92242" t="str">
            <v>1GD1566591</v>
          </cell>
          <cell r="X92242" t="str">
            <v>GUN126R-5564956</v>
          </cell>
          <cell r="Y92242">
            <v>16562755</v>
          </cell>
          <cell r="AC92242">
            <v>2949718</v>
          </cell>
          <cell r="AD92242" t="str">
            <v>02</v>
          </cell>
          <cell r="AE92242" t="str">
            <v>MOTOR</v>
          </cell>
          <cell r="AF92242">
            <v>285134</v>
          </cell>
          <cell r="AG92242">
            <v>0</v>
          </cell>
          <cell r="AH92242">
            <v>0</v>
          </cell>
          <cell r="AI92242">
            <v>0</v>
          </cell>
          <cell r="AJ92242">
            <v>331255</v>
          </cell>
          <cell r="AK92242">
            <v>0</v>
          </cell>
          <cell r="AL92242">
            <v>48473</v>
          </cell>
          <cell r="AM92242" t="str">
            <v>2024</v>
          </cell>
          <cell r="AN92242" t="str">
            <v>202408</v>
          </cell>
          <cell r="AO92242" t="str">
            <v>202408</v>
          </cell>
          <cell r="AP92242" t="str">
            <v>202408</v>
          </cell>
          <cell r="AQ92242" t="str">
            <v>KHALIDMEHMOOD</v>
          </cell>
          <cell r="AR92242" t="str">
            <v>1938403</v>
          </cell>
          <cell r="AS92242" t="str">
            <v>D</v>
          </cell>
          <cell r="AT92242" t="str">
            <v>001</v>
          </cell>
          <cell r="AU92242" t="str">
            <v>30000002</v>
          </cell>
          <cell r="AV92242" t="str">
            <v>RETAIL</v>
          </cell>
          <cell r="AW92242" t="str">
            <v>31000007</v>
          </cell>
          <cell r="AX92242" t="str">
            <v>Toyota Central Motor</v>
          </cell>
          <cell r="AY92242" t="str">
            <v>KHI/HO/D/MO/PC COMP/P/95842/08/2024</v>
          </cell>
          <cell r="BA92242" t="str">
            <v>ISLAMABAD</v>
          </cell>
          <cell r="BB92242" t="str">
            <v>Office #. 5 to 9, Mezzanine Floor, Block-90, Razia Sharif Plaza, Blue Area, Islamabad.</v>
          </cell>
          <cell r="BC92242" t="str">
            <v>SUPER WHITE</v>
          </cell>
          <cell r="BH92242" t="str">
            <v>N/A</v>
          </cell>
          <cell r="BI92242" t="str">
            <v>N</v>
          </cell>
          <cell r="BJ92242" t="str">
            <v>Noman Abdul Haq</v>
          </cell>
          <cell r="BK92242">
            <v>45527</v>
          </cell>
          <cell r="BL92242" t="str">
            <v>16562755</v>
          </cell>
          <cell r="BM92242" t="str">
            <v>274</v>
          </cell>
          <cell r="BN92242" t="str">
            <v>01</v>
          </cell>
          <cell r="BQ92242" t="str">
            <v>KHI/HO/D/MO/PC COMP/P/95842/08/2024</v>
          </cell>
        </row>
        <row r="92243">
          <cell r="W92243" t="str">
            <v>1GD1576305</v>
          </cell>
          <cell r="X92243" t="str">
            <v>GUN126R-5564986</v>
          </cell>
          <cell r="Y92243">
            <v>16562755</v>
          </cell>
          <cell r="AC92243">
            <v>2949707</v>
          </cell>
          <cell r="AD92243" t="str">
            <v>02</v>
          </cell>
          <cell r="AE92243" t="str">
            <v>MOTOR</v>
          </cell>
          <cell r="AF92243">
            <v>285134</v>
          </cell>
          <cell r="AG92243">
            <v>0</v>
          </cell>
          <cell r="AH92243">
            <v>0</v>
          </cell>
          <cell r="AI92243">
            <v>0</v>
          </cell>
          <cell r="AJ92243">
            <v>331255</v>
          </cell>
          <cell r="AK92243">
            <v>0</v>
          </cell>
          <cell r="AL92243">
            <v>48473</v>
          </cell>
          <cell r="AM92243" t="str">
            <v>2024</v>
          </cell>
          <cell r="AN92243" t="str">
            <v>202408</v>
          </cell>
          <cell r="AO92243" t="str">
            <v>202408</v>
          </cell>
          <cell r="AP92243" t="str">
            <v>202408</v>
          </cell>
          <cell r="AQ92243" t="str">
            <v>KHALIDMEHMOOD</v>
          </cell>
          <cell r="AR92243" t="str">
            <v>1938401</v>
          </cell>
          <cell r="AS92243" t="str">
            <v>D</v>
          </cell>
          <cell r="AT92243" t="str">
            <v>001</v>
          </cell>
          <cell r="AU92243" t="str">
            <v>30000002</v>
          </cell>
          <cell r="AV92243" t="str">
            <v>RETAIL</v>
          </cell>
          <cell r="AW92243" t="str">
            <v>31000007</v>
          </cell>
          <cell r="AX92243" t="str">
            <v>Toyota Central Motor</v>
          </cell>
          <cell r="AY92243" t="str">
            <v>KHI/HO/D/MO/PC COMP/P/95840/08/2024</v>
          </cell>
          <cell r="BA92243" t="str">
            <v>ISLAMABAD</v>
          </cell>
          <cell r="BB92243" t="str">
            <v>Office #. 5 to 9, Mezzanine Floor, Block-90, Razia Sharif Plaza, Blue Area, Islamabad.</v>
          </cell>
          <cell r="BC92243" t="str">
            <v>SUPER WHITE</v>
          </cell>
          <cell r="BH92243" t="str">
            <v>N/A</v>
          </cell>
          <cell r="BI92243" t="str">
            <v>N</v>
          </cell>
          <cell r="BJ92243" t="str">
            <v>Noman Abdul Haq</v>
          </cell>
          <cell r="BK92243">
            <v>45527</v>
          </cell>
          <cell r="BL92243" t="str">
            <v>16562755</v>
          </cell>
          <cell r="BM92243" t="str">
            <v>274</v>
          </cell>
          <cell r="BN92243" t="str">
            <v>01</v>
          </cell>
          <cell r="BQ92243" t="str">
            <v>KHI/HO/D/MO/PC COMP/P/95840/08/2024</v>
          </cell>
        </row>
        <row r="92244">
          <cell r="W92244" t="str">
            <v>1GD1566746</v>
          </cell>
          <cell r="X92244" t="str">
            <v>GUN126R-5564943</v>
          </cell>
          <cell r="Y92244">
            <v>16562755</v>
          </cell>
          <cell r="AC92244">
            <v>2949721</v>
          </cell>
          <cell r="AD92244" t="str">
            <v>02</v>
          </cell>
          <cell r="AE92244" t="str">
            <v>MOTOR</v>
          </cell>
          <cell r="AF92244">
            <v>285134</v>
          </cell>
          <cell r="AG92244">
            <v>0</v>
          </cell>
          <cell r="AH92244">
            <v>0</v>
          </cell>
          <cell r="AI92244">
            <v>0</v>
          </cell>
          <cell r="AJ92244">
            <v>331255</v>
          </cell>
          <cell r="AK92244">
            <v>0</v>
          </cell>
          <cell r="AL92244">
            <v>48473</v>
          </cell>
          <cell r="AM92244" t="str">
            <v>2024</v>
          </cell>
          <cell r="AN92244" t="str">
            <v>202408</v>
          </cell>
          <cell r="AO92244" t="str">
            <v>202408</v>
          </cell>
          <cell r="AP92244" t="str">
            <v>202408</v>
          </cell>
          <cell r="AQ92244" t="str">
            <v>KHALIDMEHMOOD</v>
          </cell>
          <cell r="AR92244" t="str">
            <v>1938405</v>
          </cell>
          <cell r="AS92244" t="str">
            <v>D</v>
          </cell>
          <cell r="AT92244" t="str">
            <v>001</v>
          </cell>
          <cell r="AU92244" t="str">
            <v>30000002</v>
          </cell>
          <cell r="AV92244" t="str">
            <v>RETAIL</v>
          </cell>
          <cell r="AW92244" t="str">
            <v>31000007</v>
          </cell>
          <cell r="AX92244" t="str">
            <v>Toyota Central Motor</v>
          </cell>
          <cell r="AY92244" t="str">
            <v>KHI/HO/D/MO/PC COMP/P/95844/08/2024</v>
          </cell>
          <cell r="BA92244" t="str">
            <v>ISLAMABAD</v>
          </cell>
          <cell r="BB92244" t="str">
            <v>Office #. 5 to 9, Mezzanine Floor, Block-90, Razia Sharif Plaza, Blue Area, Islamabad.</v>
          </cell>
          <cell r="BC92244" t="str">
            <v>SUPER WHITE</v>
          </cell>
          <cell r="BH92244" t="str">
            <v>N/A</v>
          </cell>
          <cell r="BI92244" t="str">
            <v>N</v>
          </cell>
          <cell r="BJ92244" t="str">
            <v>Noman Abdul Haq</v>
          </cell>
          <cell r="BK92244">
            <v>45527</v>
          </cell>
          <cell r="BL92244" t="str">
            <v>16562755</v>
          </cell>
          <cell r="BM92244" t="str">
            <v>274</v>
          </cell>
          <cell r="BN92244" t="str">
            <v>01</v>
          </cell>
          <cell r="BQ92244" t="str">
            <v>KHI/HO/D/MO/PC COMP/P/95844/08/2024</v>
          </cell>
        </row>
        <row r="92245">
          <cell r="W92245" t="str">
            <v>1GD1566721</v>
          </cell>
          <cell r="X92245" t="str">
            <v>GUN126R-5564958</v>
          </cell>
          <cell r="Y92245">
            <v>16562755</v>
          </cell>
          <cell r="AC92245">
            <v>2949705</v>
          </cell>
          <cell r="AD92245" t="str">
            <v>02</v>
          </cell>
          <cell r="AE92245" t="str">
            <v>MOTOR</v>
          </cell>
          <cell r="AF92245">
            <v>285134</v>
          </cell>
          <cell r="AG92245">
            <v>0</v>
          </cell>
          <cell r="AH92245">
            <v>0</v>
          </cell>
          <cell r="AI92245">
            <v>0</v>
          </cell>
          <cell r="AJ92245">
            <v>331255</v>
          </cell>
          <cell r="AK92245">
            <v>0</v>
          </cell>
          <cell r="AL92245">
            <v>48473</v>
          </cell>
          <cell r="AM92245" t="str">
            <v>2024</v>
          </cell>
          <cell r="AN92245" t="str">
            <v>202408</v>
          </cell>
          <cell r="AO92245" t="str">
            <v>202408</v>
          </cell>
          <cell r="AP92245" t="str">
            <v>202408</v>
          </cell>
          <cell r="AQ92245" t="str">
            <v>KHALIDMEHMOOD</v>
          </cell>
          <cell r="AR92245" t="str">
            <v>1938400</v>
          </cell>
          <cell r="AS92245" t="str">
            <v>D</v>
          </cell>
          <cell r="AT92245" t="str">
            <v>001</v>
          </cell>
          <cell r="AU92245" t="str">
            <v>30000002</v>
          </cell>
          <cell r="AV92245" t="str">
            <v>RETAIL</v>
          </cell>
          <cell r="AW92245" t="str">
            <v>31000007</v>
          </cell>
          <cell r="AX92245" t="str">
            <v>Toyota Central Motor</v>
          </cell>
          <cell r="AY92245" t="str">
            <v>KHI/HO/D/MO/PC COMP/P/95839/08/2024</v>
          </cell>
          <cell r="BA92245" t="str">
            <v>ISLAMABAD</v>
          </cell>
          <cell r="BB92245" t="str">
            <v>Office #. 5 to 9, Mezzanine Floor, Block-90, Razia Sharif Plaza, Blue Area, Islamabad.</v>
          </cell>
          <cell r="BC92245" t="str">
            <v>SUPER WHITE</v>
          </cell>
          <cell r="BH92245" t="str">
            <v>N/A</v>
          </cell>
          <cell r="BI92245" t="str">
            <v>N</v>
          </cell>
          <cell r="BJ92245" t="str">
            <v>Noman Abdul Haq</v>
          </cell>
          <cell r="BK92245">
            <v>45527</v>
          </cell>
          <cell r="BL92245" t="str">
            <v>16562755</v>
          </cell>
          <cell r="BM92245" t="str">
            <v>274</v>
          </cell>
          <cell r="BN92245" t="str">
            <v>01</v>
          </cell>
          <cell r="BQ92245" t="str">
            <v>KHI/HO/D/MO/PC COMP/P/95839/08/2024</v>
          </cell>
        </row>
        <row r="92246">
          <cell r="W92246" t="str">
            <v xml:space="preserve">7477298 </v>
          </cell>
          <cell r="X92246" t="str">
            <v xml:space="preserve">BH477164 </v>
          </cell>
          <cell r="Y92246">
            <v>208900</v>
          </cell>
          <cell r="AC92246">
            <v>3023259</v>
          </cell>
          <cell r="AD92246" t="str">
            <v>02</v>
          </cell>
          <cell r="AE92246" t="str">
            <v>MOTOR</v>
          </cell>
          <cell r="AF92246">
            <v>2678</v>
          </cell>
          <cell r="AG92246">
            <v>0</v>
          </cell>
          <cell r="AH92246">
            <v>0</v>
          </cell>
          <cell r="AI92246">
            <v>0</v>
          </cell>
          <cell r="AJ92246">
            <v>3134</v>
          </cell>
          <cell r="AK92246">
            <v>0</v>
          </cell>
          <cell r="AL92246">
            <v>228</v>
          </cell>
          <cell r="AM92246" t="str">
            <v>2024</v>
          </cell>
          <cell r="AN92246" t="str">
            <v>202409</v>
          </cell>
          <cell r="AO92246" t="str">
            <v>202409</v>
          </cell>
          <cell r="AP92246" t="str">
            <v>202409</v>
          </cell>
          <cell r="AQ92246" t="str">
            <v>FARHANAHMED</v>
          </cell>
          <cell r="AR92246" t="str">
            <v>1954406</v>
          </cell>
          <cell r="AS92246" t="str">
            <v>F</v>
          </cell>
          <cell r="AT92246" t="str">
            <v>001</v>
          </cell>
          <cell r="AU92246" t="str">
            <v>30000010</v>
          </cell>
          <cell r="AV92246" t="str">
            <v>UBL</v>
          </cell>
          <cell r="AW92246" t="str">
            <v>31000600</v>
          </cell>
          <cell r="AX92246" t="str">
            <v>UBL</v>
          </cell>
          <cell r="AY92246" t="str">
            <v>LHR/LHR/F/MO/MC COMP/P/97475/09/2024</v>
          </cell>
          <cell r="BA92246" t="str">
            <v>MULTAN</v>
          </cell>
          <cell r="BB92246" t="str">
            <v>1st Floor, Shama Plaza, Old Bahawalpur Road.
Nishtar Chowk Multan.</v>
          </cell>
          <cell r="BC92246" t="str">
            <v>BLACK</v>
          </cell>
          <cell r="BH92246" t="str">
            <v>N/A</v>
          </cell>
          <cell r="BI92246" t="str">
            <v>N</v>
          </cell>
          <cell r="BK92246">
            <v>45551</v>
          </cell>
          <cell r="BL92246" t="str">
            <v>208900</v>
          </cell>
          <cell r="BM92246" t="str">
            <v>004</v>
          </cell>
          <cell r="BN92246" t="str">
            <v>03</v>
          </cell>
          <cell r="BO92246" t="str">
            <v>2023016VMCOP00612</v>
          </cell>
          <cell r="BQ92246" t="str">
            <v>LHR/LHR/F/MO/MC COMP/P/97475/09/2024</v>
          </cell>
        </row>
        <row r="92247">
          <cell r="W92247" t="str">
            <v>M011677</v>
          </cell>
          <cell r="X92247" t="str">
            <v>BH-511612</v>
          </cell>
          <cell r="Y92247">
            <v>209000</v>
          </cell>
          <cell r="AC92247">
            <v>2963635</v>
          </cell>
          <cell r="AD92247" t="str">
            <v>02</v>
          </cell>
          <cell r="AE92247" t="str">
            <v>MOTOR</v>
          </cell>
          <cell r="AF92247">
            <v>21190</v>
          </cell>
          <cell r="AG92247">
            <v>0</v>
          </cell>
          <cell r="AH92247">
            <v>0</v>
          </cell>
          <cell r="AI92247">
            <v>0</v>
          </cell>
          <cell r="AJ92247">
            <v>25080</v>
          </cell>
          <cell r="AK92247">
            <v>0</v>
          </cell>
          <cell r="AL92247">
            <v>1801</v>
          </cell>
          <cell r="AM92247" t="str">
            <v>2024</v>
          </cell>
          <cell r="AN92247" t="str">
            <v>202408</v>
          </cell>
          <cell r="AO92247" t="str">
            <v>202408</v>
          </cell>
          <cell r="AP92247" t="str">
            <v>202408</v>
          </cell>
          <cell r="AQ92247" t="str">
            <v>MUBASHIRAHMED</v>
          </cell>
          <cell r="AR92247" t="str">
            <v>1939832</v>
          </cell>
          <cell r="AS92247" t="str">
            <v>D</v>
          </cell>
          <cell r="AT92247" t="str">
            <v>001</v>
          </cell>
          <cell r="AU92247" t="str">
            <v>30000001</v>
          </cell>
          <cell r="AV92247" t="str">
            <v>DIRECT</v>
          </cell>
          <cell r="AW92247" t="str">
            <v>31000001</v>
          </cell>
          <cell r="AX92247" t="str">
            <v>Direct</v>
          </cell>
          <cell r="AY92247" t="str">
            <v>KHI/HO/D/MO/MC TTT/P/96131/08/2024</v>
          </cell>
          <cell r="BA92247" t="str">
            <v>KARACHI</v>
          </cell>
          <cell r="BB92247" t="str">
            <v>House No R-40, Muslim Cutchi Khatri Cooperative Housing Society (MCKCHS), Gulzar-e-Hijri, Sector 6-A, near Jamali Pull, Scheme 33, Highway, Karachi"</v>
          </cell>
          <cell r="BC92247" t="str">
            <v>RED</v>
          </cell>
          <cell r="BH92247" t="str">
            <v>N/A</v>
          </cell>
          <cell r="BI92247" t="str">
            <v>N</v>
          </cell>
          <cell r="BJ92247" t="str">
            <v>Zeeshan Iqbal Zuberi</v>
          </cell>
          <cell r="BK92247">
            <v>45531</v>
          </cell>
          <cell r="BL92247" t="str">
            <v>209000</v>
          </cell>
          <cell r="BM92247" t="str">
            <v>003</v>
          </cell>
          <cell r="BN92247" t="str">
            <v>01</v>
          </cell>
          <cell r="BQ92247" t="str">
            <v>KHI/HO/D/MO/MC TTT/P/96131/08/2024</v>
          </cell>
        </row>
        <row r="92248">
          <cell r="W92248" t="str">
            <v>MO16478</v>
          </cell>
          <cell r="X92248" t="str">
            <v>BH516360</v>
          </cell>
          <cell r="Y92248">
            <v>208900</v>
          </cell>
          <cell r="Z92248" t="str">
            <v>42201-5820107-3</v>
          </cell>
          <cell r="AA92248" t="str">
            <v>0345-3058503</v>
          </cell>
          <cell r="AC92248">
            <v>3006054</v>
          </cell>
          <cell r="AD92248" t="str">
            <v>02</v>
          </cell>
          <cell r="AE92248" t="str">
            <v>MOTOR</v>
          </cell>
          <cell r="AF92248">
            <v>7203</v>
          </cell>
          <cell r="AG92248">
            <v>1081</v>
          </cell>
          <cell r="AH92248">
            <v>72</v>
          </cell>
          <cell r="AI92248">
            <v>0</v>
          </cell>
          <cell r="AJ92248">
            <v>8356</v>
          </cell>
          <cell r="AK92248">
            <v>0</v>
          </cell>
          <cell r="AL92248">
            <v>612</v>
          </cell>
          <cell r="AM92248" t="str">
            <v>2024</v>
          </cell>
          <cell r="AN92248" t="str">
            <v>202409</v>
          </cell>
          <cell r="AO92248" t="str">
            <v>202409</v>
          </cell>
          <cell r="AP92248" t="str">
            <v>202409</v>
          </cell>
          <cell r="AQ92248" t="str">
            <v>AMINAHMED</v>
          </cell>
          <cell r="AR92248" t="str">
            <v>1954133</v>
          </cell>
          <cell r="AS92248" t="str">
            <v>D</v>
          </cell>
          <cell r="AT92248" t="str">
            <v>00004</v>
          </cell>
          <cell r="AY92248" t="str">
            <v>KHI/HO/D/MO/MC COMP/C/96781/4/09/2024</v>
          </cell>
          <cell r="BB92248" t="str">
            <v>House No L-90, Sector 41-B, Korangi No 2 1/2, Karachi.</v>
          </cell>
          <cell r="BC92248" t="str">
            <v>BLACK</v>
          </cell>
          <cell r="BD92248" t="str">
            <v>8181</v>
          </cell>
          <cell r="BI92248" t="str">
            <v>N</v>
          </cell>
          <cell r="BK92248">
            <v>45548</v>
          </cell>
          <cell r="BL92248" t="str">
            <v>208900</v>
          </cell>
          <cell r="BM92248" t="str">
            <v>004</v>
          </cell>
          <cell r="BN92248" t="str">
            <v>01</v>
          </cell>
          <cell r="BQ92248" t="str">
            <v>KHI/HO/D/MO/MC COMP/C/96781/4/09/2024</v>
          </cell>
        </row>
        <row r="92249">
          <cell r="W92249" t="str">
            <v>M031146</v>
          </cell>
          <cell r="X92249" t="str">
            <v>BH531051</v>
          </cell>
          <cell r="Y92249">
            <v>208900</v>
          </cell>
          <cell r="Z92249" t="str">
            <v>42201-9528553-1</v>
          </cell>
          <cell r="AA92249" t="str">
            <v>0321-9288194</v>
          </cell>
          <cell r="AC92249">
            <v>3225060</v>
          </cell>
          <cell r="AD92249" t="str">
            <v>02</v>
          </cell>
          <cell r="AE92249" t="str">
            <v>MOTOR</v>
          </cell>
          <cell r="AF92249">
            <v>7203</v>
          </cell>
          <cell r="AG92249">
            <v>1081</v>
          </cell>
          <cell r="AH92249">
            <v>72</v>
          </cell>
          <cell r="AI92249">
            <v>0</v>
          </cell>
          <cell r="AJ92249">
            <v>8356</v>
          </cell>
          <cell r="AK92249">
            <v>0</v>
          </cell>
          <cell r="AL92249">
            <v>612</v>
          </cell>
          <cell r="AM92249" t="str">
            <v>2024</v>
          </cell>
          <cell r="AN92249" t="str">
            <v>202412</v>
          </cell>
          <cell r="AO92249" t="str">
            <v>202412</v>
          </cell>
          <cell r="AP92249" t="str">
            <v>202412</v>
          </cell>
          <cell r="AQ92249" t="str">
            <v>HABIB</v>
          </cell>
          <cell r="AR92249" t="str">
            <v>2035836</v>
          </cell>
          <cell r="AS92249" t="str">
            <v>D</v>
          </cell>
          <cell r="AT92249" t="str">
            <v>00009</v>
          </cell>
          <cell r="AY92249" t="str">
            <v>KHI/HO/D/MO/MC COMP/C/103226/9/12/2024</v>
          </cell>
          <cell r="BB92249" t="str">
            <v>Flat No. D-1, Shumail Arcade, Block 17, Gulistan-e-Johar, Karachi</v>
          </cell>
          <cell r="BC92249" t="str">
            <v>RED</v>
          </cell>
          <cell r="BI92249" t="str">
            <v>N</v>
          </cell>
          <cell r="BK92249">
            <v>45642</v>
          </cell>
          <cell r="BL92249" t="str">
            <v>208900</v>
          </cell>
          <cell r="BM92249" t="str">
            <v>003</v>
          </cell>
          <cell r="BN92249" t="str">
            <v>01</v>
          </cell>
          <cell r="BQ92249" t="str">
            <v>KHI/HO/D/MO/MC COMP/C/103226/9/12/2024</v>
          </cell>
        </row>
        <row r="92250">
          <cell r="W92250" t="str">
            <v>M-014087</v>
          </cell>
          <cell r="X92250" t="str">
            <v>BH-513981</v>
          </cell>
          <cell r="Y92250">
            <v>208900</v>
          </cell>
          <cell r="AC92250">
            <v>2977353</v>
          </cell>
          <cell r="AD92250" t="str">
            <v>02</v>
          </cell>
          <cell r="AE92250" t="str">
            <v>MOTOR</v>
          </cell>
          <cell r="AF92250">
            <v>6772</v>
          </cell>
          <cell r="AG92250">
            <v>0</v>
          </cell>
          <cell r="AH92250">
            <v>0</v>
          </cell>
          <cell r="AI92250">
            <v>0</v>
          </cell>
          <cell r="AJ92250">
            <v>8356</v>
          </cell>
          <cell r="AK92250">
            <v>0</v>
          </cell>
          <cell r="AL92250">
            <v>0</v>
          </cell>
          <cell r="AM92250" t="str">
            <v>2024</v>
          </cell>
          <cell r="AN92250" t="str">
            <v>202408</v>
          </cell>
          <cell r="AO92250" t="str">
            <v>202408</v>
          </cell>
          <cell r="AP92250" t="str">
            <v>202408</v>
          </cell>
          <cell r="AQ92250" t="str">
            <v>MUBASHIRAHMED</v>
          </cell>
          <cell r="AR92250" t="str">
            <v>1941047</v>
          </cell>
          <cell r="AS92250" t="str">
            <v>D</v>
          </cell>
          <cell r="AT92250" t="str">
            <v>001</v>
          </cell>
          <cell r="AU92250" t="str">
            <v>30000001</v>
          </cell>
          <cell r="AV92250" t="str">
            <v>DIRECT</v>
          </cell>
          <cell r="AW92250" t="str">
            <v>31000001</v>
          </cell>
          <cell r="AX92250" t="str">
            <v>Direct</v>
          </cell>
          <cell r="AY92250" t="str">
            <v>KHI/HO/D/MO/MC COMP/P/96327/08/2024</v>
          </cell>
          <cell r="BA92250" t="str">
            <v>LAHORE</v>
          </cell>
          <cell r="BB92250" t="str">
            <v>bohgan Dakhana Lakhoki, Lahore.</v>
          </cell>
          <cell r="BC92250" t="str">
            <v>RED</v>
          </cell>
          <cell r="BH92250" t="str">
            <v>N/A</v>
          </cell>
          <cell r="BI92250" t="str">
            <v>N</v>
          </cell>
          <cell r="BJ92250" t="str">
            <v>MAZHAR ABBAS</v>
          </cell>
          <cell r="BK92250">
            <v>45533</v>
          </cell>
          <cell r="BL92250" t="str">
            <v>208900</v>
          </cell>
          <cell r="BM92250" t="str">
            <v>003</v>
          </cell>
          <cell r="BN92250" t="str">
            <v>01</v>
          </cell>
          <cell r="BQ92250" t="str">
            <v>KHI/HO/D/MO/MC COMP/P/96327/08/2024</v>
          </cell>
        </row>
        <row r="92251">
          <cell r="W92251" t="str">
            <v>M-018141</v>
          </cell>
          <cell r="X92251" t="str">
            <v>BH-518032</v>
          </cell>
          <cell r="Y92251">
            <v>208900</v>
          </cell>
          <cell r="AC92251">
            <v>3024099</v>
          </cell>
          <cell r="AD92251" t="str">
            <v>02</v>
          </cell>
          <cell r="AE92251" t="str">
            <v>MOTOR</v>
          </cell>
          <cell r="AF92251">
            <v>6772</v>
          </cell>
          <cell r="AG92251">
            <v>0</v>
          </cell>
          <cell r="AH92251">
            <v>0</v>
          </cell>
          <cell r="AI92251">
            <v>0</v>
          </cell>
          <cell r="AJ92251">
            <v>8356</v>
          </cell>
          <cell r="AK92251">
            <v>0</v>
          </cell>
          <cell r="AL92251">
            <v>0</v>
          </cell>
          <cell r="AM92251" t="str">
            <v>2024</v>
          </cell>
          <cell r="AN92251" t="str">
            <v>202409</v>
          </cell>
          <cell r="AO92251" t="str">
            <v>202409</v>
          </cell>
          <cell r="AP92251" t="str">
            <v>202409</v>
          </cell>
          <cell r="AQ92251" t="str">
            <v>MUBASHIRAHMED</v>
          </cell>
          <cell r="AR92251" t="str">
            <v>1958035</v>
          </cell>
          <cell r="AS92251" t="str">
            <v>D</v>
          </cell>
          <cell r="AT92251" t="str">
            <v>001</v>
          </cell>
          <cell r="AU92251" t="str">
            <v>30000001</v>
          </cell>
          <cell r="AV92251" t="str">
            <v>DIRECT</v>
          </cell>
          <cell r="AW92251" t="str">
            <v>31000001</v>
          </cell>
          <cell r="AX92251" t="str">
            <v>Direct</v>
          </cell>
          <cell r="AY92251" t="str">
            <v>KHI/HO/D/MO/MC COMP/P/97725/09/2024</v>
          </cell>
          <cell r="BA92251" t="str">
            <v>KARACHI</v>
          </cell>
          <cell r="BB92251" t="str">
            <v>Bismillah Street, Gali No. 12, Alhamdulillah Colony, Lahore.</v>
          </cell>
          <cell r="BC92251" t="str">
            <v>BLACK</v>
          </cell>
          <cell r="BH92251" t="str">
            <v>N/A</v>
          </cell>
          <cell r="BI92251" t="str">
            <v>N</v>
          </cell>
          <cell r="BJ92251" t="str">
            <v>MAZHAR ABBAS</v>
          </cell>
          <cell r="BK92251">
            <v>45554</v>
          </cell>
          <cell r="BL92251" t="str">
            <v>208900</v>
          </cell>
          <cell r="BM92251" t="str">
            <v>004</v>
          </cell>
          <cell r="BN92251" t="str">
            <v>01</v>
          </cell>
          <cell r="BQ92251" t="str">
            <v>KHI/HO/D/MO/MC COMP/P/97725/09/2024</v>
          </cell>
        </row>
        <row r="92252">
          <cell r="W92252" t="str">
            <v>M-021672</v>
          </cell>
          <cell r="X92252" t="str">
            <v>BH-521889</v>
          </cell>
          <cell r="Y92252">
            <v>208900</v>
          </cell>
          <cell r="AC92252">
            <v>3163168</v>
          </cell>
          <cell r="AD92252" t="str">
            <v>02</v>
          </cell>
          <cell r="AE92252" t="str">
            <v>MOTOR</v>
          </cell>
          <cell r="AF92252">
            <v>6772</v>
          </cell>
          <cell r="AG92252">
            <v>0</v>
          </cell>
          <cell r="AH92252">
            <v>0</v>
          </cell>
          <cell r="AI92252">
            <v>0</v>
          </cell>
          <cell r="AJ92252">
            <v>8356</v>
          </cell>
          <cell r="AK92252">
            <v>0</v>
          </cell>
          <cell r="AL92252">
            <v>0</v>
          </cell>
          <cell r="AM92252" t="str">
            <v>2024</v>
          </cell>
          <cell r="AN92252" t="str">
            <v>202411</v>
          </cell>
          <cell r="AO92252" t="str">
            <v>202411</v>
          </cell>
          <cell r="AP92252" t="str">
            <v>202411</v>
          </cell>
          <cell r="AQ92252" t="str">
            <v>MUBASHIRAHMED</v>
          </cell>
          <cell r="AR92252" t="str">
            <v>2009478</v>
          </cell>
          <cell r="AS92252" t="str">
            <v>D</v>
          </cell>
          <cell r="AT92252" t="str">
            <v>001</v>
          </cell>
          <cell r="AU92252" t="str">
            <v>30000001</v>
          </cell>
          <cell r="AV92252" t="str">
            <v>DIRECT</v>
          </cell>
          <cell r="AW92252" t="str">
            <v>31000001</v>
          </cell>
          <cell r="AX92252" t="str">
            <v>Direct</v>
          </cell>
          <cell r="AY92252" t="str">
            <v>KHI/HO/D/MO/MC COMP/P/101632/11/2024</v>
          </cell>
          <cell r="BA92252" t="str">
            <v>KARACHI</v>
          </cell>
          <cell r="BB92252" t="str">
            <v>Dakh Khana Okara, Cant, Chak No. 37-38 A/4 L, Okara.</v>
          </cell>
          <cell r="BC92252" t="str">
            <v>BLACK</v>
          </cell>
          <cell r="BH92252" t="str">
            <v>N/A</v>
          </cell>
          <cell r="BI92252" t="str">
            <v>N</v>
          </cell>
          <cell r="BJ92252" t="str">
            <v>MAZHAR ABBAS</v>
          </cell>
          <cell r="BK92252">
            <v>45607</v>
          </cell>
          <cell r="BL92252" t="str">
            <v>208900</v>
          </cell>
          <cell r="BM92252" t="str">
            <v>004</v>
          </cell>
          <cell r="BN92252" t="str">
            <v>01</v>
          </cell>
          <cell r="BQ92252" t="str">
            <v>KHI/HO/D/MO/MC COMP/P/101632/11/2024</v>
          </cell>
        </row>
        <row r="92253">
          <cell r="W92253" t="str">
            <v>M002322</v>
          </cell>
          <cell r="X92253" t="str">
            <v>BH502195</v>
          </cell>
          <cell r="Y92253">
            <v>208701</v>
          </cell>
          <cell r="AC92253">
            <v>3253424</v>
          </cell>
          <cell r="AD92253" t="str">
            <v>02</v>
          </cell>
          <cell r="AE92253" t="str">
            <v>MOTOR</v>
          </cell>
          <cell r="AF92253">
            <v>7532</v>
          </cell>
          <cell r="AG92253">
            <v>0</v>
          </cell>
          <cell r="AH92253">
            <v>0</v>
          </cell>
          <cell r="AI92253">
            <v>0</v>
          </cell>
          <cell r="AJ92253">
            <v>7532</v>
          </cell>
          <cell r="AK92253">
            <v>0</v>
          </cell>
          <cell r="AL92253">
            <v>0</v>
          </cell>
          <cell r="AM92253" t="str">
            <v>2024</v>
          </cell>
          <cell r="AN92253" t="str">
            <v>202412</v>
          </cell>
          <cell r="AO92253" t="str">
            <v>202412</v>
          </cell>
          <cell r="AP92253" t="str">
            <v>202412</v>
          </cell>
          <cell r="AQ92253" t="str">
            <v>SHOUKATALI</v>
          </cell>
          <cell r="AR92253" t="str">
            <v>2044087</v>
          </cell>
          <cell r="AS92253" t="str">
            <v>D</v>
          </cell>
          <cell r="AT92253" t="str">
            <v>002</v>
          </cell>
          <cell r="AU92253" t="str">
            <v>30000001</v>
          </cell>
          <cell r="AV92253" t="str">
            <v>DIRECT</v>
          </cell>
          <cell r="AW92253" t="str">
            <v>31000001</v>
          </cell>
          <cell r="AX92253" t="str">
            <v>Direct</v>
          </cell>
          <cell r="AY92253" t="str">
            <v>KHI/HO/D/MO/MC TTT/P/92679/07/2024</v>
          </cell>
          <cell r="AZ92253" t="str">
            <v>KHI/HO/D/MO/MC TTT/E/50607/12/2024</v>
          </cell>
          <cell r="BA92253" t="str">
            <v>KARACHI</v>
          </cell>
          <cell r="BB92253" t="str">
            <v>H No 23/1, 5-B Landhi No. 5, Karachi.</v>
          </cell>
          <cell r="BC92253" t="str">
            <v>RED</v>
          </cell>
          <cell r="BF92253" t="str">
            <v>IT IS HEREBY DECLARED AND AGREED THAT AT THE REQUEST OF THE PARTICIPANT THE VEHICLE COVERED UNDER THE WITHIN MENTIONED POLICY STANDS REPLACED WITH A NEW VEHICLE WITH EFFECT FROM 30-12-2024 AS PER SCHDEULE ATTACHED.
IN CONSEQUENCE WHEREOF AN ADDITIONAL CONTRIBTION AMOUNTING TO RS.4,259/- ON PRORATA BASIS FOR 191 DAYS IS HEREBY CHARGED TO THE PARTICIPANT.</v>
          </cell>
          <cell r="BG92253" t="str">
            <v>Add</v>
          </cell>
          <cell r="BH92253" t="str">
            <v>N/A</v>
          </cell>
          <cell r="BI92253" t="str">
            <v>N</v>
          </cell>
          <cell r="BJ92253" t="str">
            <v>Sarosh Hassan</v>
          </cell>
          <cell r="BK92253">
            <v>45656</v>
          </cell>
          <cell r="BL92253" t="str">
            <v>208701</v>
          </cell>
          <cell r="BM92253" t="str">
            <v>003</v>
          </cell>
          <cell r="BN92253" t="str">
            <v>01</v>
          </cell>
          <cell r="BQ92253" t="str">
            <v>KHI/HO/D/MO/MC TTT/P/92679/07/2024</v>
          </cell>
        </row>
        <row r="92254">
          <cell r="W92254" t="str">
            <v>M002322</v>
          </cell>
          <cell r="X92254" t="str">
            <v>BH502195</v>
          </cell>
          <cell r="Y92254">
            <v>-101701</v>
          </cell>
          <cell r="AC92254">
            <v>3256263</v>
          </cell>
          <cell r="AD92254" t="str">
            <v>02</v>
          </cell>
          <cell r="AE92254" t="str">
            <v>MOTOR</v>
          </cell>
          <cell r="AF92254">
            <v>5505</v>
          </cell>
          <cell r="AG92254">
            <v>0</v>
          </cell>
          <cell r="AH92254">
            <v>0</v>
          </cell>
          <cell r="AI92254">
            <v>0</v>
          </cell>
          <cell r="AJ92254">
            <v>5505</v>
          </cell>
          <cell r="AK92254">
            <v>0</v>
          </cell>
          <cell r="AL92254">
            <v>0</v>
          </cell>
          <cell r="AM92254" t="str">
            <v>2024</v>
          </cell>
          <cell r="AN92254" t="str">
            <v>202412</v>
          </cell>
          <cell r="AO92254" t="str">
            <v>202412</v>
          </cell>
          <cell r="AP92254" t="str">
            <v>202412</v>
          </cell>
          <cell r="AQ92254" t="str">
            <v>FARHANAHMED</v>
          </cell>
          <cell r="AR92254" t="str">
            <v>2044170</v>
          </cell>
          <cell r="AS92254" t="str">
            <v>D</v>
          </cell>
          <cell r="AT92254" t="str">
            <v>002</v>
          </cell>
          <cell r="AU92254" t="str">
            <v>30000001</v>
          </cell>
          <cell r="AV92254" t="str">
            <v>DIRECT</v>
          </cell>
          <cell r="AW92254" t="str">
            <v>31000001</v>
          </cell>
          <cell r="AX92254" t="str">
            <v>Direct</v>
          </cell>
          <cell r="AY92254" t="str">
            <v>KHI/HO/D/MO/MC TTT/P/92679/07/2024</v>
          </cell>
          <cell r="AZ92254" t="str">
            <v>KHI/HO/D/MO/MC TTT/E/50635/12/2024</v>
          </cell>
          <cell r="BA92254" t="str">
            <v>KARACHI</v>
          </cell>
          <cell r="BB92254" t="str">
            <v>H No 23/1, 5-B Landhi No. 5, Karachi.</v>
          </cell>
          <cell r="BC92254" t="str">
            <v>RED</v>
          </cell>
          <cell r="BF92254" t="str">
            <v>IT IS HEREBY DECLARED AND AGREED THAT AT THE REQUEST OF THE PARTICIPANT THE CONTRIBUTION RATE OF THE VEHICLE COVERED UNDER THE WITHIN MENTIONED POLICY STANDS INCREASED FROM 8% BY 4 % TO 12 % WITH EFFECT FROM 30-12-2024.
IN CONSEQUENCE WHEREOF AN ADDITIONAL CONTRIBUTION AMOUNTING TO RS.6,386/- ON PRORATA BASIS FOR 191 DAYS IS HEREBY CHARGED TO THE PARTICIPANT.</v>
          </cell>
          <cell r="BG92254" t="str">
            <v>Change</v>
          </cell>
          <cell r="BH92254" t="str">
            <v>N/A</v>
          </cell>
          <cell r="BI92254" t="str">
            <v>N</v>
          </cell>
          <cell r="BJ92254" t="str">
            <v>Sarosh Hassan</v>
          </cell>
          <cell r="BK92254">
            <v>45656</v>
          </cell>
          <cell r="BL92254" t="str">
            <v>208701</v>
          </cell>
          <cell r="BM92254" t="str">
            <v>003</v>
          </cell>
          <cell r="BN92254" t="str">
            <v>01</v>
          </cell>
          <cell r="BQ92254" t="str">
            <v>KHI/HO/D/MO/MC TTT/P/92679/07/2024</v>
          </cell>
        </row>
        <row r="92255">
          <cell r="W92255" t="str">
            <v>7406775</v>
          </cell>
          <cell r="X92255" t="str">
            <v>BH-406689</v>
          </cell>
          <cell r="Y92255">
            <v>180000</v>
          </cell>
          <cell r="AC92255">
            <v>3196769</v>
          </cell>
          <cell r="AD92255" t="str">
            <v>02</v>
          </cell>
          <cell r="AE92255" t="str">
            <v>MOTOR</v>
          </cell>
          <cell r="AF92255">
            <v>11983</v>
          </cell>
          <cell r="AG92255">
            <v>0</v>
          </cell>
          <cell r="AH92255">
            <v>0</v>
          </cell>
          <cell r="AI92255">
            <v>0</v>
          </cell>
          <cell r="AJ92255">
            <v>14400</v>
          </cell>
          <cell r="AK92255">
            <v>0</v>
          </cell>
          <cell r="AL92255">
            <v>0</v>
          </cell>
          <cell r="AM92255" t="str">
            <v>2024</v>
          </cell>
          <cell r="AN92255" t="str">
            <v>202411</v>
          </cell>
          <cell r="AO92255" t="str">
            <v>202411</v>
          </cell>
          <cell r="AP92255" t="str">
            <v>202411</v>
          </cell>
          <cell r="AQ92255" t="str">
            <v>MUBASHIRAHMED</v>
          </cell>
          <cell r="AR92255" t="str">
            <v>2014367</v>
          </cell>
          <cell r="AS92255" t="str">
            <v>D</v>
          </cell>
          <cell r="AT92255" t="str">
            <v>001</v>
          </cell>
          <cell r="AU92255" t="str">
            <v>30000001</v>
          </cell>
          <cell r="AV92255" t="str">
            <v>DIRECT</v>
          </cell>
          <cell r="AW92255" t="str">
            <v>31000001</v>
          </cell>
          <cell r="AX92255" t="str">
            <v>Direct</v>
          </cell>
          <cell r="AY92255" t="str">
            <v>KHI/HO/D/MO/MC TTT/P/102097/11/2024</v>
          </cell>
          <cell r="BA92255" t="str">
            <v>KARACHI</v>
          </cell>
          <cell r="BB92255" t="str">
            <v>House No. B-92, Block 13-D-1, Area Gulshan-e-Iqbal, Karachi.</v>
          </cell>
          <cell r="BC92255" t="str">
            <v>RED</v>
          </cell>
          <cell r="BH92255" t="str">
            <v>N/A</v>
          </cell>
          <cell r="BI92255" t="str">
            <v>N</v>
          </cell>
          <cell r="BJ92255" t="str">
            <v xml:space="preserve">	Kazi Mushtaq</v>
          </cell>
          <cell r="BK92255">
            <v>45614</v>
          </cell>
          <cell r="BL92255" t="str">
            <v>180000</v>
          </cell>
          <cell r="BM92255" t="str">
            <v>003</v>
          </cell>
          <cell r="BN92255" t="str">
            <v>01</v>
          </cell>
          <cell r="BQ92255" t="str">
            <v>KHI/HO/D/MO/MC TTT/P/102097/11/2024</v>
          </cell>
        </row>
        <row r="92256">
          <cell r="W92256" t="str">
            <v>M021776</v>
          </cell>
          <cell r="X92256" t="str">
            <v>BH521634</v>
          </cell>
          <cell r="Y92256">
            <v>217000</v>
          </cell>
          <cell r="AC92256">
            <v>3112617</v>
          </cell>
          <cell r="AD92256" t="str">
            <v>02</v>
          </cell>
          <cell r="AE92256" t="str">
            <v>MOTOR</v>
          </cell>
          <cell r="AF92256">
            <v>22017</v>
          </cell>
          <cell r="AG92256">
            <v>0</v>
          </cell>
          <cell r="AH92256">
            <v>0</v>
          </cell>
          <cell r="AI92256">
            <v>0</v>
          </cell>
          <cell r="AJ92256">
            <v>26040</v>
          </cell>
          <cell r="AK92256">
            <v>0</v>
          </cell>
          <cell r="AL92256">
            <v>3125</v>
          </cell>
          <cell r="AM92256" t="str">
            <v>2024</v>
          </cell>
          <cell r="AN92256" t="str">
            <v>202410</v>
          </cell>
          <cell r="AO92256" t="str">
            <v>202410</v>
          </cell>
          <cell r="AP92256" t="str">
            <v>202410</v>
          </cell>
          <cell r="AQ92256" t="str">
            <v>HASSANSALEEM</v>
          </cell>
          <cell r="AR92256" t="str">
            <v>1991333</v>
          </cell>
          <cell r="AS92256" t="str">
            <v>D</v>
          </cell>
          <cell r="AT92256" t="str">
            <v>001</v>
          </cell>
          <cell r="AU92256" t="str">
            <v>30000002</v>
          </cell>
          <cell r="AV92256" t="str">
            <v>RETAIL</v>
          </cell>
          <cell r="AW92256" t="str">
            <v>31000170</v>
          </cell>
          <cell r="AX92256" t="str">
            <v>Safari Center</v>
          </cell>
          <cell r="AY92256" t="str">
            <v>KHI/AR/AR/D/MO/MC TTT/P/100006/10/2024</v>
          </cell>
          <cell r="BA92256" t="str">
            <v>KARACHI</v>
          </cell>
          <cell r="BB92256" t="str">
            <v>House No. 1, Street Sunset Lane 1, Phase 2, DHA, EXT, Karachi.</v>
          </cell>
          <cell r="BC92256" t="str">
            <v>RED</v>
          </cell>
          <cell r="BH92256" t="str">
            <v>N/A</v>
          </cell>
          <cell r="BI92256" t="str">
            <v>N</v>
          </cell>
          <cell r="BJ92256" t="str">
            <v>Shafiq Saeed</v>
          </cell>
          <cell r="BK92256">
            <v>45586</v>
          </cell>
          <cell r="BL92256" t="str">
            <v>217000</v>
          </cell>
          <cell r="BM92256" t="str">
            <v>003</v>
          </cell>
          <cell r="BN92256" t="str">
            <v>17</v>
          </cell>
          <cell r="BQ92256" t="str">
            <v>KHI/AR/AR/D/MO/MC TTT/P/100006/10/2024</v>
          </cell>
        </row>
        <row r="92257">
          <cell r="W92257" t="str">
            <v>M016839</v>
          </cell>
          <cell r="X92257" t="str">
            <v>BH516928</v>
          </cell>
          <cell r="Y92257">
            <v>208900</v>
          </cell>
          <cell r="AC92257">
            <v>3024140</v>
          </cell>
          <cell r="AD92257" t="str">
            <v>02</v>
          </cell>
          <cell r="AE92257" t="str">
            <v>MOTOR</v>
          </cell>
          <cell r="AF92257">
            <v>21179</v>
          </cell>
          <cell r="AG92257">
            <v>0</v>
          </cell>
          <cell r="AH92257">
            <v>0</v>
          </cell>
          <cell r="AI92257">
            <v>0</v>
          </cell>
          <cell r="AJ92257">
            <v>25068</v>
          </cell>
          <cell r="AK92257">
            <v>0</v>
          </cell>
          <cell r="AL92257">
            <v>3125</v>
          </cell>
          <cell r="AM92257" t="str">
            <v>2024</v>
          </cell>
          <cell r="AN92257" t="str">
            <v>202409</v>
          </cell>
          <cell r="AO92257" t="str">
            <v>202409</v>
          </cell>
          <cell r="AP92257" t="str">
            <v>202409</v>
          </cell>
          <cell r="AQ92257" t="str">
            <v>HASSANSALEEM</v>
          </cell>
          <cell r="AR92257" t="str">
            <v>1956846</v>
          </cell>
          <cell r="AS92257" t="str">
            <v>D</v>
          </cell>
          <cell r="AT92257" t="str">
            <v>001</v>
          </cell>
          <cell r="AU92257" t="str">
            <v>30000002</v>
          </cell>
          <cell r="AV92257" t="str">
            <v>RETAIL</v>
          </cell>
          <cell r="AW92257" t="str">
            <v>31000294</v>
          </cell>
          <cell r="AX92257" t="str">
            <v>Honda centre</v>
          </cell>
          <cell r="AY92257" t="str">
            <v>KHI/AR/AR/D/MO/MC TTT/P/97679/09/2024</v>
          </cell>
          <cell r="BA92257" t="str">
            <v>KARACHI</v>
          </cell>
          <cell r="BB92257" t="str">
            <v>Bad Colony, Khan Beela, Daakhana Khas, Rahim Yar Khan.</v>
          </cell>
          <cell r="BC92257" t="str">
            <v>BLUE</v>
          </cell>
          <cell r="BH92257" t="str">
            <v>N/A</v>
          </cell>
          <cell r="BI92257" t="str">
            <v>N</v>
          </cell>
          <cell r="BJ92257" t="str">
            <v>Shafiq Saeed</v>
          </cell>
          <cell r="BK92257">
            <v>45554</v>
          </cell>
          <cell r="BL92257" t="str">
            <v>208900</v>
          </cell>
          <cell r="BM92257" t="str">
            <v>010</v>
          </cell>
          <cell r="BN92257" t="str">
            <v>17</v>
          </cell>
          <cell r="BQ92257" t="str">
            <v>KHI/AR/AR/D/MO/MC TTT/P/97679/09/2024</v>
          </cell>
        </row>
        <row r="92258">
          <cell r="W92258" t="str">
            <v>M026055</v>
          </cell>
          <cell r="X92258" t="str">
            <v>BH525943</v>
          </cell>
          <cell r="Y92258">
            <v>208900</v>
          </cell>
          <cell r="AC92258">
            <v>3173025</v>
          </cell>
          <cell r="AD92258" t="str">
            <v>02</v>
          </cell>
          <cell r="AE92258" t="str">
            <v>MOTOR</v>
          </cell>
          <cell r="AF92258">
            <v>21179</v>
          </cell>
          <cell r="AG92258">
            <v>0</v>
          </cell>
          <cell r="AH92258">
            <v>0</v>
          </cell>
          <cell r="AI92258">
            <v>0</v>
          </cell>
          <cell r="AJ92258">
            <v>25068</v>
          </cell>
          <cell r="AK92258">
            <v>0</v>
          </cell>
          <cell r="AL92258">
            <v>3125</v>
          </cell>
          <cell r="AM92258" t="str">
            <v>2024</v>
          </cell>
          <cell r="AN92258" t="str">
            <v>202411</v>
          </cell>
          <cell r="AO92258" t="str">
            <v>202411</v>
          </cell>
          <cell r="AP92258" t="str">
            <v>202411</v>
          </cell>
          <cell r="AQ92258" t="str">
            <v>HASSANSALEEM</v>
          </cell>
          <cell r="AR92258" t="str">
            <v>2014407</v>
          </cell>
          <cell r="AS92258" t="str">
            <v>D</v>
          </cell>
          <cell r="AT92258" t="str">
            <v>001</v>
          </cell>
          <cell r="AU92258" t="str">
            <v>30000002</v>
          </cell>
          <cell r="AV92258" t="str">
            <v>RETAIL</v>
          </cell>
          <cell r="AW92258" t="str">
            <v>31000291</v>
          </cell>
          <cell r="AX92258" t="str">
            <v>Salar Honda centre</v>
          </cell>
          <cell r="AY92258" t="str">
            <v>KHI/AR/AR/D/MO/MC TTT/P/102116/11/2024</v>
          </cell>
          <cell r="BA92258" t="str">
            <v>KARACHI</v>
          </cell>
          <cell r="BB92258" t="str">
            <v>House No. A-67, Block 18, Gulshan e Iqbal, Karachi.</v>
          </cell>
          <cell r="BC92258" t="str">
            <v>RED</v>
          </cell>
          <cell r="BH92258" t="str">
            <v>N/A</v>
          </cell>
          <cell r="BI92258" t="str">
            <v>N</v>
          </cell>
          <cell r="BJ92258" t="str">
            <v>Shafiq Saeed</v>
          </cell>
          <cell r="BK92258">
            <v>45614</v>
          </cell>
          <cell r="BL92258" t="str">
            <v>208900</v>
          </cell>
          <cell r="BM92258" t="str">
            <v>003</v>
          </cell>
          <cell r="BN92258" t="str">
            <v>17</v>
          </cell>
          <cell r="BQ92258" t="str">
            <v>KHI/AR/AR/D/MO/MC TTT/P/102116/11/2024</v>
          </cell>
        </row>
        <row r="92259">
          <cell r="W92259" t="str">
            <v>M-026831</v>
          </cell>
          <cell r="X92259" t="str">
            <v>BH-527105</v>
          </cell>
          <cell r="Y92259">
            <v>208900</v>
          </cell>
          <cell r="AC92259">
            <v>3175050</v>
          </cell>
          <cell r="AD92259" t="str">
            <v>02</v>
          </cell>
          <cell r="AE92259" t="str">
            <v>MOTOR</v>
          </cell>
          <cell r="AF92259">
            <v>21179</v>
          </cell>
          <cell r="AG92259">
            <v>0</v>
          </cell>
          <cell r="AH92259">
            <v>0</v>
          </cell>
          <cell r="AI92259">
            <v>0</v>
          </cell>
          <cell r="AJ92259">
            <v>25068</v>
          </cell>
          <cell r="AK92259">
            <v>0</v>
          </cell>
          <cell r="AL92259">
            <v>0</v>
          </cell>
          <cell r="AM92259" t="str">
            <v>2024</v>
          </cell>
          <cell r="AN92259" t="str">
            <v>202411</v>
          </cell>
          <cell r="AO92259" t="str">
            <v>202411</v>
          </cell>
          <cell r="AP92259" t="str">
            <v>202411</v>
          </cell>
          <cell r="AQ92259" t="str">
            <v>MUBASHIRAHMED</v>
          </cell>
          <cell r="AR92259" t="str">
            <v>2014861</v>
          </cell>
          <cell r="AS92259" t="str">
            <v>D</v>
          </cell>
          <cell r="AT92259" t="str">
            <v>001</v>
          </cell>
          <cell r="AU92259" t="str">
            <v>30000001</v>
          </cell>
          <cell r="AV92259" t="str">
            <v>DIRECT</v>
          </cell>
          <cell r="AW92259" t="str">
            <v>31000001</v>
          </cell>
          <cell r="AX92259" t="str">
            <v>Direct</v>
          </cell>
          <cell r="AY92259" t="str">
            <v>KHI/HO/D/MO/MC TTT/P/102178/11/2024</v>
          </cell>
          <cell r="BA92259" t="str">
            <v>KARACHI</v>
          </cell>
          <cell r="BB92259" t="str">
            <v>House No. B-286, Sector 35-A, Area Zaman Town Korangi 4, Karachi.</v>
          </cell>
          <cell r="BC92259" t="str">
            <v>BLACK</v>
          </cell>
          <cell r="BH92259" t="str">
            <v>N/A</v>
          </cell>
          <cell r="BI92259" t="str">
            <v>N</v>
          </cell>
          <cell r="BJ92259" t="str">
            <v>Sarosh Hassan</v>
          </cell>
          <cell r="BK92259">
            <v>45615</v>
          </cell>
          <cell r="BL92259" t="str">
            <v>208900</v>
          </cell>
          <cell r="BM92259" t="str">
            <v>004</v>
          </cell>
          <cell r="BN92259" t="str">
            <v>01</v>
          </cell>
          <cell r="BQ92259" t="str">
            <v>KHI/HO/D/MO/MC TTT/P/102178/11/2024</v>
          </cell>
        </row>
        <row r="92260">
          <cell r="W92260" t="str">
            <v>M024185</v>
          </cell>
          <cell r="X92260" t="str">
            <v>BH524090</v>
          </cell>
          <cell r="Y92260">
            <v>208900</v>
          </cell>
          <cell r="AC92260">
            <v>3180512</v>
          </cell>
          <cell r="AD92260" t="str">
            <v>02</v>
          </cell>
          <cell r="AE92260" t="str">
            <v>MOTOR</v>
          </cell>
          <cell r="AF92260">
            <v>21179</v>
          </cell>
          <cell r="AG92260">
            <v>0</v>
          </cell>
          <cell r="AH92260">
            <v>0</v>
          </cell>
          <cell r="AI92260">
            <v>0</v>
          </cell>
          <cell r="AJ92260">
            <v>25068</v>
          </cell>
          <cell r="AK92260">
            <v>0</v>
          </cell>
          <cell r="AL92260">
            <v>3125</v>
          </cell>
          <cell r="AM92260" t="str">
            <v>2024</v>
          </cell>
          <cell r="AN92260" t="str">
            <v>202411</v>
          </cell>
          <cell r="AO92260" t="str">
            <v>202411</v>
          </cell>
          <cell r="AP92260" t="str">
            <v>202411</v>
          </cell>
          <cell r="AQ92260" t="str">
            <v>HASSANSALEEM</v>
          </cell>
          <cell r="AR92260" t="str">
            <v>2017345</v>
          </cell>
          <cell r="AS92260" t="str">
            <v>D</v>
          </cell>
          <cell r="AT92260" t="str">
            <v>001</v>
          </cell>
          <cell r="AU92260" t="str">
            <v>30000002</v>
          </cell>
          <cell r="AV92260" t="str">
            <v>RETAIL</v>
          </cell>
          <cell r="AW92260" t="str">
            <v>31000070</v>
          </cell>
          <cell r="AX92260" t="str">
            <v>Memon Motors</v>
          </cell>
          <cell r="AY92260" t="str">
            <v>KHI/AR/AR/D/MO/MC TTT/P/102424/11/2024</v>
          </cell>
          <cell r="BA92260" t="str">
            <v>KARACHI</v>
          </cell>
          <cell r="BB92260" t="str">
            <v>Plot No. C, Main Hawksbay Road, Karachi.</v>
          </cell>
          <cell r="BC92260" t="str">
            <v>BLACK</v>
          </cell>
          <cell r="BH92260" t="str">
            <v>N/A</v>
          </cell>
          <cell r="BI92260" t="str">
            <v>N</v>
          </cell>
          <cell r="BJ92260" t="str">
            <v>Farhan Ali Basheer</v>
          </cell>
          <cell r="BK92260">
            <v>45617</v>
          </cell>
          <cell r="BL92260" t="str">
            <v>208900</v>
          </cell>
          <cell r="BM92260" t="str">
            <v>004</v>
          </cell>
          <cell r="BN92260" t="str">
            <v>17</v>
          </cell>
          <cell r="BQ92260" t="str">
            <v>KHI/AR/AR/D/MO/MC TTT/P/102424/11/2024</v>
          </cell>
        </row>
        <row r="92261">
          <cell r="W92261" t="str">
            <v>M028047</v>
          </cell>
          <cell r="X92261" t="str">
            <v>BH527957</v>
          </cell>
          <cell r="Y92261">
            <v>208900</v>
          </cell>
          <cell r="AC92261">
            <v>3203957</v>
          </cell>
          <cell r="AD92261" t="str">
            <v>02</v>
          </cell>
          <cell r="AE92261" t="str">
            <v>MOTOR</v>
          </cell>
          <cell r="AF92261">
            <v>21179</v>
          </cell>
          <cell r="AG92261">
            <v>0</v>
          </cell>
          <cell r="AH92261">
            <v>0</v>
          </cell>
          <cell r="AI92261">
            <v>0</v>
          </cell>
          <cell r="AJ92261">
            <v>25068</v>
          </cell>
          <cell r="AK92261">
            <v>0</v>
          </cell>
          <cell r="AL92261">
            <v>3125</v>
          </cell>
          <cell r="AM92261" t="str">
            <v>2024</v>
          </cell>
          <cell r="AN92261" t="str">
            <v>202412</v>
          </cell>
          <cell r="AO92261" t="str">
            <v>202412</v>
          </cell>
          <cell r="AP92261" t="str">
            <v>202412</v>
          </cell>
          <cell r="AQ92261" t="str">
            <v>HASSANSALEEM</v>
          </cell>
          <cell r="AR92261" t="str">
            <v>2021580</v>
          </cell>
          <cell r="AS92261" t="str">
            <v>D</v>
          </cell>
          <cell r="AT92261" t="str">
            <v>001</v>
          </cell>
          <cell r="AU92261" t="str">
            <v>30000002</v>
          </cell>
          <cell r="AV92261" t="str">
            <v>RETAIL</v>
          </cell>
          <cell r="AW92261" t="str">
            <v>31000170</v>
          </cell>
          <cell r="AX92261" t="str">
            <v>Safari Center</v>
          </cell>
          <cell r="AY92261" t="str">
            <v>KHI/AR/AR/D/MO/MC TTT/P/103205/12/2024</v>
          </cell>
          <cell r="BA92261" t="str">
            <v>KARACHI</v>
          </cell>
          <cell r="BB92261" t="str">
            <v>House No. A-9, Street No. 1, Mohalla Mujahid Colony, Gulshan e Iqbal, Karachi.</v>
          </cell>
          <cell r="BC92261" t="str">
            <v>RED</v>
          </cell>
          <cell r="BH92261" t="str">
            <v>N/A</v>
          </cell>
          <cell r="BI92261" t="str">
            <v>N</v>
          </cell>
          <cell r="BJ92261" t="str">
            <v>Shafiq Saeed</v>
          </cell>
          <cell r="BK92261">
            <v>45628</v>
          </cell>
          <cell r="BL92261" t="str">
            <v>208900</v>
          </cell>
          <cell r="BM92261" t="str">
            <v>003</v>
          </cell>
          <cell r="BN92261" t="str">
            <v>17</v>
          </cell>
          <cell r="BQ92261" t="str">
            <v>KHI/AR/AR/D/MO/MC TTT/P/103205/12/2024</v>
          </cell>
        </row>
        <row r="92262">
          <cell r="W92262" t="str">
            <v>M017480</v>
          </cell>
          <cell r="X92262" t="str">
            <v>BH517366</v>
          </cell>
          <cell r="Y92262">
            <v>208900</v>
          </cell>
          <cell r="AC92262">
            <v>3024164</v>
          </cell>
          <cell r="AD92262" t="str">
            <v>02</v>
          </cell>
          <cell r="AE92262" t="str">
            <v>MOTOR</v>
          </cell>
          <cell r="AF92262">
            <v>21179</v>
          </cell>
          <cell r="AG92262">
            <v>0</v>
          </cell>
          <cell r="AH92262">
            <v>0</v>
          </cell>
          <cell r="AI92262">
            <v>0</v>
          </cell>
          <cell r="AJ92262">
            <v>25068</v>
          </cell>
          <cell r="AK92262">
            <v>0</v>
          </cell>
          <cell r="AL92262">
            <v>3125</v>
          </cell>
          <cell r="AM92262" t="str">
            <v>2024</v>
          </cell>
          <cell r="AN92262" t="str">
            <v>202409</v>
          </cell>
          <cell r="AO92262" t="str">
            <v>202409</v>
          </cell>
          <cell r="AP92262" t="str">
            <v>202409</v>
          </cell>
          <cell r="AQ92262" t="str">
            <v>HASSANSALEEM</v>
          </cell>
          <cell r="AR92262" t="str">
            <v>1957716</v>
          </cell>
          <cell r="AS92262" t="str">
            <v>D</v>
          </cell>
          <cell r="AT92262" t="str">
            <v>001</v>
          </cell>
          <cell r="AU92262" t="str">
            <v>30000002</v>
          </cell>
          <cell r="AV92262" t="str">
            <v>RETAIL</v>
          </cell>
          <cell r="AW92262" t="str">
            <v>31000568</v>
          </cell>
          <cell r="AX92262" t="str">
            <v>Farhan Autos</v>
          </cell>
          <cell r="AY92262" t="str">
            <v>KHI/AR/AR/D/MO/MC TTT/P/97691/09/2024</v>
          </cell>
          <cell r="BA92262" t="str">
            <v>KARACHI</v>
          </cell>
          <cell r="BB92262" t="str">
            <v>House No. 172/4, Street Orangabad, Nazimabad, Karachi.</v>
          </cell>
          <cell r="BC92262" t="str">
            <v>RED</v>
          </cell>
          <cell r="BH92262" t="str">
            <v>N/A</v>
          </cell>
          <cell r="BI92262" t="str">
            <v>N</v>
          </cell>
          <cell r="BJ92262" t="str">
            <v>Shafiq Saeed</v>
          </cell>
          <cell r="BK92262">
            <v>45554</v>
          </cell>
          <cell r="BL92262" t="str">
            <v>208900</v>
          </cell>
          <cell r="BM92262" t="str">
            <v>003</v>
          </cell>
          <cell r="BN92262" t="str">
            <v>17</v>
          </cell>
          <cell r="BQ92262" t="str">
            <v>KHI/AR/AR/D/MO/MC TTT/P/97691/09/2024</v>
          </cell>
        </row>
        <row r="92263">
          <cell r="W92263" t="str">
            <v>M013039</v>
          </cell>
          <cell r="X92263" t="str">
            <v>BH512905</v>
          </cell>
          <cell r="Y92263">
            <v>208900</v>
          </cell>
          <cell r="AC92263">
            <v>3029041</v>
          </cell>
          <cell r="AD92263" t="str">
            <v>02</v>
          </cell>
          <cell r="AE92263" t="str">
            <v>MOTOR</v>
          </cell>
          <cell r="AF92263">
            <v>21179</v>
          </cell>
          <cell r="AG92263">
            <v>0</v>
          </cell>
          <cell r="AH92263">
            <v>0</v>
          </cell>
          <cell r="AI92263">
            <v>0</v>
          </cell>
          <cell r="AJ92263">
            <v>25068</v>
          </cell>
          <cell r="AK92263">
            <v>0</v>
          </cell>
          <cell r="AL92263">
            <v>3125</v>
          </cell>
          <cell r="AM92263" t="str">
            <v>2024</v>
          </cell>
          <cell r="AN92263" t="str">
            <v>202409</v>
          </cell>
          <cell r="AO92263" t="str">
            <v>202409</v>
          </cell>
          <cell r="AP92263" t="str">
            <v>202409</v>
          </cell>
          <cell r="AQ92263" t="str">
            <v>SHOUKATALI</v>
          </cell>
          <cell r="AR92263" t="str">
            <v>1960284</v>
          </cell>
          <cell r="AS92263" t="str">
            <v>D</v>
          </cell>
          <cell r="AT92263" t="str">
            <v>001</v>
          </cell>
          <cell r="AU92263" t="str">
            <v>30000002</v>
          </cell>
          <cell r="AV92263" t="str">
            <v>RETAIL</v>
          </cell>
          <cell r="AW92263" t="str">
            <v>31000328</v>
          </cell>
          <cell r="AX92263" t="str">
            <v xml:space="preserve">Honda Altaf Hussain </v>
          </cell>
          <cell r="AY92263" t="str">
            <v>KHI/AR/AR/D/MO/MC TTT/P/97995/09/2024</v>
          </cell>
          <cell r="BB92263" t="str">
            <v>House No. A-46, Street Gulshan Iqbal, Block 2, Karachi.</v>
          </cell>
          <cell r="BC92263" t="str">
            <v>RED</v>
          </cell>
          <cell r="BH92263" t="str">
            <v>N/A</v>
          </cell>
          <cell r="BI92263" t="str">
            <v>N</v>
          </cell>
          <cell r="BJ92263" t="str">
            <v>Shafiq Saeed</v>
          </cell>
          <cell r="BK92263">
            <v>45558</v>
          </cell>
          <cell r="BL92263" t="str">
            <v>208900</v>
          </cell>
          <cell r="BM92263" t="str">
            <v>003</v>
          </cell>
          <cell r="BN92263" t="str">
            <v>17</v>
          </cell>
          <cell r="BQ92263" t="str">
            <v>KHI/AR/AR/D/MO/MC TTT/P/97995/09/2024</v>
          </cell>
        </row>
        <row r="92264">
          <cell r="W92264" t="str">
            <v>M018037</v>
          </cell>
          <cell r="X92264" t="str">
            <v>BH517923</v>
          </cell>
          <cell r="Y92264">
            <v>208000</v>
          </cell>
          <cell r="AC92264">
            <v>3130133</v>
          </cell>
          <cell r="AD92264" t="str">
            <v>02</v>
          </cell>
          <cell r="AE92264" t="str">
            <v>MOTOR</v>
          </cell>
          <cell r="AF92264">
            <v>21086</v>
          </cell>
          <cell r="AG92264">
            <v>0</v>
          </cell>
          <cell r="AH92264">
            <v>0</v>
          </cell>
          <cell r="AI92264">
            <v>0</v>
          </cell>
          <cell r="AJ92264">
            <v>24960</v>
          </cell>
          <cell r="AK92264">
            <v>0</v>
          </cell>
          <cell r="AL92264">
            <v>3125</v>
          </cell>
          <cell r="AM92264" t="str">
            <v>2024</v>
          </cell>
          <cell r="AN92264" t="str">
            <v>202410</v>
          </cell>
          <cell r="AO92264" t="str">
            <v>202410</v>
          </cell>
          <cell r="AP92264" t="str">
            <v>202410</v>
          </cell>
          <cell r="AQ92264" t="str">
            <v>HASSANSALEEM</v>
          </cell>
          <cell r="AR92264" t="str">
            <v>1995530</v>
          </cell>
          <cell r="AS92264" t="str">
            <v>D</v>
          </cell>
          <cell r="AT92264" t="str">
            <v>001</v>
          </cell>
          <cell r="AU92264" t="str">
            <v>30000002</v>
          </cell>
          <cell r="AV92264" t="str">
            <v>RETAIL</v>
          </cell>
          <cell r="AW92264" t="str">
            <v>31000162</v>
          </cell>
          <cell r="AX92264" t="str">
            <v>IBRAHIM AUTOS</v>
          </cell>
          <cell r="AY92264" t="str">
            <v>KHI/AR/AR/D/MO/MC TTT/P/100482/10/2024</v>
          </cell>
          <cell r="BA92264" t="str">
            <v>KARACHI</v>
          </cell>
          <cell r="BB92264" t="str">
            <v>House No. 988, Block 14, F.B Area, Karachi.</v>
          </cell>
          <cell r="BC92264" t="str">
            <v>RED</v>
          </cell>
          <cell r="BH92264" t="str">
            <v>N/A</v>
          </cell>
          <cell r="BI92264" t="str">
            <v>N</v>
          </cell>
          <cell r="BJ92264" t="str">
            <v>Shafiq Saeed</v>
          </cell>
          <cell r="BK92264">
            <v>45590</v>
          </cell>
          <cell r="BL92264" t="str">
            <v>208000</v>
          </cell>
          <cell r="BM92264" t="str">
            <v>003</v>
          </cell>
          <cell r="BN92264" t="str">
            <v>17</v>
          </cell>
          <cell r="BQ92264" t="str">
            <v>KHI/AR/AR/D/MO/MC TTT/P/100482/10/2024</v>
          </cell>
        </row>
        <row r="92265">
          <cell r="W92265" t="str">
            <v>M024516</v>
          </cell>
          <cell r="X92265" t="str">
            <v>BH524384</v>
          </cell>
          <cell r="Y92265">
            <v>208900</v>
          </cell>
          <cell r="AC92265">
            <v>3149270</v>
          </cell>
          <cell r="AD92265" t="str">
            <v>02</v>
          </cell>
          <cell r="AE92265" t="str">
            <v>MOTOR</v>
          </cell>
          <cell r="AF92265">
            <v>21179</v>
          </cell>
          <cell r="AG92265">
            <v>0</v>
          </cell>
          <cell r="AH92265">
            <v>0</v>
          </cell>
          <cell r="AI92265">
            <v>0</v>
          </cell>
          <cell r="AJ92265">
            <v>25068</v>
          </cell>
          <cell r="AK92265">
            <v>0</v>
          </cell>
          <cell r="AL92265">
            <v>3125</v>
          </cell>
          <cell r="AM92265" t="str">
            <v>2024</v>
          </cell>
          <cell r="AN92265" t="str">
            <v>202410</v>
          </cell>
          <cell r="AO92265" t="str">
            <v>202410</v>
          </cell>
          <cell r="AP92265" t="str">
            <v>202410</v>
          </cell>
          <cell r="AQ92265" t="str">
            <v>HASSANSALEEM</v>
          </cell>
          <cell r="AR92265" t="str">
            <v>1998803</v>
          </cell>
          <cell r="AS92265" t="str">
            <v>D</v>
          </cell>
          <cell r="AT92265" t="str">
            <v>001</v>
          </cell>
          <cell r="AU92265" t="str">
            <v>30000002</v>
          </cell>
          <cell r="AV92265" t="str">
            <v>RETAIL</v>
          </cell>
          <cell r="AW92265" t="str">
            <v>31000294</v>
          </cell>
          <cell r="AX92265" t="str">
            <v>Honda centre</v>
          </cell>
          <cell r="AY92265" t="str">
            <v>KHI/AR/AR/D/MO/MC TTT/P/101060/10/2024</v>
          </cell>
          <cell r="BA92265" t="str">
            <v>KARACHI</v>
          </cell>
          <cell r="BB92265" t="str">
            <v>House No. D-156, Street Wilayat Abad No 2. Manghopir Road, Karachi.</v>
          </cell>
          <cell r="BC92265" t="str">
            <v>BLACK</v>
          </cell>
          <cell r="BH92265" t="str">
            <v>N/A</v>
          </cell>
          <cell r="BI92265" t="str">
            <v>N</v>
          </cell>
          <cell r="BJ92265" t="str">
            <v>Shafiq Saeed</v>
          </cell>
          <cell r="BK92265">
            <v>45596</v>
          </cell>
          <cell r="BL92265" t="str">
            <v>208900</v>
          </cell>
          <cell r="BM92265" t="str">
            <v>004</v>
          </cell>
          <cell r="BN92265" t="str">
            <v>17</v>
          </cell>
          <cell r="BQ92265" t="str">
            <v>KHI/AR/AR/D/MO/MC TTT/P/101060/10/2024</v>
          </cell>
        </row>
        <row r="92266">
          <cell r="W92266" t="str">
            <v>7431633</v>
          </cell>
          <cell r="X92266" t="str">
            <v>BH-431587</v>
          </cell>
          <cell r="Y92266">
            <v>178000</v>
          </cell>
          <cell r="AC92266">
            <v>3004804</v>
          </cell>
          <cell r="AD92266" t="str">
            <v>02</v>
          </cell>
          <cell r="AE92266" t="str">
            <v>MOTOR</v>
          </cell>
          <cell r="AF92266">
            <v>17983</v>
          </cell>
          <cell r="AG92266">
            <v>0</v>
          </cell>
          <cell r="AH92266">
            <v>0</v>
          </cell>
          <cell r="AI92266">
            <v>0</v>
          </cell>
          <cell r="AJ92266">
            <v>21360</v>
          </cell>
          <cell r="AK92266">
            <v>0</v>
          </cell>
          <cell r="AL92266">
            <v>1529</v>
          </cell>
          <cell r="AM92266" t="str">
            <v>2024</v>
          </cell>
          <cell r="AN92266" t="str">
            <v>202409</v>
          </cell>
          <cell r="AO92266" t="str">
            <v>202409</v>
          </cell>
          <cell r="AP92266" t="str">
            <v>202409</v>
          </cell>
          <cell r="AQ92266" t="str">
            <v>MUBASHIRAHMED</v>
          </cell>
          <cell r="AR92266" t="str">
            <v>1954038</v>
          </cell>
          <cell r="AS92266" t="str">
            <v>D</v>
          </cell>
          <cell r="AT92266" t="str">
            <v>001</v>
          </cell>
          <cell r="AU92266" t="str">
            <v>30000001</v>
          </cell>
          <cell r="AV92266" t="str">
            <v>DIRECT</v>
          </cell>
          <cell r="AW92266" t="str">
            <v>31000001</v>
          </cell>
          <cell r="AX92266" t="str">
            <v>Direct</v>
          </cell>
          <cell r="AY92266" t="str">
            <v>KHI/HO/D/MO/MC TTT/P/97282/09/2024</v>
          </cell>
          <cell r="BA92266" t="str">
            <v>KARACHI</v>
          </cell>
          <cell r="BB92266" t="str">
            <v>House No. 5-E-12/5, Area Paposh Nagar, Nazimabad, Karachi.</v>
          </cell>
          <cell r="BC92266" t="str">
            <v>RED</v>
          </cell>
          <cell r="BH92266" t="str">
            <v>N/A</v>
          </cell>
          <cell r="BI92266" t="str">
            <v>N</v>
          </cell>
          <cell r="BJ92266" t="str">
            <v xml:space="preserve">	Rameez Haji Mehboob</v>
          </cell>
          <cell r="BK92266">
            <v>45548</v>
          </cell>
          <cell r="BL92266" t="str">
            <v>178000</v>
          </cell>
          <cell r="BM92266" t="str">
            <v>003</v>
          </cell>
          <cell r="BN92266" t="str">
            <v>01</v>
          </cell>
          <cell r="BQ92266" t="str">
            <v>KHI/HO/D/MO/MC TTT/P/97282/09/2024</v>
          </cell>
        </row>
        <row r="92267">
          <cell r="W92267" t="str">
            <v>M018788</v>
          </cell>
          <cell r="X92267" t="str">
            <v>BH518669</v>
          </cell>
          <cell r="Y92267">
            <v>208900</v>
          </cell>
          <cell r="AC92267">
            <v>3109492</v>
          </cell>
          <cell r="AD92267" t="str">
            <v>02</v>
          </cell>
          <cell r="AE92267" t="str">
            <v>MOTOR</v>
          </cell>
          <cell r="AF92267">
            <v>21179</v>
          </cell>
          <cell r="AG92267">
            <v>0</v>
          </cell>
          <cell r="AH92267">
            <v>0</v>
          </cell>
          <cell r="AI92267">
            <v>0</v>
          </cell>
          <cell r="AJ92267">
            <v>25068</v>
          </cell>
          <cell r="AK92267">
            <v>0</v>
          </cell>
          <cell r="AL92267">
            <v>3125</v>
          </cell>
          <cell r="AM92267" t="str">
            <v>2024</v>
          </cell>
          <cell r="AN92267" t="str">
            <v>202410</v>
          </cell>
          <cell r="AO92267" t="str">
            <v>202410</v>
          </cell>
          <cell r="AP92267" t="str">
            <v>202410</v>
          </cell>
          <cell r="AQ92267" t="str">
            <v>HASSANSALEEM</v>
          </cell>
          <cell r="AR92267" t="str">
            <v>1989303</v>
          </cell>
          <cell r="AS92267" t="str">
            <v>D</v>
          </cell>
          <cell r="AT92267" t="str">
            <v>001</v>
          </cell>
          <cell r="AU92267" t="str">
            <v>30000002</v>
          </cell>
          <cell r="AV92267" t="str">
            <v>RETAIL</v>
          </cell>
          <cell r="AW92267" t="str">
            <v>31000157</v>
          </cell>
          <cell r="AX92267" t="str">
            <v>Bilal Autos</v>
          </cell>
          <cell r="AY92267" t="str">
            <v>KHI/AR/AR/D/MO/MC TTT/P/99868/10/2024</v>
          </cell>
          <cell r="BA92267" t="str">
            <v>KARACHI</v>
          </cell>
          <cell r="BB92267" t="str">
            <v>Flat N.o A-94 Block 1A, Muhalla Surjani Town Saima Arbian Willa Karachi.</v>
          </cell>
          <cell r="BC92267" t="str">
            <v>BLACK</v>
          </cell>
          <cell r="BH92267" t="str">
            <v>N/A</v>
          </cell>
          <cell r="BI92267" t="str">
            <v>N</v>
          </cell>
          <cell r="BJ92267" t="str">
            <v>Shafiq Saeed</v>
          </cell>
          <cell r="BK92267">
            <v>45582</v>
          </cell>
          <cell r="BL92267" t="str">
            <v>208900</v>
          </cell>
          <cell r="BM92267" t="str">
            <v>004</v>
          </cell>
          <cell r="BN92267" t="str">
            <v>17</v>
          </cell>
          <cell r="BQ92267" t="str">
            <v>KHI/AR/AR/D/MO/MC TTT/P/99868/10/2024</v>
          </cell>
        </row>
        <row r="92268">
          <cell r="W92268" t="str">
            <v>M02880</v>
          </cell>
          <cell r="X92268" t="str">
            <v>BH528718</v>
          </cell>
          <cell r="Y92268">
            <v>208900</v>
          </cell>
          <cell r="AC92268">
            <v>3189999</v>
          </cell>
          <cell r="AD92268" t="str">
            <v>02</v>
          </cell>
          <cell r="AE92268" t="str">
            <v>MOTOR</v>
          </cell>
          <cell r="AF92268">
            <v>21179</v>
          </cell>
          <cell r="AG92268">
            <v>0</v>
          </cell>
          <cell r="AH92268">
            <v>0</v>
          </cell>
          <cell r="AI92268">
            <v>0</v>
          </cell>
          <cell r="AJ92268">
            <v>25068</v>
          </cell>
          <cell r="AK92268">
            <v>0</v>
          </cell>
          <cell r="AL92268">
            <v>3125</v>
          </cell>
          <cell r="AM92268" t="str">
            <v>2024</v>
          </cell>
          <cell r="AN92268" t="str">
            <v>202411</v>
          </cell>
          <cell r="AO92268" t="str">
            <v>202411</v>
          </cell>
          <cell r="AP92268" t="str">
            <v>202411</v>
          </cell>
          <cell r="AQ92268" t="str">
            <v>HASSANSALEEM</v>
          </cell>
          <cell r="AR92268" t="str">
            <v>2019966</v>
          </cell>
          <cell r="AS92268" t="str">
            <v>D</v>
          </cell>
          <cell r="AT92268" t="str">
            <v>001</v>
          </cell>
          <cell r="AU92268" t="str">
            <v>30000002</v>
          </cell>
          <cell r="AV92268" t="str">
            <v>RETAIL</v>
          </cell>
          <cell r="AW92268" t="str">
            <v>31000155</v>
          </cell>
          <cell r="AX92268" t="str">
            <v>Auto Paradise</v>
          </cell>
          <cell r="AY92268" t="str">
            <v>KHI/AR/AR/D/MO/MC TTT/P/102873/11/2024</v>
          </cell>
          <cell r="BA92268" t="str">
            <v>KARACHI</v>
          </cell>
          <cell r="BB92268" t="str">
            <v>House No. 402, Block K, Mohalla North Nazimabad, Karachi.</v>
          </cell>
          <cell r="BC92268" t="str">
            <v>BLACK</v>
          </cell>
          <cell r="BH92268" t="str">
            <v>N/A</v>
          </cell>
          <cell r="BI92268" t="str">
            <v>N</v>
          </cell>
          <cell r="BJ92268" t="str">
            <v>Farhan Ali Basheer</v>
          </cell>
          <cell r="BK92268">
            <v>45624</v>
          </cell>
          <cell r="BL92268" t="str">
            <v>208900</v>
          </cell>
          <cell r="BM92268" t="str">
            <v>004</v>
          </cell>
          <cell r="BN92268" t="str">
            <v>17</v>
          </cell>
          <cell r="BQ92268" t="str">
            <v>KHI/AR/AR/D/MO/MC TTT/P/102873/11/2024</v>
          </cell>
        </row>
        <row r="92269">
          <cell r="W92269" t="str">
            <v>M-018943</v>
          </cell>
          <cell r="X92269" t="str">
            <v>BH-518815</v>
          </cell>
          <cell r="Y92269">
            <v>208000</v>
          </cell>
          <cell r="AC92269">
            <v>3165062</v>
          </cell>
          <cell r="AD92269" t="str">
            <v>02</v>
          </cell>
          <cell r="AE92269" t="str">
            <v>MOTOR</v>
          </cell>
          <cell r="AF92269">
            <v>21086</v>
          </cell>
          <cell r="AG92269">
            <v>0</v>
          </cell>
          <cell r="AH92269">
            <v>0</v>
          </cell>
          <cell r="AI92269">
            <v>0</v>
          </cell>
          <cell r="AJ92269">
            <v>24960</v>
          </cell>
          <cell r="AK92269">
            <v>0</v>
          </cell>
          <cell r="AL92269">
            <v>3125</v>
          </cell>
          <cell r="AM92269" t="str">
            <v>2024</v>
          </cell>
          <cell r="AN92269" t="str">
            <v>202411</v>
          </cell>
          <cell r="AO92269" t="str">
            <v>202411</v>
          </cell>
          <cell r="AP92269" t="str">
            <v>202411</v>
          </cell>
          <cell r="AQ92269" t="str">
            <v>HASSANSALEEM</v>
          </cell>
          <cell r="AR92269" t="str">
            <v>2010012</v>
          </cell>
          <cell r="AS92269" t="str">
            <v>D</v>
          </cell>
          <cell r="AT92269" t="str">
            <v>001</v>
          </cell>
          <cell r="AU92269" t="str">
            <v>30000002</v>
          </cell>
          <cell r="AV92269" t="str">
            <v>RETAIL</v>
          </cell>
          <cell r="AW92269" t="str">
            <v>31000148</v>
          </cell>
          <cell r="AX92269" t="str">
            <v>Al Meezan Aut</v>
          </cell>
          <cell r="AY92269" t="str">
            <v>KHI/AR/AR/D/MO/MC TTT/P/101704/11/2024</v>
          </cell>
          <cell r="BA92269" t="str">
            <v>KARACHI</v>
          </cell>
          <cell r="BB92269" t="str">
            <v>House No. 1279/14, Street F.B Area Karachi.</v>
          </cell>
          <cell r="BC92269" t="str">
            <v>RED</v>
          </cell>
          <cell r="BH92269" t="str">
            <v>N/A</v>
          </cell>
          <cell r="BI92269" t="str">
            <v>N</v>
          </cell>
          <cell r="BJ92269" t="str">
            <v>Farhan Ali Basheer</v>
          </cell>
          <cell r="BK92269">
            <v>45607</v>
          </cell>
          <cell r="BL92269" t="str">
            <v>208000</v>
          </cell>
          <cell r="BM92269" t="str">
            <v>003</v>
          </cell>
          <cell r="BN92269" t="str">
            <v>17</v>
          </cell>
          <cell r="BQ92269" t="str">
            <v>KHI/AR/AR/D/MO/MC TTT/P/101704/11/2024</v>
          </cell>
        </row>
        <row r="92270">
          <cell r="W92270" t="str">
            <v>M024155</v>
          </cell>
          <cell r="X92270" t="str">
            <v>BH524062</v>
          </cell>
          <cell r="Y92270">
            <v>208900</v>
          </cell>
          <cell r="AC92270">
            <v>3175419</v>
          </cell>
          <cell r="AD92270" t="str">
            <v>02</v>
          </cell>
          <cell r="AE92270" t="str">
            <v>MOTOR</v>
          </cell>
          <cell r="AF92270">
            <v>21179</v>
          </cell>
          <cell r="AG92270">
            <v>0</v>
          </cell>
          <cell r="AH92270">
            <v>0</v>
          </cell>
          <cell r="AI92270">
            <v>0</v>
          </cell>
          <cell r="AJ92270">
            <v>25068</v>
          </cell>
          <cell r="AK92270">
            <v>0</v>
          </cell>
          <cell r="AL92270">
            <v>3125</v>
          </cell>
          <cell r="AM92270" t="str">
            <v>2024</v>
          </cell>
          <cell r="AN92270" t="str">
            <v>202411</v>
          </cell>
          <cell r="AO92270" t="str">
            <v>202411</v>
          </cell>
          <cell r="AP92270" t="str">
            <v>202411</v>
          </cell>
          <cell r="AQ92270" t="str">
            <v>HASSANSALEEM</v>
          </cell>
          <cell r="AR92270" t="str">
            <v>2014539</v>
          </cell>
          <cell r="AS92270" t="str">
            <v>D</v>
          </cell>
          <cell r="AT92270" t="str">
            <v>001</v>
          </cell>
          <cell r="AU92270" t="str">
            <v>30000002</v>
          </cell>
          <cell r="AV92270" t="str">
            <v>RETAIL</v>
          </cell>
          <cell r="AW92270" t="str">
            <v>31000002</v>
          </cell>
          <cell r="AX92270" t="str">
            <v>Direct</v>
          </cell>
          <cell r="AY92270" t="str">
            <v>KHI/AR/AR/D/MO/MC TTT/P/102139/11/2024</v>
          </cell>
          <cell r="BA92270" t="str">
            <v>KARACHI</v>
          </cell>
          <cell r="BB92270" t="str">
            <v>House # 61 sector 36-A J area koranghi karachi</v>
          </cell>
          <cell r="BC92270" t="str">
            <v>BLACK</v>
          </cell>
          <cell r="BH92270" t="str">
            <v>N/A</v>
          </cell>
          <cell r="BI92270" t="str">
            <v>N</v>
          </cell>
          <cell r="BJ92270" t="str">
            <v>Farhan Ali Basheer</v>
          </cell>
          <cell r="BK92270">
            <v>45614</v>
          </cell>
          <cell r="BL92270" t="str">
            <v>208900</v>
          </cell>
          <cell r="BM92270" t="str">
            <v>004</v>
          </cell>
          <cell r="BN92270" t="str">
            <v>17</v>
          </cell>
          <cell r="BQ92270" t="str">
            <v>KHI/AR/AR/D/MO/MC TTT/P/102139/11/2024</v>
          </cell>
        </row>
        <row r="92271">
          <cell r="W92271" t="str">
            <v>M-022451</v>
          </cell>
          <cell r="X92271" t="str">
            <v>BH-522338</v>
          </cell>
          <cell r="Y92271">
            <v>209000</v>
          </cell>
          <cell r="AC92271">
            <v>3121551</v>
          </cell>
          <cell r="AD92271" t="str">
            <v>02</v>
          </cell>
          <cell r="AE92271" t="str">
            <v>MOTOR</v>
          </cell>
          <cell r="AF92271">
            <v>21190</v>
          </cell>
          <cell r="AG92271">
            <v>0</v>
          </cell>
          <cell r="AH92271">
            <v>0</v>
          </cell>
          <cell r="AI92271">
            <v>0</v>
          </cell>
          <cell r="AJ92271">
            <v>25080</v>
          </cell>
          <cell r="AK92271">
            <v>0</v>
          </cell>
          <cell r="AL92271">
            <v>3125</v>
          </cell>
          <cell r="AM92271" t="str">
            <v>2024</v>
          </cell>
          <cell r="AN92271" t="str">
            <v>202410</v>
          </cell>
          <cell r="AO92271" t="str">
            <v>202410</v>
          </cell>
          <cell r="AP92271" t="str">
            <v>202410</v>
          </cell>
          <cell r="AQ92271" t="str">
            <v>HASSANSALEEM</v>
          </cell>
          <cell r="AR92271" t="str">
            <v>1995522</v>
          </cell>
          <cell r="AS92271" t="str">
            <v>D</v>
          </cell>
          <cell r="AT92271" t="str">
            <v>001</v>
          </cell>
          <cell r="AU92271" t="str">
            <v>30000002</v>
          </cell>
          <cell r="AV92271" t="str">
            <v>RETAIL</v>
          </cell>
          <cell r="AW92271" t="str">
            <v>31000294</v>
          </cell>
          <cell r="AX92271" t="str">
            <v>Honda centre</v>
          </cell>
          <cell r="AY92271" t="str">
            <v>KHI/AR/AR/D/MO/MC TTT/P/100476/10/2024</v>
          </cell>
          <cell r="BA92271" t="str">
            <v>KARACHI</v>
          </cell>
          <cell r="BB92271" t="str">
            <v>House No. 72-R, Gulzar e Ibrahim, Malir, Karachi.</v>
          </cell>
          <cell r="BC92271" t="str">
            <v>BLACK</v>
          </cell>
          <cell r="BH92271" t="str">
            <v>N/A</v>
          </cell>
          <cell r="BI92271" t="str">
            <v>N</v>
          </cell>
          <cell r="BJ92271" t="str">
            <v>Shafiq Saeed</v>
          </cell>
          <cell r="BK92271">
            <v>45590</v>
          </cell>
          <cell r="BL92271" t="str">
            <v>209000</v>
          </cell>
          <cell r="BM92271" t="str">
            <v>004</v>
          </cell>
          <cell r="BN92271" t="str">
            <v>17</v>
          </cell>
          <cell r="BQ92271" t="str">
            <v>KHI/AR/AR/D/MO/MC TTT/P/100476/10/2024</v>
          </cell>
        </row>
        <row r="92272">
          <cell r="W92272" t="str">
            <v>M024519</v>
          </cell>
          <cell r="X92272" t="str">
            <v>BH524437</v>
          </cell>
          <cell r="Y92272">
            <v>208900</v>
          </cell>
          <cell r="AC92272">
            <v>3163833</v>
          </cell>
          <cell r="AD92272" t="str">
            <v>02</v>
          </cell>
          <cell r="AE92272" t="str">
            <v>MOTOR</v>
          </cell>
          <cell r="AF92272">
            <v>21179</v>
          </cell>
          <cell r="AG92272">
            <v>0</v>
          </cell>
          <cell r="AH92272">
            <v>0</v>
          </cell>
          <cell r="AI92272">
            <v>0</v>
          </cell>
          <cell r="AJ92272">
            <v>25068</v>
          </cell>
          <cell r="AK92272">
            <v>0</v>
          </cell>
          <cell r="AL92272">
            <v>3125</v>
          </cell>
          <cell r="AM92272" t="str">
            <v>2024</v>
          </cell>
          <cell r="AN92272" t="str">
            <v>202411</v>
          </cell>
          <cell r="AO92272" t="str">
            <v>202411</v>
          </cell>
          <cell r="AP92272" t="str">
            <v>202411</v>
          </cell>
          <cell r="AQ92272" t="str">
            <v>KHALIDMEHMOOD</v>
          </cell>
          <cell r="AR92272" t="str">
            <v>2009466</v>
          </cell>
          <cell r="AS92272" t="str">
            <v>D</v>
          </cell>
          <cell r="AT92272" t="str">
            <v>001</v>
          </cell>
          <cell r="AU92272" t="str">
            <v>30000002</v>
          </cell>
          <cell r="AV92272" t="str">
            <v>RETAIL</v>
          </cell>
          <cell r="AW92272" t="str">
            <v>31000328</v>
          </cell>
          <cell r="AX92272" t="str">
            <v xml:space="preserve">Honda Altaf Hussain </v>
          </cell>
          <cell r="AY92272" t="str">
            <v>KHI/AR/AR/D/MO/MC TTT/P/101623/11/2024</v>
          </cell>
          <cell r="BA92272" t="str">
            <v>KARACHI</v>
          </cell>
          <cell r="BB92272" t="str">
            <v>House No. 420, Block 20, Street F.B Area, Karachi.</v>
          </cell>
          <cell r="BC92272" t="str">
            <v>BLACK</v>
          </cell>
          <cell r="BH92272" t="str">
            <v>N/A</v>
          </cell>
          <cell r="BI92272" t="str">
            <v>N</v>
          </cell>
          <cell r="BJ92272" t="str">
            <v>Shafiq Saeed</v>
          </cell>
          <cell r="BK92272">
            <v>45605</v>
          </cell>
          <cell r="BL92272" t="str">
            <v>208900</v>
          </cell>
          <cell r="BM92272" t="str">
            <v>004</v>
          </cell>
          <cell r="BN92272" t="str">
            <v>17</v>
          </cell>
          <cell r="BQ92272" t="str">
            <v>KHI/AR/AR/D/MO/MC TTT/P/101623/11/2024</v>
          </cell>
        </row>
        <row r="92273">
          <cell r="W92273" t="str">
            <v>M027381</v>
          </cell>
          <cell r="X92273" t="str">
            <v>BH527258</v>
          </cell>
          <cell r="Y92273">
            <v>208900</v>
          </cell>
          <cell r="AC92273">
            <v>3176973</v>
          </cell>
          <cell r="AD92273" t="str">
            <v>02</v>
          </cell>
          <cell r="AE92273" t="str">
            <v>MOTOR</v>
          </cell>
          <cell r="AF92273">
            <v>21179</v>
          </cell>
          <cell r="AG92273">
            <v>0</v>
          </cell>
          <cell r="AH92273">
            <v>0</v>
          </cell>
          <cell r="AI92273">
            <v>0</v>
          </cell>
          <cell r="AJ92273">
            <v>25068</v>
          </cell>
          <cell r="AK92273">
            <v>0</v>
          </cell>
          <cell r="AL92273">
            <v>6354</v>
          </cell>
          <cell r="AM92273" t="str">
            <v>2024</v>
          </cell>
          <cell r="AN92273" t="str">
            <v>202411</v>
          </cell>
          <cell r="AO92273" t="str">
            <v>202411</v>
          </cell>
          <cell r="AP92273" t="str">
            <v>202411</v>
          </cell>
          <cell r="AQ92273" t="str">
            <v>HASSANSALEEM</v>
          </cell>
          <cell r="AR92273" t="str">
            <v>2015468</v>
          </cell>
          <cell r="AS92273" t="str">
            <v>D</v>
          </cell>
          <cell r="AT92273" t="str">
            <v>001</v>
          </cell>
          <cell r="AU92273" t="str">
            <v>30000002</v>
          </cell>
          <cell r="AV92273" t="str">
            <v>RETAIL</v>
          </cell>
          <cell r="AW92273" t="str">
            <v>31000307</v>
          </cell>
          <cell r="AX92273" t="str">
            <v>Uak World</v>
          </cell>
          <cell r="AY92273" t="str">
            <v>KHI/AR/AR/D/MO/MC TTT/P/102232/11/2024</v>
          </cell>
          <cell r="BA92273" t="str">
            <v>KARACHI</v>
          </cell>
          <cell r="BB92273" t="str">
            <v>House No. B-05/204, Street Indus Mehran Society, Malir, Karachi.</v>
          </cell>
          <cell r="BC92273" t="str">
            <v>RED</v>
          </cell>
          <cell r="BH92273" t="str">
            <v>N/A</v>
          </cell>
          <cell r="BI92273" t="str">
            <v>N</v>
          </cell>
          <cell r="BJ92273" t="str">
            <v>Farhan Ali Basheer</v>
          </cell>
          <cell r="BK92273">
            <v>45615</v>
          </cell>
          <cell r="BL92273" t="str">
            <v>208900</v>
          </cell>
          <cell r="BM92273" t="str">
            <v>003</v>
          </cell>
          <cell r="BN92273" t="str">
            <v>17</v>
          </cell>
          <cell r="BQ92273" t="str">
            <v>KHI/AR/AR/D/MO/MC TTT/P/102232/11/2024</v>
          </cell>
        </row>
        <row r="92274">
          <cell r="W92274" t="str">
            <v>M026855</v>
          </cell>
          <cell r="X92274" t="str">
            <v>BH527043</v>
          </cell>
          <cell r="Y92274">
            <v>208900</v>
          </cell>
          <cell r="AC92274">
            <v>3176929</v>
          </cell>
          <cell r="AD92274" t="str">
            <v>02</v>
          </cell>
          <cell r="AE92274" t="str">
            <v>MOTOR</v>
          </cell>
          <cell r="AF92274">
            <v>21179</v>
          </cell>
          <cell r="AG92274">
            <v>0</v>
          </cell>
          <cell r="AH92274">
            <v>0</v>
          </cell>
          <cell r="AI92274">
            <v>0</v>
          </cell>
          <cell r="AJ92274">
            <v>25068</v>
          </cell>
          <cell r="AK92274">
            <v>0</v>
          </cell>
          <cell r="AL92274">
            <v>3125</v>
          </cell>
          <cell r="AM92274" t="str">
            <v>2024</v>
          </cell>
          <cell r="AN92274" t="str">
            <v>202411</v>
          </cell>
          <cell r="AO92274" t="str">
            <v>202411</v>
          </cell>
          <cell r="AP92274" t="str">
            <v>202411</v>
          </cell>
          <cell r="AQ92274" t="str">
            <v>HASSANSALEEM</v>
          </cell>
          <cell r="AR92274" t="str">
            <v>2015602</v>
          </cell>
          <cell r="AS92274" t="str">
            <v>D</v>
          </cell>
          <cell r="AT92274" t="str">
            <v>001</v>
          </cell>
          <cell r="AU92274" t="str">
            <v>30000002</v>
          </cell>
          <cell r="AV92274" t="str">
            <v>RETAIL</v>
          </cell>
          <cell r="AW92274" t="str">
            <v>31000294</v>
          </cell>
          <cell r="AX92274" t="str">
            <v>Honda centre</v>
          </cell>
          <cell r="AY92274" t="str">
            <v>KHI/AR/AR/D/MO/MC TTT/P/102265/11/2024</v>
          </cell>
          <cell r="BA92274" t="str">
            <v>KARACHI</v>
          </cell>
          <cell r="BB92274" t="str">
            <v>House No. 1729-359, Street Gujrat Colony, Baldia Town, Karachi.</v>
          </cell>
          <cell r="BC92274" t="str">
            <v>BLACK</v>
          </cell>
          <cell r="BH92274" t="str">
            <v>N/A</v>
          </cell>
          <cell r="BI92274" t="str">
            <v>N</v>
          </cell>
          <cell r="BJ92274" t="str">
            <v>Shafiq Saeed</v>
          </cell>
          <cell r="BK92274">
            <v>45615</v>
          </cell>
          <cell r="BL92274" t="str">
            <v>208900</v>
          </cell>
          <cell r="BM92274" t="str">
            <v>004</v>
          </cell>
          <cell r="BN92274" t="str">
            <v>17</v>
          </cell>
          <cell r="BQ92274" t="str">
            <v>KHI/AR/AR/D/MO/MC TTT/P/102265/11/2024</v>
          </cell>
        </row>
        <row r="92275">
          <cell r="W92275" t="str">
            <v>2TRA290632</v>
          </cell>
          <cell r="X92275" t="str">
            <v>TGN156R-0441215</v>
          </cell>
          <cell r="Y92275">
            <v>10000000</v>
          </cell>
          <cell r="AB92275" t="str">
            <v>TRACKER (I-TECK)</v>
          </cell>
          <cell r="AC92275">
            <v>2944188</v>
          </cell>
          <cell r="AD92275" t="str">
            <v>02</v>
          </cell>
          <cell r="AE92275" t="str">
            <v>MOTOR</v>
          </cell>
          <cell r="AF92275">
            <v>8190</v>
          </cell>
          <cell r="AG92275">
            <v>1228</v>
          </cell>
          <cell r="AH92275">
            <v>82</v>
          </cell>
          <cell r="AI92275">
            <v>500</v>
          </cell>
          <cell r="AJ92275">
            <v>10000</v>
          </cell>
          <cell r="AK92275">
            <v>8105</v>
          </cell>
          <cell r="AL92275">
            <v>696</v>
          </cell>
          <cell r="AM92275" t="str">
            <v>2024</v>
          </cell>
          <cell r="AN92275" t="str">
            <v>202408</v>
          </cell>
          <cell r="AO92275" t="str">
            <v>202408</v>
          </cell>
          <cell r="AP92275" t="str">
            <v>202408</v>
          </cell>
          <cell r="AQ92275" t="str">
            <v>MUBASHIRAHMED</v>
          </cell>
          <cell r="AR92275" t="str">
            <v>1936046</v>
          </cell>
          <cell r="AS92275" t="str">
            <v>D</v>
          </cell>
          <cell r="AT92275" t="str">
            <v>001</v>
          </cell>
          <cell r="AU92275" t="str">
            <v>30000001</v>
          </cell>
          <cell r="AV92275" t="str">
            <v>DIRECT</v>
          </cell>
          <cell r="AW92275" t="str">
            <v>31000001</v>
          </cell>
          <cell r="AX92275" t="str">
            <v>Direct</v>
          </cell>
          <cell r="AY92275" t="str">
            <v>KHI/HO/D/MO/PD COMP/P/95637/08/2024</v>
          </cell>
          <cell r="BA92275" t="str">
            <v>KARACHI</v>
          </cell>
          <cell r="BB92275" t="str">
            <v>House No. 13/1, Creek Lane 3, Phase 7, DHA Karachi.</v>
          </cell>
          <cell r="BC92275" t="str">
            <v>SUPER WHITE</v>
          </cell>
          <cell r="BH92275" t="str">
            <v>N/A</v>
          </cell>
          <cell r="BI92275" t="str">
            <v>N</v>
          </cell>
          <cell r="BJ92275" t="str">
            <v xml:space="preserve">	Rameez Haji Mehboob</v>
          </cell>
          <cell r="BK92275">
            <v>45525</v>
          </cell>
          <cell r="BL92275" t="str">
            <v>10000000</v>
          </cell>
          <cell r="BM92275" t="str">
            <v>274</v>
          </cell>
          <cell r="BN92275" t="str">
            <v>01</v>
          </cell>
          <cell r="BQ92275" t="str">
            <v>KHI/HO/D/MO/PD COMP/P/95637/08/2024</v>
          </cell>
        </row>
        <row r="92276">
          <cell r="W92276" t="str">
            <v>2TRA290632</v>
          </cell>
          <cell r="X92276" t="str">
            <v>TGN156R-0441215</v>
          </cell>
          <cell r="Y92276">
            <v>10000000</v>
          </cell>
          <cell r="AC92276">
            <v>3041719</v>
          </cell>
          <cell r="AD92276" t="str">
            <v>02</v>
          </cell>
          <cell r="AE92276" t="str">
            <v>MOTOR</v>
          </cell>
          <cell r="AF92276">
            <v>18240</v>
          </cell>
          <cell r="AG92276">
            <v>2736</v>
          </cell>
          <cell r="AH92276">
            <v>182</v>
          </cell>
          <cell r="AI92276">
            <v>0</v>
          </cell>
          <cell r="AJ92276">
            <v>21158</v>
          </cell>
          <cell r="AK92276">
            <v>8105</v>
          </cell>
          <cell r="AL92276">
            <v>1550</v>
          </cell>
          <cell r="AM92276" t="str">
            <v>2024</v>
          </cell>
          <cell r="AN92276" t="str">
            <v>202409</v>
          </cell>
          <cell r="AO92276" t="str">
            <v>202409</v>
          </cell>
          <cell r="AP92276" t="str">
            <v>202409</v>
          </cell>
          <cell r="AQ92276" t="str">
            <v>SYS</v>
          </cell>
          <cell r="AR92276" t="str">
            <v>1961536</v>
          </cell>
          <cell r="AS92276" t="str">
            <v>D</v>
          </cell>
          <cell r="AT92276" t="str">
            <v>001</v>
          </cell>
          <cell r="AU92276" t="str">
            <v>30000001</v>
          </cell>
          <cell r="AV92276" t="str">
            <v>DIRECT</v>
          </cell>
          <cell r="AW92276" t="str">
            <v>31000001</v>
          </cell>
          <cell r="AX92276" t="str">
            <v>Direct</v>
          </cell>
          <cell r="AY92276" t="str">
            <v>KHI/HO/D/MO/PD COMP/P/95637/08/2024</v>
          </cell>
          <cell r="AZ92276" t="str">
            <v>KHI/HO/D/MO/PD COMP/E/46128/09/2024</v>
          </cell>
          <cell r="BB92276" t="str">
            <v>House No. 13/1, Creek Lane 3, Phase 7, DHA Karachi.</v>
          </cell>
          <cell r="BC92276" t="str">
            <v>SUPER WHITE</v>
          </cell>
          <cell r="BI92276" t="str">
            <v>N</v>
          </cell>
          <cell r="BJ92276" t="str">
            <v xml:space="preserve">	Rameez Haji Mehboob</v>
          </cell>
          <cell r="BK92276">
            <v>45559</v>
          </cell>
          <cell r="BL92276" t="str">
            <v>10000000</v>
          </cell>
          <cell r="BM92276" t="str">
            <v>274</v>
          </cell>
          <cell r="BN92276" t="str">
            <v>01</v>
          </cell>
          <cell r="BQ92276" t="str">
            <v>KHI/HO/D/MO/PD COMP/P/95637/08/2024</v>
          </cell>
        </row>
        <row r="92277">
          <cell r="W92277" t="str">
            <v>2TRA290632</v>
          </cell>
          <cell r="X92277" t="str">
            <v>TGN156R-0441215</v>
          </cell>
          <cell r="Y92277">
            <v>10000000</v>
          </cell>
          <cell r="AC92277">
            <v>3082445</v>
          </cell>
          <cell r="AD92277" t="str">
            <v>02</v>
          </cell>
          <cell r="AE92277" t="str">
            <v>MOTOR</v>
          </cell>
          <cell r="AF92277">
            <v>7075</v>
          </cell>
          <cell r="AG92277">
            <v>1061</v>
          </cell>
          <cell r="AH92277">
            <v>71</v>
          </cell>
          <cell r="AI92277">
            <v>0</v>
          </cell>
          <cell r="AJ92277">
            <v>8207</v>
          </cell>
          <cell r="AK92277">
            <v>8105</v>
          </cell>
          <cell r="AL92277">
            <v>601</v>
          </cell>
          <cell r="AM92277" t="str">
            <v>2024</v>
          </cell>
          <cell r="AN92277" t="str">
            <v>202410</v>
          </cell>
          <cell r="AO92277" t="str">
            <v>202410</v>
          </cell>
          <cell r="AP92277" t="str">
            <v>202410</v>
          </cell>
          <cell r="AQ92277" t="str">
            <v>SYS</v>
          </cell>
          <cell r="AR92277" t="str">
            <v>1977372</v>
          </cell>
          <cell r="AS92277" t="str">
            <v>D</v>
          </cell>
          <cell r="AT92277" t="str">
            <v>001</v>
          </cell>
          <cell r="AU92277" t="str">
            <v>30000001</v>
          </cell>
          <cell r="AV92277" t="str">
            <v>DIRECT</v>
          </cell>
          <cell r="AW92277" t="str">
            <v>31000001</v>
          </cell>
          <cell r="AX92277" t="str">
            <v>Direct</v>
          </cell>
          <cell r="AY92277" t="str">
            <v>KHI/HO/D/MO/PD COMP/P/95637/08/2024</v>
          </cell>
          <cell r="AZ92277" t="str">
            <v>KHI/HO/D/MO/PD COMP/E/47059/10/2024</v>
          </cell>
          <cell r="BB92277" t="str">
            <v>House No. 13/1, Creek Lane 3, Phase 7, DHA Karachi.</v>
          </cell>
          <cell r="BC92277" t="str">
            <v>SUPER WHITE</v>
          </cell>
          <cell r="BI92277" t="str">
            <v>N</v>
          </cell>
          <cell r="BJ92277" t="str">
            <v xml:space="preserve">	Rameez Haji Mehboob</v>
          </cell>
          <cell r="BK92277">
            <v>45579</v>
          </cell>
          <cell r="BL92277" t="str">
            <v>10000000</v>
          </cell>
          <cell r="BM92277" t="str">
            <v>274</v>
          </cell>
          <cell r="BN92277" t="str">
            <v>01</v>
          </cell>
          <cell r="BQ92277" t="str">
            <v>KHI/HO/D/MO/PD COMP/P/95637/08/2024</v>
          </cell>
        </row>
        <row r="92278">
          <cell r="W92278" t="str">
            <v>2TRA290632</v>
          </cell>
          <cell r="X92278" t="str">
            <v>TGN156R-0441215</v>
          </cell>
          <cell r="Y92278">
            <v>10000000</v>
          </cell>
          <cell r="AC92278">
            <v>3237007</v>
          </cell>
          <cell r="AD92278" t="str">
            <v>02</v>
          </cell>
          <cell r="AE92278" t="str">
            <v>MOTOR</v>
          </cell>
          <cell r="AF92278">
            <v>29617</v>
          </cell>
          <cell r="AG92278">
            <v>4442</v>
          </cell>
          <cell r="AH92278">
            <v>296</v>
          </cell>
          <cell r="AI92278">
            <v>0</v>
          </cell>
          <cell r="AJ92278">
            <v>34355</v>
          </cell>
          <cell r="AK92278">
            <v>8105</v>
          </cell>
          <cell r="AL92278">
            <v>2517</v>
          </cell>
          <cell r="AM92278" t="str">
            <v>2024</v>
          </cell>
          <cell r="AN92278" t="str">
            <v>202412</v>
          </cell>
          <cell r="AO92278" t="str">
            <v>202412</v>
          </cell>
          <cell r="AP92278" t="str">
            <v>202412</v>
          </cell>
          <cell r="AQ92278" t="str">
            <v>SYS</v>
          </cell>
          <cell r="AR92278" t="str">
            <v>2039893</v>
          </cell>
          <cell r="AS92278" t="str">
            <v>D</v>
          </cell>
          <cell r="AT92278" t="str">
            <v>001</v>
          </cell>
          <cell r="AU92278" t="str">
            <v>30000001</v>
          </cell>
          <cell r="AV92278" t="str">
            <v>DIRECT</v>
          </cell>
          <cell r="AW92278" t="str">
            <v>31000001</v>
          </cell>
          <cell r="AX92278" t="str">
            <v>Direct</v>
          </cell>
          <cell r="AY92278" t="str">
            <v>KHI/HO/D/MO/PD COMP/P/95637/08/2024</v>
          </cell>
          <cell r="AZ92278" t="str">
            <v>KHI/HO/D/MO/PD COMP/E/50344/12/2024</v>
          </cell>
          <cell r="BB92278" t="str">
            <v>House No. 13/1, Creek Lane 3, Phase 7, DHA Karachi.</v>
          </cell>
          <cell r="BC92278" t="str">
            <v>SUPER WHITE</v>
          </cell>
          <cell r="BI92278" t="str">
            <v>N</v>
          </cell>
          <cell r="BJ92278" t="str">
            <v xml:space="preserve">	Rameez Haji Mehboob</v>
          </cell>
          <cell r="BK92278">
            <v>45649</v>
          </cell>
          <cell r="BL92278" t="str">
            <v>10000000</v>
          </cell>
          <cell r="BM92278" t="str">
            <v>274</v>
          </cell>
          <cell r="BN92278" t="str">
            <v>01</v>
          </cell>
          <cell r="BQ92278" t="str">
            <v>KHI/HO/D/MO/PD COMP/P/95637/08/2024</v>
          </cell>
        </row>
        <row r="92279">
          <cell r="W92279" t="str">
            <v>2TRA290632</v>
          </cell>
          <cell r="X92279" t="str">
            <v>TGN156R-0441215</v>
          </cell>
          <cell r="Y92279">
            <v>10000000</v>
          </cell>
          <cell r="AC92279">
            <v>3179965</v>
          </cell>
          <cell r="AD92279" t="str">
            <v>02</v>
          </cell>
          <cell r="AE92279" t="str">
            <v>MOTOR</v>
          </cell>
          <cell r="AF92279">
            <v>27959</v>
          </cell>
          <cell r="AG92279">
            <v>4194</v>
          </cell>
          <cell r="AH92279">
            <v>280</v>
          </cell>
          <cell r="AI92279">
            <v>0</v>
          </cell>
          <cell r="AJ92279">
            <v>32433</v>
          </cell>
          <cell r="AK92279">
            <v>8105</v>
          </cell>
          <cell r="AL92279">
            <v>2377</v>
          </cell>
          <cell r="AM92279" t="str">
            <v>2024</v>
          </cell>
          <cell r="AN92279" t="str">
            <v>202411</v>
          </cell>
          <cell r="AO92279" t="str">
            <v>202411</v>
          </cell>
          <cell r="AP92279" t="str">
            <v>202411</v>
          </cell>
          <cell r="AQ92279" t="str">
            <v>SYS</v>
          </cell>
          <cell r="AR92279" t="str">
            <v>2017394</v>
          </cell>
          <cell r="AS92279" t="str">
            <v>D</v>
          </cell>
          <cell r="AT92279" t="str">
            <v>001</v>
          </cell>
          <cell r="AU92279" t="str">
            <v>30000001</v>
          </cell>
          <cell r="AV92279" t="str">
            <v>DIRECT</v>
          </cell>
          <cell r="AW92279" t="str">
            <v>31000001</v>
          </cell>
          <cell r="AX92279" t="str">
            <v>Direct</v>
          </cell>
          <cell r="AY92279" t="str">
            <v>KHI/HO/D/MO/PD COMP/P/95637/08/2024</v>
          </cell>
          <cell r="AZ92279" t="str">
            <v>KHI/HO/D/MO/PD COMP/E/49212/11/2024</v>
          </cell>
          <cell r="BB92279" t="str">
            <v>House No. 13/1, Creek Lane 3, Phase 7, DHA Karachi.</v>
          </cell>
          <cell r="BC92279" t="str">
            <v>SUPER WHITE</v>
          </cell>
          <cell r="BI92279" t="str">
            <v>N</v>
          </cell>
          <cell r="BJ92279" t="str">
            <v xml:space="preserve">	Rameez Haji Mehboob</v>
          </cell>
          <cell r="BK92279">
            <v>45617</v>
          </cell>
          <cell r="BL92279" t="str">
            <v>10000000</v>
          </cell>
          <cell r="BM92279" t="str">
            <v>274</v>
          </cell>
          <cell r="BN92279" t="str">
            <v>01</v>
          </cell>
          <cell r="BQ92279" t="str">
            <v>KHI/HO/D/MO/PD COMP/P/95637/08/2024</v>
          </cell>
        </row>
        <row r="92280">
          <cell r="W92280" t="str">
            <v>N.A</v>
          </cell>
          <cell r="X92280" t="str">
            <v>627610</v>
          </cell>
          <cell r="Y92280">
            <v>9040000</v>
          </cell>
          <cell r="AC92280">
            <v>2983454</v>
          </cell>
          <cell r="AD92280" t="str">
            <v>02</v>
          </cell>
          <cell r="AE92280" t="str">
            <v>MOTOR</v>
          </cell>
          <cell r="AF92280">
            <v>115880</v>
          </cell>
          <cell r="AG92280">
            <v>0</v>
          </cell>
          <cell r="AH92280">
            <v>0</v>
          </cell>
          <cell r="AI92280">
            <v>0</v>
          </cell>
          <cell r="AJ92280">
            <v>135600</v>
          </cell>
          <cell r="AK92280">
            <v>0</v>
          </cell>
          <cell r="AL92280">
            <v>31288</v>
          </cell>
          <cell r="AM92280" t="str">
            <v>2024</v>
          </cell>
          <cell r="AN92280" t="str">
            <v>202408</v>
          </cell>
          <cell r="AO92280" t="str">
            <v>202408</v>
          </cell>
          <cell r="AP92280" t="str">
            <v>202408</v>
          </cell>
          <cell r="AQ92280" t="str">
            <v>MZUBAIRIQBAL</v>
          </cell>
          <cell r="AR92280" t="str">
            <v>1942188</v>
          </cell>
          <cell r="AS92280" t="str">
            <v>D</v>
          </cell>
          <cell r="AT92280" t="str">
            <v>001</v>
          </cell>
          <cell r="AU92280" t="str">
            <v>30000002</v>
          </cell>
          <cell r="AV92280" t="str">
            <v>RETAIL</v>
          </cell>
          <cell r="AW92280" t="str">
            <v>31000327</v>
          </cell>
          <cell r="AX92280" t="str">
            <v>Haval Central Motors (LLP)</v>
          </cell>
          <cell r="AY92280" t="str">
            <v>LHR/LHR/D/MO/PC COMP/P/96433/08/2024</v>
          </cell>
          <cell r="BA92280" t="str">
            <v>TOBA TEK SINGH</v>
          </cell>
          <cell r="BB92280" t="str">
            <v>Street # 1, Mohalla Islam Nagar, Kamalia, District TOBA Tek Singh, Pakistan.</v>
          </cell>
          <cell r="BC92280" t="str">
            <v>Hamilton White</v>
          </cell>
          <cell r="BH92280" t="str">
            <v>N/A</v>
          </cell>
          <cell r="BI92280" t="str">
            <v>N</v>
          </cell>
          <cell r="BJ92280" t="str">
            <v>NADEEM ALI</v>
          </cell>
          <cell r="BK92280">
            <v>45534</v>
          </cell>
          <cell r="BL92280" t="str">
            <v>9040000</v>
          </cell>
          <cell r="BM92280" t="str">
            <v>412</v>
          </cell>
          <cell r="BN92280" t="str">
            <v>03</v>
          </cell>
          <cell r="BQ92280" t="str">
            <v>LHR/LHR/D/MO/PC COMP/P/96433/08/2024</v>
          </cell>
        </row>
        <row r="92281">
          <cell r="W92281" t="str">
            <v>KF-V563155</v>
          </cell>
          <cell r="X92281" t="str">
            <v>LA900S-0090787</v>
          </cell>
          <cell r="Y92281">
            <v>4400000</v>
          </cell>
          <cell r="AC92281">
            <v>3142419</v>
          </cell>
          <cell r="AD92281" t="str">
            <v>02</v>
          </cell>
          <cell r="AE92281" t="str">
            <v>MOTOR</v>
          </cell>
          <cell r="AF92281">
            <v>56465</v>
          </cell>
          <cell r="AG92281">
            <v>0</v>
          </cell>
          <cell r="AH92281">
            <v>0</v>
          </cell>
          <cell r="AI92281">
            <v>0</v>
          </cell>
          <cell r="AJ92281">
            <v>66000</v>
          </cell>
          <cell r="AK92281">
            <v>0</v>
          </cell>
          <cell r="AL92281">
            <v>0</v>
          </cell>
          <cell r="AM92281" t="str">
            <v>2024</v>
          </cell>
          <cell r="AN92281" t="str">
            <v>202410</v>
          </cell>
          <cell r="AO92281" t="str">
            <v>202410</v>
          </cell>
          <cell r="AP92281" t="str">
            <v>202410</v>
          </cell>
          <cell r="AQ92281" t="str">
            <v>KHALIDMEHMOOD</v>
          </cell>
          <cell r="AR92281" t="str">
            <v>1998731</v>
          </cell>
          <cell r="AS92281" t="str">
            <v>D</v>
          </cell>
          <cell r="AT92281" t="str">
            <v>001</v>
          </cell>
          <cell r="AU92281" t="str">
            <v>30000002</v>
          </cell>
          <cell r="AV92281" t="str">
            <v>RETAIL</v>
          </cell>
          <cell r="AW92281" t="str">
            <v>31000030</v>
          </cell>
          <cell r="AX92281" t="str">
            <v>SHEHROZE MOTORS</v>
          </cell>
          <cell r="AY92281" t="str">
            <v>KHI/HO/D/MO/PC COMP/P/101012/10/2024</v>
          </cell>
          <cell r="BA92281" t="str">
            <v>KARACHI</v>
          </cell>
          <cell r="BB92281" t="str">
            <v>Flat #. H-69, Plot #. 3-E-2. Mehboob Park View, Commercial Area, Nazimabad #. 3, Karachi.</v>
          </cell>
          <cell r="BC92281" t="str">
            <v>BEIGE</v>
          </cell>
          <cell r="BH92281" t="str">
            <v>N/A</v>
          </cell>
          <cell r="BI92281" t="str">
            <v>N</v>
          </cell>
          <cell r="BJ92281" t="str">
            <v>Noman Abdul Haq</v>
          </cell>
          <cell r="BK92281">
            <v>45596</v>
          </cell>
          <cell r="BL92281" t="str">
            <v>4400000</v>
          </cell>
          <cell r="BM92281" t="str">
            <v>047</v>
          </cell>
          <cell r="BN92281" t="str">
            <v>01</v>
          </cell>
          <cell r="BQ92281" t="str">
            <v>KHI/HO/D/MO/PC COMP/P/101012/10/2024</v>
          </cell>
        </row>
        <row r="92282">
          <cell r="W92282" t="str">
            <v>9Z02818</v>
          </cell>
          <cell r="X92282" t="str">
            <v>0901841</v>
          </cell>
          <cell r="Y92282">
            <v>9481000</v>
          </cell>
          <cell r="AC92282">
            <v>2983035</v>
          </cell>
          <cell r="AD92282" t="str">
            <v>02</v>
          </cell>
          <cell r="AE92282" t="str">
            <v>MOTOR</v>
          </cell>
          <cell r="AF92282">
            <v>105328</v>
          </cell>
          <cell r="AG92282">
            <v>0</v>
          </cell>
          <cell r="AH92282">
            <v>0</v>
          </cell>
          <cell r="AI92282">
            <v>0</v>
          </cell>
          <cell r="AJ92282">
            <v>123253</v>
          </cell>
          <cell r="AK92282">
            <v>0</v>
          </cell>
          <cell r="AL92282">
            <v>13166</v>
          </cell>
          <cell r="AM92282" t="str">
            <v>2024</v>
          </cell>
          <cell r="AN92282" t="str">
            <v>202408</v>
          </cell>
          <cell r="AO92282" t="str">
            <v>202408</v>
          </cell>
          <cell r="AP92282" t="str">
            <v>202408</v>
          </cell>
          <cell r="AQ92282" t="str">
            <v>ABRAHAMBHATTI</v>
          </cell>
          <cell r="AR92282" t="str">
            <v>1942322</v>
          </cell>
          <cell r="AS92282" t="str">
            <v>D</v>
          </cell>
          <cell r="AT92282" t="str">
            <v>001</v>
          </cell>
          <cell r="AU92282" t="str">
            <v>30000002</v>
          </cell>
          <cell r="AV92282" t="str">
            <v>RETAIL</v>
          </cell>
          <cell r="AW92282" t="str">
            <v>31000087</v>
          </cell>
          <cell r="AX92282" t="str">
            <v>Toyota Faisalabad Motors</v>
          </cell>
          <cell r="AY92282" t="str">
            <v>LHR/LHR/D/MO/PC TPP/P/96476/08/2024</v>
          </cell>
          <cell r="BB92282" t="str">
            <v>West Canal Road, Toyota Faisalabad Motors, Faisalabad.</v>
          </cell>
          <cell r="BC92282" t="str">
            <v>SUPER WHITE</v>
          </cell>
          <cell r="BH92282" t="str">
            <v>TPP Retail</v>
          </cell>
          <cell r="BI92282" t="str">
            <v>N</v>
          </cell>
          <cell r="BJ92282" t="str">
            <v>Muhammad Naeem</v>
          </cell>
          <cell r="BK92282">
            <v>45535</v>
          </cell>
          <cell r="BL92282" t="str">
            <v>9481000</v>
          </cell>
          <cell r="BM92282" t="str">
            <v>274</v>
          </cell>
          <cell r="BN92282" t="str">
            <v>03</v>
          </cell>
          <cell r="BQ92282" t="str">
            <v>LHR/LHR/D/MO/PC TPP/P/96476/08/2024</v>
          </cell>
        </row>
        <row r="92283">
          <cell r="W92283" t="str">
            <v>26491580063227</v>
          </cell>
          <cell r="X92283" t="str">
            <v>R598066</v>
          </cell>
          <cell r="Y92283">
            <v>20000000</v>
          </cell>
          <cell r="AC92283">
            <v>2985593</v>
          </cell>
          <cell r="AD92283" t="str">
            <v>02</v>
          </cell>
          <cell r="AE92283" t="str">
            <v>MOTOR</v>
          </cell>
          <cell r="AF92283">
            <v>232328</v>
          </cell>
          <cell r="AG92283">
            <v>0</v>
          </cell>
          <cell r="AH92283">
            <v>0</v>
          </cell>
          <cell r="AI92283">
            <v>0</v>
          </cell>
          <cell r="AJ92283">
            <v>270000</v>
          </cell>
          <cell r="AK92283">
            <v>0</v>
          </cell>
          <cell r="AL92283">
            <v>31364</v>
          </cell>
          <cell r="AM92283" t="str">
            <v>2024</v>
          </cell>
          <cell r="AN92283" t="str">
            <v>202409</v>
          </cell>
          <cell r="AO92283" t="str">
            <v>202409</v>
          </cell>
          <cell r="AP92283" t="str">
            <v>202409</v>
          </cell>
          <cell r="AQ92283" t="str">
            <v>MUBASHIRAHMED</v>
          </cell>
          <cell r="AR92283" t="str">
            <v>1945904</v>
          </cell>
          <cell r="AS92283" t="str">
            <v>D</v>
          </cell>
          <cell r="AT92283" t="str">
            <v>001</v>
          </cell>
          <cell r="AU92283" t="str">
            <v>30000001</v>
          </cell>
          <cell r="AV92283" t="str">
            <v>DIRECT</v>
          </cell>
          <cell r="AW92283" t="str">
            <v>31000001</v>
          </cell>
          <cell r="AX92283" t="str">
            <v>Direct</v>
          </cell>
          <cell r="AY92283" t="str">
            <v>KHI/HO/D/MO/PC COMP/P/96586/09/2024</v>
          </cell>
          <cell r="BA92283" t="str">
            <v>LAHORE</v>
          </cell>
          <cell r="BB92283" t="str">
            <v>House No. 32/2/2, 4th Commercial Lane Phase 4, DHA, Karachi</v>
          </cell>
          <cell r="BC92283" t="str">
            <v>WHITE</v>
          </cell>
          <cell r="BH92283" t="str">
            <v>N/A</v>
          </cell>
          <cell r="BI92283" t="str">
            <v>N</v>
          </cell>
          <cell r="BJ92283" t="str">
            <v xml:space="preserve">	Kamran M. Hanif</v>
          </cell>
          <cell r="BK92283">
            <v>45537</v>
          </cell>
          <cell r="BL92283" t="str">
            <v>20000000</v>
          </cell>
          <cell r="BM92283" t="str">
            <v>002</v>
          </cell>
          <cell r="BN92283" t="str">
            <v>01</v>
          </cell>
          <cell r="BQ92283" t="str">
            <v>KHI/HO/D/MO/PC COMP/P/96586/09/2024</v>
          </cell>
        </row>
        <row r="92284">
          <cell r="W92284" t="str">
            <v>13935042</v>
          </cell>
          <cell r="X92284" t="str">
            <v>WBA7J2201JG497389</v>
          </cell>
          <cell r="Y92284">
            <v>17425000</v>
          </cell>
          <cell r="AC92284">
            <v>3150994</v>
          </cell>
          <cell r="AD92284" t="str">
            <v>02</v>
          </cell>
          <cell r="AE92284" t="str">
            <v>MOTOR</v>
          </cell>
          <cell r="AF92284">
            <v>0</v>
          </cell>
          <cell r="AG92284">
            <v>0</v>
          </cell>
          <cell r="AH92284">
            <v>0</v>
          </cell>
          <cell r="AI92284">
            <v>0</v>
          </cell>
          <cell r="AJ92284">
            <v>0</v>
          </cell>
          <cell r="AK92284">
            <v>0</v>
          </cell>
          <cell r="AL92284">
            <v>684056</v>
          </cell>
          <cell r="AM92284" t="str">
            <v>2024</v>
          </cell>
          <cell r="AN92284" t="str">
            <v>202411</v>
          </cell>
          <cell r="AO92284" t="str">
            <v>202312</v>
          </cell>
          <cell r="AP92284" t="str">
            <v>202411</v>
          </cell>
          <cell r="AQ92284" t="str">
            <v>FAIZANHUSSAIN</v>
          </cell>
          <cell r="AR92284" t="str">
            <v>2000549</v>
          </cell>
          <cell r="AS92284" t="str">
            <v>D</v>
          </cell>
          <cell r="AT92284" t="str">
            <v>007</v>
          </cell>
          <cell r="AU92284" t="str">
            <v>30000001</v>
          </cell>
          <cell r="AV92284" t="str">
            <v>DIRECT</v>
          </cell>
          <cell r="AW92284" t="str">
            <v>31000001</v>
          </cell>
          <cell r="AX92284" t="str">
            <v>Direct</v>
          </cell>
          <cell r="AY92284" t="str">
            <v>KHI/HO/D/MO/PC COMP/P/90177/06/2024</v>
          </cell>
          <cell r="AZ92284" t="str">
            <v>KHI/HO/D/MO/PC COMP/E/48475/11/2024</v>
          </cell>
          <cell r="BF92284" t="str">
            <v>Issued due to addition of Reinsurance commission in the policies due to settlement.</v>
          </cell>
          <cell r="BG92284" t="str">
            <v>Add</v>
          </cell>
          <cell r="BH92284" t="str">
            <v>N/A</v>
          </cell>
          <cell r="BI92284" t="str">
            <v>N</v>
          </cell>
          <cell r="BK92284">
            <v>45565</v>
          </cell>
          <cell r="BL92284" t="str">
            <v>17425000</v>
          </cell>
          <cell r="BN92284" t="str">
            <v>01</v>
          </cell>
          <cell r="BO92284" t="str">
            <v>Various as per Schedule</v>
          </cell>
          <cell r="BP92284" t="str">
            <v>Various as per Schedule attached</v>
          </cell>
          <cell r="BQ92284" t="str">
            <v>KHI/HO/D/MO/PC COMP/P/90177/06/2024</v>
          </cell>
        </row>
        <row r="92285">
          <cell r="W92285" t="str">
            <v>13935042</v>
          </cell>
          <cell r="X92285" t="str">
            <v>WBA7J2201JG497389</v>
          </cell>
          <cell r="Y92285">
            <v>17425000</v>
          </cell>
          <cell r="AC92285">
            <v>3066151</v>
          </cell>
          <cell r="AD92285" t="str">
            <v>02</v>
          </cell>
          <cell r="AE92285" t="str">
            <v>MOTOR</v>
          </cell>
          <cell r="AF92285">
            <v>15568</v>
          </cell>
          <cell r="AG92285">
            <v>0</v>
          </cell>
          <cell r="AH92285">
            <v>0</v>
          </cell>
          <cell r="AI92285">
            <v>0</v>
          </cell>
          <cell r="AJ92285">
            <v>15568</v>
          </cell>
          <cell r="AK92285">
            <v>0</v>
          </cell>
          <cell r="AL92285">
            <v>0</v>
          </cell>
          <cell r="AM92285" t="str">
            <v>2024</v>
          </cell>
          <cell r="AN92285" t="str">
            <v>202409</v>
          </cell>
          <cell r="AO92285" t="str">
            <v>202409</v>
          </cell>
          <cell r="AP92285" t="str">
            <v>202409</v>
          </cell>
          <cell r="AQ92285" t="str">
            <v>FAIZANHUSSAIN</v>
          </cell>
          <cell r="AR92285" t="str">
            <v>1965634</v>
          </cell>
          <cell r="AS92285" t="str">
            <v>D</v>
          </cell>
          <cell r="AT92285" t="str">
            <v>007</v>
          </cell>
          <cell r="AU92285" t="str">
            <v>30000001</v>
          </cell>
          <cell r="AV92285" t="str">
            <v>DIRECT</v>
          </cell>
          <cell r="AW92285" t="str">
            <v>31000001</v>
          </cell>
          <cell r="AX92285" t="str">
            <v>Direct</v>
          </cell>
          <cell r="AY92285" t="str">
            <v>KHI/HO/D/MO/PC COMP/P/90177/06/2024</v>
          </cell>
          <cell r="AZ92285" t="str">
            <v>KHI/HO/D/MO/PC COMP/E/46334/09/2024</v>
          </cell>
          <cell r="BA92285" t="str">
            <v>LAHORE</v>
          </cell>
          <cell r="BF92285" t="str">
            <v>Updated vehicle details through endorsement.</v>
          </cell>
          <cell r="BG92285" t="str">
            <v>Add</v>
          </cell>
          <cell r="BH92285" t="str">
            <v>N/A</v>
          </cell>
          <cell r="BI92285" t="str">
            <v>N</v>
          </cell>
          <cell r="BK92285">
            <v>45565</v>
          </cell>
          <cell r="BL92285" t="str">
            <v>17425000</v>
          </cell>
          <cell r="BN92285" t="str">
            <v>01</v>
          </cell>
          <cell r="BO92285" t="str">
            <v>Various as per Schedule</v>
          </cell>
          <cell r="BP92285" t="str">
            <v>Various as per Schedule attached</v>
          </cell>
          <cell r="BQ92285" t="str">
            <v>KHI/HO/D/MO/PC COMP/P/90177/06/2024</v>
          </cell>
        </row>
        <row r="92286">
          <cell r="W92286" t="str">
            <v>11486401</v>
          </cell>
          <cell r="X92286" t="str">
            <v>WBA12AR02MCH19391</v>
          </cell>
          <cell r="Y92286">
            <v>11250000</v>
          </cell>
          <cell r="AC92286">
            <v>2984697</v>
          </cell>
          <cell r="AD92286" t="str">
            <v>02</v>
          </cell>
          <cell r="AE92286" t="str">
            <v>MOTOR</v>
          </cell>
          <cell r="AF92286">
            <v>135690</v>
          </cell>
          <cell r="AG92286">
            <v>0</v>
          </cell>
          <cell r="AH92286">
            <v>0</v>
          </cell>
          <cell r="AI92286">
            <v>0</v>
          </cell>
          <cell r="AJ92286">
            <v>135690</v>
          </cell>
          <cell r="AK92286">
            <v>0</v>
          </cell>
          <cell r="AL92286">
            <v>11534</v>
          </cell>
          <cell r="AM92286" t="str">
            <v>2024</v>
          </cell>
          <cell r="AN92286" t="str">
            <v>202408</v>
          </cell>
          <cell r="AO92286" t="str">
            <v>202408</v>
          </cell>
          <cell r="AP92286" t="str">
            <v>202408</v>
          </cell>
          <cell r="AQ92286" t="str">
            <v>FAIZANHUSSAIN</v>
          </cell>
          <cell r="AR92286" t="str">
            <v>1941436</v>
          </cell>
          <cell r="AS92286" t="str">
            <v>D</v>
          </cell>
          <cell r="AT92286" t="str">
            <v>001</v>
          </cell>
          <cell r="AU92286" t="str">
            <v>30000001</v>
          </cell>
          <cell r="AV92286" t="str">
            <v>DIRECT</v>
          </cell>
          <cell r="AW92286" t="str">
            <v>31000001</v>
          </cell>
          <cell r="AX92286" t="str">
            <v>Direct</v>
          </cell>
          <cell r="AY92286" t="str">
            <v>KHI/HO/D/MO/PC COMP/P/96339/08/2024</v>
          </cell>
          <cell r="BA92286" t="str">
            <v>KARACHI</v>
          </cell>
          <cell r="BB92286" t="str">
            <v>Office# 501, 5th Floor, Progressive Centre, PECHS Block 6, Karachi.</v>
          </cell>
          <cell r="BC92286" t="str">
            <v>METALLIC</v>
          </cell>
          <cell r="BF92286" t="str">
            <v>BMW 740 LI
BUJ-786
Saloon
2021
4
Metallic
2993-CC</v>
          </cell>
          <cell r="BH92286" t="str">
            <v>N/A</v>
          </cell>
          <cell r="BI92286" t="str">
            <v>N</v>
          </cell>
          <cell r="BK92286">
            <v>45533</v>
          </cell>
          <cell r="BL92286" t="str">
            <v>11250000</v>
          </cell>
          <cell r="BM92286" t="str">
            <v>026</v>
          </cell>
          <cell r="BN92286" t="str">
            <v>01</v>
          </cell>
          <cell r="BO92286" t="str">
            <v>02-2408-PO-MTR-PCCM-D-001409</v>
          </cell>
          <cell r="BQ92286" t="str">
            <v>KHI/HO/D/MO/PC COMP/P/96339/08/2024</v>
          </cell>
        </row>
        <row r="92287">
          <cell r="W92287" t="str">
            <v>JL473ZQ7PN8AH355790</v>
          </cell>
          <cell r="X92287" t="str">
            <v>NKMASE2E6P1004032</v>
          </cell>
          <cell r="Y92287">
            <v>8500000</v>
          </cell>
          <cell r="AC92287">
            <v>3150210</v>
          </cell>
          <cell r="AD92287" t="str">
            <v>02</v>
          </cell>
          <cell r="AE92287" t="str">
            <v>MOTOR</v>
          </cell>
          <cell r="AF92287">
            <v>109483</v>
          </cell>
          <cell r="AG92287">
            <v>0</v>
          </cell>
          <cell r="AH92287">
            <v>0</v>
          </cell>
          <cell r="AI92287">
            <v>0</v>
          </cell>
          <cell r="AJ92287">
            <v>127500</v>
          </cell>
          <cell r="AK92287">
            <v>0</v>
          </cell>
          <cell r="AL92287">
            <v>10948</v>
          </cell>
          <cell r="AM92287" t="str">
            <v>2024</v>
          </cell>
          <cell r="AN92287" t="str">
            <v>202411</v>
          </cell>
          <cell r="AO92287" t="str">
            <v>202411</v>
          </cell>
          <cell r="AP92287" t="str">
            <v>202411</v>
          </cell>
          <cell r="AQ92287" t="str">
            <v>KHALIDMEHMOOD</v>
          </cell>
          <cell r="AR92287" t="str">
            <v>1999888</v>
          </cell>
          <cell r="AS92287" t="str">
            <v>D</v>
          </cell>
          <cell r="AT92287" t="str">
            <v>001</v>
          </cell>
          <cell r="AU92287" t="str">
            <v>30000002</v>
          </cell>
          <cell r="AV92287" t="str">
            <v>RETAIL</v>
          </cell>
          <cell r="AW92287" t="str">
            <v>31000707</v>
          </cell>
          <cell r="AX92287" t="str">
            <v>JUNAID MOTORS</v>
          </cell>
          <cell r="AY92287" t="str">
            <v>KHI/HO/D/MO/PC COMP/P/101127/11/2024</v>
          </cell>
          <cell r="BA92287" t="str">
            <v>KARACHI</v>
          </cell>
          <cell r="BB92287" t="str">
            <v>1st Floor, Flat No. 12-K, Block 2, Mohalla P.E.C.H.S, Karachi.</v>
          </cell>
          <cell r="BC92287" t="str">
            <v>WHITE</v>
          </cell>
          <cell r="BH92287" t="str">
            <v>Half Depreciation</v>
          </cell>
          <cell r="BI92287" t="str">
            <v>N</v>
          </cell>
          <cell r="BJ92287" t="str">
            <v>M.Shahbaz</v>
          </cell>
          <cell r="BK92287">
            <v>45597</v>
          </cell>
          <cell r="BL92287" t="str">
            <v>8500000</v>
          </cell>
          <cell r="BM92287" t="str">
            <v>002</v>
          </cell>
          <cell r="BN92287" t="str">
            <v>01</v>
          </cell>
          <cell r="BQ92287" t="str">
            <v>KHI/HO/D/MO/PC COMP/P/101127/11/2024</v>
          </cell>
        </row>
        <row r="92288">
          <cell r="W92288" t="str">
            <v>AH121819</v>
          </cell>
          <cell r="X92288" t="str">
            <v>N1002171</v>
          </cell>
          <cell r="Y92288">
            <v>7500000</v>
          </cell>
          <cell r="AC92288">
            <v>3238039</v>
          </cell>
          <cell r="AD92288" t="str">
            <v>02</v>
          </cell>
          <cell r="AE92288" t="str">
            <v>MOTOR</v>
          </cell>
          <cell r="AF92288">
            <v>144212</v>
          </cell>
          <cell r="AG92288">
            <v>0</v>
          </cell>
          <cell r="AH92288">
            <v>0</v>
          </cell>
          <cell r="AI92288">
            <v>0</v>
          </cell>
          <cell r="AJ92288">
            <v>144212</v>
          </cell>
          <cell r="AK92288">
            <v>0</v>
          </cell>
          <cell r="AL92288">
            <v>22963</v>
          </cell>
          <cell r="AM92288" t="str">
            <v>2024</v>
          </cell>
          <cell r="AN92288" t="str">
            <v>202412</v>
          </cell>
          <cell r="AO92288" t="str">
            <v>202412</v>
          </cell>
          <cell r="AP92288" t="str">
            <v>202412</v>
          </cell>
          <cell r="AQ92288" t="str">
            <v>IRFANHAIDER</v>
          </cell>
          <cell r="AR92288" t="str">
            <v>2039375</v>
          </cell>
          <cell r="AS92288" t="str">
            <v>D</v>
          </cell>
          <cell r="AT92288" t="str">
            <v>003</v>
          </cell>
          <cell r="AU92288" t="str">
            <v>30000001</v>
          </cell>
          <cell r="AV92288" t="str">
            <v>DIRECT</v>
          </cell>
          <cell r="AW92288" t="str">
            <v>31000001</v>
          </cell>
          <cell r="AX92288" t="str">
            <v>Direct</v>
          </cell>
          <cell r="AY92288" t="str">
            <v>FSD/FSD/D/MO/PC COMP/P/104408/12/2024</v>
          </cell>
          <cell r="BB92288" t="str">
            <v>House no. 143-B, Ghulam Muhammadabad, Faisalabad</v>
          </cell>
          <cell r="BC92288" t="str">
            <v>Stellar White</v>
          </cell>
          <cell r="BH92288" t="str">
            <v>N/A</v>
          </cell>
          <cell r="BI92288" t="str">
            <v>N</v>
          </cell>
          <cell r="BK92288">
            <v>45646</v>
          </cell>
          <cell r="BL92288" t="str">
            <v>7500000</v>
          </cell>
          <cell r="BM92288" t="str">
            <v>361</v>
          </cell>
          <cell r="BN92288" t="str">
            <v>02</v>
          </cell>
          <cell r="BQ92288" t="str">
            <v>FSD/FSD/D/MO/PC COMP/P/104408/12/2024</v>
          </cell>
        </row>
        <row r="92289">
          <cell r="W92289" t="str">
            <v>PN8AH02608</v>
          </cell>
          <cell r="X92289" t="str">
            <v>P1004422</v>
          </cell>
          <cell r="Y92289">
            <v>8600000</v>
          </cell>
          <cell r="AB92289" t="str">
            <v>TRACKER (I-TECK)</v>
          </cell>
          <cell r="AC92289">
            <v>2990196</v>
          </cell>
          <cell r="AD92289" t="str">
            <v>02</v>
          </cell>
          <cell r="AE92289" t="str">
            <v>MOTOR</v>
          </cell>
          <cell r="AF92289">
            <v>8190</v>
          </cell>
          <cell r="AG92289">
            <v>1228</v>
          </cell>
          <cell r="AH92289">
            <v>82</v>
          </cell>
          <cell r="AI92289">
            <v>500</v>
          </cell>
          <cell r="AJ92289">
            <v>10000</v>
          </cell>
          <cell r="AK92289">
            <v>8105</v>
          </cell>
          <cell r="AL92289">
            <v>0</v>
          </cell>
          <cell r="AM92289" t="str">
            <v>2024</v>
          </cell>
          <cell r="AN92289" t="str">
            <v>202409</v>
          </cell>
          <cell r="AO92289" t="str">
            <v>202409</v>
          </cell>
          <cell r="AP92289" t="str">
            <v>202409</v>
          </cell>
          <cell r="AQ92289" t="str">
            <v>MUBASHIRAHMED</v>
          </cell>
          <cell r="AR92289" t="str">
            <v>1948764</v>
          </cell>
          <cell r="AS92289" t="str">
            <v>D</v>
          </cell>
          <cell r="AT92289" t="str">
            <v>001</v>
          </cell>
          <cell r="AU92289" t="str">
            <v>30000002</v>
          </cell>
          <cell r="AV92289" t="str">
            <v>RETAIL</v>
          </cell>
          <cell r="AW92289" t="str">
            <v>31000127</v>
          </cell>
          <cell r="AX92289" t="str">
            <v>Digital Sale</v>
          </cell>
          <cell r="AY92289" t="str">
            <v>KHI/HO/D/MO/PD COMP/P/96796/09/2024</v>
          </cell>
          <cell r="BA92289" t="str">
            <v>KARACHI</v>
          </cell>
          <cell r="BB92289" t="str">
            <v>Office # 201, plot 13C, lane 1, ittehad commercial, phase 6, DHA, Karachi.</v>
          </cell>
          <cell r="BC92289" t="str">
            <v>Steller White</v>
          </cell>
          <cell r="BH92289" t="str">
            <v>N/A</v>
          </cell>
          <cell r="BI92289" t="str">
            <v>N</v>
          </cell>
          <cell r="BJ92289" t="str">
            <v>Fizza Sheikh</v>
          </cell>
          <cell r="BK92289">
            <v>45540</v>
          </cell>
          <cell r="BL92289" t="str">
            <v>8600000</v>
          </cell>
          <cell r="BM92289" t="str">
            <v>360</v>
          </cell>
          <cell r="BN92289" t="str">
            <v>01</v>
          </cell>
          <cell r="BQ92289" t="str">
            <v>KHI/HO/D/MO/PD COMP/P/96796/09/2024</v>
          </cell>
        </row>
        <row r="92290">
          <cell r="W92290" t="str">
            <v>PN8AH02608</v>
          </cell>
          <cell r="X92290" t="str">
            <v>P1004422</v>
          </cell>
          <cell r="Y92290">
            <v>8600000</v>
          </cell>
          <cell r="AC92290">
            <v>3138450</v>
          </cell>
          <cell r="AD92290" t="str">
            <v>02</v>
          </cell>
          <cell r="AE92290" t="str">
            <v>MOTOR</v>
          </cell>
          <cell r="AF92290">
            <v>7412</v>
          </cell>
          <cell r="AG92290">
            <v>1112</v>
          </cell>
          <cell r="AH92290">
            <v>74</v>
          </cell>
          <cell r="AI92290">
            <v>0</v>
          </cell>
          <cell r="AJ92290">
            <v>8598</v>
          </cell>
          <cell r="AK92290">
            <v>8105</v>
          </cell>
          <cell r="AL92290">
            <v>1853</v>
          </cell>
          <cell r="AM92290" t="str">
            <v>2024</v>
          </cell>
          <cell r="AN92290" t="str">
            <v>202410</v>
          </cell>
          <cell r="AO92290" t="str">
            <v>202410</v>
          </cell>
          <cell r="AP92290" t="str">
            <v>202410</v>
          </cell>
          <cell r="AQ92290" t="str">
            <v>SYS</v>
          </cell>
          <cell r="AR92290" t="str">
            <v>1998610</v>
          </cell>
          <cell r="AS92290" t="str">
            <v>D</v>
          </cell>
          <cell r="AT92290" t="str">
            <v>001</v>
          </cell>
          <cell r="AU92290" t="str">
            <v>30000002</v>
          </cell>
          <cell r="AV92290" t="str">
            <v>RETAIL</v>
          </cell>
          <cell r="AW92290" t="str">
            <v>31000127</v>
          </cell>
          <cell r="AX92290" t="str">
            <v>Digital Sale</v>
          </cell>
          <cell r="AY92290" t="str">
            <v>KHI/HO/D/MO/PD COMP/P/96796/09/2024</v>
          </cell>
          <cell r="AZ92290" t="str">
            <v>KHI/HO/D/MO/PD COMP/E/48434/10/2024</v>
          </cell>
          <cell r="BB92290" t="str">
            <v>Office # 201, plot 13C, lane 1, ittehad commercial, phase 6, DHA, Karachi.</v>
          </cell>
          <cell r="BC92290" t="str">
            <v>Steller White</v>
          </cell>
          <cell r="BI92290" t="str">
            <v>N</v>
          </cell>
          <cell r="BJ92290" t="str">
            <v>Fizza Sheikh</v>
          </cell>
          <cell r="BK92290">
            <v>45595</v>
          </cell>
          <cell r="BL92290" t="str">
            <v>8600000</v>
          </cell>
          <cell r="BM92290" t="str">
            <v>360</v>
          </cell>
          <cell r="BN92290" t="str">
            <v>01</v>
          </cell>
          <cell r="BQ92290" t="str">
            <v>KHI/HO/D/MO/PD COMP/P/96796/09/2024</v>
          </cell>
        </row>
        <row r="92291">
          <cell r="W92291" t="str">
            <v>PN8AH02608</v>
          </cell>
          <cell r="X92291" t="str">
            <v>P1004422</v>
          </cell>
          <cell r="Y92291">
            <v>8600000</v>
          </cell>
          <cell r="AC92291">
            <v>3210540</v>
          </cell>
          <cell r="AD92291" t="str">
            <v>02</v>
          </cell>
          <cell r="AE92291" t="str">
            <v>MOTOR</v>
          </cell>
          <cell r="AF92291">
            <v>4341</v>
          </cell>
          <cell r="AG92291">
            <v>651</v>
          </cell>
          <cell r="AH92291">
            <v>43</v>
          </cell>
          <cell r="AI92291">
            <v>0</v>
          </cell>
          <cell r="AJ92291">
            <v>5035</v>
          </cell>
          <cell r="AK92291">
            <v>8105</v>
          </cell>
          <cell r="AL92291">
            <v>1085</v>
          </cell>
          <cell r="AM92291" t="str">
            <v>2024</v>
          </cell>
          <cell r="AN92291" t="str">
            <v>202412</v>
          </cell>
          <cell r="AO92291" t="str">
            <v>202412</v>
          </cell>
          <cell r="AP92291" t="str">
            <v>202412</v>
          </cell>
          <cell r="AQ92291" t="str">
            <v>SYS</v>
          </cell>
          <cell r="AR92291" t="str">
            <v>2027419</v>
          </cell>
          <cell r="AS92291" t="str">
            <v>D</v>
          </cell>
          <cell r="AT92291" t="str">
            <v>001</v>
          </cell>
          <cell r="AU92291" t="str">
            <v>30000002</v>
          </cell>
          <cell r="AV92291" t="str">
            <v>RETAIL</v>
          </cell>
          <cell r="AW92291" t="str">
            <v>31000127</v>
          </cell>
          <cell r="AX92291" t="str">
            <v>Digital Sale</v>
          </cell>
          <cell r="AY92291" t="str">
            <v>KHI/HO/D/MO/PD COMP/P/96796/09/2024</v>
          </cell>
          <cell r="AZ92291" t="str">
            <v>KHI/HO/D/MO/PD COMP/E/49792/12/2024</v>
          </cell>
          <cell r="BB92291" t="str">
            <v>Office # 201, plot 13C, lane 1, ittehad commercial, phase 6, DHA, Karachi.</v>
          </cell>
          <cell r="BC92291" t="str">
            <v>Steller White</v>
          </cell>
          <cell r="BI92291" t="str">
            <v>N</v>
          </cell>
          <cell r="BJ92291" t="str">
            <v>Fizza Sheikh</v>
          </cell>
          <cell r="BK92291">
            <v>45631</v>
          </cell>
          <cell r="BL92291" t="str">
            <v>8600000</v>
          </cell>
          <cell r="BM92291" t="str">
            <v>360</v>
          </cell>
          <cell r="BN92291" t="str">
            <v>01</v>
          </cell>
          <cell r="BQ92291" t="str">
            <v>KHI/HO/D/MO/PD COMP/P/96796/09/2024</v>
          </cell>
        </row>
        <row r="92292">
          <cell r="W92292" t="str">
            <v>PN8AH02608</v>
          </cell>
          <cell r="X92292" t="str">
            <v>P1004422</v>
          </cell>
          <cell r="Y92292">
            <v>8600000</v>
          </cell>
          <cell r="AC92292">
            <v>3156972</v>
          </cell>
          <cell r="AD92292" t="str">
            <v>02</v>
          </cell>
          <cell r="AE92292" t="str">
            <v>MOTOR</v>
          </cell>
          <cell r="AF92292">
            <v>8243</v>
          </cell>
          <cell r="AG92292">
            <v>1236</v>
          </cell>
          <cell r="AH92292">
            <v>82</v>
          </cell>
          <cell r="AI92292">
            <v>0</v>
          </cell>
          <cell r="AJ92292">
            <v>9561</v>
          </cell>
          <cell r="AK92292">
            <v>8105</v>
          </cell>
          <cell r="AL92292">
            <v>2061</v>
          </cell>
          <cell r="AM92292" t="str">
            <v>2024</v>
          </cell>
          <cell r="AN92292" t="str">
            <v>202411</v>
          </cell>
          <cell r="AO92292" t="str">
            <v>202411</v>
          </cell>
          <cell r="AP92292" t="str">
            <v>202411</v>
          </cell>
          <cell r="AQ92292" t="str">
            <v>SYS</v>
          </cell>
          <cell r="AR92292" t="str">
            <v>2005558</v>
          </cell>
          <cell r="AS92292" t="str">
            <v>D</v>
          </cell>
          <cell r="AT92292" t="str">
            <v>001</v>
          </cell>
          <cell r="AU92292" t="str">
            <v>30000002</v>
          </cell>
          <cell r="AV92292" t="str">
            <v>RETAIL</v>
          </cell>
          <cell r="AW92292" t="str">
            <v>31000127</v>
          </cell>
          <cell r="AX92292" t="str">
            <v>Digital Sale</v>
          </cell>
          <cell r="AY92292" t="str">
            <v>KHI/HO/D/MO/PD COMP/P/96796/09/2024</v>
          </cell>
          <cell r="AZ92292" t="str">
            <v>KHI/HO/D/MO/PD COMP/E/48663/11/2024</v>
          </cell>
          <cell r="BB92292" t="str">
            <v>Office # 201, plot 13C, lane 1, ittehad commercial, phase 6, DHA, Karachi.</v>
          </cell>
          <cell r="BC92292" t="str">
            <v>Steller White</v>
          </cell>
          <cell r="BI92292" t="str">
            <v>N</v>
          </cell>
          <cell r="BJ92292" t="str">
            <v>Fizza Sheikh</v>
          </cell>
          <cell r="BK92292">
            <v>45601</v>
          </cell>
          <cell r="BL92292" t="str">
            <v>8600000</v>
          </cell>
          <cell r="BM92292" t="str">
            <v>360</v>
          </cell>
          <cell r="BN92292" t="str">
            <v>01</v>
          </cell>
          <cell r="BQ92292" t="str">
            <v>KHI/HO/D/MO/PD COMP/P/96796/09/2024</v>
          </cell>
        </row>
        <row r="92293">
          <cell r="W92293" t="str">
            <v>371536</v>
          </cell>
          <cell r="X92293" t="str">
            <v>1002855</v>
          </cell>
          <cell r="Y92293">
            <v>8000000</v>
          </cell>
          <cell r="AC92293">
            <v>3127544</v>
          </cell>
          <cell r="AD92293" t="str">
            <v>02</v>
          </cell>
          <cell r="AE92293" t="str">
            <v>MOTOR</v>
          </cell>
          <cell r="AF92293">
            <v>102547</v>
          </cell>
          <cell r="AG92293">
            <v>0</v>
          </cell>
          <cell r="AH92293">
            <v>0</v>
          </cell>
          <cell r="AI92293">
            <v>0</v>
          </cell>
          <cell r="AJ92293">
            <v>120000</v>
          </cell>
          <cell r="AK92293">
            <v>0</v>
          </cell>
          <cell r="AL92293">
            <v>12818</v>
          </cell>
          <cell r="AM92293" t="str">
            <v>2024</v>
          </cell>
          <cell r="AN92293" t="str">
            <v>202410</v>
          </cell>
          <cell r="AO92293" t="str">
            <v>202410</v>
          </cell>
          <cell r="AP92293" t="str">
            <v>202410</v>
          </cell>
          <cell r="AQ92293" t="str">
            <v>ABRAHAMBHATTI</v>
          </cell>
          <cell r="AR92293" t="str">
            <v>1997464</v>
          </cell>
          <cell r="AS92293" t="str">
            <v>D</v>
          </cell>
          <cell r="AT92293" t="str">
            <v>001</v>
          </cell>
          <cell r="AU92293" t="str">
            <v>30000002</v>
          </cell>
          <cell r="AV92293" t="str">
            <v>RETAIL</v>
          </cell>
          <cell r="AW92293" t="str">
            <v>31000088</v>
          </cell>
          <cell r="AX92293" t="str">
            <v>Toyota Layalpur Motors</v>
          </cell>
          <cell r="AY92293" t="str">
            <v>LHR/LHR/D/MO/PC COMP/P/100733/10/2024</v>
          </cell>
          <cell r="BB92293" t="str">
            <v>Flat # 36-A, Askari 7, Apartments Adyala Road, Rawalpindi.</v>
          </cell>
          <cell r="BC92293" t="str">
            <v>WHITE</v>
          </cell>
          <cell r="BH92293" t="str">
            <v>N/A</v>
          </cell>
          <cell r="BI92293" t="str">
            <v>N</v>
          </cell>
          <cell r="BJ92293" t="str">
            <v>Muhammad Naeem</v>
          </cell>
          <cell r="BK92293">
            <v>45594</v>
          </cell>
          <cell r="BL92293" t="str">
            <v>8000000</v>
          </cell>
          <cell r="BM92293" t="str">
            <v>002</v>
          </cell>
          <cell r="BN92293" t="str">
            <v>03</v>
          </cell>
          <cell r="BQ92293" t="str">
            <v>LHR/LHR/D/MO/PC COMP/P/100733/10/2024</v>
          </cell>
        </row>
        <row r="92294">
          <cell r="W92294" t="str">
            <v>10ZW6060319YE0000663</v>
          </cell>
          <cell r="X92294" t="str">
            <v>TH12G60260001222</v>
          </cell>
          <cell r="Y92294">
            <v>195000</v>
          </cell>
          <cell r="AC92294">
            <v>2992045</v>
          </cell>
          <cell r="AD92294" t="str">
            <v>02</v>
          </cell>
          <cell r="AE92294" t="str">
            <v>MOTOR</v>
          </cell>
          <cell r="AF92294">
            <v>6293</v>
          </cell>
          <cell r="AG92294">
            <v>0</v>
          </cell>
          <cell r="AH92294">
            <v>0</v>
          </cell>
          <cell r="AI92294">
            <v>0</v>
          </cell>
          <cell r="AJ92294">
            <v>7800</v>
          </cell>
          <cell r="AK92294">
            <v>0</v>
          </cell>
          <cell r="AL92294">
            <v>0</v>
          </cell>
          <cell r="AM92294" t="str">
            <v>2024</v>
          </cell>
          <cell r="AN92294" t="str">
            <v>202409</v>
          </cell>
          <cell r="AO92294" t="str">
            <v>202409</v>
          </cell>
          <cell r="AP92294" t="str">
            <v>202409</v>
          </cell>
          <cell r="AQ92294" t="str">
            <v>MUBASHIRAHMED</v>
          </cell>
          <cell r="AR92294" t="str">
            <v>1949906</v>
          </cell>
          <cell r="AS92294" t="str">
            <v>D</v>
          </cell>
          <cell r="AT92294" t="str">
            <v>001</v>
          </cell>
          <cell r="AU92294" t="str">
            <v>30000001</v>
          </cell>
          <cell r="AV92294" t="str">
            <v>DIRECT</v>
          </cell>
          <cell r="AW92294" t="str">
            <v>31000001</v>
          </cell>
          <cell r="AX92294" t="str">
            <v>Direct</v>
          </cell>
          <cell r="AY92294" t="str">
            <v>KHI/HO/D/MO/MC COMP/P/96855/09/2024</v>
          </cell>
          <cell r="BA92294" t="str">
            <v>KARACHI</v>
          </cell>
          <cell r="BB92294" t="str">
            <v xml:space="preserve">House Number 403, 4th Floor Shayan Manzil Infront Of Allied Bank At Mehmodabad Number 1, Karachi. </v>
          </cell>
          <cell r="BC92294" t="str">
            <v>RED</v>
          </cell>
          <cell r="BH92294" t="str">
            <v>N/A</v>
          </cell>
          <cell r="BI92294" t="str">
            <v>N</v>
          </cell>
          <cell r="BJ92294" t="str">
            <v>MAZHAR ABBAS</v>
          </cell>
          <cell r="BK92294">
            <v>45541</v>
          </cell>
          <cell r="BL92294" t="str">
            <v>195000</v>
          </cell>
          <cell r="BM92294" t="str">
            <v>003</v>
          </cell>
          <cell r="BN92294" t="str">
            <v>01</v>
          </cell>
          <cell r="BQ92294" t="str">
            <v>KHI/HO/D/MO/MC COMP/P/96855/09/2024</v>
          </cell>
        </row>
        <row r="92295">
          <cell r="W92295" t="str">
            <v>2KD-B185605</v>
          </cell>
          <cell r="X92295" t="str">
            <v>JTFSS22P200202273</v>
          </cell>
          <cell r="Y92295">
            <v>14000000</v>
          </cell>
          <cell r="AB92295" t="str">
            <v>TRACKER (I-TECK)</v>
          </cell>
          <cell r="AC92295">
            <v>3046338</v>
          </cell>
          <cell r="AD92295" t="str">
            <v>02</v>
          </cell>
          <cell r="AE92295" t="str">
            <v>MOTOR</v>
          </cell>
          <cell r="AF92295">
            <v>156465</v>
          </cell>
          <cell r="AG92295">
            <v>0</v>
          </cell>
          <cell r="AH92295">
            <v>0</v>
          </cell>
          <cell r="AI92295">
            <v>0</v>
          </cell>
          <cell r="AJ92295">
            <v>182000</v>
          </cell>
          <cell r="AK92295">
            <v>8105</v>
          </cell>
          <cell r="AL92295">
            <v>0</v>
          </cell>
          <cell r="AM92295" t="str">
            <v>2024</v>
          </cell>
          <cell r="AN92295" t="str">
            <v>202409</v>
          </cell>
          <cell r="AO92295" t="str">
            <v>202409</v>
          </cell>
          <cell r="AP92295" t="str">
            <v>202409</v>
          </cell>
          <cell r="AQ92295" t="str">
            <v>KHALIDMEHMOOD</v>
          </cell>
          <cell r="AR92295" t="str">
            <v>1964129</v>
          </cell>
          <cell r="AS92295" t="str">
            <v>D</v>
          </cell>
          <cell r="AT92295" t="str">
            <v>001</v>
          </cell>
          <cell r="AU92295" t="str">
            <v>30000002</v>
          </cell>
          <cell r="AV92295" t="str">
            <v>RETAIL</v>
          </cell>
          <cell r="AW92295" t="str">
            <v>31000007</v>
          </cell>
          <cell r="AX92295" t="str">
            <v>Toyota Central Motor</v>
          </cell>
          <cell r="AY92295" t="str">
            <v>KHI/HO/D/MO/CV/P/98405/09/2024</v>
          </cell>
          <cell r="BA92295" t="str">
            <v>KARACHI</v>
          </cell>
          <cell r="BB92295" t="str">
            <v>House No C-16, Sector 18-A, Quetta Town, Cooperative Housing Society, Karachi.</v>
          </cell>
          <cell r="BC92295" t="str">
            <v>WHITE</v>
          </cell>
          <cell r="BH92295" t="str">
            <v>N/A</v>
          </cell>
          <cell r="BI92295" t="str">
            <v>N</v>
          </cell>
          <cell r="BJ92295" t="str">
            <v>Faraz Baakza</v>
          </cell>
          <cell r="BK92295">
            <v>45561</v>
          </cell>
          <cell r="BL92295" t="str">
            <v>14000000</v>
          </cell>
          <cell r="BM92295" t="str">
            <v>002</v>
          </cell>
          <cell r="BN92295" t="str">
            <v>01</v>
          </cell>
          <cell r="BQ92295" t="str">
            <v>KHI/HO/D/MO/CV/P/98405/09/2024</v>
          </cell>
        </row>
        <row r="92296">
          <cell r="W92296" t="str">
            <v>2KD-B184864</v>
          </cell>
          <cell r="X92296" t="str">
            <v>JTFSS22P300202217</v>
          </cell>
          <cell r="Y92296">
            <v>14000000</v>
          </cell>
          <cell r="AB92296" t="str">
            <v>TRACKER (I-TECK)</v>
          </cell>
          <cell r="AC92296">
            <v>3046339</v>
          </cell>
          <cell r="AD92296" t="str">
            <v>02</v>
          </cell>
          <cell r="AE92296" t="str">
            <v>MOTOR</v>
          </cell>
          <cell r="AF92296">
            <v>156465</v>
          </cell>
          <cell r="AG92296">
            <v>0</v>
          </cell>
          <cell r="AH92296">
            <v>0</v>
          </cell>
          <cell r="AI92296">
            <v>0</v>
          </cell>
          <cell r="AJ92296">
            <v>182000</v>
          </cell>
          <cell r="AK92296">
            <v>8105</v>
          </cell>
          <cell r="AL92296">
            <v>0</v>
          </cell>
          <cell r="AM92296" t="str">
            <v>2024</v>
          </cell>
          <cell r="AN92296" t="str">
            <v>202409</v>
          </cell>
          <cell r="AO92296" t="str">
            <v>202409</v>
          </cell>
          <cell r="AP92296" t="str">
            <v>202409</v>
          </cell>
          <cell r="AQ92296" t="str">
            <v>KHALIDMEHMOOD</v>
          </cell>
          <cell r="AR92296" t="str">
            <v>1964140</v>
          </cell>
          <cell r="AS92296" t="str">
            <v>D</v>
          </cell>
          <cell r="AT92296" t="str">
            <v>001</v>
          </cell>
          <cell r="AU92296" t="str">
            <v>30000002</v>
          </cell>
          <cell r="AV92296" t="str">
            <v>RETAIL</v>
          </cell>
          <cell r="AW92296" t="str">
            <v>31000007</v>
          </cell>
          <cell r="AX92296" t="str">
            <v>Toyota Central Motor</v>
          </cell>
          <cell r="AY92296" t="str">
            <v>KHI/HO/D/MO/CV/P/98408/09/2024</v>
          </cell>
          <cell r="BA92296" t="str">
            <v>KARACHI</v>
          </cell>
          <cell r="BB92296" t="str">
            <v>House No C-16, Sector 18-A, Quetta Town, Cooperative Housing Society, Karachi</v>
          </cell>
          <cell r="BC92296" t="str">
            <v>WHITE</v>
          </cell>
          <cell r="BH92296" t="str">
            <v>N/A</v>
          </cell>
          <cell r="BI92296" t="str">
            <v>N</v>
          </cell>
          <cell r="BJ92296" t="str">
            <v>Faraz Baakza</v>
          </cell>
          <cell r="BK92296">
            <v>45561</v>
          </cell>
          <cell r="BL92296" t="str">
            <v>14000000</v>
          </cell>
          <cell r="BM92296" t="str">
            <v>002</v>
          </cell>
          <cell r="BN92296" t="str">
            <v>01</v>
          </cell>
          <cell r="BQ92296" t="str">
            <v>KHI/HO/D/MO/CV/P/98408/09/2024</v>
          </cell>
        </row>
        <row r="92297">
          <cell r="W92297" t="str">
            <v>2KD-B184858</v>
          </cell>
          <cell r="X92297" t="str">
            <v>JTFSS22P400202209</v>
          </cell>
          <cell r="Y92297">
            <v>14000000</v>
          </cell>
          <cell r="AC92297">
            <v>3149347</v>
          </cell>
          <cell r="AD92297" t="str">
            <v>02</v>
          </cell>
          <cell r="AE92297" t="str">
            <v>MOTOR</v>
          </cell>
          <cell r="AF92297">
            <v>0</v>
          </cell>
          <cell r="AG92297">
            <v>0</v>
          </cell>
          <cell r="AH92297">
            <v>0</v>
          </cell>
          <cell r="AI92297">
            <v>0</v>
          </cell>
          <cell r="AJ92297">
            <v>0</v>
          </cell>
          <cell r="AK92297">
            <v>8105</v>
          </cell>
          <cell r="AL92297">
            <v>15647</v>
          </cell>
          <cell r="AM92297" t="str">
            <v>2024</v>
          </cell>
          <cell r="AN92297" t="str">
            <v>202410</v>
          </cell>
          <cell r="AO92297" t="str">
            <v>202409</v>
          </cell>
          <cell r="AP92297" t="str">
            <v>202410</v>
          </cell>
          <cell r="AQ92297" t="str">
            <v>KHALIDMEHMOOD</v>
          </cell>
          <cell r="AR92297" t="str">
            <v>1974379</v>
          </cell>
          <cell r="AS92297" t="str">
            <v>D</v>
          </cell>
          <cell r="AT92297" t="str">
            <v>001</v>
          </cell>
          <cell r="AU92297" t="str">
            <v>30000002</v>
          </cell>
          <cell r="AV92297" t="str">
            <v>RETAIL</v>
          </cell>
          <cell r="AW92297" t="str">
            <v>31000007</v>
          </cell>
          <cell r="AX92297" t="str">
            <v>Toyota Central Motor</v>
          </cell>
          <cell r="AY92297" t="str">
            <v>KHI/HO/D/MO/CV/P/98391/09/2024</v>
          </cell>
          <cell r="AZ92297" t="str">
            <v>KHI/HO/D/MO/CV/E/46611/10/2024</v>
          </cell>
          <cell r="BB92297" t="str">
            <v>House No C-16, Sector 18-A, Quetta Town, Cooperative Housing Society, Karachi.</v>
          </cell>
          <cell r="BC92297" t="str">
            <v>WHITE</v>
          </cell>
          <cell r="BF92297" t="str">
            <v>Addition of agency commission</v>
          </cell>
          <cell r="BH92297" t="str">
            <v>N/A</v>
          </cell>
          <cell r="BI92297" t="str">
            <v>N</v>
          </cell>
          <cell r="BJ92297" t="str">
            <v>Faraz Baakza</v>
          </cell>
          <cell r="BK92297">
            <v>45540</v>
          </cell>
          <cell r="BL92297" t="str">
            <v>14000000</v>
          </cell>
          <cell r="BM92297" t="str">
            <v>002</v>
          </cell>
          <cell r="BN92297" t="str">
            <v>01</v>
          </cell>
          <cell r="BQ92297" t="str">
            <v>KHI/HO/D/MO/CV/P/98391/09/2024</v>
          </cell>
        </row>
        <row r="92298">
          <cell r="W92298" t="str">
            <v>2KD-B185605</v>
          </cell>
          <cell r="X92298" t="str">
            <v>JTFSS22P200202273</v>
          </cell>
          <cell r="Y92298">
            <v>14000000</v>
          </cell>
          <cell r="AC92298">
            <v>3149350</v>
          </cell>
          <cell r="AD92298" t="str">
            <v>02</v>
          </cell>
          <cell r="AE92298" t="str">
            <v>MOTOR</v>
          </cell>
          <cell r="AF92298">
            <v>0</v>
          </cell>
          <cell r="AG92298">
            <v>0</v>
          </cell>
          <cell r="AH92298">
            <v>0</v>
          </cell>
          <cell r="AI92298">
            <v>0</v>
          </cell>
          <cell r="AJ92298">
            <v>0</v>
          </cell>
          <cell r="AK92298">
            <v>8105</v>
          </cell>
          <cell r="AL92298">
            <v>15647</v>
          </cell>
          <cell r="AM92298" t="str">
            <v>2024</v>
          </cell>
          <cell r="AN92298" t="str">
            <v>202410</v>
          </cell>
          <cell r="AO92298" t="str">
            <v>202409</v>
          </cell>
          <cell r="AP92298" t="str">
            <v>202410</v>
          </cell>
          <cell r="AQ92298" t="str">
            <v>KHALIDMEHMOOD</v>
          </cell>
          <cell r="AR92298" t="str">
            <v>1974382</v>
          </cell>
          <cell r="AS92298" t="str">
            <v>D</v>
          </cell>
          <cell r="AT92298" t="str">
            <v>001</v>
          </cell>
          <cell r="AU92298" t="str">
            <v>30000002</v>
          </cell>
          <cell r="AV92298" t="str">
            <v>RETAIL</v>
          </cell>
          <cell r="AW92298" t="str">
            <v>31000007</v>
          </cell>
          <cell r="AX92298" t="str">
            <v>Toyota Central Motor</v>
          </cell>
          <cell r="AY92298" t="str">
            <v>KHI/HO/D/MO/CV/P/98405/09/2024</v>
          </cell>
          <cell r="AZ92298" t="str">
            <v>KHI/HO/D/MO/CV/E/46614/10/2024</v>
          </cell>
          <cell r="BB92298" t="str">
            <v>House No C-16, Sector 18-A, Quetta Town, Cooperative Housing Society, Karachi.</v>
          </cell>
          <cell r="BC92298" t="str">
            <v>WHITE</v>
          </cell>
          <cell r="BF92298" t="str">
            <v>Addition of agency commission</v>
          </cell>
          <cell r="BH92298" t="str">
            <v>N/A</v>
          </cell>
          <cell r="BI92298" t="str">
            <v>N</v>
          </cell>
          <cell r="BJ92298" t="str">
            <v>Faraz Baakza</v>
          </cell>
          <cell r="BK92298">
            <v>45540</v>
          </cell>
          <cell r="BL92298" t="str">
            <v>14000000</v>
          </cell>
          <cell r="BM92298" t="str">
            <v>002</v>
          </cell>
          <cell r="BN92298" t="str">
            <v>01</v>
          </cell>
          <cell r="BQ92298" t="str">
            <v>KHI/HO/D/MO/CV/P/98405/09/2024</v>
          </cell>
        </row>
        <row r="92299">
          <cell r="W92299" t="str">
            <v>2KD-B185965</v>
          </cell>
          <cell r="X92299" t="str">
            <v>JTFSS22P100202295</v>
          </cell>
          <cell r="Y92299">
            <v>14000000</v>
          </cell>
          <cell r="AC92299">
            <v>3149348</v>
          </cell>
          <cell r="AD92299" t="str">
            <v>02</v>
          </cell>
          <cell r="AE92299" t="str">
            <v>MOTOR</v>
          </cell>
          <cell r="AF92299">
            <v>0</v>
          </cell>
          <cell r="AG92299">
            <v>0</v>
          </cell>
          <cell r="AH92299">
            <v>0</v>
          </cell>
          <cell r="AI92299">
            <v>0</v>
          </cell>
          <cell r="AJ92299">
            <v>0</v>
          </cell>
          <cell r="AK92299">
            <v>8105</v>
          </cell>
          <cell r="AL92299">
            <v>15647</v>
          </cell>
          <cell r="AM92299" t="str">
            <v>2024</v>
          </cell>
          <cell r="AN92299" t="str">
            <v>202410</v>
          </cell>
          <cell r="AO92299" t="str">
            <v>202409</v>
          </cell>
          <cell r="AP92299" t="str">
            <v>202410</v>
          </cell>
          <cell r="AQ92299" t="str">
            <v>KHALIDMEHMOOD</v>
          </cell>
          <cell r="AR92299" t="str">
            <v>1974380</v>
          </cell>
          <cell r="AS92299" t="str">
            <v>D</v>
          </cell>
          <cell r="AT92299" t="str">
            <v>001</v>
          </cell>
          <cell r="AU92299" t="str">
            <v>30000002</v>
          </cell>
          <cell r="AV92299" t="str">
            <v>RETAIL</v>
          </cell>
          <cell r="AW92299" t="str">
            <v>31000007</v>
          </cell>
          <cell r="AX92299" t="str">
            <v>Toyota Central Motor</v>
          </cell>
          <cell r="AY92299" t="str">
            <v>KHI/HO/D/MO/CV/P/98398/09/2024</v>
          </cell>
          <cell r="AZ92299" t="str">
            <v>KHI/HO/D/MO/CV/E/46612/10/2024</v>
          </cell>
          <cell r="BB92299" t="str">
            <v>House No C-16, Sector 18-A, Quetta Town, Cooperative Housing Society, Karachi.</v>
          </cell>
          <cell r="BC92299" t="str">
            <v>WHITE</v>
          </cell>
          <cell r="BF92299" t="str">
            <v>Addition of agency commission</v>
          </cell>
          <cell r="BH92299" t="str">
            <v>N/A</v>
          </cell>
          <cell r="BI92299" t="str">
            <v>N</v>
          </cell>
          <cell r="BJ92299" t="str">
            <v>Faraz Baakza</v>
          </cell>
          <cell r="BK92299">
            <v>45540</v>
          </cell>
          <cell r="BL92299" t="str">
            <v>14000000</v>
          </cell>
          <cell r="BM92299" t="str">
            <v>002</v>
          </cell>
          <cell r="BN92299" t="str">
            <v>01</v>
          </cell>
          <cell r="BQ92299" t="str">
            <v>KHI/HO/D/MO/CV/P/98398/09/2024</v>
          </cell>
        </row>
        <row r="92300">
          <cell r="W92300" t="str">
            <v>2KD-B184864</v>
          </cell>
          <cell r="X92300" t="str">
            <v>JTFSS22P300202217</v>
          </cell>
          <cell r="Y92300">
            <v>14000000</v>
          </cell>
          <cell r="AC92300">
            <v>3149352</v>
          </cell>
          <cell r="AD92300" t="str">
            <v>02</v>
          </cell>
          <cell r="AE92300" t="str">
            <v>MOTOR</v>
          </cell>
          <cell r="AF92300">
            <v>0</v>
          </cell>
          <cell r="AG92300">
            <v>0</v>
          </cell>
          <cell r="AH92300">
            <v>0</v>
          </cell>
          <cell r="AI92300">
            <v>0</v>
          </cell>
          <cell r="AJ92300">
            <v>0</v>
          </cell>
          <cell r="AK92300">
            <v>8105</v>
          </cell>
          <cell r="AL92300">
            <v>15647</v>
          </cell>
          <cell r="AM92300" t="str">
            <v>2024</v>
          </cell>
          <cell r="AN92300" t="str">
            <v>202410</v>
          </cell>
          <cell r="AO92300" t="str">
            <v>202409</v>
          </cell>
          <cell r="AP92300" t="str">
            <v>202410</v>
          </cell>
          <cell r="AQ92300" t="str">
            <v>KHALIDMEHMOOD</v>
          </cell>
          <cell r="AR92300" t="str">
            <v>1974383</v>
          </cell>
          <cell r="AS92300" t="str">
            <v>D</v>
          </cell>
          <cell r="AT92300" t="str">
            <v>001</v>
          </cell>
          <cell r="AU92300" t="str">
            <v>30000002</v>
          </cell>
          <cell r="AV92300" t="str">
            <v>RETAIL</v>
          </cell>
          <cell r="AW92300" t="str">
            <v>31000007</v>
          </cell>
          <cell r="AX92300" t="str">
            <v>Toyota Central Motor</v>
          </cell>
          <cell r="AY92300" t="str">
            <v>KHI/HO/D/MO/CV/P/98408/09/2024</v>
          </cell>
          <cell r="AZ92300" t="str">
            <v>KHI/HO/D/MO/CV/E/46615/10/2024</v>
          </cell>
          <cell r="BB92300" t="str">
            <v>House No C-16, Sector 18-A, Quetta Town, Cooperative Housing Society, Karachi</v>
          </cell>
          <cell r="BC92300" t="str">
            <v>WHITE</v>
          </cell>
          <cell r="BF92300" t="str">
            <v>Addition of agency commission</v>
          </cell>
          <cell r="BH92300" t="str">
            <v>N/A</v>
          </cell>
          <cell r="BI92300" t="str">
            <v>N</v>
          </cell>
          <cell r="BJ92300" t="str">
            <v>Faraz Baakza</v>
          </cell>
          <cell r="BK92300">
            <v>45540</v>
          </cell>
          <cell r="BL92300" t="str">
            <v>14000000</v>
          </cell>
          <cell r="BM92300" t="str">
            <v>002</v>
          </cell>
          <cell r="BN92300" t="str">
            <v>01</v>
          </cell>
          <cell r="BQ92300" t="str">
            <v>KHI/HO/D/MO/CV/P/98408/09/2024</v>
          </cell>
        </row>
        <row r="92301">
          <cell r="W92301" t="str">
            <v>2KD-B185965</v>
          </cell>
          <cell r="X92301" t="str">
            <v>JTFSS22P100202295</v>
          </cell>
          <cell r="Y92301">
            <v>14000000</v>
          </cell>
          <cell r="AB92301" t="str">
            <v>TRACKER (I-TECK)</v>
          </cell>
          <cell r="AC92301">
            <v>3046336</v>
          </cell>
          <cell r="AD92301" t="str">
            <v>02</v>
          </cell>
          <cell r="AE92301" t="str">
            <v>MOTOR</v>
          </cell>
          <cell r="AF92301">
            <v>156465</v>
          </cell>
          <cell r="AG92301">
            <v>0</v>
          </cell>
          <cell r="AH92301">
            <v>0</v>
          </cell>
          <cell r="AI92301">
            <v>0</v>
          </cell>
          <cell r="AJ92301">
            <v>182000</v>
          </cell>
          <cell r="AK92301">
            <v>8105</v>
          </cell>
          <cell r="AL92301">
            <v>0</v>
          </cell>
          <cell r="AM92301" t="str">
            <v>2024</v>
          </cell>
          <cell r="AN92301" t="str">
            <v>202409</v>
          </cell>
          <cell r="AO92301" t="str">
            <v>202409</v>
          </cell>
          <cell r="AP92301" t="str">
            <v>202409</v>
          </cell>
          <cell r="AQ92301" t="str">
            <v>KHALIDMEHMOOD</v>
          </cell>
          <cell r="AR92301" t="str">
            <v>1964107</v>
          </cell>
          <cell r="AS92301" t="str">
            <v>D</v>
          </cell>
          <cell r="AT92301" t="str">
            <v>001</v>
          </cell>
          <cell r="AU92301" t="str">
            <v>30000002</v>
          </cell>
          <cell r="AV92301" t="str">
            <v>RETAIL</v>
          </cell>
          <cell r="AW92301" t="str">
            <v>31000007</v>
          </cell>
          <cell r="AX92301" t="str">
            <v>Toyota Central Motor</v>
          </cell>
          <cell r="AY92301" t="str">
            <v>KHI/HO/D/MO/CV/P/98398/09/2024</v>
          </cell>
          <cell r="BA92301" t="str">
            <v>KARACHI</v>
          </cell>
          <cell r="BB92301" t="str">
            <v>House No C-16, Sector 18-A, Quetta Town, Cooperative Housing Society, Karachi.</v>
          </cell>
          <cell r="BC92301" t="str">
            <v>WHITE</v>
          </cell>
          <cell r="BH92301" t="str">
            <v>N/A</v>
          </cell>
          <cell r="BI92301" t="str">
            <v>N</v>
          </cell>
          <cell r="BJ92301" t="str">
            <v>Faraz Baakza</v>
          </cell>
          <cell r="BK92301">
            <v>45561</v>
          </cell>
          <cell r="BL92301" t="str">
            <v>14000000</v>
          </cell>
          <cell r="BM92301" t="str">
            <v>002</v>
          </cell>
          <cell r="BN92301" t="str">
            <v>01</v>
          </cell>
          <cell r="BQ92301" t="str">
            <v>KHI/HO/D/MO/CV/P/98398/09/2024</v>
          </cell>
        </row>
        <row r="92302">
          <cell r="W92302" t="str">
            <v>2KD-B185145</v>
          </cell>
          <cell r="X92302" t="str">
            <v>JTFSS22P700202236</v>
          </cell>
          <cell r="Y92302">
            <v>14000000</v>
          </cell>
          <cell r="AB92302" t="str">
            <v>TRACKER (I-TECK)</v>
          </cell>
          <cell r="AC92302">
            <v>3046340</v>
          </cell>
          <cell r="AD92302" t="str">
            <v>02</v>
          </cell>
          <cell r="AE92302" t="str">
            <v>MOTOR</v>
          </cell>
          <cell r="AF92302">
            <v>156465</v>
          </cell>
          <cell r="AG92302">
            <v>0</v>
          </cell>
          <cell r="AH92302">
            <v>0</v>
          </cell>
          <cell r="AI92302">
            <v>0</v>
          </cell>
          <cell r="AJ92302">
            <v>182000</v>
          </cell>
          <cell r="AK92302">
            <v>8105</v>
          </cell>
          <cell r="AL92302">
            <v>0</v>
          </cell>
          <cell r="AM92302" t="str">
            <v>2024</v>
          </cell>
          <cell r="AN92302" t="str">
            <v>202409</v>
          </cell>
          <cell r="AO92302" t="str">
            <v>202409</v>
          </cell>
          <cell r="AP92302" t="str">
            <v>202409</v>
          </cell>
          <cell r="AQ92302" t="str">
            <v>KHALIDMEHMOOD</v>
          </cell>
          <cell r="AR92302" t="str">
            <v>1964273</v>
          </cell>
          <cell r="AS92302" t="str">
            <v>D</v>
          </cell>
          <cell r="AT92302" t="str">
            <v>001</v>
          </cell>
          <cell r="AU92302" t="str">
            <v>30000002</v>
          </cell>
          <cell r="AV92302" t="str">
            <v>RETAIL</v>
          </cell>
          <cell r="AW92302" t="str">
            <v>31000007</v>
          </cell>
          <cell r="AX92302" t="str">
            <v>Toyota Central Motor</v>
          </cell>
          <cell r="AY92302" t="str">
            <v>KHI/HO/D/MO/CV/P/98456/09/2024</v>
          </cell>
          <cell r="BA92302" t="str">
            <v>KARACHI</v>
          </cell>
          <cell r="BB92302" t="str">
            <v>House No C-16, Sector 18-A, Quetta Town, Cooperative Housing Society, Karachi</v>
          </cell>
          <cell r="BC92302" t="str">
            <v>WHITE</v>
          </cell>
          <cell r="BH92302" t="str">
            <v>N/A</v>
          </cell>
          <cell r="BI92302" t="str">
            <v>N</v>
          </cell>
          <cell r="BJ92302" t="str">
            <v>Faraz Baakza</v>
          </cell>
          <cell r="BK92302">
            <v>45562</v>
          </cell>
          <cell r="BL92302" t="str">
            <v>14000000</v>
          </cell>
          <cell r="BM92302" t="str">
            <v>002</v>
          </cell>
          <cell r="BN92302" t="str">
            <v>01</v>
          </cell>
          <cell r="BQ92302" t="str">
            <v>KHI/HO/D/MO/CV/P/98456/09/2024</v>
          </cell>
        </row>
        <row r="92303">
          <cell r="W92303" t="str">
            <v>2KD-B187125</v>
          </cell>
          <cell r="X92303" t="str">
            <v>JTFSS22P100202409</v>
          </cell>
          <cell r="Y92303">
            <v>14000000</v>
          </cell>
          <cell r="AC92303">
            <v>3149349</v>
          </cell>
          <cell r="AD92303" t="str">
            <v>02</v>
          </cell>
          <cell r="AE92303" t="str">
            <v>MOTOR</v>
          </cell>
          <cell r="AF92303">
            <v>0</v>
          </cell>
          <cell r="AG92303">
            <v>0</v>
          </cell>
          <cell r="AH92303">
            <v>0</v>
          </cell>
          <cell r="AI92303">
            <v>0</v>
          </cell>
          <cell r="AJ92303">
            <v>0</v>
          </cell>
          <cell r="AK92303">
            <v>8105</v>
          </cell>
          <cell r="AL92303">
            <v>15647</v>
          </cell>
          <cell r="AM92303" t="str">
            <v>2024</v>
          </cell>
          <cell r="AN92303" t="str">
            <v>202410</v>
          </cell>
          <cell r="AO92303" t="str">
            <v>202409</v>
          </cell>
          <cell r="AP92303" t="str">
            <v>202410</v>
          </cell>
          <cell r="AQ92303" t="str">
            <v>KHALIDMEHMOOD</v>
          </cell>
          <cell r="AR92303" t="str">
            <v>1974381</v>
          </cell>
          <cell r="AS92303" t="str">
            <v>D</v>
          </cell>
          <cell r="AT92303" t="str">
            <v>001</v>
          </cell>
          <cell r="AU92303" t="str">
            <v>30000002</v>
          </cell>
          <cell r="AV92303" t="str">
            <v>RETAIL</v>
          </cell>
          <cell r="AW92303" t="str">
            <v>31000007</v>
          </cell>
          <cell r="AX92303" t="str">
            <v>Toyota Central Motor</v>
          </cell>
          <cell r="AY92303" t="str">
            <v>KHI/HO/D/MO/CV/P/98402/09/2024</v>
          </cell>
          <cell r="AZ92303" t="str">
            <v>KHI/HO/D/MO/CV/E/46613/10/2024</v>
          </cell>
          <cell r="BB92303" t="str">
            <v>House No C-16, Sector 18-A, Quetta Town, Cooperative Housing Society, Karachi.</v>
          </cell>
          <cell r="BC92303" t="str">
            <v>WHITE</v>
          </cell>
          <cell r="BF92303" t="str">
            <v>Addition of agency commission</v>
          </cell>
          <cell r="BH92303" t="str">
            <v>N/A</v>
          </cell>
          <cell r="BI92303" t="str">
            <v>N</v>
          </cell>
          <cell r="BJ92303" t="str">
            <v>Faraz Baakza</v>
          </cell>
          <cell r="BK92303">
            <v>45540</v>
          </cell>
          <cell r="BL92303" t="str">
            <v>14000000</v>
          </cell>
          <cell r="BM92303" t="str">
            <v>002</v>
          </cell>
          <cell r="BN92303" t="str">
            <v>01</v>
          </cell>
          <cell r="BQ92303" t="str">
            <v>KHI/HO/D/MO/CV/P/98402/09/2024</v>
          </cell>
        </row>
        <row r="92304">
          <cell r="W92304" t="str">
            <v>2KD-B185145</v>
          </cell>
          <cell r="X92304" t="str">
            <v>JTFSS22P700202236</v>
          </cell>
          <cell r="Y92304">
            <v>14000000</v>
          </cell>
          <cell r="AC92304">
            <v>3149353</v>
          </cell>
          <cell r="AD92304" t="str">
            <v>02</v>
          </cell>
          <cell r="AE92304" t="str">
            <v>MOTOR</v>
          </cell>
          <cell r="AF92304">
            <v>0</v>
          </cell>
          <cell r="AG92304">
            <v>0</v>
          </cell>
          <cell r="AH92304">
            <v>0</v>
          </cell>
          <cell r="AI92304">
            <v>0</v>
          </cell>
          <cell r="AJ92304">
            <v>0</v>
          </cell>
          <cell r="AK92304">
            <v>8105</v>
          </cell>
          <cell r="AL92304">
            <v>15647</v>
          </cell>
          <cell r="AM92304" t="str">
            <v>2024</v>
          </cell>
          <cell r="AN92304" t="str">
            <v>202410</v>
          </cell>
          <cell r="AO92304" t="str">
            <v>202409</v>
          </cell>
          <cell r="AP92304" t="str">
            <v>202410</v>
          </cell>
          <cell r="AQ92304" t="str">
            <v>KHALIDMEHMOOD</v>
          </cell>
          <cell r="AR92304" t="str">
            <v>1974385</v>
          </cell>
          <cell r="AS92304" t="str">
            <v>D</v>
          </cell>
          <cell r="AT92304" t="str">
            <v>001</v>
          </cell>
          <cell r="AU92304" t="str">
            <v>30000002</v>
          </cell>
          <cell r="AV92304" t="str">
            <v>RETAIL</v>
          </cell>
          <cell r="AW92304" t="str">
            <v>31000007</v>
          </cell>
          <cell r="AX92304" t="str">
            <v>Toyota Central Motor</v>
          </cell>
          <cell r="AY92304" t="str">
            <v>KHI/HO/D/MO/CV/P/98456/09/2024</v>
          </cell>
          <cell r="AZ92304" t="str">
            <v>KHI/HO/D/MO/CV/E/46616/10/2024</v>
          </cell>
          <cell r="BB92304" t="str">
            <v>House No C-16, Sector 18-A, Quetta Town, Cooperative Housing Society, Karachi</v>
          </cell>
          <cell r="BC92304" t="str">
            <v>WHITE</v>
          </cell>
          <cell r="BF92304" t="str">
            <v>Addition of agency commission</v>
          </cell>
          <cell r="BH92304" t="str">
            <v>N/A</v>
          </cell>
          <cell r="BI92304" t="str">
            <v>N</v>
          </cell>
          <cell r="BJ92304" t="str">
            <v>Faraz Baakza</v>
          </cell>
          <cell r="BK92304">
            <v>45540</v>
          </cell>
          <cell r="BL92304" t="str">
            <v>14000000</v>
          </cell>
          <cell r="BM92304" t="str">
            <v>002</v>
          </cell>
          <cell r="BN92304" t="str">
            <v>01</v>
          </cell>
          <cell r="BQ92304" t="str">
            <v>KHI/HO/D/MO/CV/P/98456/09/2024</v>
          </cell>
        </row>
        <row r="92305">
          <cell r="W92305" t="str">
            <v>2KD-B184858</v>
          </cell>
          <cell r="X92305" t="str">
            <v>JTFSS22P400202209</v>
          </cell>
          <cell r="Y92305">
            <v>14000000</v>
          </cell>
          <cell r="AB92305" t="str">
            <v>TRACKER (I-TECK)</v>
          </cell>
          <cell r="AC92305">
            <v>3046335</v>
          </cell>
          <cell r="AD92305" t="str">
            <v>02</v>
          </cell>
          <cell r="AE92305" t="str">
            <v>MOTOR</v>
          </cell>
          <cell r="AF92305">
            <v>156465</v>
          </cell>
          <cell r="AG92305">
            <v>0</v>
          </cell>
          <cell r="AH92305">
            <v>0</v>
          </cell>
          <cell r="AI92305">
            <v>0</v>
          </cell>
          <cell r="AJ92305">
            <v>182000</v>
          </cell>
          <cell r="AK92305">
            <v>8105</v>
          </cell>
          <cell r="AL92305">
            <v>0</v>
          </cell>
          <cell r="AM92305" t="str">
            <v>2024</v>
          </cell>
          <cell r="AN92305" t="str">
            <v>202409</v>
          </cell>
          <cell r="AO92305" t="str">
            <v>202409</v>
          </cell>
          <cell r="AP92305" t="str">
            <v>202409</v>
          </cell>
          <cell r="AQ92305" t="str">
            <v>KHALIDMEHMOOD</v>
          </cell>
          <cell r="AR92305" t="str">
            <v>1964097</v>
          </cell>
          <cell r="AS92305" t="str">
            <v>D</v>
          </cell>
          <cell r="AT92305" t="str">
            <v>001</v>
          </cell>
          <cell r="AU92305" t="str">
            <v>30000002</v>
          </cell>
          <cell r="AV92305" t="str">
            <v>RETAIL</v>
          </cell>
          <cell r="AW92305" t="str">
            <v>31000007</v>
          </cell>
          <cell r="AX92305" t="str">
            <v>Toyota Central Motor</v>
          </cell>
          <cell r="AY92305" t="str">
            <v>KHI/HO/D/MO/CV/P/98391/09/2024</v>
          </cell>
          <cell r="BA92305" t="str">
            <v>KARACHI</v>
          </cell>
          <cell r="BB92305" t="str">
            <v>House No C-16, Sector 18-A, Quetta Town, Cooperative Housing Society, Karachi.</v>
          </cell>
          <cell r="BC92305" t="str">
            <v>WHITE</v>
          </cell>
          <cell r="BH92305" t="str">
            <v>N/A</v>
          </cell>
          <cell r="BI92305" t="str">
            <v>N</v>
          </cell>
          <cell r="BJ92305" t="str">
            <v>Faraz Baakza</v>
          </cell>
          <cell r="BK92305">
            <v>45561</v>
          </cell>
          <cell r="BL92305" t="str">
            <v>14000000</v>
          </cell>
          <cell r="BM92305" t="str">
            <v>002</v>
          </cell>
          <cell r="BN92305" t="str">
            <v>01</v>
          </cell>
          <cell r="BQ92305" t="str">
            <v>KHI/HO/D/MO/CV/P/98391/09/2024</v>
          </cell>
        </row>
        <row r="92306">
          <cell r="W92306" t="str">
            <v>2KD-B187125</v>
          </cell>
          <cell r="X92306" t="str">
            <v>JTFSS22P100202409</v>
          </cell>
          <cell r="Y92306">
            <v>14000000</v>
          </cell>
          <cell r="AB92306" t="str">
            <v>TRACKER (I-TECK)</v>
          </cell>
          <cell r="AC92306">
            <v>3046337</v>
          </cell>
          <cell r="AD92306" t="str">
            <v>02</v>
          </cell>
          <cell r="AE92306" t="str">
            <v>MOTOR</v>
          </cell>
          <cell r="AF92306">
            <v>156465</v>
          </cell>
          <cell r="AG92306">
            <v>0</v>
          </cell>
          <cell r="AH92306">
            <v>0</v>
          </cell>
          <cell r="AI92306">
            <v>0</v>
          </cell>
          <cell r="AJ92306">
            <v>182000</v>
          </cell>
          <cell r="AK92306">
            <v>8105</v>
          </cell>
          <cell r="AL92306">
            <v>0</v>
          </cell>
          <cell r="AM92306" t="str">
            <v>2024</v>
          </cell>
          <cell r="AN92306" t="str">
            <v>202409</v>
          </cell>
          <cell r="AO92306" t="str">
            <v>202409</v>
          </cell>
          <cell r="AP92306" t="str">
            <v>202409</v>
          </cell>
          <cell r="AQ92306" t="str">
            <v>KHALIDMEHMOOD</v>
          </cell>
          <cell r="AR92306" t="str">
            <v>1964125</v>
          </cell>
          <cell r="AS92306" t="str">
            <v>D</v>
          </cell>
          <cell r="AT92306" t="str">
            <v>001</v>
          </cell>
          <cell r="AU92306" t="str">
            <v>30000002</v>
          </cell>
          <cell r="AV92306" t="str">
            <v>RETAIL</v>
          </cell>
          <cell r="AW92306" t="str">
            <v>31000007</v>
          </cell>
          <cell r="AX92306" t="str">
            <v>Toyota Central Motor</v>
          </cell>
          <cell r="AY92306" t="str">
            <v>KHI/HO/D/MO/CV/P/98402/09/2024</v>
          </cell>
          <cell r="BA92306" t="str">
            <v>KARACHI</v>
          </cell>
          <cell r="BB92306" t="str">
            <v>House No C-16, Sector 18-A, Quetta Town, Cooperative Housing Society, Karachi.</v>
          </cell>
          <cell r="BC92306" t="str">
            <v>WHITE</v>
          </cell>
          <cell r="BH92306" t="str">
            <v>N/A</v>
          </cell>
          <cell r="BI92306" t="str">
            <v>N</v>
          </cell>
          <cell r="BJ92306" t="str">
            <v>Faraz Baakza</v>
          </cell>
          <cell r="BK92306">
            <v>45561</v>
          </cell>
          <cell r="BL92306" t="str">
            <v>14000000</v>
          </cell>
          <cell r="BM92306" t="str">
            <v>002</v>
          </cell>
          <cell r="BN92306" t="str">
            <v>01</v>
          </cell>
          <cell r="BQ92306" t="str">
            <v>KHI/HO/D/MO/CV/P/98402/09/2024</v>
          </cell>
        </row>
        <row r="92307">
          <cell r="W92307" t="str">
            <v>L12B51026555</v>
          </cell>
          <cell r="X92307" t="str">
            <v>NFBGN8626RR042893</v>
          </cell>
          <cell r="Y92307">
            <v>4719000</v>
          </cell>
          <cell r="AC92307">
            <v>3005290</v>
          </cell>
          <cell r="AD92307" t="str">
            <v>02</v>
          </cell>
          <cell r="AE92307" t="str">
            <v>MOTOR</v>
          </cell>
          <cell r="AF92307">
            <v>60590</v>
          </cell>
          <cell r="AG92307">
            <v>0</v>
          </cell>
          <cell r="AH92307">
            <v>0</v>
          </cell>
          <cell r="AI92307">
            <v>0</v>
          </cell>
          <cell r="AJ92307">
            <v>70785</v>
          </cell>
          <cell r="AK92307">
            <v>0</v>
          </cell>
          <cell r="AL92307">
            <v>0</v>
          </cell>
          <cell r="AM92307" t="str">
            <v>2024</v>
          </cell>
          <cell r="AN92307" t="str">
            <v>202409</v>
          </cell>
          <cell r="AO92307" t="str">
            <v>202409</v>
          </cell>
          <cell r="AP92307" t="str">
            <v>202409</v>
          </cell>
          <cell r="AQ92307" t="str">
            <v>MUBASHIRAHMED</v>
          </cell>
          <cell r="AR92307" t="str">
            <v>1954683</v>
          </cell>
          <cell r="AS92307" t="str">
            <v>D</v>
          </cell>
          <cell r="AT92307" t="str">
            <v>001</v>
          </cell>
          <cell r="AU92307" t="str">
            <v>30000001</v>
          </cell>
          <cell r="AV92307" t="str">
            <v>DIRECT</v>
          </cell>
          <cell r="AW92307" t="str">
            <v>31000001</v>
          </cell>
          <cell r="AX92307" t="str">
            <v>Direct</v>
          </cell>
          <cell r="AY92307" t="str">
            <v>KHI/HO/D/MO/PC COMP/P/97495/09/2024</v>
          </cell>
          <cell r="BA92307" t="str">
            <v>KARACHI</v>
          </cell>
          <cell r="BB92307" t="str">
            <v>House No. 101, Block 3, Area Maqbool Abad Society, Almgher Road, Karachi.</v>
          </cell>
          <cell r="BC92307" t="str">
            <v>CRYSTAL BLACK PEARL</v>
          </cell>
          <cell r="BH92307" t="str">
            <v>N/A</v>
          </cell>
          <cell r="BI92307" t="str">
            <v>N</v>
          </cell>
          <cell r="BJ92307" t="str">
            <v>MAZHAR ABBAS</v>
          </cell>
          <cell r="BK92307">
            <v>45551</v>
          </cell>
          <cell r="BL92307" t="str">
            <v>4719000</v>
          </cell>
          <cell r="BM92307" t="str">
            <v>216</v>
          </cell>
          <cell r="BN92307" t="str">
            <v>01</v>
          </cell>
          <cell r="BQ92307" t="str">
            <v>KHI/HO/D/MO/PC COMP/P/97495/09/2024</v>
          </cell>
        </row>
        <row r="92308">
          <cell r="W92308" t="str">
            <v>L12B51028410</v>
          </cell>
          <cell r="X92308" t="str">
            <v>NFBGN8624RR045212</v>
          </cell>
          <cell r="Y92308">
            <v>4789785</v>
          </cell>
          <cell r="AC92308">
            <v>3196835</v>
          </cell>
          <cell r="AD92308" t="str">
            <v>02</v>
          </cell>
          <cell r="AE92308" t="str">
            <v>MOTOR</v>
          </cell>
          <cell r="AF92308">
            <v>69592</v>
          </cell>
          <cell r="AG92308">
            <v>0</v>
          </cell>
          <cell r="AH92308">
            <v>0</v>
          </cell>
          <cell r="AI92308">
            <v>0</v>
          </cell>
          <cell r="AJ92308">
            <v>69592</v>
          </cell>
          <cell r="AK92308">
            <v>0</v>
          </cell>
          <cell r="AL92308">
            <v>41755</v>
          </cell>
          <cell r="AM92308" t="str">
            <v>2024</v>
          </cell>
          <cell r="AN92308" t="str">
            <v>202411</v>
          </cell>
          <cell r="AO92308" t="str">
            <v>202411</v>
          </cell>
          <cell r="AP92308" t="str">
            <v>202411</v>
          </cell>
          <cell r="AQ92308" t="str">
            <v>SHOUKATALI</v>
          </cell>
          <cell r="AR92308" t="str">
            <v>2018839</v>
          </cell>
          <cell r="AS92308" t="str">
            <v>D</v>
          </cell>
          <cell r="AT92308" t="str">
            <v>001</v>
          </cell>
          <cell r="AU92308" t="str">
            <v>30000001</v>
          </cell>
          <cell r="AV92308" t="str">
            <v>DIRECT</v>
          </cell>
          <cell r="AW92308" t="str">
            <v>31000001</v>
          </cell>
          <cell r="AX92308" t="str">
            <v>Direct</v>
          </cell>
          <cell r="AY92308" t="str">
            <v>MUL/MUL/D/MO/PC COMP/P/102712/11/2024</v>
          </cell>
          <cell r="BB92308" t="str">
            <v>SOS Pakistan Pvt Ltd, 1131-C, Mumtazabad, Multan</v>
          </cell>
          <cell r="BC92308" t="str">
            <v>WHITE</v>
          </cell>
          <cell r="BH92308" t="str">
            <v>N/A</v>
          </cell>
          <cell r="BI92308" t="str">
            <v>N</v>
          </cell>
          <cell r="BJ92308" t="str">
            <v>Aqsa Maqbool</v>
          </cell>
          <cell r="BK92308">
            <v>45622</v>
          </cell>
          <cell r="BL92308" t="str">
            <v>4789785</v>
          </cell>
          <cell r="BM92308" t="str">
            <v>002</v>
          </cell>
          <cell r="BN92308" t="str">
            <v>04</v>
          </cell>
          <cell r="BQ92308" t="str">
            <v>MUL/MUL/D/MO/PC COMP/P/102712/11/2024</v>
          </cell>
        </row>
        <row r="92309">
          <cell r="W92309" t="str">
            <v>L12B51028386</v>
          </cell>
          <cell r="X92309" t="str">
            <v>NFBGN862XRR045201</v>
          </cell>
          <cell r="Y92309">
            <v>4789785</v>
          </cell>
          <cell r="AC92309">
            <v>3196835</v>
          </cell>
          <cell r="AD92309" t="str">
            <v>02</v>
          </cell>
          <cell r="AE92309" t="str">
            <v>MOTOR</v>
          </cell>
          <cell r="AF92309">
            <v>69592</v>
          </cell>
          <cell r="AG92309">
            <v>0</v>
          </cell>
          <cell r="AH92309">
            <v>0</v>
          </cell>
          <cell r="AI92309">
            <v>0</v>
          </cell>
          <cell r="AJ92309">
            <v>69592</v>
          </cell>
          <cell r="AK92309">
            <v>0</v>
          </cell>
          <cell r="AL92309">
            <v>41755</v>
          </cell>
          <cell r="AM92309" t="str">
            <v>2024</v>
          </cell>
          <cell r="AN92309" t="str">
            <v>202411</v>
          </cell>
          <cell r="AO92309" t="str">
            <v>202411</v>
          </cell>
          <cell r="AP92309" t="str">
            <v>202411</v>
          </cell>
          <cell r="AQ92309" t="str">
            <v>SHOUKATALI</v>
          </cell>
          <cell r="AR92309" t="str">
            <v>2018840</v>
          </cell>
          <cell r="AS92309" t="str">
            <v>D</v>
          </cell>
          <cell r="AT92309" t="str">
            <v>002</v>
          </cell>
          <cell r="AU92309" t="str">
            <v>30000001</v>
          </cell>
          <cell r="AV92309" t="str">
            <v>DIRECT</v>
          </cell>
          <cell r="AW92309" t="str">
            <v>31000001</v>
          </cell>
          <cell r="AX92309" t="str">
            <v>Direct</v>
          </cell>
          <cell r="AY92309" t="str">
            <v>MUL/MUL/D/MO/PC COMP/P/102712/11/2024</v>
          </cell>
          <cell r="BB92309" t="str">
            <v>SOS Pakistan Pvt Ltd, 1131-C, Mumtazabad, Multan</v>
          </cell>
          <cell r="BC92309" t="str">
            <v>SILVER</v>
          </cell>
          <cell r="BH92309" t="str">
            <v>N/A</v>
          </cell>
          <cell r="BI92309" t="str">
            <v>N</v>
          </cell>
          <cell r="BJ92309" t="str">
            <v>Aqsa Maqbool</v>
          </cell>
          <cell r="BK92309">
            <v>45622</v>
          </cell>
          <cell r="BL92309" t="str">
            <v>4789785</v>
          </cell>
          <cell r="BM92309" t="str">
            <v>009</v>
          </cell>
          <cell r="BN92309" t="str">
            <v>04</v>
          </cell>
          <cell r="BQ92309" t="str">
            <v>MUL/MUL/D/MO/PC COMP/P/102712/11/2024</v>
          </cell>
        </row>
        <row r="92310">
          <cell r="W92310" t="str">
            <v>L12B51028394</v>
          </cell>
          <cell r="X92310" t="str">
            <v>NFBGN8627RR045219</v>
          </cell>
          <cell r="Y92310">
            <v>4789785</v>
          </cell>
          <cell r="AC92310">
            <v>3196835</v>
          </cell>
          <cell r="AD92310" t="str">
            <v>02</v>
          </cell>
          <cell r="AE92310" t="str">
            <v>MOTOR</v>
          </cell>
          <cell r="AF92310">
            <v>69592</v>
          </cell>
          <cell r="AG92310">
            <v>0</v>
          </cell>
          <cell r="AH92310">
            <v>0</v>
          </cell>
          <cell r="AI92310">
            <v>0</v>
          </cell>
          <cell r="AJ92310">
            <v>69592</v>
          </cell>
          <cell r="AK92310">
            <v>0</v>
          </cell>
          <cell r="AL92310">
            <v>41755</v>
          </cell>
          <cell r="AM92310" t="str">
            <v>2024</v>
          </cell>
          <cell r="AN92310" t="str">
            <v>202411</v>
          </cell>
          <cell r="AO92310" t="str">
            <v>202411</v>
          </cell>
          <cell r="AP92310" t="str">
            <v>202411</v>
          </cell>
          <cell r="AQ92310" t="str">
            <v>SHOUKATALI</v>
          </cell>
          <cell r="AR92310" t="str">
            <v>2018841</v>
          </cell>
          <cell r="AS92310" t="str">
            <v>D</v>
          </cell>
          <cell r="AT92310" t="str">
            <v>003</v>
          </cell>
          <cell r="AU92310" t="str">
            <v>30000001</v>
          </cell>
          <cell r="AV92310" t="str">
            <v>DIRECT</v>
          </cell>
          <cell r="AW92310" t="str">
            <v>31000001</v>
          </cell>
          <cell r="AX92310" t="str">
            <v>Direct</v>
          </cell>
          <cell r="AY92310" t="str">
            <v>MUL/MUL/D/MO/PC COMP/P/102712/11/2024</v>
          </cell>
          <cell r="BB92310" t="str">
            <v>SOS Pakistan Pvt Ltd, 1131-C, Mumtazabad, Multan</v>
          </cell>
          <cell r="BC92310" t="str">
            <v>WHITE</v>
          </cell>
          <cell r="BH92310" t="str">
            <v>N/A</v>
          </cell>
          <cell r="BI92310" t="str">
            <v>N</v>
          </cell>
          <cell r="BJ92310" t="str">
            <v>Aqsa Maqbool</v>
          </cell>
          <cell r="BK92310">
            <v>45622</v>
          </cell>
          <cell r="BL92310" t="str">
            <v>4789785</v>
          </cell>
          <cell r="BM92310" t="str">
            <v>002</v>
          </cell>
          <cell r="BN92310" t="str">
            <v>04</v>
          </cell>
          <cell r="BQ92310" t="str">
            <v>MUL/MUL/D/MO/PC COMP/P/102712/11/2024</v>
          </cell>
        </row>
        <row r="92311">
          <cell r="W92311" t="str">
            <v>L12B51028385</v>
          </cell>
          <cell r="X92311" t="str">
            <v>NFBGN8628RR045200</v>
          </cell>
          <cell r="Y92311">
            <v>4789785</v>
          </cell>
          <cell r="AC92311">
            <v>3196835</v>
          </cell>
          <cell r="AD92311" t="str">
            <v>02</v>
          </cell>
          <cell r="AE92311" t="str">
            <v>MOTOR</v>
          </cell>
          <cell r="AF92311">
            <v>69592</v>
          </cell>
          <cell r="AG92311">
            <v>0</v>
          </cell>
          <cell r="AH92311">
            <v>0</v>
          </cell>
          <cell r="AI92311">
            <v>0</v>
          </cell>
          <cell r="AJ92311">
            <v>69592</v>
          </cell>
          <cell r="AK92311">
            <v>0</v>
          </cell>
          <cell r="AL92311">
            <v>41755</v>
          </cell>
          <cell r="AM92311" t="str">
            <v>2024</v>
          </cell>
          <cell r="AN92311" t="str">
            <v>202411</v>
          </cell>
          <cell r="AO92311" t="str">
            <v>202411</v>
          </cell>
          <cell r="AP92311" t="str">
            <v>202411</v>
          </cell>
          <cell r="AQ92311" t="str">
            <v>SHOUKATALI</v>
          </cell>
          <cell r="AR92311" t="str">
            <v>2018842</v>
          </cell>
          <cell r="AS92311" t="str">
            <v>D</v>
          </cell>
          <cell r="AT92311" t="str">
            <v>004</v>
          </cell>
          <cell r="AU92311" t="str">
            <v>30000001</v>
          </cell>
          <cell r="AV92311" t="str">
            <v>DIRECT</v>
          </cell>
          <cell r="AW92311" t="str">
            <v>31000001</v>
          </cell>
          <cell r="AX92311" t="str">
            <v>Direct</v>
          </cell>
          <cell r="AY92311" t="str">
            <v>MUL/MUL/D/MO/PC COMP/P/102712/11/2024</v>
          </cell>
          <cell r="BB92311" t="str">
            <v>SOS Pakistan Pvt Ltd, 1131-C, Mumtazabad, Multan</v>
          </cell>
          <cell r="BC92311" t="str">
            <v>SILVER</v>
          </cell>
          <cell r="BH92311" t="str">
            <v>N/A</v>
          </cell>
          <cell r="BI92311" t="str">
            <v>N</v>
          </cell>
          <cell r="BJ92311" t="str">
            <v>Aqsa Maqbool</v>
          </cell>
          <cell r="BK92311">
            <v>45622</v>
          </cell>
          <cell r="BL92311" t="str">
            <v>4789785</v>
          </cell>
          <cell r="BM92311" t="str">
            <v>009</v>
          </cell>
          <cell r="BN92311" t="str">
            <v>04</v>
          </cell>
          <cell r="BQ92311" t="str">
            <v>MUL/MUL/D/MO/PC COMP/P/102712/11/2024</v>
          </cell>
        </row>
        <row r="92312">
          <cell r="W92312" t="str">
            <v>L12B51028444</v>
          </cell>
          <cell r="X92312" t="str">
            <v>NFBGN8625RR045123</v>
          </cell>
          <cell r="Y92312">
            <v>4750000</v>
          </cell>
          <cell r="AB92312" t="str">
            <v>TRACKER (I-TECK)</v>
          </cell>
          <cell r="AC92312">
            <v>3169894</v>
          </cell>
          <cell r="AD92312" t="str">
            <v>02</v>
          </cell>
          <cell r="AE92312" t="str">
            <v>MOTOR</v>
          </cell>
          <cell r="AF92312">
            <v>71337</v>
          </cell>
          <cell r="AG92312">
            <v>0</v>
          </cell>
          <cell r="AH92312">
            <v>0</v>
          </cell>
          <cell r="AI92312">
            <v>0</v>
          </cell>
          <cell r="AJ92312">
            <v>83250</v>
          </cell>
          <cell r="AK92312">
            <v>8105</v>
          </cell>
          <cell r="AL92312">
            <v>14267</v>
          </cell>
          <cell r="AM92312" t="str">
            <v>2024</v>
          </cell>
          <cell r="AN92312" t="str">
            <v>202411</v>
          </cell>
          <cell r="AO92312" t="str">
            <v>202411</v>
          </cell>
          <cell r="AP92312" t="str">
            <v>202411</v>
          </cell>
          <cell r="AQ92312" t="str">
            <v>KHALIDMEHMOOD</v>
          </cell>
          <cell r="AR92312" t="str">
            <v>2013987</v>
          </cell>
          <cell r="AS92312" t="str">
            <v>D</v>
          </cell>
          <cell r="AT92312" t="str">
            <v>001</v>
          </cell>
          <cell r="AU92312" t="str">
            <v>30000002</v>
          </cell>
          <cell r="AV92312" t="str">
            <v>RETAIL</v>
          </cell>
          <cell r="AW92312" t="str">
            <v>31000121</v>
          </cell>
          <cell r="AX92312" t="str">
            <v>Honda South</v>
          </cell>
          <cell r="AY92312" t="str">
            <v>KHI/HO/D/MO/PC COMP/P/101987/11/2024</v>
          </cell>
          <cell r="BA92312" t="str">
            <v>KARACHI</v>
          </cell>
          <cell r="BB92312" t="str">
            <v>Plot # 19-C, Flat # 5, Phase 5, DHA, Karachi.</v>
          </cell>
          <cell r="BC92312" t="str">
            <v>METEOROID GRAY</v>
          </cell>
          <cell r="BH92312" t="str">
            <v>Half Depreciation</v>
          </cell>
          <cell r="BI92312" t="str">
            <v>N</v>
          </cell>
          <cell r="BJ92312" t="str">
            <v>Faraz Baakza</v>
          </cell>
          <cell r="BK92312">
            <v>45611</v>
          </cell>
          <cell r="BL92312" t="str">
            <v>4750000</v>
          </cell>
          <cell r="BM92312" t="str">
            <v>444</v>
          </cell>
          <cell r="BN92312" t="str">
            <v>01</v>
          </cell>
          <cell r="BQ92312" t="str">
            <v>KHI/HO/D/MO/PC COMP/P/101987/11/2024</v>
          </cell>
        </row>
        <row r="92313">
          <cell r="W92313" t="str">
            <v>L12B51014922</v>
          </cell>
          <cell r="X92313" t="str">
            <v>NFBGN8626NR026672</v>
          </cell>
          <cell r="Y92313">
            <v>4000000</v>
          </cell>
          <cell r="AC92313">
            <v>3116539</v>
          </cell>
          <cell r="AD92313" t="str">
            <v>02</v>
          </cell>
          <cell r="AE92313" t="str">
            <v>MOTOR</v>
          </cell>
          <cell r="AF92313">
            <v>51293</v>
          </cell>
          <cell r="AG92313">
            <v>0</v>
          </cell>
          <cell r="AH92313">
            <v>0</v>
          </cell>
          <cell r="AI92313">
            <v>0</v>
          </cell>
          <cell r="AJ92313">
            <v>60000</v>
          </cell>
          <cell r="AK92313">
            <v>0</v>
          </cell>
          <cell r="AL92313">
            <v>2308</v>
          </cell>
          <cell r="AM92313" t="str">
            <v>2024</v>
          </cell>
          <cell r="AN92313" t="str">
            <v>202410</v>
          </cell>
          <cell r="AO92313" t="str">
            <v>202410</v>
          </cell>
          <cell r="AP92313" t="str">
            <v>202410</v>
          </cell>
          <cell r="AQ92313" t="str">
            <v>MUBASHIRAHMED</v>
          </cell>
          <cell r="AR92313" t="str">
            <v>1993081</v>
          </cell>
          <cell r="AS92313" t="str">
            <v>D</v>
          </cell>
          <cell r="AT92313" t="str">
            <v>001</v>
          </cell>
          <cell r="AU92313" t="str">
            <v>30000001</v>
          </cell>
          <cell r="AV92313" t="str">
            <v>DIRECT</v>
          </cell>
          <cell r="AW92313" t="str">
            <v>31000001</v>
          </cell>
          <cell r="AX92313" t="str">
            <v>Direct</v>
          </cell>
          <cell r="AY92313" t="str">
            <v>KHI/HO/D/MO/PC COMP/P/100221/10/2024</v>
          </cell>
          <cell r="BA92313" t="str">
            <v>KARACHI</v>
          </cell>
          <cell r="BB92313" t="str">
            <v>Saima Avenue Flat No. B-404, Sector 14/B, Area Shadmaan Town, North Karachi, Karachi.</v>
          </cell>
          <cell r="BC92313" t="str">
            <v>WHITE</v>
          </cell>
          <cell r="BH92313" t="str">
            <v>N/A</v>
          </cell>
          <cell r="BI92313" t="str">
            <v>N</v>
          </cell>
          <cell r="BJ92313" t="str">
            <v xml:space="preserve">	Rameez Haji Mehboob</v>
          </cell>
          <cell r="BK92313">
            <v>45587</v>
          </cell>
          <cell r="BL92313" t="str">
            <v>4000000</v>
          </cell>
          <cell r="BM92313" t="str">
            <v>002</v>
          </cell>
          <cell r="BN92313" t="str">
            <v>01</v>
          </cell>
          <cell r="BQ92313" t="str">
            <v>KHI/HO/D/MO/PC COMP/P/100221/10/2024</v>
          </cell>
        </row>
        <row r="92314">
          <cell r="W92314" t="str">
            <v>QS72V1200W24061100021</v>
          </cell>
          <cell r="X92314" t="str">
            <v>LU5DME224N1203155</v>
          </cell>
          <cell r="Y92314">
            <v>260000</v>
          </cell>
          <cell r="AC92314">
            <v>3000514</v>
          </cell>
          <cell r="AD92314" t="str">
            <v>02</v>
          </cell>
          <cell r="AE92314" t="str">
            <v>MOTOR</v>
          </cell>
          <cell r="AF92314">
            <v>8535</v>
          </cell>
          <cell r="AG92314">
            <v>0</v>
          </cell>
          <cell r="AH92314">
            <v>0</v>
          </cell>
          <cell r="AI92314">
            <v>0</v>
          </cell>
          <cell r="AJ92314">
            <v>10400</v>
          </cell>
          <cell r="AK92314">
            <v>0</v>
          </cell>
          <cell r="AL92314">
            <v>0</v>
          </cell>
          <cell r="AM92314" t="str">
            <v>2024</v>
          </cell>
          <cell r="AN92314" t="str">
            <v>202409</v>
          </cell>
          <cell r="AO92314" t="str">
            <v>202409</v>
          </cell>
          <cell r="AP92314" t="str">
            <v>202409</v>
          </cell>
          <cell r="AQ92314" t="str">
            <v>MUBASHIRAHMED</v>
          </cell>
          <cell r="AR92314" t="str">
            <v>1953923</v>
          </cell>
          <cell r="AS92314" t="str">
            <v>D</v>
          </cell>
          <cell r="AT92314" t="str">
            <v>001</v>
          </cell>
          <cell r="AU92314" t="str">
            <v>30000001</v>
          </cell>
          <cell r="AV92314" t="str">
            <v>DIRECT</v>
          </cell>
          <cell r="AW92314" t="str">
            <v>31000001</v>
          </cell>
          <cell r="AX92314" t="str">
            <v>Direct</v>
          </cell>
          <cell r="AY92314" t="str">
            <v>KHI/HO/D/MO/MC COMP/P/97210/09/2024</v>
          </cell>
          <cell r="BA92314" t="str">
            <v>KARACHI</v>
          </cell>
          <cell r="BB92314" t="str">
            <v>Zubair Street Area Usman Park, Lahore.</v>
          </cell>
          <cell r="BC92314" t="str">
            <v>GREY</v>
          </cell>
          <cell r="BH92314" t="str">
            <v>N/A</v>
          </cell>
          <cell r="BI92314" t="str">
            <v>N</v>
          </cell>
          <cell r="BJ92314" t="str">
            <v>MAZHAR ABBAS</v>
          </cell>
          <cell r="BK92314">
            <v>45547</v>
          </cell>
          <cell r="BL92314" t="str">
            <v>260000</v>
          </cell>
          <cell r="BM92314" t="str">
            <v>001</v>
          </cell>
          <cell r="BN92314" t="str">
            <v>01</v>
          </cell>
          <cell r="BQ92314" t="str">
            <v>KHI/HO/D/MO/MC COMP/P/97210/09/2024</v>
          </cell>
        </row>
        <row r="92315">
          <cell r="W92315" t="str">
            <v>6M60-244895</v>
          </cell>
          <cell r="X92315" t="str">
            <v>FMMFM65FJIJ000004</v>
          </cell>
          <cell r="Y92315">
            <v>11000000</v>
          </cell>
          <cell r="AC92315">
            <v>3005484</v>
          </cell>
          <cell r="AD92315" t="str">
            <v>02</v>
          </cell>
          <cell r="AE92315" t="str">
            <v>MOTOR</v>
          </cell>
          <cell r="AF92315">
            <v>38071</v>
          </cell>
          <cell r="AG92315">
            <v>0</v>
          </cell>
          <cell r="AH92315">
            <v>0</v>
          </cell>
          <cell r="AI92315">
            <v>0</v>
          </cell>
          <cell r="AJ92315">
            <v>44519</v>
          </cell>
          <cell r="AK92315">
            <v>0</v>
          </cell>
          <cell r="AL92315">
            <v>1903</v>
          </cell>
          <cell r="AM92315" t="str">
            <v>2024</v>
          </cell>
          <cell r="AN92315" t="str">
            <v>202409</v>
          </cell>
          <cell r="AO92315" t="str">
            <v>202409</v>
          </cell>
          <cell r="AP92315" t="str">
            <v>202409</v>
          </cell>
          <cell r="AQ92315" t="str">
            <v>ABDULQADIR</v>
          </cell>
          <cell r="AR92315" t="str">
            <v>1954690</v>
          </cell>
          <cell r="AS92315" t="str">
            <v>F</v>
          </cell>
          <cell r="AT92315" t="str">
            <v>001</v>
          </cell>
          <cell r="AU92315" t="str">
            <v>30000001</v>
          </cell>
          <cell r="AV92315" t="str">
            <v>DIRECT</v>
          </cell>
          <cell r="AW92315" t="str">
            <v>31000001</v>
          </cell>
          <cell r="AX92315" t="str">
            <v>Direct</v>
          </cell>
          <cell r="AY92315" t="str">
            <v>LHR/LHR/F/MO/CV/P/97491/09/2024</v>
          </cell>
          <cell r="BA92315" t="str">
            <v>LAHORE</v>
          </cell>
          <cell r="BB92315" t="str">
            <v>Office Complex, Faisal Movers, General Bus Stand Vehari Chowk, Multan</v>
          </cell>
          <cell r="BC92315" t="str">
            <v>WHITE</v>
          </cell>
          <cell r="BH92315" t="str">
            <v>N/A</v>
          </cell>
          <cell r="BI92315" t="str">
            <v>N</v>
          </cell>
          <cell r="BK92315">
            <v>45551</v>
          </cell>
          <cell r="BL92315" t="str">
            <v>11000000</v>
          </cell>
          <cell r="BM92315" t="str">
            <v>002</v>
          </cell>
          <cell r="BN92315" t="str">
            <v>03</v>
          </cell>
          <cell r="BO92315" t="str">
            <v>2024/02/LEBVCCOP00097</v>
          </cell>
          <cell r="BQ92315" t="str">
            <v>LHR/LHR/F/MO/CV/P/97491/09/2024</v>
          </cell>
        </row>
        <row r="92316">
          <cell r="W92316" t="str">
            <v>1GD5637528</v>
          </cell>
          <cell r="X92316" t="str">
            <v>GUN156R-1105798</v>
          </cell>
          <cell r="Y92316">
            <v>21700000</v>
          </cell>
          <cell r="AC92316">
            <v>3065939</v>
          </cell>
          <cell r="AD92316" t="str">
            <v>02</v>
          </cell>
          <cell r="AE92316" t="str">
            <v>MOTOR</v>
          </cell>
          <cell r="AF92316">
            <v>298879</v>
          </cell>
          <cell r="AG92316">
            <v>0</v>
          </cell>
          <cell r="AH92316">
            <v>0</v>
          </cell>
          <cell r="AI92316">
            <v>0</v>
          </cell>
          <cell r="AJ92316">
            <v>347200</v>
          </cell>
          <cell r="AK92316">
            <v>0</v>
          </cell>
          <cell r="AL92316">
            <v>0</v>
          </cell>
          <cell r="AM92316" t="str">
            <v>2024</v>
          </cell>
          <cell r="AN92316" t="str">
            <v>202410</v>
          </cell>
          <cell r="AO92316" t="str">
            <v>202410</v>
          </cell>
          <cell r="AP92316" t="str">
            <v>202410</v>
          </cell>
          <cell r="AQ92316" t="str">
            <v>KHALIDMEHMOOD</v>
          </cell>
          <cell r="AR92316" t="str">
            <v>1969864</v>
          </cell>
          <cell r="AS92316" t="str">
            <v>D</v>
          </cell>
          <cell r="AT92316" t="str">
            <v>001</v>
          </cell>
          <cell r="AU92316" t="str">
            <v>30000002</v>
          </cell>
          <cell r="AV92316" t="str">
            <v>RETAIL</v>
          </cell>
          <cell r="AW92316" t="str">
            <v>31000143</v>
          </cell>
          <cell r="AX92316" t="str">
            <v>Afridi Motors</v>
          </cell>
          <cell r="AY92316" t="str">
            <v>KHI/HO/D/MO/PC COMP/P/98913/10/2024</v>
          </cell>
          <cell r="BA92316" t="str">
            <v>KARACHI</v>
          </cell>
          <cell r="BB92316" t="str">
            <v>House #. B-301, Mohalla Metrovill-1, S.I.T.E. Town, Karachi.</v>
          </cell>
          <cell r="BC92316" t="str">
            <v>ATTITUDE BLACK</v>
          </cell>
          <cell r="BH92316" t="str">
            <v>N/A</v>
          </cell>
          <cell r="BI92316" t="str">
            <v>N</v>
          </cell>
          <cell r="BJ92316" t="str">
            <v>Affan</v>
          </cell>
          <cell r="BK92316">
            <v>45568</v>
          </cell>
          <cell r="BL92316" t="str">
            <v>21700000</v>
          </cell>
          <cell r="BM92316" t="str">
            <v>272</v>
          </cell>
          <cell r="BN92316" t="str">
            <v>01</v>
          </cell>
          <cell r="BQ92316" t="str">
            <v>KHI/HO/D/MO/PC COMP/P/98913/10/2024</v>
          </cell>
        </row>
        <row r="92317">
          <cell r="W92317" t="str">
            <v>2TR-FE</v>
          </cell>
          <cell r="X92317" t="str">
            <v>R-0890088</v>
          </cell>
          <cell r="Y92317">
            <v>15000000</v>
          </cell>
          <cell r="AC92317">
            <v>3121518</v>
          </cell>
          <cell r="AD92317" t="str">
            <v>02</v>
          </cell>
          <cell r="AE92317" t="str">
            <v>MOTOR</v>
          </cell>
          <cell r="AF92317">
            <v>224342</v>
          </cell>
          <cell r="AG92317">
            <v>0</v>
          </cell>
          <cell r="AH92317">
            <v>0</v>
          </cell>
          <cell r="AI92317">
            <v>0</v>
          </cell>
          <cell r="AJ92317">
            <v>262500</v>
          </cell>
          <cell r="AK92317">
            <v>0</v>
          </cell>
          <cell r="AL92317">
            <v>19069</v>
          </cell>
          <cell r="AM92317" t="str">
            <v>2024</v>
          </cell>
          <cell r="AN92317" t="str">
            <v>202410</v>
          </cell>
          <cell r="AO92317" t="str">
            <v>202410</v>
          </cell>
          <cell r="AP92317" t="str">
            <v>202410</v>
          </cell>
          <cell r="AQ92317" t="str">
            <v>IRFANHAIDER</v>
          </cell>
          <cell r="AR92317" t="str">
            <v>1975896</v>
          </cell>
          <cell r="AS92317" t="str">
            <v>D</v>
          </cell>
          <cell r="AT92317" t="str">
            <v>001</v>
          </cell>
          <cell r="AU92317" t="str">
            <v>30000001</v>
          </cell>
          <cell r="AV92317" t="str">
            <v>DIRECT</v>
          </cell>
          <cell r="AW92317" t="str">
            <v>31000001</v>
          </cell>
          <cell r="AX92317" t="str">
            <v>Direct</v>
          </cell>
          <cell r="AY92317" t="str">
            <v>FSD/FSD/D/MO/PC COMP/P/99406/10/2024</v>
          </cell>
          <cell r="BB92317" t="str">
            <v>House no. 448, Street no. 5/3, Green V Colony Faisalabad</v>
          </cell>
          <cell r="BC92317" t="str">
            <v>BLACK</v>
          </cell>
          <cell r="BH92317" t="str">
            <v>N/A</v>
          </cell>
          <cell r="BI92317" t="str">
            <v>N</v>
          </cell>
          <cell r="BK92317">
            <v>45575</v>
          </cell>
          <cell r="BL92317" t="str">
            <v>15000000</v>
          </cell>
          <cell r="BM92317" t="str">
            <v>004</v>
          </cell>
          <cell r="BN92317" t="str">
            <v>02</v>
          </cell>
          <cell r="BQ92317" t="str">
            <v>FSD/FSD/D/MO/PC COMP/P/99406/10/2024</v>
          </cell>
        </row>
        <row r="92318">
          <cell r="W92318" t="str">
            <v>11291331902513</v>
          </cell>
          <cell r="X92318" t="str">
            <v>WDB2110612A150778</v>
          </cell>
          <cell r="Y92318">
            <v>3800000</v>
          </cell>
          <cell r="AC92318">
            <v>3046795</v>
          </cell>
          <cell r="AD92318" t="str">
            <v>02</v>
          </cell>
          <cell r="AE92318" t="str">
            <v>MOTOR</v>
          </cell>
          <cell r="AF92318">
            <v>48707</v>
          </cell>
          <cell r="AG92318">
            <v>0</v>
          </cell>
          <cell r="AH92318">
            <v>0</v>
          </cell>
          <cell r="AI92318">
            <v>0</v>
          </cell>
          <cell r="AJ92318">
            <v>57000</v>
          </cell>
          <cell r="AK92318">
            <v>0</v>
          </cell>
          <cell r="AL92318">
            <v>0</v>
          </cell>
          <cell r="AM92318" t="str">
            <v>2024</v>
          </cell>
          <cell r="AN92318" t="str">
            <v>202409</v>
          </cell>
          <cell r="AO92318" t="str">
            <v>202409</v>
          </cell>
          <cell r="AP92318" t="str">
            <v>202409</v>
          </cell>
          <cell r="AQ92318" t="str">
            <v>MUBASHIRAHMED</v>
          </cell>
          <cell r="AR92318" t="str">
            <v>1964009</v>
          </cell>
          <cell r="AS92318" t="str">
            <v>D</v>
          </cell>
          <cell r="AT92318" t="str">
            <v>001</v>
          </cell>
          <cell r="AU92318" t="str">
            <v>30000001</v>
          </cell>
          <cell r="AV92318" t="str">
            <v>DIRECT</v>
          </cell>
          <cell r="AW92318" t="str">
            <v>31000001</v>
          </cell>
          <cell r="AX92318" t="str">
            <v>Direct</v>
          </cell>
          <cell r="AY92318" t="str">
            <v>KHI/HO/D/MO/PC COMP/P/98357/09/2024</v>
          </cell>
          <cell r="BA92318" t="str">
            <v>ISLAMABAD</v>
          </cell>
          <cell r="BB92318" t="str">
            <v>B-178, Block 10, Gulshan-e-Iqbal, Karachi.</v>
          </cell>
          <cell r="BC92318" t="str">
            <v>BLUE</v>
          </cell>
          <cell r="BH92318" t="str">
            <v>N/A</v>
          </cell>
          <cell r="BI92318" t="str">
            <v>N</v>
          </cell>
          <cell r="BJ92318" t="str">
            <v>Direct Client</v>
          </cell>
          <cell r="BK92318">
            <v>45561</v>
          </cell>
          <cell r="BL92318" t="str">
            <v>3800000</v>
          </cell>
          <cell r="BM92318" t="str">
            <v>010</v>
          </cell>
          <cell r="BN92318" t="str">
            <v>01</v>
          </cell>
          <cell r="BQ92318" t="str">
            <v>KHI/HO/D/MO/PC COMP/P/98357/09/2024</v>
          </cell>
        </row>
        <row r="92319">
          <cell r="W92319" t="str">
            <v>1591115</v>
          </cell>
          <cell r="X92319" t="str">
            <v>1644059</v>
          </cell>
          <cell r="Y92319">
            <v>117000</v>
          </cell>
          <cell r="AC92319">
            <v>3044931</v>
          </cell>
          <cell r="AD92319" t="str">
            <v>02</v>
          </cell>
          <cell r="AE92319" t="str">
            <v>MOTOR</v>
          </cell>
          <cell r="AF92319">
            <v>9655</v>
          </cell>
          <cell r="AG92319">
            <v>0</v>
          </cell>
          <cell r="AH92319">
            <v>0</v>
          </cell>
          <cell r="AI92319">
            <v>0</v>
          </cell>
          <cell r="AJ92319">
            <v>11700</v>
          </cell>
          <cell r="AK92319">
            <v>0</v>
          </cell>
          <cell r="AL92319">
            <v>1931</v>
          </cell>
          <cell r="AM92319" t="str">
            <v>2024</v>
          </cell>
          <cell r="AN92319" t="str">
            <v>202409</v>
          </cell>
          <cell r="AO92319" t="str">
            <v>202409</v>
          </cell>
          <cell r="AP92319" t="str">
            <v>202409</v>
          </cell>
          <cell r="AQ92319" t="str">
            <v>HASSANSALEEM</v>
          </cell>
          <cell r="AR92319" t="str">
            <v>1963950</v>
          </cell>
          <cell r="AS92319" t="str">
            <v>D</v>
          </cell>
          <cell r="AT92319" t="str">
            <v>001</v>
          </cell>
          <cell r="AU92319" t="str">
            <v>30000002</v>
          </cell>
          <cell r="AV92319" t="str">
            <v>RETAIL</v>
          </cell>
          <cell r="AW92319" t="str">
            <v>31000002</v>
          </cell>
          <cell r="AX92319" t="str">
            <v>Direct</v>
          </cell>
          <cell r="AY92319" t="str">
            <v>KHI/AR/AR/D/MO/MC TTT/P/98326/09/2024</v>
          </cell>
          <cell r="BA92319" t="str">
            <v>KARACHI</v>
          </cell>
          <cell r="BB92319" t="str">
            <v>House No. 1/478, Block 1, Mohalla Shah Faisal Colony, Karachi.</v>
          </cell>
          <cell r="BC92319" t="str">
            <v>BLACK</v>
          </cell>
          <cell r="BH92319" t="str">
            <v>N/A</v>
          </cell>
          <cell r="BI92319" t="str">
            <v>N</v>
          </cell>
          <cell r="BJ92319" t="str">
            <v>M.Shahbaz</v>
          </cell>
          <cell r="BK92319">
            <v>45561</v>
          </cell>
          <cell r="BL92319" t="str">
            <v>117000</v>
          </cell>
          <cell r="BM92319" t="str">
            <v>004</v>
          </cell>
          <cell r="BN92319" t="str">
            <v>17</v>
          </cell>
          <cell r="BQ92319" t="str">
            <v>KHI/AR/AR/D/MO/MC TTT/P/98326/09/2024</v>
          </cell>
        </row>
        <row r="92320">
          <cell r="W92320" t="str">
            <v>L12B51027986</v>
          </cell>
          <cell r="X92320" t="str">
            <v>R044733</v>
          </cell>
          <cell r="Y92320">
            <v>4719000</v>
          </cell>
          <cell r="Z92320" t="str">
            <v>33102-9701433-3</v>
          </cell>
          <cell r="AA92320" t="str">
            <v>03009581010</v>
          </cell>
          <cell r="AC92320">
            <v>3155309</v>
          </cell>
          <cell r="AD92320" t="str">
            <v>02</v>
          </cell>
          <cell r="AE92320" t="str">
            <v>MOTOR</v>
          </cell>
          <cell r="AF92320">
            <v>71192</v>
          </cell>
          <cell r="AG92320">
            <v>10679</v>
          </cell>
          <cell r="AH92320">
            <v>712</v>
          </cell>
          <cell r="AI92320">
            <v>0</v>
          </cell>
          <cell r="AJ92320">
            <v>82583</v>
          </cell>
          <cell r="AK92320">
            <v>0</v>
          </cell>
          <cell r="AL92320">
            <v>14238</v>
          </cell>
          <cell r="AM92320" t="str">
            <v>2024</v>
          </cell>
          <cell r="AN92320" t="str">
            <v>202411</v>
          </cell>
          <cell r="AO92320" t="str">
            <v>202411</v>
          </cell>
          <cell r="AP92320" t="str">
            <v>202411</v>
          </cell>
          <cell r="AQ92320" t="str">
            <v>HABIB</v>
          </cell>
          <cell r="AR92320" t="str">
            <v>2001431</v>
          </cell>
          <cell r="AS92320" t="str">
            <v>D</v>
          </cell>
          <cell r="AT92320" t="str">
            <v>00002</v>
          </cell>
          <cell r="AY92320" t="str">
            <v>KHI/HO/D/MO/PC COMP/C/101257/2/11/2024</v>
          </cell>
          <cell r="BA92320" t="str">
            <v>FAISALABAD</v>
          </cell>
          <cell r="BB92320" t="str">
            <v xml:space="preserve">P-397 Umar Block St No 9 Riaz Ul Jannah Near Makkah Mart Faisalabad </v>
          </cell>
          <cell r="BC92320" t="str">
            <v>RED</v>
          </cell>
          <cell r="BD92320" t="str">
            <v>OLAFSD300103160</v>
          </cell>
          <cell r="BI92320" t="str">
            <v>N</v>
          </cell>
          <cell r="BK92320">
            <v>45600</v>
          </cell>
          <cell r="BL92320" t="str">
            <v>4719000</v>
          </cell>
          <cell r="BM92320" t="str">
            <v>003</v>
          </cell>
          <cell r="BN92320" t="str">
            <v>01</v>
          </cell>
          <cell r="BQ92320" t="str">
            <v>KHI/HO/D/MO/PC COMP/C/101257/2/11/2024</v>
          </cell>
        </row>
        <row r="92321">
          <cell r="W92321" t="str">
            <v>L12B51028173</v>
          </cell>
          <cell r="X92321" t="str">
            <v>NFBGN8622RR044978</v>
          </cell>
          <cell r="Y92321">
            <v>4719000</v>
          </cell>
          <cell r="Z92321" t="str">
            <v>33100-7024119-5</v>
          </cell>
          <cell r="AA92321" t="str">
            <v>03006643386</v>
          </cell>
          <cell r="AC92321">
            <v>3155310</v>
          </cell>
          <cell r="AD92321" t="str">
            <v>02</v>
          </cell>
          <cell r="AE92321" t="str">
            <v>MOTOR</v>
          </cell>
          <cell r="AF92321">
            <v>71192</v>
          </cell>
          <cell r="AG92321">
            <v>10679</v>
          </cell>
          <cell r="AH92321">
            <v>712</v>
          </cell>
          <cell r="AI92321">
            <v>0</v>
          </cell>
          <cell r="AJ92321">
            <v>82583</v>
          </cell>
          <cell r="AK92321">
            <v>0</v>
          </cell>
          <cell r="AL92321">
            <v>14238</v>
          </cell>
          <cell r="AM92321" t="str">
            <v>2024</v>
          </cell>
          <cell r="AN92321" t="str">
            <v>202411</v>
          </cell>
          <cell r="AO92321" t="str">
            <v>202411</v>
          </cell>
          <cell r="AP92321" t="str">
            <v>202411</v>
          </cell>
          <cell r="AQ92321" t="str">
            <v>HABIB</v>
          </cell>
          <cell r="AR92321" t="str">
            <v>2001432</v>
          </cell>
          <cell r="AS92321" t="str">
            <v>D</v>
          </cell>
          <cell r="AT92321" t="str">
            <v>00003</v>
          </cell>
          <cell r="AY92321" t="str">
            <v>KHI/HO/D/MO/PC COMP/C/101257/3/11/2024</v>
          </cell>
          <cell r="BB92321" t="str">
            <v xml:space="preserve">P-1316 St No 9 Mustafa Abad Dyra Hadayat Ansari Faisalabad </v>
          </cell>
          <cell r="BC92321" t="str">
            <v>TAFFETA WHITE</v>
          </cell>
          <cell r="BD92321" t="str">
            <v>OLAFSD300103265</v>
          </cell>
          <cell r="BI92321" t="str">
            <v>N</v>
          </cell>
          <cell r="BK92321">
            <v>45600</v>
          </cell>
          <cell r="BL92321" t="str">
            <v>4719000</v>
          </cell>
          <cell r="BM92321" t="str">
            <v>213</v>
          </cell>
          <cell r="BN92321" t="str">
            <v>01</v>
          </cell>
          <cell r="BQ92321" t="str">
            <v>KHI/HO/D/MO/PC COMP/C/101257/3/11/2024</v>
          </cell>
        </row>
        <row r="92322">
          <cell r="W92322" t="str">
            <v>L12B51028375</v>
          </cell>
          <cell r="X92322" t="str">
            <v>NFBGN8626RR045177</v>
          </cell>
          <cell r="Y92322">
            <v>4719000</v>
          </cell>
          <cell r="Z92322" t="str">
            <v>33100-9880900-7</v>
          </cell>
          <cell r="AA92322" t="str">
            <v>03218667232</v>
          </cell>
          <cell r="AC92322">
            <v>3211448</v>
          </cell>
          <cell r="AD92322" t="str">
            <v>02</v>
          </cell>
          <cell r="AE92322" t="str">
            <v>MOTOR</v>
          </cell>
          <cell r="AF92322">
            <v>10170</v>
          </cell>
          <cell r="AG92322">
            <v>0</v>
          </cell>
          <cell r="AH92322">
            <v>0</v>
          </cell>
          <cell r="AI92322">
            <v>0</v>
          </cell>
          <cell r="AJ92322">
            <v>11798</v>
          </cell>
          <cell r="AK92322">
            <v>0</v>
          </cell>
          <cell r="AL92322">
            <v>2034</v>
          </cell>
          <cell r="AM92322" t="str">
            <v>2024</v>
          </cell>
          <cell r="AN92322" t="str">
            <v>202412</v>
          </cell>
          <cell r="AO92322" t="str">
            <v>202411</v>
          </cell>
          <cell r="AP92322" t="str">
            <v>202412</v>
          </cell>
          <cell r="AQ92322" t="str">
            <v>FARHANAHMED</v>
          </cell>
          <cell r="AR92322" t="str">
            <v>2024869</v>
          </cell>
          <cell r="AS92322" t="str">
            <v>D</v>
          </cell>
          <cell r="AT92322" t="str">
            <v>00011</v>
          </cell>
          <cell r="AY92322" t="str">
            <v>KHI/HO/D/MO/PC COMP/P/101257/11/2024</v>
          </cell>
          <cell r="AZ92322" t="str">
            <v>KHI/HO/D/MO/PC COMP/E/49660/00011/12/2024</v>
          </cell>
          <cell r="BB92322" t="str">
            <v xml:space="preserve">H No P-20 Naveed Garden Sheikhupura Road Naveed Garden Faisal Abad </v>
          </cell>
          <cell r="BC92322" t="str">
            <v>TAFFETA WHITE</v>
          </cell>
          <cell r="BD92322" t="str">
            <v>OLAFSD300103741</v>
          </cell>
          <cell r="BF92322" t="str">
            <v>IT IS HEREBY DECLARED AND AGREED THAT AT THE REQUEST OF THE PARTCIPANT THE CONTRIBUTION RATE UNDER THE WITHIN MENTION POLICY STANDS INCREASED FROM 1.75% BY 0.25% TO 2% AS FROM INCEPTION.
IN CONSEQUENCE WHEREOF A REFUND CONTRIBUTION AMOUNTING TO RS 11,798/- IS HEREBY ADJUSTED IN OUR BOOK.</v>
          </cell>
          <cell r="BG92322" t="str">
            <v>Add</v>
          </cell>
          <cell r="BI92322" t="str">
            <v>N</v>
          </cell>
          <cell r="BK92322">
            <v>45603</v>
          </cell>
          <cell r="BL92322" t="str">
            <v>4719000</v>
          </cell>
          <cell r="BM92322" t="str">
            <v>213</v>
          </cell>
          <cell r="BN92322" t="str">
            <v>01</v>
          </cell>
          <cell r="BQ92322" t="str">
            <v>KHI/HO/D/MO/PC COMP/P/101257/11/2024</v>
          </cell>
        </row>
        <row r="92323">
          <cell r="W92323" t="str">
            <v>L12B51028375</v>
          </cell>
          <cell r="X92323" t="str">
            <v>NFBGN8626RR045177</v>
          </cell>
          <cell r="Y92323">
            <v>4719000</v>
          </cell>
          <cell r="Z92323" t="str">
            <v>33100-9880900-7</v>
          </cell>
          <cell r="AA92323" t="str">
            <v>03218667232</v>
          </cell>
          <cell r="AC92323">
            <v>3161280</v>
          </cell>
          <cell r="AD92323" t="str">
            <v>02</v>
          </cell>
          <cell r="AE92323" t="str">
            <v>MOTOR</v>
          </cell>
          <cell r="AF92323">
            <v>71192</v>
          </cell>
          <cell r="AG92323">
            <v>10679</v>
          </cell>
          <cell r="AH92323">
            <v>712</v>
          </cell>
          <cell r="AI92323">
            <v>0</v>
          </cell>
          <cell r="AJ92323">
            <v>82583</v>
          </cell>
          <cell r="AK92323">
            <v>0</v>
          </cell>
          <cell r="AL92323">
            <v>14238</v>
          </cell>
          <cell r="AM92323" t="str">
            <v>2024</v>
          </cell>
          <cell r="AN92323" t="str">
            <v>202411</v>
          </cell>
          <cell r="AO92323" t="str">
            <v>202411</v>
          </cell>
          <cell r="AP92323" t="str">
            <v>202411</v>
          </cell>
          <cell r="AQ92323" t="str">
            <v>HABIB</v>
          </cell>
          <cell r="AR92323" t="str">
            <v>2008517</v>
          </cell>
          <cell r="AS92323" t="str">
            <v>D</v>
          </cell>
          <cell r="AT92323" t="str">
            <v>00011</v>
          </cell>
          <cell r="AY92323" t="str">
            <v>KHI/HO/D/MO/PC COMP/C/101257/11/11/2024</v>
          </cell>
          <cell r="BA92323" t="str">
            <v>FAISALABAD</v>
          </cell>
          <cell r="BB92323" t="str">
            <v xml:space="preserve">H No P-20 Naveed Garden Sheikhupura Road Naveed Garden Faisal Abad </v>
          </cell>
          <cell r="BC92323" t="str">
            <v>TAFFETA WHITE</v>
          </cell>
          <cell r="BD92323" t="str">
            <v>OLAFSD300103741</v>
          </cell>
          <cell r="BI92323" t="str">
            <v>N</v>
          </cell>
          <cell r="BK92323">
            <v>45603</v>
          </cell>
          <cell r="BL92323" t="str">
            <v>4719000</v>
          </cell>
          <cell r="BM92323" t="str">
            <v>213</v>
          </cell>
          <cell r="BN92323" t="str">
            <v>01</v>
          </cell>
          <cell r="BQ92323" t="str">
            <v>KHI/HO/D/MO/PC COMP/C/101257/11/11/2024</v>
          </cell>
        </row>
        <row r="92324">
          <cell r="W92324" t="str">
            <v xml:space="preserve">1029308	</v>
          </cell>
          <cell r="X92324" t="str">
            <v>RR046238</v>
          </cell>
          <cell r="Y92324">
            <v>4714000</v>
          </cell>
          <cell r="Z92324" t="str">
            <v>35201-1572737-7</v>
          </cell>
          <cell r="AA92324" t="str">
            <v xml:space="preserve">0321-8824953	 </v>
          </cell>
          <cell r="AB92324" t="str">
            <v>TRACKER (TRASUR)</v>
          </cell>
          <cell r="AC92324">
            <v>3225077</v>
          </cell>
          <cell r="AD92324" t="str">
            <v>02</v>
          </cell>
          <cell r="AE92324" t="str">
            <v>MOTOR</v>
          </cell>
          <cell r="AF92324">
            <v>60956</v>
          </cell>
          <cell r="AG92324">
            <v>9144</v>
          </cell>
          <cell r="AH92324">
            <v>610</v>
          </cell>
          <cell r="AI92324">
            <v>0</v>
          </cell>
          <cell r="AJ92324">
            <v>70710</v>
          </cell>
          <cell r="AK92324">
            <v>7000</v>
          </cell>
          <cell r="AL92324">
            <v>9143</v>
          </cell>
          <cell r="AM92324" t="str">
            <v>2024</v>
          </cell>
          <cell r="AN92324" t="str">
            <v>202412</v>
          </cell>
          <cell r="AO92324" t="str">
            <v>202412</v>
          </cell>
          <cell r="AP92324" t="str">
            <v>202412</v>
          </cell>
          <cell r="AQ92324" t="str">
            <v>HABIB</v>
          </cell>
          <cell r="AR92324" t="str">
            <v>2036280</v>
          </cell>
          <cell r="AS92324" t="str">
            <v>D</v>
          </cell>
          <cell r="AT92324" t="str">
            <v>00017</v>
          </cell>
          <cell r="AY92324" t="str">
            <v>KHI/HO/D/MO/PC COMP/C/103201/17/12/2024</v>
          </cell>
          <cell r="BA92324" t="str">
            <v>LAHORE</v>
          </cell>
          <cell r="BB92324" t="str">
            <v xml:space="preserve">Suzu Water Park IBL Housing scheme Lahore </v>
          </cell>
          <cell r="BC92324" t="str">
            <v>TAFFETA WHITE</v>
          </cell>
          <cell r="BD92324" t="str">
            <v>0329-0158661175011</v>
          </cell>
          <cell r="BI92324" t="str">
            <v>N</v>
          </cell>
          <cell r="BK92324">
            <v>45642</v>
          </cell>
          <cell r="BL92324" t="str">
            <v>4714000</v>
          </cell>
          <cell r="BM92324" t="str">
            <v>213</v>
          </cell>
          <cell r="BN92324" t="str">
            <v>01</v>
          </cell>
          <cell r="BQ92324" t="str">
            <v>KHI/HO/D/MO/PC COMP/C/103201/17/12/2024</v>
          </cell>
        </row>
        <row r="92325">
          <cell r="W92325" t="str">
            <v>L12B51002191</v>
          </cell>
          <cell r="X92325" t="str">
            <v>NFBGN862XMR002907</v>
          </cell>
          <cell r="Y92325">
            <v>3800000</v>
          </cell>
          <cell r="AB92325" t="str">
            <v>TRACKER (I-TECK RENEWAL)</v>
          </cell>
          <cell r="AC92325">
            <v>3125495</v>
          </cell>
          <cell r="AD92325" t="str">
            <v>02</v>
          </cell>
          <cell r="AE92325" t="str">
            <v>MOTOR</v>
          </cell>
          <cell r="AF92325">
            <v>8190</v>
          </cell>
          <cell r="AG92325">
            <v>1228</v>
          </cell>
          <cell r="AH92325">
            <v>82</v>
          </cell>
          <cell r="AI92325">
            <v>500</v>
          </cell>
          <cell r="AJ92325">
            <v>10000</v>
          </cell>
          <cell r="AK92325">
            <v>7540</v>
          </cell>
          <cell r="AL92325">
            <v>0</v>
          </cell>
          <cell r="AM92325" t="str">
            <v>2024</v>
          </cell>
          <cell r="AN92325" t="str">
            <v>202410</v>
          </cell>
          <cell r="AO92325" t="str">
            <v>202410</v>
          </cell>
          <cell r="AP92325" t="str">
            <v>202410</v>
          </cell>
          <cell r="AQ92325" t="str">
            <v>MUBASHIRAHMED</v>
          </cell>
          <cell r="AR92325" t="str">
            <v>1996761</v>
          </cell>
          <cell r="AS92325" t="str">
            <v>D</v>
          </cell>
          <cell r="AT92325" t="str">
            <v>001</v>
          </cell>
          <cell r="AU92325" t="str">
            <v>30000002</v>
          </cell>
          <cell r="AV92325" t="str">
            <v>RETAIL</v>
          </cell>
          <cell r="AW92325" t="str">
            <v>31000127</v>
          </cell>
          <cell r="AX92325" t="str">
            <v>Digital Sale</v>
          </cell>
          <cell r="AY92325" t="str">
            <v>KHI/HO/D/MO/PD COMP/P/100636/10/2024</v>
          </cell>
          <cell r="BA92325" t="str">
            <v>KARACHI</v>
          </cell>
          <cell r="BB92325" t="str">
            <v>Dakkhana Kot Khadim Ali Shah, Chak No.86/6-R, Tehsil &amp; district Sahiwal.</v>
          </cell>
          <cell r="BC92325" t="str">
            <v>TAFFETA WHITE</v>
          </cell>
          <cell r="BH92325" t="str">
            <v>N/A</v>
          </cell>
          <cell r="BI92325" t="str">
            <v>N</v>
          </cell>
          <cell r="BJ92325" t="str">
            <v>Syed Waqas</v>
          </cell>
          <cell r="BK92325">
            <v>45593</v>
          </cell>
          <cell r="BL92325" t="str">
            <v>3800000</v>
          </cell>
          <cell r="BM92325" t="str">
            <v>213</v>
          </cell>
          <cell r="BN92325" t="str">
            <v>01</v>
          </cell>
          <cell r="BQ92325" t="str">
            <v>KHI/HO/D/MO/PD COMP/P/100636/10/2024</v>
          </cell>
        </row>
        <row r="92326">
          <cell r="W92326" t="str">
            <v>L12B51002191</v>
          </cell>
          <cell r="X92326" t="str">
            <v>NFBGN862XMR002907</v>
          </cell>
          <cell r="Y92326">
            <v>3800000</v>
          </cell>
          <cell r="AC92326">
            <v>3188315</v>
          </cell>
          <cell r="AD92326" t="str">
            <v>02</v>
          </cell>
          <cell r="AE92326" t="str">
            <v>MOTOR</v>
          </cell>
          <cell r="AF92326">
            <v>763</v>
          </cell>
          <cell r="AG92326">
            <v>115</v>
          </cell>
          <cell r="AH92326">
            <v>8</v>
          </cell>
          <cell r="AI92326">
            <v>0</v>
          </cell>
          <cell r="AJ92326">
            <v>886</v>
          </cell>
          <cell r="AK92326">
            <v>7540</v>
          </cell>
          <cell r="AL92326">
            <v>191</v>
          </cell>
          <cell r="AM92326" t="str">
            <v>2024</v>
          </cell>
          <cell r="AN92326" t="str">
            <v>202411</v>
          </cell>
          <cell r="AO92326" t="str">
            <v>202411</v>
          </cell>
          <cell r="AP92326" t="str">
            <v>202411</v>
          </cell>
          <cell r="AQ92326" t="str">
            <v>SYS</v>
          </cell>
          <cell r="AR92326" t="str">
            <v>2019611</v>
          </cell>
          <cell r="AS92326" t="str">
            <v>D</v>
          </cell>
          <cell r="AT92326" t="str">
            <v>001</v>
          </cell>
          <cell r="AU92326" t="str">
            <v>30000002</v>
          </cell>
          <cell r="AV92326" t="str">
            <v>RETAIL</v>
          </cell>
          <cell r="AW92326" t="str">
            <v>31000127</v>
          </cell>
          <cell r="AX92326" t="str">
            <v>Digital Sale</v>
          </cell>
          <cell r="AY92326" t="str">
            <v>KHI/HO/D/MO/PD COMP/P/100636/10/2024</v>
          </cell>
          <cell r="AZ92326" t="str">
            <v>KHI/HO/D/MO/PD COMP/E/49352/11/2024</v>
          </cell>
          <cell r="BB92326" t="str">
            <v>Dakkhana Kot Khadim Ali Shah, Chak No.86/6-R, Tehsil &amp; district Sahiwal.</v>
          </cell>
          <cell r="BC92326" t="str">
            <v>TAFFETA WHITE</v>
          </cell>
          <cell r="BI92326" t="str">
            <v>N</v>
          </cell>
          <cell r="BJ92326" t="str">
            <v>Syed Waqas</v>
          </cell>
          <cell r="BK92326">
            <v>45623</v>
          </cell>
          <cell r="BL92326" t="str">
            <v>3800000</v>
          </cell>
          <cell r="BM92326" t="str">
            <v>213</v>
          </cell>
          <cell r="BN92326" t="str">
            <v>01</v>
          </cell>
          <cell r="BQ92326" t="str">
            <v>KHI/HO/D/MO/PD COMP/P/100636/10/2024</v>
          </cell>
        </row>
        <row r="92327">
          <cell r="W92327" t="str">
            <v>L12B51002191</v>
          </cell>
          <cell r="X92327" t="str">
            <v>NFBGN862XMR002907</v>
          </cell>
          <cell r="Y92327">
            <v>3800000</v>
          </cell>
          <cell r="AC92327">
            <v>3240692</v>
          </cell>
          <cell r="AD92327" t="str">
            <v>02</v>
          </cell>
          <cell r="AE92327" t="str">
            <v>MOTOR</v>
          </cell>
          <cell r="AF92327">
            <v>12598</v>
          </cell>
          <cell r="AG92327">
            <v>1890</v>
          </cell>
          <cell r="AH92327">
            <v>126</v>
          </cell>
          <cell r="AI92327">
            <v>0</v>
          </cell>
          <cell r="AJ92327">
            <v>14614</v>
          </cell>
          <cell r="AK92327">
            <v>7540</v>
          </cell>
          <cell r="AL92327">
            <v>3150</v>
          </cell>
          <cell r="AM92327" t="str">
            <v>2024</v>
          </cell>
          <cell r="AN92327" t="str">
            <v>202412</v>
          </cell>
          <cell r="AO92327" t="str">
            <v>202412</v>
          </cell>
          <cell r="AP92327" t="str">
            <v>202412</v>
          </cell>
          <cell r="AQ92327" t="str">
            <v>SYS</v>
          </cell>
          <cell r="AR92327" t="str">
            <v>2041510</v>
          </cell>
          <cell r="AS92327" t="str">
            <v>D</v>
          </cell>
          <cell r="AT92327" t="str">
            <v>001</v>
          </cell>
          <cell r="AU92327" t="str">
            <v>30000002</v>
          </cell>
          <cell r="AV92327" t="str">
            <v>RETAIL</v>
          </cell>
          <cell r="AW92327" t="str">
            <v>31000127</v>
          </cell>
          <cell r="AX92327" t="str">
            <v>Digital Sale</v>
          </cell>
          <cell r="AY92327" t="str">
            <v>KHI/HO/D/MO/PD COMP/P/100636/10/2024</v>
          </cell>
          <cell r="AZ92327" t="str">
            <v>KHI/HO/D/MO/PD COMP/E/50422/12/2024</v>
          </cell>
          <cell r="BB92327" t="str">
            <v>Dakkhana Kot Khadim Ali Shah, Chak No.86/6-R, Tehsil &amp; district Sahiwal.</v>
          </cell>
          <cell r="BC92327" t="str">
            <v>TAFFETA WHITE</v>
          </cell>
          <cell r="BI92327" t="str">
            <v>N</v>
          </cell>
          <cell r="BJ92327" t="str">
            <v>Syed Waqas</v>
          </cell>
          <cell r="BK92327">
            <v>45652</v>
          </cell>
          <cell r="BL92327" t="str">
            <v>3800000</v>
          </cell>
          <cell r="BM92327" t="str">
            <v>213</v>
          </cell>
          <cell r="BN92327" t="str">
            <v>01</v>
          </cell>
          <cell r="BQ92327" t="str">
            <v>KHI/HO/D/MO/PD COMP/P/100636/10/2024</v>
          </cell>
        </row>
        <row r="92328">
          <cell r="W92328" t="str">
            <v>L12B51026636</v>
          </cell>
          <cell r="X92328" t="str">
            <v>NFBGN8623RR043144</v>
          </cell>
          <cell r="Y92328">
            <v>4719000</v>
          </cell>
          <cell r="Z92328" t="str">
            <v>3840376413407</v>
          </cell>
          <cell r="AA92328" t="str">
            <v>03458625658</v>
          </cell>
          <cell r="AC92328">
            <v>3077899</v>
          </cell>
          <cell r="AD92328" t="str">
            <v>02</v>
          </cell>
          <cell r="AE92328" t="str">
            <v>MOTOR</v>
          </cell>
          <cell r="AF92328">
            <v>60590</v>
          </cell>
          <cell r="AG92328">
            <v>9089</v>
          </cell>
          <cell r="AH92328">
            <v>606</v>
          </cell>
          <cell r="AI92328">
            <v>500</v>
          </cell>
          <cell r="AJ92328">
            <v>70785</v>
          </cell>
          <cell r="AK92328">
            <v>0</v>
          </cell>
          <cell r="AL92328">
            <v>6059</v>
          </cell>
          <cell r="AM92328" t="str">
            <v>2024</v>
          </cell>
          <cell r="AN92328" t="str">
            <v>202410</v>
          </cell>
          <cell r="AO92328" t="str">
            <v>202410</v>
          </cell>
          <cell r="AP92328" t="str">
            <v>202410</v>
          </cell>
          <cell r="AQ92328" t="str">
            <v>HABIB</v>
          </cell>
          <cell r="AR92328" t="str">
            <v>1972072</v>
          </cell>
          <cell r="AS92328" t="str">
            <v>D</v>
          </cell>
          <cell r="AT92328" t="str">
            <v>00001</v>
          </cell>
          <cell r="AY92328" t="str">
            <v>KHI/HO/D/MO/PC COMP/C/98957/1/10/2024</v>
          </cell>
          <cell r="BB92328" t="str">
            <v>POST OFFICE KHAS, CHAK NO 58 NB, TEHSIL, DISTRICT, SARGODHA (JAMIA MASJID</v>
          </cell>
          <cell r="BC92328" t="str">
            <v>TAFFETA WHITE</v>
          </cell>
          <cell r="BD92328" t="str">
            <v>CI-2024-9853-0008</v>
          </cell>
          <cell r="BI92328" t="str">
            <v>N</v>
          </cell>
          <cell r="BK92328">
            <v>45568</v>
          </cell>
          <cell r="BL92328" t="str">
            <v>4719000</v>
          </cell>
          <cell r="BM92328" t="str">
            <v>213</v>
          </cell>
          <cell r="BN92328" t="str">
            <v>01</v>
          </cell>
          <cell r="BQ92328" t="str">
            <v>KHI/HO/D/MO/PC COMP/C/98957/1/10/2024</v>
          </cell>
        </row>
        <row r="92329">
          <cell r="W92329" t="str">
            <v>L12B51028003</v>
          </cell>
          <cell r="X92329" t="str">
            <v xml:space="preserve">NFBGN8627RR044846 </v>
          </cell>
          <cell r="Y92329">
            <v>4719000</v>
          </cell>
          <cell r="Z92329" t="str">
            <v>3520253111248</v>
          </cell>
          <cell r="AA92329" t="str">
            <v>03008404942</v>
          </cell>
          <cell r="AC92329">
            <v>3133280</v>
          </cell>
          <cell r="AD92329" t="str">
            <v>02</v>
          </cell>
          <cell r="AE92329" t="str">
            <v>MOTOR</v>
          </cell>
          <cell r="AF92329">
            <v>61022</v>
          </cell>
          <cell r="AG92329">
            <v>9153</v>
          </cell>
          <cell r="AH92329">
            <v>610</v>
          </cell>
          <cell r="AI92329">
            <v>0</v>
          </cell>
          <cell r="AJ92329">
            <v>70785</v>
          </cell>
          <cell r="AK92329">
            <v>0</v>
          </cell>
          <cell r="AL92329">
            <v>6102</v>
          </cell>
          <cell r="AM92329" t="str">
            <v>2024</v>
          </cell>
          <cell r="AN92329" t="str">
            <v>202410</v>
          </cell>
          <cell r="AO92329" t="str">
            <v>202410</v>
          </cell>
          <cell r="AP92329" t="str">
            <v>202410</v>
          </cell>
          <cell r="AQ92329" t="str">
            <v>HABIB</v>
          </cell>
          <cell r="AR92329" t="str">
            <v>1998234</v>
          </cell>
          <cell r="AS92329" t="str">
            <v>D</v>
          </cell>
          <cell r="AT92329" t="str">
            <v>00014</v>
          </cell>
          <cell r="AY92329" t="str">
            <v>KHI/HO/D/MO/PC COMP/C/98770/14/10/2024</v>
          </cell>
          <cell r="BB92329" t="str">
            <v xml:space="preserve">H NO 33, MOH. SHADMAN COLONY, LAHORE </v>
          </cell>
          <cell r="BC92329" t="str">
            <v>M. GREY</v>
          </cell>
          <cell r="BD92329" t="str">
            <v>CI-2024-0275-0006</v>
          </cell>
          <cell r="BI92329" t="str">
            <v>N</v>
          </cell>
          <cell r="BK92329">
            <v>45595</v>
          </cell>
          <cell r="BL92329" t="str">
            <v>4719000</v>
          </cell>
          <cell r="BM92329" t="str">
            <v>152</v>
          </cell>
          <cell r="BN92329" t="str">
            <v>01</v>
          </cell>
          <cell r="BQ92329" t="str">
            <v>KHI/HO/D/MO/PC COMP/C/98770/14/10/2024</v>
          </cell>
        </row>
        <row r="92330">
          <cell r="W92330" t="str">
            <v>L12B51028163</v>
          </cell>
          <cell r="X92330" t="str">
            <v>NFBGN862XRR044971</v>
          </cell>
          <cell r="Y92330">
            <v>4719000</v>
          </cell>
          <cell r="AC92330">
            <v>3184942</v>
          </cell>
          <cell r="AD92330" t="str">
            <v>02</v>
          </cell>
          <cell r="AE92330" t="str">
            <v>MOTOR</v>
          </cell>
          <cell r="AF92330">
            <v>50421</v>
          </cell>
          <cell r="AG92330">
            <v>0</v>
          </cell>
          <cell r="AH92330">
            <v>0</v>
          </cell>
          <cell r="AI92330">
            <v>0</v>
          </cell>
          <cell r="AJ92330">
            <v>58988</v>
          </cell>
          <cell r="AK92330">
            <v>0</v>
          </cell>
          <cell r="AL92330">
            <v>0</v>
          </cell>
          <cell r="AM92330" t="str">
            <v>2024</v>
          </cell>
          <cell r="AN92330" t="str">
            <v>202411</v>
          </cell>
          <cell r="AO92330" t="str">
            <v>202411</v>
          </cell>
          <cell r="AP92330" t="str">
            <v>202411</v>
          </cell>
          <cell r="AQ92330" t="str">
            <v>MUBASHIRAHMED</v>
          </cell>
          <cell r="AR92330" t="str">
            <v>2017042</v>
          </cell>
          <cell r="AS92330" t="str">
            <v>D</v>
          </cell>
          <cell r="AT92330" t="str">
            <v>001</v>
          </cell>
          <cell r="AU92330" t="str">
            <v>30000001</v>
          </cell>
          <cell r="AV92330" t="str">
            <v>DIRECT</v>
          </cell>
          <cell r="AW92330" t="str">
            <v>31000001</v>
          </cell>
          <cell r="AX92330" t="str">
            <v>Direct</v>
          </cell>
          <cell r="AY92330" t="str">
            <v>KHI/HO/D/MO/PC COMP/P/102410/11/2024</v>
          </cell>
          <cell r="BA92330" t="str">
            <v>KARACHI</v>
          </cell>
          <cell r="BB92330" t="str">
            <v>3RD FLOOR, P.N.S.C BUILDING MAULVI TAMIZUDDIN ROAD ,KARACHI</v>
          </cell>
          <cell r="BC92330" t="str">
            <v>Meteoroid Gray</v>
          </cell>
          <cell r="BH92330" t="str">
            <v>N/A</v>
          </cell>
          <cell r="BI92330" t="str">
            <v>N</v>
          </cell>
          <cell r="BJ92330" t="str">
            <v>MAZHAR ABBAS</v>
          </cell>
          <cell r="BK92330">
            <v>45617</v>
          </cell>
          <cell r="BL92330" t="str">
            <v>4719000</v>
          </cell>
          <cell r="BM92330" t="str">
            <v>429</v>
          </cell>
          <cell r="BN92330" t="str">
            <v>01</v>
          </cell>
          <cell r="BQ92330" t="str">
            <v>KHI/HO/D/MO/PC COMP/P/102410/11/2024</v>
          </cell>
        </row>
        <row r="92331">
          <cell r="W92331" t="str">
            <v>1028619</v>
          </cell>
          <cell r="X92331" t="str">
            <v>NFBGN8638RR0445366</v>
          </cell>
          <cell r="Y92331">
            <v>4789785</v>
          </cell>
          <cell r="AC92331">
            <v>3196801</v>
          </cell>
          <cell r="AD92331" t="str">
            <v>02</v>
          </cell>
          <cell r="AE92331" t="str">
            <v>MOTOR</v>
          </cell>
          <cell r="AF92331">
            <v>57376</v>
          </cell>
          <cell r="AG92331">
            <v>0</v>
          </cell>
          <cell r="AH92331">
            <v>0</v>
          </cell>
          <cell r="AI92331">
            <v>0</v>
          </cell>
          <cell r="AJ92331">
            <v>67057</v>
          </cell>
          <cell r="AK92331">
            <v>0</v>
          </cell>
          <cell r="AL92331">
            <v>0</v>
          </cell>
          <cell r="AM92331" t="str">
            <v>2024</v>
          </cell>
          <cell r="AN92331" t="str">
            <v>202411</v>
          </cell>
          <cell r="AO92331" t="str">
            <v>202411</v>
          </cell>
          <cell r="AP92331" t="str">
            <v>202411</v>
          </cell>
          <cell r="AQ92331" t="str">
            <v>MUBASHIRAHMED</v>
          </cell>
          <cell r="AR92331" t="str">
            <v>2018283</v>
          </cell>
          <cell r="AS92331" t="str">
            <v>D</v>
          </cell>
          <cell r="AT92331" t="str">
            <v>001</v>
          </cell>
          <cell r="AU92331" t="str">
            <v>30000001</v>
          </cell>
          <cell r="AV92331" t="str">
            <v>DIRECT</v>
          </cell>
          <cell r="AW92331" t="str">
            <v>31000001</v>
          </cell>
          <cell r="AX92331" t="str">
            <v>Direct</v>
          </cell>
          <cell r="AY92331" t="str">
            <v>KHI/HO/D/MO/PC COMP/P/102505/11/2024</v>
          </cell>
          <cell r="BA92331" t="str">
            <v>KARACHI</v>
          </cell>
          <cell r="BB92331" t="str">
            <v>2nd Floor, House No. 121-S, Block 2, Area PECHS, Karachi.</v>
          </cell>
          <cell r="BC92331" t="str">
            <v>WHITE</v>
          </cell>
          <cell r="BF92331" t="str">
            <v>c/o. Abdul Basit</v>
          </cell>
          <cell r="BH92331" t="str">
            <v>N/A</v>
          </cell>
          <cell r="BI92331" t="str">
            <v>N</v>
          </cell>
          <cell r="BJ92331" t="str">
            <v>Direct Client</v>
          </cell>
          <cell r="BK92331">
            <v>45618</v>
          </cell>
          <cell r="BL92331" t="str">
            <v>4789785</v>
          </cell>
          <cell r="BM92331" t="str">
            <v>002</v>
          </cell>
          <cell r="BN92331" t="str">
            <v>01</v>
          </cell>
          <cell r="BQ92331" t="str">
            <v>KHI/HO/D/MO/PC COMP/P/102505/11/2024</v>
          </cell>
        </row>
        <row r="92332">
          <cell r="W92332" t="str">
            <v>L12B51011329</v>
          </cell>
          <cell r="X92332" t="str">
            <v>NFBGN8623NR020330</v>
          </cell>
          <cell r="Y92332">
            <v>4200000</v>
          </cell>
          <cell r="AB92332" t="str">
            <v>TRACKER (I-TECK)</v>
          </cell>
          <cell r="AC92332">
            <v>3169860</v>
          </cell>
          <cell r="AD92332" t="str">
            <v>02</v>
          </cell>
          <cell r="AE92332" t="str">
            <v>MOTOR</v>
          </cell>
          <cell r="AF92332">
            <v>62931</v>
          </cell>
          <cell r="AG92332">
            <v>0</v>
          </cell>
          <cell r="AH92332">
            <v>0</v>
          </cell>
          <cell r="AI92332">
            <v>0</v>
          </cell>
          <cell r="AJ92332">
            <v>73500</v>
          </cell>
          <cell r="AK92332">
            <v>8105</v>
          </cell>
          <cell r="AL92332">
            <v>0</v>
          </cell>
          <cell r="AM92332" t="str">
            <v>2024</v>
          </cell>
          <cell r="AN92332" t="str">
            <v>202411</v>
          </cell>
          <cell r="AO92332" t="str">
            <v>202411</v>
          </cell>
          <cell r="AP92332" t="str">
            <v>202411</v>
          </cell>
          <cell r="AQ92332" t="str">
            <v>MUBASHIRAHMED</v>
          </cell>
          <cell r="AR92332" t="str">
            <v>2013915</v>
          </cell>
          <cell r="AS92332" t="str">
            <v>D</v>
          </cell>
          <cell r="AT92332" t="str">
            <v>001</v>
          </cell>
          <cell r="AU92332" t="str">
            <v>30000001</v>
          </cell>
          <cell r="AV92332" t="str">
            <v>DIRECT</v>
          </cell>
          <cell r="AW92332" t="str">
            <v>31000001</v>
          </cell>
          <cell r="AX92332" t="str">
            <v>Direct</v>
          </cell>
          <cell r="AY92332" t="str">
            <v>KHI/HO/D/MO/PC COMP/P/101962/11/2024</v>
          </cell>
          <cell r="BA92332" t="str">
            <v>KARACHI</v>
          </cell>
          <cell r="BB92332" t="str">
            <v>House No. 430, Block 24, Area Tara Chand Road, Keemari, Karachi.</v>
          </cell>
          <cell r="BC92332" t="str">
            <v>TAFFETA WHITE</v>
          </cell>
          <cell r="BH92332" t="str">
            <v>N/A</v>
          </cell>
          <cell r="BI92332" t="str">
            <v>N</v>
          </cell>
          <cell r="BJ92332" t="str">
            <v>Rehan Hassan</v>
          </cell>
          <cell r="BK92332">
            <v>45611</v>
          </cell>
          <cell r="BL92332" t="str">
            <v>4200000</v>
          </cell>
          <cell r="BM92332" t="str">
            <v>213</v>
          </cell>
          <cell r="BN92332" t="str">
            <v>01</v>
          </cell>
          <cell r="BQ92332" t="str">
            <v>KHI/HO/D/MO/PC COMP/P/101962/11/2024</v>
          </cell>
        </row>
        <row r="92333">
          <cell r="W92333" t="str">
            <v>L12B51007871</v>
          </cell>
          <cell r="X92333" t="str">
            <v>NFBGN8623NR012423</v>
          </cell>
          <cell r="Y92333">
            <v>4200000</v>
          </cell>
          <cell r="AC92333">
            <v>3219925</v>
          </cell>
          <cell r="AD92333" t="str">
            <v>02</v>
          </cell>
          <cell r="AE92333" t="str">
            <v>MOTOR</v>
          </cell>
          <cell r="AF92333">
            <v>47579</v>
          </cell>
          <cell r="AG92333">
            <v>0</v>
          </cell>
          <cell r="AH92333">
            <v>0</v>
          </cell>
          <cell r="AI92333">
            <v>0</v>
          </cell>
          <cell r="AJ92333">
            <v>47579</v>
          </cell>
          <cell r="AK92333">
            <v>0</v>
          </cell>
          <cell r="AL92333">
            <v>-544</v>
          </cell>
          <cell r="AM92333" t="str">
            <v>2024</v>
          </cell>
          <cell r="AN92333" t="str">
            <v>202412</v>
          </cell>
          <cell r="AO92333" t="str">
            <v>202412</v>
          </cell>
          <cell r="AP92333" t="str">
            <v>202412</v>
          </cell>
          <cell r="AQ92333" t="str">
            <v>KHALIDMEHMOOD</v>
          </cell>
          <cell r="AR92333" t="str">
            <v>2034620</v>
          </cell>
          <cell r="AS92333" t="str">
            <v>D</v>
          </cell>
          <cell r="AT92333" t="str">
            <v>003</v>
          </cell>
          <cell r="AU92333" t="str">
            <v>30000002</v>
          </cell>
          <cell r="AV92333" t="str">
            <v>RETAIL</v>
          </cell>
          <cell r="AW92333" t="str">
            <v>31000409</v>
          </cell>
          <cell r="AX92333" t="str">
            <v>Suzuki Zeeshan Autos</v>
          </cell>
          <cell r="AY92333" t="str">
            <v>KHI/HO/D/MO/PC COMP/P/98194/09/2024</v>
          </cell>
          <cell r="AZ92333" t="str">
            <v>KHI/HO/D/MO/PC COMP/E/49977/12/2024</v>
          </cell>
          <cell r="BA92333" t="str">
            <v>KARACHI</v>
          </cell>
          <cell r="BB92333" t="str">
            <v>House #. 28-29, Mohalla Gulshan-e-Elahi, Phase-3, Hyderabad.</v>
          </cell>
          <cell r="BC92333" t="str">
            <v>WHITE</v>
          </cell>
          <cell r="BF92333" t="str">
            <v>IT IS HEREBY DECLARED AND AGREED THAT AT THE REQUEST OF THE PARTICIPANT, THE ABOVE VEHICLE, COVERED UNDER THE WITHIN MENTIONED POLICY HAS BEEN REPLACED BY ANOTHER VEHICLE WITH EFFECT FROM 11/12/2024, 
IN CONSEQUENCE WHEREOF AN AMOUNT OF RS.5,256/- FOR 277 DAYS ON PRO RATE  BASIS IS HEREBY ALLOWED TO THE PARTICIPANT.</v>
          </cell>
          <cell r="BG92333" t="str">
            <v>Add</v>
          </cell>
          <cell r="BH92333" t="str">
            <v>Pak Suzuki</v>
          </cell>
          <cell r="BI92333" t="str">
            <v>N</v>
          </cell>
          <cell r="BJ92333" t="str">
            <v>Dawood Saeed</v>
          </cell>
          <cell r="BK92333">
            <v>45637</v>
          </cell>
          <cell r="BL92333" t="str">
            <v>4200000</v>
          </cell>
          <cell r="BM92333" t="str">
            <v>002</v>
          </cell>
          <cell r="BN92333" t="str">
            <v>01</v>
          </cell>
          <cell r="BQ92333" t="str">
            <v>KHI/HO/D/MO/PC COMP/P/98194/09/2024</v>
          </cell>
        </row>
        <row r="92334">
          <cell r="W92334" t="str">
            <v>L12B51007871</v>
          </cell>
          <cell r="X92334" t="str">
            <v>NFBGN8623NR012423</v>
          </cell>
          <cell r="Y92334">
            <v>4200000</v>
          </cell>
          <cell r="AC92334">
            <v>3229549</v>
          </cell>
          <cell r="AD92334" t="str">
            <v>02</v>
          </cell>
          <cell r="AE92334" t="str">
            <v>MOTOR</v>
          </cell>
          <cell r="AF92334">
            <v>-46720</v>
          </cell>
          <cell r="AG92334">
            <v>0</v>
          </cell>
          <cell r="AH92334">
            <v>0</v>
          </cell>
          <cell r="AI92334">
            <v>0</v>
          </cell>
          <cell r="AJ92334">
            <v>-46720</v>
          </cell>
          <cell r="AK92334">
            <v>0</v>
          </cell>
          <cell r="AL92334">
            <v>-1993</v>
          </cell>
          <cell r="AM92334" t="str">
            <v>2024</v>
          </cell>
          <cell r="AN92334" t="str">
            <v>202412</v>
          </cell>
          <cell r="AO92334" t="str">
            <v>202412</v>
          </cell>
          <cell r="AP92334" t="str">
            <v>202412</v>
          </cell>
          <cell r="AQ92334" t="str">
            <v>KHALIDMEHMOOD</v>
          </cell>
          <cell r="AR92334" t="str">
            <v>2038181</v>
          </cell>
          <cell r="AS92334" t="str">
            <v>D</v>
          </cell>
          <cell r="AT92334" t="str">
            <v>003</v>
          </cell>
          <cell r="AU92334" t="str">
            <v>30000002</v>
          </cell>
          <cell r="AV92334" t="str">
            <v>RETAIL</v>
          </cell>
          <cell r="AW92334" t="str">
            <v>31000409</v>
          </cell>
          <cell r="AX92334" t="str">
            <v>Suzuki Zeeshan Autos</v>
          </cell>
          <cell r="AY92334" t="str">
            <v>KHI/HO/D/MO/PC COMP/P/98194/09/2024</v>
          </cell>
          <cell r="AZ92334" t="str">
            <v>KHI/HO/D/MO/PC COMP/E/50245/12/2024</v>
          </cell>
          <cell r="BA92334" t="str">
            <v>KARACHI</v>
          </cell>
          <cell r="BB92334" t="str">
            <v>House #. 28-29, Mohalla Gulshan-e-Elahi, Phase-3, Hyderabad.</v>
          </cell>
          <cell r="BC92334" t="str">
            <v>WHITE</v>
          </cell>
          <cell r="BF92334" t="str">
            <v>IT IS HEREBY DECLARED AND AGREED THAT AT THE REQUEST OF THE PARTICIPANT, THE ABOVE VEHICLE, COVERED UNDER THE WITHIN MENTIONED POLICY HAS BEEN REPLACED BY ANOTHER VEHICLE WITH EFFECT FROM 16/12/2024, 
IN CONSEQUENCE WHEREOF AN AMOUNT OF RS.19,265/- FOR 272 DAYS ON PRO RATE  BASIS IS HEREBY ALLOWED TO THE PARTICIPANT.</v>
          </cell>
          <cell r="BG92334" t="str">
            <v>Remove</v>
          </cell>
          <cell r="BH92334" t="str">
            <v>Pak Suzuki</v>
          </cell>
          <cell r="BI92334" t="str">
            <v>N</v>
          </cell>
          <cell r="BJ92334" t="str">
            <v>Dawood Saeed</v>
          </cell>
          <cell r="BK92334">
            <v>45642</v>
          </cell>
          <cell r="BL92334" t="str">
            <v>-1</v>
          </cell>
          <cell r="BM92334" t="str">
            <v>002</v>
          </cell>
          <cell r="BN92334" t="str">
            <v>01</v>
          </cell>
          <cell r="BQ92334" t="str">
            <v>KHI/HO/D/MO/PC COMP/P/98194/09/2024</v>
          </cell>
        </row>
        <row r="92335">
          <cell r="W92335" t="str">
            <v>L12B51012945</v>
          </cell>
          <cell r="X92335" t="str">
            <v>NFBGN8620NR022987</v>
          </cell>
          <cell r="Y92335">
            <v>4300000</v>
          </cell>
          <cell r="AC92335">
            <v>3073623</v>
          </cell>
          <cell r="AD92335" t="str">
            <v>02</v>
          </cell>
          <cell r="AE92335" t="str">
            <v>MOTOR</v>
          </cell>
          <cell r="AF92335">
            <v>55172</v>
          </cell>
          <cell r="AG92335">
            <v>0</v>
          </cell>
          <cell r="AH92335">
            <v>0</v>
          </cell>
          <cell r="AI92335">
            <v>0</v>
          </cell>
          <cell r="AJ92335">
            <v>64500</v>
          </cell>
          <cell r="AK92335">
            <v>0</v>
          </cell>
          <cell r="AL92335">
            <v>5517</v>
          </cell>
          <cell r="AM92335" t="str">
            <v>2024</v>
          </cell>
          <cell r="AN92335" t="str">
            <v>202410</v>
          </cell>
          <cell r="AO92335" t="str">
            <v>202410</v>
          </cell>
          <cell r="AP92335" t="str">
            <v>202410</v>
          </cell>
          <cell r="AQ92335" t="str">
            <v>KHALIDMEHMOOD</v>
          </cell>
          <cell r="AR92335" t="str">
            <v>1974499</v>
          </cell>
          <cell r="AS92335" t="str">
            <v>D</v>
          </cell>
          <cell r="AT92335" t="str">
            <v>001</v>
          </cell>
          <cell r="AU92335" t="str">
            <v>30000002</v>
          </cell>
          <cell r="AV92335" t="str">
            <v>RETAIL</v>
          </cell>
          <cell r="AW92335" t="str">
            <v>31000002</v>
          </cell>
          <cell r="AX92335" t="str">
            <v>Direct</v>
          </cell>
          <cell r="AY92335" t="str">
            <v>KHI/HO/D/MO/PC COMP/P/99216/10/2024</v>
          </cell>
          <cell r="BA92335" t="str">
            <v>KARACHI</v>
          </cell>
          <cell r="BB92335" t="str">
            <v>Flat #. B1/G/22, Sector 11-E, North Karachi, Bab-e-Iqbal, Phase-3, Anarkali Complex, Karachi.</v>
          </cell>
          <cell r="BC92335" t="str">
            <v>LUNAR SILVER</v>
          </cell>
          <cell r="BH92335" t="str">
            <v>N/A</v>
          </cell>
          <cell r="BI92335" t="str">
            <v>N</v>
          </cell>
          <cell r="BJ92335" t="str">
            <v>Rehan Ali Bashir</v>
          </cell>
          <cell r="BK92335">
            <v>45573</v>
          </cell>
          <cell r="BL92335" t="str">
            <v>4300000</v>
          </cell>
          <cell r="BM92335" t="str">
            <v>293</v>
          </cell>
          <cell r="BN92335" t="str">
            <v>01</v>
          </cell>
          <cell r="BQ92335" t="str">
            <v>KHI/HO/D/MO/PC COMP/P/99216/10/2024</v>
          </cell>
        </row>
        <row r="92336">
          <cell r="W92336" t="str">
            <v>L12B51027506</v>
          </cell>
          <cell r="X92336" t="str">
            <v>NFBGN8624RR044187</v>
          </cell>
          <cell r="Y92336">
            <v>4824000</v>
          </cell>
          <cell r="AC92336">
            <v>3090857</v>
          </cell>
          <cell r="AD92336" t="str">
            <v>02</v>
          </cell>
          <cell r="AE92336" t="str">
            <v>MOTOR</v>
          </cell>
          <cell r="AF92336">
            <v>72345</v>
          </cell>
          <cell r="AG92336">
            <v>0</v>
          </cell>
          <cell r="AH92336">
            <v>0</v>
          </cell>
          <cell r="AI92336">
            <v>0</v>
          </cell>
          <cell r="AJ92336">
            <v>84420</v>
          </cell>
          <cell r="AK92336">
            <v>0</v>
          </cell>
          <cell r="AL92336">
            <v>14469</v>
          </cell>
          <cell r="AM92336" t="str">
            <v>2024</v>
          </cell>
          <cell r="AN92336" t="str">
            <v>202410</v>
          </cell>
          <cell r="AO92336" t="str">
            <v>202410</v>
          </cell>
          <cell r="AP92336" t="str">
            <v>202410</v>
          </cell>
          <cell r="AQ92336" t="str">
            <v>KHALIDMEHMOOD</v>
          </cell>
          <cell r="AR92336" t="str">
            <v>1984099</v>
          </cell>
          <cell r="AS92336" t="str">
            <v>D</v>
          </cell>
          <cell r="AT92336" t="str">
            <v>001</v>
          </cell>
          <cell r="AU92336" t="str">
            <v>30000002</v>
          </cell>
          <cell r="AV92336" t="str">
            <v>RETAIL</v>
          </cell>
          <cell r="AW92336" t="str">
            <v>31000121</v>
          </cell>
          <cell r="AX92336" t="str">
            <v>Honda South</v>
          </cell>
          <cell r="AY92336" t="str">
            <v>KHI/HO/D/MO/PC COMP/P/99688/10/2024</v>
          </cell>
          <cell r="BA92336" t="str">
            <v>KARACHI</v>
          </cell>
          <cell r="BB92336" t="str">
            <v>House #. A-79, 1st Floor, Street-3, Block-13, Gulistan-e-Jauhar, Karachi.</v>
          </cell>
          <cell r="BC92336" t="str">
            <v>TAFFETA WHITE</v>
          </cell>
          <cell r="BH92336" t="str">
            <v>Half Depreciation</v>
          </cell>
          <cell r="BI92336" t="str">
            <v>N</v>
          </cell>
          <cell r="BJ92336" t="str">
            <v>Faraz Baakza</v>
          </cell>
          <cell r="BK92336">
            <v>45580</v>
          </cell>
          <cell r="BL92336" t="str">
            <v>4824000</v>
          </cell>
          <cell r="BM92336" t="str">
            <v>213</v>
          </cell>
          <cell r="BN92336" t="str">
            <v>01</v>
          </cell>
          <cell r="BQ92336" t="str">
            <v>KHI/HO/D/MO/PC COMP/P/99688/10/2024</v>
          </cell>
        </row>
        <row r="92337">
          <cell r="W92337" t="str">
            <v>L12B51027506</v>
          </cell>
          <cell r="X92337" t="str">
            <v>NFBGN8624RR044187</v>
          </cell>
          <cell r="Y92337">
            <v>4824000</v>
          </cell>
          <cell r="AC92337">
            <v>3209876</v>
          </cell>
          <cell r="AD92337" t="str">
            <v>02</v>
          </cell>
          <cell r="AE92337" t="str">
            <v>MOTOR</v>
          </cell>
          <cell r="AF92337">
            <v>0</v>
          </cell>
          <cell r="AG92337">
            <v>0</v>
          </cell>
          <cell r="AH92337">
            <v>0</v>
          </cell>
          <cell r="AI92337">
            <v>0</v>
          </cell>
          <cell r="AJ92337">
            <v>0</v>
          </cell>
          <cell r="AK92337">
            <v>0</v>
          </cell>
          <cell r="AL92337">
            <v>3617</v>
          </cell>
          <cell r="AM92337" t="str">
            <v>2024</v>
          </cell>
          <cell r="AN92337" t="str">
            <v>202412</v>
          </cell>
          <cell r="AO92337" t="str">
            <v>202410</v>
          </cell>
          <cell r="AP92337" t="str">
            <v>202412</v>
          </cell>
          <cell r="AQ92337" t="str">
            <v>KHALIDMEHMOOD</v>
          </cell>
          <cell r="AR92337" t="str">
            <v>2026363</v>
          </cell>
          <cell r="AS92337" t="str">
            <v>D</v>
          </cell>
          <cell r="AT92337" t="str">
            <v>001</v>
          </cell>
          <cell r="AU92337" t="str">
            <v>30000002</v>
          </cell>
          <cell r="AV92337" t="str">
            <v>RETAIL</v>
          </cell>
          <cell r="AW92337" t="str">
            <v>31000121</v>
          </cell>
          <cell r="AX92337" t="str">
            <v>Honda South</v>
          </cell>
          <cell r="AY92337" t="str">
            <v>KHI/HO/D/MO/PC COMP/P/99688/10/2024</v>
          </cell>
          <cell r="AZ92337" t="str">
            <v>KHI/HO/D/MO/PC COMP/E/49692/12/2024</v>
          </cell>
          <cell r="BB92337" t="str">
            <v>House #. A-79, 1st Floor, Street-3, Block-13, Gulistan-e-Jauhar, Karachi.</v>
          </cell>
          <cell r="BC92337" t="str">
            <v>TAFFETA WHITE</v>
          </cell>
          <cell r="BF92337" t="str">
            <v>Addition of agency commission.</v>
          </cell>
          <cell r="BH92337" t="str">
            <v>Half Depreciation</v>
          </cell>
          <cell r="BI92337" t="str">
            <v>N</v>
          </cell>
          <cell r="BJ92337" t="str">
            <v>Faraz Baakza</v>
          </cell>
          <cell r="BK92337">
            <v>45577</v>
          </cell>
          <cell r="BL92337" t="str">
            <v>4824000</v>
          </cell>
          <cell r="BM92337" t="str">
            <v>213</v>
          </cell>
          <cell r="BN92337" t="str">
            <v>01</v>
          </cell>
          <cell r="BQ92337" t="str">
            <v>KHI/HO/D/MO/PC COMP/P/99688/10/2024</v>
          </cell>
        </row>
        <row r="92338">
          <cell r="W92338" t="str">
            <v>L12B51017077</v>
          </cell>
          <cell r="X92338" t="str">
            <v>NFBGN8623PR030455</v>
          </cell>
          <cell r="Y92338">
            <v>4000000</v>
          </cell>
          <cell r="AC92338">
            <v>3066490</v>
          </cell>
          <cell r="AD92338" t="str">
            <v>02</v>
          </cell>
          <cell r="AE92338" t="str">
            <v>MOTOR</v>
          </cell>
          <cell r="AF92338">
            <v>54742</v>
          </cell>
          <cell r="AG92338">
            <v>0</v>
          </cell>
          <cell r="AH92338">
            <v>0</v>
          </cell>
          <cell r="AI92338">
            <v>0</v>
          </cell>
          <cell r="AJ92338">
            <v>64000</v>
          </cell>
          <cell r="AK92338">
            <v>0</v>
          </cell>
          <cell r="AL92338">
            <v>10948</v>
          </cell>
          <cell r="AM92338" t="str">
            <v>2024</v>
          </cell>
          <cell r="AN92338" t="str">
            <v>202410</v>
          </cell>
          <cell r="AO92338" t="str">
            <v>202410</v>
          </cell>
          <cell r="AP92338" t="str">
            <v>202410</v>
          </cell>
          <cell r="AQ92338" t="str">
            <v>KHALIDMEHMOOD</v>
          </cell>
          <cell r="AR92338" t="str">
            <v>1969940</v>
          </cell>
          <cell r="AS92338" t="str">
            <v>D</v>
          </cell>
          <cell r="AT92338" t="str">
            <v>001</v>
          </cell>
          <cell r="AU92338" t="str">
            <v>30000002</v>
          </cell>
          <cell r="AV92338" t="str">
            <v>RETAIL</v>
          </cell>
          <cell r="AW92338" t="str">
            <v>31000121</v>
          </cell>
          <cell r="AX92338" t="str">
            <v>Honda South</v>
          </cell>
          <cell r="AY92338" t="str">
            <v>KHI/HO/D/MO/PC COMP/P/98923/10/2024</v>
          </cell>
          <cell r="BA92338" t="str">
            <v>KARACHI</v>
          </cell>
          <cell r="BB92338" t="str">
            <v>Hosue #. S-4, 8th Sunset Street, Phase-2, Ext. D.H.A., Karachi.</v>
          </cell>
          <cell r="BC92338" t="str">
            <v>WHITE</v>
          </cell>
          <cell r="BH92338" t="str">
            <v>N/A</v>
          </cell>
          <cell r="BI92338" t="str">
            <v>N</v>
          </cell>
          <cell r="BJ92338" t="str">
            <v>Faraz Baakza</v>
          </cell>
          <cell r="BK92338">
            <v>45568</v>
          </cell>
          <cell r="BL92338" t="str">
            <v>4000000</v>
          </cell>
          <cell r="BM92338" t="str">
            <v>002</v>
          </cell>
          <cell r="BN92338" t="str">
            <v>01</v>
          </cell>
          <cell r="BQ92338" t="str">
            <v>KHI/HO/D/MO/PC COMP/P/98923/10/2024</v>
          </cell>
        </row>
        <row r="92339">
          <cell r="W92339" t="str">
            <v>L12B51017077</v>
          </cell>
          <cell r="X92339" t="str">
            <v>NFBGN8623PR030455</v>
          </cell>
          <cell r="Y92339">
            <v>4000000</v>
          </cell>
          <cell r="AC92339">
            <v>3209854</v>
          </cell>
          <cell r="AD92339" t="str">
            <v>02</v>
          </cell>
          <cell r="AE92339" t="str">
            <v>MOTOR</v>
          </cell>
          <cell r="AF92339">
            <v>0</v>
          </cell>
          <cell r="AG92339">
            <v>0</v>
          </cell>
          <cell r="AH92339">
            <v>0</v>
          </cell>
          <cell r="AI92339">
            <v>0</v>
          </cell>
          <cell r="AJ92339">
            <v>0</v>
          </cell>
          <cell r="AK92339">
            <v>0</v>
          </cell>
          <cell r="AL92339">
            <v>2737</v>
          </cell>
          <cell r="AM92339" t="str">
            <v>2024</v>
          </cell>
          <cell r="AN92339" t="str">
            <v>202412</v>
          </cell>
          <cell r="AO92339" t="str">
            <v>202410</v>
          </cell>
          <cell r="AP92339" t="str">
            <v>202412</v>
          </cell>
          <cell r="AQ92339" t="str">
            <v>KHALIDMEHMOOD</v>
          </cell>
          <cell r="AR92339" t="str">
            <v>2025947</v>
          </cell>
          <cell r="AS92339" t="str">
            <v>D</v>
          </cell>
          <cell r="AT92339" t="str">
            <v>001</v>
          </cell>
          <cell r="AU92339" t="str">
            <v>30000002</v>
          </cell>
          <cell r="AV92339" t="str">
            <v>RETAIL</v>
          </cell>
          <cell r="AW92339" t="str">
            <v>31000121</v>
          </cell>
          <cell r="AX92339" t="str">
            <v>Honda South</v>
          </cell>
          <cell r="AY92339" t="str">
            <v>KHI/HO/D/MO/PC COMP/P/98923/10/2024</v>
          </cell>
          <cell r="AZ92339" t="str">
            <v>KHI/HO/D/MO/PC COMP/E/49674/12/2024</v>
          </cell>
          <cell r="BB92339" t="str">
            <v>Hosue #. S-4, 8th Sunset Street, Phase-2, Ext. D.H.A., Karachi.</v>
          </cell>
          <cell r="BC92339" t="str">
            <v>WHITE</v>
          </cell>
          <cell r="BF92339" t="str">
            <v xml:space="preserve">Addition of agency commission.
</v>
          </cell>
          <cell r="BH92339" t="str">
            <v>N/A</v>
          </cell>
          <cell r="BI92339" t="str">
            <v>N</v>
          </cell>
          <cell r="BJ92339" t="str">
            <v>Faraz Baakza</v>
          </cell>
          <cell r="BK92339">
            <v>45566</v>
          </cell>
          <cell r="BL92339" t="str">
            <v>4000000</v>
          </cell>
          <cell r="BM92339" t="str">
            <v>002</v>
          </cell>
          <cell r="BN92339" t="str">
            <v>01</v>
          </cell>
          <cell r="BQ92339" t="str">
            <v>KHI/HO/D/MO/PC COMP/P/98923/10/2024</v>
          </cell>
        </row>
        <row r="92340">
          <cell r="W92340" t="str">
            <v>23060001</v>
          </cell>
          <cell r="X92340" t="str">
            <v>LH-12400003</v>
          </cell>
          <cell r="Y92340">
            <v>274720</v>
          </cell>
          <cell r="AC92340">
            <v>3125499</v>
          </cell>
          <cell r="AD92340" t="str">
            <v>02</v>
          </cell>
          <cell r="AE92340" t="str">
            <v>MOTOR</v>
          </cell>
          <cell r="AF92340">
            <v>9043</v>
          </cell>
          <cell r="AG92340">
            <v>0</v>
          </cell>
          <cell r="AH92340">
            <v>0</v>
          </cell>
          <cell r="AI92340">
            <v>0</v>
          </cell>
          <cell r="AJ92340">
            <v>10989</v>
          </cell>
          <cell r="AK92340">
            <v>0</v>
          </cell>
          <cell r="AL92340">
            <v>904</v>
          </cell>
          <cell r="AM92340" t="str">
            <v>2024</v>
          </cell>
          <cell r="AN92340" t="str">
            <v>202410</v>
          </cell>
          <cell r="AO92340" t="str">
            <v>202410</v>
          </cell>
          <cell r="AP92340" t="str">
            <v>202410</v>
          </cell>
          <cell r="AQ92340" t="str">
            <v>MUBASHIRAHMED</v>
          </cell>
          <cell r="AR92340" t="str">
            <v>1997065</v>
          </cell>
          <cell r="AS92340" t="str">
            <v>D</v>
          </cell>
          <cell r="AT92340" t="str">
            <v>001</v>
          </cell>
          <cell r="AU92340" t="str">
            <v>30000001</v>
          </cell>
          <cell r="AV92340" t="str">
            <v>DIRECT</v>
          </cell>
          <cell r="AW92340" t="str">
            <v>31000001</v>
          </cell>
          <cell r="AX92340" t="str">
            <v>Direct</v>
          </cell>
          <cell r="AY92340" t="str">
            <v>KHI/HO/D/MO/MC COMP/P/100660/10/2024</v>
          </cell>
          <cell r="BA92340" t="str">
            <v>KARACHI</v>
          </cell>
          <cell r="BB92340" t="str">
            <v>C3i, Korangi Creek Industrial Park, Karachi.</v>
          </cell>
          <cell r="BH92340" t="str">
            <v>N/A</v>
          </cell>
          <cell r="BI92340" t="str">
            <v>N</v>
          </cell>
          <cell r="BJ92340" t="str">
            <v xml:space="preserve">	Kamran M. Hanif</v>
          </cell>
          <cell r="BK92340">
            <v>45593</v>
          </cell>
          <cell r="BL92340" t="str">
            <v>274720</v>
          </cell>
          <cell r="BN92340" t="str">
            <v>01</v>
          </cell>
          <cell r="BQ92340" t="str">
            <v>KHI/HO/D/MO/MC COMP/P/100660/10/2024</v>
          </cell>
        </row>
        <row r="92341">
          <cell r="W92341" t="str">
            <v>23060005</v>
          </cell>
          <cell r="X92341" t="str">
            <v>LH-12400005</v>
          </cell>
          <cell r="Y92341">
            <v>274720</v>
          </cell>
          <cell r="AC92341">
            <v>3125500</v>
          </cell>
          <cell r="AD92341" t="str">
            <v>02</v>
          </cell>
          <cell r="AE92341" t="str">
            <v>MOTOR</v>
          </cell>
          <cell r="AF92341">
            <v>9043</v>
          </cell>
          <cell r="AG92341">
            <v>0</v>
          </cell>
          <cell r="AH92341">
            <v>0</v>
          </cell>
          <cell r="AI92341">
            <v>0</v>
          </cell>
          <cell r="AJ92341">
            <v>10989</v>
          </cell>
          <cell r="AK92341">
            <v>0</v>
          </cell>
          <cell r="AL92341">
            <v>904</v>
          </cell>
          <cell r="AM92341" t="str">
            <v>2024</v>
          </cell>
          <cell r="AN92341" t="str">
            <v>202410</v>
          </cell>
          <cell r="AO92341" t="str">
            <v>202410</v>
          </cell>
          <cell r="AP92341" t="str">
            <v>202410</v>
          </cell>
          <cell r="AQ92341" t="str">
            <v>MUBASHIRAHMED</v>
          </cell>
          <cell r="AR92341" t="str">
            <v>1997066</v>
          </cell>
          <cell r="AS92341" t="str">
            <v>D</v>
          </cell>
          <cell r="AT92341" t="str">
            <v>001</v>
          </cell>
          <cell r="AU92341" t="str">
            <v>30000001</v>
          </cell>
          <cell r="AV92341" t="str">
            <v>DIRECT</v>
          </cell>
          <cell r="AW92341" t="str">
            <v>31000001</v>
          </cell>
          <cell r="AX92341" t="str">
            <v>Direct</v>
          </cell>
          <cell r="AY92341" t="str">
            <v>KHI/HO/D/MO/MC COMP/P/100661/10/2024</v>
          </cell>
          <cell r="BA92341" t="str">
            <v>KARACHI</v>
          </cell>
          <cell r="BB92341" t="str">
            <v>C3i, Korangi Creek Industrial Park, Karachi.</v>
          </cell>
          <cell r="BH92341" t="str">
            <v>N/A</v>
          </cell>
          <cell r="BI92341" t="str">
            <v>N</v>
          </cell>
          <cell r="BJ92341" t="str">
            <v xml:space="preserve">	Kamran M. Hanif</v>
          </cell>
          <cell r="BK92341">
            <v>45593</v>
          </cell>
          <cell r="BL92341" t="str">
            <v>274720</v>
          </cell>
          <cell r="BN92341" t="str">
            <v>01</v>
          </cell>
          <cell r="BQ92341" t="str">
            <v>KHI/HO/D/MO/MC COMP/P/100661/10/2024</v>
          </cell>
        </row>
        <row r="92342">
          <cell r="W92342" t="str">
            <v>2024061500001</v>
          </cell>
          <cell r="X92342" t="str">
            <v>LH-12400001</v>
          </cell>
          <cell r="Y92342">
            <v>274720</v>
          </cell>
          <cell r="AC92342">
            <v>3125518</v>
          </cell>
          <cell r="AD92342" t="str">
            <v>02</v>
          </cell>
          <cell r="AE92342" t="str">
            <v>MOTOR</v>
          </cell>
          <cell r="AF92342">
            <v>9043</v>
          </cell>
          <cell r="AG92342">
            <v>0</v>
          </cell>
          <cell r="AH92342">
            <v>0</v>
          </cell>
          <cell r="AI92342">
            <v>0</v>
          </cell>
          <cell r="AJ92342">
            <v>10989</v>
          </cell>
          <cell r="AK92342">
            <v>0</v>
          </cell>
          <cell r="AL92342">
            <v>904</v>
          </cell>
          <cell r="AM92342" t="str">
            <v>2024</v>
          </cell>
          <cell r="AN92342" t="str">
            <v>202410</v>
          </cell>
          <cell r="AO92342" t="str">
            <v>202410</v>
          </cell>
          <cell r="AP92342" t="str">
            <v>202410</v>
          </cell>
          <cell r="AQ92342" t="str">
            <v>MUBASHIRAHMED</v>
          </cell>
          <cell r="AR92342" t="str">
            <v>1997069</v>
          </cell>
          <cell r="AS92342" t="str">
            <v>D</v>
          </cell>
          <cell r="AT92342" t="str">
            <v>001</v>
          </cell>
          <cell r="AU92342" t="str">
            <v>30000001</v>
          </cell>
          <cell r="AV92342" t="str">
            <v>DIRECT</v>
          </cell>
          <cell r="AW92342" t="str">
            <v>31000001</v>
          </cell>
          <cell r="AX92342" t="str">
            <v>Direct</v>
          </cell>
          <cell r="AY92342" t="str">
            <v>KHI/HO/D/MO/MC COMP/P/100662/10/2024</v>
          </cell>
          <cell r="BA92342" t="str">
            <v>KARACHI</v>
          </cell>
          <cell r="BB92342" t="str">
            <v>C3i, Korangi Creek Industrial Park, Karachi.</v>
          </cell>
          <cell r="BH92342" t="str">
            <v>N/A</v>
          </cell>
          <cell r="BI92342" t="str">
            <v>N</v>
          </cell>
          <cell r="BJ92342" t="str">
            <v xml:space="preserve">	Kamran M. Hanif</v>
          </cell>
          <cell r="BK92342">
            <v>45593</v>
          </cell>
          <cell r="BL92342" t="str">
            <v>274720</v>
          </cell>
          <cell r="BN92342" t="str">
            <v>01</v>
          </cell>
          <cell r="BQ92342" t="str">
            <v>KHI/HO/D/MO/MC COMP/P/100662/10/2024</v>
          </cell>
        </row>
        <row r="92343">
          <cell r="W92343" t="str">
            <v>1-UR-0596358</v>
          </cell>
          <cell r="X92343" t="str">
            <v>URJ-202-4124743</v>
          </cell>
          <cell r="Y92343">
            <v>20000000</v>
          </cell>
          <cell r="AC92343">
            <v>3203752</v>
          </cell>
          <cell r="AD92343" t="str">
            <v>02</v>
          </cell>
          <cell r="AE92343" t="str">
            <v>MOTOR</v>
          </cell>
          <cell r="AF92343">
            <v>237737</v>
          </cell>
          <cell r="AG92343">
            <v>0</v>
          </cell>
          <cell r="AH92343">
            <v>0</v>
          </cell>
          <cell r="AI92343">
            <v>0</v>
          </cell>
          <cell r="AJ92343">
            <v>237737</v>
          </cell>
          <cell r="AK92343">
            <v>0</v>
          </cell>
          <cell r="AL92343">
            <v>541414</v>
          </cell>
          <cell r="AM92343" t="str">
            <v>2024</v>
          </cell>
          <cell r="AN92343" t="str">
            <v>202411</v>
          </cell>
          <cell r="AO92343" t="str">
            <v>202411</v>
          </cell>
          <cell r="AP92343" t="str">
            <v>202411</v>
          </cell>
          <cell r="AQ92343" t="str">
            <v>FAIZANHUSSAIN</v>
          </cell>
          <cell r="AR92343" t="str">
            <v>2011661</v>
          </cell>
          <cell r="AS92343" t="str">
            <v>D</v>
          </cell>
          <cell r="AT92343" t="str">
            <v>016</v>
          </cell>
          <cell r="AU92343" t="str">
            <v>30000001</v>
          </cell>
          <cell r="AV92343" t="str">
            <v>DIRECT</v>
          </cell>
          <cell r="AW92343" t="str">
            <v>31000001</v>
          </cell>
          <cell r="AX92343" t="str">
            <v>Direct</v>
          </cell>
          <cell r="AY92343" t="str">
            <v>KHI/HO/D/MO/PC COMP/P/101828/11/2024</v>
          </cell>
          <cell r="BA92343" t="str">
            <v>JAMSHORO</v>
          </cell>
          <cell r="BH92343" t="str">
            <v>N/A</v>
          </cell>
          <cell r="BI92343" t="str">
            <v>N</v>
          </cell>
          <cell r="BK92343">
            <v>45609</v>
          </cell>
          <cell r="BL92343" t="str">
            <v>20000000</v>
          </cell>
          <cell r="BN92343" t="str">
            <v>01</v>
          </cell>
          <cell r="BQ92343" t="str">
            <v>KHI/HO/D/MO/PC COMP/P/101828/11/2024</v>
          </cell>
        </row>
        <row r="92344">
          <cell r="W92344" t="str">
            <v>1UR-0645759</v>
          </cell>
          <cell r="X92344" t="str">
            <v>URJ202-4138915</v>
          </cell>
          <cell r="Y92344">
            <v>33000000</v>
          </cell>
          <cell r="AB92344" t="str">
            <v>TRACKER (I-TECK)</v>
          </cell>
          <cell r="AC92344">
            <v>3076899</v>
          </cell>
          <cell r="AD92344" t="str">
            <v>02</v>
          </cell>
          <cell r="AE92344" t="str">
            <v>MOTOR</v>
          </cell>
          <cell r="AF92344">
            <v>426293</v>
          </cell>
          <cell r="AG92344">
            <v>0</v>
          </cell>
          <cell r="AH92344">
            <v>0</v>
          </cell>
          <cell r="AI92344">
            <v>0</v>
          </cell>
          <cell r="AJ92344">
            <v>495000</v>
          </cell>
          <cell r="AK92344">
            <v>8105</v>
          </cell>
          <cell r="AL92344">
            <v>72470</v>
          </cell>
          <cell r="AM92344" t="str">
            <v>2024</v>
          </cell>
          <cell r="AN92344" t="str">
            <v>202410</v>
          </cell>
          <cell r="AO92344" t="str">
            <v>202410</v>
          </cell>
          <cell r="AP92344" t="str">
            <v>202410</v>
          </cell>
          <cell r="AQ92344" t="str">
            <v>KHALIDMEHMOOD</v>
          </cell>
          <cell r="AR92344" t="str">
            <v>1975704</v>
          </cell>
          <cell r="AS92344" t="str">
            <v>D</v>
          </cell>
          <cell r="AT92344" t="str">
            <v>001</v>
          </cell>
          <cell r="AU92344" t="str">
            <v>30000002</v>
          </cell>
          <cell r="AV92344" t="str">
            <v>RETAIL</v>
          </cell>
          <cell r="AW92344" t="str">
            <v>31000723</v>
          </cell>
          <cell r="AX92344" t="str">
            <v>PRIME MOTORS</v>
          </cell>
          <cell r="AY92344" t="str">
            <v>KHI/HO/D/MO/PC COMP/P/99341/10/2024</v>
          </cell>
          <cell r="BA92344" t="str">
            <v>KARACHI</v>
          </cell>
          <cell r="BB92344" t="str">
            <v>House #. A-120, Block-A, KDA Officers Society, Gulshan-e-Iqbal, Karachi.</v>
          </cell>
          <cell r="BC92344" t="str">
            <v>PEARL BLACK</v>
          </cell>
          <cell r="BH92344" t="str">
            <v>N/A</v>
          </cell>
          <cell r="BI92344" t="str">
            <v>N</v>
          </cell>
          <cell r="BJ92344" t="str">
            <v>Rehan Ali Bashir</v>
          </cell>
          <cell r="BK92344">
            <v>45574</v>
          </cell>
          <cell r="BL92344" t="str">
            <v>33000000</v>
          </cell>
          <cell r="BM92344" t="str">
            <v>406</v>
          </cell>
          <cell r="BN92344" t="str">
            <v>01</v>
          </cell>
          <cell r="BQ92344" t="str">
            <v>KHI/HO/D/MO/PC COMP/P/99341/10/2024</v>
          </cell>
        </row>
        <row r="92345">
          <cell r="X92345" t="str">
            <v>URJ202-4193791</v>
          </cell>
          <cell r="Y92345">
            <v>35000000</v>
          </cell>
          <cell r="AC92345">
            <v>3218287</v>
          </cell>
          <cell r="AD92345" t="str">
            <v>02</v>
          </cell>
          <cell r="AE92345" t="str">
            <v>MOTOR</v>
          </cell>
          <cell r="AF92345">
            <v>391810</v>
          </cell>
          <cell r="AG92345">
            <v>0</v>
          </cell>
          <cell r="AH92345">
            <v>0</v>
          </cell>
          <cell r="AI92345">
            <v>0</v>
          </cell>
          <cell r="AJ92345">
            <v>455000</v>
          </cell>
          <cell r="AK92345">
            <v>0</v>
          </cell>
          <cell r="AL92345">
            <v>0</v>
          </cell>
          <cell r="AM92345" t="str">
            <v>2024</v>
          </cell>
          <cell r="AN92345" t="str">
            <v>202412</v>
          </cell>
          <cell r="AO92345" t="str">
            <v>202412</v>
          </cell>
          <cell r="AP92345" t="str">
            <v>202412</v>
          </cell>
          <cell r="AQ92345" t="str">
            <v>KHALIDMEHMOOD</v>
          </cell>
          <cell r="AR92345" t="str">
            <v>2033285</v>
          </cell>
          <cell r="AS92345" t="str">
            <v>D</v>
          </cell>
          <cell r="AT92345" t="str">
            <v>001</v>
          </cell>
          <cell r="AU92345" t="str">
            <v>30000002</v>
          </cell>
          <cell r="AV92345" t="str">
            <v>RETAIL</v>
          </cell>
          <cell r="AW92345" t="str">
            <v>31000037</v>
          </cell>
          <cell r="AX92345" t="str">
            <v>Cars Club</v>
          </cell>
          <cell r="AY92345" t="str">
            <v>KHI/HO/D/MO/PC COMP/P/103815/12/2024</v>
          </cell>
          <cell r="BA92345" t="str">
            <v>KARACHI</v>
          </cell>
          <cell r="BB92345" t="str">
            <v>Flat #. B-25, Block-32, Baseera Apartments, Gulshan-e-Iqbal, Karachi.</v>
          </cell>
          <cell r="BC92345" t="str">
            <v>PEARL WHITE</v>
          </cell>
          <cell r="BH92345" t="str">
            <v>N/A</v>
          </cell>
          <cell r="BI92345" t="str">
            <v>N</v>
          </cell>
          <cell r="BJ92345" t="str">
            <v>Faraz Baakza</v>
          </cell>
          <cell r="BK92345">
            <v>45637</v>
          </cell>
          <cell r="BL92345" t="str">
            <v>35000000</v>
          </cell>
          <cell r="BM92345" t="str">
            <v>031</v>
          </cell>
          <cell r="BN92345" t="str">
            <v>01</v>
          </cell>
          <cell r="BQ92345" t="str">
            <v>KHI/HO/D/MO/PC COMP/P/103815/12/2024</v>
          </cell>
        </row>
        <row r="92346">
          <cell r="W92346" t="str">
            <v>M15AY256636</v>
          </cell>
          <cell r="X92346" t="str">
            <v>MXPJ103024082</v>
          </cell>
          <cell r="Y92346">
            <v>7000000</v>
          </cell>
          <cell r="AC92346">
            <v>3118839</v>
          </cell>
          <cell r="AD92346" t="str">
            <v>02</v>
          </cell>
          <cell r="AE92346" t="str">
            <v>MOTOR</v>
          </cell>
          <cell r="AF92346">
            <v>84051</v>
          </cell>
          <cell r="AG92346">
            <v>0</v>
          </cell>
          <cell r="AH92346">
            <v>0</v>
          </cell>
          <cell r="AI92346">
            <v>0</v>
          </cell>
          <cell r="AJ92346">
            <v>98000</v>
          </cell>
          <cell r="AK92346">
            <v>0</v>
          </cell>
          <cell r="AL92346">
            <v>8405</v>
          </cell>
          <cell r="AM92346" t="str">
            <v>2024</v>
          </cell>
          <cell r="AN92346" t="str">
            <v>202410</v>
          </cell>
          <cell r="AO92346" t="str">
            <v>202410</v>
          </cell>
          <cell r="AP92346" t="str">
            <v>202410</v>
          </cell>
          <cell r="AQ92346" t="str">
            <v>HASSANSALEEM</v>
          </cell>
          <cell r="AR92346" t="str">
            <v>1993419</v>
          </cell>
          <cell r="AS92346" t="str">
            <v>D</v>
          </cell>
          <cell r="AT92346" t="str">
            <v>001</v>
          </cell>
          <cell r="AU92346" t="str">
            <v>30000002</v>
          </cell>
          <cell r="AV92346" t="str">
            <v>RETAIL</v>
          </cell>
          <cell r="AW92346" t="str">
            <v>31000707</v>
          </cell>
          <cell r="AX92346" t="str">
            <v>JUNAID MOTORS</v>
          </cell>
          <cell r="AY92346" t="str">
            <v>KHI/HO/D/MO/PC COMP/P/100262/10/2024</v>
          </cell>
          <cell r="BA92346" t="str">
            <v>KARACHI</v>
          </cell>
          <cell r="BB92346" t="str">
            <v>House No E-91, Block 7, Gulshan E Iqbal Karachi.</v>
          </cell>
          <cell r="BC92346" t="str">
            <v>BLACK</v>
          </cell>
          <cell r="BH92346" t="str">
            <v>Half Depreciation</v>
          </cell>
          <cell r="BI92346" t="str">
            <v>N</v>
          </cell>
          <cell r="BJ92346" t="str">
            <v>M.Shahbaz</v>
          </cell>
          <cell r="BK92346">
            <v>45588</v>
          </cell>
          <cell r="BL92346" t="str">
            <v>7000000</v>
          </cell>
          <cell r="BM92346" t="str">
            <v>004</v>
          </cell>
          <cell r="BN92346" t="str">
            <v>01</v>
          </cell>
          <cell r="BQ92346" t="str">
            <v>KHI/HO/D/MO/PC COMP/P/100262/10/2024</v>
          </cell>
        </row>
        <row r="92347">
          <cell r="W92347" t="str">
            <v>LFC24688</v>
          </cell>
          <cell r="X92347" t="str">
            <v>1FTFW1RG9LFC24688</v>
          </cell>
          <cell r="Y92347">
            <v>45000000</v>
          </cell>
          <cell r="AC92347">
            <v>3128270</v>
          </cell>
          <cell r="AD92347" t="str">
            <v>02</v>
          </cell>
          <cell r="AE92347" t="str">
            <v>MOTOR</v>
          </cell>
          <cell r="AF92347">
            <v>620258</v>
          </cell>
          <cell r="AG92347">
            <v>0</v>
          </cell>
          <cell r="AH92347">
            <v>0</v>
          </cell>
          <cell r="AI92347">
            <v>0</v>
          </cell>
          <cell r="AJ92347">
            <v>720000</v>
          </cell>
          <cell r="AK92347">
            <v>0</v>
          </cell>
          <cell r="AL92347">
            <v>93039</v>
          </cell>
          <cell r="AM92347" t="str">
            <v>2024</v>
          </cell>
          <cell r="AN92347" t="str">
            <v>202410</v>
          </cell>
          <cell r="AO92347" t="str">
            <v>202410</v>
          </cell>
          <cell r="AP92347" t="str">
            <v>202410</v>
          </cell>
          <cell r="AQ92347" t="str">
            <v>KHALIDMEHMOOD</v>
          </cell>
          <cell r="AR92347" t="str">
            <v>1997581</v>
          </cell>
          <cell r="AS92347" t="str">
            <v>D</v>
          </cell>
          <cell r="AT92347" t="str">
            <v>001</v>
          </cell>
          <cell r="AU92347" t="str">
            <v>30000002</v>
          </cell>
          <cell r="AV92347" t="str">
            <v>RETAIL</v>
          </cell>
          <cell r="AW92347" t="str">
            <v>31000007</v>
          </cell>
          <cell r="AX92347" t="str">
            <v>Toyota Central Motor</v>
          </cell>
          <cell r="AY92347" t="str">
            <v>KHI/HO/D/MO/PC COMP/P/100791/10/2024</v>
          </cell>
          <cell r="BA92347" t="str">
            <v>KARACHI</v>
          </cell>
          <cell r="BB92347" t="str">
            <v>House #. 186/III, Street #.29, Khayaban-e-Muslim, Phase VI, D.H.A.,
Karachi</v>
          </cell>
          <cell r="BC92347" t="str">
            <v>BLUE</v>
          </cell>
          <cell r="BH92347" t="str">
            <v>N/A</v>
          </cell>
          <cell r="BI92347" t="str">
            <v>N</v>
          </cell>
          <cell r="BJ92347" t="str">
            <v>Noman Abdul Haq</v>
          </cell>
          <cell r="BK92347">
            <v>45594</v>
          </cell>
          <cell r="BL92347" t="str">
            <v>45000000</v>
          </cell>
          <cell r="BM92347" t="str">
            <v>010</v>
          </cell>
          <cell r="BN92347" t="str">
            <v>01</v>
          </cell>
          <cell r="BQ92347" t="str">
            <v>KHI/HO/D/MO/PC COMP/P/100791/10/2024</v>
          </cell>
        </row>
        <row r="92348">
          <cell r="W92348" t="str">
            <v>- --</v>
          </cell>
          <cell r="X92348" t="str">
            <v>W-1-K-297123-A-022130</v>
          </cell>
          <cell r="Y92348">
            <v>17500000</v>
          </cell>
          <cell r="AC92348">
            <v>3203755</v>
          </cell>
          <cell r="AD92348" t="str">
            <v>02</v>
          </cell>
          <cell r="AE92348" t="str">
            <v>MOTOR</v>
          </cell>
          <cell r="AF92348">
            <v>165747</v>
          </cell>
          <cell r="AG92348">
            <v>0</v>
          </cell>
          <cell r="AH92348">
            <v>0</v>
          </cell>
          <cell r="AI92348">
            <v>0</v>
          </cell>
          <cell r="AJ92348">
            <v>165747</v>
          </cell>
          <cell r="AK92348">
            <v>0</v>
          </cell>
          <cell r="AL92348">
            <v>189980</v>
          </cell>
          <cell r="AM92348" t="str">
            <v>2024</v>
          </cell>
          <cell r="AN92348" t="str">
            <v>202411</v>
          </cell>
          <cell r="AO92348" t="str">
            <v>202411</v>
          </cell>
          <cell r="AP92348" t="str">
            <v>202411</v>
          </cell>
          <cell r="AQ92348" t="str">
            <v>FAIZANHUSSAIN</v>
          </cell>
          <cell r="AR92348" t="str">
            <v>2021330</v>
          </cell>
          <cell r="AS92348" t="str">
            <v>D</v>
          </cell>
          <cell r="AT92348" t="str">
            <v>002</v>
          </cell>
          <cell r="AU92348" t="str">
            <v>30000001</v>
          </cell>
          <cell r="AV92348" t="str">
            <v>DIRECT</v>
          </cell>
          <cell r="AW92348" t="str">
            <v>31000001</v>
          </cell>
          <cell r="AX92348" t="str">
            <v>Direct</v>
          </cell>
          <cell r="AY92348" t="str">
            <v>KHI/HO/D/MO/PC COMP/P/102844/11/2024</v>
          </cell>
          <cell r="BA92348" t="str">
            <v>LAHORE</v>
          </cell>
          <cell r="BC92348" t="str">
            <v>Obsidian Black</v>
          </cell>
          <cell r="BH92348" t="str">
            <v>N/A</v>
          </cell>
          <cell r="BI92348" t="str">
            <v>N</v>
          </cell>
          <cell r="BK92348">
            <v>45624</v>
          </cell>
          <cell r="BL92348" t="str">
            <v>17500000</v>
          </cell>
          <cell r="BM92348" t="str">
            <v>446</v>
          </cell>
          <cell r="BN92348" t="str">
            <v>01</v>
          </cell>
          <cell r="BQ92348" t="str">
            <v>KHI/HO/D/MO/PC COMP/P/102844/11/2024</v>
          </cell>
        </row>
        <row r="92349">
          <cell r="W92349" t="str">
            <v>28291480613133</v>
          </cell>
          <cell r="X92349" t="str">
            <v>W1K1771872J311776</v>
          </cell>
          <cell r="Y92349">
            <v>20000000</v>
          </cell>
          <cell r="AC92349">
            <v>3196953</v>
          </cell>
          <cell r="AD92349" t="str">
            <v>02</v>
          </cell>
          <cell r="AE92349" t="str">
            <v>MOTOR</v>
          </cell>
          <cell r="AF92349">
            <v>223707</v>
          </cell>
          <cell r="AG92349">
            <v>0</v>
          </cell>
          <cell r="AH92349">
            <v>0</v>
          </cell>
          <cell r="AI92349">
            <v>0</v>
          </cell>
          <cell r="AJ92349">
            <v>260000</v>
          </cell>
          <cell r="AK92349">
            <v>0</v>
          </cell>
          <cell r="AL92349">
            <v>0</v>
          </cell>
          <cell r="AM92349" t="str">
            <v>2024</v>
          </cell>
          <cell r="AN92349" t="str">
            <v>202411</v>
          </cell>
          <cell r="AO92349" t="str">
            <v>202411</v>
          </cell>
          <cell r="AP92349" t="str">
            <v>202411</v>
          </cell>
          <cell r="AQ92349" t="str">
            <v>MUBASHIRAHMED</v>
          </cell>
          <cell r="AR92349" t="str">
            <v>2018886</v>
          </cell>
          <cell r="AS92349" t="str">
            <v>D</v>
          </cell>
          <cell r="AT92349" t="str">
            <v>001</v>
          </cell>
          <cell r="AU92349" t="str">
            <v>30000001</v>
          </cell>
          <cell r="AV92349" t="str">
            <v>DIRECT</v>
          </cell>
          <cell r="AW92349" t="str">
            <v>31000001</v>
          </cell>
          <cell r="AX92349" t="str">
            <v>Direct</v>
          </cell>
          <cell r="AY92349" t="str">
            <v>KHI/HO/D/MO/PC COMP/P/102742/11/2024</v>
          </cell>
          <cell r="BA92349" t="str">
            <v>KARACHI</v>
          </cell>
          <cell r="BB92349" t="str">
            <v>House No. 224, Street No. 34, Area Khayaban-e-Rumi, Phase 8, DHA, Karachi.</v>
          </cell>
          <cell r="BC92349" t="str">
            <v>BLACK</v>
          </cell>
          <cell r="BH92349" t="str">
            <v>N/A</v>
          </cell>
          <cell r="BI92349" t="str">
            <v>N</v>
          </cell>
          <cell r="BJ92349" t="str">
            <v>MAZHAR ABBAS</v>
          </cell>
          <cell r="BK92349">
            <v>45622</v>
          </cell>
          <cell r="BL92349" t="str">
            <v>20000000</v>
          </cell>
          <cell r="BM92349" t="str">
            <v>004</v>
          </cell>
          <cell r="BN92349" t="str">
            <v>01</v>
          </cell>
          <cell r="BQ92349" t="str">
            <v>KHI/HO/D/MO/PC COMP/P/102742/11/2024</v>
          </cell>
        </row>
        <row r="92350">
          <cell r="W92350" t="str">
            <v>9Z02926</v>
          </cell>
          <cell r="X92350" t="str">
            <v>ZSG10R-2000149</v>
          </cell>
          <cell r="Y92350">
            <v>9200000</v>
          </cell>
          <cell r="AC92350">
            <v>3127645</v>
          </cell>
          <cell r="AD92350" t="str">
            <v>02</v>
          </cell>
          <cell r="AE92350" t="str">
            <v>MOTOR</v>
          </cell>
          <cell r="AF92350">
            <v>0</v>
          </cell>
          <cell r="AG92350">
            <v>0</v>
          </cell>
          <cell r="AH92350">
            <v>0</v>
          </cell>
          <cell r="AI92350">
            <v>0</v>
          </cell>
          <cell r="AJ92350">
            <v>0</v>
          </cell>
          <cell r="AK92350">
            <v>0</v>
          </cell>
          <cell r="AL92350">
            <v>17780</v>
          </cell>
          <cell r="AM92350" t="str">
            <v>2024</v>
          </cell>
          <cell r="AN92350" t="str">
            <v>202410</v>
          </cell>
          <cell r="AO92350" t="str">
            <v>202410</v>
          </cell>
          <cell r="AP92350" t="str">
            <v>202410</v>
          </cell>
          <cell r="AQ92350" t="str">
            <v>HASSANSALEEM</v>
          </cell>
          <cell r="AR92350" t="str">
            <v>1997072</v>
          </cell>
          <cell r="AS92350" t="str">
            <v>D</v>
          </cell>
          <cell r="AT92350" t="str">
            <v>001</v>
          </cell>
          <cell r="AU92350" t="str">
            <v>30000002</v>
          </cell>
          <cell r="AV92350" t="str">
            <v>RETAIL</v>
          </cell>
          <cell r="AW92350" t="str">
            <v>31000707</v>
          </cell>
          <cell r="AX92350" t="str">
            <v>JUNAID MOTORS</v>
          </cell>
          <cell r="AY92350" t="str">
            <v>KHI/HO/D/MO/PC COMP/P/100352/10/2024</v>
          </cell>
          <cell r="AZ92350" t="str">
            <v>KHI/HO/D/MO/PC COMP/E/48351/10/2024</v>
          </cell>
          <cell r="BB92350" t="str">
            <v>House #. 965, Pir Illahi Bux Colony, Karachi.</v>
          </cell>
          <cell r="BC92350" t="str">
            <v>ATTITUDE BLACK</v>
          </cell>
          <cell r="BF92350" t="str">
            <v>Addition of agency commission</v>
          </cell>
          <cell r="BH92350" t="str">
            <v>Half Depreciation</v>
          </cell>
          <cell r="BI92350" t="str">
            <v>N</v>
          </cell>
          <cell r="BJ92350" t="str">
            <v>M.Shahbaz</v>
          </cell>
          <cell r="BK92350">
            <v>45583</v>
          </cell>
          <cell r="BL92350" t="str">
            <v>9200000</v>
          </cell>
          <cell r="BM92350" t="str">
            <v>272</v>
          </cell>
          <cell r="BN92350" t="str">
            <v>01</v>
          </cell>
          <cell r="BQ92350" t="str">
            <v>KHI/HO/D/MO/PC COMP/P/100352/10/2024</v>
          </cell>
        </row>
        <row r="92351">
          <cell r="W92351" t="str">
            <v>9Z02926</v>
          </cell>
          <cell r="X92351" t="str">
            <v>ZSG10R-2000149</v>
          </cell>
          <cell r="Y92351">
            <v>9200000</v>
          </cell>
          <cell r="AC92351">
            <v>3118161</v>
          </cell>
          <cell r="AD92351" t="str">
            <v>02</v>
          </cell>
          <cell r="AE92351" t="str">
            <v>MOTOR</v>
          </cell>
          <cell r="AF92351">
            <v>118535</v>
          </cell>
          <cell r="AG92351">
            <v>0</v>
          </cell>
          <cell r="AH92351">
            <v>0</v>
          </cell>
          <cell r="AI92351">
            <v>0</v>
          </cell>
          <cell r="AJ92351">
            <v>138000</v>
          </cell>
          <cell r="AK92351">
            <v>0</v>
          </cell>
          <cell r="AL92351">
            <v>11854</v>
          </cell>
          <cell r="AM92351" t="str">
            <v>2024</v>
          </cell>
          <cell r="AN92351" t="str">
            <v>202410</v>
          </cell>
          <cell r="AO92351" t="str">
            <v>202410</v>
          </cell>
          <cell r="AP92351" t="str">
            <v>202410</v>
          </cell>
          <cell r="AQ92351" t="str">
            <v>KHALIDMEHMOOD</v>
          </cell>
          <cell r="AR92351" t="str">
            <v>1994572</v>
          </cell>
          <cell r="AS92351" t="str">
            <v>D</v>
          </cell>
          <cell r="AT92351" t="str">
            <v>001</v>
          </cell>
          <cell r="AU92351" t="str">
            <v>30000002</v>
          </cell>
          <cell r="AV92351" t="str">
            <v>RETAIL</v>
          </cell>
          <cell r="AW92351" t="str">
            <v>31000707</v>
          </cell>
          <cell r="AX92351" t="str">
            <v>JUNAID MOTORS</v>
          </cell>
          <cell r="AY92351" t="str">
            <v>KHI/HO/D/MO/PC COMP/P/100352/10/2024</v>
          </cell>
          <cell r="BA92351" t="str">
            <v>KARACHI</v>
          </cell>
          <cell r="BB92351" t="str">
            <v>House #. 965, Pir Illahi Bux Colony, Karachi.</v>
          </cell>
          <cell r="BC92351" t="str">
            <v>ATTITUDE BLACK</v>
          </cell>
          <cell r="BH92351" t="str">
            <v>Half Depreciation</v>
          </cell>
          <cell r="BI92351" t="str">
            <v>N</v>
          </cell>
          <cell r="BJ92351" t="str">
            <v>M.Shahbaz</v>
          </cell>
          <cell r="BK92351">
            <v>45589</v>
          </cell>
          <cell r="BL92351" t="str">
            <v>9200000</v>
          </cell>
          <cell r="BM92351" t="str">
            <v>272</v>
          </cell>
          <cell r="BN92351" t="str">
            <v>01</v>
          </cell>
          <cell r="BQ92351" t="str">
            <v>KHI/HO/D/MO/PC COMP/P/100352/10/2024</v>
          </cell>
        </row>
        <row r="92352">
          <cell r="W92352" t="str">
            <v>9Z02956</v>
          </cell>
          <cell r="X92352" t="str">
            <v>R-2000165</v>
          </cell>
          <cell r="Y92352">
            <v>8012000</v>
          </cell>
          <cell r="AC92352">
            <v>3196699</v>
          </cell>
          <cell r="AD92352" t="str">
            <v>02</v>
          </cell>
          <cell r="AE92352" t="str">
            <v>MOTOR</v>
          </cell>
          <cell r="AF92352">
            <v>96265</v>
          </cell>
          <cell r="AG92352">
            <v>0</v>
          </cell>
          <cell r="AH92352">
            <v>0</v>
          </cell>
          <cell r="AI92352">
            <v>0</v>
          </cell>
          <cell r="AJ92352">
            <v>112168</v>
          </cell>
          <cell r="AK92352">
            <v>0</v>
          </cell>
          <cell r="AL92352">
            <v>9627</v>
          </cell>
          <cell r="AM92352" t="str">
            <v>2024</v>
          </cell>
          <cell r="AN92352" t="str">
            <v>202411</v>
          </cell>
          <cell r="AO92352" t="str">
            <v>202411</v>
          </cell>
          <cell r="AP92352" t="str">
            <v>202411</v>
          </cell>
          <cell r="AQ92352" t="str">
            <v>KHALIDMEHMOOD</v>
          </cell>
          <cell r="AR92352" t="str">
            <v>2020898</v>
          </cell>
          <cell r="AS92352" t="str">
            <v>D</v>
          </cell>
          <cell r="AT92352" t="str">
            <v>001</v>
          </cell>
          <cell r="AU92352" t="str">
            <v>30000002</v>
          </cell>
          <cell r="AV92352" t="str">
            <v>RETAIL</v>
          </cell>
          <cell r="AW92352" t="str">
            <v>31000707</v>
          </cell>
          <cell r="AX92352" t="str">
            <v>JUNAID MOTORS</v>
          </cell>
          <cell r="AY92352" t="str">
            <v>KHI/HO/D/MO/PC COMP/P/103013/11/2024</v>
          </cell>
          <cell r="BA92352" t="str">
            <v>KARACHI</v>
          </cell>
          <cell r="BB92352" t="str">
            <v>Ashyana Hill, Gulshan e Iqbal, House No. B-403, Block 17, Karachi.</v>
          </cell>
          <cell r="BC92352" t="str">
            <v>WHITE</v>
          </cell>
          <cell r="BH92352" t="str">
            <v>Half Depreciation</v>
          </cell>
          <cell r="BI92352" t="str">
            <v>N</v>
          </cell>
          <cell r="BJ92352" t="str">
            <v>M.Shahbaz</v>
          </cell>
          <cell r="BK92352">
            <v>45625</v>
          </cell>
          <cell r="BL92352" t="str">
            <v>8012000</v>
          </cell>
          <cell r="BM92352" t="str">
            <v>002</v>
          </cell>
          <cell r="BN92352" t="str">
            <v>01</v>
          </cell>
          <cell r="BQ92352" t="str">
            <v>KHI/HO/D/MO/PC COMP/P/103013/11/2024</v>
          </cell>
        </row>
        <row r="92353">
          <cell r="W92353" t="str">
            <v>A3387528</v>
          </cell>
          <cell r="X92353" t="str">
            <v>WBS12EC0909X30307</v>
          </cell>
          <cell r="Y92353">
            <v>160709186</v>
          </cell>
          <cell r="AC92353">
            <v>3165126</v>
          </cell>
          <cell r="AD92353" t="str">
            <v>02</v>
          </cell>
          <cell r="AE92353" t="str">
            <v>MOTOR</v>
          </cell>
          <cell r="AF92353">
            <v>1966870</v>
          </cell>
          <cell r="AG92353">
            <v>0</v>
          </cell>
          <cell r="AH92353">
            <v>0</v>
          </cell>
          <cell r="AI92353">
            <v>0</v>
          </cell>
          <cell r="AJ92353">
            <v>2282070</v>
          </cell>
          <cell r="AK92353">
            <v>0</v>
          </cell>
          <cell r="AL92353">
            <v>295031</v>
          </cell>
          <cell r="AM92353" t="str">
            <v>2024</v>
          </cell>
          <cell r="AN92353" t="str">
            <v>202411</v>
          </cell>
          <cell r="AO92353" t="str">
            <v>202411</v>
          </cell>
          <cell r="AP92353" t="str">
            <v>202411</v>
          </cell>
          <cell r="AQ92353" t="str">
            <v>KHALIDMEHMOOD</v>
          </cell>
          <cell r="AR92353" t="str">
            <v>2009997</v>
          </cell>
          <cell r="AS92353" t="str">
            <v>D</v>
          </cell>
          <cell r="AT92353" t="str">
            <v>001</v>
          </cell>
          <cell r="AU92353" t="str">
            <v>30000002</v>
          </cell>
          <cell r="AV92353" t="str">
            <v>RETAIL</v>
          </cell>
          <cell r="AW92353" t="str">
            <v>31000002</v>
          </cell>
          <cell r="AX92353" t="str">
            <v>Direct</v>
          </cell>
          <cell r="AY92353" t="str">
            <v>KHI/HO/D/MO/PC COMP/P/101695/11/2024</v>
          </cell>
          <cell r="BA92353" t="str">
            <v>KARACHI</v>
          </cell>
          <cell r="BB92353" t="str">
            <v>House #. 14-B, 1st East Street, Phase-1, D.H.A, Karachi.</v>
          </cell>
          <cell r="BC92353" t="str">
            <v>BLACK</v>
          </cell>
          <cell r="BH92353" t="str">
            <v>Half Depreciation</v>
          </cell>
          <cell r="BI92353" t="str">
            <v>N</v>
          </cell>
          <cell r="BJ92353" t="str">
            <v>Faraz Baakza</v>
          </cell>
          <cell r="BK92353">
            <v>45607</v>
          </cell>
          <cell r="BL92353" t="str">
            <v>160709186</v>
          </cell>
          <cell r="BM92353" t="str">
            <v>004</v>
          </cell>
          <cell r="BN92353" t="str">
            <v>01</v>
          </cell>
          <cell r="BQ92353" t="str">
            <v>KHI/HO/D/MO/PC COMP/P/101695/11/2024</v>
          </cell>
        </row>
        <row r="92354">
          <cell r="W92354" t="str">
            <v>L12B51028395</v>
          </cell>
          <cell r="X92354" t="str">
            <v>NFBGN8625RR045218</v>
          </cell>
          <cell r="Y92354">
            <v>4789785</v>
          </cell>
          <cell r="AC92354">
            <v>3196835</v>
          </cell>
          <cell r="AD92354" t="str">
            <v>02</v>
          </cell>
          <cell r="AE92354" t="str">
            <v>MOTOR</v>
          </cell>
          <cell r="AF92354">
            <v>69592</v>
          </cell>
          <cell r="AG92354">
            <v>0</v>
          </cell>
          <cell r="AH92354">
            <v>0</v>
          </cell>
          <cell r="AI92354">
            <v>0</v>
          </cell>
          <cell r="AJ92354">
            <v>69592</v>
          </cell>
          <cell r="AK92354">
            <v>0</v>
          </cell>
          <cell r="AL92354">
            <v>41755</v>
          </cell>
          <cell r="AM92354" t="str">
            <v>2024</v>
          </cell>
          <cell r="AN92354" t="str">
            <v>202411</v>
          </cell>
          <cell r="AO92354" t="str">
            <v>202411</v>
          </cell>
          <cell r="AP92354" t="str">
            <v>202411</v>
          </cell>
          <cell r="AQ92354" t="str">
            <v>SHOUKATALI</v>
          </cell>
          <cell r="AR92354" t="str">
            <v>2018843</v>
          </cell>
          <cell r="AS92354" t="str">
            <v>D</v>
          </cell>
          <cell r="AT92354" t="str">
            <v>005</v>
          </cell>
          <cell r="AU92354" t="str">
            <v>30000001</v>
          </cell>
          <cell r="AV92354" t="str">
            <v>DIRECT</v>
          </cell>
          <cell r="AW92354" t="str">
            <v>31000001</v>
          </cell>
          <cell r="AX92354" t="str">
            <v>Direct</v>
          </cell>
          <cell r="AY92354" t="str">
            <v>MUL/MUL/D/MO/PC COMP/P/102712/11/2024</v>
          </cell>
          <cell r="BB92354" t="str">
            <v>SOS Pakistan Pvt Ltd, 1131-C, Mumtazabad, Multan</v>
          </cell>
          <cell r="BC92354" t="str">
            <v>WHITE</v>
          </cell>
          <cell r="BH92354" t="str">
            <v>N/A</v>
          </cell>
          <cell r="BI92354" t="str">
            <v>N</v>
          </cell>
          <cell r="BJ92354" t="str">
            <v>Aqsa Maqbool</v>
          </cell>
          <cell r="BK92354">
            <v>45622</v>
          </cell>
          <cell r="BL92354" t="str">
            <v>4789785</v>
          </cell>
          <cell r="BM92354" t="str">
            <v>002</v>
          </cell>
          <cell r="BN92354" t="str">
            <v>04</v>
          </cell>
          <cell r="BQ92354" t="str">
            <v>MUL/MUL/D/MO/PC COMP/P/102712/11/2024</v>
          </cell>
        </row>
        <row r="92355">
          <cell r="W92355" t="str">
            <v>L12B51028414</v>
          </cell>
          <cell r="X92355" t="str">
            <v>NFBGN8621RR045216</v>
          </cell>
          <cell r="Y92355">
            <v>4789785</v>
          </cell>
          <cell r="AC92355">
            <v>3196835</v>
          </cell>
          <cell r="AD92355" t="str">
            <v>02</v>
          </cell>
          <cell r="AE92355" t="str">
            <v>MOTOR</v>
          </cell>
          <cell r="AF92355">
            <v>69593</v>
          </cell>
          <cell r="AG92355">
            <v>0</v>
          </cell>
          <cell r="AH92355">
            <v>0</v>
          </cell>
          <cell r="AI92355">
            <v>0</v>
          </cell>
          <cell r="AJ92355">
            <v>69593</v>
          </cell>
          <cell r="AK92355">
            <v>0</v>
          </cell>
          <cell r="AL92355">
            <v>41755</v>
          </cell>
          <cell r="AM92355" t="str">
            <v>2024</v>
          </cell>
          <cell r="AN92355" t="str">
            <v>202411</v>
          </cell>
          <cell r="AO92355" t="str">
            <v>202411</v>
          </cell>
          <cell r="AP92355" t="str">
            <v>202411</v>
          </cell>
          <cell r="AQ92355" t="str">
            <v>SHOUKATALI</v>
          </cell>
          <cell r="AR92355" t="str">
            <v>2018844</v>
          </cell>
          <cell r="AS92355" t="str">
            <v>D</v>
          </cell>
          <cell r="AT92355" t="str">
            <v>006</v>
          </cell>
          <cell r="AU92355" t="str">
            <v>30000001</v>
          </cell>
          <cell r="AV92355" t="str">
            <v>DIRECT</v>
          </cell>
          <cell r="AW92355" t="str">
            <v>31000001</v>
          </cell>
          <cell r="AX92355" t="str">
            <v>Direct</v>
          </cell>
          <cell r="AY92355" t="str">
            <v>MUL/MUL/D/MO/PC COMP/P/102712/11/2024</v>
          </cell>
          <cell r="BB92355" t="str">
            <v>SOS Pakistan Pvt Ltd, 1131-C, Mumtazabad, Multan</v>
          </cell>
          <cell r="BC92355" t="str">
            <v>WHITE</v>
          </cell>
          <cell r="BH92355" t="str">
            <v>N/A</v>
          </cell>
          <cell r="BI92355" t="str">
            <v>N</v>
          </cell>
          <cell r="BJ92355" t="str">
            <v>Aqsa Maqbool</v>
          </cell>
          <cell r="BK92355">
            <v>45622</v>
          </cell>
          <cell r="BL92355" t="str">
            <v>4789785</v>
          </cell>
          <cell r="BM92355" t="str">
            <v>002</v>
          </cell>
          <cell r="BN92355" t="str">
            <v>04</v>
          </cell>
          <cell r="BQ92355" t="str">
            <v>MUL/MUL/D/MO/PC COMP/P/102712/11/2024</v>
          </cell>
        </row>
        <row r="92356">
          <cell r="W92356" t="str">
            <v>L12B51027779</v>
          </cell>
          <cell r="X92356" t="str">
            <v>NFBGN8629RR044525</v>
          </cell>
          <cell r="Y92356">
            <v>4719000</v>
          </cell>
          <cell r="AC92356">
            <v>3164906</v>
          </cell>
          <cell r="AD92356" t="str">
            <v>02</v>
          </cell>
          <cell r="AE92356" t="str">
            <v>MOTOR</v>
          </cell>
          <cell r="AF92356">
            <v>54489</v>
          </cell>
          <cell r="AG92356">
            <v>0</v>
          </cell>
          <cell r="AH92356">
            <v>0</v>
          </cell>
          <cell r="AI92356">
            <v>0</v>
          </cell>
          <cell r="AJ92356">
            <v>63707</v>
          </cell>
          <cell r="AK92356">
            <v>0</v>
          </cell>
          <cell r="AL92356">
            <v>7356</v>
          </cell>
          <cell r="AM92356" t="str">
            <v>2024</v>
          </cell>
          <cell r="AN92356" t="str">
            <v>202411</v>
          </cell>
          <cell r="AO92356" t="str">
            <v>202411</v>
          </cell>
          <cell r="AP92356" t="str">
            <v>202411</v>
          </cell>
          <cell r="AQ92356" t="str">
            <v>MUBASHIRAHMED</v>
          </cell>
          <cell r="AR92356" t="str">
            <v>2008672</v>
          </cell>
          <cell r="AS92356" t="str">
            <v>D</v>
          </cell>
          <cell r="AT92356" t="str">
            <v>001</v>
          </cell>
          <cell r="AU92356" t="str">
            <v>30000001</v>
          </cell>
          <cell r="AV92356" t="str">
            <v>DIRECT</v>
          </cell>
          <cell r="AW92356" t="str">
            <v>31000001</v>
          </cell>
          <cell r="AX92356" t="str">
            <v>Direct</v>
          </cell>
          <cell r="AY92356" t="str">
            <v>KHI/HO/D/MO/PC COMP/P/101514/11/2024</v>
          </cell>
          <cell r="BA92356" t="str">
            <v>KARACHI</v>
          </cell>
          <cell r="BB92356" t="str">
            <v>PAF Falcon Complex New Malir, House No. IH-98, Karachi.</v>
          </cell>
          <cell r="BC92356" t="str">
            <v>LUNAR SILVER</v>
          </cell>
          <cell r="BH92356" t="str">
            <v>N/A</v>
          </cell>
          <cell r="BI92356" t="str">
            <v>N</v>
          </cell>
          <cell r="BJ92356" t="str">
            <v xml:space="preserve">	Kamran M. Hanif</v>
          </cell>
          <cell r="BK92356">
            <v>45603</v>
          </cell>
          <cell r="BL92356" t="str">
            <v>4719000</v>
          </cell>
          <cell r="BM92356" t="str">
            <v>293</v>
          </cell>
          <cell r="BN92356" t="str">
            <v>01</v>
          </cell>
          <cell r="BQ92356" t="str">
            <v>KHI/HO/D/MO/PC COMP/P/101514/11/2024</v>
          </cell>
        </row>
        <row r="92357">
          <cell r="W92357" t="str">
            <v>R06AR1000083</v>
          </cell>
          <cell r="X92357" t="str">
            <v>V00100076</v>
          </cell>
          <cell r="Y92357">
            <v>2749000</v>
          </cell>
          <cell r="AC92357">
            <v>3121406</v>
          </cell>
          <cell r="AD92357" t="str">
            <v>02</v>
          </cell>
          <cell r="AE92357" t="str">
            <v>MOTOR</v>
          </cell>
          <cell r="AF92357">
            <v>42275</v>
          </cell>
          <cell r="AG92357">
            <v>0</v>
          </cell>
          <cell r="AH92357">
            <v>0</v>
          </cell>
          <cell r="AI92357">
            <v>0</v>
          </cell>
          <cell r="AJ92357">
            <v>49482</v>
          </cell>
          <cell r="AK92357">
            <v>0</v>
          </cell>
          <cell r="AL92357">
            <v>5073</v>
          </cell>
          <cell r="AM92357" t="str">
            <v>2024</v>
          </cell>
          <cell r="AN92357" t="str">
            <v>202410</v>
          </cell>
          <cell r="AO92357" t="str">
            <v>202410</v>
          </cell>
          <cell r="AP92357" t="str">
            <v>202410</v>
          </cell>
          <cell r="AQ92357" t="str">
            <v>ABRAHAMBHATTI</v>
          </cell>
          <cell r="AR92357" t="str">
            <v>1995177</v>
          </cell>
          <cell r="AS92357" t="str">
            <v>D</v>
          </cell>
          <cell r="AT92357" t="str">
            <v>001</v>
          </cell>
          <cell r="AU92357" t="str">
            <v>30000002</v>
          </cell>
          <cell r="AV92357" t="str">
            <v>RETAIL</v>
          </cell>
          <cell r="AW92357" t="str">
            <v>31000695</v>
          </cell>
          <cell r="AX92357" t="str">
            <v>Suzuki Shaikhan Motors</v>
          </cell>
          <cell r="AY92357" t="str">
            <v>LHR/LHR/D/MO/PC COMP/P/100400/10/2024</v>
          </cell>
          <cell r="BB92357" t="str">
            <v>Kotli Fareed, PO Beerh, Tehsil Daska, Sialkot.</v>
          </cell>
          <cell r="BC92357" t="str">
            <v>WHITE</v>
          </cell>
          <cell r="BH92357" t="str">
            <v>Pak Suzuki</v>
          </cell>
          <cell r="BI92357" t="str">
            <v>N</v>
          </cell>
          <cell r="BJ92357" t="str">
            <v>Hafiz Muhammad Rehan Ali</v>
          </cell>
          <cell r="BK92357">
            <v>45589</v>
          </cell>
          <cell r="BL92357" t="str">
            <v>2749000</v>
          </cell>
          <cell r="BM92357" t="str">
            <v>002</v>
          </cell>
          <cell r="BN92357" t="str">
            <v>03</v>
          </cell>
          <cell r="BQ92357" t="str">
            <v>LHR/LHR/D/MO/PC COMP/P/100400/10/2024</v>
          </cell>
        </row>
        <row r="92358">
          <cell r="W92358" t="str">
            <v>G4NALU597550</v>
          </cell>
          <cell r="X92358" t="str">
            <v>PMHJ2813SLN200563</v>
          </cell>
          <cell r="Y92358">
            <v>8000000</v>
          </cell>
          <cell r="AC92358">
            <v>3121366</v>
          </cell>
          <cell r="AD92358" t="str">
            <v>02</v>
          </cell>
          <cell r="AE92358" t="str">
            <v>MOTOR</v>
          </cell>
          <cell r="AF92358">
            <v>103017</v>
          </cell>
          <cell r="AG92358">
            <v>0</v>
          </cell>
          <cell r="AH92358">
            <v>0</v>
          </cell>
          <cell r="AI92358">
            <v>0</v>
          </cell>
          <cell r="AJ92358">
            <v>120000</v>
          </cell>
          <cell r="AK92358">
            <v>0</v>
          </cell>
          <cell r="AL92358">
            <v>13907</v>
          </cell>
          <cell r="AM92358" t="str">
            <v>2024</v>
          </cell>
          <cell r="AN92358" t="str">
            <v>202410</v>
          </cell>
          <cell r="AO92358" t="str">
            <v>202410</v>
          </cell>
          <cell r="AP92358" t="str">
            <v>202410</v>
          </cell>
          <cell r="AQ92358" t="str">
            <v>MUBASHIRAHMED</v>
          </cell>
          <cell r="AR92358" t="str">
            <v>1992903</v>
          </cell>
          <cell r="AS92358" t="str">
            <v>D</v>
          </cell>
          <cell r="AT92358" t="str">
            <v>001</v>
          </cell>
          <cell r="AU92358" t="str">
            <v>30000001</v>
          </cell>
          <cell r="AV92358" t="str">
            <v>DIRECT</v>
          </cell>
          <cell r="AW92358" t="str">
            <v>31000001</v>
          </cell>
          <cell r="AX92358" t="str">
            <v>Direct</v>
          </cell>
          <cell r="AY92358" t="str">
            <v>KHI/HO/D/MO/PC COMP/P/100213/10/2024</v>
          </cell>
          <cell r="BA92358" t="str">
            <v>KARACHI</v>
          </cell>
          <cell r="BB92358" t="str">
            <v>A 452 Gulshan e Iqbal, Block 5, Karachi.</v>
          </cell>
          <cell r="BC92358" t="str">
            <v>WHITE</v>
          </cell>
          <cell r="BH92358" t="str">
            <v>N/A</v>
          </cell>
          <cell r="BI92358" t="str">
            <v>N</v>
          </cell>
          <cell r="BJ92358" t="str">
            <v>Sarosh Hassan</v>
          </cell>
          <cell r="BK92358">
            <v>45587</v>
          </cell>
          <cell r="BL92358" t="str">
            <v>8000000</v>
          </cell>
          <cell r="BM92358" t="str">
            <v>002</v>
          </cell>
          <cell r="BN92358" t="str">
            <v>01</v>
          </cell>
          <cell r="BQ92358" t="str">
            <v>KHI/HO/D/MO/PC COMP/P/100213/10/2024</v>
          </cell>
        </row>
        <row r="92359">
          <cell r="W92359" t="str">
            <v>G42B-108784</v>
          </cell>
          <cell r="X92359" t="str">
            <v>NG4DA-108783</v>
          </cell>
          <cell r="Y92359">
            <v>450000</v>
          </cell>
          <cell r="AC92359">
            <v>3251239</v>
          </cell>
          <cell r="AD92359" t="str">
            <v>02</v>
          </cell>
          <cell r="AE92359" t="str">
            <v>MOTOR</v>
          </cell>
          <cell r="AF92359">
            <v>18965</v>
          </cell>
          <cell r="AG92359">
            <v>0</v>
          </cell>
          <cell r="AH92359">
            <v>0</v>
          </cell>
          <cell r="AI92359">
            <v>0</v>
          </cell>
          <cell r="AJ92359">
            <v>22500</v>
          </cell>
          <cell r="AK92359">
            <v>0</v>
          </cell>
          <cell r="AL92359">
            <v>0</v>
          </cell>
          <cell r="AM92359" t="str">
            <v>2024</v>
          </cell>
          <cell r="AN92359" t="str">
            <v>202412</v>
          </cell>
          <cell r="AO92359" t="str">
            <v>202412</v>
          </cell>
          <cell r="AP92359" t="str">
            <v>202412</v>
          </cell>
          <cell r="AQ92359" t="str">
            <v>MUBASHIRAHMED</v>
          </cell>
          <cell r="AR92359" t="str">
            <v>2040062</v>
          </cell>
          <cell r="AS92359" t="str">
            <v>D</v>
          </cell>
          <cell r="AT92359" t="str">
            <v>001</v>
          </cell>
          <cell r="AU92359" t="str">
            <v>30000001</v>
          </cell>
          <cell r="AV92359" t="str">
            <v>DIRECT</v>
          </cell>
          <cell r="AW92359" t="str">
            <v>31000001</v>
          </cell>
          <cell r="AX92359" t="str">
            <v>Direct</v>
          </cell>
          <cell r="AY92359" t="str">
            <v>KHI/HO/D/MO/MC TTT/P/104679/12/2024</v>
          </cell>
          <cell r="BA92359" t="str">
            <v>KARACHI</v>
          </cell>
          <cell r="BB92359" t="str">
            <v>House No. R-523, Area Buffer Zone North Karachi, Sector 15-A-1, Karachi.</v>
          </cell>
          <cell r="BC92359" t="str">
            <v>BLACK</v>
          </cell>
          <cell r="BH92359" t="str">
            <v>N/A</v>
          </cell>
          <cell r="BI92359" t="str">
            <v>N</v>
          </cell>
          <cell r="BJ92359" t="str">
            <v>MAZHAR ABBAS</v>
          </cell>
          <cell r="BK92359">
            <v>45650</v>
          </cell>
          <cell r="BL92359" t="str">
            <v>450000</v>
          </cell>
          <cell r="BM92359" t="str">
            <v>004</v>
          </cell>
          <cell r="BN92359" t="str">
            <v>01</v>
          </cell>
          <cell r="BQ92359" t="str">
            <v>KHI/HO/D/MO/MC TTT/P/104679/12/2024</v>
          </cell>
        </row>
        <row r="92360">
          <cell r="W92360" t="str">
            <v>G42B-113928</v>
          </cell>
          <cell r="X92360" t="str">
            <v>NG4DA-113927</v>
          </cell>
          <cell r="Y92360">
            <v>547000</v>
          </cell>
          <cell r="AC92360">
            <v>3121296</v>
          </cell>
          <cell r="AD92360" t="str">
            <v>02</v>
          </cell>
          <cell r="AE92360" t="str">
            <v>MOTOR</v>
          </cell>
          <cell r="AF92360">
            <v>18431</v>
          </cell>
          <cell r="AG92360">
            <v>0</v>
          </cell>
          <cell r="AH92360">
            <v>0</v>
          </cell>
          <cell r="AI92360">
            <v>0</v>
          </cell>
          <cell r="AJ92360">
            <v>21880</v>
          </cell>
          <cell r="AK92360">
            <v>0</v>
          </cell>
          <cell r="AL92360">
            <v>0</v>
          </cell>
          <cell r="AM92360" t="str">
            <v>2024</v>
          </cell>
          <cell r="AN92360" t="str">
            <v>202410</v>
          </cell>
          <cell r="AO92360" t="str">
            <v>202410</v>
          </cell>
          <cell r="AP92360" t="str">
            <v>202410</v>
          </cell>
          <cell r="AQ92360" t="str">
            <v>MUBASHIRAHMED</v>
          </cell>
          <cell r="AR92360" t="str">
            <v>1995515</v>
          </cell>
          <cell r="AS92360" t="str">
            <v>D</v>
          </cell>
          <cell r="AT92360" t="str">
            <v>001</v>
          </cell>
          <cell r="AU92360" t="str">
            <v>30000001</v>
          </cell>
          <cell r="AV92360" t="str">
            <v>DIRECT</v>
          </cell>
          <cell r="AW92360" t="str">
            <v>31000001</v>
          </cell>
          <cell r="AX92360" t="str">
            <v>Direct</v>
          </cell>
          <cell r="AY92360" t="str">
            <v>KHI/HO/D/MO/MC COMP/P/100475/10/2024</v>
          </cell>
          <cell r="BA92360" t="str">
            <v>KARACHI</v>
          </cell>
          <cell r="BB92360" t="str">
            <v>House No. A-321 Saadi Town Block 5, Scheme-33, Karachi</v>
          </cell>
          <cell r="BC92360" t="str">
            <v>BLACK</v>
          </cell>
          <cell r="BH92360" t="str">
            <v>N/A</v>
          </cell>
          <cell r="BI92360" t="str">
            <v>N</v>
          </cell>
          <cell r="BJ92360" t="str">
            <v>MAZHAR ABBAS</v>
          </cell>
          <cell r="BK92360">
            <v>45590</v>
          </cell>
          <cell r="BL92360" t="str">
            <v>547000</v>
          </cell>
          <cell r="BM92360" t="str">
            <v>004</v>
          </cell>
          <cell r="BN92360" t="str">
            <v>01</v>
          </cell>
          <cell r="BQ92360" t="str">
            <v>KHI/HO/D/MO/MC COMP/P/100475/10/2024</v>
          </cell>
        </row>
        <row r="92361">
          <cell r="W92361" t="str">
            <v>114228</v>
          </cell>
          <cell r="X92361" t="str">
            <v>114227</v>
          </cell>
          <cell r="Y92361">
            <v>547000</v>
          </cell>
          <cell r="Z92361" t="str">
            <v>42301-5368265-3</v>
          </cell>
          <cell r="AC92361">
            <v>3213931</v>
          </cell>
          <cell r="AD92361" t="str">
            <v>02</v>
          </cell>
          <cell r="AE92361" t="str">
            <v>MOTOR</v>
          </cell>
          <cell r="AF92361">
            <v>19610</v>
          </cell>
          <cell r="AG92361">
            <v>0</v>
          </cell>
          <cell r="AH92361">
            <v>0</v>
          </cell>
          <cell r="AI92361">
            <v>0</v>
          </cell>
          <cell r="AJ92361">
            <v>23248</v>
          </cell>
          <cell r="AK92361">
            <v>0</v>
          </cell>
          <cell r="AL92361">
            <v>1961</v>
          </cell>
          <cell r="AM92361" t="str">
            <v>2024</v>
          </cell>
          <cell r="AN92361" t="str">
            <v>202412</v>
          </cell>
          <cell r="AO92361" t="str">
            <v>202412</v>
          </cell>
          <cell r="AP92361" t="str">
            <v>202412</v>
          </cell>
          <cell r="AQ92361" t="str">
            <v>31000408</v>
          </cell>
          <cell r="AR92361" t="str">
            <v>2028540</v>
          </cell>
          <cell r="AS92361" t="str">
            <v>D</v>
          </cell>
          <cell r="AU92361" t="str">
            <v>30000002</v>
          </cell>
          <cell r="AV92361" t="str">
            <v>RETAIL</v>
          </cell>
          <cell r="AW92361" t="str">
            <v>31000408</v>
          </cell>
          <cell r="AX92361" t="str">
            <v>Suzuki Mandviwalla Motors</v>
          </cell>
          <cell r="AY92361" t="str">
            <v>KHI/HO/D/MO/MC COMP/P/103597/12/2024</v>
          </cell>
          <cell r="BA92361" t="str">
            <v>KARACHI</v>
          </cell>
          <cell r="BB92361" t="str">
            <v>FLAT # 7, 2nd FLOOR, QASIM PLAZA, SIDDIQ WAHAB ROAD GHAS MANDI KARACHI</v>
          </cell>
          <cell r="BC92361" t="str">
            <v>BLACK</v>
          </cell>
          <cell r="BH92361" t="str">
            <v>Pak Suzuki</v>
          </cell>
          <cell r="BI92361" t="str">
            <v>N</v>
          </cell>
          <cell r="BJ92361" t="str">
            <v xml:space="preserve">	Rameez Haji Mehboob</v>
          </cell>
          <cell r="BK92361">
            <v>45633</v>
          </cell>
          <cell r="BL92361" t="str">
            <v>547000</v>
          </cell>
          <cell r="BM92361" t="str">
            <v>004</v>
          </cell>
          <cell r="BN92361" t="str">
            <v>01</v>
          </cell>
          <cell r="BQ92361" t="str">
            <v>KHI/HO/D/MO/MC COMP/P/103597/12/2024</v>
          </cell>
        </row>
        <row r="92362">
          <cell r="W92362" t="str">
            <v>114228</v>
          </cell>
          <cell r="X92362" t="str">
            <v>114227</v>
          </cell>
          <cell r="Y92362">
            <v>547000</v>
          </cell>
          <cell r="Z92362" t="str">
            <v>42301-5368265-3</v>
          </cell>
          <cell r="AC92362">
            <v>3213932</v>
          </cell>
          <cell r="AD92362" t="str">
            <v>02</v>
          </cell>
          <cell r="AE92362" t="str">
            <v>MOTOR</v>
          </cell>
          <cell r="AF92362">
            <v>19610</v>
          </cell>
          <cell r="AG92362">
            <v>0</v>
          </cell>
          <cell r="AH92362">
            <v>0</v>
          </cell>
          <cell r="AI92362">
            <v>0</v>
          </cell>
          <cell r="AJ92362">
            <v>23248</v>
          </cell>
          <cell r="AK92362">
            <v>0</v>
          </cell>
          <cell r="AL92362">
            <v>1961</v>
          </cell>
          <cell r="AM92362" t="str">
            <v>2024</v>
          </cell>
          <cell r="AN92362" t="str">
            <v>202412</v>
          </cell>
          <cell r="AO92362" t="str">
            <v>202412</v>
          </cell>
          <cell r="AP92362" t="str">
            <v>202412</v>
          </cell>
          <cell r="AQ92362" t="str">
            <v>31000408</v>
          </cell>
          <cell r="AR92362" t="str">
            <v>2028541</v>
          </cell>
          <cell r="AS92362" t="str">
            <v>D</v>
          </cell>
          <cell r="AU92362" t="str">
            <v>30000002</v>
          </cell>
          <cell r="AV92362" t="str">
            <v>RETAIL</v>
          </cell>
          <cell r="AW92362" t="str">
            <v>31000408</v>
          </cell>
          <cell r="AX92362" t="str">
            <v>Suzuki Mandviwalla Motors</v>
          </cell>
          <cell r="AY92362" t="str">
            <v>KHI/HO/D/MO/MC COMP/P/103598/12/2024</v>
          </cell>
          <cell r="BA92362" t="str">
            <v>KARACHI</v>
          </cell>
          <cell r="BB92362" t="str">
            <v>FLAT # 7, 2nd FLOOR, QASIM PLAZA, SIDDIQ WAHAB ROAD GHAS MANDI KARACHI</v>
          </cell>
          <cell r="BC92362" t="str">
            <v>BLACK</v>
          </cell>
          <cell r="BH92362" t="str">
            <v>Pak Suzuki</v>
          </cell>
          <cell r="BI92362" t="str">
            <v>N</v>
          </cell>
          <cell r="BJ92362" t="str">
            <v xml:space="preserve">	Rameez Haji Mehboob</v>
          </cell>
          <cell r="BK92362">
            <v>45633</v>
          </cell>
          <cell r="BL92362" t="str">
            <v>547000</v>
          </cell>
          <cell r="BM92362" t="str">
            <v>004</v>
          </cell>
          <cell r="BN92362" t="str">
            <v>01</v>
          </cell>
          <cell r="BQ92362" t="str">
            <v>KHI/HO/D/MO/MC COMP/P/103598/12/2024</v>
          </cell>
        </row>
        <row r="92363">
          <cell r="W92363" t="str">
            <v>114169</v>
          </cell>
          <cell r="X92363" t="str">
            <v>114168</v>
          </cell>
          <cell r="Y92363">
            <v>547000</v>
          </cell>
          <cell r="Z92363" t="str">
            <v>3520254584867</v>
          </cell>
          <cell r="AC92363">
            <v>3205395</v>
          </cell>
          <cell r="AD92363" t="str">
            <v>02</v>
          </cell>
          <cell r="AE92363" t="str">
            <v>MOTOR</v>
          </cell>
          <cell r="AF92363">
            <v>11358</v>
          </cell>
          <cell r="AG92363">
            <v>0</v>
          </cell>
          <cell r="AH92363">
            <v>0</v>
          </cell>
          <cell r="AI92363">
            <v>0</v>
          </cell>
          <cell r="AJ92363">
            <v>13675</v>
          </cell>
          <cell r="AK92363">
            <v>0</v>
          </cell>
          <cell r="AL92363">
            <v>1136</v>
          </cell>
          <cell r="AM92363" t="str">
            <v>2024</v>
          </cell>
          <cell r="AN92363" t="str">
            <v>202412</v>
          </cell>
          <cell r="AO92363" t="str">
            <v>202412</v>
          </cell>
          <cell r="AP92363" t="str">
            <v>202412</v>
          </cell>
          <cell r="AQ92363" t="str">
            <v>31000395</v>
          </cell>
          <cell r="AR92363" t="str">
            <v>2023319</v>
          </cell>
          <cell r="AS92363" t="str">
            <v>D</v>
          </cell>
          <cell r="AU92363" t="str">
            <v>30000002</v>
          </cell>
          <cell r="AV92363" t="str">
            <v>RETAIL</v>
          </cell>
          <cell r="AW92363" t="str">
            <v>31000395</v>
          </cell>
          <cell r="AX92363" t="str">
            <v>TS Suzuki</v>
          </cell>
          <cell r="AY92363" t="str">
            <v>KHI/HO/D/MO/MC COMP/P/103267/12/2024</v>
          </cell>
          <cell r="BA92363" t="str">
            <v>LAHORE</v>
          </cell>
          <cell r="BB92363" t="str">
            <v>H # 31, St # 1 shah di kohi Dhana Sing Johar Town Lahore</v>
          </cell>
          <cell r="BC92363" t="str">
            <v>RED</v>
          </cell>
          <cell r="BH92363" t="str">
            <v>Pak Suzuki</v>
          </cell>
          <cell r="BI92363" t="str">
            <v>N</v>
          </cell>
          <cell r="BJ92363" t="str">
            <v xml:space="preserve">	Rameez Haji Mehboob</v>
          </cell>
          <cell r="BK92363">
            <v>45629</v>
          </cell>
          <cell r="BL92363" t="str">
            <v>547000</v>
          </cell>
          <cell r="BM92363" t="str">
            <v>003</v>
          </cell>
          <cell r="BN92363" t="str">
            <v>01</v>
          </cell>
          <cell r="BQ92363" t="str">
            <v>KHI/HO/D/MO/MC COMP/P/103267/12/2024</v>
          </cell>
        </row>
        <row r="92364">
          <cell r="W92364" t="str">
            <v>G42B-112010</v>
          </cell>
          <cell r="X92364" t="str">
            <v>NG4DA-112009</v>
          </cell>
          <cell r="Y92364">
            <v>547000</v>
          </cell>
          <cell r="AC92364">
            <v>3234901</v>
          </cell>
          <cell r="AD92364" t="str">
            <v>02</v>
          </cell>
          <cell r="AE92364" t="str">
            <v>MOTOR</v>
          </cell>
          <cell r="AF92364">
            <v>30220</v>
          </cell>
          <cell r="AG92364">
            <v>0</v>
          </cell>
          <cell r="AH92364">
            <v>0</v>
          </cell>
          <cell r="AI92364">
            <v>0</v>
          </cell>
          <cell r="AJ92364">
            <v>35555</v>
          </cell>
          <cell r="AK92364">
            <v>0</v>
          </cell>
          <cell r="AL92364">
            <v>0</v>
          </cell>
          <cell r="AM92364" t="str">
            <v>2024</v>
          </cell>
          <cell r="AN92364" t="str">
            <v>202412</v>
          </cell>
          <cell r="AO92364" t="str">
            <v>202412</v>
          </cell>
          <cell r="AP92364" t="str">
            <v>202412</v>
          </cell>
          <cell r="AQ92364" t="str">
            <v>MUBASHIRAHMED</v>
          </cell>
          <cell r="AR92364" t="str">
            <v>2039486</v>
          </cell>
          <cell r="AS92364" t="str">
            <v>D</v>
          </cell>
          <cell r="AT92364" t="str">
            <v>001</v>
          </cell>
          <cell r="AU92364" t="str">
            <v>30000001</v>
          </cell>
          <cell r="AV92364" t="str">
            <v>DIRECT</v>
          </cell>
          <cell r="AW92364" t="str">
            <v>31000001</v>
          </cell>
          <cell r="AX92364" t="str">
            <v>Direct</v>
          </cell>
          <cell r="AY92364" t="str">
            <v>KHI/HO/D/MO/MC TTT/P/104439/12/2024</v>
          </cell>
          <cell r="BA92364" t="str">
            <v>KARACHI</v>
          </cell>
          <cell r="BB92364" t="str">
            <v>House No. R-954-955, Sector 8-C, Area Gulshan-e-Zahoor A B Cinia Line, Karachi.</v>
          </cell>
          <cell r="BC92364" t="str">
            <v>BLACK</v>
          </cell>
          <cell r="BH92364" t="str">
            <v>N/A</v>
          </cell>
          <cell r="BI92364" t="str">
            <v>N</v>
          </cell>
          <cell r="BJ92364" t="str">
            <v>MAZHAR ABBAS</v>
          </cell>
          <cell r="BK92364">
            <v>45646</v>
          </cell>
          <cell r="BL92364" t="str">
            <v>547000</v>
          </cell>
          <cell r="BM92364" t="str">
            <v>004</v>
          </cell>
          <cell r="BN92364" t="str">
            <v>01</v>
          </cell>
          <cell r="BQ92364" t="str">
            <v>KHI/HO/D/MO/MC TTT/P/104439/12/2024</v>
          </cell>
        </row>
        <row r="92365">
          <cell r="W92365" t="str">
            <v>113895</v>
          </cell>
          <cell r="X92365" t="str">
            <v>113894</v>
          </cell>
          <cell r="Y92365">
            <v>547000</v>
          </cell>
          <cell r="Z92365" t="str">
            <v>36302-6507418-1</v>
          </cell>
          <cell r="AC92365">
            <v>3159090</v>
          </cell>
          <cell r="AD92365" t="str">
            <v>02</v>
          </cell>
          <cell r="AE92365" t="str">
            <v>MOTOR</v>
          </cell>
          <cell r="AF92365">
            <v>11358</v>
          </cell>
          <cell r="AG92365">
            <v>0</v>
          </cell>
          <cell r="AH92365">
            <v>0</v>
          </cell>
          <cell r="AI92365">
            <v>0</v>
          </cell>
          <cell r="AJ92365">
            <v>13675</v>
          </cell>
          <cell r="AK92365">
            <v>0</v>
          </cell>
          <cell r="AL92365">
            <v>1136</v>
          </cell>
          <cell r="AM92365" t="str">
            <v>2024</v>
          </cell>
          <cell r="AN92365" t="str">
            <v>202411</v>
          </cell>
          <cell r="AO92365" t="str">
            <v>202411</v>
          </cell>
          <cell r="AP92365" t="str">
            <v>202411</v>
          </cell>
          <cell r="AQ92365" t="str">
            <v>31000403</v>
          </cell>
          <cell r="AR92365" t="str">
            <v>2007876</v>
          </cell>
          <cell r="AS92365" t="str">
            <v>D</v>
          </cell>
          <cell r="AU92365" t="str">
            <v>30000002</v>
          </cell>
          <cell r="AV92365" t="str">
            <v>RETAIL</v>
          </cell>
          <cell r="AW92365" t="str">
            <v>31000403</v>
          </cell>
          <cell r="AX92365" t="str">
            <v>MS Suzuki</v>
          </cell>
          <cell r="AY92365" t="str">
            <v>KHI/HO/D/MO/MC COMP/P/101469/11/2024</v>
          </cell>
          <cell r="BA92365" t="str">
            <v>MULTAN</v>
          </cell>
          <cell r="BB92365" t="str">
            <v>H#617/63-10 ST#8 MUHALLA GULNAR COLONY MULTAN CANT</v>
          </cell>
          <cell r="BC92365" t="str">
            <v>BLACK</v>
          </cell>
          <cell r="BH92365" t="str">
            <v>Pak Suzuki</v>
          </cell>
          <cell r="BI92365" t="str">
            <v>N</v>
          </cell>
          <cell r="BJ92365" t="str">
            <v xml:space="preserve">	Rameez Haji Mehboob</v>
          </cell>
          <cell r="BK92365">
            <v>45602</v>
          </cell>
          <cell r="BL92365" t="str">
            <v>547000</v>
          </cell>
          <cell r="BM92365" t="str">
            <v>004</v>
          </cell>
          <cell r="BN92365" t="str">
            <v>01</v>
          </cell>
          <cell r="BQ92365" t="str">
            <v>KHI/HO/D/MO/MC COMP/P/101469/11/2024</v>
          </cell>
        </row>
        <row r="92366">
          <cell r="W92366" t="str">
            <v>114066</v>
          </cell>
          <cell r="X92366" t="str">
            <v>114065</v>
          </cell>
          <cell r="Y92366">
            <v>547000</v>
          </cell>
          <cell r="Z92366" t="str">
            <v>3520243064321</v>
          </cell>
          <cell r="AC92366">
            <v>3205357</v>
          </cell>
          <cell r="AD92366" t="str">
            <v>02</v>
          </cell>
          <cell r="AE92366" t="str">
            <v>MOTOR</v>
          </cell>
          <cell r="AF92366">
            <v>11358</v>
          </cell>
          <cell r="AG92366">
            <v>0</v>
          </cell>
          <cell r="AH92366">
            <v>0</v>
          </cell>
          <cell r="AI92366">
            <v>0</v>
          </cell>
          <cell r="AJ92366">
            <v>13675</v>
          </cell>
          <cell r="AK92366">
            <v>0</v>
          </cell>
          <cell r="AL92366">
            <v>1136</v>
          </cell>
          <cell r="AM92366" t="str">
            <v>2024</v>
          </cell>
          <cell r="AN92366" t="str">
            <v>202412</v>
          </cell>
          <cell r="AO92366" t="str">
            <v>202412</v>
          </cell>
          <cell r="AP92366" t="str">
            <v>202412</v>
          </cell>
          <cell r="AQ92366" t="str">
            <v>31000395</v>
          </cell>
          <cell r="AR92366" t="str">
            <v>2021552</v>
          </cell>
          <cell r="AS92366" t="str">
            <v>D</v>
          </cell>
          <cell r="AU92366" t="str">
            <v>30000002</v>
          </cell>
          <cell r="AV92366" t="str">
            <v>RETAIL</v>
          </cell>
          <cell r="AW92366" t="str">
            <v>31000395</v>
          </cell>
          <cell r="AX92366" t="str">
            <v>TS Suzuki</v>
          </cell>
          <cell r="AY92366" t="str">
            <v>KHI/HO/D/MO/MC COMP/P/103186/12/2024</v>
          </cell>
          <cell r="BA92366" t="str">
            <v>LAHORE</v>
          </cell>
          <cell r="BB92366" t="str">
            <v>H # 18, St # 32 Khan Chowk Bahar Colony Kot Lakhpatt Lahore</v>
          </cell>
          <cell r="BC92366" t="str">
            <v>PEARL BLACK</v>
          </cell>
          <cell r="BH92366" t="str">
            <v>Pak Suzuki</v>
          </cell>
          <cell r="BI92366" t="str">
            <v>N</v>
          </cell>
          <cell r="BJ92366" t="str">
            <v xml:space="preserve">	Rameez Haji Mehboob</v>
          </cell>
          <cell r="BK92366">
            <v>45628</v>
          </cell>
          <cell r="BL92366" t="str">
            <v>547000</v>
          </cell>
          <cell r="BM92366" t="str">
            <v>406</v>
          </cell>
          <cell r="BN92366" t="str">
            <v>01</v>
          </cell>
          <cell r="BQ92366" t="str">
            <v>KHI/HO/D/MO/MC COMP/P/103186/12/2024</v>
          </cell>
        </row>
        <row r="92367">
          <cell r="W92367" t="str">
            <v>114049</v>
          </cell>
          <cell r="X92367" t="str">
            <v>114048</v>
          </cell>
          <cell r="Y92367">
            <v>547000</v>
          </cell>
          <cell r="Z92367" t="str">
            <v>3520225563407</v>
          </cell>
          <cell r="AC92367">
            <v>3213907</v>
          </cell>
          <cell r="AD92367" t="str">
            <v>02</v>
          </cell>
          <cell r="AE92367" t="str">
            <v>MOTOR</v>
          </cell>
          <cell r="AF92367">
            <v>11358</v>
          </cell>
          <cell r="AG92367">
            <v>0</v>
          </cell>
          <cell r="AH92367">
            <v>0</v>
          </cell>
          <cell r="AI92367">
            <v>0</v>
          </cell>
          <cell r="AJ92367">
            <v>13675</v>
          </cell>
          <cell r="AK92367">
            <v>0</v>
          </cell>
          <cell r="AL92367">
            <v>1136</v>
          </cell>
          <cell r="AM92367" t="str">
            <v>2024</v>
          </cell>
          <cell r="AN92367" t="str">
            <v>202412</v>
          </cell>
          <cell r="AO92367" t="str">
            <v>202412</v>
          </cell>
          <cell r="AP92367" t="str">
            <v>202412</v>
          </cell>
          <cell r="AQ92367" t="str">
            <v>31000395</v>
          </cell>
          <cell r="AR92367" t="str">
            <v>2028517</v>
          </cell>
          <cell r="AS92367" t="str">
            <v>D</v>
          </cell>
          <cell r="AU92367" t="str">
            <v>30000002</v>
          </cell>
          <cell r="AV92367" t="str">
            <v>RETAIL</v>
          </cell>
          <cell r="AW92367" t="str">
            <v>31000395</v>
          </cell>
          <cell r="AX92367" t="str">
            <v>TS Suzuki</v>
          </cell>
          <cell r="AY92367" t="str">
            <v>KHI/HO/D/MO/MC COMP/P/103578/12/2024</v>
          </cell>
          <cell r="BA92367" t="str">
            <v>LAHORE</v>
          </cell>
          <cell r="BB92367" t="str">
            <v>Multan Road post office chung mohlanwal tehsil Raiwind,Lahore</v>
          </cell>
          <cell r="BC92367" t="str">
            <v>PEARL BLACK</v>
          </cell>
          <cell r="BH92367" t="str">
            <v>Pak Suzuki</v>
          </cell>
          <cell r="BI92367" t="str">
            <v>N</v>
          </cell>
          <cell r="BJ92367" t="str">
            <v xml:space="preserve">	Rameez Haji Mehboob</v>
          </cell>
          <cell r="BK92367">
            <v>45633</v>
          </cell>
          <cell r="BL92367" t="str">
            <v>547000</v>
          </cell>
          <cell r="BM92367" t="str">
            <v>406</v>
          </cell>
          <cell r="BN92367" t="str">
            <v>01</v>
          </cell>
          <cell r="BQ92367" t="str">
            <v>KHI/HO/D/MO/MC COMP/P/103578/12/2024</v>
          </cell>
        </row>
        <row r="92368">
          <cell r="W92368" t="str">
            <v>114063</v>
          </cell>
          <cell r="X92368" t="str">
            <v>114062</v>
          </cell>
          <cell r="Y92368">
            <v>547000</v>
          </cell>
          <cell r="Z92368" t="str">
            <v>3520246934231</v>
          </cell>
          <cell r="AC92368">
            <v>3205361</v>
          </cell>
          <cell r="AD92368" t="str">
            <v>02</v>
          </cell>
          <cell r="AE92368" t="str">
            <v>MOTOR</v>
          </cell>
          <cell r="AF92368">
            <v>11358</v>
          </cell>
          <cell r="AG92368">
            <v>0</v>
          </cell>
          <cell r="AH92368">
            <v>0</v>
          </cell>
          <cell r="AI92368">
            <v>0</v>
          </cell>
          <cell r="AJ92368">
            <v>13675</v>
          </cell>
          <cell r="AK92368">
            <v>0</v>
          </cell>
          <cell r="AL92368">
            <v>1136</v>
          </cell>
          <cell r="AM92368" t="str">
            <v>2024</v>
          </cell>
          <cell r="AN92368" t="str">
            <v>202412</v>
          </cell>
          <cell r="AO92368" t="str">
            <v>202412</v>
          </cell>
          <cell r="AP92368" t="str">
            <v>202412</v>
          </cell>
          <cell r="AQ92368" t="str">
            <v>31000395</v>
          </cell>
          <cell r="AR92368" t="str">
            <v>2021567</v>
          </cell>
          <cell r="AS92368" t="str">
            <v>D</v>
          </cell>
          <cell r="AU92368" t="str">
            <v>30000002</v>
          </cell>
          <cell r="AV92368" t="str">
            <v>RETAIL</v>
          </cell>
          <cell r="AW92368" t="str">
            <v>31000395</v>
          </cell>
          <cell r="AX92368" t="str">
            <v>TS Suzuki</v>
          </cell>
          <cell r="AY92368" t="str">
            <v>KHI/HO/D/MO/MC COMP/P/103197/12/2024</v>
          </cell>
          <cell r="BA92368" t="str">
            <v>LAHORE</v>
          </cell>
          <cell r="BB92368" t="str">
            <v xml:space="preserve">H # 45- B, Block -C, Johar Town, Lahore </v>
          </cell>
          <cell r="BC92368" t="str">
            <v>PEARL BLACK</v>
          </cell>
          <cell r="BH92368" t="str">
            <v>Pak Suzuki</v>
          </cell>
          <cell r="BI92368" t="str">
            <v>N</v>
          </cell>
          <cell r="BJ92368" t="str">
            <v xml:space="preserve">	Rameez Haji Mehboob</v>
          </cell>
          <cell r="BK92368">
            <v>45628</v>
          </cell>
          <cell r="BL92368" t="str">
            <v>547000</v>
          </cell>
          <cell r="BM92368" t="str">
            <v>406</v>
          </cell>
          <cell r="BN92368" t="str">
            <v>01</v>
          </cell>
          <cell r="BQ92368" t="str">
            <v>KHI/HO/D/MO/MC COMP/P/103197/12/2024</v>
          </cell>
        </row>
        <row r="92369">
          <cell r="W92369" t="str">
            <v>114038</v>
          </cell>
          <cell r="X92369" t="str">
            <v>114037</v>
          </cell>
          <cell r="Y92369">
            <v>547000</v>
          </cell>
          <cell r="Z92369" t="str">
            <v>36302-5380929-7</v>
          </cell>
          <cell r="AC92369">
            <v>3207796</v>
          </cell>
          <cell r="AD92369" t="str">
            <v>02</v>
          </cell>
          <cell r="AE92369" t="str">
            <v>MOTOR</v>
          </cell>
          <cell r="AF92369">
            <v>11358</v>
          </cell>
          <cell r="AG92369">
            <v>0</v>
          </cell>
          <cell r="AH92369">
            <v>0</v>
          </cell>
          <cell r="AI92369">
            <v>0</v>
          </cell>
          <cell r="AJ92369">
            <v>13675</v>
          </cell>
          <cell r="AK92369">
            <v>0</v>
          </cell>
          <cell r="AL92369">
            <v>1136</v>
          </cell>
          <cell r="AM92369" t="str">
            <v>2024</v>
          </cell>
          <cell r="AN92369" t="str">
            <v>202412</v>
          </cell>
          <cell r="AO92369" t="str">
            <v>202412</v>
          </cell>
          <cell r="AP92369" t="str">
            <v>202412</v>
          </cell>
          <cell r="AQ92369" t="str">
            <v>31000403</v>
          </cell>
          <cell r="AR92369" t="str">
            <v>2024989</v>
          </cell>
          <cell r="AS92369" t="str">
            <v>D</v>
          </cell>
          <cell r="AU92369" t="str">
            <v>30000002</v>
          </cell>
          <cell r="AV92369" t="str">
            <v>RETAIL</v>
          </cell>
          <cell r="AW92369" t="str">
            <v>31000403</v>
          </cell>
          <cell r="AX92369" t="str">
            <v>MS Suzuki</v>
          </cell>
          <cell r="AY92369" t="str">
            <v>KHI/HO/D/MO/MC COMP/P/103316/12/2024</v>
          </cell>
          <cell r="BA92369" t="str">
            <v>MULTAN</v>
          </cell>
          <cell r="BB92369" t="str">
            <v>ST#3 MUHALLA NOOR BARAR COLONY PULL BRARAN ROAD MULTAN</v>
          </cell>
          <cell r="BC92369" t="str">
            <v>BLACK</v>
          </cell>
          <cell r="BH92369" t="str">
            <v>Pak Suzuki</v>
          </cell>
          <cell r="BI92369" t="str">
            <v>N</v>
          </cell>
          <cell r="BJ92369" t="str">
            <v xml:space="preserve">	Rameez Haji Mehboob</v>
          </cell>
          <cell r="BK92369">
            <v>45629</v>
          </cell>
          <cell r="BL92369" t="str">
            <v>547000</v>
          </cell>
          <cell r="BM92369" t="str">
            <v>004</v>
          </cell>
          <cell r="BN92369" t="str">
            <v>01</v>
          </cell>
          <cell r="BQ92369" t="str">
            <v>KHI/HO/D/MO/MC COMP/P/103316/12/2024</v>
          </cell>
        </row>
        <row r="92370">
          <cell r="W92370" t="str">
            <v>113933</v>
          </cell>
          <cell r="X92370" t="str">
            <v>113932</v>
          </cell>
          <cell r="Y92370">
            <v>547000</v>
          </cell>
          <cell r="Z92370" t="str">
            <v>42101-1537460-7</v>
          </cell>
          <cell r="AC92370">
            <v>3127810</v>
          </cell>
          <cell r="AD92370" t="str">
            <v>02</v>
          </cell>
          <cell r="AE92370" t="str">
            <v>MOTOR</v>
          </cell>
          <cell r="AF92370">
            <v>19610</v>
          </cell>
          <cell r="AG92370">
            <v>0</v>
          </cell>
          <cell r="AH92370">
            <v>0</v>
          </cell>
          <cell r="AI92370">
            <v>0</v>
          </cell>
          <cell r="AJ92370">
            <v>23248</v>
          </cell>
          <cell r="AK92370">
            <v>0</v>
          </cell>
          <cell r="AL92370">
            <v>1961</v>
          </cell>
          <cell r="AM92370" t="str">
            <v>2024</v>
          </cell>
          <cell r="AN92370" t="str">
            <v>202410</v>
          </cell>
          <cell r="AO92370" t="str">
            <v>202410</v>
          </cell>
          <cell r="AP92370" t="str">
            <v>202410</v>
          </cell>
          <cell r="AQ92370" t="str">
            <v>31000369</v>
          </cell>
          <cell r="AR92370" t="str">
            <v>1996834</v>
          </cell>
          <cell r="AS92370" t="str">
            <v>D</v>
          </cell>
          <cell r="AU92370" t="str">
            <v>30000002</v>
          </cell>
          <cell r="AV92370" t="str">
            <v>RETAIL</v>
          </cell>
          <cell r="AW92370" t="str">
            <v>31000369</v>
          </cell>
          <cell r="AX92370" t="str">
            <v>A R Suzuki</v>
          </cell>
          <cell r="AY92370" t="str">
            <v>KHI/HO/D/MO/MC COMP/P/100655/10/2024</v>
          </cell>
          <cell r="BA92370" t="str">
            <v>KARACHI</v>
          </cell>
          <cell r="BB92370" t="str">
            <v>HOUSE # C-3/1, BLOCK N, NORTH NAZIMABAD ABU ZAR SQUARE KARACHI.</v>
          </cell>
          <cell r="BC92370" t="str">
            <v>BLACK</v>
          </cell>
          <cell r="BH92370" t="str">
            <v>Pak Suzuki</v>
          </cell>
          <cell r="BI92370" t="str">
            <v>N</v>
          </cell>
          <cell r="BJ92370" t="str">
            <v xml:space="preserve">	Rameez Haji Mehboob</v>
          </cell>
          <cell r="BK92370">
            <v>45593</v>
          </cell>
          <cell r="BL92370" t="str">
            <v>547000</v>
          </cell>
          <cell r="BM92370" t="str">
            <v>004</v>
          </cell>
          <cell r="BN92370" t="str">
            <v>01</v>
          </cell>
          <cell r="BQ92370" t="str">
            <v>KHI/HO/D/MO/MC COMP/P/100655/10/2024</v>
          </cell>
        </row>
        <row r="92371">
          <cell r="W92371" t="str">
            <v>113933</v>
          </cell>
          <cell r="X92371" t="str">
            <v>113932</v>
          </cell>
          <cell r="Y92371">
            <v>547000</v>
          </cell>
          <cell r="Z92371" t="str">
            <v>42101-1537460-7</v>
          </cell>
          <cell r="AC92371">
            <v>3127811</v>
          </cell>
          <cell r="AD92371" t="str">
            <v>02</v>
          </cell>
          <cell r="AE92371" t="str">
            <v>MOTOR</v>
          </cell>
          <cell r="AF92371">
            <v>19610</v>
          </cell>
          <cell r="AG92371">
            <v>0</v>
          </cell>
          <cell r="AH92371">
            <v>0</v>
          </cell>
          <cell r="AI92371">
            <v>0</v>
          </cell>
          <cell r="AJ92371">
            <v>23248</v>
          </cell>
          <cell r="AK92371">
            <v>0</v>
          </cell>
          <cell r="AL92371">
            <v>1961</v>
          </cell>
          <cell r="AM92371" t="str">
            <v>2024</v>
          </cell>
          <cell r="AN92371" t="str">
            <v>202410</v>
          </cell>
          <cell r="AO92371" t="str">
            <v>202410</v>
          </cell>
          <cell r="AP92371" t="str">
            <v>202410</v>
          </cell>
          <cell r="AQ92371" t="str">
            <v>31000369</v>
          </cell>
          <cell r="AR92371" t="str">
            <v>1996835</v>
          </cell>
          <cell r="AS92371" t="str">
            <v>D</v>
          </cell>
          <cell r="AU92371" t="str">
            <v>30000002</v>
          </cell>
          <cell r="AV92371" t="str">
            <v>RETAIL</v>
          </cell>
          <cell r="AW92371" t="str">
            <v>31000369</v>
          </cell>
          <cell r="AX92371" t="str">
            <v>A R Suzuki</v>
          </cell>
          <cell r="AY92371" t="str">
            <v>KHI/HO/D/MO/MC COMP/P/100656/10/2024</v>
          </cell>
          <cell r="BA92371" t="str">
            <v>KARACHI</v>
          </cell>
          <cell r="BB92371" t="str">
            <v>HOUSE # C-3/1, BLOCK N, NORTH NAZIMABAD ABU ZAR SQUARE KARACHI.</v>
          </cell>
          <cell r="BC92371" t="str">
            <v>BLACK</v>
          </cell>
          <cell r="BH92371" t="str">
            <v>Pak Suzuki</v>
          </cell>
          <cell r="BI92371" t="str">
            <v>N</v>
          </cell>
          <cell r="BJ92371" t="str">
            <v xml:space="preserve">	Rameez Haji Mehboob</v>
          </cell>
          <cell r="BK92371">
            <v>45593</v>
          </cell>
          <cell r="BL92371" t="str">
            <v>547000</v>
          </cell>
          <cell r="BM92371" t="str">
            <v>004</v>
          </cell>
          <cell r="BN92371" t="str">
            <v>01</v>
          </cell>
          <cell r="BQ92371" t="str">
            <v>KHI/HO/D/MO/MC COMP/P/100656/10/2024</v>
          </cell>
        </row>
        <row r="92372">
          <cell r="W92372" t="str">
            <v>114219</v>
          </cell>
          <cell r="X92372" t="str">
            <v>114218</v>
          </cell>
          <cell r="Y92372">
            <v>547000</v>
          </cell>
          <cell r="Z92372" t="str">
            <v>42301-9542358-9</v>
          </cell>
          <cell r="AC92372">
            <v>3195947</v>
          </cell>
          <cell r="AD92372" t="str">
            <v>02</v>
          </cell>
          <cell r="AE92372" t="str">
            <v>MOTOR</v>
          </cell>
          <cell r="AF92372">
            <v>19610</v>
          </cell>
          <cell r="AG92372">
            <v>0</v>
          </cell>
          <cell r="AH92372">
            <v>0</v>
          </cell>
          <cell r="AI92372">
            <v>0</v>
          </cell>
          <cell r="AJ92372">
            <v>23248</v>
          </cell>
          <cell r="AK92372">
            <v>0</v>
          </cell>
          <cell r="AL92372">
            <v>1961</v>
          </cell>
          <cell r="AM92372" t="str">
            <v>2024</v>
          </cell>
          <cell r="AN92372" t="str">
            <v>202411</v>
          </cell>
          <cell r="AO92372" t="str">
            <v>202411</v>
          </cell>
          <cell r="AP92372" t="str">
            <v>202411</v>
          </cell>
          <cell r="AQ92372" t="str">
            <v>31000407</v>
          </cell>
          <cell r="AR92372" t="str">
            <v>2020088</v>
          </cell>
          <cell r="AS92372" t="str">
            <v>D</v>
          </cell>
          <cell r="AU92372" t="str">
            <v>30000002</v>
          </cell>
          <cell r="AV92372" t="str">
            <v>RETAIL</v>
          </cell>
          <cell r="AW92372" t="str">
            <v>31000407</v>
          </cell>
          <cell r="AX92372" t="str">
            <v>South</v>
          </cell>
          <cell r="AY92372" t="str">
            <v>KHI/HO/D/MO/MC COMP/P/102906/11/2024</v>
          </cell>
          <cell r="BA92372" t="str">
            <v>KARACHI</v>
          </cell>
          <cell r="BB92372" t="str">
            <v>H NO. C506 1 ST FLOORSECTOR 31/E LUCKNOW SOCIETY KORANGI KARACHI</v>
          </cell>
          <cell r="BC92372" t="str">
            <v>BLACK</v>
          </cell>
          <cell r="BH92372" t="str">
            <v>Pak Suzuki</v>
          </cell>
          <cell r="BI92372" t="str">
            <v>N</v>
          </cell>
          <cell r="BJ92372" t="str">
            <v xml:space="preserve">	Rameez Haji Mehboob</v>
          </cell>
          <cell r="BK92372">
            <v>45624</v>
          </cell>
          <cell r="BL92372" t="str">
            <v>547000</v>
          </cell>
          <cell r="BM92372" t="str">
            <v>004</v>
          </cell>
          <cell r="BN92372" t="str">
            <v>01</v>
          </cell>
          <cell r="BQ92372" t="str">
            <v>KHI/HO/D/MO/MC COMP/P/102906/11/2024</v>
          </cell>
        </row>
        <row r="92373">
          <cell r="W92373" t="str">
            <v>114219</v>
          </cell>
          <cell r="X92373" t="str">
            <v>114218</v>
          </cell>
          <cell r="Y92373">
            <v>547000</v>
          </cell>
          <cell r="Z92373" t="str">
            <v>42301-9542358-9</v>
          </cell>
          <cell r="AC92373">
            <v>3195948</v>
          </cell>
          <cell r="AD92373" t="str">
            <v>02</v>
          </cell>
          <cell r="AE92373" t="str">
            <v>MOTOR</v>
          </cell>
          <cell r="AF92373">
            <v>19610</v>
          </cell>
          <cell r="AG92373">
            <v>0</v>
          </cell>
          <cell r="AH92373">
            <v>0</v>
          </cell>
          <cell r="AI92373">
            <v>0</v>
          </cell>
          <cell r="AJ92373">
            <v>23248</v>
          </cell>
          <cell r="AK92373">
            <v>0</v>
          </cell>
          <cell r="AL92373">
            <v>1961</v>
          </cell>
          <cell r="AM92373" t="str">
            <v>2024</v>
          </cell>
          <cell r="AN92373" t="str">
            <v>202411</v>
          </cell>
          <cell r="AO92373" t="str">
            <v>202411</v>
          </cell>
          <cell r="AP92373" t="str">
            <v>202411</v>
          </cell>
          <cell r="AQ92373" t="str">
            <v>31000407</v>
          </cell>
          <cell r="AR92373" t="str">
            <v>2020089</v>
          </cell>
          <cell r="AS92373" t="str">
            <v>D</v>
          </cell>
          <cell r="AU92373" t="str">
            <v>30000002</v>
          </cell>
          <cell r="AV92373" t="str">
            <v>RETAIL</v>
          </cell>
          <cell r="AW92373" t="str">
            <v>31000407</v>
          </cell>
          <cell r="AX92373" t="str">
            <v>South</v>
          </cell>
          <cell r="AY92373" t="str">
            <v>KHI/HO/D/MO/MC COMP/P/102907/11/2024</v>
          </cell>
          <cell r="BA92373" t="str">
            <v>KARACHI</v>
          </cell>
          <cell r="BB92373" t="str">
            <v>H NO. C506 1 ST FLOORSECTOR 31/E LUCKNOW SOCIETY KORANGI KARACHI</v>
          </cell>
          <cell r="BC92373" t="str">
            <v>BLACK</v>
          </cell>
          <cell r="BH92373" t="str">
            <v>Pak Suzuki</v>
          </cell>
          <cell r="BI92373" t="str">
            <v>N</v>
          </cell>
          <cell r="BJ92373" t="str">
            <v xml:space="preserve">	Rameez Haji Mehboob</v>
          </cell>
          <cell r="BK92373">
            <v>45624</v>
          </cell>
          <cell r="BL92373" t="str">
            <v>547000</v>
          </cell>
          <cell r="BM92373" t="str">
            <v>004</v>
          </cell>
          <cell r="BN92373" t="str">
            <v>01</v>
          </cell>
          <cell r="BQ92373" t="str">
            <v>KHI/HO/D/MO/MC COMP/P/102907/11/2024</v>
          </cell>
        </row>
        <row r="92374">
          <cell r="W92374" t="str">
            <v>113542</v>
          </cell>
          <cell r="X92374" t="str">
            <v>113540</v>
          </cell>
          <cell r="Y92374">
            <v>547000</v>
          </cell>
          <cell r="Z92374" t="str">
            <v>3520296379879</v>
          </cell>
          <cell r="AC92374">
            <v>3140412</v>
          </cell>
          <cell r="AD92374" t="str">
            <v>02</v>
          </cell>
          <cell r="AE92374" t="str">
            <v>MOTOR</v>
          </cell>
          <cell r="AF92374">
            <v>11358</v>
          </cell>
          <cell r="AG92374">
            <v>0</v>
          </cell>
          <cell r="AH92374">
            <v>0</v>
          </cell>
          <cell r="AI92374">
            <v>0</v>
          </cell>
          <cell r="AJ92374">
            <v>13675</v>
          </cell>
          <cell r="AK92374">
            <v>0</v>
          </cell>
          <cell r="AL92374">
            <v>1136</v>
          </cell>
          <cell r="AM92374" t="str">
            <v>2024</v>
          </cell>
          <cell r="AN92374" t="str">
            <v>202410</v>
          </cell>
          <cell r="AO92374" t="str">
            <v>202410</v>
          </cell>
          <cell r="AP92374" t="str">
            <v>202410</v>
          </cell>
          <cell r="AQ92374" t="str">
            <v>31000395</v>
          </cell>
          <cell r="AR92374" t="str">
            <v>1997860</v>
          </cell>
          <cell r="AS92374" t="str">
            <v>D</v>
          </cell>
          <cell r="AU92374" t="str">
            <v>30000002</v>
          </cell>
          <cell r="AV92374" t="str">
            <v>RETAIL</v>
          </cell>
          <cell r="AW92374" t="str">
            <v>31000395</v>
          </cell>
          <cell r="AX92374" t="str">
            <v>TS Suzuki</v>
          </cell>
          <cell r="AY92374" t="str">
            <v>KHI/HO/D/MO/MC COMP/P/100858/10/2024</v>
          </cell>
          <cell r="BA92374" t="str">
            <v>LAHORE</v>
          </cell>
          <cell r="BB92374" t="str">
            <v>H # 63 Mohallah Block # 7 Sector B-1 Township,Lahore</v>
          </cell>
          <cell r="BC92374" t="str">
            <v>PEARL BLACK</v>
          </cell>
          <cell r="BH92374" t="str">
            <v>Pak Suzuki</v>
          </cell>
          <cell r="BI92374" t="str">
            <v>N</v>
          </cell>
          <cell r="BJ92374" t="str">
            <v xml:space="preserve">	Rameez Haji Mehboob</v>
          </cell>
          <cell r="BK92374">
            <v>45595</v>
          </cell>
          <cell r="BL92374" t="str">
            <v>547000</v>
          </cell>
          <cell r="BM92374" t="str">
            <v>406</v>
          </cell>
          <cell r="BN92374" t="str">
            <v>01</v>
          </cell>
          <cell r="BQ92374" t="str">
            <v>KHI/HO/D/MO/MC COMP/P/100858/10/2024</v>
          </cell>
        </row>
        <row r="92375">
          <cell r="W92375" t="str">
            <v>G42B-114159</v>
          </cell>
          <cell r="X92375" t="str">
            <v>NG4DA-114158</v>
          </cell>
          <cell r="Y92375">
            <v>547000</v>
          </cell>
          <cell r="Z92375" t="str">
            <v>37405-5968310-5</v>
          </cell>
          <cell r="AC92375">
            <v>3200723</v>
          </cell>
          <cell r="AD92375" t="str">
            <v>02</v>
          </cell>
          <cell r="AE92375" t="str">
            <v>MOTOR</v>
          </cell>
          <cell r="AF92375">
            <v>11358</v>
          </cell>
          <cell r="AG92375">
            <v>0</v>
          </cell>
          <cell r="AH92375">
            <v>0</v>
          </cell>
          <cell r="AI92375">
            <v>0</v>
          </cell>
          <cell r="AJ92375">
            <v>13675</v>
          </cell>
          <cell r="AK92375">
            <v>0</v>
          </cell>
          <cell r="AL92375">
            <v>1136</v>
          </cell>
          <cell r="AM92375" t="str">
            <v>2024</v>
          </cell>
          <cell r="AN92375" t="str">
            <v>202411</v>
          </cell>
          <cell r="AO92375" t="str">
            <v>202411</v>
          </cell>
          <cell r="AP92375" t="str">
            <v>202411</v>
          </cell>
          <cell r="AQ92375" t="str">
            <v>31000405</v>
          </cell>
          <cell r="AR92375" t="str">
            <v>2021397</v>
          </cell>
          <cell r="AS92375" t="str">
            <v>D</v>
          </cell>
          <cell r="AU92375" t="str">
            <v>30000002</v>
          </cell>
          <cell r="AV92375" t="str">
            <v>RETAIL</v>
          </cell>
          <cell r="AW92375" t="str">
            <v>31000405</v>
          </cell>
          <cell r="AX92375" t="str">
            <v>MR Suzuki</v>
          </cell>
          <cell r="AY92375" t="str">
            <v>KHI/HO/D/MO/MC COMP/P/103083/11/2024</v>
          </cell>
          <cell r="BA92375" t="str">
            <v>RAWALPINDI</v>
          </cell>
          <cell r="BB92375" t="str">
            <v xml:space="preserve">House e-830, sec 3, moh k s s Rawalpindi </v>
          </cell>
          <cell r="BC92375" t="str">
            <v>BLACK</v>
          </cell>
          <cell r="BH92375" t="str">
            <v>Pak Suzuki</v>
          </cell>
          <cell r="BI92375" t="str">
            <v>N</v>
          </cell>
          <cell r="BJ92375" t="str">
            <v xml:space="preserve">	Rameez Haji Mehboob</v>
          </cell>
          <cell r="BK92375">
            <v>45626</v>
          </cell>
          <cell r="BL92375" t="str">
            <v>547000</v>
          </cell>
          <cell r="BM92375" t="str">
            <v>004</v>
          </cell>
          <cell r="BN92375" t="str">
            <v>01</v>
          </cell>
          <cell r="BQ92375" t="str">
            <v>KHI/HO/D/MO/MC COMP/P/103083/11/2024</v>
          </cell>
        </row>
        <row r="92376">
          <cell r="W92376" t="str">
            <v>113903</v>
          </cell>
          <cell r="X92376" t="str">
            <v>113902</v>
          </cell>
          <cell r="Y92376">
            <v>547000</v>
          </cell>
          <cell r="Z92376" t="str">
            <v>36302-7328787-3</v>
          </cell>
          <cell r="AC92376">
            <v>3156419</v>
          </cell>
          <cell r="AD92376" t="str">
            <v>02</v>
          </cell>
          <cell r="AE92376" t="str">
            <v>MOTOR</v>
          </cell>
          <cell r="AF92376">
            <v>11358</v>
          </cell>
          <cell r="AG92376">
            <v>0</v>
          </cell>
          <cell r="AH92376">
            <v>0</v>
          </cell>
          <cell r="AI92376">
            <v>0</v>
          </cell>
          <cell r="AJ92376">
            <v>13675</v>
          </cell>
          <cell r="AK92376">
            <v>0</v>
          </cell>
          <cell r="AL92376">
            <v>1136</v>
          </cell>
          <cell r="AM92376" t="str">
            <v>2024</v>
          </cell>
          <cell r="AN92376" t="str">
            <v>202411</v>
          </cell>
          <cell r="AO92376" t="str">
            <v>202411</v>
          </cell>
          <cell r="AP92376" t="str">
            <v>202411</v>
          </cell>
          <cell r="AQ92376" t="str">
            <v>31000403</v>
          </cell>
          <cell r="AR92376" t="str">
            <v>2000722</v>
          </cell>
          <cell r="AS92376" t="str">
            <v>D</v>
          </cell>
          <cell r="AU92376" t="str">
            <v>30000002</v>
          </cell>
          <cell r="AV92376" t="str">
            <v>RETAIL</v>
          </cell>
          <cell r="AW92376" t="str">
            <v>31000403</v>
          </cell>
          <cell r="AX92376" t="str">
            <v>MS Suzuki</v>
          </cell>
          <cell r="AY92376" t="str">
            <v>KHI/HO/D/MO/MC COMP/P/101230/11/2024</v>
          </cell>
          <cell r="BA92376" t="str">
            <v>MULTAN</v>
          </cell>
          <cell r="BB92376" t="str">
            <v>KEHKASHAN # 10, NEW NORTH, KHAN VILLAGE, H# 30/A MULTAN</v>
          </cell>
          <cell r="BC92376" t="str">
            <v>BLACK</v>
          </cell>
          <cell r="BH92376" t="str">
            <v>Pak Suzuki</v>
          </cell>
          <cell r="BI92376" t="str">
            <v>N</v>
          </cell>
          <cell r="BJ92376" t="str">
            <v xml:space="preserve">	Rameez Haji Mehboob</v>
          </cell>
          <cell r="BK92376">
            <v>45598</v>
          </cell>
          <cell r="BL92376" t="str">
            <v>547000</v>
          </cell>
          <cell r="BM92376" t="str">
            <v>004</v>
          </cell>
          <cell r="BN92376" t="str">
            <v>01</v>
          </cell>
          <cell r="BQ92376" t="str">
            <v>KHI/HO/D/MO/MC COMP/P/101230/11/2024</v>
          </cell>
        </row>
        <row r="92377">
          <cell r="W92377" t="str">
            <v>114265</v>
          </cell>
          <cell r="X92377" t="str">
            <v>114264</v>
          </cell>
          <cell r="Y92377">
            <v>547000</v>
          </cell>
          <cell r="Z92377" t="str">
            <v>3520227066067</v>
          </cell>
          <cell r="AC92377">
            <v>3227598</v>
          </cell>
          <cell r="AD92377" t="str">
            <v>02</v>
          </cell>
          <cell r="AE92377" t="str">
            <v>MOTOR</v>
          </cell>
          <cell r="AF92377">
            <v>11358</v>
          </cell>
          <cell r="AG92377">
            <v>0</v>
          </cell>
          <cell r="AH92377">
            <v>0</v>
          </cell>
          <cell r="AI92377">
            <v>0</v>
          </cell>
          <cell r="AJ92377">
            <v>13675</v>
          </cell>
          <cell r="AK92377">
            <v>0</v>
          </cell>
          <cell r="AL92377">
            <v>1136</v>
          </cell>
          <cell r="AM92377" t="str">
            <v>2024</v>
          </cell>
          <cell r="AN92377" t="str">
            <v>202412</v>
          </cell>
          <cell r="AO92377" t="str">
            <v>202412</v>
          </cell>
          <cell r="AP92377" t="str">
            <v>202412</v>
          </cell>
          <cell r="AQ92377" t="str">
            <v>31000395</v>
          </cell>
          <cell r="AR92377" t="str">
            <v>2036979</v>
          </cell>
          <cell r="AS92377" t="str">
            <v>D</v>
          </cell>
          <cell r="AU92377" t="str">
            <v>30000002</v>
          </cell>
          <cell r="AV92377" t="str">
            <v>RETAIL</v>
          </cell>
          <cell r="AW92377" t="str">
            <v>31000395</v>
          </cell>
          <cell r="AX92377" t="str">
            <v>TS Suzuki</v>
          </cell>
          <cell r="AY92377" t="str">
            <v>KHI/HO/D/MO/MC COMP/P/104108/12/2024</v>
          </cell>
          <cell r="BA92377" t="str">
            <v>LAHORE</v>
          </cell>
          <cell r="BB92377" t="str">
            <v xml:space="preserve">H #649 Block-D, A.W.T Housing Scheme Phase 2,Lahore </v>
          </cell>
          <cell r="BC92377" t="str">
            <v>RED</v>
          </cell>
          <cell r="BH92377" t="str">
            <v>Pak Suzuki</v>
          </cell>
          <cell r="BI92377" t="str">
            <v>N</v>
          </cell>
          <cell r="BJ92377" t="str">
            <v xml:space="preserve">	Rameez Haji Mehboob</v>
          </cell>
          <cell r="BK92377">
            <v>45643</v>
          </cell>
          <cell r="BL92377" t="str">
            <v>547000</v>
          </cell>
          <cell r="BM92377" t="str">
            <v>003</v>
          </cell>
          <cell r="BN92377" t="str">
            <v>01</v>
          </cell>
          <cell r="BQ92377" t="str">
            <v>KHI/HO/D/MO/MC COMP/P/104108/12/2024</v>
          </cell>
        </row>
        <row r="92378">
          <cell r="W92378" t="str">
            <v>G42B-114157</v>
          </cell>
          <cell r="X92378" t="str">
            <v>NG4DA-114156</v>
          </cell>
          <cell r="Y92378">
            <v>547000</v>
          </cell>
          <cell r="Z92378" t="str">
            <v>37402-0421641-9</v>
          </cell>
          <cell r="AC92378">
            <v>3201768</v>
          </cell>
          <cell r="AD92378" t="str">
            <v>02</v>
          </cell>
          <cell r="AE92378" t="str">
            <v>MOTOR</v>
          </cell>
          <cell r="AF92378">
            <v>11358</v>
          </cell>
          <cell r="AG92378">
            <v>0</v>
          </cell>
          <cell r="AH92378">
            <v>0</v>
          </cell>
          <cell r="AI92378">
            <v>0</v>
          </cell>
          <cell r="AJ92378">
            <v>13675</v>
          </cell>
          <cell r="AK92378">
            <v>0</v>
          </cell>
          <cell r="AL92378">
            <v>1136</v>
          </cell>
          <cell r="AM92378" t="str">
            <v>2024</v>
          </cell>
          <cell r="AN92378" t="str">
            <v>202411</v>
          </cell>
          <cell r="AO92378" t="str">
            <v>202411</v>
          </cell>
          <cell r="AP92378" t="str">
            <v>202411</v>
          </cell>
          <cell r="AQ92378" t="str">
            <v>31000405</v>
          </cell>
          <cell r="AR92378" t="str">
            <v>2021462</v>
          </cell>
          <cell r="AS92378" t="str">
            <v>D</v>
          </cell>
          <cell r="AU92378" t="str">
            <v>30000002</v>
          </cell>
          <cell r="AV92378" t="str">
            <v>RETAIL</v>
          </cell>
          <cell r="AW92378" t="str">
            <v>31000405</v>
          </cell>
          <cell r="AX92378" t="str">
            <v>MR Suzuki</v>
          </cell>
          <cell r="AY92378" t="str">
            <v>KHI/HO/D/MO/MC COMP/P/103134/11/2024</v>
          </cell>
          <cell r="BA92378" t="str">
            <v>RAWALPINDI</v>
          </cell>
          <cell r="BB92378" t="str">
            <v xml:space="preserve">Po bhun bhoni kalar syedan Rawalpindi </v>
          </cell>
          <cell r="BC92378" t="str">
            <v>BLACK</v>
          </cell>
          <cell r="BH92378" t="str">
            <v>Pak Suzuki</v>
          </cell>
          <cell r="BI92378" t="str">
            <v>N</v>
          </cell>
          <cell r="BJ92378" t="str">
            <v xml:space="preserve">	Rameez Haji Mehboob</v>
          </cell>
          <cell r="BK92378">
            <v>45626</v>
          </cell>
          <cell r="BL92378" t="str">
            <v>547000</v>
          </cell>
          <cell r="BM92378" t="str">
            <v>004</v>
          </cell>
          <cell r="BN92378" t="str">
            <v>01</v>
          </cell>
          <cell r="BQ92378" t="str">
            <v>KHI/HO/D/MO/MC COMP/P/103134/11/2024</v>
          </cell>
        </row>
        <row r="92379">
          <cell r="W92379" t="str">
            <v>113950</v>
          </cell>
          <cell r="X92379" t="str">
            <v>113949</v>
          </cell>
          <cell r="Y92379">
            <v>547000</v>
          </cell>
          <cell r="Z92379" t="str">
            <v>16202-8053213-5</v>
          </cell>
          <cell r="AC92379">
            <v>3148877</v>
          </cell>
          <cell r="AD92379" t="str">
            <v>02</v>
          </cell>
          <cell r="AE92379" t="str">
            <v>MOTOR</v>
          </cell>
          <cell r="AF92379">
            <v>19610</v>
          </cell>
          <cell r="AG92379">
            <v>0</v>
          </cell>
          <cell r="AH92379">
            <v>0</v>
          </cell>
          <cell r="AI92379">
            <v>0</v>
          </cell>
          <cell r="AJ92379">
            <v>23248</v>
          </cell>
          <cell r="AK92379">
            <v>0</v>
          </cell>
          <cell r="AL92379">
            <v>1961</v>
          </cell>
          <cell r="AM92379" t="str">
            <v>2024</v>
          </cell>
          <cell r="AN92379" t="str">
            <v>202410</v>
          </cell>
          <cell r="AO92379" t="str">
            <v>202410</v>
          </cell>
          <cell r="AP92379" t="str">
            <v>202410</v>
          </cell>
          <cell r="AQ92379" t="str">
            <v>31000408</v>
          </cell>
          <cell r="AR92379" t="str">
            <v>1998734</v>
          </cell>
          <cell r="AS92379" t="str">
            <v>D</v>
          </cell>
          <cell r="AU92379" t="str">
            <v>30000002</v>
          </cell>
          <cell r="AV92379" t="str">
            <v>RETAIL</v>
          </cell>
          <cell r="AW92379" t="str">
            <v>31000408</v>
          </cell>
          <cell r="AX92379" t="str">
            <v>Suzuki Mandviwalla Motors</v>
          </cell>
          <cell r="AY92379" t="str">
            <v>KHI/HO/D/MO/MC COMP/P/101015/10/2024</v>
          </cell>
          <cell r="BA92379" t="str">
            <v>KARACHI</v>
          </cell>
          <cell r="BB92379" t="str">
            <v>H# L-594 SHIREEN JINNAH COLONY CLIFTON KARACHI</v>
          </cell>
          <cell r="BC92379" t="str">
            <v>BLACK</v>
          </cell>
          <cell r="BH92379" t="str">
            <v>Pak Suzuki</v>
          </cell>
          <cell r="BI92379" t="str">
            <v>N</v>
          </cell>
          <cell r="BJ92379" t="str">
            <v xml:space="preserve">	Rameez Haji Mehboob</v>
          </cell>
          <cell r="BK92379">
            <v>45596</v>
          </cell>
          <cell r="BL92379" t="str">
            <v>547000</v>
          </cell>
          <cell r="BM92379" t="str">
            <v>004</v>
          </cell>
          <cell r="BN92379" t="str">
            <v>01</v>
          </cell>
          <cell r="BQ92379" t="str">
            <v>KHI/HO/D/MO/MC COMP/P/101015/10/2024</v>
          </cell>
        </row>
        <row r="92380">
          <cell r="W92380" t="str">
            <v>113950</v>
          </cell>
          <cell r="X92380" t="str">
            <v>113949</v>
          </cell>
          <cell r="Y92380">
            <v>547000</v>
          </cell>
          <cell r="Z92380" t="str">
            <v>16202-8053213-5</v>
          </cell>
          <cell r="AC92380">
            <v>3148879</v>
          </cell>
          <cell r="AD92380" t="str">
            <v>02</v>
          </cell>
          <cell r="AE92380" t="str">
            <v>MOTOR</v>
          </cell>
          <cell r="AF92380">
            <v>19610</v>
          </cell>
          <cell r="AG92380">
            <v>0</v>
          </cell>
          <cell r="AH92380">
            <v>0</v>
          </cell>
          <cell r="AI92380">
            <v>0</v>
          </cell>
          <cell r="AJ92380">
            <v>23248</v>
          </cell>
          <cell r="AK92380">
            <v>0</v>
          </cell>
          <cell r="AL92380">
            <v>1961</v>
          </cell>
          <cell r="AM92380" t="str">
            <v>2024</v>
          </cell>
          <cell r="AN92380" t="str">
            <v>202410</v>
          </cell>
          <cell r="AO92380" t="str">
            <v>202410</v>
          </cell>
          <cell r="AP92380" t="str">
            <v>202410</v>
          </cell>
          <cell r="AQ92380" t="str">
            <v>31000408</v>
          </cell>
          <cell r="AR92380" t="str">
            <v>1998735</v>
          </cell>
          <cell r="AS92380" t="str">
            <v>D</v>
          </cell>
          <cell r="AU92380" t="str">
            <v>30000002</v>
          </cell>
          <cell r="AV92380" t="str">
            <v>RETAIL</v>
          </cell>
          <cell r="AW92380" t="str">
            <v>31000408</v>
          </cell>
          <cell r="AX92380" t="str">
            <v>Suzuki Mandviwalla Motors</v>
          </cell>
          <cell r="AY92380" t="str">
            <v>KHI/HO/D/MO/MC COMP/P/101016/10/2024</v>
          </cell>
          <cell r="BA92380" t="str">
            <v>KARACHI</v>
          </cell>
          <cell r="BB92380" t="str">
            <v>H# L-594 SHIREEN JINNAH COLONY CLIFTON KARACHI</v>
          </cell>
          <cell r="BC92380" t="str">
            <v>BLACK</v>
          </cell>
          <cell r="BH92380" t="str">
            <v>Pak Suzuki</v>
          </cell>
          <cell r="BI92380" t="str">
            <v>N</v>
          </cell>
          <cell r="BJ92380" t="str">
            <v xml:space="preserve">	Rameez Haji Mehboob</v>
          </cell>
          <cell r="BK92380">
            <v>45596</v>
          </cell>
          <cell r="BL92380" t="str">
            <v>547000</v>
          </cell>
          <cell r="BM92380" t="str">
            <v>004</v>
          </cell>
          <cell r="BN92380" t="str">
            <v>01</v>
          </cell>
          <cell r="BQ92380" t="str">
            <v>KHI/HO/D/MO/MC COMP/P/101016/10/2024</v>
          </cell>
        </row>
        <row r="92381">
          <cell r="W92381" t="str">
            <v>G42B-114161</v>
          </cell>
          <cell r="X92381" t="str">
            <v>NG4DA-114160</v>
          </cell>
          <cell r="Y92381">
            <v>547000</v>
          </cell>
          <cell r="Z92381" t="str">
            <v>34501-0353354-9</v>
          </cell>
          <cell r="AC92381">
            <v>3223755</v>
          </cell>
          <cell r="AD92381" t="str">
            <v>02</v>
          </cell>
          <cell r="AE92381" t="str">
            <v>MOTOR</v>
          </cell>
          <cell r="AF92381">
            <v>11358</v>
          </cell>
          <cell r="AG92381">
            <v>0</v>
          </cell>
          <cell r="AH92381">
            <v>0</v>
          </cell>
          <cell r="AI92381">
            <v>0</v>
          </cell>
          <cell r="AJ92381">
            <v>13675</v>
          </cell>
          <cell r="AK92381">
            <v>0</v>
          </cell>
          <cell r="AL92381">
            <v>1136</v>
          </cell>
          <cell r="AM92381" t="str">
            <v>2024</v>
          </cell>
          <cell r="AN92381" t="str">
            <v>202412</v>
          </cell>
          <cell r="AO92381" t="str">
            <v>202412</v>
          </cell>
          <cell r="AP92381" t="str">
            <v>202412</v>
          </cell>
          <cell r="AQ92381" t="str">
            <v>31000405</v>
          </cell>
          <cell r="AR92381" t="str">
            <v>2033909</v>
          </cell>
          <cell r="AS92381" t="str">
            <v>D</v>
          </cell>
          <cell r="AU92381" t="str">
            <v>30000002</v>
          </cell>
          <cell r="AV92381" t="str">
            <v>RETAIL</v>
          </cell>
          <cell r="AW92381" t="str">
            <v>31000405</v>
          </cell>
          <cell r="AX92381" t="str">
            <v>MR Suzuki</v>
          </cell>
          <cell r="AY92381" t="str">
            <v>KHI/HO/D/MO/MC COMP/P/103840/12/2024</v>
          </cell>
          <cell r="BA92381" t="str">
            <v>RAWALPINDI</v>
          </cell>
          <cell r="BB92381" t="str">
            <v xml:space="preserve">House 295, moh railway scheme 8, 1-a, chaklala Rawalpindi </v>
          </cell>
          <cell r="BC92381" t="str">
            <v>BLACK</v>
          </cell>
          <cell r="BH92381" t="str">
            <v>Pak Suzuki</v>
          </cell>
          <cell r="BI92381" t="str">
            <v>N</v>
          </cell>
          <cell r="BJ92381" t="str">
            <v xml:space="preserve">	Rameez Haji Mehboob</v>
          </cell>
          <cell r="BK92381">
            <v>45638</v>
          </cell>
          <cell r="BL92381" t="str">
            <v>547000</v>
          </cell>
          <cell r="BM92381" t="str">
            <v>004</v>
          </cell>
          <cell r="BN92381" t="str">
            <v>01</v>
          </cell>
          <cell r="BQ92381" t="str">
            <v>KHI/HO/D/MO/MC COMP/P/103840/12/2024</v>
          </cell>
        </row>
        <row r="92382">
          <cell r="W92382" t="str">
            <v>114258</v>
          </cell>
          <cell r="X92382" t="str">
            <v>114257</v>
          </cell>
          <cell r="Y92382">
            <v>547000</v>
          </cell>
          <cell r="Z92382" t="str">
            <v>3520276805593</v>
          </cell>
          <cell r="AC92382">
            <v>3227596</v>
          </cell>
          <cell r="AD92382" t="str">
            <v>02</v>
          </cell>
          <cell r="AE92382" t="str">
            <v>MOTOR</v>
          </cell>
          <cell r="AF92382">
            <v>11358</v>
          </cell>
          <cell r="AG92382">
            <v>0</v>
          </cell>
          <cell r="AH92382">
            <v>0</v>
          </cell>
          <cell r="AI92382">
            <v>0</v>
          </cell>
          <cell r="AJ92382">
            <v>13675</v>
          </cell>
          <cell r="AK92382">
            <v>0</v>
          </cell>
          <cell r="AL92382">
            <v>1136</v>
          </cell>
          <cell r="AM92382" t="str">
            <v>2024</v>
          </cell>
          <cell r="AN92382" t="str">
            <v>202412</v>
          </cell>
          <cell r="AO92382" t="str">
            <v>202412</v>
          </cell>
          <cell r="AP92382" t="str">
            <v>202412</v>
          </cell>
          <cell r="AQ92382" t="str">
            <v>31000395</v>
          </cell>
          <cell r="AR92382" t="str">
            <v>2036968</v>
          </cell>
          <cell r="AS92382" t="str">
            <v>D</v>
          </cell>
          <cell r="AU92382" t="str">
            <v>30000002</v>
          </cell>
          <cell r="AV92382" t="str">
            <v>RETAIL</v>
          </cell>
          <cell r="AW92382" t="str">
            <v>31000395</v>
          </cell>
          <cell r="AX92382" t="str">
            <v>TS Suzuki</v>
          </cell>
          <cell r="AY92382" t="str">
            <v>KHI/HO/D/MO/MC COMP/P/104104/12/2024</v>
          </cell>
          <cell r="BA92382" t="str">
            <v>LAHORE</v>
          </cell>
          <cell r="BB92382" t="str">
            <v xml:space="preserve">H#732, Block #5 Green Town D2, Lahore </v>
          </cell>
          <cell r="BC92382" t="str">
            <v>RED</v>
          </cell>
          <cell r="BH92382" t="str">
            <v>Pak Suzuki</v>
          </cell>
          <cell r="BI92382" t="str">
            <v>N</v>
          </cell>
          <cell r="BJ92382" t="str">
            <v xml:space="preserve">	Rameez Haji Mehboob</v>
          </cell>
          <cell r="BK92382">
            <v>45643</v>
          </cell>
          <cell r="BL92382" t="str">
            <v>547000</v>
          </cell>
          <cell r="BM92382" t="str">
            <v>003</v>
          </cell>
          <cell r="BN92382" t="str">
            <v>01</v>
          </cell>
          <cell r="BQ92382" t="str">
            <v>KHI/HO/D/MO/MC COMP/P/104104/12/2024</v>
          </cell>
        </row>
        <row r="92383">
          <cell r="W92383" t="str">
            <v>114414</v>
          </cell>
          <cell r="X92383" t="str">
            <v>114413</v>
          </cell>
          <cell r="Y92383">
            <v>547000</v>
          </cell>
          <cell r="Z92383" t="str">
            <v>3520222762683</v>
          </cell>
          <cell r="AC92383">
            <v>3252038</v>
          </cell>
          <cell r="AD92383" t="str">
            <v>02</v>
          </cell>
          <cell r="AE92383" t="str">
            <v>MOTOR</v>
          </cell>
          <cell r="AF92383">
            <v>11358</v>
          </cell>
          <cell r="AG92383">
            <v>0</v>
          </cell>
          <cell r="AH92383">
            <v>0</v>
          </cell>
          <cell r="AI92383">
            <v>0</v>
          </cell>
          <cell r="AJ92383">
            <v>13675</v>
          </cell>
          <cell r="AK92383">
            <v>0</v>
          </cell>
          <cell r="AL92383">
            <v>1136</v>
          </cell>
          <cell r="AM92383" t="str">
            <v>2024</v>
          </cell>
          <cell r="AN92383" t="str">
            <v>202412</v>
          </cell>
          <cell r="AO92383" t="str">
            <v>202412</v>
          </cell>
          <cell r="AP92383" t="str">
            <v>202412</v>
          </cell>
          <cell r="AQ92383" t="str">
            <v>31000395</v>
          </cell>
          <cell r="AR92383" t="str">
            <v>2043982</v>
          </cell>
          <cell r="AS92383" t="str">
            <v>D</v>
          </cell>
          <cell r="AU92383" t="str">
            <v>30000002</v>
          </cell>
          <cell r="AV92383" t="str">
            <v>RETAIL</v>
          </cell>
          <cell r="AW92383" t="str">
            <v>31000395</v>
          </cell>
          <cell r="AX92383" t="str">
            <v>TS Suzuki</v>
          </cell>
          <cell r="AY92383" t="str">
            <v>KHI/HO/D/MO/MC COMP/P/104930/12/2024</v>
          </cell>
          <cell r="BA92383" t="str">
            <v>LAHORE</v>
          </cell>
          <cell r="BB92383" t="str">
            <v xml:space="preserve">Fateh Singh shah di khoye,Lahore </v>
          </cell>
          <cell r="BC92383" t="str">
            <v>PEARL BLACK</v>
          </cell>
          <cell r="BH92383" t="str">
            <v>Pak Suzuki</v>
          </cell>
          <cell r="BI92383" t="str">
            <v>N</v>
          </cell>
          <cell r="BJ92383" t="str">
            <v xml:space="preserve">	Rameez Haji Mehboob</v>
          </cell>
          <cell r="BK92383">
            <v>45656</v>
          </cell>
          <cell r="BL92383" t="str">
            <v>547000</v>
          </cell>
          <cell r="BM92383" t="str">
            <v>406</v>
          </cell>
          <cell r="BN92383" t="str">
            <v>01</v>
          </cell>
          <cell r="BQ92383" t="str">
            <v>KHI/HO/D/MO/MC COMP/P/104930/12/2024</v>
          </cell>
        </row>
        <row r="92384">
          <cell r="W92384" t="str">
            <v>114116</v>
          </cell>
          <cell r="X92384" t="str">
            <v>114115</v>
          </cell>
          <cell r="Y92384">
            <v>547000</v>
          </cell>
          <cell r="Z92384" t="str">
            <v>3410194746101</v>
          </cell>
          <cell r="AC92384">
            <v>3216523</v>
          </cell>
          <cell r="AD92384" t="str">
            <v>02</v>
          </cell>
          <cell r="AE92384" t="str">
            <v>MOTOR</v>
          </cell>
          <cell r="AF92384">
            <v>11358</v>
          </cell>
          <cell r="AG92384">
            <v>0</v>
          </cell>
          <cell r="AH92384">
            <v>0</v>
          </cell>
          <cell r="AI92384">
            <v>0</v>
          </cell>
          <cell r="AJ92384">
            <v>13675</v>
          </cell>
          <cell r="AK92384">
            <v>0</v>
          </cell>
          <cell r="AL92384">
            <v>1136</v>
          </cell>
          <cell r="AM92384" t="str">
            <v>2024</v>
          </cell>
          <cell r="AN92384" t="str">
            <v>202412</v>
          </cell>
          <cell r="AO92384" t="str">
            <v>202412</v>
          </cell>
          <cell r="AP92384" t="str">
            <v>202412</v>
          </cell>
          <cell r="AQ92384" t="str">
            <v>31000414</v>
          </cell>
          <cell r="AR92384" t="str">
            <v>2030053</v>
          </cell>
          <cell r="AS92384" t="str">
            <v>D</v>
          </cell>
          <cell r="AU92384" t="str">
            <v>30000002</v>
          </cell>
          <cell r="AV92384" t="str">
            <v>RETAIL</v>
          </cell>
          <cell r="AW92384" t="str">
            <v>31000414</v>
          </cell>
          <cell r="AX92384" t="str">
            <v>Gujranwala Suzuki</v>
          </cell>
          <cell r="AY92384" t="str">
            <v>KHI/HO/D/MO/MC COMP/P/103694/12/2024</v>
          </cell>
          <cell r="BA92384" t="str">
            <v>GUJRANWALA</v>
          </cell>
          <cell r="BB92384" t="str">
            <v>GUJRANWALA</v>
          </cell>
          <cell r="BC92384" t="str">
            <v>RED</v>
          </cell>
          <cell r="BH92384" t="str">
            <v>Pak Suzuki</v>
          </cell>
          <cell r="BI92384" t="str">
            <v>N</v>
          </cell>
          <cell r="BJ92384" t="str">
            <v xml:space="preserve">	Rameez Haji Mehboob</v>
          </cell>
          <cell r="BK92384">
            <v>45635</v>
          </cell>
          <cell r="BL92384" t="str">
            <v>547000</v>
          </cell>
          <cell r="BM92384" t="str">
            <v>003</v>
          </cell>
          <cell r="BN92384" t="str">
            <v>01</v>
          </cell>
          <cell r="BQ92384" t="str">
            <v>KHI/HO/D/MO/MC COMP/P/103694/12/2024</v>
          </cell>
        </row>
        <row r="92385">
          <cell r="W92385" t="str">
            <v>113813</v>
          </cell>
          <cell r="X92385" t="str">
            <v>113812</v>
          </cell>
          <cell r="Y92385">
            <v>547000</v>
          </cell>
          <cell r="Z92385" t="str">
            <v>3520115213935</v>
          </cell>
          <cell r="AC92385">
            <v>3148856</v>
          </cell>
          <cell r="AD92385" t="str">
            <v>02</v>
          </cell>
          <cell r="AE92385" t="str">
            <v>MOTOR</v>
          </cell>
          <cell r="AF92385">
            <v>11358</v>
          </cell>
          <cell r="AG92385">
            <v>0</v>
          </cell>
          <cell r="AH92385">
            <v>0</v>
          </cell>
          <cell r="AI92385">
            <v>0</v>
          </cell>
          <cell r="AJ92385">
            <v>13675</v>
          </cell>
          <cell r="AK92385">
            <v>0</v>
          </cell>
          <cell r="AL92385">
            <v>1136</v>
          </cell>
          <cell r="AM92385" t="str">
            <v>2024</v>
          </cell>
          <cell r="AN92385" t="str">
            <v>202410</v>
          </cell>
          <cell r="AO92385" t="str">
            <v>202410</v>
          </cell>
          <cell r="AP92385" t="str">
            <v>202410</v>
          </cell>
          <cell r="AQ92385" t="str">
            <v>31000395</v>
          </cell>
          <cell r="AR92385" t="str">
            <v>1998714</v>
          </cell>
          <cell r="AS92385" t="str">
            <v>D</v>
          </cell>
          <cell r="AU92385" t="str">
            <v>30000002</v>
          </cell>
          <cell r="AV92385" t="str">
            <v>RETAIL</v>
          </cell>
          <cell r="AW92385" t="str">
            <v>31000395</v>
          </cell>
          <cell r="AX92385" t="str">
            <v>TS Suzuki</v>
          </cell>
          <cell r="AY92385" t="str">
            <v>KHI/HO/D/MO/MC COMP/P/101002/10/2024</v>
          </cell>
          <cell r="BA92385" t="str">
            <v>LAHORE</v>
          </cell>
          <cell r="BB92385" t="str">
            <v>H # 79, St # 15 Mohallah Liaqat Abad Kotlakhpatt, Lahore</v>
          </cell>
          <cell r="BC92385" t="str">
            <v>RED</v>
          </cell>
          <cell r="BH92385" t="str">
            <v>Pak Suzuki</v>
          </cell>
          <cell r="BI92385" t="str">
            <v>N</v>
          </cell>
          <cell r="BJ92385" t="str">
            <v xml:space="preserve">	Rameez Haji Mehboob</v>
          </cell>
          <cell r="BK92385">
            <v>45596</v>
          </cell>
          <cell r="BL92385" t="str">
            <v>547000</v>
          </cell>
          <cell r="BM92385" t="str">
            <v>003</v>
          </cell>
          <cell r="BN92385" t="str">
            <v>01</v>
          </cell>
          <cell r="BQ92385" t="str">
            <v>KHI/HO/D/MO/MC COMP/P/101002/10/2024</v>
          </cell>
        </row>
        <row r="92386">
          <cell r="W92386" t="str">
            <v>114222</v>
          </cell>
          <cell r="X92386" t="str">
            <v>114221</v>
          </cell>
          <cell r="Y92386">
            <v>547000</v>
          </cell>
          <cell r="Z92386" t="str">
            <v>42201-0850656-3</v>
          </cell>
          <cell r="AC92386">
            <v>3195956</v>
          </cell>
          <cell r="AD92386" t="str">
            <v>02</v>
          </cell>
          <cell r="AE92386" t="str">
            <v>MOTOR</v>
          </cell>
          <cell r="AF92386">
            <v>19610</v>
          </cell>
          <cell r="AG92386">
            <v>0</v>
          </cell>
          <cell r="AH92386">
            <v>0</v>
          </cell>
          <cell r="AI92386">
            <v>0</v>
          </cell>
          <cell r="AJ92386">
            <v>23248</v>
          </cell>
          <cell r="AK92386">
            <v>0</v>
          </cell>
          <cell r="AL92386">
            <v>1961</v>
          </cell>
          <cell r="AM92386" t="str">
            <v>2024</v>
          </cell>
          <cell r="AN92386" t="str">
            <v>202411</v>
          </cell>
          <cell r="AO92386" t="str">
            <v>202411</v>
          </cell>
          <cell r="AP92386" t="str">
            <v>202411</v>
          </cell>
          <cell r="AQ92386" t="str">
            <v>31000407</v>
          </cell>
          <cell r="AR92386" t="str">
            <v>2020100</v>
          </cell>
          <cell r="AS92386" t="str">
            <v>D</v>
          </cell>
          <cell r="AU92386" t="str">
            <v>30000002</v>
          </cell>
          <cell r="AV92386" t="str">
            <v>RETAIL</v>
          </cell>
          <cell r="AW92386" t="str">
            <v>31000407</v>
          </cell>
          <cell r="AX92386" t="str">
            <v>South</v>
          </cell>
          <cell r="AY92386" t="str">
            <v>KHI/HO/D/MO/MC COMP/P/102916/11/2024</v>
          </cell>
          <cell r="BA92386" t="str">
            <v>KARACHI</v>
          </cell>
          <cell r="BB92386" t="str">
            <v>H NO 54/1 SHEET NO 1 MODOL COLONY KARACHI</v>
          </cell>
          <cell r="BC92386" t="str">
            <v>BLACK</v>
          </cell>
          <cell r="BH92386" t="str">
            <v>Pak Suzuki</v>
          </cell>
          <cell r="BI92386" t="str">
            <v>N</v>
          </cell>
          <cell r="BJ92386" t="str">
            <v xml:space="preserve">	Rameez Haji Mehboob</v>
          </cell>
          <cell r="BK92386">
            <v>45624</v>
          </cell>
          <cell r="BL92386" t="str">
            <v>547000</v>
          </cell>
          <cell r="BM92386" t="str">
            <v>004</v>
          </cell>
          <cell r="BN92386" t="str">
            <v>01</v>
          </cell>
          <cell r="BQ92386" t="str">
            <v>KHI/HO/D/MO/MC COMP/P/102916/11/2024</v>
          </cell>
        </row>
        <row r="92387">
          <cell r="W92387" t="str">
            <v>114222</v>
          </cell>
          <cell r="X92387" t="str">
            <v>114221</v>
          </cell>
          <cell r="Y92387">
            <v>547000</v>
          </cell>
          <cell r="Z92387" t="str">
            <v>42201-0850656-3</v>
          </cell>
          <cell r="AC92387">
            <v>3195957</v>
          </cell>
          <cell r="AD92387" t="str">
            <v>02</v>
          </cell>
          <cell r="AE92387" t="str">
            <v>MOTOR</v>
          </cell>
          <cell r="AF92387">
            <v>19610</v>
          </cell>
          <cell r="AG92387">
            <v>0</v>
          </cell>
          <cell r="AH92387">
            <v>0</v>
          </cell>
          <cell r="AI92387">
            <v>0</v>
          </cell>
          <cell r="AJ92387">
            <v>23248</v>
          </cell>
          <cell r="AK92387">
            <v>0</v>
          </cell>
          <cell r="AL92387">
            <v>1961</v>
          </cell>
          <cell r="AM92387" t="str">
            <v>2024</v>
          </cell>
          <cell r="AN92387" t="str">
            <v>202411</v>
          </cell>
          <cell r="AO92387" t="str">
            <v>202411</v>
          </cell>
          <cell r="AP92387" t="str">
            <v>202411</v>
          </cell>
          <cell r="AQ92387" t="str">
            <v>31000407</v>
          </cell>
          <cell r="AR92387" t="str">
            <v>2020101</v>
          </cell>
          <cell r="AS92387" t="str">
            <v>D</v>
          </cell>
          <cell r="AU92387" t="str">
            <v>30000002</v>
          </cell>
          <cell r="AV92387" t="str">
            <v>RETAIL</v>
          </cell>
          <cell r="AW92387" t="str">
            <v>31000407</v>
          </cell>
          <cell r="AX92387" t="str">
            <v>South</v>
          </cell>
          <cell r="AY92387" t="str">
            <v>KHI/HO/D/MO/MC COMP/P/102917/11/2024</v>
          </cell>
          <cell r="BA92387" t="str">
            <v>KARACHI</v>
          </cell>
          <cell r="BB92387" t="str">
            <v>H NO 54/1 SHEET NO 1 MODOL COLONY KARACHI</v>
          </cell>
          <cell r="BC92387" t="str">
            <v>BLACK</v>
          </cell>
          <cell r="BH92387" t="str">
            <v>Pak Suzuki</v>
          </cell>
          <cell r="BI92387" t="str">
            <v>N</v>
          </cell>
          <cell r="BJ92387" t="str">
            <v xml:space="preserve">	Rameez Haji Mehboob</v>
          </cell>
          <cell r="BK92387">
            <v>45624</v>
          </cell>
          <cell r="BL92387" t="str">
            <v>547000</v>
          </cell>
          <cell r="BM92387" t="str">
            <v>004</v>
          </cell>
          <cell r="BN92387" t="str">
            <v>01</v>
          </cell>
          <cell r="BQ92387" t="str">
            <v>KHI/HO/D/MO/MC COMP/P/102917/11/2024</v>
          </cell>
        </row>
        <row r="92388">
          <cell r="W92388" t="str">
            <v>113985</v>
          </cell>
          <cell r="X92388" t="str">
            <v>113982</v>
          </cell>
          <cell r="Y92388">
            <v>547000</v>
          </cell>
          <cell r="Z92388" t="str">
            <v>36302-3113732-5</v>
          </cell>
          <cell r="AC92388">
            <v>3175461</v>
          </cell>
          <cell r="AD92388" t="str">
            <v>02</v>
          </cell>
          <cell r="AE92388" t="str">
            <v>MOTOR</v>
          </cell>
          <cell r="AF92388">
            <v>11358</v>
          </cell>
          <cell r="AG92388">
            <v>0</v>
          </cell>
          <cell r="AH92388">
            <v>0</v>
          </cell>
          <cell r="AI92388">
            <v>0</v>
          </cell>
          <cell r="AJ92388">
            <v>13675</v>
          </cell>
          <cell r="AK92388">
            <v>0</v>
          </cell>
          <cell r="AL92388">
            <v>1136</v>
          </cell>
          <cell r="AM92388" t="str">
            <v>2024</v>
          </cell>
          <cell r="AN92388" t="str">
            <v>202411</v>
          </cell>
          <cell r="AO92388" t="str">
            <v>202411</v>
          </cell>
          <cell r="AP92388" t="str">
            <v>202411</v>
          </cell>
          <cell r="AQ92388" t="str">
            <v>31000403</v>
          </cell>
          <cell r="AR92388" t="str">
            <v>2015438</v>
          </cell>
          <cell r="AS92388" t="str">
            <v>D</v>
          </cell>
          <cell r="AU92388" t="str">
            <v>30000002</v>
          </cell>
          <cell r="AV92388" t="str">
            <v>RETAIL</v>
          </cell>
          <cell r="AW92388" t="str">
            <v>31000403</v>
          </cell>
          <cell r="AX92388" t="str">
            <v>MS Suzuki</v>
          </cell>
          <cell r="AY92388" t="str">
            <v>KHI/HO/D/MO/MC COMP/P/102214/11/2024</v>
          </cell>
          <cell r="BA92388" t="str">
            <v>MULTAN</v>
          </cell>
          <cell r="BB92388" t="str">
            <v>KAREEM ABAD NEAR NADIR ABAD PHATHAK P/O INDUSTRIAL STATE MULTAN.</v>
          </cell>
          <cell r="BC92388" t="str">
            <v>BLACK</v>
          </cell>
          <cell r="BH92388" t="str">
            <v>Pak Suzuki</v>
          </cell>
          <cell r="BI92388" t="str">
            <v>N</v>
          </cell>
          <cell r="BJ92388" t="str">
            <v xml:space="preserve">	Rameez Haji Mehboob</v>
          </cell>
          <cell r="BK92388">
            <v>45615</v>
          </cell>
          <cell r="BL92388" t="str">
            <v>547000</v>
          </cell>
          <cell r="BM92388" t="str">
            <v>004</v>
          </cell>
          <cell r="BN92388" t="str">
            <v>01</v>
          </cell>
          <cell r="BQ92388" t="str">
            <v>KHI/HO/D/MO/MC COMP/P/102214/11/2024</v>
          </cell>
        </row>
        <row r="92389">
          <cell r="W92389" t="str">
            <v>Q107748</v>
          </cell>
          <cell r="X92389" t="str">
            <v>ZRE171R6085253</v>
          </cell>
          <cell r="Y92389">
            <v>6641000</v>
          </cell>
          <cell r="AC92389">
            <v>3175371</v>
          </cell>
          <cell r="AD92389" t="str">
            <v>02</v>
          </cell>
          <cell r="AE92389" t="str">
            <v>MOTOR</v>
          </cell>
          <cell r="AF92389">
            <v>85124</v>
          </cell>
          <cell r="AG92389">
            <v>0</v>
          </cell>
          <cell r="AH92389">
            <v>0</v>
          </cell>
          <cell r="AI92389">
            <v>0</v>
          </cell>
          <cell r="AJ92389">
            <v>99615</v>
          </cell>
          <cell r="AK92389">
            <v>0</v>
          </cell>
          <cell r="AL92389">
            <v>22983</v>
          </cell>
          <cell r="AM92389" t="str">
            <v>2024</v>
          </cell>
          <cell r="AN92389" t="str">
            <v>202411</v>
          </cell>
          <cell r="AO92389" t="str">
            <v>202411</v>
          </cell>
          <cell r="AP92389" t="str">
            <v>202411</v>
          </cell>
          <cell r="AQ92389" t="str">
            <v>MZUBAIRIQBAL</v>
          </cell>
          <cell r="AR92389" t="str">
            <v>2014089</v>
          </cell>
          <cell r="AS92389" t="str">
            <v>D</v>
          </cell>
          <cell r="AT92389" t="str">
            <v>001</v>
          </cell>
          <cell r="AU92389" t="str">
            <v>30000002</v>
          </cell>
          <cell r="AV92389" t="str">
            <v>RETAIL</v>
          </cell>
          <cell r="AW92389" t="str">
            <v>31000699</v>
          </cell>
          <cell r="AX92389" t="str">
            <v>MHP AUTO TRADERS</v>
          </cell>
          <cell r="AY92389" t="str">
            <v>LHR/LHR/D/MO/PC COMP/P/102023/11/2024</v>
          </cell>
          <cell r="BB92389" t="str">
            <v>House # 43-L, Phase 1, DHA, Lahore Cantt.</v>
          </cell>
          <cell r="BC92389" t="str">
            <v>ATTITUDE BLACK</v>
          </cell>
          <cell r="BH92389" t="str">
            <v>N/A</v>
          </cell>
          <cell r="BI92389" t="str">
            <v>N</v>
          </cell>
          <cell r="BJ92389" t="str">
            <v>Muhammad Asim</v>
          </cell>
          <cell r="BK92389">
            <v>45612</v>
          </cell>
          <cell r="BL92389" t="str">
            <v>6641000</v>
          </cell>
          <cell r="BM92389" t="str">
            <v>272</v>
          </cell>
          <cell r="BN92389" t="str">
            <v>03</v>
          </cell>
          <cell r="BQ92389" t="str">
            <v>LHR/LHR/D/MO/PC COMP/P/102023/11/2024</v>
          </cell>
        </row>
        <row r="92390">
          <cell r="W92390" t="str">
            <v>EM57</v>
          </cell>
          <cell r="X92390" t="str">
            <v>ZE1-103175</v>
          </cell>
          <cell r="Y92390">
            <v>7200000</v>
          </cell>
          <cell r="AC92390">
            <v>3163287</v>
          </cell>
          <cell r="AD92390" t="str">
            <v>02</v>
          </cell>
          <cell r="AE92390" t="str">
            <v>MOTOR</v>
          </cell>
          <cell r="AF92390">
            <v>104598</v>
          </cell>
          <cell r="AG92390">
            <v>0</v>
          </cell>
          <cell r="AH92390">
            <v>0</v>
          </cell>
          <cell r="AI92390">
            <v>0</v>
          </cell>
          <cell r="AJ92390">
            <v>122400</v>
          </cell>
          <cell r="AK92390">
            <v>0</v>
          </cell>
          <cell r="AL92390">
            <v>10460</v>
          </cell>
          <cell r="AM92390" t="str">
            <v>2024</v>
          </cell>
          <cell r="AN92390" t="str">
            <v>202411</v>
          </cell>
          <cell r="AO92390" t="str">
            <v>202411</v>
          </cell>
          <cell r="AP92390" t="str">
            <v>202411</v>
          </cell>
          <cell r="AQ92390" t="str">
            <v>JAHANGIRMIQBAL</v>
          </cell>
          <cell r="AR92390" t="str">
            <v>2009232</v>
          </cell>
          <cell r="AS92390" t="str">
            <v>D</v>
          </cell>
          <cell r="AT92390" t="str">
            <v>001</v>
          </cell>
          <cell r="AU92390" t="str">
            <v>30000001</v>
          </cell>
          <cell r="AV92390" t="str">
            <v>DIRECT</v>
          </cell>
          <cell r="AW92390" t="str">
            <v>31000001</v>
          </cell>
          <cell r="AX92390" t="str">
            <v>Direct</v>
          </cell>
          <cell r="AY92390" t="str">
            <v>MUL/MUL/D/MO/PC COMP/P/101578/11/2024</v>
          </cell>
          <cell r="BA92390" t="str">
            <v>MULTAN</v>
          </cell>
          <cell r="BB92390" t="str">
            <v>SOS Pakistan Pvt Ltd, 1131-C, Mumtazabad, Multan</v>
          </cell>
          <cell r="BH92390" t="str">
            <v>N/A</v>
          </cell>
          <cell r="BI92390" t="str">
            <v>N</v>
          </cell>
          <cell r="BJ92390" t="str">
            <v>Aqsa Maqbool</v>
          </cell>
          <cell r="BK92390">
            <v>45604</v>
          </cell>
          <cell r="BL92390" t="str">
            <v>7200000</v>
          </cell>
          <cell r="BN92390" t="str">
            <v>04</v>
          </cell>
          <cell r="BQ92390" t="str">
            <v>MUL/MUL/D/MO/PC COMP/P/101578/11/2024</v>
          </cell>
        </row>
        <row r="92391">
          <cell r="W92391" t="str">
            <v>L15Z81011912</v>
          </cell>
          <cell r="X92391" t="str">
            <v>NFBGN9648NR027023</v>
          </cell>
          <cell r="Y92391">
            <v>5000000</v>
          </cell>
          <cell r="AC92391">
            <v>3143749</v>
          </cell>
          <cell r="AD92391" t="str">
            <v>02</v>
          </cell>
          <cell r="AE92391" t="str">
            <v>MOTOR</v>
          </cell>
          <cell r="AF92391">
            <v>64085</v>
          </cell>
          <cell r="AG92391">
            <v>0</v>
          </cell>
          <cell r="AH92391">
            <v>0</v>
          </cell>
          <cell r="AI92391">
            <v>0</v>
          </cell>
          <cell r="AJ92391">
            <v>75000</v>
          </cell>
          <cell r="AK92391">
            <v>0</v>
          </cell>
          <cell r="AL92391">
            <v>16021</v>
          </cell>
          <cell r="AM92391" t="str">
            <v>2024</v>
          </cell>
          <cell r="AN92391" t="str">
            <v>202410</v>
          </cell>
          <cell r="AO92391" t="str">
            <v>202410</v>
          </cell>
          <cell r="AP92391" t="str">
            <v>202410</v>
          </cell>
          <cell r="AQ92391" t="str">
            <v>ABRAHAMBHATTI</v>
          </cell>
          <cell r="AR92391" t="str">
            <v>1998711</v>
          </cell>
          <cell r="AS92391" t="str">
            <v>D</v>
          </cell>
          <cell r="AT92391" t="str">
            <v>001</v>
          </cell>
          <cell r="AU92391" t="str">
            <v>30000002</v>
          </cell>
          <cell r="AV92391" t="str">
            <v>RETAIL</v>
          </cell>
          <cell r="AW92391" t="str">
            <v>31000191</v>
          </cell>
          <cell r="AX92391" t="str">
            <v>Toyota Multan Motors</v>
          </cell>
          <cell r="AY92391" t="str">
            <v>LHR/LHR/D/MO/PC TPP/P/101000/10/2024</v>
          </cell>
          <cell r="BA92391" t="str">
            <v>MULTAN</v>
          </cell>
          <cell r="BB92391" t="str">
            <v>House # 109 R, Wapda Town, Phase 2, Multan.</v>
          </cell>
          <cell r="BC92391" t="str">
            <v>TAFFETA WHITE</v>
          </cell>
          <cell r="BH92391" t="str">
            <v>TPP Retail</v>
          </cell>
          <cell r="BI92391" t="str">
            <v>N</v>
          </cell>
          <cell r="BJ92391" t="str">
            <v>UMAR KHAN</v>
          </cell>
          <cell r="BK92391">
            <v>45596</v>
          </cell>
          <cell r="BL92391" t="str">
            <v>5000000</v>
          </cell>
          <cell r="BM92391" t="str">
            <v>213</v>
          </cell>
          <cell r="BN92391" t="str">
            <v>03</v>
          </cell>
          <cell r="BQ92391" t="str">
            <v>LHR/LHR/D/MO/PC TPP/P/101000/10/2024</v>
          </cell>
        </row>
        <row r="92392">
          <cell r="W92392" t="str">
            <v>2405260058</v>
          </cell>
          <cell r="X92392" t="str">
            <v>PHLAF5E25RE100072</v>
          </cell>
          <cell r="Y92392">
            <v>4000000</v>
          </cell>
          <cell r="AC92392">
            <v>3175341</v>
          </cell>
          <cell r="AD92392" t="str">
            <v>02</v>
          </cell>
          <cell r="AE92392" t="str">
            <v>MOTOR</v>
          </cell>
          <cell r="AF92392">
            <v>51293</v>
          </cell>
          <cell r="AG92392">
            <v>0</v>
          </cell>
          <cell r="AH92392">
            <v>0</v>
          </cell>
          <cell r="AI92392">
            <v>0</v>
          </cell>
          <cell r="AJ92392">
            <v>60000</v>
          </cell>
          <cell r="AK92392">
            <v>0</v>
          </cell>
          <cell r="AL92392">
            <v>0</v>
          </cell>
          <cell r="AM92392" t="str">
            <v>2024</v>
          </cell>
          <cell r="AN92392" t="str">
            <v>202411</v>
          </cell>
          <cell r="AO92392" t="str">
            <v>202411</v>
          </cell>
          <cell r="AP92392" t="str">
            <v>202411</v>
          </cell>
          <cell r="AQ92392" t="str">
            <v>MUBASHIRAHMED</v>
          </cell>
          <cell r="AR92392" t="str">
            <v>2015469</v>
          </cell>
          <cell r="AS92392" t="str">
            <v>D</v>
          </cell>
          <cell r="AT92392" t="str">
            <v>001</v>
          </cell>
          <cell r="AU92392" t="str">
            <v>30000001</v>
          </cell>
          <cell r="AV92392" t="str">
            <v>DIRECT</v>
          </cell>
          <cell r="AW92392" t="str">
            <v>31000001</v>
          </cell>
          <cell r="AX92392" t="str">
            <v>Direct</v>
          </cell>
          <cell r="AY92392" t="str">
            <v>KHI/HO/D/MO/PC COMP/P/102233/11/2024</v>
          </cell>
          <cell r="BA92392" t="str">
            <v>KARACHI</v>
          </cell>
          <cell r="BB92392" t="str">
            <v>House Number IH-130, Upper Portion the Falcon Complex Afohs, Malir, Karachi.</v>
          </cell>
          <cell r="BC92392" t="str">
            <v>SILVER</v>
          </cell>
          <cell r="BH92392" t="str">
            <v>N/A</v>
          </cell>
          <cell r="BI92392" t="str">
            <v>N</v>
          </cell>
          <cell r="BJ92392" t="str">
            <v>Amir Ali</v>
          </cell>
          <cell r="BK92392">
            <v>45615</v>
          </cell>
          <cell r="BL92392" t="str">
            <v>4000000</v>
          </cell>
          <cell r="BM92392" t="str">
            <v>009</v>
          </cell>
          <cell r="BN92392" t="str">
            <v>01</v>
          </cell>
          <cell r="BQ92392" t="str">
            <v>KHI/HO/D/MO/PC COMP/P/102233/11/2024</v>
          </cell>
        </row>
        <row r="92393">
          <cell r="W92393" t="str">
            <v>2404220042</v>
          </cell>
          <cell r="X92393" t="str">
            <v>2RRE100007</v>
          </cell>
          <cell r="Y92393">
            <v>4049000</v>
          </cell>
          <cell r="AC92393">
            <v>3175356</v>
          </cell>
          <cell r="AD92393" t="str">
            <v>02</v>
          </cell>
          <cell r="AE92393" t="str">
            <v>MOTOR</v>
          </cell>
          <cell r="AF92393">
            <v>51893</v>
          </cell>
          <cell r="AG92393">
            <v>0</v>
          </cell>
          <cell r="AH92393">
            <v>0</v>
          </cell>
          <cell r="AI92393">
            <v>0</v>
          </cell>
          <cell r="AJ92393">
            <v>60735</v>
          </cell>
          <cell r="AK92393">
            <v>0</v>
          </cell>
          <cell r="AL92393">
            <v>12973</v>
          </cell>
          <cell r="AM92393" t="str">
            <v>2024</v>
          </cell>
          <cell r="AN92393" t="str">
            <v>202411</v>
          </cell>
          <cell r="AO92393" t="str">
            <v>202411</v>
          </cell>
          <cell r="AP92393" t="str">
            <v>202411</v>
          </cell>
          <cell r="AQ92393" t="str">
            <v>ABRAHAMBHATTI</v>
          </cell>
          <cell r="AR92393" t="str">
            <v>2008682</v>
          </cell>
          <cell r="AS92393" t="str">
            <v>D</v>
          </cell>
          <cell r="AT92393" t="str">
            <v>001</v>
          </cell>
          <cell r="AU92393" t="str">
            <v>30000002</v>
          </cell>
          <cell r="AV92393" t="str">
            <v>RETAIL</v>
          </cell>
          <cell r="AW92393" t="str">
            <v>31000221</v>
          </cell>
          <cell r="AX92393" t="str">
            <v>Changan Islamabad Motors</v>
          </cell>
          <cell r="AY92393" t="str">
            <v>LHR/LHR/D/MO/PC COMP/P/101524/11/2024</v>
          </cell>
          <cell r="BB92393" t="str">
            <v>House # 88, Road A, Bahria Town, Phase 5, Islamabad.</v>
          </cell>
          <cell r="BC92393" t="str">
            <v>WHITE</v>
          </cell>
          <cell r="BH92393" t="str">
            <v>N/A</v>
          </cell>
          <cell r="BI92393" t="str">
            <v>N</v>
          </cell>
          <cell r="BJ92393" t="str">
            <v>Kamran Khalid</v>
          </cell>
          <cell r="BK92393">
            <v>45603</v>
          </cell>
          <cell r="BL92393" t="str">
            <v>4049000</v>
          </cell>
          <cell r="BM92393" t="str">
            <v>002</v>
          </cell>
          <cell r="BN92393" t="str">
            <v>03</v>
          </cell>
          <cell r="BQ92393" t="str">
            <v>LHR/LHR/D/MO/PC COMP/P/101524/11/2024</v>
          </cell>
        </row>
        <row r="92394">
          <cell r="W92394" t="str">
            <v>2405240025</v>
          </cell>
          <cell r="X92394" t="str">
            <v>PHLAF5E27RE100090</v>
          </cell>
          <cell r="Y92394">
            <v>4049000</v>
          </cell>
          <cell r="AC92394">
            <v>3200653</v>
          </cell>
          <cell r="AD92394" t="str">
            <v>02</v>
          </cell>
          <cell r="AE92394" t="str">
            <v>MOTOR</v>
          </cell>
          <cell r="AF92394">
            <v>51893</v>
          </cell>
          <cell r="AG92394">
            <v>0</v>
          </cell>
          <cell r="AH92394">
            <v>0</v>
          </cell>
          <cell r="AI92394">
            <v>0</v>
          </cell>
          <cell r="AJ92394">
            <v>60735</v>
          </cell>
          <cell r="AK92394">
            <v>0</v>
          </cell>
          <cell r="AL92394">
            <v>12973</v>
          </cell>
          <cell r="AM92394" t="str">
            <v>2024</v>
          </cell>
          <cell r="AN92394" t="str">
            <v>202411</v>
          </cell>
          <cell r="AO92394" t="str">
            <v>202411</v>
          </cell>
          <cell r="AP92394" t="str">
            <v>202411</v>
          </cell>
          <cell r="AQ92394" t="str">
            <v>WAJID.HUSSAIN</v>
          </cell>
          <cell r="AR92394" t="str">
            <v>2020915</v>
          </cell>
          <cell r="AS92394" t="str">
            <v>D</v>
          </cell>
          <cell r="AT92394" t="str">
            <v>001</v>
          </cell>
          <cell r="AU92394" t="str">
            <v>30000002</v>
          </cell>
          <cell r="AV92394" t="str">
            <v>RETAIL</v>
          </cell>
          <cell r="AW92394" t="str">
            <v>31000509</v>
          </cell>
          <cell r="AX92394" t="str">
            <v>Suzuki Capital Motors Pvt. Ltd.</v>
          </cell>
          <cell r="AY92394" t="str">
            <v>LHR/LHR/D/MO/PC COMP/P/103022/11/2024</v>
          </cell>
          <cell r="BB92394" t="str">
            <v>House # 358-5, Defence Housing Authority, Lahore Cantt.</v>
          </cell>
          <cell r="BC92394" t="str">
            <v>BLUE</v>
          </cell>
          <cell r="BH92394" t="str">
            <v>Pak Suzuki</v>
          </cell>
          <cell r="BI92394" t="str">
            <v>N</v>
          </cell>
          <cell r="BJ92394" t="str">
            <v>HAMAD BUTT</v>
          </cell>
          <cell r="BK92394">
            <v>45625</v>
          </cell>
          <cell r="BL92394" t="str">
            <v>4049000</v>
          </cell>
          <cell r="BM92394" t="str">
            <v>010</v>
          </cell>
          <cell r="BN92394" t="str">
            <v>03</v>
          </cell>
          <cell r="BQ92394" t="str">
            <v>LHR/LHR/D/MO/PC COMP/P/103022/11/2024</v>
          </cell>
        </row>
        <row r="92395">
          <cell r="W92395" t="str">
            <v>1KR3168232</v>
          </cell>
          <cell r="X92395" t="str">
            <v>KSP210-0073031</v>
          </cell>
          <cell r="Y92395">
            <v>5200000</v>
          </cell>
          <cell r="AC92395">
            <v>3228435</v>
          </cell>
          <cell r="AD92395" t="str">
            <v>02</v>
          </cell>
          <cell r="AE92395" t="str">
            <v>MOTOR</v>
          </cell>
          <cell r="AF92395">
            <v>0</v>
          </cell>
          <cell r="AG92395">
            <v>0</v>
          </cell>
          <cell r="AH92395">
            <v>0</v>
          </cell>
          <cell r="AI92395">
            <v>0</v>
          </cell>
          <cell r="AJ92395">
            <v>0</v>
          </cell>
          <cell r="AK92395">
            <v>0</v>
          </cell>
          <cell r="AL92395">
            <v>513</v>
          </cell>
          <cell r="AM92395" t="str">
            <v>2024</v>
          </cell>
          <cell r="AN92395" t="str">
            <v>202412</v>
          </cell>
          <cell r="AO92395" t="str">
            <v>202405</v>
          </cell>
          <cell r="AP92395" t="str">
            <v>202412</v>
          </cell>
          <cell r="AQ92395" t="str">
            <v>HASSANSALEEM</v>
          </cell>
          <cell r="AR92395" t="str">
            <v>2038085</v>
          </cell>
          <cell r="AS92395" t="str">
            <v>D</v>
          </cell>
          <cell r="AT92395" t="str">
            <v>002</v>
          </cell>
          <cell r="AU92395" t="str">
            <v>30000002</v>
          </cell>
          <cell r="AV92395" t="str">
            <v>RETAIL</v>
          </cell>
          <cell r="AW92395" t="str">
            <v>31000126</v>
          </cell>
          <cell r="AX92395" t="str">
            <v>Toyota HN Motors</v>
          </cell>
          <cell r="AY92395" t="str">
            <v>LHR/LHR/D/MO/PC TPP/P/89367/05/2024</v>
          </cell>
          <cell r="AZ92395" t="str">
            <v>LHR/LHR/D/MO/PC TPP/E/50243/12/2024</v>
          </cell>
          <cell r="BB92395" t="str">
            <v>House # 323, Street Muhallah 11, Gulistan Colony, Mustafaabad, Lahore.</v>
          </cell>
          <cell r="BC92395" t="str">
            <v>WHITE</v>
          </cell>
          <cell r="BF92395" t="str">
            <v>Addition of agency commission</v>
          </cell>
          <cell r="BG92395" t="str">
            <v>Change</v>
          </cell>
          <cell r="BH92395" t="str">
            <v>TPP Retail</v>
          </cell>
          <cell r="BI92395" t="str">
            <v>N</v>
          </cell>
          <cell r="BJ92395" t="str">
            <v>DAANISH NAEEM KHAN</v>
          </cell>
          <cell r="BK92395">
            <v>45600</v>
          </cell>
          <cell r="BL92395" t="str">
            <v>5200000</v>
          </cell>
          <cell r="BM92395" t="str">
            <v>002</v>
          </cell>
          <cell r="BN92395" t="str">
            <v>03</v>
          </cell>
          <cell r="BQ92395" t="str">
            <v>LHR/LHR/D/MO/PC TPP/P/89367/05/2024</v>
          </cell>
        </row>
        <row r="92396">
          <cell r="W92396" t="str">
            <v>1KR3168232</v>
          </cell>
          <cell r="X92396" t="str">
            <v>KSP210-0073031</v>
          </cell>
          <cell r="Y92396">
            <v>5200000</v>
          </cell>
          <cell r="AC92396">
            <v>3154377</v>
          </cell>
          <cell r="AD92396" t="str">
            <v>02</v>
          </cell>
          <cell r="AE92396" t="str">
            <v>MOTOR</v>
          </cell>
          <cell r="AF92396">
            <v>34520</v>
          </cell>
          <cell r="AG92396">
            <v>0</v>
          </cell>
          <cell r="AH92396">
            <v>0</v>
          </cell>
          <cell r="AI92396">
            <v>0</v>
          </cell>
          <cell r="AJ92396">
            <v>34520</v>
          </cell>
          <cell r="AK92396">
            <v>0</v>
          </cell>
          <cell r="AL92396">
            <v>0</v>
          </cell>
          <cell r="AM92396" t="str">
            <v>2024</v>
          </cell>
          <cell r="AN92396" t="str">
            <v>202411</v>
          </cell>
          <cell r="AO92396" t="str">
            <v>202411</v>
          </cell>
          <cell r="AP92396" t="str">
            <v>202411</v>
          </cell>
          <cell r="AQ92396" t="str">
            <v>MZUBAIRIQBAL</v>
          </cell>
          <cell r="AR92396" t="str">
            <v>2001657</v>
          </cell>
          <cell r="AS92396" t="str">
            <v>D</v>
          </cell>
          <cell r="AT92396" t="str">
            <v>002</v>
          </cell>
          <cell r="AU92396" t="str">
            <v>30000002</v>
          </cell>
          <cell r="AV92396" t="str">
            <v>RETAIL</v>
          </cell>
          <cell r="AW92396" t="str">
            <v>31000126</v>
          </cell>
          <cell r="AX92396" t="str">
            <v>Toyota HN Motors</v>
          </cell>
          <cell r="AY92396" t="str">
            <v>LHR/LHR/D/MO/PC TPP/P/89367/05/2024</v>
          </cell>
          <cell r="AZ92396" t="str">
            <v>LHR/LHR/D/MO/PC TPP/E/48539/11/2024</v>
          </cell>
          <cell r="BA92396" t="str">
            <v>LAHORE</v>
          </cell>
          <cell r="BB92396" t="str">
            <v>House # 323, Street Muhallah 11, Gulistan Colony, Mustafaabad, Lahore.</v>
          </cell>
          <cell r="BC92396" t="str">
            <v>WHITE</v>
          </cell>
          <cell r="BF92396" t="str">
            <v xml:space="preserve">NOTWITHSTANDING ANYTHING CONTAINED HEREIN TO THE CONTRARY IT IS HEREBY DECLARED AND AGREED THAT AT THE REQUEST OF THE PARTICPANT, THE VEHICLE 'TOYOTA VITZ' REG.NO.'LEH-18-6517' IS HEREBY DELETED FROM THE SUBJECT MENTIONED POLICY AND IN ITS PLACE A NEW VEHICLE PURCHASES 'TOYOTA YARIS HYBRID' PARTICULARS OF WHICH ARE AS UNDER IS HEREBY INCLUDED ADDED W.E.F 04.11.2024 :-
PARTICULAR NEW VEHICLE:
-----------------------
MAKE : TOYOTA YARIS HYBRID
REG.NO.: UN-REG
ENG.NO : 1KR3168232
CHSS.NO: KSP210-0073031
MODEL : 2022
SUM COVERED : RS.5,200,000/-
NOW THE SUM COVERED IS HEREBY INCREASED FROM 4,500,000/- BY RS.700,000/- TO RS.5,200,000/-
IN CONSEQUENCE OF THE ABOVE A ADDITIONAL PREMIUM OF RS.6,000/- IS HEREBY CHARGED TO THE PARTICIPANT. </v>
          </cell>
          <cell r="BG92396" t="str">
            <v>Change</v>
          </cell>
          <cell r="BH92396" t="str">
            <v>TPP Retail</v>
          </cell>
          <cell r="BI92396" t="str">
            <v>N</v>
          </cell>
          <cell r="BJ92396" t="str">
            <v>DAANISH NAEEM KHAN</v>
          </cell>
          <cell r="BK92396">
            <v>45600</v>
          </cell>
          <cell r="BL92396" t="str">
            <v>5200000</v>
          </cell>
          <cell r="BM92396" t="str">
            <v>002</v>
          </cell>
          <cell r="BN92396" t="str">
            <v>03</v>
          </cell>
          <cell r="BQ92396" t="str">
            <v>LHR/LHR/D/MO/PC TPP/P/89367/05/2024</v>
          </cell>
        </row>
        <row r="92397">
          <cell r="W92397" t="str">
            <v>2A70393</v>
          </cell>
          <cell r="X92397" t="str">
            <v>7047650</v>
          </cell>
          <cell r="Y92397">
            <v>4760000</v>
          </cell>
          <cell r="AC92397">
            <v>3167636</v>
          </cell>
          <cell r="AD92397" t="str">
            <v>02</v>
          </cell>
          <cell r="AE92397" t="str">
            <v>MOTOR</v>
          </cell>
          <cell r="AF92397">
            <v>61009</v>
          </cell>
          <cell r="AG92397">
            <v>0</v>
          </cell>
          <cell r="AH92397">
            <v>0</v>
          </cell>
          <cell r="AI92397">
            <v>0</v>
          </cell>
          <cell r="AJ92397">
            <v>71400</v>
          </cell>
          <cell r="AK92397">
            <v>0</v>
          </cell>
          <cell r="AL92397">
            <v>7626</v>
          </cell>
          <cell r="AM92397" t="str">
            <v>2024</v>
          </cell>
          <cell r="AN92397" t="str">
            <v>202411</v>
          </cell>
          <cell r="AO92397" t="str">
            <v>202411</v>
          </cell>
          <cell r="AP92397" t="str">
            <v>202411</v>
          </cell>
          <cell r="AQ92397" t="str">
            <v>MZUBAIRIQBAL</v>
          </cell>
          <cell r="AR92397" t="str">
            <v>2011691</v>
          </cell>
          <cell r="AS92397" t="str">
            <v>D</v>
          </cell>
          <cell r="AT92397" t="str">
            <v>001</v>
          </cell>
          <cell r="AU92397" t="str">
            <v>30000002</v>
          </cell>
          <cell r="AV92397" t="str">
            <v>RETAIL</v>
          </cell>
          <cell r="AW92397" t="str">
            <v>31000220</v>
          </cell>
          <cell r="AX92397" t="str">
            <v>Toyota Islamabad Motors</v>
          </cell>
          <cell r="AY92397" t="str">
            <v>LHR/LHR/D/MO/PC TPP/P/101847/11/2024</v>
          </cell>
          <cell r="BB92397" t="str">
            <v>Agha Khan Road, House # 2-B, Sector F/6-4, Islamabad.</v>
          </cell>
          <cell r="BC92397" t="str">
            <v>SILVER</v>
          </cell>
          <cell r="BH92397" t="str">
            <v>TPP Retail</v>
          </cell>
          <cell r="BI92397" t="str">
            <v>N</v>
          </cell>
          <cell r="BJ92397" t="str">
            <v>Kamran Khalid</v>
          </cell>
          <cell r="BK92397">
            <v>45609</v>
          </cell>
          <cell r="BL92397" t="str">
            <v>4760000</v>
          </cell>
          <cell r="BM92397" t="str">
            <v>009</v>
          </cell>
          <cell r="BN92397" t="str">
            <v>03</v>
          </cell>
          <cell r="BQ92397" t="str">
            <v>LHR/LHR/D/MO/PC TPP/P/101847/11/2024</v>
          </cell>
        </row>
        <row r="92398">
          <cell r="W92398" t="str">
            <v>043201-A</v>
          </cell>
          <cell r="X92398" t="str">
            <v>JN1GANR35U0410161.</v>
          </cell>
          <cell r="Y92398">
            <v>24000000</v>
          </cell>
          <cell r="AC92398">
            <v>3203747</v>
          </cell>
          <cell r="AD92398" t="str">
            <v>02</v>
          </cell>
          <cell r="AE92398" t="str">
            <v>MOTOR</v>
          </cell>
          <cell r="AF92398">
            <v>179454</v>
          </cell>
          <cell r="AG92398">
            <v>0</v>
          </cell>
          <cell r="AH92398">
            <v>0</v>
          </cell>
          <cell r="AI92398">
            <v>0</v>
          </cell>
          <cell r="AJ92398">
            <v>179454</v>
          </cell>
          <cell r="AK92398">
            <v>0</v>
          </cell>
          <cell r="AL92398">
            <v>378855</v>
          </cell>
          <cell r="AM92398" t="str">
            <v>2024</v>
          </cell>
          <cell r="AN92398" t="str">
            <v>202411</v>
          </cell>
          <cell r="AO92398" t="str">
            <v>202411</v>
          </cell>
          <cell r="AP92398" t="str">
            <v>202411</v>
          </cell>
          <cell r="AQ92398" t="str">
            <v>FAIZANHUSSAIN</v>
          </cell>
          <cell r="AR92398" t="str">
            <v>2007861</v>
          </cell>
          <cell r="AS92398" t="str">
            <v>D</v>
          </cell>
          <cell r="AT92398" t="str">
            <v>007</v>
          </cell>
          <cell r="AU92398" t="str">
            <v>30000001</v>
          </cell>
          <cell r="AV92398" t="str">
            <v>DIRECT</v>
          </cell>
          <cell r="AW92398" t="str">
            <v>31000001</v>
          </cell>
          <cell r="AX92398" t="str">
            <v>Direct</v>
          </cell>
          <cell r="AY92398" t="str">
            <v>KHI/HO/D/MO/PC COMP/P/101460/11/2024</v>
          </cell>
          <cell r="BA92398" t="str">
            <v>ISLAMABAD</v>
          </cell>
          <cell r="BC92398" t="str">
            <v>ORANGE</v>
          </cell>
          <cell r="BH92398" t="str">
            <v>N/A</v>
          </cell>
          <cell r="BI92398" t="str">
            <v>N</v>
          </cell>
          <cell r="BK92398">
            <v>45602</v>
          </cell>
          <cell r="BL92398" t="str">
            <v>24000000</v>
          </cell>
          <cell r="BM92398" t="str">
            <v>224</v>
          </cell>
          <cell r="BN92398" t="str">
            <v>01</v>
          </cell>
          <cell r="BO92398" t="str">
            <v>Various per schedule attached</v>
          </cell>
          <cell r="BQ92398" t="str">
            <v>KHI/HO/D/MO/PC COMP/P/101460/11/2024</v>
          </cell>
        </row>
        <row r="92399">
          <cell r="W92399" t="str">
            <v>25693030496473.</v>
          </cell>
          <cell r="X92399" t="str">
            <v>W1K2231682A128964.</v>
          </cell>
          <cell r="Y92399">
            <v>24840000</v>
          </cell>
          <cell r="AC92399">
            <v>3203747</v>
          </cell>
          <cell r="AD92399" t="str">
            <v>02</v>
          </cell>
          <cell r="AE92399" t="str">
            <v>MOTOR</v>
          </cell>
          <cell r="AF92399">
            <v>185533</v>
          </cell>
          <cell r="AG92399">
            <v>0</v>
          </cell>
          <cell r="AH92399">
            <v>0</v>
          </cell>
          <cell r="AI92399">
            <v>0</v>
          </cell>
          <cell r="AJ92399">
            <v>185533</v>
          </cell>
          <cell r="AK92399">
            <v>0</v>
          </cell>
          <cell r="AL92399">
            <v>378855</v>
          </cell>
          <cell r="AM92399" t="str">
            <v>2024</v>
          </cell>
          <cell r="AN92399" t="str">
            <v>202411</v>
          </cell>
          <cell r="AO92399" t="str">
            <v>202411</v>
          </cell>
          <cell r="AP92399" t="str">
            <v>202411</v>
          </cell>
          <cell r="AQ92399" t="str">
            <v>FAIZANHUSSAIN</v>
          </cell>
          <cell r="AR92399" t="str">
            <v>2007866</v>
          </cell>
          <cell r="AS92399" t="str">
            <v>D</v>
          </cell>
          <cell r="AT92399" t="str">
            <v>009</v>
          </cell>
          <cell r="AU92399" t="str">
            <v>30000001</v>
          </cell>
          <cell r="AV92399" t="str">
            <v>DIRECT</v>
          </cell>
          <cell r="AW92399" t="str">
            <v>31000001</v>
          </cell>
          <cell r="AX92399" t="str">
            <v>Direct</v>
          </cell>
          <cell r="AY92399" t="str">
            <v>KHI/HO/D/MO/PC COMP/P/101460/11/2024</v>
          </cell>
          <cell r="BA92399" t="str">
            <v>ISLAMABAD</v>
          </cell>
          <cell r="BC92399" t="str">
            <v>BLACK METALLIC</v>
          </cell>
          <cell r="BH92399" t="str">
            <v>N/A</v>
          </cell>
          <cell r="BI92399" t="str">
            <v>N</v>
          </cell>
          <cell r="BK92399">
            <v>45602</v>
          </cell>
          <cell r="BL92399" t="str">
            <v>24840000</v>
          </cell>
          <cell r="BM92399" t="str">
            <v>115</v>
          </cell>
          <cell r="BN92399" t="str">
            <v>01</v>
          </cell>
          <cell r="BO92399" t="str">
            <v>Various per schedule attached</v>
          </cell>
          <cell r="BQ92399" t="str">
            <v>KHI/HO/D/MO/PC COMP/P/101460/11/2024</v>
          </cell>
        </row>
        <row r="92400">
          <cell r="W92400" t="str">
            <v>1KR-2010579</v>
          </cell>
          <cell r="X92400" t="str">
            <v>M700A-0100469</v>
          </cell>
          <cell r="Y92400">
            <v>3500000</v>
          </cell>
          <cell r="AC92400">
            <v>3163875</v>
          </cell>
          <cell r="AD92400" t="str">
            <v>02</v>
          </cell>
          <cell r="AE92400" t="str">
            <v>MOTOR</v>
          </cell>
          <cell r="AF92400">
            <v>41810</v>
          </cell>
          <cell r="AG92400">
            <v>0</v>
          </cell>
          <cell r="AH92400">
            <v>0</v>
          </cell>
          <cell r="AI92400">
            <v>0</v>
          </cell>
          <cell r="AJ92400">
            <v>49000</v>
          </cell>
          <cell r="AK92400">
            <v>0</v>
          </cell>
          <cell r="AL92400">
            <v>0</v>
          </cell>
          <cell r="AM92400" t="str">
            <v>2024</v>
          </cell>
          <cell r="AN92400" t="str">
            <v>202411</v>
          </cell>
          <cell r="AO92400" t="str">
            <v>202411</v>
          </cell>
          <cell r="AP92400" t="str">
            <v>202411</v>
          </cell>
          <cell r="AQ92400" t="str">
            <v>MUBASHIRAHMED</v>
          </cell>
          <cell r="AR92400" t="str">
            <v>2009969</v>
          </cell>
          <cell r="AS92400" t="str">
            <v>D</v>
          </cell>
          <cell r="AT92400" t="str">
            <v>001</v>
          </cell>
          <cell r="AU92400" t="str">
            <v>30000001</v>
          </cell>
          <cell r="AV92400" t="str">
            <v>DIRECT</v>
          </cell>
          <cell r="AW92400" t="str">
            <v>31000001</v>
          </cell>
          <cell r="AX92400" t="str">
            <v>Direct</v>
          </cell>
          <cell r="AY92400" t="str">
            <v>KHI/HO/D/MO/PC COMP/P/101677/11/2024</v>
          </cell>
          <cell r="BA92400" t="str">
            <v>KARACHI</v>
          </cell>
          <cell r="BB92400" t="str">
            <v>House No. D-94, Street No. 6, Phase 3, NHS Karsaaz, Near Dalmia National Stadium, Karachi.</v>
          </cell>
          <cell r="BC92400" t="str">
            <v>RED</v>
          </cell>
          <cell r="BH92400" t="str">
            <v>N/A</v>
          </cell>
          <cell r="BI92400" t="str">
            <v>N</v>
          </cell>
          <cell r="BJ92400" t="str">
            <v>MAZHAR ABBAS</v>
          </cell>
          <cell r="BK92400">
            <v>45607</v>
          </cell>
          <cell r="BL92400" t="str">
            <v>3500000</v>
          </cell>
          <cell r="BM92400" t="str">
            <v>003</v>
          </cell>
          <cell r="BN92400" t="str">
            <v>01</v>
          </cell>
          <cell r="BQ92400" t="str">
            <v>KHI/HO/D/MO/PC COMP/P/101677/11/2024</v>
          </cell>
        </row>
        <row r="92401">
          <cell r="W92401" t="str">
            <v>PO82434</v>
          </cell>
          <cell r="X92401" t="str">
            <v>ZKP704727</v>
          </cell>
          <cell r="Y92401">
            <v>2800000</v>
          </cell>
          <cell r="AB92401" t="str">
            <v>TRACKER (I-TECK)</v>
          </cell>
          <cell r="AC92401">
            <v>3159703</v>
          </cell>
          <cell r="AD92401" t="str">
            <v>02</v>
          </cell>
          <cell r="AE92401" t="str">
            <v>MOTOR</v>
          </cell>
          <cell r="AF92401">
            <v>43017</v>
          </cell>
          <cell r="AG92401">
            <v>0</v>
          </cell>
          <cell r="AH92401">
            <v>0</v>
          </cell>
          <cell r="AI92401">
            <v>0</v>
          </cell>
          <cell r="AJ92401">
            <v>50400</v>
          </cell>
          <cell r="AK92401">
            <v>8105</v>
          </cell>
          <cell r="AL92401">
            <v>0</v>
          </cell>
          <cell r="AM92401" t="str">
            <v>2024</v>
          </cell>
          <cell r="AN92401" t="str">
            <v>202411</v>
          </cell>
          <cell r="AO92401" t="str">
            <v>202411</v>
          </cell>
          <cell r="AP92401" t="str">
            <v>202411</v>
          </cell>
          <cell r="AQ92401" t="str">
            <v>SHOUKATALI</v>
          </cell>
          <cell r="AR92401" t="str">
            <v>2008510</v>
          </cell>
          <cell r="AS92401" t="str">
            <v>D</v>
          </cell>
          <cell r="AT92401" t="str">
            <v>001</v>
          </cell>
          <cell r="AU92401" t="str">
            <v>30000001</v>
          </cell>
          <cell r="AV92401" t="str">
            <v>DIRECT</v>
          </cell>
          <cell r="AW92401" t="str">
            <v>31000001</v>
          </cell>
          <cell r="AX92401" t="str">
            <v>Direct</v>
          </cell>
          <cell r="AY92401" t="str">
            <v>KHI/HO/D/MO/PC COMP/P/101497/11/2024</v>
          </cell>
          <cell r="BB92401" t="str">
            <v>House No: R-684, Sector No: 8, North Karachi, Karachi.</v>
          </cell>
          <cell r="BC92401" t="str">
            <v>CLEAR WHITE</v>
          </cell>
          <cell r="BH92401" t="str">
            <v>N/A</v>
          </cell>
          <cell r="BI92401" t="str">
            <v>N</v>
          </cell>
          <cell r="BJ92401" t="str">
            <v>Rehan Hassan</v>
          </cell>
          <cell r="BK92401">
            <v>45603</v>
          </cell>
          <cell r="BL92401" t="str">
            <v>2800000</v>
          </cell>
          <cell r="BM92401" t="str">
            <v>341</v>
          </cell>
          <cell r="BN92401" t="str">
            <v>01</v>
          </cell>
          <cell r="BQ92401" t="str">
            <v>KHI/HO/D/MO/PC COMP/P/101497/11/2024</v>
          </cell>
        </row>
        <row r="92402">
          <cell r="W92402" t="str">
            <v>9Z07791</v>
          </cell>
          <cell r="X92402" t="str">
            <v>R-2000254</v>
          </cell>
          <cell r="Y92402">
            <v>8012000</v>
          </cell>
          <cell r="AC92402">
            <v>3160588</v>
          </cell>
          <cell r="AD92402" t="str">
            <v>02</v>
          </cell>
          <cell r="AE92402" t="str">
            <v>MOTOR</v>
          </cell>
          <cell r="AF92402">
            <v>96265</v>
          </cell>
          <cell r="AG92402">
            <v>0</v>
          </cell>
          <cell r="AH92402">
            <v>0</v>
          </cell>
          <cell r="AI92402">
            <v>0</v>
          </cell>
          <cell r="AJ92402">
            <v>112168</v>
          </cell>
          <cell r="AK92402">
            <v>0</v>
          </cell>
          <cell r="AL92402">
            <v>12033</v>
          </cell>
          <cell r="AM92402" t="str">
            <v>2024</v>
          </cell>
          <cell r="AN92402" t="str">
            <v>202411</v>
          </cell>
          <cell r="AO92402" t="str">
            <v>202411</v>
          </cell>
          <cell r="AP92402" t="str">
            <v>202411</v>
          </cell>
          <cell r="AQ92402" t="str">
            <v>KHALIDMEHMOOD</v>
          </cell>
          <cell r="AR92402" t="str">
            <v>2008693</v>
          </cell>
          <cell r="AS92402" t="str">
            <v>D</v>
          </cell>
          <cell r="AT92402" t="str">
            <v>001</v>
          </cell>
          <cell r="AU92402" t="str">
            <v>30000002</v>
          </cell>
          <cell r="AV92402" t="str">
            <v>RETAIL</v>
          </cell>
          <cell r="AW92402" t="str">
            <v>31000027</v>
          </cell>
          <cell r="AX92402" t="str">
            <v>Toyota Society Motor</v>
          </cell>
          <cell r="AY92402" t="str">
            <v>KHI/HO/D/MO/PC TPP/P/101532/11/2024</v>
          </cell>
          <cell r="BA92402" t="str">
            <v>KARACHI</v>
          </cell>
          <cell r="BB92402" t="str">
            <v>House # A-266, Block 3, Gulistan e Jauhar, Karachi.</v>
          </cell>
          <cell r="BC92402" t="str">
            <v>METAL STREAM ME</v>
          </cell>
          <cell r="BH92402" t="str">
            <v>TPP Retail</v>
          </cell>
          <cell r="BI92402" t="str">
            <v>N</v>
          </cell>
          <cell r="BJ92402" t="str">
            <v>Rehan Ali Bashir</v>
          </cell>
          <cell r="BK92402">
            <v>45603</v>
          </cell>
          <cell r="BL92402" t="str">
            <v>8012000</v>
          </cell>
          <cell r="BM92402" t="str">
            <v>455</v>
          </cell>
          <cell r="BN92402" t="str">
            <v>01</v>
          </cell>
          <cell r="BQ92402" t="str">
            <v>KHI/HO/D/MO/PC TPP/P/101532/11/2024</v>
          </cell>
        </row>
        <row r="92403">
          <cell r="W92403" t="str">
            <v>9Z07882</v>
          </cell>
          <cell r="X92403" t="str">
            <v>0906651</v>
          </cell>
          <cell r="Y92403">
            <v>9084000</v>
          </cell>
          <cell r="AC92403">
            <v>3172753</v>
          </cell>
          <cell r="AD92403" t="str">
            <v>02</v>
          </cell>
          <cell r="AE92403" t="str">
            <v>MOTOR</v>
          </cell>
          <cell r="AF92403">
            <v>116445</v>
          </cell>
          <cell r="AG92403">
            <v>0</v>
          </cell>
          <cell r="AH92403">
            <v>0</v>
          </cell>
          <cell r="AI92403">
            <v>0</v>
          </cell>
          <cell r="AJ92403">
            <v>136260</v>
          </cell>
          <cell r="AK92403">
            <v>0</v>
          </cell>
          <cell r="AL92403">
            <v>14556</v>
          </cell>
          <cell r="AM92403" t="str">
            <v>2024</v>
          </cell>
          <cell r="AN92403" t="str">
            <v>202411</v>
          </cell>
          <cell r="AO92403" t="str">
            <v>202411</v>
          </cell>
          <cell r="AP92403" t="str">
            <v>202411</v>
          </cell>
          <cell r="AQ92403" t="str">
            <v>ABRAHAMBHATTI</v>
          </cell>
          <cell r="AR92403" t="str">
            <v>2012619</v>
          </cell>
          <cell r="AS92403" t="str">
            <v>D</v>
          </cell>
          <cell r="AT92403" t="str">
            <v>001</v>
          </cell>
          <cell r="AU92403" t="str">
            <v>30000002</v>
          </cell>
          <cell r="AV92403" t="str">
            <v>RETAIL</v>
          </cell>
          <cell r="AW92403" t="str">
            <v>31000220</v>
          </cell>
          <cell r="AX92403" t="str">
            <v>Toyota Islamabad Motors</v>
          </cell>
          <cell r="AY92403" t="str">
            <v>LHR/LHR/D/MO/PC TPP/P/101906/11/2024</v>
          </cell>
          <cell r="BB92403" t="str">
            <v>House # 25, Street # 4-A, Mohallah Choudhry Wilayat Colony, Scheme # 03, Rawalpindi Cantt.</v>
          </cell>
          <cell r="BC92403" t="str">
            <v>SUPER WHITE</v>
          </cell>
          <cell r="BH92403" t="str">
            <v>TPP Retail</v>
          </cell>
          <cell r="BI92403" t="str">
            <v>N</v>
          </cell>
          <cell r="BJ92403" t="str">
            <v>Kamran Khalid</v>
          </cell>
          <cell r="BK92403">
            <v>45610</v>
          </cell>
          <cell r="BL92403" t="str">
            <v>9084000</v>
          </cell>
          <cell r="BM92403" t="str">
            <v>173</v>
          </cell>
          <cell r="BN92403" t="str">
            <v>03</v>
          </cell>
          <cell r="BQ92403" t="str">
            <v>LHR/LHR/D/MO/PC TPP/P/101906/11/2024</v>
          </cell>
        </row>
        <row r="92404">
          <cell r="W92404" t="str">
            <v>9Z07389</v>
          </cell>
          <cell r="X92404" t="str">
            <v>ZVG10R-0906263</v>
          </cell>
          <cell r="Y92404">
            <v>9084000</v>
          </cell>
          <cell r="AC92404">
            <v>3190271</v>
          </cell>
          <cell r="AD92404" t="str">
            <v>02</v>
          </cell>
          <cell r="AE92404" t="str">
            <v>MOTOR</v>
          </cell>
          <cell r="AF92404">
            <v>116445</v>
          </cell>
          <cell r="AG92404">
            <v>0</v>
          </cell>
          <cell r="AH92404">
            <v>0</v>
          </cell>
          <cell r="AI92404">
            <v>0</v>
          </cell>
          <cell r="AJ92404">
            <v>136260</v>
          </cell>
          <cell r="AK92404">
            <v>0</v>
          </cell>
          <cell r="AL92404">
            <v>14556</v>
          </cell>
          <cell r="AM92404" t="str">
            <v>2024</v>
          </cell>
          <cell r="AN92404" t="str">
            <v>202411</v>
          </cell>
          <cell r="AO92404" t="str">
            <v>202411</v>
          </cell>
          <cell r="AP92404" t="str">
            <v>202411</v>
          </cell>
          <cell r="AQ92404" t="str">
            <v>ABRAHAMBHATTI</v>
          </cell>
          <cell r="AR92404" t="str">
            <v>2020027</v>
          </cell>
          <cell r="AS92404" t="str">
            <v>D</v>
          </cell>
          <cell r="AT92404" t="str">
            <v>001</v>
          </cell>
          <cell r="AU92404" t="str">
            <v>30000002</v>
          </cell>
          <cell r="AV92404" t="str">
            <v>RETAIL</v>
          </cell>
          <cell r="AW92404" t="str">
            <v>31000220</v>
          </cell>
          <cell r="AX92404" t="str">
            <v>Toyota Islamabad Motors</v>
          </cell>
          <cell r="AY92404" t="str">
            <v>LHR/LHR/D/MO/PC TPP/P/102895/11/2024</v>
          </cell>
          <cell r="BB92404" t="str">
            <v>B-VIII/309, Muhammad Khan Colony, Near Cadet College, Hassan Abdal.</v>
          </cell>
          <cell r="BC92404" t="str">
            <v>ATTITUDE BLACK</v>
          </cell>
          <cell r="BH92404" t="str">
            <v>TPP Retail</v>
          </cell>
          <cell r="BI92404" t="str">
            <v>N</v>
          </cell>
          <cell r="BJ92404" t="str">
            <v>Kamran Khalid</v>
          </cell>
          <cell r="BK92404">
            <v>45624</v>
          </cell>
          <cell r="BL92404" t="str">
            <v>9084000</v>
          </cell>
          <cell r="BM92404" t="str">
            <v>272</v>
          </cell>
          <cell r="BN92404" t="str">
            <v>03</v>
          </cell>
          <cell r="BQ92404" t="str">
            <v>LHR/LHR/D/MO/PC TPP/P/102895/11/2024</v>
          </cell>
        </row>
        <row r="92405">
          <cell r="W92405" t="str">
            <v>9Z07847</v>
          </cell>
          <cell r="X92405" t="str">
            <v>2000319</v>
          </cell>
          <cell r="Y92405">
            <v>7381000</v>
          </cell>
          <cell r="AC92405">
            <v>3196512</v>
          </cell>
          <cell r="AD92405" t="str">
            <v>02</v>
          </cell>
          <cell r="AE92405" t="str">
            <v>MOTOR</v>
          </cell>
          <cell r="AF92405">
            <v>85149</v>
          </cell>
          <cell r="AG92405">
            <v>0</v>
          </cell>
          <cell r="AH92405">
            <v>0</v>
          </cell>
          <cell r="AI92405">
            <v>0</v>
          </cell>
          <cell r="AJ92405">
            <v>99644</v>
          </cell>
          <cell r="AK92405">
            <v>0</v>
          </cell>
          <cell r="AL92405">
            <v>21287</v>
          </cell>
          <cell r="AM92405" t="str">
            <v>2024</v>
          </cell>
          <cell r="AN92405" t="str">
            <v>202411</v>
          </cell>
          <cell r="AO92405" t="str">
            <v>202411</v>
          </cell>
          <cell r="AP92405" t="str">
            <v>202411</v>
          </cell>
          <cell r="AQ92405" t="str">
            <v>WAJID.HUSSAIN</v>
          </cell>
          <cell r="AR92405" t="str">
            <v>2015436</v>
          </cell>
          <cell r="AS92405" t="str">
            <v>D</v>
          </cell>
          <cell r="AT92405" t="str">
            <v>001</v>
          </cell>
          <cell r="AU92405" t="str">
            <v>30000002</v>
          </cell>
          <cell r="AV92405" t="str">
            <v>RETAIL</v>
          </cell>
          <cell r="AW92405" t="str">
            <v>31000140</v>
          </cell>
          <cell r="AX92405" t="str">
            <v>Toyota Shaheen Motors</v>
          </cell>
          <cell r="AY92405" t="str">
            <v>LHR/LHR/D/MO/PC TPP/P/102213/11/2024</v>
          </cell>
          <cell r="BB92405" t="str">
            <v>House # 29, Street # 10, Khan Colony, Nishtar Town, Daroge Wala, Lahore.</v>
          </cell>
          <cell r="BC92405" t="str">
            <v>Metal Stream ME</v>
          </cell>
          <cell r="BH92405" t="str">
            <v>TPP Retail</v>
          </cell>
          <cell r="BI92405" t="str">
            <v>N</v>
          </cell>
          <cell r="BJ92405" t="str">
            <v>DANIYAL KALEEM</v>
          </cell>
          <cell r="BK92405">
            <v>45615</v>
          </cell>
          <cell r="BL92405" t="str">
            <v>7381000</v>
          </cell>
          <cell r="BM92405" t="str">
            <v>456</v>
          </cell>
          <cell r="BN92405" t="str">
            <v>03</v>
          </cell>
          <cell r="BQ92405" t="str">
            <v>LHR/LHR/D/MO/PC TPP/P/102213/11/2024</v>
          </cell>
        </row>
        <row r="92406">
          <cell r="W92406" t="str">
            <v>PEGF008056</v>
          </cell>
          <cell r="X92406" t="str">
            <v>NFJP2ZV49PL005505</v>
          </cell>
          <cell r="Y92406">
            <v>3869000</v>
          </cell>
          <cell r="AC92406">
            <v>3176281</v>
          </cell>
          <cell r="AD92406" t="str">
            <v>02</v>
          </cell>
          <cell r="AE92406" t="str">
            <v>MOTOR</v>
          </cell>
          <cell r="AF92406">
            <v>26957</v>
          </cell>
          <cell r="AG92406">
            <v>0</v>
          </cell>
          <cell r="AH92406">
            <v>0</v>
          </cell>
          <cell r="AI92406">
            <v>0</v>
          </cell>
          <cell r="AJ92406">
            <v>26957</v>
          </cell>
          <cell r="AK92406">
            <v>0</v>
          </cell>
          <cell r="AL92406">
            <v>4583</v>
          </cell>
          <cell r="AM92406" t="str">
            <v>2024</v>
          </cell>
          <cell r="AN92406" t="str">
            <v>202411</v>
          </cell>
          <cell r="AO92406" t="str">
            <v>202411</v>
          </cell>
          <cell r="AP92406" t="str">
            <v>202411</v>
          </cell>
          <cell r="AQ92406" t="str">
            <v>FARHANAHMED</v>
          </cell>
          <cell r="AR92406" t="str">
            <v>2009118</v>
          </cell>
          <cell r="AS92406" t="str">
            <v>D</v>
          </cell>
          <cell r="AT92406" t="str">
            <v>017</v>
          </cell>
          <cell r="AU92406" t="str">
            <v>30000001</v>
          </cell>
          <cell r="AV92406" t="str">
            <v>DIRECT</v>
          </cell>
          <cell r="AW92406" t="str">
            <v>31000001</v>
          </cell>
          <cell r="AX92406" t="str">
            <v>Direct</v>
          </cell>
          <cell r="AY92406" t="str">
            <v>KHI/HO/D/MO/CV/P/94352/07/2024</v>
          </cell>
          <cell r="AZ92406" t="str">
            <v>KHI/HO/D/MO/CV/E/48843/11/2024</v>
          </cell>
          <cell r="BA92406" t="str">
            <v>LAHORE</v>
          </cell>
          <cell r="BB92406" t="str">
            <v xml:space="preserve">Plot No. 12, Sector No. 15, Korangi Industrial Area, Karachi.    </v>
          </cell>
          <cell r="BC92406" t="str">
            <v>WHITE</v>
          </cell>
          <cell r="BF92406"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G92406" t="str">
            <v>Add</v>
          </cell>
          <cell r="BH92406" t="str">
            <v>N/A</v>
          </cell>
          <cell r="BI92406" t="str">
            <v>N</v>
          </cell>
          <cell r="BK92406">
            <v>45603</v>
          </cell>
          <cell r="BL92406" t="str">
            <v>3869000</v>
          </cell>
          <cell r="BM92406" t="str">
            <v>002</v>
          </cell>
          <cell r="BN92406" t="str">
            <v>01</v>
          </cell>
          <cell r="BQ92406" t="str">
            <v>KHI/HO/D/MO/CV/P/94352/07/2024</v>
          </cell>
        </row>
        <row r="92407">
          <cell r="W92407" t="str">
            <v>PEGF006739</v>
          </cell>
          <cell r="X92407" t="str">
            <v>NFJP2ZV46RL005593</v>
          </cell>
          <cell r="Y92407">
            <v>3869000</v>
          </cell>
          <cell r="AC92407">
            <v>3176281</v>
          </cell>
          <cell r="AD92407" t="str">
            <v>02</v>
          </cell>
          <cell r="AE92407" t="str">
            <v>MOTOR</v>
          </cell>
          <cell r="AF92407">
            <v>26957</v>
          </cell>
          <cell r="AG92407">
            <v>0</v>
          </cell>
          <cell r="AH92407">
            <v>0</v>
          </cell>
          <cell r="AI92407">
            <v>0</v>
          </cell>
          <cell r="AJ92407">
            <v>26957</v>
          </cell>
          <cell r="AK92407">
            <v>0</v>
          </cell>
          <cell r="AL92407">
            <v>4583</v>
          </cell>
          <cell r="AM92407" t="str">
            <v>2024</v>
          </cell>
          <cell r="AN92407" t="str">
            <v>202411</v>
          </cell>
          <cell r="AO92407" t="str">
            <v>202411</v>
          </cell>
          <cell r="AP92407" t="str">
            <v>202411</v>
          </cell>
          <cell r="AQ92407" t="str">
            <v>FARHANAHMED</v>
          </cell>
          <cell r="AR92407" t="str">
            <v>2009117</v>
          </cell>
          <cell r="AS92407" t="str">
            <v>D</v>
          </cell>
          <cell r="AT92407" t="str">
            <v>016</v>
          </cell>
          <cell r="AU92407" t="str">
            <v>30000001</v>
          </cell>
          <cell r="AV92407" t="str">
            <v>DIRECT</v>
          </cell>
          <cell r="AW92407" t="str">
            <v>31000001</v>
          </cell>
          <cell r="AX92407" t="str">
            <v>Direct</v>
          </cell>
          <cell r="AY92407" t="str">
            <v>KHI/HO/D/MO/CV/P/94352/07/2024</v>
          </cell>
          <cell r="AZ92407" t="str">
            <v>KHI/HO/D/MO/CV/E/48843/11/2024</v>
          </cell>
          <cell r="BA92407" t="str">
            <v>LAHORE</v>
          </cell>
          <cell r="BB92407" t="str">
            <v xml:space="preserve">Plot No. 12, Sector No. 15, Korangi Industrial Area, Karachi.    </v>
          </cell>
          <cell r="BC92407" t="str">
            <v>WHITE</v>
          </cell>
          <cell r="BF92407" t="str">
            <v>IT IS HEREBY DECLARED AND AGREED THAT AT THE REQUEST OF THE PARTICIPANT TWO NEW VEHICLE HAS BEEN INCLUDED UNDER THE WITHIN MENTIONED POLICY AT SERIAL # 16 &amp; 17 WITH EFFECT FROM 08-11-2024 ON PRORATA BASIS ON 236 DAYS.
INCONSEQENCE WHEREOF AN ADDITONAL CONTRIBUTION AMOUNTING TO Rs.62,540/- IS HEREBY CHARGED TO THE PARTICIPANT.</v>
          </cell>
          <cell r="BG92407" t="str">
            <v>Add</v>
          </cell>
          <cell r="BH92407" t="str">
            <v>N/A</v>
          </cell>
          <cell r="BI92407" t="str">
            <v>N</v>
          </cell>
          <cell r="BK92407">
            <v>45603</v>
          </cell>
          <cell r="BL92407" t="str">
            <v>3869000</v>
          </cell>
          <cell r="BM92407" t="str">
            <v>002</v>
          </cell>
          <cell r="BN92407" t="str">
            <v>01</v>
          </cell>
          <cell r="BQ92407" t="str">
            <v>KHI/HO/D/MO/CV/P/94352/07/2024</v>
          </cell>
        </row>
        <row r="92408">
          <cell r="W92408" t="str">
            <v>R197A440</v>
          </cell>
          <cell r="X92408" t="str">
            <v>WBY12CF07PCM61419</v>
          </cell>
          <cell r="Y92408">
            <v>12609092</v>
          </cell>
          <cell r="AC92408">
            <v>3256395</v>
          </cell>
          <cell r="AD92408" t="str">
            <v>02</v>
          </cell>
          <cell r="AE92408" t="str">
            <v>MOTOR</v>
          </cell>
          <cell r="AF92408">
            <v>142795</v>
          </cell>
          <cell r="AG92408">
            <v>0</v>
          </cell>
          <cell r="AH92408">
            <v>0</v>
          </cell>
          <cell r="AI92408">
            <v>0</v>
          </cell>
          <cell r="AJ92408">
            <v>142795</v>
          </cell>
          <cell r="AK92408">
            <v>0</v>
          </cell>
          <cell r="AL92408">
            <v>14280</v>
          </cell>
          <cell r="AM92408" t="str">
            <v>2024</v>
          </cell>
          <cell r="AN92408" t="str">
            <v>202412</v>
          </cell>
          <cell r="AO92408" t="str">
            <v>202412</v>
          </cell>
          <cell r="AP92408" t="str">
            <v>202412</v>
          </cell>
          <cell r="AQ92408" t="str">
            <v>FAIZANHUSSAIN</v>
          </cell>
          <cell r="AR92408" t="str">
            <v>2028572</v>
          </cell>
          <cell r="AS92408" t="str">
            <v>D</v>
          </cell>
          <cell r="AT92408" t="str">
            <v>001</v>
          </cell>
          <cell r="AU92408" t="str">
            <v>30000001</v>
          </cell>
          <cell r="AV92408" t="str">
            <v>DIRECT</v>
          </cell>
          <cell r="AW92408" t="str">
            <v>31000001</v>
          </cell>
          <cell r="AX92408" t="str">
            <v>Direct</v>
          </cell>
          <cell r="AY92408" t="str">
            <v>KHI/HO/D/MO/PC COMP/P/103614/12/2024</v>
          </cell>
          <cell r="BA92408" t="str">
            <v>KARACHI</v>
          </cell>
          <cell r="BB92408" t="str">
            <v>SUIT 401-405,, AAMIR TRADE CENTRE, 233/1-A, BLOCK-2, PECHS, KARACHI</v>
          </cell>
          <cell r="BC92408" t="str">
            <v>BLACK METALLIC</v>
          </cell>
          <cell r="BH92408" t="str">
            <v>N/A</v>
          </cell>
          <cell r="BI92408" t="str">
            <v>N</v>
          </cell>
          <cell r="BK92408">
            <v>45635</v>
          </cell>
          <cell r="BL92408" t="str">
            <v>12609092</v>
          </cell>
          <cell r="BM92408" t="str">
            <v>115</v>
          </cell>
          <cell r="BN92408" t="str">
            <v>01</v>
          </cell>
          <cell r="BO92408" t="str">
            <v>2024/11/KBTPCDP00037</v>
          </cell>
          <cell r="BQ92408" t="str">
            <v>KHI/HO/D/MO/PC COMP/P/103614/12/2024</v>
          </cell>
        </row>
        <row r="92409">
          <cell r="W92409" t="str">
            <v>R149B249</v>
          </cell>
          <cell r="X92409" t="str">
            <v>WBY52EJOXOCN69415</v>
          </cell>
          <cell r="Y92409">
            <v>50000000</v>
          </cell>
          <cell r="AC92409">
            <v>3171200</v>
          </cell>
          <cell r="AD92409" t="str">
            <v>02</v>
          </cell>
          <cell r="AE92409" t="str">
            <v>MOTOR</v>
          </cell>
          <cell r="AF92409">
            <v>603017</v>
          </cell>
          <cell r="AG92409">
            <v>0</v>
          </cell>
          <cell r="AH92409">
            <v>0</v>
          </cell>
          <cell r="AI92409">
            <v>0</v>
          </cell>
          <cell r="AJ92409">
            <v>700000</v>
          </cell>
          <cell r="AK92409">
            <v>0</v>
          </cell>
          <cell r="AL92409">
            <v>102513</v>
          </cell>
          <cell r="AM92409" t="str">
            <v>2024</v>
          </cell>
          <cell r="AN92409" t="str">
            <v>202411</v>
          </cell>
          <cell r="AO92409" t="str">
            <v>202411</v>
          </cell>
          <cell r="AP92409" t="str">
            <v>202411</v>
          </cell>
          <cell r="AQ92409" t="str">
            <v>KHALIDMEHMOOD</v>
          </cell>
          <cell r="AR92409" t="str">
            <v>2014148</v>
          </cell>
          <cell r="AS92409" t="str">
            <v>D</v>
          </cell>
          <cell r="AT92409" t="str">
            <v>001</v>
          </cell>
          <cell r="AU92409" t="str">
            <v>30000002</v>
          </cell>
          <cell r="AV92409" t="str">
            <v>RETAIL</v>
          </cell>
          <cell r="AW92409" t="str">
            <v>31000065</v>
          </cell>
          <cell r="AX92409" t="str">
            <v>Auto Mall</v>
          </cell>
          <cell r="AY92409" t="str">
            <v>KHI/HO/D/MO/PC COMP/P/102057/11/2024</v>
          </cell>
          <cell r="BA92409" t="str">
            <v>KARACHI</v>
          </cell>
          <cell r="BB92409" t="str">
            <v>House No. 706, D.O.H.S, Malir Cant, Karachi.</v>
          </cell>
          <cell r="BC92409" t="str">
            <v>BLACK</v>
          </cell>
          <cell r="BH92409" t="str">
            <v>N/A</v>
          </cell>
          <cell r="BI92409" t="str">
            <v>N</v>
          </cell>
          <cell r="BJ92409" t="str">
            <v>Noman Abdul Haq</v>
          </cell>
          <cell r="BK92409">
            <v>45612</v>
          </cell>
          <cell r="BL92409" t="str">
            <v>50000000</v>
          </cell>
          <cell r="BM92409" t="str">
            <v>004</v>
          </cell>
          <cell r="BN92409" t="str">
            <v>01</v>
          </cell>
          <cell r="BQ92409" t="str">
            <v>KHI/HO/D/MO/PC COMP/P/102057/11/2024</v>
          </cell>
        </row>
        <row r="92410">
          <cell r="W92410" t="str">
            <v>2A30864</v>
          </cell>
          <cell r="X92410" t="str">
            <v>NSP150R-7019035</v>
          </cell>
          <cell r="Y92410">
            <v>2800000</v>
          </cell>
          <cell r="AC92410">
            <v>3201363</v>
          </cell>
          <cell r="AD92410" t="str">
            <v>02</v>
          </cell>
          <cell r="AE92410" t="str">
            <v>MOTOR</v>
          </cell>
          <cell r="AF92410">
            <v>40603</v>
          </cell>
          <cell r="AG92410">
            <v>0</v>
          </cell>
          <cell r="AH92410">
            <v>0</v>
          </cell>
          <cell r="AI92410">
            <v>0</v>
          </cell>
          <cell r="AJ92410">
            <v>47600</v>
          </cell>
          <cell r="AK92410">
            <v>0</v>
          </cell>
          <cell r="AL92410">
            <v>0</v>
          </cell>
          <cell r="AM92410" t="str">
            <v>2024</v>
          </cell>
          <cell r="AN92410" t="str">
            <v>202411</v>
          </cell>
          <cell r="AO92410" t="str">
            <v>202411</v>
          </cell>
          <cell r="AP92410" t="str">
            <v>202411</v>
          </cell>
          <cell r="AQ92410" t="str">
            <v>KHALIDMEHMOOD</v>
          </cell>
          <cell r="AR92410" t="str">
            <v>2021440</v>
          </cell>
          <cell r="AS92410" t="str">
            <v>D</v>
          </cell>
          <cell r="AT92410" t="str">
            <v>1</v>
          </cell>
          <cell r="AU92410" t="str">
            <v>30000002</v>
          </cell>
          <cell r="AV92410" t="str">
            <v>RETAIL</v>
          </cell>
          <cell r="AW92410" t="str">
            <v>31000012</v>
          </cell>
          <cell r="AX92410" t="str">
            <v>Toyota Southern</v>
          </cell>
          <cell r="AY92410" t="str">
            <v>KHI/HO/D/MO/PC TPP/P/103120/11/2024</v>
          </cell>
          <cell r="BA92410" t="str">
            <v>KARACHI</v>
          </cell>
          <cell r="BB92410" t="str">
            <v>House #. B-244, Sector 31-D, P &amp; T Society, Korangi, Karachi.</v>
          </cell>
          <cell r="BC92410" t="str">
            <v>SILVER</v>
          </cell>
          <cell r="BH92410" t="str">
            <v>TPP Retail</v>
          </cell>
          <cell r="BI92410" t="str">
            <v>N</v>
          </cell>
          <cell r="BJ92410" t="str">
            <v>Moied Shamoon</v>
          </cell>
          <cell r="BK92410">
            <v>45626</v>
          </cell>
          <cell r="BL92410" t="str">
            <v>2800000</v>
          </cell>
          <cell r="BM92410" t="str">
            <v>009</v>
          </cell>
          <cell r="BN92410" t="str">
            <v>01</v>
          </cell>
          <cell r="BQ92410" t="str">
            <v>KHI/HO/D/MO/PC TPP/P/103120/11/2024</v>
          </cell>
        </row>
        <row r="92411">
          <cell r="W92411" t="str">
            <v>2A09308</v>
          </cell>
          <cell r="X92411" t="str">
            <v>NSP150R-7005289</v>
          </cell>
          <cell r="Y92411">
            <v>3500000</v>
          </cell>
          <cell r="AC92411">
            <v>3166276</v>
          </cell>
          <cell r="AD92411" t="str">
            <v>02</v>
          </cell>
          <cell r="AE92411" t="str">
            <v>MOTOR</v>
          </cell>
          <cell r="AF92411">
            <v>44828</v>
          </cell>
          <cell r="AG92411">
            <v>0</v>
          </cell>
          <cell r="AH92411">
            <v>0</v>
          </cell>
          <cell r="AI92411">
            <v>0</v>
          </cell>
          <cell r="AJ92411">
            <v>52500</v>
          </cell>
          <cell r="AK92411">
            <v>0</v>
          </cell>
          <cell r="AL92411">
            <v>0</v>
          </cell>
          <cell r="AM92411" t="str">
            <v>2024</v>
          </cell>
          <cell r="AN92411" t="str">
            <v>202411</v>
          </cell>
          <cell r="AO92411" t="str">
            <v>202411</v>
          </cell>
          <cell r="AP92411" t="str">
            <v>202411</v>
          </cell>
          <cell r="AQ92411" t="str">
            <v>HASSANSALEEM</v>
          </cell>
          <cell r="AR92411" t="str">
            <v>2011297</v>
          </cell>
          <cell r="AS92411" t="str">
            <v>D</v>
          </cell>
          <cell r="AT92411" t="str">
            <v>1</v>
          </cell>
          <cell r="AU92411" t="str">
            <v>30000002</v>
          </cell>
          <cell r="AV92411" t="str">
            <v>RETAIL</v>
          </cell>
          <cell r="AW92411" t="str">
            <v>31000581</v>
          </cell>
          <cell r="AX92411" t="str">
            <v xml:space="preserve">	Toyota Creek Motors</v>
          </cell>
          <cell r="AY92411" t="str">
            <v>KHI/HO/D/MO/PC TPP/P/101807/11/2024</v>
          </cell>
          <cell r="BA92411" t="str">
            <v>KARACHI</v>
          </cell>
          <cell r="BB92411" t="str">
            <v>House #. B-139, Block-10, Gulshan-e-Iqbal, Karachi.</v>
          </cell>
          <cell r="BC92411" t="str">
            <v>WHITE</v>
          </cell>
          <cell r="BH92411" t="str">
            <v>TPP Retail</v>
          </cell>
          <cell r="BI92411" t="str">
            <v>N</v>
          </cell>
          <cell r="BJ92411" t="str">
            <v>Moied Shamoon</v>
          </cell>
          <cell r="BK92411">
            <v>45609</v>
          </cell>
          <cell r="BL92411" t="str">
            <v>3500000</v>
          </cell>
          <cell r="BM92411" t="str">
            <v>002</v>
          </cell>
          <cell r="BN92411" t="str">
            <v>01</v>
          </cell>
          <cell r="BQ92411" t="str">
            <v>KHI/HO/D/MO/PC TPP/P/101807/11/2024</v>
          </cell>
        </row>
        <row r="92412">
          <cell r="W92412" t="str">
            <v>2A09308</v>
          </cell>
          <cell r="X92412" t="str">
            <v>NSP150R-7005289</v>
          </cell>
          <cell r="Y92412">
            <v>3500000</v>
          </cell>
          <cell r="AC92412">
            <v>3176976</v>
          </cell>
          <cell r="AD92412" t="str">
            <v>02</v>
          </cell>
          <cell r="AE92412" t="str">
            <v>MOTOR</v>
          </cell>
          <cell r="AF92412">
            <v>0</v>
          </cell>
          <cell r="AG92412">
            <v>0</v>
          </cell>
          <cell r="AH92412">
            <v>0</v>
          </cell>
          <cell r="AI92412">
            <v>0</v>
          </cell>
          <cell r="AJ92412">
            <v>0</v>
          </cell>
          <cell r="AK92412">
            <v>0</v>
          </cell>
          <cell r="AL92412">
            <v>-767</v>
          </cell>
          <cell r="AM92412" t="str">
            <v>2024</v>
          </cell>
          <cell r="AN92412" t="str">
            <v>202411</v>
          </cell>
          <cell r="AO92412" t="str">
            <v>202411</v>
          </cell>
          <cell r="AP92412" t="str">
            <v>202411</v>
          </cell>
          <cell r="AQ92412" t="str">
            <v>HASSANSALEEM</v>
          </cell>
          <cell r="AR92412" t="str">
            <v>2016473</v>
          </cell>
          <cell r="AS92412" t="str">
            <v>D</v>
          </cell>
          <cell r="AT92412" t="str">
            <v>1</v>
          </cell>
          <cell r="AU92412" t="str">
            <v>30000002</v>
          </cell>
          <cell r="AV92412" t="str">
            <v>RETAIL</v>
          </cell>
          <cell r="AW92412" t="str">
            <v>31000581</v>
          </cell>
          <cell r="AX92412" t="str">
            <v xml:space="preserve">	Toyota Creek Motors</v>
          </cell>
          <cell r="AY92412" t="str">
            <v>KHI/HO/D/MO/PC TPP/P/101807/11/2024</v>
          </cell>
          <cell r="AZ92412" t="str">
            <v>KHI/HO/D/MO/PC TPP/E/49164/11/2024</v>
          </cell>
          <cell r="BB92412" t="str">
            <v>House #. B-139, Block-10, Gulshan-e-Iqbal, Karachi.</v>
          </cell>
          <cell r="BC92412" t="str">
            <v>WHITE</v>
          </cell>
          <cell r="BF92412" t="str">
            <v>Delation of agency commission</v>
          </cell>
          <cell r="BH92412" t="str">
            <v>TPP Retail</v>
          </cell>
          <cell r="BI92412" t="str">
            <v>N</v>
          </cell>
          <cell r="BJ92412" t="str">
            <v>Moied Shamoon</v>
          </cell>
          <cell r="BK92412">
            <v>45614</v>
          </cell>
          <cell r="BL92412" t="str">
            <v>3500000</v>
          </cell>
          <cell r="BM92412" t="str">
            <v>002</v>
          </cell>
          <cell r="BN92412" t="str">
            <v>01</v>
          </cell>
          <cell r="BQ92412" t="str">
            <v>KHI/HO/D/MO/PC TPP/P/101807/11/2024</v>
          </cell>
        </row>
        <row r="92413">
          <cell r="W92413" t="str">
            <v>2A64577</v>
          </cell>
          <cell r="X92413" t="str">
            <v>7042241</v>
          </cell>
          <cell r="Y92413">
            <v>4465500</v>
          </cell>
          <cell r="AC92413">
            <v>3235238</v>
          </cell>
          <cell r="AD92413" t="str">
            <v>02</v>
          </cell>
          <cell r="AE92413" t="str">
            <v>MOTOR</v>
          </cell>
          <cell r="AF92413">
            <v>64866</v>
          </cell>
          <cell r="AG92413">
            <v>0</v>
          </cell>
          <cell r="AH92413">
            <v>0</v>
          </cell>
          <cell r="AI92413">
            <v>0</v>
          </cell>
          <cell r="AJ92413">
            <v>75914</v>
          </cell>
          <cell r="AK92413">
            <v>0</v>
          </cell>
          <cell r="AL92413">
            <v>8108</v>
          </cell>
          <cell r="AM92413" t="str">
            <v>2024</v>
          </cell>
          <cell r="AN92413" t="str">
            <v>202412</v>
          </cell>
          <cell r="AO92413" t="str">
            <v>202412</v>
          </cell>
          <cell r="AP92413" t="str">
            <v>202412</v>
          </cell>
          <cell r="AQ92413" t="str">
            <v>MZUBAIRIQBAL</v>
          </cell>
          <cell r="AR92413" t="str">
            <v>2039793</v>
          </cell>
          <cell r="AS92413" t="str">
            <v>D</v>
          </cell>
          <cell r="AT92413" t="str">
            <v>1</v>
          </cell>
          <cell r="AU92413" t="str">
            <v>30000002</v>
          </cell>
          <cell r="AV92413" t="str">
            <v>RETAIL</v>
          </cell>
          <cell r="AW92413" t="str">
            <v>31000191</v>
          </cell>
          <cell r="AX92413" t="str">
            <v>Toyota Multan Motors</v>
          </cell>
          <cell r="AY92413" t="str">
            <v>LHR/LHR/D/MO/PC TPP/P/104581/12/2024</v>
          </cell>
          <cell r="BA92413" t="str">
            <v>MULTAN</v>
          </cell>
          <cell r="BB92413" t="str">
            <v>House No. 2, Block Z, Ahmad House New Multan</v>
          </cell>
          <cell r="BH92413" t="str">
            <v>TPP Retail</v>
          </cell>
          <cell r="BI92413" t="str">
            <v>N</v>
          </cell>
          <cell r="BJ92413" t="str">
            <v>Muhammad Zubair Tariq</v>
          </cell>
          <cell r="BK92413">
            <v>45649</v>
          </cell>
          <cell r="BL92413" t="str">
            <v>4465500</v>
          </cell>
          <cell r="BN92413" t="str">
            <v>03</v>
          </cell>
          <cell r="BQ92413" t="str">
            <v>LHR/LHR/D/MO/PC TPP/P/104581/12/2024</v>
          </cell>
        </row>
        <row r="92414">
          <cell r="W92414" t="str">
            <v>2A57891</v>
          </cell>
          <cell r="X92414" t="str">
            <v>7036615</v>
          </cell>
          <cell r="Y92414">
            <v>4600000</v>
          </cell>
          <cell r="AC92414">
            <v>3251486</v>
          </cell>
          <cell r="AD92414" t="str">
            <v>02</v>
          </cell>
          <cell r="AE92414" t="str">
            <v>MOTOR</v>
          </cell>
          <cell r="AF92414">
            <v>66821</v>
          </cell>
          <cell r="AG92414">
            <v>0</v>
          </cell>
          <cell r="AH92414">
            <v>0</v>
          </cell>
          <cell r="AI92414">
            <v>0</v>
          </cell>
          <cell r="AJ92414">
            <v>78200</v>
          </cell>
          <cell r="AK92414">
            <v>0</v>
          </cell>
          <cell r="AL92414">
            <v>8353</v>
          </cell>
          <cell r="AM92414" t="str">
            <v>2024</v>
          </cell>
          <cell r="AN92414" t="str">
            <v>202412</v>
          </cell>
          <cell r="AO92414" t="str">
            <v>202412</v>
          </cell>
          <cell r="AP92414" t="str">
            <v>202412</v>
          </cell>
          <cell r="AQ92414" t="str">
            <v>ABRAHAMBHATTI</v>
          </cell>
          <cell r="AR92414" t="str">
            <v>2043382</v>
          </cell>
          <cell r="AS92414" t="str">
            <v>D</v>
          </cell>
          <cell r="AT92414" t="str">
            <v>001</v>
          </cell>
          <cell r="AU92414" t="str">
            <v>30000002</v>
          </cell>
          <cell r="AV92414" t="str">
            <v>RETAIL</v>
          </cell>
          <cell r="AW92414" t="str">
            <v>31000582</v>
          </cell>
          <cell r="AX92414" t="str">
            <v>Toyota Ravi Motors</v>
          </cell>
          <cell r="AY92414" t="str">
            <v>LHR/LHR/D/MO/PC TPP/P/104888/12/2024</v>
          </cell>
          <cell r="BB92414" t="str">
            <v>House # 377, Johar Town, Lahore.</v>
          </cell>
          <cell r="BC92414" t="str">
            <v>SUPER WHITE</v>
          </cell>
          <cell r="BH92414" t="str">
            <v>TPP Retail</v>
          </cell>
          <cell r="BI92414" t="str">
            <v>N</v>
          </cell>
          <cell r="BJ92414" t="str">
            <v>DANIYAL KALEEM</v>
          </cell>
          <cell r="BK92414">
            <v>45656</v>
          </cell>
          <cell r="BL92414" t="str">
            <v>4600000</v>
          </cell>
          <cell r="BM92414" t="str">
            <v>274</v>
          </cell>
          <cell r="BN92414" t="str">
            <v>03</v>
          </cell>
          <cell r="BQ92414" t="str">
            <v>LHR/LHR/D/MO/PC TPP/P/104888/12/2024</v>
          </cell>
        </row>
        <row r="92415">
          <cell r="W92415" t="str">
            <v>2A70821</v>
          </cell>
          <cell r="X92415" t="str">
            <v>R-7048064</v>
          </cell>
          <cell r="Y92415">
            <v>4760000</v>
          </cell>
          <cell r="AC92415">
            <v>3178947</v>
          </cell>
          <cell r="AD92415" t="str">
            <v>02</v>
          </cell>
          <cell r="AE92415" t="str">
            <v>MOTOR</v>
          </cell>
          <cell r="AF92415">
            <v>61121</v>
          </cell>
          <cell r="AG92415">
            <v>0</v>
          </cell>
          <cell r="AH92415">
            <v>0</v>
          </cell>
          <cell r="AI92415">
            <v>0</v>
          </cell>
          <cell r="AJ92415">
            <v>71400</v>
          </cell>
          <cell r="AK92415">
            <v>0</v>
          </cell>
          <cell r="AL92415">
            <v>7640</v>
          </cell>
          <cell r="AM92415" t="str">
            <v>2024</v>
          </cell>
          <cell r="AN92415" t="str">
            <v>202411</v>
          </cell>
          <cell r="AO92415" t="str">
            <v>202411</v>
          </cell>
          <cell r="AP92415" t="str">
            <v>202411</v>
          </cell>
          <cell r="AQ92415" t="str">
            <v>KHALIDMEHMOOD</v>
          </cell>
          <cell r="AR92415" t="str">
            <v>2016649</v>
          </cell>
          <cell r="AS92415" t="str">
            <v>D</v>
          </cell>
          <cell r="AT92415" t="str">
            <v>001</v>
          </cell>
          <cell r="AU92415" t="str">
            <v>30000002</v>
          </cell>
          <cell r="AV92415" t="str">
            <v>RETAIL</v>
          </cell>
          <cell r="AW92415" t="str">
            <v>31000049</v>
          </cell>
          <cell r="AX92415" t="str">
            <v>Toyota Deffence Motor</v>
          </cell>
          <cell r="AY92415" t="str">
            <v>KHI/HO/D/MO/PC TPP/P/102374/11/2024</v>
          </cell>
          <cell r="BA92415" t="str">
            <v>KARACHI</v>
          </cell>
          <cell r="BB92415" t="str">
            <v>Flat # 1203 C-12th Floor, Defence Regency, Near Defence View Housing Society, Karachi.</v>
          </cell>
          <cell r="BC92415" t="str">
            <v>WHITE</v>
          </cell>
          <cell r="BH92415" t="str">
            <v>TPP Retail</v>
          </cell>
          <cell r="BI92415" t="str">
            <v>N</v>
          </cell>
          <cell r="BJ92415" t="str">
            <v>M.Shahbaz</v>
          </cell>
          <cell r="BK92415">
            <v>45617</v>
          </cell>
          <cell r="BL92415" t="str">
            <v>4760000</v>
          </cell>
          <cell r="BM92415" t="str">
            <v>002</v>
          </cell>
          <cell r="BN92415" t="str">
            <v>01</v>
          </cell>
          <cell r="BQ92415" t="str">
            <v>KHI/HO/D/MO/PC TPP/P/102374/11/2024</v>
          </cell>
        </row>
        <row r="92416">
          <cell r="W92416" t="str">
            <v>DE12TIS973950 B01</v>
          </cell>
          <cell r="X92416" t="str">
            <v>PD21UBH116JD01187</v>
          </cell>
          <cell r="Y92416">
            <v>11450000</v>
          </cell>
          <cell r="AC92416">
            <v>3203751</v>
          </cell>
          <cell r="AD92416" t="str">
            <v>02</v>
          </cell>
          <cell r="AE92416" t="str">
            <v>MOTOR</v>
          </cell>
          <cell r="AF92416">
            <v>120142</v>
          </cell>
          <cell r="AG92416">
            <v>0</v>
          </cell>
          <cell r="AH92416">
            <v>0</v>
          </cell>
          <cell r="AI92416">
            <v>0</v>
          </cell>
          <cell r="AJ92416">
            <v>120142</v>
          </cell>
          <cell r="AK92416">
            <v>0</v>
          </cell>
          <cell r="AL92416">
            <v>48057</v>
          </cell>
          <cell r="AM92416" t="str">
            <v>2024</v>
          </cell>
          <cell r="AN92416" t="str">
            <v>202411</v>
          </cell>
          <cell r="AO92416" t="str">
            <v>202411</v>
          </cell>
          <cell r="AP92416" t="str">
            <v>202411</v>
          </cell>
          <cell r="AQ92416" t="str">
            <v>FAIZANHUSSAIN</v>
          </cell>
          <cell r="AR92416" t="str">
            <v>2011318</v>
          </cell>
          <cell r="AS92416" t="str">
            <v>D</v>
          </cell>
          <cell r="AT92416" t="str">
            <v>001</v>
          </cell>
          <cell r="AU92416" t="str">
            <v>30000001</v>
          </cell>
          <cell r="AV92416" t="str">
            <v>DIRECT</v>
          </cell>
          <cell r="AW92416" t="str">
            <v>31000001</v>
          </cell>
          <cell r="AX92416" t="str">
            <v>Direct</v>
          </cell>
          <cell r="AY92416" t="str">
            <v>KHI/HO/D/MO/CV TTT/P/101825/11/2024</v>
          </cell>
          <cell r="BA92416" t="str">
            <v>SIALKOT</v>
          </cell>
          <cell r="BC92416" t="str">
            <v>GOLDEN</v>
          </cell>
          <cell r="BH92416" t="str">
            <v>N/A</v>
          </cell>
          <cell r="BI92416" t="str">
            <v>N</v>
          </cell>
          <cell r="BK92416">
            <v>45609</v>
          </cell>
          <cell r="BL92416" t="str">
            <v>11450000</v>
          </cell>
          <cell r="BM92416" t="str">
            <v>043</v>
          </cell>
          <cell r="BN92416" t="str">
            <v>01</v>
          </cell>
          <cell r="BQ92416" t="str">
            <v>KHI/HO/D/MO/CV TTT/P/101825/11/2024</v>
          </cell>
        </row>
        <row r="92417">
          <cell r="W92417" t="str">
            <v>DE12TIS973980 B01</v>
          </cell>
          <cell r="X92417" t="str">
            <v>PD21UBH116JD01189</v>
          </cell>
          <cell r="Y92417">
            <v>11450000</v>
          </cell>
          <cell r="AC92417">
            <v>3203751</v>
          </cell>
          <cell r="AD92417" t="str">
            <v>02</v>
          </cell>
          <cell r="AE92417" t="str">
            <v>MOTOR</v>
          </cell>
          <cell r="AF92417">
            <v>120142</v>
          </cell>
          <cell r="AG92417">
            <v>0</v>
          </cell>
          <cell r="AH92417">
            <v>0</v>
          </cell>
          <cell r="AI92417">
            <v>0</v>
          </cell>
          <cell r="AJ92417">
            <v>120142</v>
          </cell>
          <cell r="AK92417">
            <v>0</v>
          </cell>
          <cell r="AL92417">
            <v>48057</v>
          </cell>
          <cell r="AM92417" t="str">
            <v>2024</v>
          </cell>
          <cell r="AN92417" t="str">
            <v>202411</v>
          </cell>
          <cell r="AO92417" t="str">
            <v>202411</v>
          </cell>
          <cell r="AP92417" t="str">
            <v>202411</v>
          </cell>
          <cell r="AQ92417" t="str">
            <v>FAIZANHUSSAIN</v>
          </cell>
          <cell r="AR92417" t="str">
            <v>2011334</v>
          </cell>
          <cell r="AS92417" t="str">
            <v>D</v>
          </cell>
          <cell r="AT92417" t="str">
            <v>002</v>
          </cell>
          <cell r="AU92417" t="str">
            <v>30000001</v>
          </cell>
          <cell r="AV92417" t="str">
            <v>DIRECT</v>
          </cell>
          <cell r="AW92417" t="str">
            <v>31000001</v>
          </cell>
          <cell r="AX92417" t="str">
            <v>Direct</v>
          </cell>
          <cell r="AY92417" t="str">
            <v>KHI/HO/D/MO/CV TTT/P/101825/11/2024</v>
          </cell>
          <cell r="BA92417" t="str">
            <v>SIALKOT</v>
          </cell>
          <cell r="BC92417" t="str">
            <v>GOLDEN</v>
          </cell>
          <cell r="BH92417" t="str">
            <v>N/A</v>
          </cell>
          <cell r="BI92417" t="str">
            <v>N</v>
          </cell>
          <cell r="BK92417">
            <v>45609</v>
          </cell>
          <cell r="BL92417" t="str">
            <v>11450000</v>
          </cell>
          <cell r="BM92417" t="str">
            <v>043</v>
          </cell>
          <cell r="BN92417" t="str">
            <v>01</v>
          </cell>
          <cell r="BQ92417" t="str">
            <v>KHI/HO/D/MO/CV TTT/P/101825/11/2024</v>
          </cell>
        </row>
        <row r="92418">
          <cell r="W92418" t="str">
            <v>G4FTR4636859</v>
          </cell>
          <cell r="X92418" t="str">
            <v>PMHS3811SRN501914</v>
          </cell>
          <cell r="Y92418">
            <v>14208600</v>
          </cell>
          <cell r="AC92418">
            <v>3175369</v>
          </cell>
          <cell r="AD92418" t="str">
            <v>02</v>
          </cell>
          <cell r="AE92418" t="str">
            <v>MOTOR</v>
          </cell>
          <cell r="AF92418">
            <v>218577</v>
          </cell>
          <cell r="AG92418">
            <v>0</v>
          </cell>
          <cell r="AH92418">
            <v>0</v>
          </cell>
          <cell r="AI92418">
            <v>0</v>
          </cell>
          <cell r="AJ92418">
            <v>255755</v>
          </cell>
          <cell r="AK92418">
            <v>0</v>
          </cell>
          <cell r="AL92418">
            <v>59016</v>
          </cell>
          <cell r="AM92418" t="str">
            <v>2024</v>
          </cell>
          <cell r="AN92418" t="str">
            <v>202411</v>
          </cell>
          <cell r="AO92418" t="str">
            <v>202411</v>
          </cell>
          <cell r="AP92418" t="str">
            <v>202411</v>
          </cell>
          <cell r="AQ92418" t="str">
            <v>ABRAHAMBHATTI</v>
          </cell>
          <cell r="AR92418" t="str">
            <v>2013921</v>
          </cell>
          <cell r="AS92418" t="str">
            <v>D</v>
          </cell>
          <cell r="AT92418" t="str">
            <v>001</v>
          </cell>
          <cell r="AU92418" t="str">
            <v>30000002</v>
          </cell>
          <cell r="AV92418" t="str">
            <v>RETAIL</v>
          </cell>
          <cell r="AW92418" t="str">
            <v>31000363</v>
          </cell>
          <cell r="AX92418" t="str">
            <v>Haval Club</v>
          </cell>
          <cell r="AY92418" t="str">
            <v>LHR/LHR/D/MO/PC COMP/P/101966/11/2024</v>
          </cell>
          <cell r="BB92418" t="str">
            <v>House # 412, Main Street, Raya Phase 6, DHA, Lahore.</v>
          </cell>
          <cell r="BC92418" t="str">
            <v>POLAR WHITE</v>
          </cell>
          <cell r="BH92418" t="str">
            <v>N/A</v>
          </cell>
          <cell r="BI92418" t="str">
            <v>N</v>
          </cell>
          <cell r="BJ92418" t="str">
            <v>Muhammad Asim</v>
          </cell>
          <cell r="BK92418">
            <v>45611</v>
          </cell>
          <cell r="BL92418" t="str">
            <v>14208600</v>
          </cell>
          <cell r="BM92418" t="str">
            <v>331</v>
          </cell>
          <cell r="BN92418" t="str">
            <v>03</v>
          </cell>
          <cell r="BQ92418" t="str">
            <v>LHR/LHR/D/MO/PC COMP/P/101966/11/2024</v>
          </cell>
        </row>
        <row r="92419">
          <cell r="W92419" t="str">
            <v>RMI-EVi500-50190</v>
          </cell>
          <cell r="X92419" t="str">
            <v>SR-EVi500-50195</v>
          </cell>
          <cell r="Y92419">
            <v>230000</v>
          </cell>
          <cell r="AC92419">
            <v>3169856</v>
          </cell>
          <cell r="AD92419" t="str">
            <v>02</v>
          </cell>
          <cell r="AE92419" t="str">
            <v>MOTOR</v>
          </cell>
          <cell r="AF92419">
            <v>7500</v>
          </cell>
          <cell r="AG92419">
            <v>0</v>
          </cell>
          <cell r="AH92419">
            <v>0</v>
          </cell>
          <cell r="AI92419">
            <v>0</v>
          </cell>
          <cell r="AJ92419">
            <v>9200</v>
          </cell>
          <cell r="AK92419">
            <v>0</v>
          </cell>
          <cell r="AL92419">
            <v>0</v>
          </cell>
          <cell r="AM92419" t="str">
            <v>2024</v>
          </cell>
          <cell r="AN92419" t="str">
            <v>202411</v>
          </cell>
          <cell r="AO92419" t="str">
            <v>202411</v>
          </cell>
          <cell r="AP92419" t="str">
            <v>202411</v>
          </cell>
          <cell r="AQ92419" t="str">
            <v>MUBASHIRAHMED</v>
          </cell>
          <cell r="AR92419" t="str">
            <v>2013718</v>
          </cell>
          <cell r="AS92419" t="str">
            <v>D</v>
          </cell>
          <cell r="AT92419" t="str">
            <v>001</v>
          </cell>
          <cell r="AU92419" t="str">
            <v>30000001</v>
          </cell>
          <cell r="AV92419" t="str">
            <v>DIRECT</v>
          </cell>
          <cell r="AW92419" t="str">
            <v>31000001</v>
          </cell>
          <cell r="AX92419" t="str">
            <v>Direct</v>
          </cell>
          <cell r="AY92419" t="str">
            <v>KHI/HO/D/MO/MC COMP/P/101949/11/2024</v>
          </cell>
          <cell r="BA92419" t="str">
            <v>RAWALPINDI</v>
          </cell>
          <cell r="BB92419" t="str">
            <v xml:space="preserve">House No. 2206, Gali No. 16, Area Allama Iqbal Colony Rawalpindi, Cantt. </v>
          </cell>
          <cell r="BC92419" t="str">
            <v>GREEN</v>
          </cell>
          <cell r="BH92419" t="str">
            <v>N/A</v>
          </cell>
          <cell r="BI92419" t="str">
            <v>N</v>
          </cell>
          <cell r="BJ92419" t="str">
            <v>MAZHAR ABBAS</v>
          </cell>
          <cell r="BK92419">
            <v>45611</v>
          </cell>
          <cell r="BL92419" t="str">
            <v>230000</v>
          </cell>
          <cell r="BM92419" t="str">
            <v>005</v>
          </cell>
          <cell r="BN92419" t="str">
            <v>01</v>
          </cell>
          <cell r="BQ92419" t="str">
            <v>KHI/HO/D/MO/MC COMP/P/101949/11/2024</v>
          </cell>
        </row>
        <row r="92420">
          <cell r="W92420" t="str">
            <v>G4LERU472027</v>
          </cell>
          <cell r="X92420" t="str">
            <v>JVRN600362</v>
          </cell>
          <cell r="Y92420">
            <v>9903178</v>
          </cell>
          <cell r="AC92420">
            <v>3256398</v>
          </cell>
          <cell r="AD92420" t="str">
            <v>02</v>
          </cell>
          <cell r="AE92420" t="str">
            <v>MOTOR</v>
          </cell>
          <cell r="AF92420">
            <v>126947</v>
          </cell>
          <cell r="AG92420">
            <v>0</v>
          </cell>
          <cell r="AH92420">
            <v>0</v>
          </cell>
          <cell r="AI92420">
            <v>0</v>
          </cell>
          <cell r="AJ92420">
            <v>148548</v>
          </cell>
          <cell r="AK92420">
            <v>0</v>
          </cell>
          <cell r="AL92420">
            <v>10790</v>
          </cell>
          <cell r="AM92420" t="str">
            <v>2024</v>
          </cell>
          <cell r="AN92420" t="str">
            <v>202412</v>
          </cell>
          <cell r="AO92420" t="str">
            <v>202412</v>
          </cell>
          <cell r="AP92420" t="str">
            <v>202412</v>
          </cell>
          <cell r="AQ92420" t="str">
            <v>IRFANHAIDER</v>
          </cell>
          <cell r="AR92420" t="str">
            <v>2040056</v>
          </cell>
          <cell r="AS92420" t="str">
            <v>D</v>
          </cell>
          <cell r="AT92420" t="str">
            <v>001</v>
          </cell>
          <cell r="AU92420" t="str">
            <v>30000001</v>
          </cell>
          <cell r="AV92420" t="str">
            <v>DIRECT</v>
          </cell>
          <cell r="AW92420" t="str">
            <v>31000001</v>
          </cell>
          <cell r="AX92420" t="str">
            <v>Direct</v>
          </cell>
          <cell r="AY92420" t="str">
            <v>FSD/FSD/D/MO/PC COMP/P/104676/12/2024</v>
          </cell>
          <cell r="BB92420" t="str">
            <v>Street NO. 50, Abdullahpur, Faisalabad</v>
          </cell>
          <cell r="BC92420" t="str">
            <v>WHITE</v>
          </cell>
          <cell r="BH92420" t="str">
            <v>N/A</v>
          </cell>
          <cell r="BI92420" t="str">
            <v>N</v>
          </cell>
          <cell r="BK92420">
            <v>45650</v>
          </cell>
          <cell r="BL92420" t="str">
            <v>9903178</v>
          </cell>
          <cell r="BM92420" t="str">
            <v>002</v>
          </cell>
          <cell r="BN92420" t="str">
            <v>02</v>
          </cell>
          <cell r="BQ92420" t="str">
            <v>FSD/FSD/D/MO/PC COMP/P/104676/12/2024</v>
          </cell>
        </row>
        <row r="92421">
          <cell r="W92421" t="str">
            <v>G4LERU453590</v>
          </cell>
          <cell r="X92421" t="str">
            <v>PMHCS41JVRN600156</v>
          </cell>
          <cell r="Y92421">
            <v>9924599</v>
          </cell>
          <cell r="AC92421">
            <v>3172754</v>
          </cell>
          <cell r="AD92421" t="str">
            <v>02</v>
          </cell>
          <cell r="AE92421" t="str">
            <v>MOTOR</v>
          </cell>
          <cell r="AF92421">
            <v>127904</v>
          </cell>
          <cell r="AG92421">
            <v>0</v>
          </cell>
          <cell r="AH92421">
            <v>0</v>
          </cell>
          <cell r="AI92421">
            <v>0</v>
          </cell>
          <cell r="AJ92421">
            <v>148869</v>
          </cell>
          <cell r="AK92421">
            <v>0</v>
          </cell>
          <cell r="AL92421">
            <v>25581</v>
          </cell>
          <cell r="AM92421" t="str">
            <v>2024</v>
          </cell>
          <cell r="AN92421" t="str">
            <v>202411</v>
          </cell>
          <cell r="AO92421" t="str">
            <v>202411</v>
          </cell>
          <cell r="AP92421" t="str">
            <v>202411</v>
          </cell>
          <cell r="AQ92421" t="str">
            <v>KHALIDMEHMOOD</v>
          </cell>
          <cell r="AR92421" t="str">
            <v>2014394</v>
          </cell>
          <cell r="AS92421" t="str">
            <v>D</v>
          </cell>
          <cell r="AT92421" t="str">
            <v>001</v>
          </cell>
          <cell r="AU92421" t="str">
            <v>30000002</v>
          </cell>
          <cell r="AV92421" t="str">
            <v>RETAIL</v>
          </cell>
          <cell r="AW92421" t="str">
            <v>31000710</v>
          </cell>
          <cell r="AX92421" t="str">
            <v>Hyundai South</v>
          </cell>
          <cell r="AY92421" t="str">
            <v>KHI/HO/D/MO/PC COMP/P/102105/11/2024</v>
          </cell>
          <cell r="BA92421" t="str">
            <v>KARACHI</v>
          </cell>
          <cell r="BB92421" t="str">
            <v>Flat #. 202, 2nd Floor, Royal Residency, Near Rehmat-e-Shireen, Civil Line, Cantt Station, Karachi.</v>
          </cell>
          <cell r="BC92421" t="str">
            <v>POLAR WHITE</v>
          </cell>
          <cell r="BH92421" t="str">
            <v>N/A</v>
          </cell>
          <cell r="BI92421" t="str">
            <v>N</v>
          </cell>
          <cell r="BJ92421" t="str">
            <v>Farhan Ali Basheer</v>
          </cell>
          <cell r="BK92421">
            <v>45614</v>
          </cell>
          <cell r="BL92421" t="str">
            <v>9924599</v>
          </cell>
          <cell r="BM92421" t="str">
            <v>331</v>
          </cell>
          <cell r="BN92421" t="str">
            <v>01</v>
          </cell>
          <cell r="BQ92421" t="str">
            <v>KHI/HO/D/MO/PC COMP/P/102105/11/2024</v>
          </cell>
        </row>
        <row r="92422">
          <cell r="W92422" t="str">
            <v>G4LERU453590</v>
          </cell>
          <cell r="X92422" t="str">
            <v>PMHCS41JVRN600156</v>
          </cell>
          <cell r="Y92422">
            <v>9924599</v>
          </cell>
          <cell r="AC92422">
            <v>3209898</v>
          </cell>
          <cell r="AD92422" t="str">
            <v>02</v>
          </cell>
          <cell r="AE92422" t="str">
            <v>MOTOR</v>
          </cell>
          <cell r="AF92422">
            <v>0</v>
          </cell>
          <cell r="AG92422">
            <v>0</v>
          </cell>
          <cell r="AH92422">
            <v>0</v>
          </cell>
          <cell r="AI92422">
            <v>0</v>
          </cell>
          <cell r="AJ92422">
            <v>0</v>
          </cell>
          <cell r="AK92422">
            <v>0</v>
          </cell>
          <cell r="AL92422">
            <v>6395</v>
          </cell>
          <cell r="AM92422" t="str">
            <v>2024</v>
          </cell>
          <cell r="AN92422" t="str">
            <v>202412</v>
          </cell>
          <cell r="AO92422" t="str">
            <v>202411</v>
          </cell>
          <cell r="AP92422" t="str">
            <v>202412</v>
          </cell>
          <cell r="AQ92422" t="str">
            <v>KHALIDMEHMOOD</v>
          </cell>
          <cell r="AR92422" t="str">
            <v>2026787</v>
          </cell>
          <cell r="AS92422" t="str">
            <v>D</v>
          </cell>
          <cell r="AT92422" t="str">
            <v>001</v>
          </cell>
          <cell r="AU92422" t="str">
            <v>30000002</v>
          </cell>
          <cell r="AV92422" t="str">
            <v>RETAIL</v>
          </cell>
          <cell r="AW92422" t="str">
            <v>31000710</v>
          </cell>
          <cell r="AX92422" t="str">
            <v>Hyundai South</v>
          </cell>
          <cell r="AY92422" t="str">
            <v>KHI/HO/D/MO/PC COMP/P/102105/11/2024</v>
          </cell>
          <cell r="AZ92422" t="str">
            <v>KHI/HO/D/MO/PC COMP/E/49756/12/2024</v>
          </cell>
          <cell r="BB92422" t="str">
            <v>Flat #. 202, 2nd Floor, Royal Residency, Near Rehmat-e-Shireen, Civil Line, Cantt Station, Karachi.</v>
          </cell>
          <cell r="BC92422" t="str">
            <v>POLAR WHITE</v>
          </cell>
          <cell r="BF92422" t="str">
            <v xml:space="preserve">Addition of agency commission.
</v>
          </cell>
          <cell r="BH92422" t="str">
            <v>N/A</v>
          </cell>
          <cell r="BI92422" t="str">
            <v>N</v>
          </cell>
          <cell r="BJ92422" t="str">
            <v>Farhan Ali Basheer</v>
          </cell>
          <cell r="BK92422">
            <v>45611</v>
          </cell>
          <cell r="BL92422" t="str">
            <v>9924599</v>
          </cell>
          <cell r="BM92422" t="str">
            <v>331</v>
          </cell>
          <cell r="BN92422" t="str">
            <v>01</v>
          </cell>
          <cell r="BQ92422" t="str">
            <v>KHI/HO/D/MO/PC COMP/P/102105/11/2024</v>
          </cell>
        </row>
        <row r="92423">
          <cell r="W92423" t="str">
            <v>S07B</v>
          </cell>
          <cell r="X92423" t="str">
            <v>5017996</v>
          </cell>
          <cell r="Y92423">
            <v>3350000</v>
          </cell>
          <cell r="AC92423">
            <v>3218273</v>
          </cell>
          <cell r="AD92423" t="str">
            <v>02</v>
          </cell>
          <cell r="AE92423" t="str">
            <v>MOTOR</v>
          </cell>
          <cell r="AF92423">
            <v>50090</v>
          </cell>
          <cell r="AG92423">
            <v>0</v>
          </cell>
          <cell r="AH92423">
            <v>0</v>
          </cell>
          <cell r="AI92423">
            <v>0</v>
          </cell>
          <cell r="AJ92423">
            <v>58625</v>
          </cell>
          <cell r="AK92423">
            <v>0</v>
          </cell>
          <cell r="AL92423">
            <v>12522</v>
          </cell>
          <cell r="AM92423" t="str">
            <v>2024</v>
          </cell>
          <cell r="AN92423" t="str">
            <v>202412</v>
          </cell>
          <cell r="AO92423" t="str">
            <v>202412</v>
          </cell>
          <cell r="AP92423" t="str">
            <v>202412</v>
          </cell>
          <cell r="AQ92423" t="str">
            <v>WAJID.HUSSAIN</v>
          </cell>
          <cell r="AR92423" t="str">
            <v>2024357</v>
          </cell>
          <cell r="AS92423" t="str">
            <v>D</v>
          </cell>
          <cell r="AT92423" t="str">
            <v>001</v>
          </cell>
          <cell r="AU92423" t="str">
            <v>30000002</v>
          </cell>
          <cell r="AV92423" t="str">
            <v>RETAIL</v>
          </cell>
          <cell r="AW92423" t="str">
            <v>31000131</v>
          </cell>
          <cell r="AX92423" t="str">
            <v>Kia Festival Motors</v>
          </cell>
          <cell r="AY92423" t="str">
            <v>LHR/LHR/D/MO/PC COMP/P/103277/12/2024</v>
          </cell>
          <cell r="BB92423" t="str">
            <v>House # 09, Overseas-A Block, Bahria Town, Lahore.</v>
          </cell>
          <cell r="BC92423" t="str">
            <v>WHITE</v>
          </cell>
          <cell r="BI92423" t="str">
            <v>N</v>
          </cell>
          <cell r="BJ92423" t="str">
            <v>NADEEM ALI</v>
          </cell>
          <cell r="BK92423">
            <v>45629</v>
          </cell>
          <cell r="BL92423" t="str">
            <v>3350000</v>
          </cell>
          <cell r="BM92423" t="str">
            <v>002</v>
          </cell>
          <cell r="BN92423" t="str">
            <v>03</v>
          </cell>
          <cell r="BQ92423" t="str">
            <v>LHR/LHR/D/MO/PC COMP/P/103277/12/2024</v>
          </cell>
        </row>
        <row r="92424">
          <cell r="W92424" t="str">
            <v>R06AR1001399</v>
          </cell>
          <cell r="X92424" t="str">
            <v>NF1ADE17V00101401</v>
          </cell>
          <cell r="Y92424">
            <v>2799000</v>
          </cell>
          <cell r="AC92424">
            <v>3215764</v>
          </cell>
          <cell r="AD92424" t="str">
            <v>02</v>
          </cell>
          <cell r="AE92424" t="str">
            <v>MOTOR</v>
          </cell>
          <cell r="AF92424">
            <v>41796</v>
          </cell>
          <cell r="AG92424">
            <v>0</v>
          </cell>
          <cell r="AH92424">
            <v>0</v>
          </cell>
          <cell r="AI92424">
            <v>0</v>
          </cell>
          <cell r="AJ92424">
            <v>48983</v>
          </cell>
          <cell r="AK92424">
            <v>0</v>
          </cell>
          <cell r="AL92424">
            <v>5016</v>
          </cell>
          <cell r="AM92424" t="str">
            <v>2024</v>
          </cell>
          <cell r="AN92424" t="str">
            <v>202412</v>
          </cell>
          <cell r="AO92424" t="str">
            <v>202412</v>
          </cell>
          <cell r="AP92424" t="str">
            <v>202412</v>
          </cell>
          <cell r="AQ92424" t="str">
            <v>KHALIDMEHMOOD</v>
          </cell>
          <cell r="AR92424" t="str">
            <v>2030095</v>
          </cell>
          <cell r="AS92424" t="str">
            <v>D</v>
          </cell>
          <cell r="AT92424" t="str">
            <v>001</v>
          </cell>
          <cell r="AU92424" t="str">
            <v>30000002</v>
          </cell>
          <cell r="AV92424" t="str">
            <v>RETAIL</v>
          </cell>
          <cell r="AW92424" t="str">
            <v>31000510</v>
          </cell>
          <cell r="AX92424" t="str">
            <v>Suzuki IG  Motors</v>
          </cell>
          <cell r="AY92424" t="str">
            <v>KHI/HO/D/MO/PC COMP/P/103709/12/2024</v>
          </cell>
          <cell r="BA92424" t="str">
            <v>KARACHI</v>
          </cell>
          <cell r="BB92424" t="str">
            <v>House #. KP-897, Goth Faqeer Sohrab Jokhio, Gadap, Karachi.</v>
          </cell>
          <cell r="BC92424" t="str">
            <v>WHITE</v>
          </cell>
          <cell r="BH92424" t="str">
            <v>Pak Suzuki</v>
          </cell>
          <cell r="BI92424" t="str">
            <v>N</v>
          </cell>
          <cell r="BJ92424" t="str">
            <v>Rehan Ali Bashir</v>
          </cell>
          <cell r="BK92424">
            <v>45636</v>
          </cell>
          <cell r="BL92424" t="str">
            <v>2799000</v>
          </cell>
          <cell r="BM92424" t="str">
            <v>002</v>
          </cell>
          <cell r="BN92424" t="str">
            <v>01</v>
          </cell>
          <cell r="BQ92424" t="str">
            <v>KHI/HO/D/MO/PC COMP/P/103709/12/2024</v>
          </cell>
        </row>
        <row r="92425">
          <cell r="W92425" t="str">
            <v>JL473Q4N3EE502989</v>
          </cell>
          <cell r="X92425" t="str">
            <v>NKMA2CBR4P1001712</v>
          </cell>
          <cell r="Y92425">
            <v>3600000</v>
          </cell>
          <cell r="AC92425">
            <v>3224590</v>
          </cell>
          <cell r="AD92425" t="str">
            <v>02</v>
          </cell>
          <cell r="AE92425" t="str">
            <v>MOTOR</v>
          </cell>
          <cell r="AF92425">
            <v>22353</v>
          </cell>
          <cell r="AG92425">
            <v>0</v>
          </cell>
          <cell r="AH92425">
            <v>0</v>
          </cell>
          <cell r="AI92425">
            <v>0</v>
          </cell>
          <cell r="AJ92425">
            <v>22353</v>
          </cell>
          <cell r="AK92425">
            <v>0</v>
          </cell>
          <cell r="AL92425">
            <v>0</v>
          </cell>
          <cell r="AM92425" t="str">
            <v>2024</v>
          </cell>
          <cell r="AN92425" t="str">
            <v>202412</v>
          </cell>
          <cell r="AO92425" t="str">
            <v>202412</v>
          </cell>
          <cell r="AP92425" t="str">
            <v>202412</v>
          </cell>
          <cell r="AQ92425" t="str">
            <v>MUBASHIRAHMED</v>
          </cell>
          <cell r="AR92425" t="str">
            <v>2034756</v>
          </cell>
          <cell r="AS92425" t="str">
            <v>D</v>
          </cell>
          <cell r="AT92425" t="str">
            <v>083</v>
          </cell>
          <cell r="AU92425" t="str">
            <v>30000001</v>
          </cell>
          <cell r="AV92425" t="str">
            <v>DIRECT</v>
          </cell>
          <cell r="AW92425" t="str">
            <v>31000001</v>
          </cell>
          <cell r="AX92425" t="str">
            <v>Direct</v>
          </cell>
          <cell r="AY92425" t="str">
            <v>LHR/LHR/D/MO/PC COMP/P/94891/08/2024</v>
          </cell>
          <cell r="AZ92425" t="str">
            <v>LHR/LHR/D/MO/PC COMP/E/49979/12/2024</v>
          </cell>
          <cell r="BA92425" t="str">
            <v>LAHORE</v>
          </cell>
          <cell r="BB92425" t="str">
            <v>PINDI STOP, PECO ROAD ,KOTLAKHPAT, LAHORE</v>
          </cell>
          <cell r="BC92425" t="str">
            <v>Galaxy Black</v>
          </cell>
          <cell r="BF92425" t="str">
            <v>IT IS HEREBY DECLARED AND AGREED THAT AT THE REQUEST OF THE PARTICIPANT VEHICLES, DETAIL AS ABOVE IS HEREBY INCLUDED FROM THE SCHEDULE OF THE ABOVE MENTIONED POLICY WITH EFFECT FROM 12/12/2024. 
IN CONSEQUENCE WHEREOF AN AMOUNT OF RS.26,153/- FOR 239 DAYS  ON PRO RATE  BASIS AS UNDER IS HEREBY CHARGED TO THE PARTICIPANT.</v>
          </cell>
          <cell r="BG92425" t="str">
            <v>Add</v>
          </cell>
          <cell r="BH92425" t="str">
            <v>N/A</v>
          </cell>
          <cell r="BI92425" t="str">
            <v>N</v>
          </cell>
          <cell r="BK92425">
            <v>45638</v>
          </cell>
          <cell r="BL92425" t="str">
            <v>3600000</v>
          </cell>
          <cell r="BM92425" t="str">
            <v>362</v>
          </cell>
          <cell r="BN92425" t="str">
            <v>03</v>
          </cell>
          <cell r="BQ92425" t="str">
            <v>LHR/LHR/D/MO/PC COMP/P/94891/08/2024</v>
          </cell>
        </row>
        <row r="92426">
          <cell r="W92426" t="str">
            <v>R18Z14040379</v>
          </cell>
          <cell r="X92426" t="str">
            <v>NFBFB266XFR124156</v>
          </cell>
          <cell r="Y92426">
            <v>3725000</v>
          </cell>
          <cell r="AC92426">
            <v>3240006</v>
          </cell>
          <cell r="AD92426" t="str">
            <v>02</v>
          </cell>
          <cell r="AE92426" t="str">
            <v>MOTOR</v>
          </cell>
          <cell r="AF92426">
            <v>44526</v>
          </cell>
          <cell r="AG92426">
            <v>0</v>
          </cell>
          <cell r="AH92426">
            <v>0</v>
          </cell>
          <cell r="AI92426">
            <v>0</v>
          </cell>
          <cell r="AJ92426">
            <v>52150</v>
          </cell>
          <cell r="AK92426">
            <v>0</v>
          </cell>
          <cell r="AL92426">
            <v>0</v>
          </cell>
          <cell r="AM92426" t="str">
            <v>2024</v>
          </cell>
          <cell r="AN92426" t="str">
            <v>202412</v>
          </cell>
          <cell r="AO92426" t="str">
            <v>202412</v>
          </cell>
          <cell r="AP92426" t="str">
            <v>202412</v>
          </cell>
          <cell r="AQ92426" t="str">
            <v>MUBASHIRAHMED</v>
          </cell>
          <cell r="AR92426" t="str">
            <v>2040882</v>
          </cell>
          <cell r="AS92426" t="str">
            <v>D</v>
          </cell>
          <cell r="AT92426" t="str">
            <v>001</v>
          </cell>
          <cell r="AU92426" t="str">
            <v>30000001</v>
          </cell>
          <cell r="AV92426" t="str">
            <v>DIRECT</v>
          </cell>
          <cell r="AW92426" t="str">
            <v>31000001</v>
          </cell>
          <cell r="AX92426" t="str">
            <v>Direct</v>
          </cell>
          <cell r="AY92426" t="str">
            <v>KHI/HO/D/MO/PC COMP/P/104733/12/2024</v>
          </cell>
          <cell r="BA92426" t="str">
            <v>KARACHI</v>
          </cell>
          <cell r="BB92426" t="str">
            <v xml:space="preserve">Near Shama Cinema, House No. 31-A, Area Farooq Road, Lahore. </v>
          </cell>
          <cell r="BC92426" t="str">
            <v>URBAN TITANIUM MET</v>
          </cell>
          <cell r="BH92426" t="str">
            <v>N/A</v>
          </cell>
          <cell r="BI92426" t="str">
            <v>N</v>
          </cell>
          <cell r="BJ92426" t="str">
            <v>MAZHAR ABBAS</v>
          </cell>
          <cell r="BK92426">
            <v>45652</v>
          </cell>
          <cell r="BL92426" t="str">
            <v>3725000</v>
          </cell>
          <cell r="BM92426" t="str">
            <v>253</v>
          </cell>
          <cell r="BN92426" t="str">
            <v>01</v>
          </cell>
          <cell r="BQ92426" t="str">
            <v>KHI/HO/D/MO/PC COMP/P/104733/12/2024</v>
          </cell>
        </row>
        <row r="92427">
          <cell r="W92427" t="str">
            <v>9Z07853</v>
          </cell>
          <cell r="X92427" t="str">
            <v>7000306</v>
          </cell>
          <cell r="Y92427">
            <v>8353430</v>
          </cell>
          <cell r="AC92427">
            <v>3253698</v>
          </cell>
          <cell r="AD92427" t="str">
            <v>02</v>
          </cell>
          <cell r="AE92427" t="str">
            <v>MOTOR</v>
          </cell>
          <cell r="AF92427">
            <v>107078</v>
          </cell>
          <cell r="AG92427">
            <v>0</v>
          </cell>
          <cell r="AH92427">
            <v>0</v>
          </cell>
          <cell r="AI92427">
            <v>0</v>
          </cell>
          <cell r="AJ92427">
            <v>125301</v>
          </cell>
          <cell r="AK92427">
            <v>0</v>
          </cell>
          <cell r="AL92427">
            <v>13385</v>
          </cell>
          <cell r="AM92427" t="str">
            <v>2024</v>
          </cell>
          <cell r="AN92427" t="str">
            <v>202412</v>
          </cell>
          <cell r="AO92427" t="str">
            <v>202412</v>
          </cell>
          <cell r="AP92427" t="str">
            <v>202412</v>
          </cell>
          <cell r="AQ92427" t="str">
            <v>ABRAHAMBHATTI</v>
          </cell>
          <cell r="AR92427" t="str">
            <v>2043378</v>
          </cell>
          <cell r="AS92427" t="str">
            <v>D</v>
          </cell>
          <cell r="AT92427" t="str">
            <v>001</v>
          </cell>
          <cell r="AU92427" t="str">
            <v>30000002</v>
          </cell>
          <cell r="AV92427" t="str">
            <v>RETAIL</v>
          </cell>
          <cell r="AW92427" t="str">
            <v>31000088</v>
          </cell>
          <cell r="AX92427" t="str">
            <v>Toyota Layalpur Motors</v>
          </cell>
          <cell r="AY92427" t="str">
            <v>LHR/LHR/D/MO/PC TPP/P/104886/12/2024</v>
          </cell>
          <cell r="BA92427" t="str">
            <v>BHAWALPUR</v>
          </cell>
          <cell r="BB92427" t="str">
            <v>Hasil Pur, Bahawalpur.</v>
          </cell>
          <cell r="BC92427" t="str">
            <v>WHITE</v>
          </cell>
          <cell r="BH92427" t="str">
            <v>TPP Retail</v>
          </cell>
          <cell r="BI92427" t="str">
            <v>N</v>
          </cell>
          <cell r="BJ92427" t="str">
            <v>Muhammad Naeem</v>
          </cell>
          <cell r="BK92427">
            <v>45656</v>
          </cell>
          <cell r="BL92427" t="str">
            <v>8353430</v>
          </cell>
          <cell r="BM92427" t="str">
            <v>002</v>
          </cell>
          <cell r="BN92427" t="str">
            <v>03</v>
          </cell>
          <cell r="BQ92427" t="str">
            <v>LHR/LHR/D/MO/PC TPP/P/104886/12/2024</v>
          </cell>
        </row>
        <row r="92428">
          <cell r="W92428" t="str">
            <v>9Z07770</v>
          </cell>
          <cell r="X92428" t="str">
            <v>ZSG10R-2000258</v>
          </cell>
          <cell r="Y92428">
            <v>9012000</v>
          </cell>
          <cell r="AC92428">
            <v>3168808</v>
          </cell>
          <cell r="AD92428" t="str">
            <v>02</v>
          </cell>
          <cell r="AE92428" t="str">
            <v>MOTOR</v>
          </cell>
          <cell r="AF92428">
            <v>116103</v>
          </cell>
          <cell r="AG92428">
            <v>0</v>
          </cell>
          <cell r="AH92428">
            <v>0</v>
          </cell>
          <cell r="AI92428">
            <v>0</v>
          </cell>
          <cell r="AJ92428">
            <v>135180</v>
          </cell>
          <cell r="AK92428">
            <v>0</v>
          </cell>
          <cell r="AL92428">
            <v>4354</v>
          </cell>
          <cell r="AM92428" t="str">
            <v>2024</v>
          </cell>
          <cell r="AN92428" t="str">
            <v>202411</v>
          </cell>
          <cell r="AO92428" t="str">
            <v>202411</v>
          </cell>
          <cell r="AP92428" t="str">
            <v>202411</v>
          </cell>
          <cell r="AQ92428" t="str">
            <v>KHALIDMEHMOOD</v>
          </cell>
          <cell r="AR92428" t="str">
            <v>2013409</v>
          </cell>
          <cell r="AS92428" t="str">
            <v>D</v>
          </cell>
          <cell r="AT92428" t="str">
            <v>001</v>
          </cell>
          <cell r="AU92428" t="str">
            <v>30000002</v>
          </cell>
          <cell r="AV92428" t="str">
            <v>RETAIL</v>
          </cell>
          <cell r="AW92428" t="str">
            <v>31000012</v>
          </cell>
          <cell r="AX92428" t="str">
            <v>Toyota Southern</v>
          </cell>
          <cell r="AY92428" t="str">
            <v>KHI/HO/D/MO/PC TPP/P/101936/11/2024</v>
          </cell>
          <cell r="BA92428" t="str">
            <v>KARACHI</v>
          </cell>
          <cell r="BB92428" t="str">
            <v>West Wing 7th Floor, Faysal House, ST-02 Shahrah-e-Faisal, Karachi.</v>
          </cell>
          <cell r="BC92428" t="str">
            <v>ATTITUDE BLACK</v>
          </cell>
          <cell r="BH92428" t="str">
            <v>TPP Retail</v>
          </cell>
          <cell r="BI92428" t="str">
            <v>N</v>
          </cell>
          <cell r="BJ92428" t="str">
            <v>Faraz Baakza</v>
          </cell>
          <cell r="BK92428">
            <v>45610</v>
          </cell>
          <cell r="BL92428" t="str">
            <v>9012000</v>
          </cell>
          <cell r="BM92428" t="str">
            <v>272</v>
          </cell>
          <cell r="BN92428" t="str">
            <v>01</v>
          </cell>
          <cell r="BQ92428" t="str">
            <v>KHI/HO/D/MO/PC TPP/P/101936/11/2024</v>
          </cell>
        </row>
        <row r="92429">
          <cell r="W92429" t="str">
            <v>9Z07711</v>
          </cell>
          <cell r="X92429" t="str">
            <v>R0906546</v>
          </cell>
          <cell r="Y92429">
            <v>9012000</v>
          </cell>
          <cell r="AC92429">
            <v>3166382</v>
          </cell>
          <cell r="AD92429" t="str">
            <v>02</v>
          </cell>
          <cell r="AE92429" t="str">
            <v>MOTOR</v>
          </cell>
          <cell r="AF92429">
            <v>100565</v>
          </cell>
          <cell r="AG92429">
            <v>0</v>
          </cell>
          <cell r="AH92429">
            <v>0</v>
          </cell>
          <cell r="AI92429">
            <v>0</v>
          </cell>
          <cell r="AJ92429">
            <v>117156</v>
          </cell>
          <cell r="AK92429">
            <v>0</v>
          </cell>
          <cell r="AL92429">
            <v>8045</v>
          </cell>
          <cell r="AM92429" t="str">
            <v>2024</v>
          </cell>
          <cell r="AN92429" t="str">
            <v>202411</v>
          </cell>
          <cell r="AO92429" t="str">
            <v>202411</v>
          </cell>
          <cell r="AP92429" t="str">
            <v>202411</v>
          </cell>
          <cell r="AQ92429" t="str">
            <v>KHALIDMEHMOOD</v>
          </cell>
          <cell r="AR92429" t="str">
            <v>2010608</v>
          </cell>
          <cell r="AS92429" t="str">
            <v>D</v>
          </cell>
          <cell r="AT92429" t="str">
            <v>001</v>
          </cell>
          <cell r="AU92429" t="str">
            <v>30000002</v>
          </cell>
          <cell r="AV92429" t="str">
            <v>RETAIL</v>
          </cell>
          <cell r="AW92429" t="str">
            <v>31000027</v>
          </cell>
          <cell r="AX92429" t="str">
            <v>Toyota Society Motor</v>
          </cell>
          <cell r="AY92429" t="str">
            <v>KHI/HO/D/MO/PC TPP/P/101798/11/2024</v>
          </cell>
          <cell r="BA92429" t="str">
            <v>KARACHI</v>
          </cell>
          <cell r="BB92429" t="str">
            <v>Dakh Khana, House #. G-44, Block 3, Metrowill Site, Karachi.</v>
          </cell>
          <cell r="BC92429" t="str">
            <v>SUPER WHITE</v>
          </cell>
          <cell r="BH92429" t="str">
            <v>TPP Retail</v>
          </cell>
          <cell r="BI92429" t="str">
            <v>N</v>
          </cell>
          <cell r="BJ92429" t="str">
            <v>Rehan Ali Bashir</v>
          </cell>
          <cell r="BK92429">
            <v>45608</v>
          </cell>
          <cell r="BL92429" t="str">
            <v>9012000</v>
          </cell>
          <cell r="BM92429" t="str">
            <v>173</v>
          </cell>
          <cell r="BN92429" t="str">
            <v>01</v>
          </cell>
          <cell r="BQ92429" t="str">
            <v>KHI/HO/D/MO/PC TPP/P/101798/11/2024</v>
          </cell>
        </row>
        <row r="92430">
          <cell r="W92430" t="str">
            <v>G4KMMA099796</v>
          </cell>
          <cell r="X92430" t="str">
            <v>PMHL341BMNN401895</v>
          </cell>
          <cell r="Y92430">
            <v>9500000</v>
          </cell>
          <cell r="AC92430">
            <v>3196615</v>
          </cell>
          <cell r="AD92430" t="str">
            <v>02</v>
          </cell>
          <cell r="AE92430" t="str">
            <v>MOTOR</v>
          </cell>
          <cell r="AF92430">
            <v>75239</v>
          </cell>
          <cell r="AG92430">
            <v>0</v>
          </cell>
          <cell r="AH92430">
            <v>0</v>
          </cell>
          <cell r="AI92430">
            <v>0</v>
          </cell>
          <cell r="AJ92430">
            <v>75239</v>
          </cell>
          <cell r="AK92430">
            <v>0</v>
          </cell>
          <cell r="AL92430">
            <v>0</v>
          </cell>
          <cell r="AM92430" t="str">
            <v>2024</v>
          </cell>
          <cell r="AN92430" t="str">
            <v>202411</v>
          </cell>
          <cell r="AO92430" t="str">
            <v>202411</v>
          </cell>
          <cell r="AP92430" t="str">
            <v>202411</v>
          </cell>
          <cell r="AQ92430" t="str">
            <v>MZUBAIRIQBAL</v>
          </cell>
          <cell r="AR92430" t="str">
            <v>2020913</v>
          </cell>
          <cell r="AS92430" t="str">
            <v>D</v>
          </cell>
          <cell r="AT92430" t="str">
            <v>002</v>
          </cell>
          <cell r="AU92430" t="str">
            <v>30000002</v>
          </cell>
          <cell r="AV92430" t="str">
            <v>RETAIL</v>
          </cell>
          <cell r="AW92430" t="str">
            <v>31000126</v>
          </cell>
          <cell r="AX92430" t="str">
            <v>Toyota HN Motors</v>
          </cell>
          <cell r="AY92430" t="str">
            <v>LHR/LHR/D/MO/PC TPP/P/90891/06/2024</v>
          </cell>
          <cell r="AZ92430" t="str">
            <v>LHR/LHR/D/MO/PC TPP/E/49539/11/2024</v>
          </cell>
          <cell r="BA92430" t="str">
            <v>FAISALABAD</v>
          </cell>
          <cell r="BB92430" t="str">
            <v>House # 11-D, DHA, PHASE 5, Lahore.</v>
          </cell>
          <cell r="BC92430" t="str">
            <v>BLUE</v>
          </cell>
          <cell r="BF92430" t="str">
            <v xml:space="preserve">NOTWITHSTANDING ANYTHING CONTAINED HEREIN TO THE CONTRARY IT IS HEREBY DECLARED AND AGREED THAT AT THE REQUEST OF THE PARTICPANT , THE VEHICLE 'HONDA CIVIC IVTEC ORIEL' REG.NO.' LEH-17-5400' IS HEREBY DELETED FROM THE SUBJECT MENTIONED POLICY AND IN ITS PLACE A NEW VEHICLE PURCHASES 'HYUNDAI SONATA' PARTICULARS OF WHICH ARE AS UNDER IS HEREBY INCLUDED ADDED W.E.F 27.11.2024 :-
PARTICULAR NEW VEHICLE:
-----------------------
MAKE : HYUNDAI SONATA
REG.NO.: AKD 988
ENG.NO : G4KMMA099796
CHSS.NO: PMHL341BMNN401895
MODEL : 2022
SUM INSURED:RS.9,500,000/-
NOW THE SUM INSURED IS HEREBY INCREASED FROM 5,000,000/- BY RS.4,500,000/- TO RS.9,500,000/-
IN CONSEQUENCE OF THE ABOVE A ADDITIONAL PREMIUM OF RS.41,697/- IS HEREBY CHARGED TO THE PARTICPANT. </v>
          </cell>
          <cell r="BG92430" t="str">
            <v>Add</v>
          </cell>
          <cell r="BH92430" t="str">
            <v>TPP Retail</v>
          </cell>
          <cell r="BI92430" t="str">
            <v>N</v>
          </cell>
          <cell r="BJ92430" t="str">
            <v>ZEESHAN MEHMOOD</v>
          </cell>
          <cell r="BK92430">
            <v>45623</v>
          </cell>
          <cell r="BL92430" t="str">
            <v>9500000</v>
          </cell>
          <cell r="BM92430" t="str">
            <v>010</v>
          </cell>
          <cell r="BN92430" t="str">
            <v>03</v>
          </cell>
          <cell r="BQ92430" t="str">
            <v>LHR/LHR/D/MO/PC TPP/P/90891/06/2024</v>
          </cell>
        </row>
        <row r="92431">
          <cell r="W92431" t="str">
            <v>G4KMMA099796</v>
          </cell>
          <cell r="X92431" t="str">
            <v>PMHL341BMNN401895</v>
          </cell>
          <cell r="Y92431">
            <v>9500000</v>
          </cell>
          <cell r="AC92431">
            <v>3228424</v>
          </cell>
          <cell r="AD92431" t="str">
            <v>02</v>
          </cell>
          <cell r="AE92431" t="str">
            <v>MOTOR</v>
          </cell>
          <cell r="AF92431">
            <v>0</v>
          </cell>
          <cell r="AG92431">
            <v>0</v>
          </cell>
          <cell r="AH92431">
            <v>0</v>
          </cell>
          <cell r="AI92431">
            <v>0</v>
          </cell>
          <cell r="AJ92431">
            <v>0</v>
          </cell>
          <cell r="AK92431">
            <v>0</v>
          </cell>
          <cell r="AL92431">
            <v>3564</v>
          </cell>
          <cell r="AM92431" t="str">
            <v>2024</v>
          </cell>
          <cell r="AN92431" t="str">
            <v>202412</v>
          </cell>
          <cell r="AO92431" t="str">
            <v>202406</v>
          </cell>
          <cell r="AP92431" t="str">
            <v>202412</v>
          </cell>
          <cell r="AQ92431" t="str">
            <v>HASSANSALEEM</v>
          </cell>
          <cell r="AR92431" t="str">
            <v>2038082</v>
          </cell>
          <cell r="AS92431" t="str">
            <v>D</v>
          </cell>
          <cell r="AT92431" t="str">
            <v>002</v>
          </cell>
          <cell r="AU92431" t="str">
            <v>30000002</v>
          </cell>
          <cell r="AV92431" t="str">
            <v>RETAIL</v>
          </cell>
          <cell r="AW92431" t="str">
            <v>31000126</v>
          </cell>
          <cell r="AX92431" t="str">
            <v>Toyota HN Motors</v>
          </cell>
          <cell r="AY92431" t="str">
            <v>LHR/LHR/D/MO/PC TPP/P/90891/06/2024</v>
          </cell>
          <cell r="AZ92431" t="str">
            <v>LHR/LHR/D/MO/PC TPP/E/50242/12/2024</v>
          </cell>
          <cell r="BB92431" t="str">
            <v>House # 11-D, DHA, PHASE 5, Lahore.</v>
          </cell>
          <cell r="BC92431" t="str">
            <v>BLUE</v>
          </cell>
          <cell r="BF92431" t="str">
            <v>Addition of agency commission</v>
          </cell>
          <cell r="BG92431" t="str">
            <v>Add</v>
          </cell>
          <cell r="BH92431" t="str">
            <v>TPP Retail</v>
          </cell>
          <cell r="BI92431" t="str">
            <v>N</v>
          </cell>
          <cell r="BJ92431" t="str">
            <v>ZEESHAN MEHMOOD</v>
          </cell>
          <cell r="BK92431">
            <v>45623</v>
          </cell>
          <cell r="BL92431" t="str">
            <v>9500000</v>
          </cell>
          <cell r="BM92431" t="str">
            <v>010</v>
          </cell>
          <cell r="BN92431" t="str">
            <v>03</v>
          </cell>
          <cell r="BQ92431" t="str">
            <v>LHR/LHR/D/MO/PC TPP/P/90891/06/2024</v>
          </cell>
        </row>
        <row r="92432">
          <cell r="W92432" t="str">
            <v>9Z02285</v>
          </cell>
          <cell r="X92432" t="str">
            <v>ZVG10R-0901346</v>
          </cell>
          <cell r="Y92432">
            <v>9862000</v>
          </cell>
          <cell r="AC92432">
            <v>3111211</v>
          </cell>
          <cell r="AD92432" t="str">
            <v>02</v>
          </cell>
          <cell r="AE92432" t="str">
            <v>MOTOR</v>
          </cell>
          <cell r="AF92432">
            <v>-49400</v>
          </cell>
          <cell r="AG92432">
            <v>0</v>
          </cell>
          <cell r="AH92432">
            <v>0</v>
          </cell>
          <cell r="AI92432">
            <v>0</v>
          </cell>
          <cell r="AJ92432">
            <v>-49400</v>
          </cell>
          <cell r="AK92432">
            <v>0</v>
          </cell>
          <cell r="AL92432">
            <v>1153</v>
          </cell>
          <cell r="AM92432" t="str">
            <v>2024</v>
          </cell>
          <cell r="AN92432" t="str">
            <v>202410</v>
          </cell>
          <cell r="AO92432" t="str">
            <v>202409</v>
          </cell>
          <cell r="AP92432" t="str">
            <v>202410</v>
          </cell>
          <cell r="AQ92432" t="str">
            <v>KHALIDMEHMOOD</v>
          </cell>
          <cell r="AR92432" t="str">
            <v>1991077</v>
          </cell>
          <cell r="AS92432" t="str">
            <v>D</v>
          </cell>
          <cell r="AT92432" t="str">
            <v>001</v>
          </cell>
          <cell r="AU92432" t="str">
            <v>30000002</v>
          </cell>
          <cell r="AV92432" t="str">
            <v>RETAIL</v>
          </cell>
          <cell r="AW92432" t="str">
            <v>31000041</v>
          </cell>
          <cell r="AX92432" t="str">
            <v>Toyota Southern Motor</v>
          </cell>
          <cell r="AY92432" t="str">
            <v>KHI/HO/D/MO/PC TPP/P/83811/02/2024</v>
          </cell>
          <cell r="AZ92432" t="str">
            <v>KHI/HO/D/MO/PC TPP/E/47965/10/2024</v>
          </cell>
          <cell r="BA92432" t="str">
            <v>KARACHI</v>
          </cell>
          <cell r="BB92432" t="str">
            <v>House No. A-188, Block 13 D/1, Gulshan e Iqbal, Karachi.</v>
          </cell>
          <cell r="BC92432" t="str">
            <v>SUPER WHITE</v>
          </cell>
          <cell r="BF92432" t="str">
            <v>IT IS HEREBY DECLARED AND AGREED THAT AT THE REQUEST OF THE PARTICIPANT, THE ABOVE VEHICLE, COVERED UNDER THE WITHIN MENTIONED POLICY HAS BEEN REPLACED BY ANOTHER VEHICLE WITH EFFECT FROM 27/09/2024, 
IN CONSEQUENCE WHEREOF AN ADDITIONAL CONTRIBUTION AMOUNTING OF RS.35,665/- FOR 139 DAYS ON PRO RATE BASIS AS UNDER IS HEREBY CHARGED TO THE PARTICIPANT.</v>
          </cell>
          <cell r="BG92432" t="str">
            <v>Remove</v>
          </cell>
          <cell r="BH92432" t="str">
            <v>TPP Retail</v>
          </cell>
          <cell r="BI92432" t="str">
            <v>N</v>
          </cell>
          <cell r="BJ92432" t="str">
            <v>Faraz Baakza</v>
          </cell>
          <cell r="BK92432">
            <v>45562</v>
          </cell>
          <cell r="BL92432" t="str">
            <v>-1</v>
          </cell>
          <cell r="BM92432" t="str">
            <v>173</v>
          </cell>
          <cell r="BN92432" t="str">
            <v>01</v>
          </cell>
          <cell r="BQ92432" t="str">
            <v>KHI/HO/D/MO/PC TPP/P/83811/02/2024</v>
          </cell>
        </row>
        <row r="92433">
          <cell r="W92433" t="str">
            <v>2ZR Y722530</v>
          </cell>
          <cell r="X92433" t="str">
            <v>MR2KZBAG200019325</v>
          </cell>
          <cell r="Y92433">
            <v>11000000</v>
          </cell>
          <cell r="AC92433">
            <v>3151671</v>
          </cell>
          <cell r="AD92433" t="str">
            <v>02</v>
          </cell>
          <cell r="AE92433" t="str">
            <v>MOTOR</v>
          </cell>
          <cell r="AF92433">
            <v>128879</v>
          </cell>
          <cell r="AG92433">
            <v>0</v>
          </cell>
          <cell r="AH92433">
            <v>0</v>
          </cell>
          <cell r="AI92433">
            <v>0</v>
          </cell>
          <cell r="AJ92433">
            <v>150000</v>
          </cell>
          <cell r="AK92433">
            <v>0</v>
          </cell>
          <cell r="AL92433">
            <v>0</v>
          </cell>
          <cell r="AM92433" t="str">
            <v>2024</v>
          </cell>
          <cell r="AN92433" t="str">
            <v>202411</v>
          </cell>
          <cell r="AO92433" t="str">
            <v>202411</v>
          </cell>
          <cell r="AP92433" t="str">
            <v>202411</v>
          </cell>
          <cell r="AQ92433" t="str">
            <v>KHALIDMEHMOOD</v>
          </cell>
          <cell r="AR92433" t="str">
            <v>2000669</v>
          </cell>
          <cell r="AS92433" t="str">
            <v>D</v>
          </cell>
          <cell r="AT92433" t="str">
            <v>1</v>
          </cell>
          <cell r="AU92433" t="str">
            <v>30000002</v>
          </cell>
          <cell r="AV92433" t="str">
            <v>RETAIL</v>
          </cell>
          <cell r="AW92433" t="str">
            <v>31000027</v>
          </cell>
          <cell r="AX92433" t="str">
            <v>Toyota Society Motor</v>
          </cell>
          <cell r="AY92433" t="str">
            <v>KHI/HO/D/MO/PC TPP/P/101211/11/2024</v>
          </cell>
          <cell r="BA92433" t="str">
            <v>KARACHI</v>
          </cell>
          <cell r="BB92433" t="str">
            <v>House#186/3, Khayaban e Bukhari, Phase#6, DHA, Karachi</v>
          </cell>
          <cell r="BC92433" t="str">
            <v>BLACK</v>
          </cell>
          <cell r="BH92433" t="str">
            <v>TPP Retail</v>
          </cell>
          <cell r="BI92433" t="str">
            <v>N</v>
          </cell>
          <cell r="BJ92433" t="str">
            <v>Moied Shamoon</v>
          </cell>
          <cell r="BK92433">
            <v>45597</v>
          </cell>
          <cell r="BL92433" t="str">
            <v>11000000</v>
          </cell>
          <cell r="BM92433" t="str">
            <v>004</v>
          </cell>
          <cell r="BN92433" t="str">
            <v>01</v>
          </cell>
          <cell r="BQ92433" t="str">
            <v>KHI/HO/D/MO/PC TPP/P/101211/11/2024</v>
          </cell>
        </row>
        <row r="92434">
          <cell r="W92434" t="str">
            <v>9Z01490</v>
          </cell>
          <cell r="X92434" t="str">
            <v>ZVG10R-0900555</v>
          </cell>
          <cell r="Y92434">
            <v>10081000</v>
          </cell>
          <cell r="AC92434">
            <v>2889963</v>
          </cell>
          <cell r="AD92434" t="str">
            <v>02</v>
          </cell>
          <cell r="AE92434" t="str">
            <v>MOTOR</v>
          </cell>
          <cell r="AF92434">
            <v>0</v>
          </cell>
          <cell r="AG92434">
            <v>0</v>
          </cell>
          <cell r="AH92434">
            <v>0</v>
          </cell>
          <cell r="AI92434">
            <v>0</v>
          </cell>
          <cell r="AJ92434">
            <v>0</v>
          </cell>
          <cell r="AK92434">
            <v>0</v>
          </cell>
          <cell r="AL92434">
            <v>16153</v>
          </cell>
          <cell r="AM92434" t="str">
            <v>2024</v>
          </cell>
          <cell r="AN92434" t="str">
            <v>202407</v>
          </cell>
          <cell r="AO92434" t="str">
            <v>202401</v>
          </cell>
          <cell r="AP92434" t="str">
            <v>202407</v>
          </cell>
          <cell r="AQ92434" t="str">
            <v>ABRAHAMBHATTI</v>
          </cell>
          <cell r="AR92434" t="str">
            <v>1900148</v>
          </cell>
          <cell r="AS92434" t="str">
            <v>D</v>
          </cell>
          <cell r="AT92434" t="str">
            <v>001</v>
          </cell>
          <cell r="AU92434" t="str">
            <v>30000002</v>
          </cell>
          <cell r="AV92434" t="str">
            <v>RETAIL</v>
          </cell>
          <cell r="AW92434" t="str">
            <v>31000320</v>
          </cell>
          <cell r="AX92434" t="str">
            <v>Toyota Garden Motors (TPP)</v>
          </cell>
          <cell r="AY92434" t="str">
            <v>LHR/LHR/D/MO/PC TPP/P/81971/01/2024</v>
          </cell>
          <cell r="AZ92434" t="str">
            <v>LHR/LHR/D/MO/PC TPP/E/43237/07/2024</v>
          </cell>
          <cell r="BB92434" t="str">
            <v>House # 375, J block LDA EVENUE Phase# 1, Lahore</v>
          </cell>
          <cell r="BC92434" t="str">
            <v>SUPER WHITE</v>
          </cell>
          <cell r="BF92434" t="str">
            <v>Addition Of Agency Commission</v>
          </cell>
          <cell r="BH92434" t="str">
            <v>TPP Retail</v>
          </cell>
          <cell r="BI92434" t="str">
            <v>N</v>
          </cell>
          <cell r="BJ92434" t="str">
            <v>DANIYAL KALEEM</v>
          </cell>
          <cell r="BK92434">
            <v>45304</v>
          </cell>
          <cell r="BL92434" t="str">
            <v>10081000</v>
          </cell>
          <cell r="BM92434" t="str">
            <v>173</v>
          </cell>
          <cell r="BN92434" t="str">
            <v>03</v>
          </cell>
          <cell r="BQ92434" t="str">
            <v>LHR/LHR/D/MO/PC TPP/P/81971/01/2024</v>
          </cell>
        </row>
        <row r="92435">
          <cell r="W92435" t="str">
            <v>9Z06290</v>
          </cell>
          <cell r="X92435" t="str">
            <v>R-0905208</v>
          </cell>
          <cell r="Y92435">
            <v>9862000</v>
          </cell>
          <cell r="AC92435">
            <v>2925542</v>
          </cell>
          <cell r="AD92435" t="str">
            <v>02</v>
          </cell>
          <cell r="AE92435" t="str">
            <v>MOTOR</v>
          </cell>
          <cell r="AF92435">
            <v>118593</v>
          </cell>
          <cell r="AG92435">
            <v>0</v>
          </cell>
          <cell r="AH92435">
            <v>0</v>
          </cell>
          <cell r="AI92435">
            <v>0</v>
          </cell>
          <cell r="AJ92435">
            <v>138068</v>
          </cell>
          <cell r="AK92435">
            <v>0</v>
          </cell>
          <cell r="AL92435">
            <v>11859</v>
          </cell>
          <cell r="AM92435" t="str">
            <v>2024</v>
          </cell>
          <cell r="AN92435" t="str">
            <v>202408</v>
          </cell>
          <cell r="AO92435" t="str">
            <v>202408</v>
          </cell>
          <cell r="AP92435" t="str">
            <v>202408</v>
          </cell>
          <cell r="AQ92435" t="str">
            <v>KHALIDMEHMOOD</v>
          </cell>
          <cell r="AR92435" t="str">
            <v>1925202</v>
          </cell>
          <cell r="AS92435" t="str">
            <v>D</v>
          </cell>
          <cell r="AT92435" t="str">
            <v>001</v>
          </cell>
          <cell r="AU92435" t="str">
            <v>30000002</v>
          </cell>
          <cell r="AV92435" t="str">
            <v>RETAIL</v>
          </cell>
          <cell r="AW92435" t="str">
            <v>31000045</v>
          </cell>
          <cell r="AX92435" t="str">
            <v>Toyota Western Motor</v>
          </cell>
          <cell r="AY92435" t="str">
            <v>KHI/HO/D/MO/PC TPP/P/94573/08/2024</v>
          </cell>
          <cell r="BA92435" t="str">
            <v>KARACHI</v>
          </cell>
          <cell r="BB92435" t="str">
            <v>Sandy Sar Khana Panjgoor Essa Tehsil District Panjgur.</v>
          </cell>
          <cell r="BC92435" t="str">
            <v>WHITE</v>
          </cell>
          <cell r="BH92435" t="str">
            <v>TPP Retail</v>
          </cell>
          <cell r="BI92435" t="str">
            <v>N</v>
          </cell>
          <cell r="BJ92435" t="str">
            <v>M.Shahbaz</v>
          </cell>
          <cell r="BK92435">
            <v>45509</v>
          </cell>
          <cell r="BL92435" t="str">
            <v>9862000</v>
          </cell>
          <cell r="BM92435" t="str">
            <v>002</v>
          </cell>
          <cell r="BN92435" t="str">
            <v>01</v>
          </cell>
          <cell r="BQ92435" t="str">
            <v>KHI/HO/D/MO/PC TPP/P/94573/08/2024</v>
          </cell>
        </row>
        <row r="92436">
          <cell r="W92436" t="str">
            <v>9Z06118</v>
          </cell>
          <cell r="X92436" t="str">
            <v>0905034</v>
          </cell>
          <cell r="Y92436">
            <v>9931000</v>
          </cell>
          <cell r="AC92436">
            <v>2954342</v>
          </cell>
          <cell r="AD92436" t="str">
            <v>02</v>
          </cell>
          <cell r="AE92436" t="str">
            <v>MOTOR</v>
          </cell>
          <cell r="AF92436">
            <v>110328</v>
          </cell>
          <cell r="AG92436">
            <v>0</v>
          </cell>
          <cell r="AH92436">
            <v>0</v>
          </cell>
          <cell r="AI92436">
            <v>0</v>
          </cell>
          <cell r="AJ92436">
            <v>129103</v>
          </cell>
          <cell r="AK92436">
            <v>0</v>
          </cell>
          <cell r="AL92436">
            <v>13791</v>
          </cell>
          <cell r="AM92436" t="str">
            <v>2024</v>
          </cell>
          <cell r="AN92436" t="str">
            <v>202408</v>
          </cell>
          <cell r="AO92436" t="str">
            <v>202408</v>
          </cell>
          <cell r="AP92436" t="str">
            <v>202408</v>
          </cell>
          <cell r="AQ92436" t="str">
            <v>ABRAHAMBHATTI</v>
          </cell>
          <cell r="AR92436" t="str">
            <v>1937102</v>
          </cell>
          <cell r="AS92436" t="str">
            <v>D</v>
          </cell>
          <cell r="AT92436" t="str">
            <v>001</v>
          </cell>
          <cell r="AU92436" t="str">
            <v>30000002</v>
          </cell>
          <cell r="AV92436" t="str">
            <v>RETAIL</v>
          </cell>
          <cell r="AW92436" t="str">
            <v>31000060</v>
          </cell>
          <cell r="AX92436" t="str">
            <v>Toyota Airport</v>
          </cell>
          <cell r="AY92436" t="str">
            <v>LHR/LHR/D/MO/PC TPP/P/95759/08/2024</v>
          </cell>
          <cell r="BB92436" t="str">
            <v>House # 101, Area Gulbahar Block, Sector C, Bahria Town, Lahore.</v>
          </cell>
          <cell r="BC92436" t="str">
            <v>SILVER</v>
          </cell>
          <cell r="BH92436" t="str">
            <v>TPP Retail</v>
          </cell>
          <cell r="BI92436" t="str">
            <v>N</v>
          </cell>
          <cell r="BJ92436" t="str">
            <v>DAANISH NAEEM KHAN</v>
          </cell>
          <cell r="BK92436">
            <v>45526</v>
          </cell>
          <cell r="BL92436" t="str">
            <v>9931000</v>
          </cell>
          <cell r="BM92436" t="str">
            <v>009</v>
          </cell>
          <cell r="BN92436" t="str">
            <v>03</v>
          </cell>
          <cell r="BQ92436" t="str">
            <v>LHR/LHR/D/MO/PC TPP/P/95759/08/2024</v>
          </cell>
        </row>
        <row r="92437">
          <cell r="W92437" t="str">
            <v>2ZRY762550</v>
          </cell>
          <cell r="X92437" t="str">
            <v>MR2KZAAG900025858</v>
          </cell>
          <cell r="Y92437">
            <v>10000000</v>
          </cell>
          <cell r="AC92437">
            <v>3196354</v>
          </cell>
          <cell r="AD92437" t="str">
            <v>02</v>
          </cell>
          <cell r="AE92437" t="str">
            <v>MOTOR</v>
          </cell>
          <cell r="AF92437">
            <v>145282</v>
          </cell>
          <cell r="AG92437">
            <v>0</v>
          </cell>
          <cell r="AH92437">
            <v>0</v>
          </cell>
          <cell r="AI92437">
            <v>0</v>
          </cell>
          <cell r="AJ92437">
            <v>170000</v>
          </cell>
          <cell r="AK92437">
            <v>0</v>
          </cell>
          <cell r="AL92437">
            <v>18160</v>
          </cell>
          <cell r="AM92437" t="str">
            <v>2024</v>
          </cell>
          <cell r="AN92437" t="str">
            <v>202411</v>
          </cell>
          <cell r="AO92437" t="str">
            <v>202411</v>
          </cell>
          <cell r="AP92437" t="str">
            <v>202411</v>
          </cell>
          <cell r="AQ92437" t="str">
            <v>ABRAHAMBHATTI</v>
          </cell>
          <cell r="AR92437" t="str">
            <v>2020918</v>
          </cell>
          <cell r="AS92437" t="str">
            <v>D</v>
          </cell>
          <cell r="AT92437" t="str">
            <v>001</v>
          </cell>
          <cell r="AU92437" t="str">
            <v>30000002</v>
          </cell>
          <cell r="AV92437" t="str">
            <v>RETAIL</v>
          </cell>
          <cell r="AW92437" t="str">
            <v>31000361</v>
          </cell>
          <cell r="AX92437" t="str">
            <v>Toyota Jhelum Motors</v>
          </cell>
          <cell r="AY92437" t="str">
            <v>LHR/LHR/D/MO/PC TPP/P/103024/11/2024</v>
          </cell>
          <cell r="BB92437" t="str">
            <v>PO Same, Sohan Dina, Jehlum.</v>
          </cell>
          <cell r="BC92437" t="str">
            <v>PEARL WHITE</v>
          </cell>
          <cell r="BH92437" t="str">
            <v>TPP Retail</v>
          </cell>
          <cell r="BI92437" t="str">
            <v>N</v>
          </cell>
          <cell r="BJ92437" t="str">
            <v>DAANISH NAEEM KHAN</v>
          </cell>
          <cell r="BK92437">
            <v>45625</v>
          </cell>
          <cell r="BL92437" t="str">
            <v>10000000</v>
          </cell>
          <cell r="BM92437" t="str">
            <v>031</v>
          </cell>
          <cell r="BN92437" t="str">
            <v>03</v>
          </cell>
          <cell r="BQ92437" t="str">
            <v>LHR/LHR/D/MO/PC TPP/P/103024/11/2024</v>
          </cell>
        </row>
        <row r="92438">
          <cell r="W92438" t="str">
            <v>9Z02870</v>
          </cell>
          <cell r="X92438" t="str">
            <v>2000083</v>
          </cell>
          <cell r="Y92438">
            <v>7602000</v>
          </cell>
          <cell r="AC92438">
            <v>3043565</v>
          </cell>
          <cell r="AD92438" t="str">
            <v>02</v>
          </cell>
          <cell r="AE92438" t="str">
            <v>MOTOR</v>
          </cell>
          <cell r="AF92438">
            <v>97445</v>
          </cell>
          <cell r="AG92438">
            <v>0</v>
          </cell>
          <cell r="AH92438">
            <v>0</v>
          </cell>
          <cell r="AI92438">
            <v>0</v>
          </cell>
          <cell r="AJ92438">
            <v>114030</v>
          </cell>
          <cell r="AK92438">
            <v>0</v>
          </cell>
          <cell r="AL92438">
            <v>24361</v>
          </cell>
          <cell r="AM92438" t="str">
            <v>2024</v>
          </cell>
          <cell r="AN92438" t="str">
            <v>202409</v>
          </cell>
          <cell r="AO92438" t="str">
            <v>202409</v>
          </cell>
          <cell r="AP92438" t="str">
            <v>202409</v>
          </cell>
          <cell r="AQ92438" t="str">
            <v>ABRAHAMBHATTI</v>
          </cell>
          <cell r="AR92438" t="str">
            <v>1960276</v>
          </cell>
          <cell r="AS92438" t="str">
            <v>D</v>
          </cell>
          <cell r="AT92438" t="str">
            <v>001</v>
          </cell>
          <cell r="AU92438" t="str">
            <v>30000002</v>
          </cell>
          <cell r="AV92438" t="str">
            <v>RETAIL</v>
          </cell>
          <cell r="AW92438" t="str">
            <v>31000602</v>
          </cell>
          <cell r="AX92438" t="str">
            <v>Toyota Sargodha Motors</v>
          </cell>
          <cell r="AY92438" t="str">
            <v>LHR/LHR/D/MO/PC TPP/P/97987/09/2024</v>
          </cell>
          <cell r="BA92438" t="str">
            <v>ISLAMABAD</v>
          </cell>
          <cell r="BB92438" t="str">
            <v>House # 253, Street # 23, Block-D, PWD Housing Society, Lowi Bhair, Islamabad.</v>
          </cell>
          <cell r="BC92438" t="str">
            <v>WHITE</v>
          </cell>
          <cell r="BH92438" t="str">
            <v>TPP Retail</v>
          </cell>
          <cell r="BI92438" t="str">
            <v>N</v>
          </cell>
          <cell r="BJ92438" t="str">
            <v>Muhammad Naeem</v>
          </cell>
          <cell r="BK92438">
            <v>45558</v>
          </cell>
          <cell r="BL92438" t="str">
            <v>7602000</v>
          </cell>
          <cell r="BM92438" t="str">
            <v>002</v>
          </cell>
          <cell r="BN92438" t="str">
            <v>03</v>
          </cell>
          <cell r="BQ92438" t="str">
            <v>LHR/LHR/D/MO/PC TPP/P/97987/09/2024</v>
          </cell>
        </row>
        <row r="92439">
          <cell r="W92439" t="str">
            <v>G4NAMU099959</v>
          </cell>
          <cell r="X92439" t="str">
            <v>PMHJ2813SMN203696</v>
          </cell>
          <cell r="Y92439">
            <v>6800000</v>
          </cell>
          <cell r="AC92439">
            <v>2924290</v>
          </cell>
          <cell r="AD92439" t="str">
            <v>02</v>
          </cell>
          <cell r="AE92439" t="str">
            <v>MOTOR</v>
          </cell>
          <cell r="AF92439">
            <v>93362</v>
          </cell>
          <cell r="AG92439">
            <v>0</v>
          </cell>
          <cell r="AH92439">
            <v>0</v>
          </cell>
          <cell r="AI92439">
            <v>0</v>
          </cell>
          <cell r="AJ92439">
            <v>108800</v>
          </cell>
          <cell r="AK92439">
            <v>0</v>
          </cell>
          <cell r="AL92439">
            <v>0</v>
          </cell>
          <cell r="AM92439" t="str">
            <v>2024</v>
          </cell>
          <cell r="AN92439" t="str">
            <v>202408</v>
          </cell>
          <cell r="AO92439" t="str">
            <v>202408</v>
          </cell>
          <cell r="AP92439" t="str">
            <v>202408</v>
          </cell>
          <cell r="AQ92439" t="str">
            <v>SHOUKATALI</v>
          </cell>
          <cell r="AR92439" t="str">
            <v>1925130</v>
          </cell>
          <cell r="AS92439" t="str">
            <v>D</v>
          </cell>
          <cell r="AT92439" t="str">
            <v>1</v>
          </cell>
          <cell r="AU92439" t="str">
            <v>30000002</v>
          </cell>
          <cell r="AV92439" t="str">
            <v>RETAIL</v>
          </cell>
          <cell r="AW92439" t="str">
            <v>31000012</v>
          </cell>
          <cell r="AX92439" t="str">
            <v>Toyota Southern</v>
          </cell>
          <cell r="AY92439" t="str">
            <v>KHI/HO/D/MO/PC TPP/P/94540/08/2024</v>
          </cell>
          <cell r="BA92439" t="str">
            <v>KARACHI</v>
          </cell>
          <cell r="BB92439" t="str">
            <v>House #. 37, Phase-2, Decence Officers Housing Society, Hhderabad.</v>
          </cell>
          <cell r="BC92439" t="str">
            <v>BLACK</v>
          </cell>
          <cell r="BH92439" t="str">
            <v>TPP Retail</v>
          </cell>
          <cell r="BI92439" t="str">
            <v>N</v>
          </cell>
          <cell r="BJ92439" t="str">
            <v>Shaima Shamsheer</v>
          </cell>
          <cell r="BK92439">
            <v>45507</v>
          </cell>
          <cell r="BL92439" t="str">
            <v>6800000</v>
          </cell>
          <cell r="BM92439" t="str">
            <v>004</v>
          </cell>
          <cell r="BN92439" t="str">
            <v>01</v>
          </cell>
          <cell r="BQ92439" t="str">
            <v>KHI/HO/D/MO/PC TPP/P/94540/08/2024</v>
          </cell>
        </row>
        <row r="92440">
          <cell r="W92440" t="str">
            <v>G4NAMU099959</v>
          </cell>
          <cell r="X92440" t="str">
            <v>PMHJ2813SMN203696</v>
          </cell>
          <cell r="Y92440">
            <v>6800000</v>
          </cell>
          <cell r="AC92440">
            <v>3007117</v>
          </cell>
          <cell r="AD92440" t="str">
            <v>02</v>
          </cell>
          <cell r="AE92440" t="str">
            <v>MOTOR</v>
          </cell>
          <cell r="AF92440">
            <v>0</v>
          </cell>
          <cell r="AG92440">
            <v>0</v>
          </cell>
          <cell r="AH92440">
            <v>0</v>
          </cell>
          <cell r="AI92440">
            <v>0</v>
          </cell>
          <cell r="AJ92440">
            <v>0</v>
          </cell>
          <cell r="AK92440">
            <v>0</v>
          </cell>
          <cell r="AL92440">
            <v>6535</v>
          </cell>
          <cell r="AM92440" t="str">
            <v>2024</v>
          </cell>
          <cell r="AN92440" t="str">
            <v>202409</v>
          </cell>
          <cell r="AO92440" t="str">
            <v>202407</v>
          </cell>
          <cell r="AP92440" t="str">
            <v>202409</v>
          </cell>
          <cell r="AQ92440" t="str">
            <v>SHOUKATALI</v>
          </cell>
          <cell r="AR92440" t="str">
            <v>1954928</v>
          </cell>
          <cell r="AS92440" t="str">
            <v>D</v>
          </cell>
          <cell r="AT92440" t="str">
            <v>1</v>
          </cell>
          <cell r="AU92440" t="str">
            <v>30000002</v>
          </cell>
          <cell r="AV92440" t="str">
            <v>RETAIL</v>
          </cell>
          <cell r="AW92440" t="str">
            <v>31000012</v>
          </cell>
          <cell r="AX92440" t="str">
            <v>Toyota Southern</v>
          </cell>
          <cell r="AY92440" t="str">
            <v>KHI/HO/D/MO/PC TPP/P/94540/08/2024</v>
          </cell>
          <cell r="AZ92440" t="str">
            <v>KHI/HO/D/MO/PC TPP/E/45951/09/2024</v>
          </cell>
          <cell r="BB92440" t="str">
            <v>House #. 37, Phase-2, Decence Officers Housing Society, Hhderabad.</v>
          </cell>
          <cell r="BC92440" t="str">
            <v>BLACK</v>
          </cell>
          <cell r="BF92440" t="str">
            <v>addition of agency commission</v>
          </cell>
          <cell r="BH92440" t="str">
            <v>TPP Retail</v>
          </cell>
          <cell r="BI92440" t="str">
            <v>N</v>
          </cell>
          <cell r="BJ92440" t="str">
            <v>Shaima Shamsheer</v>
          </cell>
          <cell r="BK92440">
            <v>45504</v>
          </cell>
          <cell r="BL92440" t="str">
            <v>6800000</v>
          </cell>
          <cell r="BM92440" t="str">
            <v>004</v>
          </cell>
          <cell r="BN92440" t="str">
            <v>01</v>
          </cell>
          <cell r="BQ92440" t="str">
            <v>KHI/HO/D/MO/PC TPP/P/94540/08/2024</v>
          </cell>
        </row>
        <row r="92441">
          <cell r="W92441" t="str">
            <v>SNN209497</v>
          </cell>
          <cell r="X92441" t="str">
            <v>NU207914</v>
          </cell>
          <cell r="Y92441">
            <v>8000000</v>
          </cell>
          <cell r="AC92441">
            <v>2900692</v>
          </cell>
          <cell r="AD92441" t="str">
            <v>02</v>
          </cell>
          <cell r="AE92441" t="str">
            <v>MOTOR</v>
          </cell>
          <cell r="AF92441">
            <v>109914</v>
          </cell>
          <cell r="AG92441">
            <v>0</v>
          </cell>
          <cell r="AH92441">
            <v>0</v>
          </cell>
          <cell r="AI92441">
            <v>0</v>
          </cell>
          <cell r="AJ92441">
            <v>128000</v>
          </cell>
          <cell r="AK92441">
            <v>0</v>
          </cell>
          <cell r="AL92441">
            <v>0</v>
          </cell>
          <cell r="AM92441" t="str">
            <v>2024</v>
          </cell>
          <cell r="AN92441" t="str">
            <v>202407</v>
          </cell>
          <cell r="AO92441" t="str">
            <v>202407</v>
          </cell>
          <cell r="AP92441" t="str">
            <v>202407</v>
          </cell>
          <cell r="AQ92441" t="str">
            <v>KHALIDMEHMOOD</v>
          </cell>
          <cell r="AR92441" t="str">
            <v>1912218</v>
          </cell>
          <cell r="AS92441" t="str">
            <v>D</v>
          </cell>
          <cell r="AT92441" t="str">
            <v>1</v>
          </cell>
          <cell r="AU92441" t="str">
            <v>30000002</v>
          </cell>
          <cell r="AV92441" t="str">
            <v>RETAIL</v>
          </cell>
          <cell r="AW92441" t="str">
            <v>31000012</v>
          </cell>
          <cell r="AX92441" t="str">
            <v>Toyota Southern</v>
          </cell>
          <cell r="AY92441" t="str">
            <v>KHI/HO/D/MO/PC TPP/P/93129/07/2024</v>
          </cell>
          <cell r="BA92441" t="str">
            <v>KARACHI</v>
          </cell>
          <cell r="BB92441" t="str">
            <v>House No B-48, Block 3, Gulistan-E-Jauhar, Karachi.</v>
          </cell>
          <cell r="BC92441" t="str">
            <v>BLACK</v>
          </cell>
          <cell r="BH92441" t="str">
            <v>TPP Retail</v>
          </cell>
          <cell r="BI92441" t="str">
            <v>N</v>
          </cell>
          <cell r="BJ92441" t="str">
            <v>Shaima Shamsheer</v>
          </cell>
          <cell r="BK92441">
            <v>45488</v>
          </cell>
          <cell r="BL92441" t="str">
            <v>8000000</v>
          </cell>
          <cell r="BM92441" t="str">
            <v>004</v>
          </cell>
          <cell r="BN92441" t="str">
            <v>01</v>
          </cell>
          <cell r="BQ92441" t="str">
            <v>KHI/HO/D/MO/PC TPP/P/93129/07/2024</v>
          </cell>
        </row>
        <row r="92442">
          <cell r="W92442" t="str">
            <v>SNN209497</v>
          </cell>
          <cell r="X92442" t="str">
            <v>NU207914</v>
          </cell>
          <cell r="Y92442">
            <v>8000000</v>
          </cell>
          <cell r="AC92442">
            <v>2935539</v>
          </cell>
          <cell r="AD92442" t="str">
            <v>02</v>
          </cell>
          <cell r="AE92442" t="str">
            <v>MOTOR</v>
          </cell>
          <cell r="AF92442">
            <v>0</v>
          </cell>
          <cell r="AG92442">
            <v>0</v>
          </cell>
          <cell r="AH92442">
            <v>0</v>
          </cell>
          <cell r="AI92442">
            <v>0</v>
          </cell>
          <cell r="AJ92442">
            <v>0</v>
          </cell>
          <cell r="AK92442">
            <v>0</v>
          </cell>
          <cell r="AL92442">
            <v>7694</v>
          </cell>
          <cell r="AM92442" t="str">
            <v>2024</v>
          </cell>
          <cell r="AN92442" t="str">
            <v>202408</v>
          </cell>
          <cell r="AO92442" t="str">
            <v>202407</v>
          </cell>
          <cell r="AP92442" t="str">
            <v>202408</v>
          </cell>
          <cell r="AQ92442" t="str">
            <v>KHALIDMEHMOOD</v>
          </cell>
          <cell r="AR92442" t="str">
            <v>1932317</v>
          </cell>
          <cell r="AS92442" t="str">
            <v>D</v>
          </cell>
          <cell r="AT92442" t="str">
            <v>1</v>
          </cell>
          <cell r="AU92442" t="str">
            <v>30000002</v>
          </cell>
          <cell r="AV92442" t="str">
            <v>RETAIL</v>
          </cell>
          <cell r="AW92442" t="str">
            <v>31000012</v>
          </cell>
          <cell r="AX92442" t="str">
            <v>Toyota Southern</v>
          </cell>
          <cell r="AY92442" t="str">
            <v>KHI/HO/D/MO/PC TPP/P/93129/07/2024</v>
          </cell>
          <cell r="AZ92442" t="str">
            <v>KHI/HO/D/MO/PC TPP/E/44738/08/2024</v>
          </cell>
          <cell r="BB92442" t="str">
            <v>House No B-48, Block 3, Gulistan-E-Jauhar, Karachi.</v>
          </cell>
          <cell r="BC92442" t="str">
            <v>BLACK</v>
          </cell>
          <cell r="BF92442" t="str">
            <v>Addition of 7% IMC Commission.</v>
          </cell>
          <cell r="BH92442" t="str">
            <v>TPP Retail</v>
          </cell>
          <cell r="BI92442" t="str">
            <v>N</v>
          </cell>
          <cell r="BJ92442" t="str">
            <v>Shaima Shamsheer</v>
          </cell>
          <cell r="BK92442">
            <v>45486</v>
          </cell>
          <cell r="BL92442" t="str">
            <v>8000000</v>
          </cell>
          <cell r="BM92442" t="str">
            <v>004</v>
          </cell>
          <cell r="BN92442" t="str">
            <v>01</v>
          </cell>
          <cell r="BQ92442" t="str">
            <v>KHI/HO/D/MO/PC TPP/P/93129/07/2024</v>
          </cell>
        </row>
        <row r="92443">
          <cell r="W92443" t="str">
            <v>SNN209497</v>
          </cell>
          <cell r="X92443" t="str">
            <v>NU207914</v>
          </cell>
          <cell r="Y92443">
            <v>8000000</v>
          </cell>
          <cell r="AC92443">
            <v>2950759</v>
          </cell>
          <cell r="AD92443" t="str">
            <v>02</v>
          </cell>
          <cell r="AE92443" t="str">
            <v>MOTOR</v>
          </cell>
          <cell r="AF92443">
            <v>0</v>
          </cell>
          <cell r="AG92443">
            <v>0</v>
          </cell>
          <cell r="AH92443">
            <v>0</v>
          </cell>
          <cell r="AI92443">
            <v>0</v>
          </cell>
          <cell r="AJ92443">
            <v>0</v>
          </cell>
          <cell r="AK92443">
            <v>0</v>
          </cell>
          <cell r="AL92443">
            <v>3297</v>
          </cell>
          <cell r="AM92443" t="str">
            <v>2024</v>
          </cell>
          <cell r="AN92443" t="str">
            <v>202408</v>
          </cell>
          <cell r="AO92443" t="str">
            <v>202407</v>
          </cell>
          <cell r="AP92443" t="str">
            <v>202408</v>
          </cell>
          <cell r="AQ92443" t="str">
            <v>SHOUKATALI</v>
          </cell>
          <cell r="AR92443" t="str">
            <v>1938430</v>
          </cell>
          <cell r="AS92443" t="str">
            <v>D</v>
          </cell>
          <cell r="AT92443" t="str">
            <v>1</v>
          </cell>
          <cell r="AU92443" t="str">
            <v>30000002</v>
          </cell>
          <cell r="AV92443" t="str">
            <v>RETAIL</v>
          </cell>
          <cell r="AW92443" t="str">
            <v>31000012</v>
          </cell>
          <cell r="AX92443" t="str">
            <v>Toyota Southern</v>
          </cell>
          <cell r="AY92443" t="str">
            <v>KHI/HO/D/MO/PC TPP/P/93129/07/2024</v>
          </cell>
          <cell r="AZ92443" t="str">
            <v>KHI/HO/D/MO/PC TPP/E/45007/08/2024</v>
          </cell>
          <cell r="BB92443" t="str">
            <v>House No B-48, Block 3, Gulistan-E-Jauhar, Karachi.</v>
          </cell>
          <cell r="BC92443" t="str">
            <v>BLACK</v>
          </cell>
          <cell r="BF92443" t="str">
            <v>addition of agency commission</v>
          </cell>
          <cell r="BH92443" t="str">
            <v>TPP Retail</v>
          </cell>
          <cell r="BI92443" t="str">
            <v>N</v>
          </cell>
          <cell r="BJ92443" t="str">
            <v>Shaima Shamsheer</v>
          </cell>
          <cell r="BK92443">
            <v>45486</v>
          </cell>
          <cell r="BL92443" t="str">
            <v>8000000</v>
          </cell>
          <cell r="BM92443" t="str">
            <v>004</v>
          </cell>
          <cell r="BN92443" t="str">
            <v>01</v>
          </cell>
          <cell r="BQ92443" t="str">
            <v>KHI/HO/D/MO/PC TPP/P/93129/07/2024</v>
          </cell>
        </row>
        <row r="92444">
          <cell r="W92444" t="str">
            <v>G4NAMU153674</v>
          </cell>
          <cell r="X92444" t="str">
            <v>PMHJ2813SNN206333</v>
          </cell>
          <cell r="Y92444">
            <v>7200000</v>
          </cell>
          <cell r="AC92444">
            <v>2921225</v>
          </cell>
          <cell r="AD92444" t="str">
            <v>02</v>
          </cell>
          <cell r="AE92444" t="str">
            <v>MOTOR</v>
          </cell>
          <cell r="AF92444">
            <v>0</v>
          </cell>
          <cell r="AG92444">
            <v>0</v>
          </cell>
          <cell r="AH92444">
            <v>0</v>
          </cell>
          <cell r="AI92444">
            <v>0</v>
          </cell>
          <cell r="AJ92444">
            <v>0</v>
          </cell>
          <cell r="AK92444">
            <v>0</v>
          </cell>
          <cell r="AL92444">
            <v>6460</v>
          </cell>
          <cell r="AM92444" t="str">
            <v>2024</v>
          </cell>
          <cell r="AN92444" t="str">
            <v>202407</v>
          </cell>
          <cell r="AO92444" t="str">
            <v>202406</v>
          </cell>
          <cell r="AP92444" t="str">
            <v>202407</v>
          </cell>
          <cell r="AQ92444" t="str">
            <v>MUHAMMADSAJJAD</v>
          </cell>
          <cell r="AR92444" t="str">
            <v>1908845</v>
          </cell>
          <cell r="AS92444" t="str">
            <v>D</v>
          </cell>
          <cell r="AT92444" t="str">
            <v>1</v>
          </cell>
          <cell r="AU92444" t="str">
            <v>30000002</v>
          </cell>
          <cell r="AV92444" t="str">
            <v>RETAIL</v>
          </cell>
          <cell r="AW92444" t="str">
            <v>31000132</v>
          </cell>
          <cell r="AX92444" t="str">
            <v>Toyota Jinnah Motors</v>
          </cell>
          <cell r="AY92444" t="str">
            <v>LHR/LHR/D/MO/PC TPP/P/90811/06/2024</v>
          </cell>
          <cell r="AZ92444" t="str">
            <v>LHR/LHR/D/MO/PC TPP/E/43565/07/2024</v>
          </cell>
          <cell r="BB92444" t="str">
            <v>Multan Road, Mohlan Wal, Dak Khana Khas, Tehsil Lahore.</v>
          </cell>
          <cell r="BC92444" t="str">
            <v>GRAPHITE GREY METALLIC</v>
          </cell>
          <cell r="BH92444" t="str">
            <v>N/A</v>
          </cell>
          <cell r="BI92444" t="str">
            <v>N</v>
          </cell>
          <cell r="BJ92444" t="str">
            <v>Muhammad Danish</v>
          </cell>
          <cell r="BK92444">
            <v>45454</v>
          </cell>
          <cell r="BL92444" t="str">
            <v>7200000</v>
          </cell>
          <cell r="BM92444" t="str">
            <v>405</v>
          </cell>
          <cell r="BN92444" t="str">
            <v>03</v>
          </cell>
          <cell r="BQ92444" t="str">
            <v>LHR/LHR/D/MO/PC TPP/P/90811/06/2024</v>
          </cell>
        </row>
        <row r="92445">
          <cell r="W92445" t="str">
            <v>2A01009</v>
          </cell>
          <cell r="X92445" t="str">
            <v>R-9501001</v>
          </cell>
          <cell r="Y92445">
            <v>3500000</v>
          </cell>
          <cell r="AC92445">
            <v>2902378</v>
          </cell>
          <cell r="AD92445" t="str">
            <v>02</v>
          </cell>
          <cell r="AE92445" t="str">
            <v>MOTOR</v>
          </cell>
          <cell r="AF92445">
            <v>0</v>
          </cell>
          <cell r="AG92445">
            <v>0</v>
          </cell>
          <cell r="AH92445">
            <v>0</v>
          </cell>
          <cell r="AI92445">
            <v>0</v>
          </cell>
          <cell r="AJ92445">
            <v>0</v>
          </cell>
          <cell r="AK92445">
            <v>0</v>
          </cell>
          <cell r="AL92445">
            <v>4035</v>
          </cell>
          <cell r="AM92445" t="str">
            <v>2024</v>
          </cell>
          <cell r="AN92445" t="str">
            <v>202407</v>
          </cell>
          <cell r="AO92445" t="str">
            <v>202406</v>
          </cell>
          <cell r="AP92445" t="str">
            <v>202407</v>
          </cell>
          <cell r="AQ92445" t="str">
            <v>KHALIDMEHMOOD</v>
          </cell>
          <cell r="AR92445" t="str">
            <v>1910828</v>
          </cell>
          <cell r="AS92445" t="str">
            <v>D</v>
          </cell>
          <cell r="AT92445" t="str">
            <v>1</v>
          </cell>
          <cell r="AU92445" t="str">
            <v>30000002</v>
          </cell>
          <cell r="AV92445" t="str">
            <v>RETAIL</v>
          </cell>
          <cell r="AW92445" t="str">
            <v>31000049</v>
          </cell>
          <cell r="AX92445" t="str">
            <v>Toyota Deffence Motor</v>
          </cell>
          <cell r="AY92445" t="str">
            <v>KHI/HO/D/MO/PC TPP/P/72562/07/2023</v>
          </cell>
          <cell r="AZ92445" t="str">
            <v>KHI/HO/D/MO/PC TPP/E/43714/07/2024</v>
          </cell>
          <cell r="BB92445" t="str">
            <v>House No: F-24/1, Area PNT Colony, Gizri Road, Clifton, Karachi.</v>
          </cell>
          <cell r="BC92445" t="str">
            <v>WHITE</v>
          </cell>
          <cell r="BF92445" t="str">
            <v xml:space="preserve">Additon of  Agency Commission
</v>
          </cell>
          <cell r="BH92445" t="str">
            <v>TPP Retail</v>
          </cell>
          <cell r="BI92445" t="str">
            <v>N</v>
          </cell>
          <cell r="BJ92445" t="str">
            <v>M.Shahbaz</v>
          </cell>
          <cell r="BK92445">
            <v>45465</v>
          </cell>
          <cell r="BL92445" t="str">
            <v>3500000</v>
          </cell>
          <cell r="BM92445" t="str">
            <v>002</v>
          </cell>
          <cell r="BN92445" t="str">
            <v>01</v>
          </cell>
          <cell r="BQ92445" t="str">
            <v>KHI/HO/D/MO/PC TPP/P/72562/07/2023</v>
          </cell>
        </row>
        <row r="92446">
          <cell r="W92446" t="str">
            <v>2A62123</v>
          </cell>
          <cell r="X92446" t="str">
            <v>9522129</v>
          </cell>
          <cell r="Y92446">
            <v>5391000</v>
          </cell>
          <cell r="AC92446">
            <v>3166127</v>
          </cell>
          <cell r="AD92446" t="str">
            <v>02</v>
          </cell>
          <cell r="AE92446" t="str">
            <v>MOTOR</v>
          </cell>
          <cell r="AF92446">
            <v>69098</v>
          </cell>
          <cell r="AG92446">
            <v>0</v>
          </cell>
          <cell r="AH92446">
            <v>0</v>
          </cell>
          <cell r="AI92446">
            <v>0</v>
          </cell>
          <cell r="AJ92446">
            <v>80865</v>
          </cell>
          <cell r="AK92446">
            <v>0</v>
          </cell>
          <cell r="AL92446">
            <v>8637</v>
          </cell>
          <cell r="AM92446" t="str">
            <v>2024</v>
          </cell>
          <cell r="AN92446" t="str">
            <v>202411</v>
          </cell>
          <cell r="AO92446" t="str">
            <v>202411</v>
          </cell>
          <cell r="AP92446" t="str">
            <v>202411</v>
          </cell>
          <cell r="AQ92446" t="str">
            <v>ABRAHAMBHATTI</v>
          </cell>
          <cell r="AR92446" t="str">
            <v>2010530</v>
          </cell>
          <cell r="AS92446" t="str">
            <v>D</v>
          </cell>
          <cell r="AT92446" t="str">
            <v>001</v>
          </cell>
          <cell r="AU92446" t="str">
            <v>30000002</v>
          </cell>
          <cell r="AV92446" t="str">
            <v>RETAIL</v>
          </cell>
          <cell r="AW92446" t="str">
            <v>31000087</v>
          </cell>
          <cell r="AX92446" t="str">
            <v>Toyota Faisalabad Motors</v>
          </cell>
          <cell r="AY92446" t="str">
            <v>LHR/LHR/D/MO/PC TPP/P/101768/11/2024</v>
          </cell>
          <cell r="BA92446" t="str">
            <v>FAISALABAD</v>
          </cell>
          <cell r="BB92446" t="str">
            <v>West Canal Road, Toyota Faisalabad Motors, Faisalabad.</v>
          </cell>
          <cell r="BC92446" t="str">
            <v>SUPER WHITE</v>
          </cell>
          <cell r="BH92446" t="str">
            <v>TPP Retail</v>
          </cell>
          <cell r="BI92446" t="str">
            <v>N</v>
          </cell>
          <cell r="BJ92446" t="str">
            <v>Muhammad Naeem</v>
          </cell>
          <cell r="BK92446">
            <v>45608</v>
          </cell>
          <cell r="BL92446" t="str">
            <v>5391000</v>
          </cell>
          <cell r="BM92446" t="str">
            <v>274</v>
          </cell>
          <cell r="BN92446" t="str">
            <v>03</v>
          </cell>
          <cell r="BQ92446" t="str">
            <v>LHR/LHR/D/MO/PC TPP/P/101768/11/2024</v>
          </cell>
        </row>
        <row r="92447">
          <cell r="W92447" t="str">
            <v>G4LCPS240685</v>
          </cell>
          <cell r="X92447" t="str">
            <v>NNAYB54BZRP703234</v>
          </cell>
          <cell r="Y92447">
            <v>4767000</v>
          </cell>
          <cell r="AC92447">
            <v>2888056</v>
          </cell>
          <cell r="AD92447" t="str">
            <v>02</v>
          </cell>
          <cell r="AE92447" t="str">
            <v>MOTOR</v>
          </cell>
          <cell r="AF92447">
            <v>34825</v>
          </cell>
          <cell r="AG92447">
            <v>0</v>
          </cell>
          <cell r="AH92447">
            <v>0</v>
          </cell>
          <cell r="AI92447">
            <v>0</v>
          </cell>
          <cell r="AJ92447">
            <v>34825</v>
          </cell>
          <cell r="AK92447">
            <v>0</v>
          </cell>
          <cell r="AL92447">
            <v>916</v>
          </cell>
          <cell r="AM92447" t="str">
            <v>2024</v>
          </cell>
          <cell r="AN92447" t="str">
            <v>202407</v>
          </cell>
          <cell r="AO92447" t="str">
            <v>202406</v>
          </cell>
          <cell r="AP92447" t="str">
            <v>202407</v>
          </cell>
          <cell r="AQ92447" t="str">
            <v>KHALIDMEHMOOD</v>
          </cell>
          <cell r="AR92447" t="str">
            <v>1898854</v>
          </cell>
          <cell r="AS92447" t="str">
            <v>D</v>
          </cell>
          <cell r="AT92447" t="str">
            <v>002</v>
          </cell>
          <cell r="AU92447" t="str">
            <v>30000002</v>
          </cell>
          <cell r="AV92447" t="str">
            <v>RETAIL</v>
          </cell>
          <cell r="AW92447" t="str">
            <v>31000007</v>
          </cell>
          <cell r="AX92447" t="str">
            <v>Toyota Central Motor</v>
          </cell>
          <cell r="AY92447" t="str">
            <v>KHI/HO/D/MO/PC TPP/P/79539/12/2023</v>
          </cell>
          <cell r="AZ92447" t="str">
            <v>KHI/HO/D/MO/PC TPP/E/43072/07/2024</v>
          </cell>
          <cell r="BA92447" t="str">
            <v>KARACHI</v>
          </cell>
          <cell r="BB92447" t="str">
            <v>Flat #. 202, Al-Mehmood Garden, 136 Supari Wala Street, Nishter Road, Garden East, Karachi.</v>
          </cell>
          <cell r="BC92447" t="str">
            <v>PANTHERA METAL</v>
          </cell>
          <cell r="BF92447" t="str">
            <v>IT IS HEREBY DECLARED AND AGREED THAT AT THE REQUEST OF THE PARTICIPANT, THE ABOVE VEHICLE, COVERED UNDER THE WITHIN MENTIONED POLICY HAS BEEN REPLACED BY ANOTHER VEHICLE WITH EFFECT FROM 29/06/2024, 
ALSO THE PARTICIPANT?S NAME OF THE ABOVE-MENTIONED VEHICLE UNDER THE WITHIN MENTIONED POLICY IS AMENDED TO READ AS UNDER AND NOT AS STATED THEREIN.
PARTICIPANT NAME:
==================
Mr. Kashif Nisar
CNIC #. 42201-7407226-7
CELL #. 0332-3566567
IN CONSEQUENCE WHEREOF AN ADDITIONAL CONTRIBUTION AMOUNTING OF RS.11,562/- FOR 159 DAYS ON PRO RATE BASIS AS UNDER IS HEREBY CHARGED TO THE PARTICIPANT.</v>
          </cell>
          <cell r="BG92447" t="str">
            <v>Add</v>
          </cell>
          <cell r="BH92447" t="str">
            <v>TPP Retail</v>
          </cell>
          <cell r="BI92447" t="str">
            <v>N</v>
          </cell>
          <cell r="BJ92447" t="str">
            <v>Noman Abdul Haq</v>
          </cell>
          <cell r="BK92447">
            <v>45472</v>
          </cell>
          <cell r="BL92447" t="str">
            <v>4767000</v>
          </cell>
          <cell r="BM92447" t="str">
            <v>365</v>
          </cell>
          <cell r="BN92447" t="str">
            <v>01</v>
          </cell>
          <cell r="BQ92447" t="str">
            <v>KHI/HO/D/MO/PC TPP/P/79539/12/2023</v>
          </cell>
        </row>
        <row r="92448">
          <cell r="W92448" t="str">
            <v>G4LACPS229099</v>
          </cell>
          <cell r="X92448" t="str">
            <v>NNAYB54BZRP703051</v>
          </cell>
          <cell r="Y92448">
            <v>4767000</v>
          </cell>
          <cell r="AC92448">
            <v>2993196</v>
          </cell>
          <cell r="AD92448" t="str">
            <v>02</v>
          </cell>
          <cell r="AE92448" t="str">
            <v>MOTOR</v>
          </cell>
          <cell r="AF92448">
            <v>69430</v>
          </cell>
          <cell r="AG92448">
            <v>0</v>
          </cell>
          <cell r="AH92448">
            <v>0</v>
          </cell>
          <cell r="AI92448">
            <v>0</v>
          </cell>
          <cell r="AJ92448">
            <v>81039</v>
          </cell>
          <cell r="AK92448">
            <v>0</v>
          </cell>
          <cell r="AL92448">
            <v>0</v>
          </cell>
          <cell r="AM92448" t="str">
            <v>2024</v>
          </cell>
          <cell r="AN92448" t="str">
            <v>202409</v>
          </cell>
          <cell r="AO92448" t="str">
            <v>202409</v>
          </cell>
          <cell r="AP92448" t="str">
            <v>202409</v>
          </cell>
          <cell r="AQ92448" t="str">
            <v>KHALIDMEHMOOD</v>
          </cell>
          <cell r="AR92448" t="str">
            <v>1950534</v>
          </cell>
          <cell r="AS92448" t="str">
            <v>D</v>
          </cell>
          <cell r="AT92448" t="str">
            <v>001</v>
          </cell>
          <cell r="AU92448" t="str">
            <v>30000002</v>
          </cell>
          <cell r="AV92448" t="str">
            <v>RETAIL</v>
          </cell>
          <cell r="AW92448" t="str">
            <v>31000674</v>
          </cell>
          <cell r="AX92448" t="str">
            <v>Toyota Eastern Motors Workshop</v>
          </cell>
          <cell r="AY92448" t="str">
            <v>KHI/HO/D/MO/PC TPP/P/96887/09/2024</v>
          </cell>
          <cell r="BA92448" t="str">
            <v>KARACHI</v>
          </cell>
          <cell r="BB92448" t="str">
            <v>Bungalow #. 2, FL-6, Block-4, Gulshan-e-Iqbal, Karachi.</v>
          </cell>
          <cell r="BC92448" t="str">
            <v>CLEAR WHITE</v>
          </cell>
          <cell r="BH92448" t="str">
            <v>TPP Retail</v>
          </cell>
          <cell r="BI92448" t="str">
            <v>N</v>
          </cell>
          <cell r="BJ92448" t="str">
            <v>Affan</v>
          </cell>
          <cell r="BK92448">
            <v>45542</v>
          </cell>
          <cell r="BL92448" t="str">
            <v>4767000</v>
          </cell>
          <cell r="BM92448" t="str">
            <v>341</v>
          </cell>
          <cell r="BN92448" t="str">
            <v>01</v>
          </cell>
          <cell r="BQ92448" t="str">
            <v>KHI/HO/D/MO/PC TPP/P/96887/09/2024</v>
          </cell>
        </row>
        <row r="92449">
          <cell r="W92449" t="str">
            <v>2A65617</v>
          </cell>
          <cell r="X92449" t="str">
            <v>R-7043212</v>
          </cell>
          <cell r="Y92449">
            <v>4625500</v>
          </cell>
          <cell r="AC92449">
            <v>2900340</v>
          </cell>
          <cell r="AD92449" t="str">
            <v>02</v>
          </cell>
          <cell r="AE92449" t="str">
            <v>MOTOR</v>
          </cell>
          <cell r="AF92449">
            <v>0</v>
          </cell>
          <cell r="AG92449">
            <v>0</v>
          </cell>
          <cell r="AH92449">
            <v>0</v>
          </cell>
          <cell r="AI92449">
            <v>0</v>
          </cell>
          <cell r="AJ92449">
            <v>0</v>
          </cell>
          <cell r="AK92449">
            <v>0</v>
          </cell>
          <cell r="AL92449">
            <v>8210</v>
          </cell>
          <cell r="AM92449" t="str">
            <v>2024</v>
          </cell>
          <cell r="AN92449" t="str">
            <v>202407</v>
          </cell>
          <cell r="AO92449" t="str">
            <v>202404</v>
          </cell>
          <cell r="AP92449" t="str">
            <v>202407</v>
          </cell>
          <cell r="AQ92449" t="str">
            <v>KHALIDMEHMOOD</v>
          </cell>
          <cell r="AR92449" t="str">
            <v>1908950</v>
          </cell>
          <cell r="AS92449" t="str">
            <v>D</v>
          </cell>
          <cell r="AT92449" t="str">
            <v>001</v>
          </cell>
          <cell r="AU92449" t="str">
            <v>30000002</v>
          </cell>
          <cell r="AV92449" t="str">
            <v>RETAIL</v>
          </cell>
          <cell r="AW92449" t="str">
            <v>31000049</v>
          </cell>
          <cell r="AX92449" t="str">
            <v>Toyota Deffence Motor</v>
          </cell>
          <cell r="AY92449" t="str">
            <v>KHI/HO/D/MO/PC TPP/P/86927/04/2024</v>
          </cell>
          <cell r="AZ92449" t="str">
            <v>KHI/HO/D/MO/PC TPP/E/43608/07/2024</v>
          </cell>
          <cell r="BB92449" t="str">
            <v>Safair Residence Flat 11 D, Flat NO.903, Street No.4, Area Bathai Lend Clifton Karachi.</v>
          </cell>
          <cell r="BC92449" t="str">
            <v>WHITE</v>
          </cell>
          <cell r="BF92449" t="str">
            <v>ADDITION OF AGENCY COMMISSION</v>
          </cell>
          <cell r="BH92449" t="str">
            <v>TPP Retail</v>
          </cell>
          <cell r="BI92449" t="str">
            <v>N</v>
          </cell>
          <cell r="BJ92449" t="str">
            <v>M.Shahbaz</v>
          </cell>
          <cell r="BK92449">
            <v>45384</v>
          </cell>
          <cell r="BL92449" t="str">
            <v>4625500</v>
          </cell>
          <cell r="BM92449" t="str">
            <v>002</v>
          </cell>
          <cell r="BN92449" t="str">
            <v>01</v>
          </cell>
          <cell r="BQ92449" t="str">
            <v>KHI/HO/D/MO/PC TPP/P/86927/04/2024</v>
          </cell>
        </row>
        <row r="92450">
          <cell r="W92450" t="str">
            <v xml:space="preserve">2A70856	</v>
          </cell>
          <cell r="X92450" t="str">
            <v>NSP150R-7048106	040</v>
          </cell>
          <cell r="Y92450">
            <v>4935700</v>
          </cell>
          <cell r="AC92450">
            <v>3234963</v>
          </cell>
          <cell r="AD92450" t="str">
            <v>02</v>
          </cell>
          <cell r="AE92450" t="str">
            <v>MOTOR</v>
          </cell>
          <cell r="AF92450">
            <v>4986</v>
          </cell>
          <cell r="AG92450">
            <v>0</v>
          </cell>
          <cell r="AH92450">
            <v>0</v>
          </cell>
          <cell r="AI92450">
            <v>0</v>
          </cell>
          <cell r="AJ92450">
            <v>4986</v>
          </cell>
          <cell r="AK92450">
            <v>0</v>
          </cell>
          <cell r="AL92450">
            <v>748</v>
          </cell>
          <cell r="AM92450" t="str">
            <v>2024</v>
          </cell>
          <cell r="AN92450" t="str">
            <v>202412</v>
          </cell>
          <cell r="AO92450" t="str">
            <v>202412</v>
          </cell>
          <cell r="AP92450" t="str">
            <v>202412</v>
          </cell>
          <cell r="AQ92450" t="str">
            <v>AMINAHMED</v>
          </cell>
          <cell r="AR92450" t="str">
            <v>2027884</v>
          </cell>
          <cell r="AS92450" t="str">
            <v>D</v>
          </cell>
          <cell r="AT92450" t="str">
            <v>023</v>
          </cell>
          <cell r="AU92450" t="str">
            <v>30000001</v>
          </cell>
          <cell r="AV92450" t="str">
            <v>DIRECT</v>
          </cell>
          <cell r="AW92450" t="str">
            <v>31000001</v>
          </cell>
          <cell r="AX92450" t="str">
            <v>Direct</v>
          </cell>
          <cell r="AY92450" t="str">
            <v>KHI/HO/D/MO/PC TPP/P/101259/11/2024</v>
          </cell>
          <cell r="AZ92450" t="str">
            <v>KHI/HO/D/MO/PC TPP/E/49819/12/2024</v>
          </cell>
          <cell r="BA92450" t="str">
            <v>LAHORE</v>
          </cell>
          <cell r="BB92450" t="str">
            <v>164 ALI BLOCK NEW GARDEN TOWN LAHORE</v>
          </cell>
          <cell r="BC92450" t="str">
            <v>SUPER WHITE</v>
          </cell>
          <cell r="BF92450" t="str">
            <v>IT IS HEREBY DECLARED AND AGREED THAT AT THE REQUEST OF THE PARTICIPANT VEHICLE , DETAIL AS ABOVE IS HEREBY EXCLUDED FROM THE SCHEDULE OF THE ABOVE MENTIONED POLICY WITH EFFECT FROM 11/11/2024. 
IN CONSEQUENCE WHEREOF AN AMOUNT OF RS.5,784/- FOR 26 DAYS  ON PRO RATE  BASIS AS UNDER IS HEREBY ALLOWED TO THE PARTICIPANT.</v>
          </cell>
          <cell r="BG92450" t="str">
            <v>Add</v>
          </cell>
          <cell r="BH92450" t="str">
            <v>N/A</v>
          </cell>
          <cell r="BI92450" t="str">
            <v>N</v>
          </cell>
          <cell r="BJ92450" t="str">
            <v>Sarosh Hassan</v>
          </cell>
          <cell r="BK92450">
            <v>45632</v>
          </cell>
          <cell r="BL92450" t="str">
            <v>4935700</v>
          </cell>
          <cell r="BM92450" t="str">
            <v>173</v>
          </cell>
          <cell r="BN92450" t="str">
            <v>01</v>
          </cell>
          <cell r="BQ92450" t="str">
            <v>KHI/HO/D/MO/PC TPP/P/101259/11/2024</v>
          </cell>
        </row>
        <row r="92451">
          <cell r="W92451" t="str">
            <v xml:space="preserve">2A70856	</v>
          </cell>
          <cell r="X92451" t="str">
            <v>NSP150R-7048106	040</v>
          </cell>
          <cell r="Y92451">
            <v>4935700</v>
          </cell>
          <cell r="AC92451">
            <v>3256330</v>
          </cell>
          <cell r="AD92451" t="str">
            <v>02</v>
          </cell>
          <cell r="AE92451" t="str">
            <v>MOTOR</v>
          </cell>
          <cell r="AF92451">
            <v>0</v>
          </cell>
          <cell r="AG92451">
            <v>0</v>
          </cell>
          <cell r="AH92451">
            <v>0</v>
          </cell>
          <cell r="AI92451">
            <v>0</v>
          </cell>
          <cell r="AJ92451">
            <v>0</v>
          </cell>
          <cell r="AK92451">
            <v>0</v>
          </cell>
          <cell r="AL92451">
            <v>1899</v>
          </cell>
          <cell r="AM92451" t="str">
            <v>2024</v>
          </cell>
          <cell r="AN92451" t="str">
            <v>202412</v>
          </cell>
          <cell r="AO92451" t="str">
            <v>202412</v>
          </cell>
          <cell r="AP92451" t="str">
            <v>202412</v>
          </cell>
          <cell r="AQ92451" t="str">
            <v>AMINAHMED</v>
          </cell>
          <cell r="AR92451" t="str">
            <v>2039751</v>
          </cell>
          <cell r="AS92451" t="str">
            <v>D</v>
          </cell>
          <cell r="AT92451" t="str">
            <v>023</v>
          </cell>
          <cell r="AU92451" t="str">
            <v>30000001</v>
          </cell>
          <cell r="AV92451" t="str">
            <v>DIRECT</v>
          </cell>
          <cell r="AW92451" t="str">
            <v>31000001</v>
          </cell>
          <cell r="AX92451" t="str">
            <v>Direct</v>
          </cell>
          <cell r="AY92451" t="str">
            <v>KHI/HO/D/MO/PC TPP/P/101259/11/2024</v>
          </cell>
          <cell r="AZ92451" t="str">
            <v>KHI/HO/D/MO/PC TPP/E/50308/12/2024</v>
          </cell>
          <cell r="BB92451" t="str">
            <v>164 ALI BLOCK NEW GARDEN TOWN LAHORE</v>
          </cell>
          <cell r="BC92451" t="str">
            <v>SUPER WHITE</v>
          </cell>
          <cell r="BF92451" t="str">
            <v>IT IS HEREBY DECLARED AND AGREED THAT AT THE REQUEST OF THE PARTICIPANT VEHICLES, DETAIL AS ABOVE IS HEREBY INCLUDED FROM THE SCHEDULE OF THE ABOVE-MENTIONED POLICY WITH EFFECT FROM 21/12/2024.
IN CONSEQUENCE WHEREOF AN AMOUNT OF RS.14,686/- FOR 11 DAYS ON PRO RATE  BASIS AS UNDER IS HEREBY CHARGED TO THE PARTICIPANT.</v>
          </cell>
          <cell r="BG92451" t="str">
            <v>Add</v>
          </cell>
          <cell r="BH92451" t="str">
            <v>N/A</v>
          </cell>
          <cell r="BI92451" t="str">
            <v>N</v>
          </cell>
          <cell r="BJ92451" t="str">
            <v>Sarosh Hassan</v>
          </cell>
          <cell r="BK92451">
            <v>45632</v>
          </cell>
          <cell r="BL92451" t="str">
            <v>4935700</v>
          </cell>
          <cell r="BM92451" t="str">
            <v>173</v>
          </cell>
          <cell r="BN92451" t="str">
            <v>01</v>
          </cell>
          <cell r="BQ92451" t="str">
            <v>KHI/HO/D/MO/PC TPP/P/101259/11/2024</v>
          </cell>
        </row>
        <row r="92452">
          <cell r="W92452" t="str">
            <v>2A42933</v>
          </cell>
          <cell r="X92452" t="str">
            <v>NZP150R-7026888</v>
          </cell>
          <cell r="Y92452">
            <v>4000000</v>
          </cell>
          <cell r="AC92452">
            <v>2998086</v>
          </cell>
          <cell r="AD92452" t="str">
            <v>02</v>
          </cell>
          <cell r="AE92452" t="str">
            <v>MOTOR</v>
          </cell>
          <cell r="AF92452">
            <v>59812</v>
          </cell>
          <cell r="AG92452">
            <v>0</v>
          </cell>
          <cell r="AH92452">
            <v>0</v>
          </cell>
          <cell r="AI92452">
            <v>0</v>
          </cell>
          <cell r="AJ92452">
            <v>70000</v>
          </cell>
          <cell r="AK92452">
            <v>0</v>
          </cell>
          <cell r="AL92452">
            <v>0</v>
          </cell>
          <cell r="AM92452" t="str">
            <v>2024</v>
          </cell>
          <cell r="AN92452" t="str">
            <v>202409</v>
          </cell>
          <cell r="AO92452" t="str">
            <v>202409</v>
          </cell>
          <cell r="AP92452" t="str">
            <v>202409</v>
          </cell>
          <cell r="AQ92452" t="str">
            <v>MZUBAIRIQBAL</v>
          </cell>
          <cell r="AR92452" t="str">
            <v>1952553</v>
          </cell>
          <cell r="AS92452" t="str">
            <v>D</v>
          </cell>
          <cell r="AT92452" t="str">
            <v>1</v>
          </cell>
          <cell r="AU92452" t="str">
            <v>30000002</v>
          </cell>
          <cell r="AV92452" t="str">
            <v>RETAIL</v>
          </cell>
          <cell r="AW92452" t="str">
            <v>31000087</v>
          </cell>
          <cell r="AX92452" t="str">
            <v>Toyota Faisalabad Motors</v>
          </cell>
          <cell r="AY92452" t="str">
            <v>LHR/LHR/D/MO/PC TPP/P/97089/09/2024</v>
          </cell>
          <cell r="BA92452" t="str">
            <v>LAHORE</v>
          </cell>
          <cell r="BB92452" t="str">
            <v>House # 74-A, Mohala Liaqat Town, Faisalabad.</v>
          </cell>
          <cell r="BC92452" t="str">
            <v>SUPER WHITE</v>
          </cell>
          <cell r="BH92452" t="str">
            <v>TPP Retail</v>
          </cell>
          <cell r="BI92452" t="str">
            <v>N</v>
          </cell>
          <cell r="BJ92452" t="str">
            <v>Sofia Younas</v>
          </cell>
          <cell r="BK92452">
            <v>45545</v>
          </cell>
          <cell r="BL92452" t="str">
            <v>4000000</v>
          </cell>
          <cell r="BM92452" t="str">
            <v>173</v>
          </cell>
          <cell r="BN92452" t="str">
            <v>03</v>
          </cell>
          <cell r="BQ92452" t="str">
            <v>LHR/LHR/D/MO/PC TPP/P/97089/09/2024</v>
          </cell>
        </row>
        <row r="92453">
          <cell r="W92453" t="str">
            <v xml:space="preserve">2A47391 </v>
          </cell>
          <cell r="X92453" t="str">
            <v xml:space="preserve">NSP150R-7029652 </v>
          </cell>
          <cell r="Y92453">
            <v>4500000</v>
          </cell>
          <cell r="AC92453">
            <v>2961669</v>
          </cell>
          <cell r="AD92453" t="str">
            <v>02</v>
          </cell>
          <cell r="AE92453" t="str">
            <v>MOTOR</v>
          </cell>
          <cell r="AF92453">
            <v>69214</v>
          </cell>
          <cell r="AG92453">
            <v>0</v>
          </cell>
          <cell r="AH92453">
            <v>0</v>
          </cell>
          <cell r="AI92453">
            <v>0</v>
          </cell>
          <cell r="AJ92453">
            <v>81000</v>
          </cell>
          <cell r="AK92453">
            <v>0</v>
          </cell>
          <cell r="AL92453">
            <v>0</v>
          </cell>
          <cell r="AM92453" t="str">
            <v>2024</v>
          </cell>
          <cell r="AN92453" t="str">
            <v>202408</v>
          </cell>
          <cell r="AO92453" t="str">
            <v>202408</v>
          </cell>
          <cell r="AP92453" t="str">
            <v>202408</v>
          </cell>
          <cell r="AQ92453" t="str">
            <v>MZUBAIRIQBAL</v>
          </cell>
          <cell r="AR92453" t="str">
            <v>1939551</v>
          </cell>
          <cell r="AS92453" t="str">
            <v>D</v>
          </cell>
          <cell r="AT92453" t="str">
            <v>1</v>
          </cell>
          <cell r="AU92453" t="str">
            <v>30000002</v>
          </cell>
          <cell r="AV92453" t="str">
            <v>RETAIL</v>
          </cell>
          <cell r="AW92453" t="str">
            <v>31000320</v>
          </cell>
          <cell r="AX92453" t="str">
            <v>Toyota Garden Motors (TPP)</v>
          </cell>
          <cell r="AY92453" t="str">
            <v>LHR/LHR/D/MO/PC TPP/P/96061/08/2024</v>
          </cell>
          <cell r="BB92453" t="str">
            <v>House # 716-B, Mohallah Faisal Town, Lahore.</v>
          </cell>
          <cell r="BC92453" t="str">
            <v>SILVER</v>
          </cell>
          <cell r="BH92453" t="str">
            <v>TPP Retail</v>
          </cell>
          <cell r="BI92453" t="str">
            <v>N</v>
          </cell>
          <cell r="BJ92453" t="str">
            <v>Sofia Younas</v>
          </cell>
          <cell r="BK92453">
            <v>45530</v>
          </cell>
          <cell r="BL92453" t="str">
            <v>4500000</v>
          </cell>
          <cell r="BM92453" t="str">
            <v>009</v>
          </cell>
          <cell r="BN92453" t="str">
            <v>03</v>
          </cell>
          <cell r="BQ92453" t="str">
            <v>LHR/LHR/D/MO/PC TPP/P/96061/08/2024</v>
          </cell>
        </row>
        <row r="92454">
          <cell r="W92454" t="str">
            <v>2A56225</v>
          </cell>
          <cell r="X92454" t="str">
            <v>7035508</v>
          </cell>
          <cell r="Y92454">
            <v>4500000</v>
          </cell>
          <cell r="AC92454">
            <v>2938140</v>
          </cell>
          <cell r="AD92454" t="str">
            <v>02</v>
          </cell>
          <cell r="AE92454" t="str">
            <v>MOTOR</v>
          </cell>
          <cell r="AF92454">
            <v>-32548</v>
          </cell>
          <cell r="AG92454">
            <v>0</v>
          </cell>
          <cell r="AH92454">
            <v>0</v>
          </cell>
          <cell r="AI92454">
            <v>0</v>
          </cell>
          <cell r="AJ92454">
            <v>-38082</v>
          </cell>
          <cell r="AK92454">
            <v>0</v>
          </cell>
          <cell r="AL92454">
            <v>0</v>
          </cell>
          <cell r="AM92454" t="str">
            <v>2024</v>
          </cell>
          <cell r="AN92454" t="str">
            <v>202408</v>
          </cell>
          <cell r="AO92454" t="str">
            <v>202407</v>
          </cell>
          <cell r="AP92454" t="str">
            <v>202408</v>
          </cell>
          <cell r="AQ92454" t="str">
            <v>MZUBAIRIQBAL</v>
          </cell>
          <cell r="AR92454" t="str">
            <v>1934618</v>
          </cell>
          <cell r="AS92454" t="str">
            <v>D</v>
          </cell>
          <cell r="AT92454" t="str">
            <v>001</v>
          </cell>
          <cell r="AU92454" t="str">
            <v>30000002</v>
          </cell>
          <cell r="AV92454" t="str">
            <v>RETAIL</v>
          </cell>
          <cell r="AW92454" t="str">
            <v>31000087</v>
          </cell>
          <cell r="AX92454" t="str">
            <v>Toyota Faisalabad Motors</v>
          </cell>
          <cell r="AY92454" t="str">
            <v>LHR/LHR/D/MO/PC TPP/P/85291/03/2024</v>
          </cell>
          <cell r="AZ92454" t="str">
            <v>LHR/LHR/D/MO/PC TPP/E/44798/08/2024</v>
          </cell>
          <cell r="BB92454" t="str">
            <v>Chak # 123 JB, Sidho Pura, Faisalabad.</v>
          </cell>
          <cell r="BC92454" t="str">
            <v>SUPER WHITE</v>
          </cell>
          <cell r="BF92454" t="str">
            <v>IT IS HEREBY DECLARED AND AGREED THAT AS PER REQUEST LETTER DATED: 11-07-2024, THE ABOVE-MENTIONED POLICY STANDS CANCELLED DUE TO SALE OF VEHICLE AS FROM 11-07-2024
IN CONSEQUENCE WHEREOF AN AMOUNT OF RS.38,082/- WILL BE REFUND TO PARTICIPANT.</v>
          </cell>
          <cell r="BH92454" t="str">
            <v>TPP Retail</v>
          </cell>
          <cell r="BI92454" t="str">
            <v>N</v>
          </cell>
          <cell r="BJ92454" t="str">
            <v>Muhammad Naeem</v>
          </cell>
          <cell r="BK92454">
            <v>45484</v>
          </cell>
          <cell r="BL92454" t="str">
            <v>4500000</v>
          </cell>
          <cell r="BM92454" t="str">
            <v>173</v>
          </cell>
          <cell r="BN92454" t="str">
            <v>03</v>
          </cell>
          <cell r="BQ92454" t="str">
            <v>LHR/LHR/D/MO/PC TPP/P/85291/03/2024</v>
          </cell>
        </row>
        <row r="92455">
          <cell r="W92455" t="str">
            <v>2A05868</v>
          </cell>
          <cell r="X92455" t="str">
            <v>NSP150R-7003078</v>
          </cell>
          <cell r="Y92455">
            <v>3800000</v>
          </cell>
          <cell r="AC92455">
            <v>2935418</v>
          </cell>
          <cell r="AD92455" t="str">
            <v>02</v>
          </cell>
          <cell r="AE92455" t="str">
            <v>MOTOR</v>
          </cell>
          <cell r="AF92455">
            <v>48707</v>
          </cell>
          <cell r="AG92455">
            <v>0</v>
          </cell>
          <cell r="AH92455">
            <v>0</v>
          </cell>
          <cell r="AI92455">
            <v>0</v>
          </cell>
          <cell r="AJ92455">
            <v>57000</v>
          </cell>
          <cell r="AK92455">
            <v>0</v>
          </cell>
          <cell r="AL92455">
            <v>7063</v>
          </cell>
          <cell r="AM92455" t="str">
            <v>2024</v>
          </cell>
          <cell r="AN92455" t="str">
            <v>202408</v>
          </cell>
          <cell r="AO92455" t="str">
            <v>202408</v>
          </cell>
          <cell r="AP92455" t="str">
            <v>202408</v>
          </cell>
          <cell r="AQ92455" t="str">
            <v>KHALIDMEHMOOD</v>
          </cell>
          <cell r="AR92455" t="str">
            <v>1932559</v>
          </cell>
          <cell r="AS92455" t="str">
            <v>D</v>
          </cell>
          <cell r="AT92455" t="str">
            <v>001</v>
          </cell>
          <cell r="AU92455" t="str">
            <v>30000002</v>
          </cell>
          <cell r="AV92455" t="str">
            <v>RETAIL</v>
          </cell>
          <cell r="AW92455" t="str">
            <v>31000581</v>
          </cell>
          <cell r="AX92455" t="str">
            <v xml:space="preserve">	Toyota Creek Motors</v>
          </cell>
          <cell r="AY92455" t="str">
            <v>KHI/HO/D/MO/PC TPP/P/95229/08/2024</v>
          </cell>
          <cell r="BA92455" t="str">
            <v>KARACHI</v>
          </cell>
          <cell r="BB92455" t="str">
            <v>Flat Number 53-B, Muhalla Circuller Street, Defense, Phase-2, Karachi.</v>
          </cell>
          <cell r="BC92455" t="str">
            <v>PHANTOM BROWN</v>
          </cell>
          <cell r="BH92455" t="str">
            <v>TPP Retail</v>
          </cell>
          <cell r="BI92455" t="str">
            <v>N</v>
          </cell>
          <cell r="BJ92455" t="str">
            <v>M.Shahbaz</v>
          </cell>
          <cell r="BK92455">
            <v>45519</v>
          </cell>
          <cell r="BL92455" t="str">
            <v>3800000</v>
          </cell>
          <cell r="BM92455" t="str">
            <v>294</v>
          </cell>
          <cell r="BN92455" t="str">
            <v>01</v>
          </cell>
          <cell r="BQ92455" t="str">
            <v>KHI/HO/D/MO/PC TPP/P/95229/08/2024</v>
          </cell>
        </row>
        <row r="92456">
          <cell r="W92456" t="str">
            <v>1GD5331472</v>
          </cell>
          <cell r="X92456" t="str">
            <v>GUN126R-5560007</v>
          </cell>
          <cell r="Y92456">
            <v>14100000</v>
          </cell>
          <cell r="AC92456">
            <v>3159553</v>
          </cell>
          <cell r="AD92456" t="str">
            <v>02</v>
          </cell>
          <cell r="AE92456" t="str">
            <v>MOTOR</v>
          </cell>
          <cell r="AF92456">
            <v>181897</v>
          </cell>
          <cell r="AG92456">
            <v>0</v>
          </cell>
          <cell r="AH92456">
            <v>0</v>
          </cell>
          <cell r="AI92456">
            <v>0</v>
          </cell>
          <cell r="AJ92456">
            <v>211500</v>
          </cell>
          <cell r="AK92456">
            <v>0</v>
          </cell>
          <cell r="AL92456">
            <v>22737</v>
          </cell>
          <cell r="AM92456" t="str">
            <v>2024</v>
          </cell>
          <cell r="AN92456" t="str">
            <v>202411</v>
          </cell>
          <cell r="AO92456" t="str">
            <v>202411</v>
          </cell>
          <cell r="AP92456" t="str">
            <v>202411</v>
          </cell>
          <cell r="AQ92456" t="str">
            <v>KHALIDMEHMOOD</v>
          </cell>
          <cell r="AR92456" t="str">
            <v>2008500</v>
          </cell>
          <cell r="AS92456" t="str">
            <v>D</v>
          </cell>
          <cell r="AT92456" t="str">
            <v>001</v>
          </cell>
          <cell r="AU92456" t="str">
            <v>30000002</v>
          </cell>
          <cell r="AV92456" t="str">
            <v>RETAIL</v>
          </cell>
          <cell r="AW92456" t="str">
            <v>31000254</v>
          </cell>
          <cell r="AX92456" t="str">
            <v>Toyota Central Motor T-Sur</v>
          </cell>
          <cell r="AY92456" t="str">
            <v>KHI/HO/D/MO/PC TPP/P/101488/11/2024</v>
          </cell>
          <cell r="BA92456" t="str">
            <v>KARACHI</v>
          </cell>
          <cell r="BB92456" t="str">
            <v>Summer Set, Street E I Line, House No. 323, Karachi.</v>
          </cell>
          <cell r="BC92456" t="str">
            <v>SUPER WHITE</v>
          </cell>
          <cell r="BH92456" t="str">
            <v>TPP Retail</v>
          </cell>
          <cell r="BI92456" t="str">
            <v>N</v>
          </cell>
          <cell r="BJ92456" t="str">
            <v>Noman Abdul Haq</v>
          </cell>
          <cell r="BK92456">
            <v>45603</v>
          </cell>
          <cell r="BL92456" t="str">
            <v>14100000</v>
          </cell>
          <cell r="BM92456" t="str">
            <v>173</v>
          </cell>
          <cell r="BN92456" t="str">
            <v>01</v>
          </cell>
          <cell r="BQ92456" t="str">
            <v>KHI/HO/D/MO/PC TPP/P/101488/11/2024</v>
          </cell>
        </row>
        <row r="92457">
          <cell r="W92457" t="str">
            <v>G4NAPH308908</v>
          </cell>
          <cell r="X92457" t="str">
            <v>NNAQL51AZRP520297</v>
          </cell>
          <cell r="Y92457">
            <v>9000000</v>
          </cell>
          <cell r="AC92457">
            <v>3060650</v>
          </cell>
          <cell r="AD92457" t="str">
            <v>02</v>
          </cell>
          <cell r="AE92457" t="str">
            <v>MOTOR</v>
          </cell>
          <cell r="AF92457">
            <v>115949</v>
          </cell>
          <cell r="AG92457">
            <v>0</v>
          </cell>
          <cell r="AH92457">
            <v>0</v>
          </cell>
          <cell r="AI92457">
            <v>0</v>
          </cell>
          <cell r="AJ92457">
            <v>135000</v>
          </cell>
          <cell r="AK92457">
            <v>0</v>
          </cell>
          <cell r="AL92457">
            <v>4348</v>
          </cell>
          <cell r="AM92457" t="str">
            <v>2024</v>
          </cell>
          <cell r="AN92457" t="str">
            <v>202410</v>
          </cell>
          <cell r="AO92457" t="str">
            <v>202410</v>
          </cell>
          <cell r="AP92457" t="str">
            <v>202410</v>
          </cell>
          <cell r="AQ92457" t="str">
            <v>KHALIDMEHMOOD</v>
          </cell>
          <cell r="AR92457" t="str">
            <v>1967988</v>
          </cell>
          <cell r="AS92457" t="str">
            <v>D</v>
          </cell>
          <cell r="AT92457" t="str">
            <v>001</v>
          </cell>
          <cell r="AU92457" t="str">
            <v>30000002</v>
          </cell>
          <cell r="AV92457" t="str">
            <v>RETAIL</v>
          </cell>
          <cell r="AW92457" t="str">
            <v>31000012</v>
          </cell>
          <cell r="AX92457" t="str">
            <v>Toyota Southern</v>
          </cell>
          <cell r="AY92457" t="str">
            <v>KHI/HO/D/MO/PC TPP/P/98717/10/2024</v>
          </cell>
          <cell r="BA92457" t="str">
            <v>KARACHI</v>
          </cell>
          <cell r="BB92457" t="str">
            <v>House No. C-107, Block-2, Clifton, Karachi</v>
          </cell>
          <cell r="BC92457" t="str">
            <v>BLACK</v>
          </cell>
          <cell r="BH92457" t="str">
            <v>TPP Retail</v>
          </cell>
          <cell r="BI92457" t="str">
            <v>N</v>
          </cell>
          <cell r="BJ92457" t="str">
            <v>Faraz Baakza</v>
          </cell>
          <cell r="BK92457">
            <v>45566</v>
          </cell>
          <cell r="BL92457" t="str">
            <v>9000000</v>
          </cell>
          <cell r="BM92457" t="str">
            <v>004</v>
          </cell>
          <cell r="BN92457" t="str">
            <v>01</v>
          </cell>
          <cell r="BQ92457" t="str">
            <v>KHI/HO/D/MO/PC TPP/P/98717/10/2024</v>
          </cell>
        </row>
        <row r="92458">
          <cell r="W92458" t="str">
            <v>G4NAPH308908</v>
          </cell>
          <cell r="X92458" t="str">
            <v>NNAQL51AZRP520297</v>
          </cell>
          <cell r="Y92458">
            <v>9000000</v>
          </cell>
          <cell r="AC92458">
            <v>3169823</v>
          </cell>
          <cell r="AD92458" t="str">
            <v>02</v>
          </cell>
          <cell r="AE92458" t="str">
            <v>MOTOR</v>
          </cell>
          <cell r="AF92458">
            <v>0</v>
          </cell>
          <cell r="AG92458">
            <v>0</v>
          </cell>
          <cell r="AH92458">
            <v>0</v>
          </cell>
          <cell r="AI92458">
            <v>0</v>
          </cell>
          <cell r="AJ92458">
            <v>0</v>
          </cell>
          <cell r="AK92458">
            <v>0</v>
          </cell>
          <cell r="AL92458">
            <v>3479</v>
          </cell>
          <cell r="AM92458" t="str">
            <v>2024</v>
          </cell>
          <cell r="AN92458" t="str">
            <v>202411</v>
          </cell>
          <cell r="AO92458" t="str">
            <v>202409</v>
          </cell>
          <cell r="AP92458" t="str">
            <v>202411</v>
          </cell>
          <cell r="AQ92458" t="str">
            <v>HASSANSALEEM</v>
          </cell>
          <cell r="AR92458" t="str">
            <v>2013772</v>
          </cell>
          <cell r="AS92458" t="str">
            <v>D</v>
          </cell>
          <cell r="AT92458" t="str">
            <v>001</v>
          </cell>
          <cell r="AU92458" t="str">
            <v>30000002</v>
          </cell>
          <cell r="AV92458" t="str">
            <v>RETAIL</v>
          </cell>
          <cell r="AW92458" t="str">
            <v>31000012</v>
          </cell>
          <cell r="AX92458" t="str">
            <v>Toyota Southern</v>
          </cell>
          <cell r="AY92458" t="str">
            <v>KHI/HO/D/MO/PC TPP/P/98717/10/2024</v>
          </cell>
          <cell r="AZ92458" t="str">
            <v>KHI/HO/D/MO/PC TPP/E/49023/11/2024</v>
          </cell>
          <cell r="BB92458" t="str">
            <v>House No. C-107, Block-2, Clifton, Karachi</v>
          </cell>
          <cell r="BC92458" t="str">
            <v>BLACK</v>
          </cell>
          <cell r="BF92458" t="str">
            <v>Addition of agency commission</v>
          </cell>
          <cell r="BH92458" t="str">
            <v>TPP Retail</v>
          </cell>
          <cell r="BI92458" t="str">
            <v>N</v>
          </cell>
          <cell r="BJ92458" t="str">
            <v>Faraz Baakza</v>
          </cell>
          <cell r="BK92458">
            <v>45553</v>
          </cell>
          <cell r="BL92458" t="str">
            <v>9000000</v>
          </cell>
          <cell r="BM92458" t="str">
            <v>004</v>
          </cell>
          <cell r="BN92458" t="str">
            <v>01</v>
          </cell>
          <cell r="BQ92458" t="str">
            <v>KHI/HO/D/MO/PC TPP/P/98717/10/2024</v>
          </cell>
        </row>
        <row r="92459">
          <cell r="W92459" t="str">
            <v>G4NAMH312597</v>
          </cell>
          <cell r="X92459" t="str">
            <v>NNAQL51AKP514437</v>
          </cell>
          <cell r="Y92459">
            <v>7300000</v>
          </cell>
          <cell r="AC92459">
            <v>2928678</v>
          </cell>
          <cell r="AD92459" t="str">
            <v>02</v>
          </cell>
          <cell r="AE92459" t="str">
            <v>MOTOR</v>
          </cell>
          <cell r="AF92459">
            <v>87334</v>
          </cell>
          <cell r="AG92459">
            <v>0</v>
          </cell>
          <cell r="AH92459">
            <v>0</v>
          </cell>
          <cell r="AI92459">
            <v>0</v>
          </cell>
          <cell r="AJ92459">
            <v>102200</v>
          </cell>
          <cell r="AK92459">
            <v>0</v>
          </cell>
          <cell r="AL92459">
            <v>6987</v>
          </cell>
          <cell r="AM92459" t="str">
            <v>2024</v>
          </cell>
          <cell r="AN92459" t="str">
            <v>202408</v>
          </cell>
          <cell r="AO92459" t="str">
            <v>202408</v>
          </cell>
          <cell r="AP92459" t="str">
            <v>202408</v>
          </cell>
          <cell r="AQ92459" t="str">
            <v>MZUBAIRIQBAL</v>
          </cell>
          <cell r="AR92459" t="str">
            <v>1925476</v>
          </cell>
          <cell r="AS92459" t="str">
            <v>D</v>
          </cell>
          <cell r="AT92459" t="str">
            <v>001</v>
          </cell>
          <cell r="AU92459" t="str">
            <v>30000002</v>
          </cell>
          <cell r="AV92459" t="str">
            <v>RETAIL</v>
          </cell>
          <cell r="AW92459" t="str">
            <v>31000060</v>
          </cell>
          <cell r="AX92459" t="str">
            <v>Toyota Airport</v>
          </cell>
          <cell r="AY92459" t="str">
            <v>LHR/LHR/D/MO/PC TPP/P/94635/08/2024</v>
          </cell>
          <cell r="BB92459" t="str">
            <v>Mir Market, Main Road, Awan Town, Lahore.</v>
          </cell>
          <cell r="BC92459" t="str">
            <v>CLEAR WHITE</v>
          </cell>
          <cell r="BH92459" t="str">
            <v>TPP Retail</v>
          </cell>
          <cell r="BI92459" t="str">
            <v>N</v>
          </cell>
          <cell r="BJ92459" t="str">
            <v>DAANISH NAEEM KHAN</v>
          </cell>
          <cell r="BK92459">
            <v>45509</v>
          </cell>
          <cell r="BL92459" t="str">
            <v>7300000</v>
          </cell>
          <cell r="BM92459" t="str">
            <v>341</v>
          </cell>
          <cell r="BN92459" t="str">
            <v>03</v>
          </cell>
          <cell r="BQ92459" t="str">
            <v>LHR/LHR/D/MO/PC TPP/P/94635/08/2024</v>
          </cell>
        </row>
        <row r="92460">
          <cell r="W92460" t="str">
            <v>ML01713</v>
          </cell>
          <cell r="X92460" t="str">
            <v>1900032</v>
          </cell>
          <cell r="Y92460">
            <v>6000000</v>
          </cell>
          <cell r="AC92460">
            <v>3149464</v>
          </cell>
          <cell r="AD92460" t="str">
            <v>02</v>
          </cell>
          <cell r="AE92460" t="str">
            <v>MOTOR</v>
          </cell>
          <cell r="AF92460">
            <v>76906</v>
          </cell>
          <cell r="AG92460">
            <v>0</v>
          </cell>
          <cell r="AH92460">
            <v>0</v>
          </cell>
          <cell r="AI92460">
            <v>0</v>
          </cell>
          <cell r="AJ92460">
            <v>90000</v>
          </cell>
          <cell r="AK92460">
            <v>0</v>
          </cell>
          <cell r="AL92460">
            <v>19226</v>
          </cell>
          <cell r="AM92460" t="str">
            <v>2024</v>
          </cell>
          <cell r="AN92460" t="str">
            <v>202410</v>
          </cell>
          <cell r="AO92460" t="str">
            <v>202410</v>
          </cell>
          <cell r="AP92460" t="str">
            <v>202410</v>
          </cell>
          <cell r="AQ92460" t="str">
            <v>ABRAHAMBHATTI</v>
          </cell>
          <cell r="AR92460" t="str">
            <v>1994253</v>
          </cell>
          <cell r="AS92460" t="str">
            <v>D</v>
          </cell>
          <cell r="AT92460" t="str">
            <v>001</v>
          </cell>
          <cell r="AU92460" t="str">
            <v>30000002</v>
          </cell>
          <cell r="AV92460" t="str">
            <v>RETAIL</v>
          </cell>
          <cell r="AW92460" t="str">
            <v>31000115</v>
          </cell>
          <cell r="AX92460" t="str">
            <v>Toyota Sahara Motors</v>
          </cell>
          <cell r="AY92460" t="str">
            <v>LHR/LHR/D/MO/PC TPP/P/100305/10/2024</v>
          </cell>
          <cell r="BB92460" t="str">
            <v>Jiya Bagha Post Office, Tehsil &amp; District Lahore.</v>
          </cell>
          <cell r="BC92460" t="str">
            <v>BLACK</v>
          </cell>
          <cell r="BH92460" t="str">
            <v>TPP Retail</v>
          </cell>
          <cell r="BI92460" t="str">
            <v>N</v>
          </cell>
          <cell r="BJ92460" t="str">
            <v>DANIYAL KALEEM</v>
          </cell>
          <cell r="BK92460">
            <v>45588</v>
          </cell>
          <cell r="BL92460" t="str">
            <v>6000000</v>
          </cell>
          <cell r="BM92460" t="str">
            <v>004</v>
          </cell>
          <cell r="BN92460" t="str">
            <v>03</v>
          </cell>
          <cell r="BQ92460" t="str">
            <v>LHR/LHR/D/MO/PC TPP/P/100305/10/2024</v>
          </cell>
        </row>
        <row r="92461">
          <cell r="W92461" t="str">
            <v>G4KEMH627127</v>
          </cell>
          <cell r="X92461" t="str">
            <v>NNAUM53AZMP300873</v>
          </cell>
          <cell r="Y92461">
            <v>8000000</v>
          </cell>
          <cell r="AC92461">
            <v>2995580</v>
          </cell>
          <cell r="AD92461" t="str">
            <v>02</v>
          </cell>
          <cell r="AE92461" t="str">
            <v>MOTOR</v>
          </cell>
          <cell r="AF92461">
            <v>109384</v>
          </cell>
          <cell r="AG92461">
            <v>0</v>
          </cell>
          <cell r="AH92461">
            <v>0</v>
          </cell>
          <cell r="AI92461">
            <v>0</v>
          </cell>
          <cell r="AJ92461">
            <v>128000</v>
          </cell>
          <cell r="AK92461">
            <v>0</v>
          </cell>
          <cell r="AL92461">
            <v>0</v>
          </cell>
          <cell r="AM92461" t="str">
            <v>2024</v>
          </cell>
          <cell r="AN92461" t="str">
            <v>202409</v>
          </cell>
          <cell r="AO92461" t="str">
            <v>202409</v>
          </cell>
          <cell r="AP92461" t="str">
            <v>202409</v>
          </cell>
          <cell r="AQ92461" t="str">
            <v>KHALIDMEHMOOD</v>
          </cell>
          <cell r="AR92461" t="str">
            <v>1951283</v>
          </cell>
          <cell r="AS92461" t="str">
            <v>D</v>
          </cell>
          <cell r="AT92461" t="str">
            <v>001</v>
          </cell>
          <cell r="AU92461" t="str">
            <v>30000002</v>
          </cell>
          <cell r="AV92461" t="str">
            <v>RETAIL</v>
          </cell>
          <cell r="AW92461" t="str">
            <v>31000002</v>
          </cell>
          <cell r="AX92461" t="str">
            <v>Direct</v>
          </cell>
          <cell r="AY92461" t="str">
            <v>LHR/LHR/D/MO/PC TPP/P/96990/09/2024</v>
          </cell>
          <cell r="BA92461" t="str">
            <v>KARACHI</v>
          </cell>
          <cell r="BB92461" t="str">
            <v>HOUSE # 43-P, MOHALLA AZMEER TOWN , CANAL BANK ROAD , MULTAN ROAD, LAHORE</v>
          </cell>
          <cell r="BC92461" t="str">
            <v>Mercury Blue</v>
          </cell>
          <cell r="BH92461" t="str">
            <v>TPP Retail</v>
          </cell>
          <cell r="BI92461" t="str">
            <v>N</v>
          </cell>
          <cell r="BJ92461" t="str">
            <v>Moied Shamoon</v>
          </cell>
          <cell r="BK92461">
            <v>45544</v>
          </cell>
          <cell r="BL92461" t="str">
            <v>8000000</v>
          </cell>
          <cell r="BM92461" t="str">
            <v>113</v>
          </cell>
          <cell r="BN92461" t="str">
            <v>03</v>
          </cell>
          <cell r="BQ92461" t="str">
            <v>LHR/LHR/D/MO/PC TPP/P/96990/09/2024</v>
          </cell>
        </row>
        <row r="92462">
          <cell r="W92462" t="str">
            <v>15E4EMSM3290197</v>
          </cell>
          <cell r="X92462" t="str">
            <v>LSJA24U9BMN069721</v>
          </cell>
          <cell r="Y92462">
            <v>7000000</v>
          </cell>
          <cell r="AC92462">
            <v>3237454</v>
          </cell>
          <cell r="AD92462" t="str">
            <v>02</v>
          </cell>
          <cell r="AE92462" t="str">
            <v>MOTOR</v>
          </cell>
          <cell r="AF92462">
            <v>101692</v>
          </cell>
          <cell r="AG92462">
            <v>0</v>
          </cell>
          <cell r="AH92462">
            <v>0</v>
          </cell>
          <cell r="AI92462">
            <v>0</v>
          </cell>
          <cell r="AJ92462">
            <v>119000</v>
          </cell>
          <cell r="AK92462">
            <v>0</v>
          </cell>
          <cell r="AL92462">
            <v>12712</v>
          </cell>
          <cell r="AM92462" t="str">
            <v>2024</v>
          </cell>
          <cell r="AN92462" t="str">
            <v>202412</v>
          </cell>
          <cell r="AO92462" t="str">
            <v>202412</v>
          </cell>
          <cell r="AP92462" t="str">
            <v>202412</v>
          </cell>
          <cell r="AQ92462" t="str">
            <v>MZUBAIRIQBAL</v>
          </cell>
          <cell r="AR92462" t="str">
            <v>2039923</v>
          </cell>
          <cell r="AS92462" t="str">
            <v>D</v>
          </cell>
          <cell r="AT92462" t="str">
            <v>1</v>
          </cell>
          <cell r="AU92462" t="str">
            <v>30000002</v>
          </cell>
          <cell r="AV92462" t="str">
            <v>RETAIL</v>
          </cell>
          <cell r="AW92462" t="str">
            <v>31000361</v>
          </cell>
          <cell r="AX92462" t="str">
            <v>Toyota Jhelum Motors</v>
          </cell>
          <cell r="AY92462" t="str">
            <v>LHR/LHR/D/MO/PC TPP/P/104619/12/2024</v>
          </cell>
          <cell r="BB92462" t="str">
            <v>PO Khaas, kharariwala Kalan Kharian, District Gujrat, Gujrat.</v>
          </cell>
          <cell r="BC92462" t="str">
            <v>PEARL WHITE</v>
          </cell>
          <cell r="BH92462" t="str">
            <v>TPP Retail</v>
          </cell>
          <cell r="BI92462" t="str">
            <v>N</v>
          </cell>
          <cell r="BJ92462" t="str">
            <v>Muhammad Zubair Tariq</v>
          </cell>
          <cell r="BK92462">
            <v>45650</v>
          </cell>
          <cell r="BL92462" t="str">
            <v>7000000</v>
          </cell>
          <cell r="BM92462" t="str">
            <v>031</v>
          </cell>
          <cell r="BN92462" t="str">
            <v>03</v>
          </cell>
          <cell r="BQ92462" t="str">
            <v>LHR/LHR/D/MO/PC TPP/P/104619/12/2024</v>
          </cell>
        </row>
        <row r="92463">
          <cell r="W92463" t="str">
            <v>314483</v>
          </cell>
          <cell r="X92463" t="str">
            <v>1003136</v>
          </cell>
          <cell r="Y92463">
            <v>10000000</v>
          </cell>
          <cell r="AC92463">
            <v>2908970</v>
          </cell>
          <cell r="AD92463" t="str">
            <v>02</v>
          </cell>
          <cell r="AE92463" t="str">
            <v>MOTOR</v>
          </cell>
          <cell r="AF92463">
            <v>0</v>
          </cell>
          <cell r="AG92463">
            <v>0</v>
          </cell>
          <cell r="AH92463">
            <v>0</v>
          </cell>
          <cell r="AI92463">
            <v>0</v>
          </cell>
          <cell r="AJ92463">
            <v>0</v>
          </cell>
          <cell r="AK92463">
            <v>0</v>
          </cell>
          <cell r="AL92463">
            <v>19229</v>
          </cell>
          <cell r="AM92463" t="str">
            <v>2024</v>
          </cell>
          <cell r="AN92463" t="str">
            <v>202407</v>
          </cell>
          <cell r="AO92463" t="str">
            <v>202303</v>
          </cell>
          <cell r="AP92463" t="str">
            <v>202407</v>
          </cell>
          <cell r="AQ92463" t="str">
            <v>ZUBAIRTARIQ</v>
          </cell>
          <cell r="AR92463" t="str">
            <v>1917279</v>
          </cell>
          <cell r="AS92463" t="str">
            <v>D</v>
          </cell>
          <cell r="AT92463" t="str">
            <v>001</v>
          </cell>
          <cell r="AU92463" t="str">
            <v>30000002</v>
          </cell>
          <cell r="AV92463" t="str">
            <v>RETAIL</v>
          </cell>
          <cell r="AW92463" t="str">
            <v>31000115</v>
          </cell>
          <cell r="AX92463" t="str">
            <v>Toyota Sahara Motors</v>
          </cell>
          <cell r="AY92463" t="str">
            <v>LHR/LHR/D/MO/PC TPP/P/69436/04/2023</v>
          </cell>
          <cell r="AZ92463" t="str">
            <v>LHR/LHR/D/MO/PC TPP/E/44062/07/2024</v>
          </cell>
          <cell r="BB92463" t="str">
            <v>House # 253-R, Mohalla Imperial Garden, Paragon City, Lahore.</v>
          </cell>
          <cell r="BC92463" t="str">
            <v>Stellar White</v>
          </cell>
          <cell r="BH92463" t="str">
            <v>N/A</v>
          </cell>
          <cell r="BI92463" t="str">
            <v>N</v>
          </cell>
          <cell r="BJ92463" t="str">
            <v>DANIYAL KALEEM</v>
          </cell>
          <cell r="BK92463">
            <v>45014</v>
          </cell>
          <cell r="BL92463" t="str">
            <v>10000000</v>
          </cell>
          <cell r="BM92463" t="str">
            <v>361</v>
          </cell>
          <cell r="BN92463" t="str">
            <v>03</v>
          </cell>
          <cell r="BQ92463" t="str">
            <v>LHR/LHR/D/MO/PC TPP/P/69436/04/2023</v>
          </cell>
        </row>
        <row r="92464">
          <cell r="W92464" t="str">
            <v>G4NAPU373316</v>
          </cell>
          <cell r="X92464" t="str">
            <v>PMHJ2813SPN215783</v>
          </cell>
          <cell r="Y92464">
            <v>8884000</v>
          </cell>
          <cell r="AC92464">
            <v>3116520</v>
          </cell>
          <cell r="AD92464" t="str">
            <v>02</v>
          </cell>
          <cell r="AE92464" t="str">
            <v>MOTOR</v>
          </cell>
          <cell r="AF92464">
            <v>132863</v>
          </cell>
          <cell r="AG92464">
            <v>0</v>
          </cell>
          <cell r="AH92464">
            <v>0</v>
          </cell>
          <cell r="AI92464">
            <v>0</v>
          </cell>
          <cell r="AJ92464">
            <v>155470</v>
          </cell>
          <cell r="AK92464">
            <v>0</v>
          </cell>
          <cell r="AL92464">
            <v>33216</v>
          </cell>
          <cell r="AM92464" t="str">
            <v>2024</v>
          </cell>
          <cell r="AN92464" t="str">
            <v>202410</v>
          </cell>
          <cell r="AO92464" t="str">
            <v>202410</v>
          </cell>
          <cell r="AP92464" t="str">
            <v>202410</v>
          </cell>
          <cell r="AQ92464" t="str">
            <v>ABRAHAMBHATTI</v>
          </cell>
          <cell r="AR92464" t="str">
            <v>1988647</v>
          </cell>
          <cell r="AS92464" t="str">
            <v>D</v>
          </cell>
          <cell r="AT92464" t="str">
            <v>001</v>
          </cell>
          <cell r="AU92464" t="str">
            <v>30000002</v>
          </cell>
          <cell r="AV92464" t="str">
            <v>RETAIL</v>
          </cell>
          <cell r="AW92464" t="str">
            <v>31000249</v>
          </cell>
          <cell r="AX92464" t="str">
            <v>Toyota Bahawalpur Motors</v>
          </cell>
          <cell r="AY92464" t="str">
            <v>LHR/LHR/D/MO/PC TPP/P/99817/10/2024</v>
          </cell>
          <cell r="BB92464" t="str">
            <v>GHOSIA Colony, House # 03, Street # 01, Bahawalpur.</v>
          </cell>
          <cell r="BC92464" t="str">
            <v>BLACK DIAMOND METALIC</v>
          </cell>
          <cell r="BH92464" t="str">
            <v>TPP Retail</v>
          </cell>
          <cell r="BI92464" t="str">
            <v>N</v>
          </cell>
          <cell r="BJ92464" t="str">
            <v>DAANISH NAEEM KHAN</v>
          </cell>
          <cell r="BK92464">
            <v>45582</v>
          </cell>
          <cell r="BL92464" t="str">
            <v>8884000</v>
          </cell>
          <cell r="BM92464" t="str">
            <v>376</v>
          </cell>
          <cell r="BN92464" t="str">
            <v>03</v>
          </cell>
          <cell r="BQ92464" t="str">
            <v>LHR/LHR/D/MO/PC TPP/P/99817/10/2024</v>
          </cell>
        </row>
        <row r="92465">
          <cell r="W92465" t="str">
            <v>G4NAMU-854895</v>
          </cell>
          <cell r="X92465" t="str">
            <v>PMHD841FMMN-301317</v>
          </cell>
          <cell r="Y92465">
            <v>6500000</v>
          </cell>
          <cell r="AC92465">
            <v>2983396</v>
          </cell>
          <cell r="AD92465" t="str">
            <v>02</v>
          </cell>
          <cell r="AE92465" t="str">
            <v>MOTOR</v>
          </cell>
          <cell r="AF92465">
            <v>94428</v>
          </cell>
          <cell r="AG92465">
            <v>0</v>
          </cell>
          <cell r="AH92465">
            <v>0</v>
          </cell>
          <cell r="AI92465">
            <v>0</v>
          </cell>
          <cell r="AJ92465">
            <v>110500</v>
          </cell>
          <cell r="AK92465">
            <v>0</v>
          </cell>
          <cell r="AL92465">
            <v>0</v>
          </cell>
          <cell r="AM92465" t="str">
            <v>2024</v>
          </cell>
          <cell r="AN92465" t="str">
            <v>202408</v>
          </cell>
          <cell r="AO92465" t="str">
            <v>202408</v>
          </cell>
          <cell r="AP92465" t="str">
            <v>202408</v>
          </cell>
          <cell r="AQ92465" t="str">
            <v>MZUBAIRIQBAL</v>
          </cell>
          <cell r="AR92465" t="str">
            <v>1942357</v>
          </cell>
          <cell r="AS92465" t="str">
            <v>D</v>
          </cell>
          <cell r="AT92465" t="str">
            <v>1</v>
          </cell>
          <cell r="AU92465" t="str">
            <v>30000002</v>
          </cell>
          <cell r="AV92465" t="str">
            <v>RETAIL</v>
          </cell>
          <cell r="AW92465" t="str">
            <v>31000132</v>
          </cell>
          <cell r="AX92465" t="str">
            <v>Toyota Jinnah Motors</v>
          </cell>
          <cell r="AY92465" t="str">
            <v>LHR/LHR/D/MO/PC TPP/P/96503/08/2024</v>
          </cell>
          <cell r="BB92465" t="str">
            <v>C-36-24, Main Boulevard, Lake City, Lahore.</v>
          </cell>
          <cell r="BC92465" t="str">
            <v>BLACK</v>
          </cell>
          <cell r="BH92465" t="str">
            <v>TPP Retail</v>
          </cell>
          <cell r="BI92465" t="str">
            <v>N</v>
          </cell>
          <cell r="BJ92465" t="str">
            <v>Sofia Younas</v>
          </cell>
          <cell r="BK92465">
            <v>45535</v>
          </cell>
          <cell r="BL92465" t="str">
            <v>6500000</v>
          </cell>
          <cell r="BM92465" t="str">
            <v>004</v>
          </cell>
          <cell r="BN92465" t="str">
            <v>03</v>
          </cell>
          <cell r="BQ92465" t="str">
            <v>LHR/LHR/D/MO/PC TPP/P/96503/08/2024</v>
          </cell>
        </row>
        <row r="92466">
          <cell r="W92466" t="str">
            <v>2A47990</v>
          </cell>
          <cell r="X92466" t="str">
            <v>R-9517917</v>
          </cell>
          <cell r="Y92466">
            <v>5200000</v>
          </cell>
          <cell r="AC92466">
            <v>3203913</v>
          </cell>
          <cell r="AD92466" t="str">
            <v>02</v>
          </cell>
          <cell r="AE92466" t="str">
            <v>MOTOR</v>
          </cell>
          <cell r="AF92466">
            <v>66810</v>
          </cell>
          <cell r="AG92466">
            <v>0</v>
          </cell>
          <cell r="AH92466">
            <v>0</v>
          </cell>
          <cell r="AI92466">
            <v>0</v>
          </cell>
          <cell r="AJ92466">
            <v>78000</v>
          </cell>
          <cell r="AK92466">
            <v>0</v>
          </cell>
          <cell r="AL92466">
            <v>2505</v>
          </cell>
          <cell r="AM92466" t="str">
            <v>2024</v>
          </cell>
          <cell r="AN92466" t="str">
            <v>202412</v>
          </cell>
          <cell r="AO92466" t="str">
            <v>202412</v>
          </cell>
          <cell r="AP92466" t="str">
            <v>202412</v>
          </cell>
          <cell r="AQ92466" t="str">
            <v>KHALIDMEHMOOD</v>
          </cell>
          <cell r="AR92466" t="str">
            <v>2021954</v>
          </cell>
          <cell r="AS92466" t="str">
            <v>D</v>
          </cell>
          <cell r="AT92466" t="str">
            <v>001</v>
          </cell>
          <cell r="AU92466" t="str">
            <v>30000002</v>
          </cell>
          <cell r="AV92466" t="str">
            <v>RETAIL</v>
          </cell>
          <cell r="AW92466" t="str">
            <v>31000012</v>
          </cell>
          <cell r="AX92466" t="str">
            <v>Toyota Southern</v>
          </cell>
          <cell r="AY92466" t="str">
            <v>KHI/HO/D/MO/PC TPP/P/103228/12/2024</v>
          </cell>
          <cell r="BA92466" t="str">
            <v>KARACHI</v>
          </cell>
          <cell r="BB92466" t="str">
            <v>House # 209/1 Street # 18, Khayaban-e-Iqbal, Phase 8 D.H.A, Karachi.</v>
          </cell>
          <cell r="BC92466" t="str">
            <v>WHITE</v>
          </cell>
          <cell r="BH92466" t="str">
            <v>TPP Retail</v>
          </cell>
          <cell r="BI92466" t="str">
            <v>N</v>
          </cell>
          <cell r="BJ92466" t="str">
            <v>Faraz Baakza</v>
          </cell>
          <cell r="BK92466">
            <v>45628</v>
          </cell>
          <cell r="BL92466" t="str">
            <v>5200000</v>
          </cell>
          <cell r="BM92466" t="str">
            <v>002</v>
          </cell>
          <cell r="BN92466" t="str">
            <v>01</v>
          </cell>
          <cell r="BQ92466" t="str">
            <v>KHI/HO/D/MO/PC TPP/P/103228/12/2024</v>
          </cell>
        </row>
        <row r="92467">
          <cell r="W92467" t="str">
            <v>2A23451</v>
          </cell>
          <cell r="X92467" t="str">
            <v>NSP151R9509373</v>
          </cell>
          <cell r="Y92467">
            <v>4500000</v>
          </cell>
          <cell r="AC92467">
            <v>2890517</v>
          </cell>
          <cell r="AD92467" t="str">
            <v>02</v>
          </cell>
          <cell r="AE92467" t="str">
            <v>MOTOR</v>
          </cell>
          <cell r="AF92467">
            <v>0</v>
          </cell>
          <cell r="AG92467">
            <v>0</v>
          </cell>
          <cell r="AH92467">
            <v>0</v>
          </cell>
          <cell r="AI92467">
            <v>0</v>
          </cell>
          <cell r="AJ92467">
            <v>0</v>
          </cell>
          <cell r="AK92467">
            <v>0</v>
          </cell>
          <cell r="AL92467">
            <v>9613</v>
          </cell>
          <cell r="AM92467" t="str">
            <v>2024</v>
          </cell>
          <cell r="AN92467" t="str">
            <v>202407</v>
          </cell>
          <cell r="AO92467" t="str">
            <v>202307</v>
          </cell>
          <cell r="AP92467" t="str">
            <v>202407</v>
          </cell>
          <cell r="AQ92467" t="str">
            <v>ABRAHAMBHATTI</v>
          </cell>
          <cell r="AR92467" t="str">
            <v>1900213</v>
          </cell>
          <cell r="AS92467" t="str">
            <v>D</v>
          </cell>
          <cell r="AT92467" t="str">
            <v>001</v>
          </cell>
          <cell r="AU92467" t="str">
            <v>30000002</v>
          </cell>
          <cell r="AV92467" t="str">
            <v>RETAIL</v>
          </cell>
          <cell r="AW92467" t="str">
            <v>31000124</v>
          </cell>
          <cell r="AX92467" t="str">
            <v>Toyota Garden Motors</v>
          </cell>
          <cell r="AY92467" t="str">
            <v>LHR/LHR/D/MO/PC TPP/P/72893/07/2023</v>
          </cell>
          <cell r="AZ92467" t="str">
            <v>LHR/LHR/D/MO/PC TPP/E/43283/07/2024</v>
          </cell>
          <cell r="BB92467" t="str">
            <v>House # 136, lane # 4, Askari-5, Gulberg-3, Lahore.</v>
          </cell>
          <cell r="BC92467" t="str">
            <v>SUPER WHITE</v>
          </cell>
          <cell r="BF92467" t="str">
            <v>Addition Of Agency Commission</v>
          </cell>
          <cell r="BH92467" t="str">
            <v>TPP Retail</v>
          </cell>
          <cell r="BI92467" t="str">
            <v>N</v>
          </cell>
          <cell r="BJ92467" t="str">
            <v>DANIYAL KALEEM</v>
          </cell>
          <cell r="BK92467">
            <v>45113</v>
          </cell>
          <cell r="BL92467" t="str">
            <v>4500000</v>
          </cell>
          <cell r="BM92467" t="str">
            <v>274</v>
          </cell>
          <cell r="BN92467" t="str">
            <v>03</v>
          </cell>
          <cell r="BQ92467" t="str">
            <v>LHR/LHR/D/MO/PC TPP/P/72893/07/2023</v>
          </cell>
        </row>
        <row r="92468">
          <cell r="W92468" t="str">
            <v>2A59587</v>
          </cell>
          <cell r="X92468" t="str">
            <v>NSP151R-9521573</v>
          </cell>
          <cell r="Y92468">
            <v>4270500</v>
          </cell>
          <cell r="Z92468" t="str">
            <v>42101-7625945-3</v>
          </cell>
          <cell r="AC92468">
            <v>3230083</v>
          </cell>
          <cell r="AD92468" t="str">
            <v>02</v>
          </cell>
          <cell r="AE92468" t="str">
            <v>MOTOR</v>
          </cell>
          <cell r="AF92468">
            <v>60313</v>
          </cell>
          <cell r="AG92468">
            <v>0</v>
          </cell>
          <cell r="AH92468">
            <v>0</v>
          </cell>
          <cell r="AI92468">
            <v>0</v>
          </cell>
          <cell r="AJ92468">
            <v>70463</v>
          </cell>
          <cell r="AK92468">
            <v>0</v>
          </cell>
          <cell r="AL92468">
            <v>0</v>
          </cell>
          <cell r="AM92468" t="str">
            <v>2024</v>
          </cell>
          <cell r="AN92468" t="str">
            <v>202412</v>
          </cell>
          <cell r="AO92468" t="str">
            <v>202412</v>
          </cell>
          <cell r="AP92468" t="str">
            <v>202412</v>
          </cell>
          <cell r="AQ92468" t="str">
            <v>KHALIDMEHMOOD</v>
          </cell>
          <cell r="AR92468" t="str">
            <v>2039284</v>
          </cell>
          <cell r="AS92468" t="str">
            <v>D</v>
          </cell>
          <cell r="AT92468" t="str">
            <v>1</v>
          </cell>
          <cell r="AU92468" t="str">
            <v>30000002</v>
          </cell>
          <cell r="AV92468" t="str">
            <v>RETAIL</v>
          </cell>
          <cell r="AW92468" t="str">
            <v>31000042</v>
          </cell>
          <cell r="AX92468" t="str">
            <v xml:space="preserve">Direct </v>
          </cell>
          <cell r="AY92468" t="str">
            <v>KHI/HO/D/MO/PC TPP/P/104379/12/2024</v>
          </cell>
          <cell r="BA92468" t="str">
            <v>KARACHI</v>
          </cell>
          <cell r="BB92468" t="str">
            <v>HOUSE # B-117,SECTOR 11 A, NORTH KARACHI.</v>
          </cell>
          <cell r="BC92468" t="str">
            <v>GRAPHITE GREY</v>
          </cell>
          <cell r="BH92468" t="str">
            <v>TPP Retail</v>
          </cell>
          <cell r="BI92468" t="str">
            <v>N</v>
          </cell>
          <cell r="BJ92468" t="str">
            <v>Muhammad Danish</v>
          </cell>
          <cell r="BK92468">
            <v>45645</v>
          </cell>
          <cell r="BL92468" t="str">
            <v>4270500</v>
          </cell>
          <cell r="BM92468" t="str">
            <v>136</v>
          </cell>
          <cell r="BN92468" t="str">
            <v>01</v>
          </cell>
          <cell r="BQ92468" t="str">
            <v>KHI/HO/D/MO/PC TPP/P/104379/12/2024</v>
          </cell>
        </row>
        <row r="92469">
          <cell r="W92469" t="str">
            <v>2A41857</v>
          </cell>
          <cell r="X92469" t="str">
            <v>9515495</v>
          </cell>
          <cell r="Y92469">
            <v>4700000</v>
          </cell>
          <cell r="AC92469">
            <v>3175379</v>
          </cell>
          <cell r="AD92469" t="str">
            <v>02</v>
          </cell>
          <cell r="AE92469" t="str">
            <v>MOTOR</v>
          </cell>
          <cell r="AF92469">
            <v>60240</v>
          </cell>
          <cell r="AG92469">
            <v>0</v>
          </cell>
          <cell r="AH92469">
            <v>0</v>
          </cell>
          <cell r="AI92469">
            <v>0</v>
          </cell>
          <cell r="AJ92469">
            <v>70500</v>
          </cell>
          <cell r="AK92469">
            <v>0</v>
          </cell>
          <cell r="AL92469">
            <v>15060</v>
          </cell>
          <cell r="AM92469" t="str">
            <v>2024</v>
          </cell>
          <cell r="AN92469" t="str">
            <v>202411</v>
          </cell>
          <cell r="AO92469" t="str">
            <v>202411</v>
          </cell>
          <cell r="AP92469" t="str">
            <v>202411</v>
          </cell>
          <cell r="AQ92469" t="str">
            <v>MZUBAIRIQBAL</v>
          </cell>
          <cell r="AR92469" t="str">
            <v>2014396</v>
          </cell>
          <cell r="AS92469" t="str">
            <v>D</v>
          </cell>
          <cell r="AT92469" t="str">
            <v>1</v>
          </cell>
          <cell r="AU92469" t="str">
            <v>30000002</v>
          </cell>
          <cell r="AV92469" t="str">
            <v>RETAIL</v>
          </cell>
          <cell r="AW92469" t="str">
            <v>31000220</v>
          </cell>
          <cell r="AX92469" t="str">
            <v>Toyota Islamabad Motors</v>
          </cell>
          <cell r="AY92469" t="str">
            <v>LHR/LHR/D/MO/PC TPP/P/102107/11/2024</v>
          </cell>
          <cell r="BB92469" t="str">
            <v>House # 264, Street # 31, Sector 1-8/2, Islamabad.</v>
          </cell>
          <cell r="BC92469" t="str">
            <v>ATTITUDE BLACK</v>
          </cell>
          <cell r="BH92469" t="str">
            <v>TPP Retail</v>
          </cell>
          <cell r="BI92469" t="str">
            <v>N</v>
          </cell>
          <cell r="BJ92469" t="str">
            <v>Muhammad Zubair Tariq</v>
          </cell>
          <cell r="BK92469">
            <v>45614</v>
          </cell>
          <cell r="BL92469" t="str">
            <v>4700000</v>
          </cell>
          <cell r="BM92469" t="str">
            <v>272</v>
          </cell>
          <cell r="BN92469" t="str">
            <v>03</v>
          </cell>
          <cell r="BQ92469" t="str">
            <v>LHR/LHR/D/MO/PC TPP/P/102107/11/2024</v>
          </cell>
        </row>
        <row r="92470">
          <cell r="W92470" t="str">
            <v>2A04239</v>
          </cell>
          <cell r="X92470" t="str">
            <v>NSP151R-9502035</v>
          </cell>
          <cell r="Y92470">
            <v>4500000</v>
          </cell>
          <cell r="AC92470">
            <v>2980474</v>
          </cell>
          <cell r="AD92470" t="str">
            <v>02</v>
          </cell>
          <cell r="AE92470" t="str">
            <v>MOTOR</v>
          </cell>
          <cell r="AF92470">
            <v>57758</v>
          </cell>
          <cell r="AG92470">
            <v>0</v>
          </cell>
          <cell r="AH92470">
            <v>0</v>
          </cell>
          <cell r="AI92470">
            <v>0</v>
          </cell>
          <cell r="AJ92470">
            <v>67500</v>
          </cell>
          <cell r="AK92470">
            <v>0</v>
          </cell>
          <cell r="AL92470">
            <v>4043</v>
          </cell>
          <cell r="AM92470" t="str">
            <v>2024</v>
          </cell>
          <cell r="AN92470" t="str">
            <v>202408</v>
          </cell>
          <cell r="AO92470" t="str">
            <v>202408</v>
          </cell>
          <cell r="AP92470" t="str">
            <v>202408</v>
          </cell>
          <cell r="AQ92470" t="str">
            <v>SHOUKATALI</v>
          </cell>
          <cell r="AR92470" t="str">
            <v>1941551</v>
          </cell>
          <cell r="AS92470" t="str">
            <v>D</v>
          </cell>
          <cell r="AT92470" t="str">
            <v>1</v>
          </cell>
          <cell r="AU92470" t="str">
            <v>30000002</v>
          </cell>
          <cell r="AV92470" t="str">
            <v>RETAIL</v>
          </cell>
          <cell r="AW92470" t="str">
            <v>31000045</v>
          </cell>
          <cell r="AX92470" t="str">
            <v>Toyota Western Motor</v>
          </cell>
          <cell r="AY92470" t="str">
            <v>KHI/HO/D/MO/PC TPP/P/96391/08/2024</v>
          </cell>
          <cell r="BA92470" t="str">
            <v>KARACHI</v>
          </cell>
          <cell r="BB92470" t="str">
            <v>Flat no,201, Block-B, 2nd Floor West Point Tower DHA- Phase 2 Korangi Road, karachi.</v>
          </cell>
          <cell r="BC92470" t="str">
            <v>SUPER WHITE</v>
          </cell>
          <cell r="BH92470" t="str">
            <v>TPP Retail</v>
          </cell>
          <cell r="BI92470" t="str">
            <v>N</v>
          </cell>
          <cell r="BJ92470" t="str">
            <v>Moied Shamoon</v>
          </cell>
          <cell r="BK92470">
            <v>45534</v>
          </cell>
          <cell r="BL92470" t="str">
            <v>4500000</v>
          </cell>
          <cell r="BM92470" t="str">
            <v>173</v>
          </cell>
          <cell r="BN92470" t="str">
            <v>01</v>
          </cell>
          <cell r="BQ92470" t="str">
            <v>KHI/HO/D/MO/PC TPP/P/96391/08/2024</v>
          </cell>
        </row>
        <row r="92471">
          <cell r="W92471" t="str">
            <v>2A56780</v>
          </cell>
          <cell r="X92471" t="str">
            <v>R-9520802</v>
          </cell>
          <cell r="Y92471">
            <v>4500000</v>
          </cell>
          <cell r="AC92471">
            <v>2989325</v>
          </cell>
          <cell r="AD92471" t="str">
            <v>02</v>
          </cell>
          <cell r="AE92471" t="str">
            <v>MOTOR</v>
          </cell>
          <cell r="AF92471">
            <v>57758</v>
          </cell>
          <cell r="AG92471">
            <v>0</v>
          </cell>
          <cell r="AH92471">
            <v>0</v>
          </cell>
          <cell r="AI92471">
            <v>0</v>
          </cell>
          <cell r="AJ92471">
            <v>67500</v>
          </cell>
          <cell r="AK92471">
            <v>0</v>
          </cell>
          <cell r="AL92471">
            <v>7220</v>
          </cell>
          <cell r="AM92471" t="str">
            <v>2024</v>
          </cell>
          <cell r="AN92471" t="str">
            <v>202409</v>
          </cell>
          <cell r="AO92471" t="str">
            <v>202409</v>
          </cell>
          <cell r="AP92471" t="str">
            <v>202409</v>
          </cell>
          <cell r="AQ92471" t="str">
            <v>KHALIDMEHMOOD</v>
          </cell>
          <cell r="AR92471" t="str">
            <v>1947216</v>
          </cell>
          <cell r="AS92471" t="str">
            <v>D</v>
          </cell>
          <cell r="AT92471" t="str">
            <v>001</v>
          </cell>
          <cell r="AU92471" t="str">
            <v>30000002</v>
          </cell>
          <cell r="AV92471" t="str">
            <v>RETAIL</v>
          </cell>
          <cell r="AW92471" t="str">
            <v>31000581</v>
          </cell>
          <cell r="AX92471" t="str">
            <v xml:space="preserve">	Toyota Creek Motors</v>
          </cell>
          <cell r="AY92471" t="str">
            <v>KHI/HO/D/MO/PC TPP/P/96748/09/2024</v>
          </cell>
          <cell r="BA92471" t="str">
            <v>KARACHI</v>
          </cell>
          <cell r="BB92471" t="str">
            <v>House No. C-64, Block 8, Gulshan E Jamal, Rashid Minhas Road, Karachi.</v>
          </cell>
          <cell r="BC92471" t="str">
            <v>SILVER</v>
          </cell>
          <cell r="BH92471" t="str">
            <v>TPP Retail</v>
          </cell>
          <cell r="BI92471" t="str">
            <v>N</v>
          </cell>
          <cell r="BJ92471" t="str">
            <v>M.Shahbaz</v>
          </cell>
          <cell r="BK92471">
            <v>45539</v>
          </cell>
          <cell r="BL92471" t="str">
            <v>4500000</v>
          </cell>
          <cell r="BM92471" t="str">
            <v>009</v>
          </cell>
          <cell r="BN92471" t="str">
            <v>01</v>
          </cell>
          <cell r="BQ92471" t="str">
            <v>KHI/HO/D/MO/PC TPP/P/96748/09/2024</v>
          </cell>
        </row>
        <row r="92472">
          <cell r="W92472" t="str">
            <v>2A68299</v>
          </cell>
          <cell r="X92472" t="str">
            <v>NSP151R-9522657</v>
          </cell>
          <cell r="Y92472">
            <v>6401000</v>
          </cell>
          <cell r="AC92472">
            <v>2988589</v>
          </cell>
          <cell r="AD92472" t="str">
            <v>02</v>
          </cell>
          <cell r="AE92472" t="str">
            <v>MOTOR</v>
          </cell>
          <cell r="AF92472">
            <v>82047</v>
          </cell>
          <cell r="AG92472">
            <v>0</v>
          </cell>
          <cell r="AH92472">
            <v>0</v>
          </cell>
          <cell r="AI92472">
            <v>0</v>
          </cell>
          <cell r="AJ92472">
            <v>96015</v>
          </cell>
          <cell r="AK92472">
            <v>0</v>
          </cell>
          <cell r="AL92472">
            <v>10256</v>
          </cell>
          <cell r="AM92472" t="str">
            <v>2024</v>
          </cell>
          <cell r="AN92472" t="str">
            <v>202409</v>
          </cell>
          <cell r="AO92472" t="str">
            <v>202409</v>
          </cell>
          <cell r="AP92472" t="str">
            <v>202409</v>
          </cell>
          <cell r="AQ92472" t="str">
            <v>ABRAHAMBHATTI</v>
          </cell>
          <cell r="AR92472" t="str">
            <v>1946423</v>
          </cell>
          <cell r="AS92472" t="str">
            <v>D</v>
          </cell>
          <cell r="AT92472" t="str">
            <v>001</v>
          </cell>
          <cell r="AU92472" t="str">
            <v>30000002</v>
          </cell>
          <cell r="AV92472" t="str">
            <v>RETAIL</v>
          </cell>
          <cell r="AW92472" t="str">
            <v>31000132</v>
          </cell>
          <cell r="AX92472" t="str">
            <v>Toyota Jinnah Motors</v>
          </cell>
          <cell r="AY92472" t="str">
            <v>LHR/LHR/D/MO/PC TPP/P/96687/09/2024</v>
          </cell>
          <cell r="BB92472" t="str">
            <v>House # 74-C, Mohalla PCHS, Lahore Cantt, Dist Lahore.</v>
          </cell>
          <cell r="BC92472" t="str">
            <v>SILVER</v>
          </cell>
          <cell r="BH92472" t="str">
            <v>TPP Retail</v>
          </cell>
          <cell r="BI92472" t="str">
            <v>N</v>
          </cell>
          <cell r="BJ92472" t="str">
            <v>ZEESHAN MEHMOOD</v>
          </cell>
          <cell r="BK92472">
            <v>45538</v>
          </cell>
          <cell r="BL92472" t="str">
            <v>6401000</v>
          </cell>
          <cell r="BM92472" t="str">
            <v>009</v>
          </cell>
          <cell r="BN92472" t="str">
            <v>03</v>
          </cell>
          <cell r="BQ92472" t="str">
            <v>LHR/LHR/D/MO/PC TPP/P/96687/09/2024</v>
          </cell>
        </row>
        <row r="92473">
          <cell r="W92473" t="str">
            <v>2TRA872968</v>
          </cell>
          <cell r="X92473" t="str">
            <v>TGN156R-0443845</v>
          </cell>
          <cell r="Y92473">
            <v>12500000</v>
          </cell>
          <cell r="AC92473">
            <v>2992326</v>
          </cell>
          <cell r="AD92473" t="str">
            <v>02</v>
          </cell>
          <cell r="AE92473" t="str">
            <v>MOTOR</v>
          </cell>
          <cell r="AF92473">
            <v>160240</v>
          </cell>
          <cell r="AG92473">
            <v>0</v>
          </cell>
          <cell r="AH92473">
            <v>0</v>
          </cell>
          <cell r="AI92473">
            <v>0</v>
          </cell>
          <cell r="AJ92473">
            <v>187500</v>
          </cell>
          <cell r="AK92473">
            <v>0</v>
          </cell>
          <cell r="AL92473">
            <v>16024</v>
          </cell>
          <cell r="AM92473" t="str">
            <v>2024</v>
          </cell>
          <cell r="AN92473" t="str">
            <v>202409</v>
          </cell>
          <cell r="AO92473" t="str">
            <v>202409</v>
          </cell>
          <cell r="AP92473" t="str">
            <v>202409</v>
          </cell>
          <cell r="AQ92473" t="str">
            <v>MZUBAIRIQBAL</v>
          </cell>
          <cell r="AR92473" t="str">
            <v>1950482</v>
          </cell>
          <cell r="AS92473" t="str">
            <v>D</v>
          </cell>
          <cell r="AT92473" t="str">
            <v>1</v>
          </cell>
          <cell r="AU92473" t="str">
            <v>30000002</v>
          </cell>
          <cell r="AV92473" t="str">
            <v>RETAIL</v>
          </cell>
          <cell r="AW92473" t="str">
            <v>31000060</v>
          </cell>
          <cell r="AX92473" t="str">
            <v>Toyota Airport</v>
          </cell>
          <cell r="AY92473" t="str">
            <v>LHR/LHR/D/MO/PC TPP/P/96872/09/2024</v>
          </cell>
          <cell r="BB92473" t="str">
            <v>House # 565, Street # 36, Sector-F, Area Askari-10, Lahore Cantt.</v>
          </cell>
          <cell r="BC92473" t="str">
            <v>ATTITUDE BLACK</v>
          </cell>
          <cell r="BH92473" t="str">
            <v>TPP Retail</v>
          </cell>
          <cell r="BI92473" t="str">
            <v>N</v>
          </cell>
          <cell r="BJ92473" t="str">
            <v>Sofia Younas</v>
          </cell>
          <cell r="BK92473">
            <v>45541</v>
          </cell>
          <cell r="BL92473" t="str">
            <v>12500000</v>
          </cell>
          <cell r="BM92473" t="str">
            <v>272</v>
          </cell>
          <cell r="BN92473" t="str">
            <v>03</v>
          </cell>
          <cell r="BQ92473" t="str">
            <v>LHR/LHR/D/MO/PC TPP/P/96872/09/2024</v>
          </cell>
        </row>
        <row r="92474">
          <cell r="W92474" t="str">
            <v>2TRA992645</v>
          </cell>
          <cell r="X92474" t="str">
            <v>156R0445335</v>
          </cell>
          <cell r="Y92474">
            <v>15000000</v>
          </cell>
          <cell r="AC92474">
            <v>3159834</v>
          </cell>
          <cell r="AD92474" t="str">
            <v>02</v>
          </cell>
          <cell r="AE92474" t="str">
            <v>MOTOR</v>
          </cell>
          <cell r="AF92474">
            <v>166650</v>
          </cell>
          <cell r="AG92474">
            <v>0</v>
          </cell>
          <cell r="AH92474">
            <v>0</v>
          </cell>
          <cell r="AI92474">
            <v>0</v>
          </cell>
          <cell r="AJ92474">
            <v>195000</v>
          </cell>
          <cell r="AK92474">
            <v>0</v>
          </cell>
          <cell r="AL92474">
            <v>0</v>
          </cell>
          <cell r="AM92474" t="str">
            <v>2024</v>
          </cell>
          <cell r="AN92474" t="str">
            <v>202411</v>
          </cell>
          <cell r="AO92474" t="str">
            <v>202411</v>
          </cell>
          <cell r="AP92474" t="str">
            <v>202411</v>
          </cell>
          <cell r="AQ92474" t="str">
            <v>MZUBAIRIQBAL</v>
          </cell>
          <cell r="AR92474" t="str">
            <v>2008684</v>
          </cell>
          <cell r="AS92474" t="str">
            <v>D</v>
          </cell>
          <cell r="AT92474" t="str">
            <v>1</v>
          </cell>
          <cell r="AU92474" t="str">
            <v>30000002</v>
          </cell>
          <cell r="AV92474" t="str">
            <v>RETAIL</v>
          </cell>
          <cell r="AW92474" t="str">
            <v>31000334</v>
          </cell>
          <cell r="AX92474" t="str">
            <v>Toyota Fort Motors</v>
          </cell>
          <cell r="AY92474" t="str">
            <v>LHR/LHR/D/MO/PC TPP/P/101526/11/2024</v>
          </cell>
          <cell r="BB92474" t="str">
            <v>House # 553-A,Eden City, DHA Phase VIII, Lahore Cantt</v>
          </cell>
          <cell r="BC92474" t="str">
            <v>ATTITUDE BLACK</v>
          </cell>
          <cell r="BH92474" t="str">
            <v>TPP Retail</v>
          </cell>
          <cell r="BI92474" t="str">
            <v>N</v>
          </cell>
          <cell r="BJ92474" t="str">
            <v>Muhammad Zubair Tariq</v>
          </cell>
          <cell r="BK92474">
            <v>45603</v>
          </cell>
          <cell r="BL92474" t="str">
            <v>15000000</v>
          </cell>
          <cell r="BM92474" t="str">
            <v>272</v>
          </cell>
          <cell r="BN92474" t="str">
            <v>03</v>
          </cell>
          <cell r="BQ92474" t="str">
            <v>LHR/LHR/D/MO/PC TPP/P/101526/11/2024</v>
          </cell>
        </row>
        <row r="92475">
          <cell r="W92475" t="str">
            <v xml:space="preserve"> ZTRA991959</v>
          </cell>
          <cell r="X92475" t="str">
            <v xml:space="preserve"> TGN156R-0445373</v>
          </cell>
          <cell r="Y92475">
            <v>15500000</v>
          </cell>
          <cell r="AC92475">
            <v>2991928</v>
          </cell>
          <cell r="AD92475" t="str">
            <v>02</v>
          </cell>
          <cell r="AE92475" t="str">
            <v>MOTOR</v>
          </cell>
          <cell r="AF92475">
            <v>200000</v>
          </cell>
          <cell r="AG92475">
            <v>0</v>
          </cell>
          <cell r="AH92475">
            <v>0</v>
          </cell>
          <cell r="AI92475">
            <v>0</v>
          </cell>
          <cell r="AJ92475">
            <v>232500</v>
          </cell>
          <cell r="AK92475">
            <v>0</v>
          </cell>
          <cell r="AL92475">
            <v>25000</v>
          </cell>
          <cell r="AM92475" t="str">
            <v>2024</v>
          </cell>
          <cell r="AN92475" t="str">
            <v>202409</v>
          </cell>
          <cell r="AO92475" t="str">
            <v>202409</v>
          </cell>
          <cell r="AP92475" t="str">
            <v>202409</v>
          </cell>
          <cell r="AQ92475" t="str">
            <v>KHALIDMEHMOOD</v>
          </cell>
          <cell r="AR92475" t="str">
            <v>1949905</v>
          </cell>
          <cell r="AS92475" t="str">
            <v>D</v>
          </cell>
          <cell r="AT92475" t="str">
            <v>001</v>
          </cell>
          <cell r="AU92475" t="str">
            <v>30000002</v>
          </cell>
          <cell r="AV92475" t="str">
            <v>RETAIL</v>
          </cell>
          <cell r="AW92475" t="str">
            <v>31000007</v>
          </cell>
          <cell r="AX92475" t="str">
            <v>Toyota Central Motor</v>
          </cell>
          <cell r="AY92475" t="str">
            <v>KHI/HO/D/MO/PC TPP/P/96854/09/2024</v>
          </cell>
          <cell r="BA92475" t="str">
            <v>KARACHI</v>
          </cell>
          <cell r="BB92475" t="str">
            <v>Phase No. 1-115/1 Street #. 5, Khayaban e Rahat, Phase 6, DHA, Karachi.</v>
          </cell>
          <cell r="BC92475" t="str">
            <v>ATTITUDE BLACK</v>
          </cell>
          <cell r="BH92475" t="str">
            <v>TPP Retail</v>
          </cell>
          <cell r="BI92475" t="str">
            <v>N</v>
          </cell>
          <cell r="BJ92475" t="str">
            <v>Noman Abdul Haq</v>
          </cell>
          <cell r="BK92475">
            <v>45541</v>
          </cell>
          <cell r="BL92475" t="str">
            <v>15500000</v>
          </cell>
          <cell r="BM92475" t="str">
            <v>272</v>
          </cell>
          <cell r="BN92475" t="str">
            <v>01</v>
          </cell>
          <cell r="BQ92475" t="str">
            <v>KHI/HO/D/MO/PC TPP/P/96854/09/2024</v>
          </cell>
        </row>
        <row r="92476">
          <cell r="W92476" t="str">
            <v>2A52540</v>
          </cell>
          <cell r="X92476" t="str">
            <v>R-7033290</v>
          </cell>
          <cell r="Y92476">
            <v>3500000</v>
          </cell>
          <cell r="AC92476">
            <v>2902372</v>
          </cell>
          <cell r="AD92476" t="str">
            <v>02</v>
          </cell>
          <cell r="AE92476" t="str">
            <v>MOTOR</v>
          </cell>
          <cell r="AF92476">
            <v>0</v>
          </cell>
          <cell r="AG92476">
            <v>0</v>
          </cell>
          <cell r="AH92476">
            <v>0</v>
          </cell>
          <cell r="AI92476">
            <v>0</v>
          </cell>
          <cell r="AJ92476">
            <v>0</v>
          </cell>
          <cell r="AK92476">
            <v>0</v>
          </cell>
          <cell r="AL92476">
            <v>7247</v>
          </cell>
          <cell r="AM92476" t="str">
            <v>2024</v>
          </cell>
          <cell r="AN92476" t="str">
            <v>202407</v>
          </cell>
          <cell r="AO92476" t="str">
            <v>202406</v>
          </cell>
          <cell r="AP92476" t="str">
            <v>202407</v>
          </cell>
          <cell r="AQ92476" t="str">
            <v>KHALIDMEHMOOD</v>
          </cell>
          <cell r="AR92476" t="str">
            <v>1910792</v>
          </cell>
          <cell r="AS92476" t="str">
            <v>D</v>
          </cell>
          <cell r="AT92476" t="str">
            <v>1</v>
          </cell>
          <cell r="AU92476" t="str">
            <v>30000002</v>
          </cell>
          <cell r="AV92476" t="str">
            <v>RETAIL</v>
          </cell>
          <cell r="AW92476" t="str">
            <v>31000049</v>
          </cell>
          <cell r="AX92476" t="str">
            <v>Toyota Deffence Motor</v>
          </cell>
          <cell r="AY92476" t="str">
            <v>KHI/HO/D/MO/PC TPP/P/72262/06/2023</v>
          </cell>
          <cell r="AZ92476" t="str">
            <v>KHI/HO/D/MO/PC TPP/E/43708/07/2024</v>
          </cell>
          <cell r="BB92476" t="str">
            <v>39-B/1, North Avenue, Phase 1, DHA, Karachi.</v>
          </cell>
          <cell r="BC92476" t="str">
            <v>SILVER</v>
          </cell>
          <cell r="BF92476" t="str">
            <v xml:space="preserve">Additon of  Agency Commission
</v>
          </cell>
          <cell r="BH92476" t="str">
            <v>TPP Retail</v>
          </cell>
          <cell r="BI92476" t="str">
            <v>N</v>
          </cell>
          <cell r="BJ92476" t="str">
            <v>M.Shahbaz</v>
          </cell>
          <cell r="BK92476">
            <v>45461</v>
          </cell>
          <cell r="BL92476" t="str">
            <v>3500000</v>
          </cell>
          <cell r="BM92476" t="str">
            <v>009</v>
          </cell>
          <cell r="BN92476" t="str">
            <v>01</v>
          </cell>
          <cell r="BQ92476" t="str">
            <v>KHI/HO/D/MO/PC TPP/P/72262/06/2023</v>
          </cell>
        </row>
        <row r="92477">
          <cell r="W92477" t="str">
            <v>2A52540</v>
          </cell>
          <cell r="X92477" t="str">
            <v>R-7033290</v>
          </cell>
          <cell r="Y92477">
            <v>3500000</v>
          </cell>
          <cell r="AC92477">
            <v>2888473</v>
          </cell>
          <cell r="AD92477" t="str">
            <v>02</v>
          </cell>
          <cell r="AE92477" t="str">
            <v>MOTOR</v>
          </cell>
          <cell r="AF92477">
            <v>0</v>
          </cell>
          <cell r="AG92477">
            <v>0</v>
          </cell>
          <cell r="AH92477">
            <v>0</v>
          </cell>
          <cell r="AI92477">
            <v>0</v>
          </cell>
          <cell r="AJ92477">
            <v>0</v>
          </cell>
          <cell r="AK92477">
            <v>0</v>
          </cell>
          <cell r="AL92477">
            <v>3758</v>
          </cell>
          <cell r="AM92477" t="str">
            <v>2024</v>
          </cell>
          <cell r="AN92477" t="str">
            <v>202407</v>
          </cell>
          <cell r="AO92477" t="str">
            <v>202406</v>
          </cell>
          <cell r="AP92477" t="str">
            <v>202407</v>
          </cell>
          <cell r="AQ92477" t="str">
            <v>KHALIDMEHMOOD</v>
          </cell>
          <cell r="AR92477" t="str">
            <v>1900292</v>
          </cell>
          <cell r="AS92477" t="str">
            <v>D</v>
          </cell>
          <cell r="AT92477" t="str">
            <v>1</v>
          </cell>
          <cell r="AU92477" t="str">
            <v>30000002</v>
          </cell>
          <cell r="AV92477" t="str">
            <v>RETAIL</v>
          </cell>
          <cell r="AW92477" t="str">
            <v>31000049</v>
          </cell>
          <cell r="AX92477" t="str">
            <v>Toyota Deffence Motor</v>
          </cell>
          <cell r="AY92477" t="str">
            <v>KHI/HO/D/MO/PC TPP/P/90934/06/2024</v>
          </cell>
          <cell r="AZ92477" t="str">
            <v>KHI/HO/D/MO/PC TPP/E/43292/07/2024</v>
          </cell>
          <cell r="BB92477" t="str">
            <v>39-B/1, North Avenue, Phase 1, DHA, Karachi.</v>
          </cell>
          <cell r="BC92477" t="str">
            <v>SILVER</v>
          </cell>
          <cell r="BF92477" t="str">
            <v>ADDITION OF AGECY COMMISSION</v>
          </cell>
          <cell r="BH92477" t="str">
            <v>TPP Retail</v>
          </cell>
          <cell r="BI92477" t="str">
            <v>N</v>
          </cell>
          <cell r="BJ92477" t="str">
            <v>Muhammad Adnan</v>
          </cell>
          <cell r="BK92477">
            <v>45463</v>
          </cell>
          <cell r="BL92477" t="str">
            <v>3500000</v>
          </cell>
          <cell r="BM92477" t="str">
            <v>009</v>
          </cell>
          <cell r="BN92477" t="str">
            <v>01</v>
          </cell>
          <cell r="BQ92477" t="str">
            <v>KHI/HO/D/MO/PC TPP/P/90934/06/2024</v>
          </cell>
        </row>
        <row r="92478">
          <cell r="W92478" t="str">
            <v>2A09610</v>
          </cell>
          <cell r="X92478" t="str">
            <v>7005466</v>
          </cell>
          <cell r="Y92478">
            <v>3300000</v>
          </cell>
          <cell r="AC92478">
            <v>3077590</v>
          </cell>
          <cell r="AD92478" t="str">
            <v>02</v>
          </cell>
          <cell r="AE92478" t="str">
            <v>MOTOR</v>
          </cell>
          <cell r="AF92478">
            <v>39470</v>
          </cell>
          <cell r="AG92478">
            <v>0</v>
          </cell>
          <cell r="AH92478">
            <v>0</v>
          </cell>
          <cell r="AI92478">
            <v>0</v>
          </cell>
          <cell r="AJ92478">
            <v>46200</v>
          </cell>
          <cell r="AK92478">
            <v>0</v>
          </cell>
          <cell r="AL92478">
            <v>0</v>
          </cell>
          <cell r="AM92478" t="str">
            <v>2024</v>
          </cell>
          <cell r="AN92478" t="str">
            <v>202410</v>
          </cell>
          <cell r="AO92478" t="str">
            <v>202410</v>
          </cell>
          <cell r="AP92478" t="str">
            <v>202410</v>
          </cell>
          <cell r="AQ92478" t="str">
            <v>MZUBAIRIQBAL</v>
          </cell>
          <cell r="AR92478" t="str">
            <v>1975852</v>
          </cell>
          <cell r="AS92478" t="str">
            <v>D</v>
          </cell>
          <cell r="AT92478" t="str">
            <v>1</v>
          </cell>
          <cell r="AU92478" t="str">
            <v>30000002</v>
          </cell>
          <cell r="AV92478" t="str">
            <v>RETAIL</v>
          </cell>
          <cell r="AW92478" t="str">
            <v>31000222</v>
          </cell>
          <cell r="AX92478" t="str">
            <v>Toyota Rawal Motors</v>
          </cell>
          <cell r="AY92478" t="str">
            <v>LHR/LHR/D/MO/PC TPP/P/99395/10/2024</v>
          </cell>
          <cell r="BB92478" t="str">
            <v>Oversees Sector 5, Phase 8, Bahriya Town House no 1620, Street no 09, rawalpindi</v>
          </cell>
          <cell r="BC92478" t="str">
            <v>S. BLUE</v>
          </cell>
          <cell r="BH92478" t="str">
            <v>TPP Retail</v>
          </cell>
          <cell r="BI92478" t="str">
            <v>N</v>
          </cell>
          <cell r="BJ92478" t="str">
            <v>Kamran Khalid</v>
          </cell>
          <cell r="BK92478">
            <v>45575</v>
          </cell>
          <cell r="BL92478" t="str">
            <v>3300000</v>
          </cell>
          <cell r="BM92478" t="str">
            <v>131</v>
          </cell>
          <cell r="BN92478" t="str">
            <v>03</v>
          </cell>
          <cell r="BQ92478" t="str">
            <v>LHR/LHR/D/MO/PC TPP/P/99395/10/2024</v>
          </cell>
        </row>
        <row r="92479">
          <cell r="W92479" t="str">
            <v>2A67051</v>
          </cell>
          <cell r="X92479" t="str">
            <v>NSP150R-7044591</v>
          </cell>
          <cell r="Y92479">
            <v>4641500</v>
          </cell>
          <cell r="AC92479">
            <v>2916605</v>
          </cell>
          <cell r="AD92479" t="str">
            <v>02</v>
          </cell>
          <cell r="AE92479" t="str">
            <v>MOTOR</v>
          </cell>
          <cell r="AF92479">
            <v>63456</v>
          </cell>
          <cell r="AG92479">
            <v>0</v>
          </cell>
          <cell r="AH92479">
            <v>0</v>
          </cell>
          <cell r="AI92479">
            <v>0</v>
          </cell>
          <cell r="AJ92479">
            <v>74264</v>
          </cell>
          <cell r="AK92479">
            <v>0</v>
          </cell>
          <cell r="AL92479">
            <v>7932</v>
          </cell>
          <cell r="AM92479" t="str">
            <v>2024</v>
          </cell>
          <cell r="AN92479" t="str">
            <v>202407</v>
          </cell>
          <cell r="AO92479" t="str">
            <v>202407</v>
          </cell>
          <cell r="AP92479" t="str">
            <v>202407</v>
          </cell>
          <cell r="AQ92479" t="str">
            <v>MZUBAIRIQBAL</v>
          </cell>
          <cell r="AR92479" t="str">
            <v>1920744</v>
          </cell>
          <cell r="AS92479" t="str">
            <v>D</v>
          </cell>
          <cell r="AT92479" t="str">
            <v>001</v>
          </cell>
          <cell r="AU92479" t="str">
            <v>30000002</v>
          </cell>
          <cell r="AV92479" t="str">
            <v>RETAIL</v>
          </cell>
          <cell r="AW92479" t="str">
            <v>31000029</v>
          </cell>
          <cell r="AX92479" t="str">
            <v>Royal Motors</v>
          </cell>
          <cell r="AY92479" t="str">
            <v>LHR/LHR/D/MO/PC TPP/P/94118/07/2024</v>
          </cell>
          <cell r="BB92479" t="str">
            <v>Khan Pur Road, Rahim Yar Khan.</v>
          </cell>
          <cell r="BC92479" t="str">
            <v>SUPER WHITE</v>
          </cell>
          <cell r="BH92479" t="str">
            <v>TPP Retail</v>
          </cell>
          <cell r="BI92479" t="str">
            <v>N</v>
          </cell>
          <cell r="BJ92479" t="str">
            <v>DAANISH NAEEM KHAN</v>
          </cell>
          <cell r="BK92479">
            <v>45503</v>
          </cell>
          <cell r="BL92479" t="str">
            <v>4641500</v>
          </cell>
          <cell r="BM92479" t="str">
            <v>274</v>
          </cell>
          <cell r="BN92479" t="str">
            <v>03</v>
          </cell>
          <cell r="BQ92479" t="str">
            <v>LHR/LHR/D/MO/PC TPP/P/94118/07/2024</v>
          </cell>
        </row>
        <row r="92480">
          <cell r="W92480" t="str">
            <v>2A34038</v>
          </cell>
          <cell r="X92480" t="str">
            <v>7021116</v>
          </cell>
          <cell r="Y92480">
            <v>4000000</v>
          </cell>
          <cell r="AC92480">
            <v>2963579</v>
          </cell>
          <cell r="AD92480" t="str">
            <v>02</v>
          </cell>
          <cell r="AE92480" t="str">
            <v>MOTOR</v>
          </cell>
          <cell r="AF92480">
            <v>51265</v>
          </cell>
          <cell r="AG92480">
            <v>0</v>
          </cell>
          <cell r="AH92480">
            <v>0</v>
          </cell>
          <cell r="AI92480">
            <v>0</v>
          </cell>
          <cell r="AJ92480">
            <v>60000</v>
          </cell>
          <cell r="AK92480">
            <v>0</v>
          </cell>
          <cell r="AL92480">
            <v>12816</v>
          </cell>
          <cell r="AM92480" t="str">
            <v>2024</v>
          </cell>
          <cell r="AN92480" t="str">
            <v>202408</v>
          </cell>
          <cell r="AO92480" t="str">
            <v>202408</v>
          </cell>
          <cell r="AP92480" t="str">
            <v>202408</v>
          </cell>
          <cell r="AQ92480" t="str">
            <v>ABRAHAMBHATTI</v>
          </cell>
          <cell r="AR92480" t="str">
            <v>1934700</v>
          </cell>
          <cell r="AS92480" t="str">
            <v>D</v>
          </cell>
          <cell r="AT92480" t="str">
            <v>001</v>
          </cell>
          <cell r="AU92480" t="str">
            <v>30000002</v>
          </cell>
          <cell r="AV92480" t="str">
            <v>RETAIL</v>
          </cell>
          <cell r="AW92480" t="str">
            <v>31000058</v>
          </cell>
          <cell r="AX92480" t="str">
            <v>Toyota Cantt</v>
          </cell>
          <cell r="AY92480" t="str">
            <v>LHR/LHR/D/MO/PC TPP/P/95419/08/2024</v>
          </cell>
          <cell r="BB92480" t="str">
            <v>House # F-374, State Life Housing Society, Near DHA Phase IV, Lahore Cantt.</v>
          </cell>
          <cell r="BC92480" t="str">
            <v>SUPER WHITE</v>
          </cell>
          <cell r="BH92480" t="str">
            <v>TPP Retail</v>
          </cell>
          <cell r="BI92480" t="str">
            <v>N</v>
          </cell>
          <cell r="BJ92480" t="str">
            <v>DAANISH NAEEM KHAN</v>
          </cell>
          <cell r="BK92480">
            <v>45521</v>
          </cell>
          <cell r="BL92480" t="str">
            <v>4000000</v>
          </cell>
          <cell r="BM92480" t="str">
            <v>274</v>
          </cell>
          <cell r="BN92480" t="str">
            <v>03</v>
          </cell>
          <cell r="BQ92480" t="str">
            <v>LHR/LHR/D/MO/PC TPP/P/95419/08/2024</v>
          </cell>
        </row>
        <row r="92481">
          <cell r="W92481" t="str">
            <v>2A34038</v>
          </cell>
          <cell r="X92481" t="str">
            <v>7021116</v>
          </cell>
          <cell r="Y92481">
            <v>4000000</v>
          </cell>
          <cell r="AC92481">
            <v>2990446</v>
          </cell>
          <cell r="AD92481" t="str">
            <v>02</v>
          </cell>
          <cell r="AE92481" t="str">
            <v>MOTOR</v>
          </cell>
          <cell r="AF92481">
            <v>-51265</v>
          </cell>
          <cell r="AG92481">
            <v>0</v>
          </cell>
          <cell r="AH92481">
            <v>0</v>
          </cell>
          <cell r="AI92481">
            <v>0</v>
          </cell>
          <cell r="AJ92481">
            <v>-60000</v>
          </cell>
          <cell r="AK92481">
            <v>0</v>
          </cell>
          <cell r="AL92481">
            <v>-12816</v>
          </cell>
          <cell r="AM92481" t="str">
            <v>2024</v>
          </cell>
          <cell r="AN92481" t="str">
            <v>202409</v>
          </cell>
          <cell r="AO92481" t="str">
            <v>202408</v>
          </cell>
          <cell r="AP92481" t="str">
            <v>202409</v>
          </cell>
          <cell r="AQ92481" t="str">
            <v>ABRAHAMBHATTI</v>
          </cell>
          <cell r="AR92481" t="str">
            <v>1949505</v>
          </cell>
          <cell r="AS92481" t="str">
            <v>D</v>
          </cell>
          <cell r="AT92481" t="str">
            <v>001</v>
          </cell>
          <cell r="AU92481" t="str">
            <v>30000002</v>
          </cell>
          <cell r="AV92481" t="str">
            <v>RETAIL</v>
          </cell>
          <cell r="AW92481" t="str">
            <v>31000058</v>
          </cell>
          <cell r="AX92481" t="str">
            <v>Toyota Cantt</v>
          </cell>
          <cell r="AY92481" t="str">
            <v>LHR/LHR/D/MO/PC TPP/P/95419/08/2024</v>
          </cell>
          <cell r="AZ92481" t="str">
            <v>LHR/LHR/D/MO/PC TPP/E/45688/09/2024</v>
          </cell>
          <cell r="BB92481" t="str">
            <v>House # F-374, State Life Housing Society, Near DHA Phase IV, Lahore Cantt.</v>
          </cell>
          <cell r="BC92481" t="str">
            <v>SUPER WHITE</v>
          </cell>
          <cell r="BF92481" t="str">
            <v>Subtraction Of Agency Commission</v>
          </cell>
          <cell r="BH92481" t="str">
            <v>TPP Retail</v>
          </cell>
          <cell r="BI92481" t="str">
            <v>N</v>
          </cell>
          <cell r="BJ92481" t="str">
            <v>DAANISH NAEEM KHAN</v>
          </cell>
          <cell r="BK92481">
            <v>45524</v>
          </cell>
          <cell r="BL92481" t="str">
            <v>4000000</v>
          </cell>
          <cell r="BM92481" t="str">
            <v>274</v>
          </cell>
          <cell r="BN92481" t="str">
            <v>03</v>
          </cell>
          <cell r="BQ92481" t="str">
            <v>LHR/LHR/D/MO/PC TPP/P/95419/08/2024</v>
          </cell>
        </row>
        <row r="92482">
          <cell r="W92482" t="str">
            <v>2A34038</v>
          </cell>
          <cell r="X92482" t="str">
            <v>7021116</v>
          </cell>
          <cell r="Y92482">
            <v>4000000</v>
          </cell>
          <cell r="AC92482">
            <v>2990485</v>
          </cell>
          <cell r="AD92482" t="str">
            <v>02</v>
          </cell>
          <cell r="AE92482" t="str">
            <v>MOTOR</v>
          </cell>
          <cell r="AF92482">
            <v>51265</v>
          </cell>
          <cell r="AG92482">
            <v>0</v>
          </cell>
          <cell r="AH92482">
            <v>0</v>
          </cell>
          <cell r="AI92482">
            <v>0</v>
          </cell>
          <cell r="AJ92482">
            <v>60000</v>
          </cell>
          <cell r="AK92482">
            <v>0</v>
          </cell>
          <cell r="AL92482">
            <v>12816</v>
          </cell>
          <cell r="AM92482" t="str">
            <v>2024</v>
          </cell>
          <cell r="AN92482" t="str">
            <v>202409</v>
          </cell>
          <cell r="AO92482" t="str">
            <v>202408</v>
          </cell>
          <cell r="AP92482" t="str">
            <v>202409</v>
          </cell>
          <cell r="AQ92482" t="str">
            <v>ABRAHAMBHATTI</v>
          </cell>
          <cell r="AR92482" t="str">
            <v>1949506</v>
          </cell>
          <cell r="AS92482" t="str">
            <v>D</v>
          </cell>
          <cell r="AT92482" t="str">
            <v>001</v>
          </cell>
          <cell r="AU92482" t="str">
            <v>30000002</v>
          </cell>
          <cell r="AV92482" t="str">
            <v>RETAIL</v>
          </cell>
          <cell r="AW92482" t="str">
            <v>31000058</v>
          </cell>
          <cell r="AX92482" t="str">
            <v>Toyota Cantt</v>
          </cell>
          <cell r="AY92482" t="str">
            <v>LHR/LHR/D/MO/PC TPP/P/95419/08/2024</v>
          </cell>
          <cell r="AZ92482" t="str">
            <v>LHR/LHR/D/MO/PC TPP/E/45689/09/2024</v>
          </cell>
          <cell r="BB92482" t="str">
            <v>House # F-374, State Life Housing Society, Near DHA Phase IV, Lahore Cantt.</v>
          </cell>
          <cell r="BC92482" t="str">
            <v>SUPER WHITE</v>
          </cell>
          <cell r="BF92482" t="str">
            <v>Addition Of Agency Commission</v>
          </cell>
          <cell r="BH92482" t="str">
            <v>TPP Retail</v>
          </cell>
          <cell r="BI92482" t="str">
            <v>N</v>
          </cell>
          <cell r="BJ92482" t="str">
            <v>DAANISH NAEEM KHAN</v>
          </cell>
          <cell r="BK92482">
            <v>45524</v>
          </cell>
          <cell r="BL92482" t="str">
            <v>4000000</v>
          </cell>
          <cell r="BM92482" t="str">
            <v>274</v>
          </cell>
          <cell r="BN92482" t="str">
            <v>03</v>
          </cell>
          <cell r="BQ92482" t="str">
            <v>LHR/LHR/D/MO/PC TPP/P/95419/08/2024</v>
          </cell>
        </row>
        <row r="92483">
          <cell r="W92483" t="str">
            <v>2A70500</v>
          </cell>
          <cell r="X92483" t="str">
            <v>7047757</v>
          </cell>
          <cell r="Y92483">
            <v>4730000</v>
          </cell>
          <cell r="AC92483">
            <v>3175391</v>
          </cell>
          <cell r="AD92483" t="str">
            <v>02</v>
          </cell>
          <cell r="AE92483" t="str">
            <v>MOTOR</v>
          </cell>
          <cell r="AF92483">
            <v>70731</v>
          </cell>
          <cell r="AG92483">
            <v>0</v>
          </cell>
          <cell r="AH92483">
            <v>0</v>
          </cell>
          <cell r="AI92483">
            <v>0</v>
          </cell>
          <cell r="AJ92483">
            <v>82775</v>
          </cell>
          <cell r="AK92483">
            <v>0</v>
          </cell>
          <cell r="AL92483">
            <v>17683</v>
          </cell>
          <cell r="AM92483" t="str">
            <v>2024</v>
          </cell>
          <cell r="AN92483" t="str">
            <v>202411</v>
          </cell>
          <cell r="AO92483" t="str">
            <v>202411</v>
          </cell>
          <cell r="AP92483" t="str">
            <v>202411</v>
          </cell>
          <cell r="AQ92483" t="str">
            <v>ABRAHAMBHATTI</v>
          </cell>
          <cell r="AR92483" t="str">
            <v>2007834</v>
          </cell>
          <cell r="AS92483" t="str">
            <v>D</v>
          </cell>
          <cell r="AT92483" t="str">
            <v>001</v>
          </cell>
          <cell r="AU92483" t="str">
            <v>30000002</v>
          </cell>
          <cell r="AV92483" t="str">
            <v>RETAIL</v>
          </cell>
          <cell r="AW92483" t="str">
            <v>31000222</v>
          </cell>
          <cell r="AX92483" t="str">
            <v>Toyota Rawal Motors</v>
          </cell>
          <cell r="AY92483" t="str">
            <v>LHR/LHR/D/MO/PC TPP/P/101451/11/2024</v>
          </cell>
          <cell r="BB92483" t="str">
            <v>House # 495, Street # 01, Sector H, Phase 8, Bahria Town, Rawalpindi.</v>
          </cell>
          <cell r="BC92483" t="str">
            <v>SILVER</v>
          </cell>
          <cell r="BH92483" t="str">
            <v>TPP Retail</v>
          </cell>
          <cell r="BI92483" t="str">
            <v>N</v>
          </cell>
          <cell r="BJ92483" t="str">
            <v>Kamran Khalid</v>
          </cell>
          <cell r="BK92483">
            <v>45602</v>
          </cell>
          <cell r="BL92483" t="str">
            <v>4730000</v>
          </cell>
          <cell r="BM92483" t="str">
            <v>009</v>
          </cell>
          <cell r="BN92483" t="str">
            <v>03</v>
          </cell>
          <cell r="BQ92483" t="str">
            <v>LHR/LHR/D/MO/PC TPP/P/101451/11/2024</v>
          </cell>
        </row>
        <row r="92484">
          <cell r="W92484" t="str">
            <v>1KDU984488</v>
          </cell>
          <cell r="X92484" t="str">
            <v>KUN126R-0966794</v>
          </cell>
          <cell r="Y92484">
            <v>8000000</v>
          </cell>
          <cell r="AC92484">
            <v>3094335</v>
          </cell>
          <cell r="AD92484" t="str">
            <v>02</v>
          </cell>
          <cell r="AE92484" t="str">
            <v>MOTOR</v>
          </cell>
          <cell r="AF92484">
            <v>103017</v>
          </cell>
          <cell r="AG92484">
            <v>0</v>
          </cell>
          <cell r="AH92484">
            <v>0</v>
          </cell>
          <cell r="AI92484">
            <v>0</v>
          </cell>
          <cell r="AJ92484">
            <v>120000</v>
          </cell>
          <cell r="AK92484">
            <v>0</v>
          </cell>
          <cell r="AL92484">
            <v>0</v>
          </cell>
          <cell r="AM92484" t="str">
            <v>2024</v>
          </cell>
          <cell r="AN92484" t="str">
            <v>202410</v>
          </cell>
          <cell r="AO92484" t="str">
            <v>202410</v>
          </cell>
          <cell r="AP92484" t="str">
            <v>202410</v>
          </cell>
          <cell r="AQ92484" t="str">
            <v>KHALIDMEHMOOD</v>
          </cell>
          <cell r="AR92484" t="str">
            <v>1985603</v>
          </cell>
          <cell r="AS92484" t="str">
            <v>D</v>
          </cell>
          <cell r="AT92484" t="str">
            <v>1</v>
          </cell>
          <cell r="AU92484" t="str">
            <v>30000002</v>
          </cell>
          <cell r="AV92484" t="str">
            <v>RETAIL</v>
          </cell>
          <cell r="AW92484" t="str">
            <v>31000674</v>
          </cell>
          <cell r="AX92484" t="str">
            <v>Toyota Eastern Motors Workshop</v>
          </cell>
          <cell r="AY92484" t="str">
            <v>KHI/HO/D/MO/PC TPP/P/99712/10/2024</v>
          </cell>
          <cell r="BA92484" t="str">
            <v>KARACHI</v>
          </cell>
          <cell r="BB92484" t="str">
            <v>Flat #. C-29, Block-16, U K Square, F.B Area, Karachi.</v>
          </cell>
          <cell r="BC92484" t="str">
            <v>ATTITUDE BLACK</v>
          </cell>
          <cell r="BH92484" t="str">
            <v>TPP Retail</v>
          </cell>
          <cell r="BI92484" t="str">
            <v>N</v>
          </cell>
          <cell r="BJ92484" t="str">
            <v>Muhammad Danish</v>
          </cell>
          <cell r="BK92484">
            <v>45580</v>
          </cell>
          <cell r="BL92484" t="str">
            <v>8000000</v>
          </cell>
          <cell r="BM92484" t="str">
            <v>272</v>
          </cell>
          <cell r="BN92484" t="str">
            <v>01</v>
          </cell>
          <cell r="BQ92484" t="str">
            <v>KHI/HO/D/MO/PC TPP/P/99712/10/2024</v>
          </cell>
        </row>
        <row r="92485">
          <cell r="W92485" t="str">
            <v>1KDU984488</v>
          </cell>
          <cell r="X92485" t="str">
            <v>KUN126R-0966794</v>
          </cell>
          <cell r="Y92485">
            <v>8000000</v>
          </cell>
          <cell r="AC92485">
            <v>3172444</v>
          </cell>
          <cell r="AD92485" t="str">
            <v>02</v>
          </cell>
          <cell r="AE92485" t="str">
            <v>MOTOR</v>
          </cell>
          <cell r="AF92485">
            <v>0</v>
          </cell>
          <cell r="AG92485">
            <v>0</v>
          </cell>
          <cell r="AH92485">
            <v>0</v>
          </cell>
          <cell r="AI92485">
            <v>0</v>
          </cell>
          <cell r="AJ92485">
            <v>0</v>
          </cell>
          <cell r="AK92485">
            <v>0</v>
          </cell>
          <cell r="AL92485">
            <v>10302</v>
          </cell>
          <cell r="AM92485" t="str">
            <v>2024</v>
          </cell>
          <cell r="AN92485" t="str">
            <v>202411</v>
          </cell>
          <cell r="AO92485" t="str">
            <v>202410</v>
          </cell>
          <cell r="AP92485" t="str">
            <v>202411</v>
          </cell>
          <cell r="AQ92485" t="str">
            <v>HASSANSALEEM</v>
          </cell>
          <cell r="AR92485" t="str">
            <v>2014177</v>
          </cell>
          <cell r="AS92485" t="str">
            <v>D</v>
          </cell>
          <cell r="AT92485" t="str">
            <v>1</v>
          </cell>
          <cell r="AU92485" t="str">
            <v>30000002</v>
          </cell>
          <cell r="AV92485" t="str">
            <v>RETAIL</v>
          </cell>
          <cell r="AW92485" t="str">
            <v>31000674</v>
          </cell>
          <cell r="AX92485" t="str">
            <v>Toyota Eastern Motors Workshop</v>
          </cell>
          <cell r="AY92485" t="str">
            <v>KHI/HO/D/MO/PC TPP/P/99712/10/2024</v>
          </cell>
          <cell r="AZ92485" t="str">
            <v>KHI/HO/D/MO/PC TPP/E/49085/11/2024</v>
          </cell>
          <cell r="BB92485" t="str">
            <v>Flat #. C-29, Block-16, U K Square, F.B Area, Karachi.</v>
          </cell>
          <cell r="BC92485" t="str">
            <v>ATTITUDE BLACK</v>
          </cell>
          <cell r="BF92485" t="str">
            <v>Addition of ageny commission</v>
          </cell>
          <cell r="BH92485" t="str">
            <v>TPP Retail</v>
          </cell>
          <cell r="BI92485" t="str">
            <v>N</v>
          </cell>
          <cell r="BJ92485" t="str">
            <v>Muhammad Danish</v>
          </cell>
          <cell r="BK92485">
            <v>45580</v>
          </cell>
          <cell r="BL92485" t="str">
            <v>8000000</v>
          </cell>
          <cell r="BM92485" t="str">
            <v>272</v>
          </cell>
          <cell r="BN92485" t="str">
            <v>01</v>
          </cell>
          <cell r="BQ92485" t="str">
            <v>KHI/HO/D/MO/PC TPP/P/99712/10/2024</v>
          </cell>
        </row>
        <row r="92486">
          <cell r="W92486" t="str">
            <v>2A44513</v>
          </cell>
          <cell r="X92486" t="str">
            <v>NSP151R9516584</v>
          </cell>
          <cell r="Y92486">
            <v>4500000</v>
          </cell>
          <cell r="AC92486">
            <v>2908966</v>
          </cell>
          <cell r="AD92486" t="str">
            <v>02</v>
          </cell>
          <cell r="AE92486" t="str">
            <v>MOTOR</v>
          </cell>
          <cell r="AF92486">
            <v>0</v>
          </cell>
          <cell r="AG92486">
            <v>0</v>
          </cell>
          <cell r="AH92486">
            <v>0</v>
          </cell>
          <cell r="AI92486">
            <v>0</v>
          </cell>
          <cell r="AJ92486">
            <v>0</v>
          </cell>
          <cell r="AK92486">
            <v>0</v>
          </cell>
          <cell r="AL92486">
            <v>7690</v>
          </cell>
          <cell r="AM92486" t="str">
            <v>2024</v>
          </cell>
          <cell r="AN92486" t="str">
            <v>202407</v>
          </cell>
          <cell r="AO92486" t="str">
            <v>202302</v>
          </cell>
          <cell r="AP92486" t="str">
            <v>202407</v>
          </cell>
          <cell r="AQ92486" t="str">
            <v>ZUBAIRTARIQ</v>
          </cell>
          <cell r="AR92486" t="str">
            <v>1917275</v>
          </cell>
          <cell r="AS92486" t="str">
            <v>D</v>
          </cell>
          <cell r="AT92486" t="str">
            <v>001</v>
          </cell>
          <cell r="AU92486" t="str">
            <v>30000002</v>
          </cell>
          <cell r="AV92486" t="str">
            <v>RETAIL</v>
          </cell>
          <cell r="AW92486" t="str">
            <v>31000115</v>
          </cell>
          <cell r="AX92486" t="str">
            <v>Toyota Sahara Motors</v>
          </cell>
          <cell r="AY92486" t="str">
            <v>LHR/LHR/D/MO/PC TPP/P/68551/03/2023</v>
          </cell>
          <cell r="AZ92486" t="str">
            <v>LHR/LHR/D/MO/PC TPP/E/44060/07/2024</v>
          </cell>
          <cell r="BB92486" t="str">
            <v>House # 197/1, Block-G, Mohalla Model Town, Lahore.</v>
          </cell>
          <cell r="BC92486" t="str">
            <v>SUPER WHITE</v>
          </cell>
          <cell r="BH92486" t="str">
            <v>N/A</v>
          </cell>
          <cell r="BI92486" t="str">
            <v>N</v>
          </cell>
          <cell r="BJ92486" t="str">
            <v>DANIYAL KALEEM</v>
          </cell>
          <cell r="BK92486">
            <v>44978</v>
          </cell>
          <cell r="BL92486" t="str">
            <v>4500000</v>
          </cell>
          <cell r="BM92486" t="str">
            <v>274</v>
          </cell>
          <cell r="BN92486" t="str">
            <v>03</v>
          </cell>
          <cell r="BQ92486" t="str">
            <v>LHR/LHR/D/MO/PC TPP/P/68551/03/2023</v>
          </cell>
        </row>
        <row r="92487">
          <cell r="W92487" t="str">
            <v>2A 51313</v>
          </cell>
          <cell r="X92487" t="str">
            <v>NSP151R - 9518884</v>
          </cell>
          <cell r="Y92487">
            <v>4800000</v>
          </cell>
          <cell r="AC92487">
            <v>3189622</v>
          </cell>
          <cell r="AD92487" t="str">
            <v>02</v>
          </cell>
          <cell r="AE92487" t="str">
            <v>MOTOR</v>
          </cell>
          <cell r="AF92487">
            <v>65624</v>
          </cell>
          <cell r="AG92487">
            <v>0</v>
          </cell>
          <cell r="AH92487">
            <v>0</v>
          </cell>
          <cell r="AI92487">
            <v>0</v>
          </cell>
          <cell r="AJ92487">
            <v>76800</v>
          </cell>
          <cell r="AK92487">
            <v>0</v>
          </cell>
          <cell r="AL92487">
            <v>8203</v>
          </cell>
          <cell r="AM92487" t="str">
            <v>2024</v>
          </cell>
          <cell r="AN92487" t="str">
            <v>202411</v>
          </cell>
          <cell r="AO92487" t="str">
            <v>202411</v>
          </cell>
          <cell r="AP92487" t="str">
            <v>202411</v>
          </cell>
          <cell r="AQ92487" t="str">
            <v>MZUBAIRIQBAL</v>
          </cell>
          <cell r="AR92487" t="str">
            <v>2019714</v>
          </cell>
          <cell r="AS92487" t="str">
            <v>D</v>
          </cell>
          <cell r="AT92487" t="str">
            <v>1</v>
          </cell>
          <cell r="AU92487" t="str">
            <v>30000002</v>
          </cell>
          <cell r="AV92487" t="str">
            <v>RETAIL</v>
          </cell>
          <cell r="AW92487" t="str">
            <v>31000132</v>
          </cell>
          <cell r="AX92487" t="str">
            <v>Toyota Jinnah Motors</v>
          </cell>
          <cell r="AY92487" t="str">
            <v>LHR/LHR/D/MO/PC TPP/P/102852/11/2024</v>
          </cell>
          <cell r="BB92487" t="str">
            <v>P.S.I.C. Employes Cooperative Housing Society, House # 63-C, Muhalla Bedian Road, Lahore Cantt.</v>
          </cell>
          <cell r="BC92487" t="str">
            <v>SILVER</v>
          </cell>
          <cell r="BH92487" t="str">
            <v>TPP Retail</v>
          </cell>
          <cell r="BI92487" t="str">
            <v>N</v>
          </cell>
          <cell r="BJ92487" t="str">
            <v>Muhammad Zubair Tariq</v>
          </cell>
          <cell r="BK92487">
            <v>45624</v>
          </cell>
          <cell r="BL92487" t="str">
            <v>4800000</v>
          </cell>
          <cell r="BM92487" t="str">
            <v>009</v>
          </cell>
          <cell r="BN92487" t="str">
            <v>03</v>
          </cell>
          <cell r="BQ92487" t="str">
            <v>LHR/LHR/D/MO/PC TPP/P/102852/11/2024</v>
          </cell>
        </row>
        <row r="92488">
          <cell r="W92488" t="str">
            <v>2A01119</v>
          </cell>
          <cell r="X92488" t="str">
            <v>NSP150R-9505796</v>
          </cell>
          <cell r="Y92488">
            <v>4000000</v>
          </cell>
          <cell r="AC92488">
            <v>3175284</v>
          </cell>
          <cell r="AD92488" t="str">
            <v>02</v>
          </cell>
          <cell r="AE92488" t="str">
            <v>MOTOR</v>
          </cell>
          <cell r="AF92488">
            <v>51265</v>
          </cell>
          <cell r="AG92488">
            <v>0</v>
          </cell>
          <cell r="AH92488">
            <v>0</v>
          </cell>
          <cell r="AI92488">
            <v>0</v>
          </cell>
          <cell r="AJ92488">
            <v>60000</v>
          </cell>
          <cell r="AK92488">
            <v>0</v>
          </cell>
          <cell r="AL92488">
            <v>12816</v>
          </cell>
          <cell r="AM92488" t="str">
            <v>2024</v>
          </cell>
          <cell r="AN92488" t="str">
            <v>202411</v>
          </cell>
          <cell r="AO92488" t="str">
            <v>202411</v>
          </cell>
          <cell r="AP92488" t="str">
            <v>202411</v>
          </cell>
          <cell r="AQ92488" t="str">
            <v>MZUBAIRIQBAL</v>
          </cell>
          <cell r="AR92488" t="str">
            <v>2011550</v>
          </cell>
          <cell r="AS92488" t="str">
            <v>D</v>
          </cell>
          <cell r="AT92488" t="str">
            <v>1</v>
          </cell>
          <cell r="AU92488" t="str">
            <v>30000002</v>
          </cell>
          <cell r="AV92488" t="str">
            <v>RETAIL</v>
          </cell>
          <cell r="AW92488" t="str">
            <v>31000191</v>
          </cell>
          <cell r="AX92488" t="str">
            <v>Toyota Multan Motors</v>
          </cell>
          <cell r="AY92488" t="str">
            <v>LHR/LHR/D/MO/PC TPP/P/101841/11/2024</v>
          </cell>
          <cell r="BB92488" t="str">
            <v>Tehsil and District Sialkot, Sialkot.</v>
          </cell>
          <cell r="BC92488" t="str">
            <v>SILVER</v>
          </cell>
          <cell r="BH92488" t="str">
            <v>TPP Retail</v>
          </cell>
          <cell r="BI92488" t="str">
            <v>N</v>
          </cell>
          <cell r="BJ92488" t="str">
            <v>Muhammad Zubair Tariq</v>
          </cell>
          <cell r="BK92488">
            <v>45609</v>
          </cell>
          <cell r="BL92488" t="str">
            <v>4000000</v>
          </cell>
          <cell r="BM92488" t="str">
            <v>009</v>
          </cell>
          <cell r="BN92488" t="str">
            <v>03</v>
          </cell>
          <cell r="BQ92488" t="str">
            <v>LHR/LHR/D/MO/PC TPP/P/101841/11/2024</v>
          </cell>
        </row>
        <row r="92489">
          <cell r="W92489" t="str">
            <v>G4NANU677020</v>
          </cell>
          <cell r="X92489" t="str">
            <v>PMHD841FMNN305241</v>
          </cell>
          <cell r="Y92489">
            <v>6000000</v>
          </cell>
          <cell r="AC92489">
            <v>2995068</v>
          </cell>
          <cell r="AD92489" t="str">
            <v>02</v>
          </cell>
          <cell r="AE92489" t="str">
            <v>MOTOR</v>
          </cell>
          <cell r="AF92489">
            <v>87162</v>
          </cell>
          <cell r="AG92489">
            <v>0</v>
          </cell>
          <cell r="AH92489">
            <v>0</v>
          </cell>
          <cell r="AI92489">
            <v>0</v>
          </cell>
          <cell r="AJ92489">
            <v>102000</v>
          </cell>
          <cell r="AK92489">
            <v>0</v>
          </cell>
          <cell r="AL92489">
            <v>21791</v>
          </cell>
          <cell r="AM92489" t="str">
            <v>2024</v>
          </cell>
          <cell r="AN92489" t="str">
            <v>202409</v>
          </cell>
          <cell r="AO92489" t="str">
            <v>202409</v>
          </cell>
          <cell r="AP92489" t="str">
            <v>202409</v>
          </cell>
          <cell r="AQ92489" t="str">
            <v>ABRAHAMBHATTI</v>
          </cell>
          <cell r="AR92489" t="str">
            <v>1950898</v>
          </cell>
          <cell r="AS92489" t="str">
            <v>D</v>
          </cell>
          <cell r="AT92489" t="str">
            <v>001</v>
          </cell>
          <cell r="AU92489" t="str">
            <v>30000002</v>
          </cell>
          <cell r="AV92489" t="str">
            <v>RETAIL</v>
          </cell>
          <cell r="AW92489" t="str">
            <v>31000126</v>
          </cell>
          <cell r="AX92489" t="str">
            <v>Toyota HN Motors</v>
          </cell>
          <cell r="AY92489" t="str">
            <v>LHR/LHR/D/MO/PC TPP/P/96961/09/2024</v>
          </cell>
          <cell r="BB92489" t="str">
            <v>Jamal Homes, Khyban e Jinnah Road, House # 10, Lahore.</v>
          </cell>
          <cell r="BC92489" t="str">
            <v>POLAR WHITE</v>
          </cell>
          <cell r="BH92489" t="str">
            <v>TPP Retail</v>
          </cell>
          <cell r="BI92489" t="str">
            <v>N</v>
          </cell>
          <cell r="BJ92489" t="str">
            <v>ZEESHAN MEHMOOD</v>
          </cell>
          <cell r="BK92489">
            <v>45544</v>
          </cell>
          <cell r="BL92489" t="str">
            <v>6000000</v>
          </cell>
          <cell r="BM92489" t="str">
            <v>331</v>
          </cell>
          <cell r="BN92489" t="str">
            <v>03</v>
          </cell>
          <cell r="BQ92489" t="str">
            <v>LHR/LHR/D/MO/PC TPP/P/96961/09/2024</v>
          </cell>
        </row>
        <row r="92490">
          <cell r="W92490" t="str">
            <v>G4NANU612332</v>
          </cell>
          <cell r="X92490" t="str">
            <v>PMHD841FMNN303790</v>
          </cell>
          <cell r="Y92490">
            <v>6600000</v>
          </cell>
          <cell r="AC92490">
            <v>2888435</v>
          </cell>
          <cell r="AD92490" t="str">
            <v>02</v>
          </cell>
          <cell r="AE92490" t="str">
            <v>MOTOR</v>
          </cell>
          <cell r="AF92490">
            <v>0</v>
          </cell>
          <cell r="AG92490">
            <v>0</v>
          </cell>
          <cell r="AH92490">
            <v>0</v>
          </cell>
          <cell r="AI92490">
            <v>0</v>
          </cell>
          <cell r="AJ92490">
            <v>0</v>
          </cell>
          <cell r="AK92490">
            <v>0</v>
          </cell>
          <cell r="AL92490">
            <v>6481</v>
          </cell>
          <cell r="AM92490" t="str">
            <v>2024</v>
          </cell>
          <cell r="AN92490" t="str">
            <v>202407</v>
          </cell>
          <cell r="AO92490" t="str">
            <v>202406</v>
          </cell>
          <cell r="AP92490" t="str">
            <v>202407</v>
          </cell>
          <cell r="AQ92490" t="str">
            <v>KHALIDMEHMOOD</v>
          </cell>
          <cell r="AR92490" t="str">
            <v>1899909</v>
          </cell>
          <cell r="AS92490" t="str">
            <v>D</v>
          </cell>
          <cell r="AT92490" t="str">
            <v>1</v>
          </cell>
          <cell r="AU92490" t="str">
            <v>30000002</v>
          </cell>
          <cell r="AV92490" t="str">
            <v>RETAIL</v>
          </cell>
          <cell r="AW92490" t="str">
            <v>31000007</v>
          </cell>
          <cell r="AX92490" t="str">
            <v>Toyota Central Motor</v>
          </cell>
          <cell r="AY92490" t="str">
            <v>KHI/HO/D/MO/PC TPP/P/90276/06/2024</v>
          </cell>
          <cell r="AZ92490" t="str">
            <v>KHI/HO/D/MO/PC TPP/E/43204/07/2024</v>
          </cell>
          <cell r="BB92490" t="str">
            <v>House #. 116, Street #. 17, PAF Falcon Complex, Rawalpindi.</v>
          </cell>
          <cell r="BC92490" t="str">
            <v>POLAR WHITE</v>
          </cell>
          <cell r="BF92490" t="str">
            <v>ADDITION OF AGENCY COMMISSION</v>
          </cell>
          <cell r="BH92490" t="str">
            <v>TPP Retail</v>
          </cell>
          <cell r="BI92490" t="str">
            <v>N</v>
          </cell>
          <cell r="BJ92490" t="str">
            <v>Muhammad Danish</v>
          </cell>
          <cell r="BK92490">
            <v>45449</v>
          </cell>
          <cell r="BL92490" t="str">
            <v>6600000</v>
          </cell>
          <cell r="BM92490" t="str">
            <v>331</v>
          </cell>
          <cell r="BN92490" t="str">
            <v>01</v>
          </cell>
          <cell r="BQ92490" t="str">
            <v>KHI/HO/D/MO/PC TPP/P/90276/06/2024</v>
          </cell>
        </row>
        <row r="92491">
          <cell r="W92491" t="str">
            <v>G4NANU300635</v>
          </cell>
          <cell r="X92491" t="str">
            <v>PMHD841FMPN307195</v>
          </cell>
          <cell r="Y92491">
            <v>6952000</v>
          </cell>
          <cell r="AC92491">
            <v>3224133</v>
          </cell>
          <cell r="AD92491" t="str">
            <v>02</v>
          </cell>
          <cell r="AE92491" t="str">
            <v>MOTOR</v>
          </cell>
          <cell r="AF92491">
            <v>89111</v>
          </cell>
          <cell r="AG92491">
            <v>0</v>
          </cell>
          <cell r="AH92491">
            <v>0</v>
          </cell>
          <cell r="AI92491">
            <v>0</v>
          </cell>
          <cell r="AJ92491">
            <v>104280</v>
          </cell>
          <cell r="AK92491">
            <v>0</v>
          </cell>
          <cell r="AL92491">
            <v>11139</v>
          </cell>
          <cell r="AM92491" t="str">
            <v>2024</v>
          </cell>
          <cell r="AN92491" t="str">
            <v>202412</v>
          </cell>
          <cell r="AO92491" t="str">
            <v>202412</v>
          </cell>
          <cell r="AP92491" t="str">
            <v>202412</v>
          </cell>
          <cell r="AQ92491" t="str">
            <v>MZUBAIRIQBAL</v>
          </cell>
          <cell r="AR92491" t="str">
            <v>2034762</v>
          </cell>
          <cell r="AS92491" t="str">
            <v>D</v>
          </cell>
          <cell r="AT92491" t="str">
            <v>001</v>
          </cell>
          <cell r="AU92491" t="str">
            <v>30000002</v>
          </cell>
          <cell r="AV92491" t="str">
            <v>RETAIL</v>
          </cell>
          <cell r="AW92491" t="str">
            <v>31000029</v>
          </cell>
          <cell r="AX92491" t="str">
            <v>Royal Motors</v>
          </cell>
          <cell r="AY92491" t="str">
            <v>LHR/LHR/D/MO/PC TPP/P/103879/12/2024</v>
          </cell>
          <cell r="BB92491" t="str">
            <v>Goth Ghulam Haider Laghari, Dak Khana Daad, Laghari Jhim, Tehsil Dharki, Zila Ghotki.</v>
          </cell>
          <cell r="BC92491" t="str">
            <v>POLAR WHITE</v>
          </cell>
          <cell r="BH92491" t="str">
            <v>TPP Retail</v>
          </cell>
          <cell r="BI92491" t="str">
            <v>N</v>
          </cell>
          <cell r="BJ92491" t="str">
            <v>DAANISH NAEEM KHAN</v>
          </cell>
          <cell r="BK92491">
            <v>45638</v>
          </cell>
          <cell r="BL92491" t="str">
            <v>6952000</v>
          </cell>
          <cell r="BM92491" t="str">
            <v>331</v>
          </cell>
          <cell r="BN92491" t="str">
            <v>03</v>
          </cell>
          <cell r="BQ92491" t="str">
            <v>LHR/LHR/D/MO/PC TPP/P/103879/12/2024</v>
          </cell>
        </row>
        <row r="92492">
          <cell r="W92492" t="str">
            <v>G4NAMU977083</v>
          </cell>
          <cell r="X92492" t="str">
            <v>PMHD841FMNN302988</v>
          </cell>
          <cell r="Y92492">
            <v>5700000</v>
          </cell>
          <cell r="AC92492">
            <v>3241222</v>
          </cell>
          <cell r="AD92492" t="str">
            <v>02</v>
          </cell>
          <cell r="AE92492" t="str">
            <v>MOTOR</v>
          </cell>
          <cell r="AF92492">
            <v>68188</v>
          </cell>
          <cell r="AG92492">
            <v>0</v>
          </cell>
          <cell r="AH92492">
            <v>0</v>
          </cell>
          <cell r="AI92492">
            <v>0</v>
          </cell>
          <cell r="AJ92492">
            <v>79800</v>
          </cell>
          <cell r="AK92492">
            <v>0</v>
          </cell>
          <cell r="AL92492">
            <v>8524</v>
          </cell>
          <cell r="AM92492" t="str">
            <v>2024</v>
          </cell>
          <cell r="AN92492" t="str">
            <v>202412</v>
          </cell>
          <cell r="AO92492" t="str">
            <v>202412</v>
          </cell>
          <cell r="AP92492" t="str">
            <v>202412</v>
          </cell>
          <cell r="AQ92492" t="str">
            <v>MZUBAIRIQBAL</v>
          </cell>
          <cell r="AR92492" t="str">
            <v>2040744</v>
          </cell>
          <cell r="AS92492" t="str">
            <v>D</v>
          </cell>
          <cell r="AT92492" t="str">
            <v>001</v>
          </cell>
          <cell r="AU92492" t="str">
            <v>30000002</v>
          </cell>
          <cell r="AV92492" t="str">
            <v>RETAIL</v>
          </cell>
          <cell r="AW92492" t="str">
            <v>31000191</v>
          </cell>
          <cell r="AX92492" t="str">
            <v>Toyota Multan Motors</v>
          </cell>
          <cell r="AY92492" t="str">
            <v>LHR/LHR/D/MO/PC TPP/P/104727/12/2024</v>
          </cell>
          <cell r="BB92492" t="str">
            <v>Al-Rehman Street, Near Masjid Al-Ghafoor, Garden Town, Multan Cantt, Shahrukn e Alam Town, Multan.</v>
          </cell>
          <cell r="BC92492" t="str">
            <v>WHITE</v>
          </cell>
          <cell r="BH92492" t="str">
            <v>TPP Retail</v>
          </cell>
          <cell r="BI92492" t="str">
            <v>N</v>
          </cell>
          <cell r="BJ92492" t="str">
            <v>UMAR KHAN</v>
          </cell>
          <cell r="BK92492">
            <v>45652</v>
          </cell>
          <cell r="BL92492" t="str">
            <v>5700000</v>
          </cell>
          <cell r="BM92492" t="str">
            <v>002</v>
          </cell>
          <cell r="BN92492" t="str">
            <v>03</v>
          </cell>
          <cell r="BQ92492" t="str">
            <v>LHR/LHR/D/MO/PC TPP/P/104727/12/2024</v>
          </cell>
        </row>
        <row r="92493">
          <cell r="W92493" t="str">
            <v>23431557758</v>
          </cell>
          <cell r="X92493" t="str">
            <v>P2002874</v>
          </cell>
          <cell r="Y92493">
            <v>11925500</v>
          </cell>
          <cell r="AC92493">
            <v>2977002</v>
          </cell>
          <cell r="AD92493" t="str">
            <v>02</v>
          </cell>
          <cell r="AE92493" t="str">
            <v>MOTOR</v>
          </cell>
          <cell r="AF92493">
            <v>0</v>
          </cell>
          <cell r="AG92493">
            <v>0</v>
          </cell>
          <cell r="AH92493">
            <v>0</v>
          </cell>
          <cell r="AI92493">
            <v>0</v>
          </cell>
          <cell r="AJ92493">
            <v>0</v>
          </cell>
          <cell r="AK92493">
            <v>0</v>
          </cell>
          <cell r="AL92493">
            <v>13334</v>
          </cell>
          <cell r="AM92493" t="str">
            <v>2024</v>
          </cell>
          <cell r="AN92493" t="str">
            <v>202408</v>
          </cell>
          <cell r="AO92493" t="str">
            <v>202312</v>
          </cell>
          <cell r="AP92493" t="str">
            <v>202408</v>
          </cell>
          <cell r="AQ92493" t="str">
            <v>SHOUKATALI</v>
          </cell>
          <cell r="AR92493" t="str">
            <v>1940863</v>
          </cell>
          <cell r="AS92493" t="str">
            <v>D</v>
          </cell>
          <cell r="AT92493" t="str">
            <v>001</v>
          </cell>
          <cell r="AU92493" t="str">
            <v>30000002</v>
          </cell>
          <cell r="AV92493" t="str">
            <v>RETAIL</v>
          </cell>
          <cell r="AW92493" t="str">
            <v>31000012</v>
          </cell>
          <cell r="AX92493" t="str">
            <v>Toyota Southern</v>
          </cell>
          <cell r="AY92493" t="str">
            <v>KHI/HO/D/MO/PC TPP/P/80308/12/2023</v>
          </cell>
          <cell r="AZ92493" t="str">
            <v>KHI/HO/D/MO/PC TPP/E/45279/08/2024</v>
          </cell>
          <cell r="BB92493" t="str">
            <v>House #. 67, Street #. 4, Jinnah Abad, Ghans Mandi, Karachi.</v>
          </cell>
          <cell r="BC92493" t="str">
            <v>BLACK</v>
          </cell>
          <cell r="BF92493" t="str">
            <v>addition of agency commission</v>
          </cell>
          <cell r="BH92493" t="str">
            <v>TPP Retail</v>
          </cell>
          <cell r="BI92493" t="str">
            <v>N</v>
          </cell>
          <cell r="BJ92493" t="str">
            <v>Faraz Baakza</v>
          </cell>
          <cell r="BK92493">
            <v>45279</v>
          </cell>
          <cell r="BL92493" t="str">
            <v>11925500</v>
          </cell>
          <cell r="BM92493" t="str">
            <v>004</v>
          </cell>
          <cell r="BN92493" t="str">
            <v>01</v>
          </cell>
          <cell r="BQ92493" t="str">
            <v>KHI/HO/D/MO/PC TPP/P/80308/12/2023</v>
          </cell>
        </row>
        <row r="92494">
          <cell r="W92494" t="str">
            <v>23458542971</v>
          </cell>
          <cell r="X92494" t="str">
            <v>NF9EF4A5XP20022645</v>
          </cell>
          <cell r="Y92494">
            <v>9702000</v>
          </cell>
          <cell r="AC92494">
            <v>3227399</v>
          </cell>
          <cell r="AD92494" t="str">
            <v>02</v>
          </cell>
          <cell r="AE92494" t="str">
            <v>MOTOR</v>
          </cell>
          <cell r="AF92494">
            <v>0</v>
          </cell>
          <cell r="AG92494">
            <v>0</v>
          </cell>
          <cell r="AH92494">
            <v>0</v>
          </cell>
          <cell r="AI92494">
            <v>0</v>
          </cell>
          <cell r="AJ92494">
            <v>0</v>
          </cell>
          <cell r="AK92494">
            <v>0</v>
          </cell>
          <cell r="AL92494">
            <v>10778</v>
          </cell>
          <cell r="AM92494" t="str">
            <v>2024</v>
          </cell>
          <cell r="AN92494" t="str">
            <v>202412</v>
          </cell>
          <cell r="AO92494" t="str">
            <v>202410</v>
          </cell>
          <cell r="AP92494" t="str">
            <v>202412</v>
          </cell>
          <cell r="AQ92494" t="str">
            <v>MZUBAIRIQBAL</v>
          </cell>
          <cell r="AR92494" t="str">
            <v>2036978</v>
          </cell>
          <cell r="AS92494" t="str">
            <v>D</v>
          </cell>
          <cell r="AT92494" t="str">
            <v>1</v>
          </cell>
          <cell r="AU92494" t="str">
            <v>30000002</v>
          </cell>
          <cell r="AV92494" t="str">
            <v>RETAIL</v>
          </cell>
          <cell r="AW92494" t="str">
            <v>31000224</v>
          </cell>
          <cell r="AX92494" t="str">
            <v>Toyota Capital Motors</v>
          </cell>
          <cell r="AY92494" t="str">
            <v>LHR/LHR/D/MO/PC TPP/P/100344/10/2024</v>
          </cell>
          <cell r="AZ92494" t="str">
            <v>LHR/LHR/D/MO/PC TPP/E/50192/12/2024</v>
          </cell>
          <cell r="BB92494" t="str">
            <v>House no 250, Street no 31, sector G-8/2 Islamabad</v>
          </cell>
          <cell r="BC92494" t="str">
            <v>BLACK</v>
          </cell>
          <cell r="BF92494" t="str">
            <v>10% Commission Booked
Agency : Kamran Khalid</v>
          </cell>
          <cell r="BH92494" t="str">
            <v>TPP Retail</v>
          </cell>
          <cell r="BI92494" t="str">
            <v>N</v>
          </cell>
          <cell r="BJ92494" t="str">
            <v>Kamran Khalid</v>
          </cell>
          <cell r="BK92494">
            <v>45590</v>
          </cell>
          <cell r="BL92494" t="str">
            <v>9702000</v>
          </cell>
          <cell r="BM92494" t="str">
            <v>004</v>
          </cell>
          <cell r="BN92494" t="str">
            <v>03</v>
          </cell>
          <cell r="BQ92494" t="str">
            <v>LHR/LHR/D/MO/PC TPP/P/100344/10/2024</v>
          </cell>
        </row>
        <row r="92495">
          <cell r="W92495" t="str">
            <v>23458542971</v>
          </cell>
          <cell r="X92495" t="str">
            <v>NF9EF4A5XP20022645</v>
          </cell>
          <cell r="Y92495">
            <v>9702000</v>
          </cell>
          <cell r="AC92495">
            <v>3118112</v>
          </cell>
          <cell r="AD92495" t="str">
            <v>02</v>
          </cell>
          <cell r="AE92495" t="str">
            <v>MOTOR</v>
          </cell>
          <cell r="AF92495">
            <v>107783</v>
          </cell>
          <cell r="AG92495">
            <v>0</v>
          </cell>
          <cell r="AH92495">
            <v>0</v>
          </cell>
          <cell r="AI92495">
            <v>0</v>
          </cell>
          <cell r="AJ92495">
            <v>126126</v>
          </cell>
          <cell r="AK92495">
            <v>0</v>
          </cell>
          <cell r="AL92495">
            <v>0</v>
          </cell>
          <cell r="AM92495" t="str">
            <v>2024</v>
          </cell>
          <cell r="AN92495" t="str">
            <v>202410</v>
          </cell>
          <cell r="AO92495" t="str">
            <v>202410</v>
          </cell>
          <cell r="AP92495" t="str">
            <v>202410</v>
          </cell>
          <cell r="AQ92495" t="str">
            <v>MZUBAIRIQBAL</v>
          </cell>
          <cell r="AR92495" t="str">
            <v>1994312</v>
          </cell>
          <cell r="AS92495" t="str">
            <v>D</v>
          </cell>
          <cell r="AT92495" t="str">
            <v>1</v>
          </cell>
          <cell r="AU92495" t="str">
            <v>30000002</v>
          </cell>
          <cell r="AV92495" t="str">
            <v>RETAIL</v>
          </cell>
          <cell r="AW92495" t="str">
            <v>31000224</v>
          </cell>
          <cell r="AX92495" t="str">
            <v>Toyota Capital Motors</v>
          </cell>
          <cell r="AY92495" t="str">
            <v>LHR/LHR/D/MO/PC TPP/P/100344/10/2024</v>
          </cell>
          <cell r="BA92495" t="str">
            <v>ISLAMABAD</v>
          </cell>
          <cell r="BB92495" t="str">
            <v>House no 250, Street no 31, sector G-8/2 Islamabad</v>
          </cell>
          <cell r="BC92495" t="str">
            <v>BLACK</v>
          </cell>
          <cell r="BH92495" t="str">
            <v>TPP Retail</v>
          </cell>
          <cell r="BI92495" t="str">
            <v>N</v>
          </cell>
          <cell r="BJ92495" t="str">
            <v>Kamran Khalid</v>
          </cell>
          <cell r="BK92495">
            <v>45589</v>
          </cell>
          <cell r="BL92495" t="str">
            <v>9702000</v>
          </cell>
          <cell r="BM92495" t="str">
            <v>004</v>
          </cell>
          <cell r="BN92495" t="str">
            <v>03</v>
          </cell>
          <cell r="BQ92495" t="str">
            <v>LHR/LHR/D/MO/PC TPP/P/100344/10/2024</v>
          </cell>
        </row>
        <row r="92496">
          <cell r="W92496" t="str">
            <v>21458004338</v>
          </cell>
          <cell r="X92496" t="str">
            <v>H960124</v>
          </cell>
          <cell r="Y92496">
            <v>8000000</v>
          </cell>
          <cell r="AC92496">
            <v>2923199</v>
          </cell>
          <cell r="AD92496" t="str">
            <v>02</v>
          </cell>
          <cell r="AE92496" t="str">
            <v>MOTOR</v>
          </cell>
          <cell r="AF92496">
            <v>102547</v>
          </cell>
          <cell r="AG92496">
            <v>0</v>
          </cell>
          <cell r="AH92496">
            <v>0</v>
          </cell>
          <cell r="AI92496">
            <v>0</v>
          </cell>
          <cell r="AJ92496">
            <v>120000</v>
          </cell>
          <cell r="AK92496">
            <v>0</v>
          </cell>
          <cell r="AL92496">
            <v>25637</v>
          </cell>
          <cell r="AM92496" t="str">
            <v>2024</v>
          </cell>
          <cell r="AN92496" t="str">
            <v>202407</v>
          </cell>
          <cell r="AO92496" t="str">
            <v>202407</v>
          </cell>
          <cell r="AP92496" t="str">
            <v>202407</v>
          </cell>
          <cell r="AQ92496" t="str">
            <v>ABRAHAMBHATTI</v>
          </cell>
          <cell r="AR92496" t="str">
            <v>1921984</v>
          </cell>
          <cell r="AS92496" t="str">
            <v>D</v>
          </cell>
          <cell r="AT92496" t="str">
            <v>001</v>
          </cell>
          <cell r="AU92496" t="str">
            <v>30000002</v>
          </cell>
          <cell r="AV92496" t="str">
            <v>RETAIL</v>
          </cell>
          <cell r="AW92496" t="str">
            <v>31000088</v>
          </cell>
          <cell r="AX92496" t="str">
            <v>Toyota Layalpur Motors</v>
          </cell>
          <cell r="AY92496" t="str">
            <v>LHR/LHR/D/MO/PC TPP/P/94339/07/2024</v>
          </cell>
          <cell r="BB92496" t="str">
            <v>House # 393, Block # 2, Sector C-1, Township, Lahore.</v>
          </cell>
          <cell r="BC92496" t="str">
            <v>Hamilton White</v>
          </cell>
          <cell r="BH92496" t="str">
            <v>TPP Retail</v>
          </cell>
          <cell r="BI92496" t="str">
            <v>N</v>
          </cell>
          <cell r="BJ92496" t="str">
            <v>Muhammad Naeem</v>
          </cell>
          <cell r="BK92496">
            <v>45504</v>
          </cell>
          <cell r="BL92496" t="str">
            <v>8000000</v>
          </cell>
          <cell r="BM92496" t="str">
            <v>412</v>
          </cell>
          <cell r="BN92496" t="str">
            <v>03</v>
          </cell>
          <cell r="BQ92496" t="str">
            <v>LHR/LHR/D/MO/PC TPP/P/94339/07/2024</v>
          </cell>
        </row>
      </sheetData>
      <sheetData sheetId="1"/>
      <sheetData sheetId="2"/>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H486" workbookViewId="0">
      <selection activeCell="L501" sqref="L501"/>
    </sheetView>
  </sheetViews>
  <sheetFormatPr defaultRowHeight="15" x14ac:dyDescent="0.25"/>
  <cols>
    <col min="1" max="1" width="9.85546875" bestFit="1" customWidth="1"/>
    <col min="2" max="2" width="11.42578125" bestFit="1" customWidth="1"/>
    <col min="3" max="3" width="37" bestFit="1" customWidth="1"/>
    <col min="4" max="4" width="12.7109375" bestFit="1" customWidth="1"/>
    <col min="5" max="5" width="42.85546875" bestFit="1" customWidth="1"/>
    <col min="6" max="6" width="11.85546875" bestFit="1" customWidth="1"/>
    <col min="7" max="7" width="19.140625" bestFit="1" customWidth="1"/>
    <col min="8" max="8" width="16.5703125" bestFit="1" customWidth="1"/>
    <col min="9" max="9" width="22.28515625" bestFit="1" customWidth="1"/>
    <col min="10" max="10" width="55.5703125" bestFit="1" customWidth="1"/>
    <col min="11" max="11" width="18.42578125" bestFit="1" customWidth="1"/>
    <col min="12" max="12" width="12.7109375" bestFit="1" customWidth="1"/>
    <col min="13" max="13" width="10.140625" bestFit="1" customWidth="1"/>
    <col min="14" max="14" width="15.7109375" bestFit="1" customWidth="1"/>
    <col min="15" max="15" width="19.140625" bestFit="1" customWidth="1"/>
    <col min="16" max="16" width="19.85546875" bestFit="1" customWidth="1"/>
  </cols>
  <sheetData>
    <row r="1" spans="1:16" ht="36.75" thickBot="1" x14ac:dyDescent="0.3">
      <c r="A1" s="136" t="s">
        <v>1456</v>
      </c>
      <c r="B1" s="137"/>
      <c r="C1" s="137"/>
      <c r="D1" s="137"/>
      <c r="E1" s="137"/>
      <c r="F1" s="137"/>
      <c r="G1" s="137"/>
      <c r="H1" s="137"/>
      <c r="I1" s="137"/>
      <c r="J1" s="137"/>
      <c r="K1" s="138"/>
      <c r="L1" s="139"/>
      <c r="N1" t="s">
        <v>1</v>
      </c>
      <c r="P1" s="1"/>
    </row>
    <row r="2" spans="1:16" ht="36.75" thickBot="1" x14ac:dyDescent="0.3">
      <c r="A2" s="136" t="s">
        <v>1457</v>
      </c>
      <c r="B2" s="137"/>
      <c r="C2" s="137"/>
      <c r="D2" s="137"/>
      <c r="E2" s="137"/>
      <c r="F2" s="137"/>
      <c r="G2" s="137"/>
      <c r="H2" s="137"/>
      <c r="I2" s="137"/>
      <c r="J2" s="137"/>
      <c r="K2" s="137"/>
      <c r="L2" s="139"/>
      <c r="P2" s="1"/>
    </row>
    <row r="3" spans="1:16" ht="47.25" x14ac:dyDescent="0.25">
      <c r="A3" s="2" t="s">
        <v>3</v>
      </c>
      <c r="B3" s="2" t="s">
        <v>4</v>
      </c>
      <c r="C3" s="2" t="s">
        <v>1468</v>
      </c>
      <c r="D3" s="2" t="s">
        <v>5</v>
      </c>
      <c r="E3" s="3" t="s">
        <v>6</v>
      </c>
      <c r="F3" s="2" t="s">
        <v>7</v>
      </c>
      <c r="G3" s="2" t="s">
        <v>8</v>
      </c>
      <c r="H3" s="2" t="s">
        <v>9</v>
      </c>
      <c r="I3" s="2" t="s">
        <v>10</v>
      </c>
      <c r="J3" s="2" t="s">
        <v>11</v>
      </c>
      <c r="K3" s="4" t="s">
        <v>12</v>
      </c>
      <c r="L3" s="5" t="s">
        <v>13</v>
      </c>
      <c r="M3" s="6" t="s">
        <v>14</v>
      </c>
      <c r="N3" s="6" t="s">
        <v>1458</v>
      </c>
      <c r="P3" s="1"/>
    </row>
    <row r="4" spans="1:16" x14ac:dyDescent="0.25">
      <c r="A4" s="7">
        <v>1</v>
      </c>
      <c r="B4" s="7" t="s">
        <v>16</v>
      </c>
      <c r="C4" s="7" t="s">
        <v>1470</v>
      </c>
      <c r="D4" s="8" t="s">
        <v>17</v>
      </c>
      <c r="E4" s="9" t="s">
        <v>18</v>
      </c>
      <c r="F4" s="7">
        <v>2018</v>
      </c>
      <c r="G4" s="7" t="s">
        <v>19</v>
      </c>
      <c r="H4" s="8" t="s">
        <v>20</v>
      </c>
      <c r="I4" s="8" t="s">
        <v>21</v>
      </c>
      <c r="J4" s="7" t="s">
        <v>22</v>
      </c>
      <c r="K4" s="10">
        <v>2600000</v>
      </c>
      <c r="L4" s="11">
        <f>K4*1.65/100</f>
        <v>42900</v>
      </c>
      <c r="M4" s="12">
        <v>92</v>
      </c>
      <c r="N4" s="13">
        <f>L4*M4/366</f>
        <v>10783.606557377048</v>
      </c>
      <c r="P4" s="1"/>
    </row>
    <row r="5" spans="1:16" x14ac:dyDescent="0.25">
      <c r="A5" s="7">
        <v>2</v>
      </c>
      <c r="B5" s="7" t="s">
        <v>16</v>
      </c>
      <c r="C5" s="7" t="s">
        <v>1470</v>
      </c>
      <c r="D5" s="8" t="s">
        <v>23</v>
      </c>
      <c r="E5" s="9" t="s">
        <v>18</v>
      </c>
      <c r="F5" s="7">
        <v>2018</v>
      </c>
      <c r="G5" s="7" t="s">
        <v>19</v>
      </c>
      <c r="H5" s="7">
        <v>518965</v>
      </c>
      <c r="I5" s="14">
        <v>4144935</v>
      </c>
      <c r="J5" s="7" t="s">
        <v>22</v>
      </c>
      <c r="K5" s="10">
        <v>2600000</v>
      </c>
      <c r="L5" s="11">
        <f t="shared" ref="L5:L68" si="0">K5*1.65/100</f>
        <v>42900</v>
      </c>
      <c r="M5" s="12">
        <v>92</v>
      </c>
      <c r="N5" s="13">
        <f>L5*M5/366</f>
        <v>10783.606557377048</v>
      </c>
      <c r="P5" s="1"/>
    </row>
    <row r="6" spans="1:16" x14ac:dyDescent="0.25">
      <c r="A6" s="7">
        <v>3</v>
      </c>
      <c r="B6" s="7" t="s">
        <v>16</v>
      </c>
      <c r="C6" s="7" t="s">
        <v>1471</v>
      </c>
      <c r="D6" s="8" t="s">
        <v>24</v>
      </c>
      <c r="E6" s="9" t="s">
        <v>25</v>
      </c>
      <c r="F6" s="7">
        <v>2018</v>
      </c>
      <c r="G6" s="7" t="s">
        <v>26</v>
      </c>
      <c r="H6" s="7">
        <v>8691439</v>
      </c>
      <c r="I6" s="7">
        <v>13577</v>
      </c>
      <c r="J6" s="7" t="s">
        <v>22</v>
      </c>
      <c r="K6" s="10">
        <v>3832000</v>
      </c>
      <c r="L6" s="11">
        <f t="shared" si="0"/>
        <v>63228</v>
      </c>
      <c r="M6" s="12">
        <v>92</v>
      </c>
      <c r="N6" s="13">
        <f t="shared" ref="N6:N69" si="1">L6*M6/366</f>
        <v>15893.377049180328</v>
      </c>
      <c r="P6" s="1"/>
    </row>
    <row r="7" spans="1:16" x14ac:dyDescent="0.25">
      <c r="A7" s="7">
        <v>4</v>
      </c>
      <c r="B7" s="7" t="s">
        <v>16</v>
      </c>
      <c r="C7" s="7" t="s">
        <v>1471</v>
      </c>
      <c r="D7" s="8" t="s">
        <v>27</v>
      </c>
      <c r="E7" s="9" t="s">
        <v>25</v>
      </c>
      <c r="F7" s="7">
        <v>2018</v>
      </c>
      <c r="G7" s="7" t="s">
        <v>28</v>
      </c>
      <c r="H7" s="7" t="s">
        <v>29</v>
      </c>
      <c r="I7" s="14">
        <v>13563</v>
      </c>
      <c r="J7" s="7" t="s">
        <v>22</v>
      </c>
      <c r="K7" s="10">
        <v>3840000</v>
      </c>
      <c r="L7" s="11">
        <f t="shared" si="0"/>
        <v>63360</v>
      </c>
      <c r="M7" s="12">
        <v>92</v>
      </c>
      <c r="N7" s="13">
        <f t="shared" si="1"/>
        <v>15926.557377049181</v>
      </c>
      <c r="P7" s="1"/>
    </row>
    <row r="8" spans="1:16" x14ac:dyDescent="0.25">
      <c r="A8" s="15">
        <v>5</v>
      </c>
      <c r="B8" s="15" t="s">
        <v>16</v>
      </c>
      <c r="C8" s="7" t="s">
        <v>1470</v>
      </c>
      <c r="D8" s="16" t="s">
        <v>1459</v>
      </c>
      <c r="E8" s="17" t="s">
        <v>31</v>
      </c>
      <c r="F8" s="15">
        <v>2018</v>
      </c>
      <c r="G8" s="15" t="s">
        <v>19</v>
      </c>
      <c r="H8" s="26">
        <v>2932030</v>
      </c>
      <c r="I8" s="26">
        <v>35456</v>
      </c>
      <c r="J8" s="15" t="s">
        <v>22</v>
      </c>
      <c r="K8" s="18">
        <v>2627500</v>
      </c>
      <c r="L8" s="19">
        <f t="shared" si="0"/>
        <v>43353.75</v>
      </c>
      <c r="M8" s="20">
        <v>81</v>
      </c>
      <c r="N8" s="21">
        <f t="shared" si="1"/>
        <v>9594.682377049181</v>
      </c>
      <c r="O8" s="22" t="s">
        <v>1460</v>
      </c>
      <c r="P8" s="1">
        <f>31+31+19</f>
        <v>81</v>
      </c>
    </row>
    <row r="9" spans="1:16" x14ac:dyDescent="0.25">
      <c r="A9" s="15">
        <v>6</v>
      </c>
      <c r="B9" s="15" t="s">
        <v>16</v>
      </c>
      <c r="C9" s="7" t="s">
        <v>1470</v>
      </c>
      <c r="D9" s="16" t="s">
        <v>30</v>
      </c>
      <c r="E9" s="17" t="s">
        <v>31</v>
      </c>
      <c r="F9" s="15">
        <v>2018</v>
      </c>
      <c r="G9" s="15" t="s">
        <v>19</v>
      </c>
      <c r="H9" s="15">
        <v>2932026</v>
      </c>
      <c r="I9" s="15">
        <v>35453</v>
      </c>
      <c r="J9" s="15" t="s">
        <v>22</v>
      </c>
      <c r="K9" s="18">
        <v>2627500</v>
      </c>
      <c r="L9" s="19">
        <f t="shared" si="0"/>
        <v>43353.75</v>
      </c>
      <c r="M9" s="20">
        <v>92</v>
      </c>
      <c r="N9" s="21">
        <f>L9*M9/366</f>
        <v>10897.663934426229</v>
      </c>
      <c r="O9" s="22" t="s">
        <v>32</v>
      </c>
      <c r="P9" s="1" t="s">
        <v>33</v>
      </c>
    </row>
    <row r="10" spans="1:16" x14ac:dyDescent="0.25">
      <c r="A10" s="7">
        <v>7</v>
      </c>
      <c r="B10" s="7" t="s">
        <v>16</v>
      </c>
      <c r="C10" s="7" t="s">
        <v>1470</v>
      </c>
      <c r="D10" s="8" t="s">
        <v>34</v>
      </c>
      <c r="E10" s="23" t="s">
        <v>31</v>
      </c>
      <c r="F10" s="7">
        <v>2018</v>
      </c>
      <c r="G10" s="7" t="s">
        <v>19</v>
      </c>
      <c r="H10" s="7">
        <v>2932139</v>
      </c>
      <c r="I10" s="7">
        <v>35577</v>
      </c>
      <c r="J10" s="7" t="s">
        <v>22</v>
      </c>
      <c r="K10" s="10">
        <v>2627500</v>
      </c>
      <c r="L10" s="11">
        <f t="shared" si="0"/>
        <v>43353.75</v>
      </c>
      <c r="M10" s="12">
        <v>92</v>
      </c>
      <c r="N10" s="13">
        <f t="shared" si="1"/>
        <v>10897.663934426229</v>
      </c>
      <c r="P10" s="1"/>
    </row>
    <row r="11" spans="1:16" x14ac:dyDescent="0.25">
      <c r="A11" s="7">
        <v>8</v>
      </c>
      <c r="B11" s="7" t="s">
        <v>16</v>
      </c>
      <c r="C11" s="7" t="s">
        <v>1470</v>
      </c>
      <c r="D11" s="8" t="s">
        <v>35</v>
      </c>
      <c r="E11" s="23" t="s">
        <v>31</v>
      </c>
      <c r="F11" s="7">
        <v>2018</v>
      </c>
      <c r="G11" s="7" t="s">
        <v>19</v>
      </c>
      <c r="H11" s="7">
        <v>2932149</v>
      </c>
      <c r="I11" s="7">
        <v>35566</v>
      </c>
      <c r="J11" s="7" t="s">
        <v>22</v>
      </c>
      <c r="K11" s="10">
        <v>2627500</v>
      </c>
      <c r="L11" s="11">
        <f t="shared" si="0"/>
        <v>43353.75</v>
      </c>
      <c r="M11" s="12">
        <v>92</v>
      </c>
      <c r="N11" s="13">
        <f t="shared" si="1"/>
        <v>10897.663934426229</v>
      </c>
      <c r="P11" s="1"/>
    </row>
    <row r="12" spans="1:16" x14ac:dyDescent="0.25">
      <c r="A12" s="7">
        <v>9</v>
      </c>
      <c r="B12" s="7" t="s">
        <v>16</v>
      </c>
      <c r="C12" s="7" t="s">
        <v>1470</v>
      </c>
      <c r="D12" s="8" t="s">
        <v>36</v>
      </c>
      <c r="E12" s="9" t="s">
        <v>18</v>
      </c>
      <c r="F12" s="7">
        <v>2018</v>
      </c>
      <c r="G12" s="7" t="s">
        <v>37</v>
      </c>
      <c r="H12" s="7">
        <v>520186</v>
      </c>
      <c r="I12" s="7">
        <v>4147671</v>
      </c>
      <c r="J12" s="7" t="s">
        <v>22</v>
      </c>
      <c r="K12" s="10">
        <v>2600000</v>
      </c>
      <c r="L12" s="11">
        <f t="shared" si="0"/>
        <v>42900</v>
      </c>
      <c r="M12" s="12">
        <v>92</v>
      </c>
      <c r="N12" s="13">
        <f t="shared" si="1"/>
        <v>10783.606557377048</v>
      </c>
      <c r="P12" s="1"/>
    </row>
    <row r="13" spans="1:16" x14ac:dyDescent="0.25">
      <c r="A13" s="7">
        <v>10</v>
      </c>
      <c r="B13" s="7" t="s">
        <v>16</v>
      </c>
      <c r="C13" s="7" t="s">
        <v>1470</v>
      </c>
      <c r="D13" s="8" t="s">
        <v>38</v>
      </c>
      <c r="E13" s="9" t="s">
        <v>18</v>
      </c>
      <c r="F13" s="7">
        <v>2018</v>
      </c>
      <c r="G13" s="7" t="s">
        <v>37</v>
      </c>
      <c r="H13" s="14">
        <v>521672</v>
      </c>
      <c r="I13" s="14">
        <v>4147524</v>
      </c>
      <c r="J13" s="7" t="s">
        <v>22</v>
      </c>
      <c r="K13" s="10">
        <v>2600000</v>
      </c>
      <c r="L13" s="11">
        <f t="shared" si="0"/>
        <v>42900</v>
      </c>
      <c r="M13" s="12">
        <v>92</v>
      </c>
      <c r="N13" s="13">
        <f t="shared" si="1"/>
        <v>10783.606557377048</v>
      </c>
      <c r="P13" s="1"/>
    </row>
    <row r="14" spans="1:16" x14ac:dyDescent="0.25">
      <c r="A14" s="7">
        <v>11</v>
      </c>
      <c r="B14" s="7" t="s">
        <v>39</v>
      </c>
      <c r="C14" s="7" t="s">
        <v>1472</v>
      </c>
      <c r="D14" s="8" t="s">
        <v>40</v>
      </c>
      <c r="E14" s="9" t="s">
        <v>18</v>
      </c>
      <c r="F14" s="7">
        <v>2018</v>
      </c>
      <c r="G14" s="7" t="s">
        <v>37</v>
      </c>
      <c r="H14" s="14">
        <v>521914</v>
      </c>
      <c r="I14" s="14">
        <v>4147647</v>
      </c>
      <c r="J14" s="24" t="s">
        <v>41</v>
      </c>
      <c r="K14" s="10">
        <v>2600000</v>
      </c>
      <c r="L14" s="11">
        <f t="shared" si="0"/>
        <v>42900</v>
      </c>
      <c r="M14" s="12">
        <v>92</v>
      </c>
      <c r="N14" s="13">
        <f t="shared" si="1"/>
        <v>10783.606557377048</v>
      </c>
      <c r="P14" s="1"/>
    </row>
    <row r="15" spans="1:16" x14ac:dyDescent="0.25">
      <c r="A15" s="7">
        <v>12</v>
      </c>
      <c r="B15" s="7" t="s">
        <v>16</v>
      </c>
      <c r="C15" s="7" t="s">
        <v>1470</v>
      </c>
      <c r="D15" s="8" t="s">
        <v>42</v>
      </c>
      <c r="E15" s="9" t="s">
        <v>18</v>
      </c>
      <c r="F15" s="7">
        <v>2018</v>
      </c>
      <c r="G15" s="7" t="s">
        <v>37</v>
      </c>
      <c r="H15" s="14">
        <v>521971</v>
      </c>
      <c r="I15" s="14">
        <v>4147672</v>
      </c>
      <c r="J15" s="7" t="s">
        <v>22</v>
      </c>
      <c r="K15" s="10">
        <v>2600000</v>
      </c>
      <c r="L15" s="11">
        <f t="shared" si="0"/>
        <v>42900</v>
      </c>
      <c r="M15" s="12">
        <v>92</v>
      </c>
      <c r="N15" s="13">
        <f t="shared" si="1"/>
        <v>10783.606557377048</v>
      </c>
      <c r="P15" s="1"/>
    </row>
    <row r="16" spans="1:16" x14ac:dyDescent="0.25">
      <c r="A16" s="7">
        <v>13</v>
      </c>
      <c r="B16" s="7" t="s">
        <v>16</v>
      </c>
      <c r="C16" s="7" t="s">
        <v>1470</v>
      </c>
      <c r="D16" s="8" t="s">
        <v>43</v>
      </c>
      <c r="E16" s="9" t="s">
        <v>18</v>
      </c>
      <c r="F16" s="7">
        <v>2018</v>
      </c>
      <c r="G16" s="7" t="s">
        <v>19</v>
      </c>
      <c r="H16" s="7">
        <v>521864</v>
      </c>
      <c r="I16" s="7">
        <v>4147451</v>
      </c>
      <c r="J16" s="7" t="s">
        <v>22</v>
      </c>
      <c r="K16" s="10">
        <v>2600000</v>
      </c>
      <c r="L16" s="11">
        <f t="shared" si="0"/>
        <v>42900</v>
      </c>
      <c r="M16" s="12">
        <v>92</v>
      </c>
      <c r="N16" s="13">
        <f t="shared" si="1"/>
        <v>10783.606557377048</v>
      </c>
      <c r="P16" s="1"/>
    </row>
    <row r="17" spans="1:16" x14ac:dyDescent="0.25">
      <c r="A17" s="7">
        <v>14</v>
      </c>
      <c r="B17" s="7" t="s">
        <v>16</v>
      </c>
      <c r="C17" s="7" t="s">
        <v>1470</v>
      </c>
      <c r="D17" s="8" t="s">
        <v>44</v>
      </c>
      <c r="E17" s="9" t="s">
        <v>18</v>
      </c>
      <c r="F17" s="7">
        <v>2018</v>
      </c>
      <c r="G17" s="7" t="s">
        <v>19</v>
      </c>
      <c r="H17" s="7">
        <v>5203641</v>
      </c>
      <c r="I17" s="7">
        <v>4147453</v>
      </c>
      <c r="J17" s="7" t="s">
        <v>22</v>
      </c>
      <c r="K17" s="10">
        <v>2600000</v>
      </c>
      <c r="L17" s="11">
        <f t="shared" si="0"/>
        <v>42900</v>
      </c>
      <c r="M17" s="12">
        <v>92</v>
      </c>
      <c r="N17" s="13">
        <f t="shared" si="1"/>
        <v>10783.606557377048</v>
      </c>
      <c r="P17" s="1"/>
    </row>
    <row r="18" spans="1:16" x14ac:dyDescent="0.25">
      <c r="A18" s="7">
        <v>15</v>
      </c>
      <c r="B18" s="7" t="s">
        <v>16</v>
      </c>
      <c r="C18" s="7" t="s">
        <v>1470</v>
      </c>
      <c r="D18" s="8" t="s">
        <v>45</v>
      </c>
      <c r="E18" s="23" t="s">
        <v>31</v>
      </c>
      <c r="F18" s="7">
        <v>2018</v>
      </c>
      <c r="G18" s="7" t="s">
        <v>19</v>
      </c>
      <c r="H18" s="7">
        <v>12932715</v>
      </c>
      <c r="I18" s="7">
        <v>36561</v>
      </c>
      <c r="J18" s="7" t="s">
        <v>22</v>
      </c>
      <c r="K18" s="10">
        <v>2627500</v>
      </c>
      <c r="L18" s="11">
        <f t="shared" si="0"/>
        <v>43353.75</v>
      </c>
      <c r="M18" s="12">
        <v>92</v>
      </c>
      <c r="N18" s="13">
        <f t="shared" si="1"/>
        <v>10897.663934426229</v>
      </c>
      <c r="P18" s="1"/>
    </row>
    <row r="19" spans="1:16" x14ac:dyDescent="0.25">
      <c r="A19" s="7">
        <v>16</v>
      </c>
      <c r="B19" s="7" t="s">
        <v>16</v>
      </c>
      <c r="C19" s="7" t="s">
        <v>1470</v>
      </c>
      <c r="D19" s="8" t="s">
        <v>46</v>
      </c>
      <c r="E19" s="9" t="s">
        <v>18</v>
      </c>
      <c r="F19" s="7">
        <v>2018</v>
      </c>
      <c r="G19" s="7" t="s">
        <v>19</v>
      </c>
      <c r="H19" s="7">
        <v>521565</v>
      </c>
      <c r="I19" s="7">
        <v>4147452</v>
      </c>
      <c r="J19" s="7" t="s">
        <v>22</v>
      </c>
      <c r="K19" s="10">
        <v>2600000</v>
      </c>
      <c r="L19" s="11">
        <f t="shared" si="0"/>
        <v>42900</v>
      </c>
      <c r="M19" s="12">
        <v>92</v>
      </c>
      <c r="N19" s="13">
        <f t="shared" si="1"/>
        <v>10783.606557377048</v>
      </c>
      <c r="P19" s="1"/>
    </row>
    <row r="20" spans="1:16" x14ac:dyDescent="0.25">
      <c r="A20" s="7">
        <v>17</v>
      </c>
      <c r="B20" s="7" t="s">
        <v>16</v>
      </c>
      <c r="C20" s="7" t="s">
        <v>1470</v>
      </c>
      <c r="D20" s="8" t="s">
        <v>47</v>
      </c>
      <c r="E20" s="9" t="s">
        <v>18</v>
      </c>
      <c r="F20" s="7">
        <v>2018</v>
      </c>
      <c r="G20" s="7" t="s">
        <v>19</v>
      </c>
      <c r="H20" s="7">
        <v>522096</v>
      </c>
      <c r="I20" s="7">
        <v>4148707</v>
      </c>
      <c r="J20" s="7" t="s">
        <v>22</v>
      </c>
      <c r="K20" s="10">
        <v>2600000</v>
      </c>
      <c r="L20" s="11">
        <f t="shared" si="0"/>
        <v>42900</v>
      </c>
      <c r="M20" s="12">
        <v>92</v>
      </c>
      <c r="N20" s="13">
        <f t="shared" si="1"/>
        <v>10783.606557377048</v>
      </c>
      <c r="P20" s="1"/>
    </row>
    <row r="21" spans="1:16" x14ac:dyDescent="0.25">
      <c r="A21" s="7">
        <v>18</v>
      </c>
      <c r="B21" s="7" t="s">
        <v>16</v>
      </c>
      <c r="C21" s="7" t="s">
        <v>1470</v>
      </c>
      <c r="D21" s="8" t="s">
        <v>48</v>
      </c>
      <c r="E21" s="9" t="s">
        <v>18</v>
      </c>
      <c r="F21" s="7">
        <v>2018</v>
      </c>
      <c r="G21" s="7" t="s">
        <v>37</v>
      </c>
      <c r="H21" s="8" t="s">
        <v>49</v>
      </c>
      <c r="I21" s="8" t="s">
        <v>50</v>
      </c>
      <c r="J21" s="7" t="s">
        <v>22</v>
      </c>
      <c r="K21" s="10">
        <v>2600000</v>
      </c>
      <c r="L21" s="11">
        <f t="shared" si="0"/>
        <v>42900</v>
      </c>
      <c r="M21" s="12">
        <v>92</v>
      </c>
      <c r="N21" s="13">
        <f t="shared" si="1"/>
        <v>10783.606557377048</v>
      </c>
      <c r="P21" s="1"/>
    </row>
    <row r="22" spans="1:16" x14ac:dyDescent="0.25">
      <c r="A22" s="7">
        <v>19</v>
      </c>
      <c r="B22" s="7" t="s">
        <v>16</v>
      </c>
      <c r="C22" s="7" t="s">
        <v>1470</v>
      </c>
      <c r="D22" s="8" t="s">
        <v>51</v>
      </c>
      <c r="E22" s="9" t="s">
        <v>18</v>
      </c>
      <c r="F22" s="7">
        <v>2018</v>
      </c>
      <c r="G22" s="7" t="s">
        <v>37</v>
      </c>
      <c r="H22" s="8" t="s">
        <v>52</v>
      </c>
      <c r="I22" s="8" t="s">
        <v>53</v>
      </c>
      <c r="J22" s="7" t="s">
        <v>22</v>
      </c>
      <c r="K22" s="10">
        <v>2600000</v>
      </c>
      <c r="L22" s="11">
        <f t="shared" si="0"/>
        <v>42900</v>
      </c>
      <c r="M22" s="12">
        <v>92</v>
      </c>
      <c r="N22" s="13">
        <f t="shared" si="1"/>
        <v>10783.606557377048</v>
      </c>
      <c r="P22" s="1"/>
    </row>
    <row r="23" spans="1:16" x14ac:dyDescent="0.25">
      <c r="A23" s="7">
        <v>20</v>
      </c>
      <c r="B23" s="7" t="s">
        <v>16</v>
      </c>
      <c r="C23" s="7" t="s">
        <v>1470</v>
      </c>
      <c r="D23" s="8" t="s">
        <v>54</v>
      </c>
      <c r="E23" s="9" t="s">
        <v>18</v>
      </c>
      <c r="F23" s="7">
        <v>2018</v>
      </c>
      <c r="G23" s="7" t="s">
        <v>37</v>
      </c>
      <c r="H23" s="8" t="s">
        <v>55</v>
      </c>
      <c r="I23" s="8" t="s">
        <v>56</v>
      </c>
      <c r="J23" s="7" t="s">
        <v>22</v>
      </c>
      <c r="K23" s="10">
        <v>2600000</v>
      </c>
      <c r="L23" s="11">
        <f t="shared" si="0"/>
        <v>42900</v>
      </c>
      <c r="M23" s="12">
        <v>92</v>
      </c>
      <c r="N23" s="13">
        <f t="shared" si="1"/>
        <v>10783.606557377048</v>
      </c>
      <c r="P23" s="1"/>
    </row>
    <row r="24" spans="1:16" x14ac:dyDescent="0.25">
      <c r="A24" s="7">
        <v>21</v>
      </c>
      <c r="B24" s="7" t="s">
        <v>16</v>
      </c>
      <c r="C24" s="7" t="s">
        <v>1470</v>
      </c>
      <c r="D24" s="8" t="s">
        <v>57</v>
      </c>
      <c r="E24" s="9" t="s">
        <v>58</v>
      </c>
      <c r="F24" s="7">
        <v>2018</v>
      </c>
      <c r="G24" s="7" t="s">
        <v>19</v>
      </c>
      <c r="H24" s="7">
        <v>522399</v>
      </c>
      <c r="I24" s="14">
        <v>4148708</v>
      </c>
      <c r="J24" s="7" t="s">
        <v>22</v>
      </c>
      <c r="K24" s="10">
        <v>2600000</v>
      </c>
      <c r="L24" s="11">
        <f t="shared" si="0"/>
        <v>42900</v>
      </c>
      <c r="M24" s="12">
        <v>92</v>
      </c>
      <c r="N24" s="13">
        <f t="shared" si="1"/>
        <v>10783.606557377048</v>
      </c>
      <c r="P24" s="1"/>
    </row>
    <row r="25" spans="1:16" x14ac:dyDescent="0.25">
      <c r="A25" s="7">
        <v>22</v>
      </c>
      <c r="B25" s="7" t="s">
        <v>16</v>
      </c>
      <c r="C25" s="7" t="s">
        <v>1470</v>
      </c>
      <c r="D25" s="8" t="s">
        <v>59</v>
      </c>
      <c r="E25" s="9" t="s">
        <v>58</v>
      </c>
      <c r="F25" s="7">
        <v>2018</v>
      </c>
      <c r="G25" s="7" t="s">
        <v>19</v>
      </c>
      <c r="H25" s="7">
        <v>523328</v>
      </c>
      <c r="I25" s="14">
        <v>4149099</v>
      </c>
      <c r="J25" s="7" t="s">
        <v>22</v>
      </c>
      <c r="K25" s="10">
        <v>2600000</v>
      </c>
      <c r="L25" s="11">
        <f t="shared" si="0"/>
        <v>42900</v>
      </c>
      <c r="M25" s="12">
        <v>92</v>
      </c>
      <c r="N25" s="13">
        <f t="shared" si="1"/>
        <v>10783.606557377048</v>
      </c>
      <c r="P25" s="1"/>
    </row>
    <row r="26" spans="1:16" x14ac:dyDescent="0.25">
      <c r="A26" s="7">
        <v>23</v>
      </c>
      <c r="B26" s="7" t="s">
        <v>16</v>
      </c>
      <c r="C26" s="7" t="s">
        <v>1470</v>
      </c>
      <c r="D26" s="8" t="s">
        <v>60</v>
      </c>
      <c r="E26" s="9" t="s">
        <v>58</v>
      </c>
      <c r="F26" s="7">
        <v>2018</v>
      </c>
      <c r="G26" s="7" t="s">
        <v>19</v>
      </c>
      <c r="H26" s="7">
        <v>522715</v>
      </c>
      <c r="I26" s="14">
        <v>4148581</v>
      </c>
      <c r="J26" s="7" t="s">
        <v>22</v>
      </c>
      <c r="K26" s="10">
        <v>2600000</v>
      </c>
      <c r="L26" s="11">
        <f t="shared" si="0"/>
        <v>42900</v>
      </c>
      <c r="M26" s="12">
        <v>92</v>
      </c>
      <c r="N26" s="13">
        <f t="shared" si="1"/>
        <v>10783.606557377048</v>
      </c>
      <c r="P26" s="1"/>
    </row>
    <row r="27" spans="1:16" x14ac:dyDescent="0.25">
      <c r="A27" s="7">
        <v>24</v>
      </c>
      <c r="B27" s="7" t="s">
        <v>16</v>
      </c>
      <c r="C27" s="7" t="s">
        <v>1470</v>
      </c>
      <c r="D27" s="8" t="s">
        <v>61</v>
      </c>
      <c r="E27" s="9" t="s">
        <v>58</v>
      </c>
      <c r="F27" s="7">
        <v>2018</v>
      </c>
      <c r="G27" s="7" t="s">
        <v>19</v>
      </c>
      <c r="H27" s="7">
        <v>4149098</v>
      </c>
      <c r="I27" s="14">
        <v>522882</v>
      </c>
      <c r="J27" s="7" t="s">
        <v>22</v>
      </c>
      <c r="K27" s="10">
        <v>2600000</v>
      </c>
      <c r="L27" s="11">
        <f t="shared" si="0"/>
        <v>42900</v>
      </c>
      <c r="M27" s="12">
        <v>92</v>
      </c>
      <c r="N27" s="13">
        <f t="shared" si="1"/>
        <v>10783.606557377048</v>
      </c>
      <c r="P27" s="1"/>
    </row>
    <row r="28" spans="1:16" x14ac:dyDescent="0.25">
      <c r="A28" s="7">
        <v>25</v>
      </c>
      <c r="B28" s="7" t="s">
        <v>16</v>
      </c>
      <c r="C28" s="7" t="s">
        <v>1470</v>
      </c>
      <c r="D28" s="8" t="s">
        <v>62</v>
      </c>
      <c r="E28" s="9" t="s">
        <v>58</v>
      </c>
      <c r="F28" s="7">
        <v>2018</v>
      </c>
      <c r="G28" s="7" t="s">
        <v>19</v>
      </c>
      <c r="H28" s="7">
        <v>523361</v>
      </c>
      <c r="I28" s="14">
        <v>4149127</v>
      </c>
      <c r="J28" s="7" t="s">
        <v>22</v>
      </c>
      <c r="K28" s="10">
        <v>2600000</v>
      </c>
      <c r="L28" s="11">
        <f t="shared" si="0"/>
        <v>42900</v>
      </c>
      <c r="M28" s="12">
        <v>92</v>
      </c>
      <c r="N28" s="13">
        <f t="shared" si="1"/>
        <v>10783.606557377048</v>
      </c>
      <c r="P28" s="1"/>
    </row>
    <row r="29" spans="1:16" x14ac:dyDescent="0.25">
      <c r="A29" s="7">
        <v>26</v>
      </c>
      <c r="B29" s="7" t="s">
        <v>16</v>
      </c>
      <c r="C29" s="7" t="s">
        <v>1470</v>
      </c>
      <c r="D29" s="8" t="s">
        <v>63</v>
      </c>
      <c r="E29" s="9" t="s">
        <v>58</v>
      </c>
      <c r="F29" s="7">
        <v>2018</v>
      </c>
      <c r="G29" s="7" t="s">
        <v>19</v>
      </c>
      <c r="H29" s="7">
        <v>523447</v>
      </c>
      <c r="I29" s="14">
        <v>4149289</v>
      </c>
      <c r="J29" s="7" t="s">
        <v>22</v>
      </c>
      <c r="K29" s="10">
        <v>2600000</v>
      </c>
      <c r="L29" s="11">
        <f t="shared" si="0"/>
        <v>42900</v>
      </c>
      <c r="M29" s="12">
        <v>92</v>
      </c>
      <c r="N29" s="13">
        <f t="shared" si="1"/>
        <v>10783.606557377048</v>
      </c>
      <c r="P29" s="1"/>
    </row>
    <row r="30" spans="1:16" x14ac:dyDescent="0.25">
      <c r="A30" s="7">
        <v>27</v>
      </c>
      <c r="B30" s="7" t="s">
        <v>16</v>
      </c>
      <c r="C30" s="7" t="s">
        <v>1470</v>
      </c>
      <c r="D30" s="8" t="s">
        <v>64</v>
      </c>
      <c r="E30" s="9" t="s">
        <v>58</v>
      </c>
      <c r="F30" s="7">
        <v>2018</v>
      </c>
      <c r="G30" s="7" t="s">
        <v>19</v>
      </c>
      <c r="H30" s="7">
        <v>523155</v>
      </c>
      <c r="I30" s="14">
        <v>4149079</v>
      </c>
      <c r="J30" s="7" t="s">
        <v>22</v>
      </c>
      <c r="K30" s="10">
        <v>2600000</v>
      </c>
      <c r="L30" s="11">
        <f t="shared" si="0"/>
        <v>42900</v>
      </c>
      <c r="M30" s="12">
        <v>92</v>
      </c>
      <c r="N30" s="13">
        <f t="shared" si="1"/>
        <v>10783.606557377048</v>
      </c>
      <c r="P30" s="1"/>
    </row>
    <row r="31" spans="1:16" x14ac:dyDescent="0.25">
      <c r="A31" s="7">
        <v>28</v>
      </c>
      <c r="B31" s="7" t="s">
        <v>16</v>
      </c>
      <c r="C31" s="7" t="s">
        <v>1470</v>
      </c>
      <c r="D31" s="8" t="s">
        <v>65</v>
      </c>
      <c r="E31" s="9" t="s">
        <v>58</v>
      </c>
      <c r="F31" s="7">
        <v>2018</v>
      </c>
      <c r="G31" s="7" t="s">
        <v>19</v>
      </c>
      <c r="H31" s="7">
        <v>522692</v>
      </c>
      <c r="I31" s="14">
        <v>4149097</v>
      </c>
      <c r="J31" s="7" t="s">
        <v>22</v>
      </c>
      <c r="K31" s="10">
        <v>2600000</v>
      </c>
      <c r="L31" s="11">
        <f t="shared" si="0"/>
        <v>42900</v>
      </c>
      <c r="M31" s="12">
        <v>92</v>
      </c>
      <c r="N31" s="13">
        <f t="shared" si="1"/>
        <v>10783.606557377048</v>
      </c>
      <c r="P31" s="1"/>
    </row>
    <row r="32" spans="1:16" x14ac:dyDescent="0.25">
      <c r="A32" s="7">
        <v>29</v>
      </c>
      <c r="B32" s="7" t="s">
        <v>16</v>
      </c>
      <c r="C32" s="7" t="s">
        <v>1470</v>
      </c>
      <c r="D32" s="8" t="s">
        <v>66</v>
      </c>
      <c r="E32" s="9" t="s">
        <v>58</v>
      </c>
      <c r="F32" s="7">
        <v>2018</v>
      </c>
      <c r="G32" s="7" t="s">
        <v>19</v>
      </c>
      <c r="H32" s="7">
        <v>523152</v>
      </c>
      <c r="I32" s="14">
        <v>4149100</v>
      </c>
      <c r="J32" s="7" t="s">
        <v>22</v>
      </c>
      <c r="K32" s="10">
        <v>2600000</v>
      </c>
      <c r="L32" s="11">
        <f t="shared" si="0"/>
        <v>42900</v>
      </c>
      <c r="M32" s="12">
        <v>92</v>
      </c>
      <c r="N32" s="13">
        <f t="shared" si="1"/>
        <v>10783.606557377048</v>
      </c>
      <c r="P32" s="1"/>
    </row>
    <row r="33" spans="1:16" x14ac:dyDescent="0.25">
      <c r="A33" s="7">
        <v>30</v>
      </c>
      <c r="B33" s="7" t="s">
        <v>16</v>
      </c>
      <c r="C33" s="7" t="s">
        <v>1470</v>
      </c>
      <c r="D33" s="8" t="s">
        <v>67</v>
      </c>
      <c r="E33" s="9" t="s">
        <v>68</v>
      </c>
      <c r="F33" s="7">
        <v>2020</v>
      </c>
      <c r="G33" s="7" t="s">
        <v>19</v>
      </c>
      <c r="H33" s="7">
        <v>828738</v>
      </c>
      <c r="I33" s="14">
        <v>1093495</v>
      </c>
      <c r="J33" s="7" t="s">
        <v>22</v>
      </c>
      <c r="K33" s="10">
        <v>9189000</v>
      </c>
      <c r="L33" s="11">
        <f t="shared" si="0"/>
        <v>151618.5</v>
      </c>
      <c r="M33" s="12">
        <v>92</v>
      </c>
      <c r="N33" s="13">
        <f t="shared" si="1"/>
        <v>38111.754098360652</v>
      </c>
      <c r="P33" s="1"/>
    </row>
    <row r="34" spans="1:16" x14ac:dyDescent="0.25">
      <c r="A34" s="7">
        <v>31</v>
      </c>
      <c r="B34" s="7" t="s">
        <v>16</v>
      </c>
      <c r="C34" s="7" t="s">
        <v>1470</v>
      </c>
      <c r="D34" s="8" t="s">
        <v>69</v>
      </c>
      <c r="E34" s="9" t="s">
        <v>70</v>
      </c>
      <c r="F34" s="7">
        <v>2021</v>
      </c>
      <c r="G34" s="7" t="s">
        <v>19</v>
      </c>
      <c r="H34" s="7">
        <v>18277</v>
      </c>
      <c r="I34" s="14">
        <v>7010909</v>
      </c>
      <c r="J34" s="7" t="s">
        <v>22</v>
      </c>
      <c r="K34" s="10">
        <v>2753000</v>
      </c>
      <c r="L34" s="11">
        <f t="shared" si="0"/>
        <v>45424.5</v>
      </c>
      <c r="M34" s="12">
        <v>92</v>
      </c>
      <c r="N34" s="13">
        <f t="shared" si="1"/>
        <v>11418.180327868853</v>
      </c>
      <c r="P34" s="1"/>
    </row>
    <row r="35" spans="1:16" x14ac:dyDescent="0.25">
      <c r="A35" s="7">
        <v>32</v>
      </c>
      <c r="B35" s="7" t="s">
        <v>16</v>
      </c>
      <c r="C35" s="7" t="s">
        <v>1470</v>
      </c>
      <c r="D35" s="8" t="s">
        <v>71</v>
      </c>
      <c r="E35" s="9" t="s">
        <v>70</v>
      </c>
      <c r="F35" s="7">
        <v>2021</v>
      </c>
      <c r="G35" s="7" t="s">
        <v>72</v>
      </c>
      <c r="H35" s="7">
        <v>18780</v>
      </c>
      <c r="I35" s="14">
        <v>7011084</v>
      </c>
      <c r="J35" s="7" t="s">
        <v>22</v>
      </c>
      <c r="K35" s="10">
        <v>2753000</v>
      </c>
      <c r="L35" s="11">
        <f t="shared" si="0"/>
        <v>45424.5</v>
      </c>
      <c r="M35" s="12">
        <v>92</v>
      </c>
      <c r="N35" s="13">
        <f t="shared" si="1"/>
        <v>11418.180327868853</v>
      </c>
      <c r="P35" s="1"/>
    </row>
    <row r="36" spans="1:16" x14ac:dyDescent="0.25">
      <c r="A36" s="7">
        <v>33</v>
      </c>
      <c r="B36" s="7" t="s">
        <v>16</v>
      </c>
      <c r="C36" s="7" t="s">
        <v>1470</v>
      </c>
      <c r="D36" s="8" t="s">
        <v>73</v>
      </c>
      <c r="E36" s="9" t="s">
        <v>70</v>
      </c>
      <c r="F36" s="7">
        <v>2021</v>
      </c>
      <c r="G36" s="7" t="s">
        <v>19</v>
      </c>
      <c r="H36" s="7">
        <v>18255</v>
      </c>
      <c r="I36" s="14">
        <v>7010908</v>
      </c>
      <c r="J36" s="7" t="s">
        <v>22</v>
      </c>
      <c r="K36" s="10">
        <v>2753000</v>
      </c>
      <c r="L36" s="11">
        <f t="shared" si="0"/>
        <v>45424.5</v>
      </c>
      <c r="M36" s="12">
        <v>92</v>
      </c>
      <c r="N36" s="13">
        <f t="shared" si="1"/>
        <v>11418.180327868853</v>
      </c>
      <c r="P36" s="1"/>
    </row>
    <row r="37" spans="1:16" x14ac:dyDescent="0.25">
      <c r="A37" s="7">
        <v>34</v>
      </c>
      <c r="B37" s="7" t="s">
        <v>74</v>
      </c>
      <c r="C37" s="7" t="s">
        <v>1473</v>
      </c>
      <c r="D37" s="8" t="s">
        <v>75</v>
      </c>
      <c r="E37" s="9" t="s">
        <v>58</v>
      </c>
      <c r="F37" s="7">
        <v>2018</v>
      </c>
      <c r="G37" s="7" t="s">
        <v>19</v>
      </c>
      <c r="H37" s="7">
        <v>523251</v>
      </c>
      <c r="I37" s="14">
        <v>4149080</v>
      </c>
      <c r="J37" s="24" t="s">
        <v>76</v>
      </c>
      <c r="K37" s="10">
        <v>2600000</v>
      </c>
      <c r="L37" s="11">
        <f t="shared" si="0"/>
        <v>42900</v>
      </c>
      <c r="M37" s="12">
        <v>92</v>
      </c>
      <c r="N37" s="13">
        <f t="shared" si="1"/>
        <v>10783.606557377048</v>
      </c>
      <c r="P37" s="1"/>
    </row>
    <row r="38" spans="1:16" x14ac:dyDescent="0.25">
      <c r="A38" s="7">
        <v>35</v>
      </c>
      <c r="B38" s="7" t="s">
        <v>78</v>
      </c>
      <c r="C38" s="7" t="s">
        <v>1474</v>
      </c>
      <c r="D38" s="8" t="s">
        <v>79</v>
      </c>
      <c r="E38" s="9" t="s">
        <v>58</v>
      </c>
      <c r="F38" s="7">
        <v>2018</v>
      </c>
      <c r="G38" s="7" t="s">
        <v>19</v>
      </c>
      <c r="H38" s="7">
        <v>522458</v>
      </c>
      <c r="I38" s="14">
        <v>4148953</v>
      </c>
      <c r="J38" s="24" t="s">
        <v>80</v>
      </c>
      <c r="K38" s="10">
        <v>2600000</v>
      </c>
      <c r="L38" s="11">
        <f t="shared" si="0"/>
        <v>42900</v>
      </c>
      <c r="M38" s="12">
        <v>92</v>
      </c>
      <c r="N38" s="13">
        <f t="shared" si="1"/>
        <v>10783.606557377048</v>
      </c>
      <c r="P38" s="1"/>
    </row>
    <row r="39" spans="1:16" x14ac:dyDescent="0.25">
      <c r="A39" s="7">
        <v>36</v>
      </c>
      <c r="B39" s="7" t="s">
        <v>16</v>
      </c>
      <c r="C39" s="7" t="s">
        <v>1471</v>
      </c>
      <c r="D39" s="8" t="s">
        <v>81</v>
      </c>
      <c r="E39" s="9" t="s">
        <v>82</v>
      </c>
      <c r="F39" s="7">
        <v>2020</v>
      </c>
      <c r="G39" s="7" t="s">
        <v>19</v>
      </c>
      <c r="H39" s="7">
        <v>8413639</v>
      </c>
      <c r="I39" s="14">
        <v>306003637</v>
      </c>
      <c r="J39" s="7" t="s">
        <v>22</v>
      </c>
      <c r="K39" s="10">
        <v>8100000</v>
      </c>
      <c r="L39" s="11">
        <f t="shared" si="0"/>
        <v>133650</v>
      </c>
      <c r="M39" s="12">
        <v>92</v>
      </c>
      <c r="N39" s="13">
        <f t="shared" si="1"/>
        <v>33595.081967213118</v>
      </c>
      <c r="P39" s="1"/>
    </row>
    <row r="40" spans="1:16" x14ac:dyDescent="0.25">
      <c r="A40" s="7">
        <v>37</v>
      </c>
      <c r="B40" s="7" t="s">
        <v>16</v>
      </c>
      <c r="C40" s="7" t="s">
        <v>1471</v>
      </c>
      <c r="D40" s="8" t="s">
        <v>83</v>
      </c>
      <c r="E40" s="9" t="s">
        <v>82</v>
      </c>
      <c r="F40" s="7">
        <v>2020</v>
      </c>
      <c r="G40" s="7" t="s">
        <v>19</v>
      </c>
      <c r="H40" s="7">
        <v>8440786</v>
      </c>
      <c r="I40" s="14">
        <v>906004775</v>
      </c>
      <c r="J40" s="7" t="s">
        <v>22</v>
      </c>
      <c r="K40" s="10">
        <v>8100000</v>
      </c>
      <c r="L40" s="11">
        <f t="shared" si="0"/>
        <v>133650</v>
      </c>
      <c r="M40" s="12">
        <v>92</v>
      </c>
      <c r="N40" s="13">
        <f t="shared" si="1"/>
        <v>33595.081967213118</v>
      </c>
      <c r="P40" s="1"/>
    </row>
    <row r="41" spans="1:16" x14ac:dyDescent="0.25">
      <c r="A41" s="7">
        <v>38</v>
      </c>
      <c r="B41" s="7" t="s">
        <v>16</v>
      </c>
      <c r="C41" s="7" t="s">
        <v>1475</v>
      </c>
      <c r="D41" s="8" t="s">
        <v>84</v>
      </c>
      <c r="E41" s="9" t="s">
        <v>85</v>
      </c>
      <c r="F41" s="7">
        <v>2019</v>
      </c>
      <c r="G41" s="7" t="s">
        <v>72</v>
      </c>
      <c r="H41" s="7" t="s">
        <v>86</v>
      </c>
      <c r="I41" s="7" t="s">
        <v>87</v>
      </c>
      <c r="J41" s="7" t="s">
        <v>22</v>
      </c>
      <c r="K41" s="10">
        <v>22000000</v>
      </c>
      <c r="L41" s="11">
        <f t="shared" si="0"/>
        <v>363000</v>
      </c>
      <c r="M41" s="12">
        <v>92</v>
      </c>
      <c r="N41" s="13">
        <f t="shared" si="1"/>
        <v>91245.901639344258</v>
      </c>
      <c r="P41" s="1"/>
    </row>
    <row r="42" spans="1:16" x14ac:dyDescent="0.25">
      <c r="A42" s="7">
        <v>39</v>
      </c>
      <c r="B42" s="7" t="s">
        <v>16</v>
      </c>
      <c r="C42" s="7" t="s">
        <v>1470</v>
      </c>
      <c r="D42" s="8" t="s">
        <v>88</v>
      </c>
      <c r="E42" s="9" t="s">
        <v>89</v>
      </c>
      <c r="F42" s="7">
        <v>2018</v>
      </c>
      <c r="G42" s="7" t="s">
        <v>19</v>
      </c>
      <c r="H42" s="7" t="s">
        <v>90</v>
      </c>
      <c r="I42" s="14">
        <v>5533330</v>
      </c>
      <c r="J42" s="7" t="s">
        <v>22</v>
      </c>
      <c r="K42" s="10">
        <v>4565000</v>
      </c>
      <c r="L42" s="11">
        <f t="shared" si="0"/>
        <v>75322.5</v>
      </c>
      <c r="M42" s="12">
        <v>92</v>
      </c>
      <c r="N42" s="13">
        <f t="shared" si="1"/>
        <v>18933.524590163935</v>
      </c>
      <c r="P42" s="1"/>
    </row>
    <row r="43" spans="1:16" x14ac:dyDescent="0.25">
      <c r="A43" s="7">
        <v>40</v>
      </c>
      <c r="B43" s="7" t="s">
        <v>16</v>
      </c>
      <c r="C43" s="7" t="s">
        <v>1470</v>
      </c>
      <c r="D43" s="8" t="s">
        <v>91</v>
      </c>
      <c r="E43" s="9" t="s">
        <v>89</v>
      </c>
      <c r="F43" s="7">
        <v>2018</v>
      </c>
      <c r="G43" s="7" t="s">
        <v>19</v>
      </c>
      <c r="H43" s="7" t="s">
        <v>92</v>
      </c>
      <c r="I43" s="14">
        <v>5533331</v>
      </c>
      <c r="J43" s="7" t="s">
        <v>22</v>
      </c>
      <c r="K43" s="10">
        <v>4565000</v>
      </c>
      <c r="L43" s="11">
        <f t="shared" si="0"/>
        <v>75322.5</v>
      </c>
      <c r="M43" s="12">
        <v>92</v>
      </c>
      <c r="N43" s="13">
        <f t="shared" si="1"/>
        <v>18933.524590163935</v>
      </c>
      <c r="P43" s="1"/>
    </row>
    <row r="44" spans="1:16" x14ac:dyDescent="0.25">
      <c r="A44" s="7">
        <v>41</v>
      </c>
      <c r="B44" s="7" t="s">
        <v>16</v>
      </c>
      <c r="C44" s="7" t="s">
        <v>1470</v>
      </c>
      <c r="D44" s="8" t="s">
        <v>93</v>
      </c>
      <c r="E44" s="9" t="s">
        <v>89</v>
      </c>
      <c r="F44" s="7">
        <v>2018</v>
      </c>
      <c r="G44" s="7" t="s">
        <v>19</v>
      </c>
      <c r="H44" s="7" t="s">
        <v>94</v>
      </c>
      <c r="I44" s="14">
        <v>5533283</v>
      </c>
      <c r="J44" s="7" t="s">
        <v>22</v>
      </c>
      <c r="K44" s="10">
        <v>4565000</v>
      </c>
      <c r="L44" s="11">
        <f t="shared" si="0"/>
        <v>75322.5</v>
      </c>
      <c r="M44" s="12">
        <v>92</v>
      </c>
      <c r="N44" s="13">
        <f t="shared" si="1"/>
        <v>18933.524590163935</v>
      </c>
      <c r="P44" s="1"/>
    </row>
    <row r="45" spans="1:16" x14ac:dyDescent="0.25">
      <c r="A45" s="7">
        <v>42</v>
      </c>
      <c r="B45" s="7" t="s">
        <v>16</v>
      </c>
      <c r="C45" s="7" t="s">
        <v>1470</v>
      </c>
      <c r="D45" s="8" t="s">
        <v>95</v>
      </c>
      <c r="E45" s="9" t="s">
        <v>89</v>
      </c>
      <c r="F45" s="7">
        <v>2018</v>
      </c>
      <c r="G45" s="7" t="s">
        <v>19</v>
      </c>
      <c r="H45" s="7" t="s">
        <v>96</v>
      </c>
      <c r="I45" s="14">
        <v>5533167</v>
      </c>
      <c r="J45" s="7" t="s">
        <v>22</v>
      </c>
      <c r="K45" s="10">
        <v>4565000</v>
      </c>
      <c r="L45" s="11">
        <f t="shared" si="0"/>
        <v>75322.5</v>
      </c>
      <c r="M45" s="12">
        <v>92</v>
      </c>
      <c r="N45" s="13">
        <f t="shared" si="1"/>
        <v>18933.524590163935</v>
      </c>
      <c r="P45" s="1"/>
    </row>
    <row r="46" spans="1:16" x14ac:dyDescent="0.25">
      <c r="A46" s="7">
        <v>43</v>
      </c>
      <c r="B46" s="7" t="s">
        <v>16</v>
      </c>
      <c r="C46" s="7" t="s">
        <v>1470</v>
      </c>
      <c r="D46" s="8" t="s">
        <v>97</v>
      </c>
      <c r="E46" s="9" t="s">
        <v>89</v>
      </c>
      <c r="F46" s="7">
        <v>2018</v>
      </c>
      <c r="G46" s="7" t="s">
        <v>19</v>
      </c>
      <c r="H46" s="7" t="s">
        <v>98</v>
      </c>
      <c r="I46" s="14">
        <v>5532822</v>
      </c>
      <c r="J46" s="7" t="s">
        <v>22</v>
      </c>
      <c r="K46" s="10">
        <v>4565000</v>
      </c>
      <c r="L46" s="11">
        <f t="shared" si="0"/>
        <v>75322.5</v>
      </c>
      <c r="M46" s="12">
        <v>92</v>
      </c>
      <c r="N46" s="13">
        <f t="shared" si="1"/>
        <v>18933.524590163935</v>
      </c>
      <c r="P46" s="1"/>
    </row>
    <row r="47" spans="1:16" x14ac:dyDescent="0.25">
      <c r="A47" s="7">
        <v>44</v>
      </c>
      <c r="B47" s="7" t="s">
        <v>99</v>
      </c>
      <c r="C47" s="7" t="s">
        <v>1476</v>
      </c>
      <c r="D47" s="8" t="s">
        <v>100</v>
      </c>
      <c r="E47" s="9" t="s">
        <v>70</v>
      </c>
      <c r="F47" s="7">
        <v>2021</v>
      </c>
      <c r="G47" s="7" t="s">
        <v>19</v>
      </c>
      <c r="H47" s="7">
        <v>18632</v>
      </c>
      <c r="I47" s="14">
        <v>7011019</v>
      </c>
      <c r="J47" s="7" t="s">
        <v>101</v>
      </c>
      <c r="K47" s="10">
        <v>2773000</v>
      </c>
      <c r="L47" s="11">
        <f t="shared" si="0"/>
        <v>45754.5</v>
      </c>
      <c r="M47" s="12">
        <v>92</v>
      </c>
      <c r="N47" s="13">
        <f t="shared" si="1"/>
        <v>11501.131147540984</v>
      </c>
      <c r="P47" s="1"/>
    </row>
    <row r="48" spans="1:16" x14ac:dyDescent="0.25">
      <c r="A48" s="7">
        <v>45</v>
      </c>
      <c r="B48" s="7" t="s">
        <v>99</v>
      </c>
      <c r="C48" s="7" t="s">
        <v>1476</v>
      </c>
      <c r="D48" s="8" t="s">
        <v>102</v>
      </c>
      <c r="E48" s="9" t="s">
        <v>103</v>
      </c>
      <c r="F48" s="7">
        <v>2021</v>
      </c>
      <c r="G48" s="7" t="s">
        <v>19</v>
      </c>
      <c r="H48" s="7">
        <v>18391</v>
      </c>
      <c r="I48" s="14">
        <v>9507485</v>
      </c>
      <c r="J48" s="7" t="s">
        <v>101</v>
      </c>
      <c r="K48" s="10">
        <v>3083000</v>
      </c>
      <c r="L48" s="11">
        <f t="shared" si="0"/>
        <v>50869.5</v>
      </c>
      <c r="M48" s="12">
        <v>92</v>
      </c>
      <c r="N48" s="13">
        <f t="shared" si="1"/>
        <v>12786.868852459016</v>
      </c>
      <c r="P48" s="1"/>
    </row>
    <row r="49" spans="1:16" x14ac:dyDescent="0.25">
      <c r="A49" s="7">
        <v>46</v>
      </c>
      <c r="B49" s="7" t="s">
        <v>99</v>
      </c>
      <c r="C49" s="7" t="s">
        <v>1476</v>
      </c>
      <c r="D49" s="8" t="s">
        <v>104</v>
      </c>
      <c r="E49" s="9" t="s">
        <v>105</v>
      </c>
      <c r="F49" s="7">
        <v>2021</v>
      </c>
      <c r="G49" s="7" t="s">
        <v>19</v>
      </c>
      <c r="H49" s="7">
        <v>20165</v>
      </c>
      <c r="I49" s="14">
        <v>7011932</v>
      </c>
      <c r="J49" s="7" t="s">
        <v>101</v>
      </c>
      <c r="K49" s="10">
        <v>2593000</v>
      </c>
      <c r="L49" s="11">
        <f t="shared" si="0"/>
        <v>42784.5</v>
      </c>
      <c r="M49" s="12">
        <v>92</v>
      </c>
      <c r="N49" s="13">
        <f t="shared" si="1"/>
        <v>10754.573770491803</v>
      </c>
      <c r="P49" s="1"/>
    </row>
    <row r="50" spans="1:16" x14ac:dyDescent="0.25">
      <c r="A50" s="7">
        <v>47</v>
      </c>
      <c r="B50" s="7" t="s">
        <v>99</v>
      </c>
      <c r="C50" s="7" t="s">
        <v>1476</v>
      </c>
      <c r="D50" s="8" t="s">
        <v>106</v>
      </c>
      <c r="E50" s="9" t="s">
        <v>105</v>
      </c>
      <c r="F50" s="7">
        <v>2021</v>
      </c>
      <c r="G50" s="7" t="s">
        <v>19</v>
      </c>
      <c r="H50" s="7">
        <v>20202</v>
      </c>
      <c r="I50" s="14">
        <v>7011934</v>
      </c>
      <c r="J50" s="7" t="s">
        <v>101</v>
      </c>
      <c r="K50" s="10">
        <v>2593000</v>
      </c>
      <c r="L50" s="11">
        <f t="shared" si="0"/>
        <v>42784.5</v>
      </c>
      <c r="M50" s="12">
        <v>92</v>
      </c>
      <c r="N50" s="13">
        <f t="shared" si="1"/>
        <v>10754.573770491803</v>
      </c>
      <c r="P50" s="1"/>
    </row>
    <row r="51" spans="1:16" x14ac:dyDescent="0.25">
      <c r="A51" s="7">
        <v>48</v>
      </c>
      <c r="B51" s="7" t="s">
        <v>107</v>
      </c>
      <c r="C51" s="7" t="s">
        <v>1477</v>
      </c>
      <c r="D51" s="7" t="s">
        <v>108</v>
      </c>
      <c r="E51" s="9" t="s">
        <v>109</v>
      </c>
      <c r="F51" s="7">
        <v>2022</v>
      </c>
      <c r="G51" s="7" t="s">
        <v>110</v>
      </c>
      <c r="H51" s="7" t="s">
        <v>111</v>
      </c>
      <c r="I51" s="7" t="s">
        <v>112</v>
      </c>
      <c r="J51" s="27" t="s">
        <v>113</v>
      </c>
      <c r="K51" s="28">
        <v>3068190</v>
      </c>
      <c r="L51" s="11">
        <f t="shared" si="0"/>
        <v>50625.135000000002</v>
      </c>
      <c r="M51" s="12">
        <v>92</v>
      </c>
      <c r="N51" s="13">
        <f t="shared" si="1"/>
        <v>12725.443770491804</v>
      </c>
      <c r="P51" s="1"/>
    </row>
    <row r="52" spans="1:16" x14ac:dyDescent="0.25">
      <c r="A52" s="7">
        <v>49</v>
      </c>
      <c r="B52" s="7" t="s">
        <v>107</v>
      </c>
      <c r="C52" s="7" t="s">
        <v>1477</v>
      </c>
      <c r="D52" s="7" t="s">
        <v>114</v>
      </c>
      <c r="E52" s="9" t="s">
        <v>109</v>
      </c>
      <c r="F52" s="7">
        <v>2022</v>
      </c>
      <c r="G52" s="7" t="s">
        <v>110</v>
      </c>
      <c r="H52" s="7" t="s">
        <v>115</v>
      </c>
      <c r="I52" s="7" t="s">
        <v>116</v>
      </c>
      <c r="J52" s="27" t="s">
        <v>113</v>
      </c>
      <c r="K52" s="28">
        <v>3068190</v>
      </c>
      <c r="L52" s="11">
        <f t="shared" si="0"/>
        <v>50625.135000000002</v>
      </c>
      <c r="M52" s="12">
        <v>92</v>
      </c>
      <c r="N52" s="13">
        <f t="shared" si="1"/>
        <v>12725.443770491804</v>
      </c>
      <c r="P52" s="1"/>
    </row>
    <row r="53" spans="1:16" x14ac:dyDescent="0.25">
      <c r="A53" s="7">
        <v>50</v>
      </c>
      <c r="B53" s="7" t="s">
        <v>107</v>
      </c>
      <c r="C53" s="7" t="s">
        <v>1477</v>
      </c>
      <c r="D53" s="7" t="s">
        <v>117</v>
      </c>
      <c r="E53" s="9" t="s">
        <v>109</v>
      </c>
      <c r="F53" s="7">
        <v>2022</v>
      </c>
      <c r="G53" s="7" t="s">
        <v>110</v>
      </c>
      <c r="H53" s="7" t="s">
        <v>118</v>
      </c>
      <c r="I53" s="7" t="s">
        <v>119</v>
      </c>
      <c r="J53" s="27" t="s">
        <v>113</v>
      </c>
      <c r="K53" s="28">
        <v>3068190</v>
      </c>
      <c r="L53" s="11">
        <f t="shared" si="0"/>
        <v>50625.135000000002</v>
      </c>
      <c r="M53" s="12">
        <v>92</v>
      </c>
      <c r="N53" s="13">
        <f t="shared" si="1"/>
        <v>12725.443770491804</v>
      </c>
      <c r="P53" s="1"/>
    </row>
    <row r="54" spans="1:16" x14ac:dyDescent="0.25">
      <c r="A54" s="7">
        <v>51</v>
      </c>
      <c r="B54" s="7" t="s">
        <v>107</v>
      </c>
      <c r="C54" s="7" t="s">
        <v>1477</v>
      </c>
      <c r="D54" s="7" t="s">
        <v>120</v>
      </c>
      <c r="E54" s="9" t="s">
        <v>109</v>
      </c>
      <c r="F54" s="7">
        <v>2022</v>
      </c>
      <c r="G54" s="7" t="s">
        <v>110</v>
      </c>
      <c r="H54" s="7" t="s">
        <v>121</v>
      </c>
      <c r="I54" s="7" t="s">
        <v>122</v>
      </c>
      <c r="J54" s="27" t="s">
        <v>113</v>
      </c>
      <c r="K54" s="28">
        <v>3068190</v>
      </c>
      <c r="L54" s="11">
        <f t="shared" si="0"/>
        <v>50625.135000000002</v>
      </c>
      <c r="M54" s="12">
        <v>92</v>
      </c>
      <c r="N54" s="13">
        <f t="shared" si="1"/>
        <v>12725.443770491804</v>
      </c>
      <c r="P54" s="1"/>
    </row>
    <row r="55" spans="1:16" x14ac:dyDescent="0.25">
      <c r="A55" s="7">
        <v>52</v>
      </c>
      <c r="B55" s="7" t="s">
        <v>107</v>
      </c>
      <c r="C55" s="7" t="s">
        <v>1477</v>
      </c>
      <c r="D55" s="7" t="s">
        <v>123</v>
      </c>
      <c r="E55" s="9" t="s">
        <v>109</v>
      </c>
      <c r="F55" s="7">
        <v>2022</v>
      </c>
      <c r="G55" s="7" t="s">
        <v>110</v>
      </c>
      <c r="H55" s="7" t="s">
        <v>124</v>
      </c>
      <c r="I55" s="7" t="s">
        <v>125</v>
      </c>
      <c r="J55" s="27" t="s">
        <v>113</v>
      </c>
      <c r="K55" s="28">
        <v>3068190</v>
      </c>
      <c r="L55" s="11">
        <f t="shared" si="0"/>
        <v>50625.135000000002</v>
      </c>
      <c r="M55" s="12">
        <v>92</v>
      </c>
      <c r="N55" s="13">
        <f t="shared" si="1"/>
        <v>12725.443770491804</v>
      </c>
      <c r="P55" s="1"/>
    </row>
    <row r="56" spans="1:16" x14ac:dyDescent="0.25">
      <c r="A56" s="7">
        <v>53</v>
      </c>
      <c r="B56" s="7" t="s">
        <v>107</v>
      </c>
      <c r="C56" s="7" t="s">
        <v>1477</v>
      </c>
      <c r="D56" s="7" t="s">
        <v>126</v>
      </c>
      <c r="E56" s="9" t="s">
        <v>127</v>
      </c>
      <c r="F56" s="7">
        <v>2022</v>
      </c>
      <c r="G56" s="7" t="s">
        <v>110</v>
      </c>
      <c r="H56" s="7" t="s">
        <v>128</v>
      </c>
      <c r="I56" s="7" t="s">
        <v>129</v>
      </c>
      <c r="J56" s="27" t="s">
        <v>113</v>
      </c>
      <c r="K56" s="28">
        <v>3071609</v>
      </c>
      <c r="L56" s="11">
        <f t="shared" si="0"/>
        <v>50681.548499999997</v>
      </c>
      <c r="M56" s="12">
        <v>92</v>
      </c>
      <c r="N56" s="13">
        <f t="shared" si="1"/>
        <v>12739.624213114752</v>
      </c>
      <c r="P56" s="1"/>
    </row>
    <row r="57" spans="1:16" x14ac:dyDescent="0.25">
      <c r="A57" s="7">
        <v>54</v>
      </c>
      <c r="B57" s="7" t="s">
        <v>107</v>
      </c>
      <c r="C57" s="7" t="s">
        <v>1477</v>
      </c>
      <c r="D57" s="7" t="s">
        <v>130</v>
      </c>
      <c r="E57" s="9" t="s">
        <v>127</v>
      </c>
      <c r="F57" s="7">
        <v>2022</v>
      </c>
      <c r="G57" s="7" t="s">
        <v>110</v>
      </c>
      <c r="H57" s="7" t="s">
        <v>131</v>
      </c>
      <c r="I57" s="7" t="s">
        <v>132</v>
      </c>
      <c r="J57" s="27" t="s">
        <v>113</v>
      </c>
      <c r="K57" s="28">
        <v>3071609</v>
      </c>
      <c r="L57" s="11">
        <f t="shared" si="0"/>
        <v>50681.548499999997</v>
      </c>
      <c r="M57" s="12">
        <v>92</v>
      </c>
      <c r="N57" s="13">
        <f t="shared" si="1"/>
        <v>12739.624213114752</v>
      </c>
      <c r="P57" s="1"/>
    </row>
    <row r="58" spans="1:16" x14ac:dyDescent="0.25">
      <c r="A58" s="7">
        <v>55</v>
      </c>
      <c r="B58" s="7" t="s">
        <v>107</v>
      </c>
      <c r="C58" s="7" t="s">
        <v>1477</v>
      </c>
      <c r="D58" s="7" t="s">
        <v>133</v>
      </c>
      <c r="E58" s="9" t="s">
        <v>134</v>
      </c>
      <c r="F58" s="7">
        <v>2022</v>
      </c>
      <c r="G58" s="7" t="s">
        <v>110</v>
      </c>
      <c r="H58" s="7" t="s">
        <v>135</v>
      </c>
      <c r="I58" s="7" t="s">
        <v>136</v>
      </c>
      <c r="J58" s="27" t="s">
        <v>113</v>
      </c>
      <c r="K58" s="29">
        <v>13523500</v>
      </c>
      <c r="L58" s="11">
        <f t="shared" si="0"/>
        <v>223137.75</v>
      </c>
      <c r="M58" s="12">
        <v>92</v>
      </c>
      <c r="N58" s="13">
        <f t="shared" si="1"/>
        <v>56089.270491803276</v>
      </c>
      <c r="P58" s="1"/>
    </row>
    <row r="59" spans="1:16" x14ac:dyDescent="0.25">
      <c r="A59" s="7">
        <v>56</v>
      </c>
      <c r="B59" s="24" t="s">
        <v>137</v>
      </c>
      <c r="C59" s="7" t="s">
        <v>1478</v>
      </c>
      <c r="D59" s="7" t="s">
        <v>138</v>
      </c>
      <c r="E59" s="9" t="s">
        <v>139</v>
      </c>
      <c r="F59" s="7">
        <v>2018</v>
      </c>
      <c r="G59" s="7" t="s">
        <v>140</v>
      </c>
      <c r="H59" s="7" t="s">
        <v>141</v>
      </c>
      <c r="I59" s="7" t="s">
        <v>142</v>
      </c>
      <c r="J59" s="30" t="s">
        <v>143</v>
      </c>
      <c r="K59" s="28">
        <v>23500000</v>
      </c>
      <c r="L59" s="11">
        <f t="shared" si="0"/>
        <v>387750</v>
      </c>
      <c r="M59" s="12">
        <v>92</v>
      </c>
      <c r="N59" s="13">
        <f t="shared" si="1"/>
        <v>97467.213114754093</v>
      </c>
      <c r="P59" s="1"/>
    </row>
    <row r="60" spans="1:16" x14ac:dyDescent="0.25">
      <c r="A60" s="7">
        <v>57</v>
      </c>
      <c r="B60" s="24" t="s">
        <v>144</v>
      </c>
      <c r="C60" s="7" t="s">
        <v>1479</v>
      </c>
      <c r="D60" s="7" t="s">
        <v>145</v>
      </c>
      <c r="E60" s="9" t="s">
        <v>146</v>
      </c>
      <c r="F60" s="7">
        <v>2023</v>
      </c>
      <c r="G60" s="7" t="s">
        <v>147</v>
      </c>
      <c r="H60" s="7" t="s">
        <v>148</v>
      </c>
      <c r="I60" s="7" t="s">
        <v>149</v>
      </c>
      <c r="J60" s="30" t="s">
        <v>143</v>
      </c>
      <c r="K60" s="28">
        <v>11428000</v>
      </c>
      <c r="L60" s="11">
        <f t="shared" si="0"/>
        <v>188562</v>
      </c>
      <c r="M60" s="12">
        <v>92</v>
      </c>
      <c r="N60" s="13">
        <f t="shared" si="1"/>
        <v>47398.098360655735</v>
      </c>
      <c r="P60" s="1"/>
    </row>
    <row r="61" spans="1:16" x14ac:dyDescent="0.25">
      <c r="A61" s="7">
        <v>58</v>
      </c>
      <c r="B61" s="24" t="s">
        <v>144</v>
      </c>
      <c r="C61" s="7" t="s">
        <v>1479</v>
      </c>
      <c r="D61" s="7" t="s">
        <v>150</v>
      </c>
      <c r="E61" s="9" t="s">
        <v>151</v>
      </c>
      <c r="F61" s="7">
        <v>2023</v>
      </c>
      <c r="G61" s="7" t="s">
        <v>147</v>
      </c>
      <c r="H61" s="7" t="s">
        <v>152</v>
      </c>
      <c r="I61" s="7" t="s">
        <v>153</v>
      </c>
      <c r="J61" s="30" t="s">
        <v>143</v>
      </c>
      <c r="K61" s="28">
        <v>11428000</v>
      </c>
      <c r="L61" s="11">
        <f t="shared" si="0"/>
        <v>188562</v>
      </c>
      <c r="M61" s="12">
        <v>92</v>
      </c>
      <c r="N61" s="13">
        <f t="shared" si="1"/>
        <v>47398.098360655735</v>
      </c>
      <c r="P61" s="1"/>
    </row>
    <row r="62" spans="1:16" x14ac:dyDescent="0.25">
      <c r="A62" s="7">
        <v>59</v>
      </c>
      <c r="B62" s="7" t="s">
        <v>107</v>
      </c>
      <c r="C62" s="7" t="s">
        <v>1477</v>
      </c>
      <c r="D62" s="31" t="s">
        <v>154</v>
      </c>
      <c r="E62" s="32" t="s">
        <v>127</v>
      </c>
      <c r="F62" s="7">
        <v>2023</v>
      </c>
      <c r="G62" s="31" t="s">
        <v>110</v>
      </c>
      <c r="H62" s="31" t="s">
        <v>155</v>
      </c>
      <c r="I62" s="31" t="s">
        <v>156</v>
      </c>
      <c r="J62" s="27" t="s">
        <v>113</v>
      </c>
      <c r="K62" s="28">
        <v>3071690</v>
      </c>
      <c r="L62" s="11">
        <f t="shared" si="0"/>
        <v>50682.885000000002</v>
      </c>
      <c r="M62" s="12">
        <v>92</v>
      </c>
      <c r="N62" s="13">
        <f t="shared" si="1"/>
        <v>12739.960163934426</v>
      </c>
      <c r="P62" s="1"/>
    </row>
    <row r="63" spans="1:16" x14ac:dyDescent="0.25">
      <c r="A63" s="7">
        <v>60</v>
      </c>
      <c r="B63" s="7" t="s">
        <v>107</v>
      </c>
      <c r="C63" s="7" t="s">
        <v>1477</v>
      </c>
      <c r="D63" s="31" t="s">
        <v>157</v>
      </c>
      <c r="E63" s="32" t="s">
        <v>127</v>
      </c>
      <c r="F63" s="7">
        <v>2023</v>
      </c>
      <c r="G63" s="31" t="s">
        <v>110</v>
      </c>
      <c r="H63" s="31" t="s">
        <v>158</v>
      </c>
      <c r="I63" s="31" t="s">
        <v>159</v>
      </c>
      <c r="J63" s="27" t="s">
        <v>113</v>
      </c>
      <c r="K63" s="28">
        <v>3071690</v>
      </c>
      <c r="L63" s="11">
        <f t="shared" si="0"/>
        <v>50682.885000000002</v>
      </c>
      <c r="M63" s="12">
        <v>92</v>
      </c>
      <c r="N63" s="13">
        <f t="shared" si="1"/>
        <v>12739.960163934426</v>
      </c>
      <c r="P63" s="1"/>
    </row>
    <row r="64" spans="1:16" x14ac:dyDescent="0.25">
      <c r="A64" s="7">
        <v>61</v>
      </c>
      <c r="B64" s="7" t="s">
        <v>144</v>
      </c>
      <c r="C64" s="7" t="s">
        <v>1479</v>
      </c>
      <c r="D64" s="7" t="s">
        <v>160</v>
      </c>
      <c r="E64" s="9" t="s">
        <v>151</v>
      </c>
      <c r="F64" s="7">
        <v>2023</v>
      </c>
      <c r="G64" s="7" t="s">
        <v>161</v>
      </c>
      <c r="H64" s="7" t="s">
        <v>162</v>
      </c>
      <c r="I64" s="7" t="s">
        <v>163</v>
      </c>
      <c r="J64" s="30" t="s">
        <v>143</v>
      </c>
      <c r="K64" s="28">
        <v>7600000</v>
      </c>
      <c r="L64" s="11">
        <f t="shared" si="0"/>
        <v>125400</v>
      </c>
      <c r="M64" s="12">
        <v>92</v>
      </c>
      <c r="N64" s="13">
        <f t="shared" si="1"/>
        <v>31521.311475409835</v>
      </c>
      <c r="P64" s="1"/>
    </row>
    <row r="65" spans="1:16" x14ac:dyDescent="0.25">
      <c r="A65" s="7">
        <v>62</v>
      </c>
      <c r="B65" s="7" t="s">
        <v>16</v>
      </c>
      <c r="C65" s="7" t="s">
        <v>1470</v>
      </c>
      <c r="D65" s="31" t="s">
        <v>164</v>
      </c>
      <c r="E65" s="33" t="s">
        <v>165</v>
      </c>
      <c r="F65" s="7">
        <v>2023</v>
      </c>
      <c r="G65" s="27" t="s">
        <v>110</v>
      </c>
      <c r="H65" s="27" t="s">
        <v>166</v>
      </c>
      <c r="I65" s="27" t="s">
        <v>167</v>
      </c>
      <c r="J65" s="7" t="s">
        <v>22</v>
      </c>
      <c r="K65" s="34">
        <v>3422500</v>
      </c>
      <c r="L65" s="11">
        <f t="shared" si="0"/>
        <v>56471.25</v>
      </c>
      <c r="M65" s="12">
        <v>92</v>
      </c>
      <c r="N65" s="13">
        <f t="shared" si="1"/>
        <v>14194.959016393443</v>
      </c>
      <c r="P65" s="1"/>
    </row>
    <row r="66" spans="1:16" x14ac:dyDescent="0.25">
      <c r="A66" s="7">
        <v>63</v>
      </c>
      <c r="B66" s="7" t="s">
        <v>16</v>
      </c>
      <c r="C66" s="7" t="s">
        <v>1470</v>
      </c>
      <c r="D66" s="89" t="s">
        <v>168</v>
      </c>
      <c r="E66" s="33" t="s">
        <v>165</v>
      </c>
      <c r="F66" s="7">
        <v>2023</v>
      </c>
      <c r="G66" s="27" t="s">
        <v>110</v>
      </c>
      <c r="H66" s="27" t="s">
        <v>169</v>
      </c>
      <c r="I66" s="27" t="s">
        <v>170</v>
      </c>
      <c r="J66" s="7" t="s">
        <v>22</v>
      </c>
      <c r="K66" s="34">
        <v>3422500</v>
      </c>
      <c r="L66" s="11">
        <f t="shared" si="0"/>
        <v>56471.25</v>
      </c>
      <c r="M66" s="12">
        <v>92</v>
      </c>
      <c r="N66" s="13">
        <f t="shared" si="1"/>
        <v>14194.959016393443</v>
      </c>
      <c r="P66" s="1"/>
    </row>
    <row r="67" spans="1:16" x14ac:dyDescent="0.25">
      <c r="A67" s="7">
        <v>64</v>
      </c>
      <c r="B67" s="7" t="s">
        <v>16</v>
      </c>
      <c r="C67" s="7" t="s">
        <v>1471</v>
      </c>
      <c r="D67" s="90" t="s">
        <v>171</v>
      </c>
      <c r="E67" s="91" t="s">
        <v>151</v>
      </c>
      <c r="F67" s="92">
        <v>2017</v>
      </c>
      <c r="G67" s="92" t="s">
        <v>172</v>
      </c>
      <c r="H67" s="92" t="s">
        <v>173</v>
      </c>
      <c r="I67" s="92" t="s">
        <v>174</v>
      </c>
      <c r="J67" s="7" t="s">
        <v>22</v>
      </c>
      <c r="K67" s="93">
        <v>7200000</v>
      </c>
      <c r="L67" s="11">
        <f t="shared" si="0"/>
        <v>118800</v>
      </c>
      <c r="M67" s="12">
        <v>92</v>
      </c>
      <c r="N67" s="13">
        <f t="shared" si="1"/>
        <v>29862.295081967211</v>
      </c>
      <c r="P67" s="1"/>
    </row>
    <row r="68" spans="1:16" x14ac:dyDescent="0.25">
      <c r="A68" s="7">
        <v>65</v>
      </c>
      <c r="B68" s="7" t="s">
        <v>107</v>
      </c>
      <c r="C68" s="7" t="s">
        <v>1477</v>
      </c>
      <c r="D68" s="89" t="s">
        <v>175</v>
      </c>
      <c r="E68" s="35" t="s">
        <v>176</v>
      </c>
      <c r="F68" s="31">
        <v>2023</v>
      </c>
      <c r="G68" s="27" t="s">
        <v>110</v>
      </c>
      <c r="H68" s="31" t="s">
        <v>177</v>
      </c>
      <c r="I68" s="31" t="s">
        <v>178</v>
      </c>
      <c r="J68" s="27" t="s">
        <v>113</v>
      </c>
      <c r="K68" s="36">
        <v>3892500</v>
      </c>
      <c r="L68" s="11">
        <f t="shared" si="0"/>
        <v>64226.25</v>
      </c>
      <c r="M68" s="12">
        <v>92</v>
      </c>
      <c r="N68" s="13">
        <f t="shared" si="1"/>
        <v>16144.303278688525</v>
      </c>
      <c r="P68" s="1"/>
    </row>
    <row r="69" spans="1:16" x14ac:dyDescent="0.25">
      <c r="A69" s="7">
        <v>66</v>
      </c>
      <c r="B69" s="7" t="s">
        <v>107</v>
      </c>
      <c r="C69" s="7" t="s">
        <v>1477</v>
      </c>
      <c r="D69" s="89" t="s">
        <v>179</v>
      </c>
      <c r="E69" s="35" t="s">
        <v>176</v>
      </c>
      <c r="F69" s="31">
        <v>2023</v>
      </c>
      <c r="G69" s="27" t="s">
        <v>110</v>
      </c>
      <c r="H69" s="31" t="s">
        <v>180</v>
      </c>
      <c r="I69" s="31" t="s">
        <v>181</v>
      </c>
      <c r="J69" s="27" t="s">
        <v>113</v>
      </c>
      <c r="K69" s="36">
        <v>3662500</v>
      </c>
      <c r="L69" s="11">
        <f t="shared" ref="L69:L132" si="2">K69*1.65/100</f>
        <v>60431.25</v>
      </c>
      <c r="M69" s="12">
        <v>92</v>
      </c>
      <c r="N69" s="13">
        <f t="shared" si="1"/>
        <v>15190.368852459016</v>
      </c>
      <c r="P69" s="1"/>
    </row>
    <row r="70" spans="1:16" x14ac:dyDescent="0.25">
      <c r="A70" s="7">
        <v>67</v>
      </c>
      <c r="B70" s="7" t="s">
        <v>16</v>
      </c>
      <c r="C70" s="7" t="s">
        <v>1471</v>
      </c>
      <c r="D70" s="89" t="s">
        <v>182</v>
      </c>
      <c r="E70" s="35" t="s">
        <v>183</v>
      </c>
      <c r="F70" s="31">
        <v>2023</v>
      </c>
      <c r="G70" s="31" t="s">
        <v>184</v>
      </c>
      <c r="H70" s="31">
        <v>388635</v>
      </c>
      <c r="I70" s="31">
        <v>493303</v>
      </c>
      <c r="J70" s="7" t="s">
        <v>22</v>
      </c>
      <c r="K70" s="29">
        <v>1778000</v>
      </c>
      <c r="L70" s="11">
        <f t="shared" si="2"/>
        <v>29337</v>
      </c>
      <c r="M70" s="12">
        <v>92</v>
      </c>
      <c r="N70" s="13">
        <f t="shared" ref="N70:N133" si="3">L70*M70/366</f>
        <v>7374.3278688524588</v>
      </c>
      <c r="P70" s="1"/>
    </row>
    <row r="71" spans="1:16" x14ac:dyDescent="0.25">
      <c r="A71" s="7">
        <v>68</v>
      </c>
      <c r="B71" s="7" t="s">
        <v>16</v>
      </c>
      <c r="C71" s="7" t="s">
        <v>1470</v>
      </c>
      <c r="D71" s="89" t="s">
        <v>185</v>
      </c>
      <c r="E71" s="33" t="s">
        <v>165</v>
      </c>
      <c r="F71" s="31">
        <v>2023</v>
      </c>
      <c r="G71" s="27" t="s">
        <v>110</v>
      </c>
      <c r="H71" s="27" t="s">
        <v>186</v>
      </c>
      <c r="I71" s="27" t="s">
        <v>187</v>
      </c>
      <c r="J71" s="7" t="s">
        <v>22</v>
      </c>
      <c r="K71" s="37">
        <v>4718500</v>
      </c>
      <c r="L71" s="11">
        <f t="shared" si="2"/>
        <v>77855.25</v>
      </c>
      <c r="M71" s="12">
        <v>92</v>
      </c>
      <c r="N71" s="13">
        <f t="shared" si="3"/>
        <v>19570.172131147541</v>
      </c>
      <c r="P71" s="1"/>
    </row>
    <row r="72" spans="1:16" x14ac:dyDescent="0.25">
      <c r="A72" s="7">
        <v>69</v>
      </c>
      <c r="B72" s="7" t="s">
        <v>188</v>
      </c>
      <c r="C72" s="7" t="s">
        <v>1480</v>
      </c>
      <c r="D72" s="89" t="s">
        <v>189</v>
      </c>
      <c r="E72" s="32" t="s">
        <v>190</v>
      </c>
      <c r="F72" s="31">
        <v>2023</v>
      </c>
      <c r="G72" s="27" t="s">
        <v>110</v>
      </c>
      <c r="H72" s="38" t="s">
        <v>191</v>
      </c>
      <c r="I72" s="38" t="s">
        <v>192</v>
      </c>
      <c r="J72" s="7" t="s">
        <v>193</v>
      </c>
      <c r="K72" s="39">
        <v>9897999</v>
      </c>
      <c r="L72" s="11">
        <f t="shared" si="2"/>
        <v>163316.9835</v>
      </c>
      <c r="M72" s="12">
        <v>92</v>
      </c>
      <c r="N72" s="13">
        <f t="shared" si="3"/>
        <v>41052.356508196724</v>
      </c>
      <c r="P72" s="1"/>
    </row>
    <row r="73" spans="1:16" ht="15.75" x14ac:dyDescent="0.25">
      <c r="A73" s="7">
        <v>70</v>
      </c>
      <c r="B73" s="24" t="s">
        <v>194</v>
      </c>
      <c r="C73" s="7" t="s">
        <v>1481</v>
      </c>
      <c r="D73" s="89" t="s">
        <v>195</v>
      </c>
      <c r="E73" s="35" t="s">
        <v>196</v>
      </c>
      <c r="F73" s="31">
        <v>2023</v>
      </c>
      <c r="G73" s="31" t="s">
        <v>19</v>
      </c>
      <c r="H73" s="40" t="s">
        <v>197</v>
      </c>
      <c r="I73" s="40" t="s">
        <v>198</v>
      </c>
      <c r="J73" s="30" t="s">
        <v>143</v>
      </c>
      <c r="K73" s="29">
        <v>12824000</v>
      </c>
      <c r="L73" s="11">
        <f t="shared" si="2"/>
        <v>211596</v>
      </c>
      <c r="M73" s="12">
        <v>92</v>
      </c>
      <c r="N73" s="13">
        <f t="shared" si="3"/>
        <v>53188.065573770495</v>
      </c>
      <c r="P73" s="1"/>
    </row>
    <row r="74" spans="1:16" x14ac:dyDescent="0.25">
      <c r="A74" s="7">
        <v>71</v>
      </c>
      <c r="B74" s="24" t="s">
        <v>194</v>
      </c>
      <c r="C74" s="7" t="s">
        <v>1481</v>
      </c>
      <c r="D74" s="89" t="s">
        <v>199</v>
      </c>
      <c r="E74" s="35" t="s">
        <v>196</v>
      </c>
      <c r="F74" s="31">
        <v>2023</v>
      </c>
      <c r="G74" s="31" t="s">
        <v>19</v>
      </c>
      <c r="H74" s="31" t="s">
        <v>200</v>
      </c>
      <c r="I74" s="31" t="s">
        <v>201</v>
      </c>
      <c r="J74" s="30" t="s">
        <v>143</v>
      </c>
      <c r="K74" s="29">
        <v>12824000</v>
      </c>
      <c r="L74" s="11">
        <f t="shared" si="2"/>
        <v>211596</v>
      </c>
      <c r="M74" s="12">
        <v>92</v>
      </c>
      <c r="N74" s="13">
        <f t="shared" si="3"/>
        <v>53188.065573770495</v>
      </c>
      <c r="P74" s="1"/>
    </row>
    <row r="75" spans="1:16" x14ac:dyDescent="0.25">
      <c r="A75" s="7">
        <v>72</v>
      </c>
      <c r="B75" s="24" t="s">
        <v>194</v>
      </c>
      <c r="C75" s="7" t="s">
        <v>1481</v>
      </c>
      <c r="D75" s="89" t="s">
        <v>202</v>
      </c>
      <c r="E75" s="35" t="s">
        <v>196</v>
      </c>
      <c r="F75" s="31">
        <v>2023</v>
      </c>
      <c r="G75" s="31" t="s">
        <v>19</v>
      </c>
      <c r="H75" s="31" t="s">
        <v>203</v>
      </c>
      <c r="I75" s="31" t="s">
        <v>204</v>
      </c>
      <c r="J75" s="30" t="s">
        <v>143</v>
      </c>
      <c r="K75" s="29">
        <v>12824000</v>
      </c>
      <c r="L75" s="11">
        <f t="shared" si="2"/>
        <v>211596</v>
      </c>
      <c r="M75" s="12">
        <v>92</v>
      </c>
      <c r="N75" s="13">
        <f t="shared" si="3"/>
        <v>53188.065573770495</v>
      </c>
      <c r="P75" s="1"/>
    </row>
    <row r="76" spans="1:16" ht="15.75" x14ac:dyDescent="0.25">
      <c r="A76" s="7">
        <v>73</v>
      </c>
      <c r="B76" s="7" t="s">
        <v>194</v>
      </c>
      <c r="C76" s="7" t="s">
        <v>1480</v>
      </c>
      <c r="D76" s="89" t="s">
        <v>205</v>
      </c>
      <c r="E76" s="35" t="s">
        <v>206</v>
      </c>
      <c r="F76" s="40">
        <v>2023</v>
      </c>
      <c r="G76" s="40" t="s">
        <v>110</v>
      </c>
      <c r="H76" s="31" t="s">
        <v>207</v>
      </c>
      <c r="I76" s="31" t="s">
        <v>208</v>
      </c>
      <c r="J76" s="7" t="s">
        <v>193</v>
      </c>
      <c r="K76" s="29">
        <v>14881000</v>
      </c>
      <c r="L76" s="11">
        <f t="shared" si="2"/>
        <v>245536.5</v>
      </c>
      <c r="M76" s="12">
        <v>92</v>
      </c>
      <c r="N76" s="13">
        <f t="shared" si="3"/>
        <v>61719.557377049183</v>
      </c>
      <c r="P76" s="1"/>
    </row>
    <row r="77" spans="1:16" x14ac:dyDescent="0.25">
      <c r="A77" s="7">
        <v>74</v>
      </c>
      <c r="B77" s="24" t="s">
        <v>194</v>
      </c>
      <c r="C77" s="7" t="s">
        <v>1481</v>
      </c>
      <c r="D77" s="94" t="s">
        <v>209</v>
      </c>
      <c r="E77" s="32" t="s">
        <v>210</v>
      </c>
      <c r="F77" s="41">
        <v>2023</v>
      </c>
      <c r="G77" s="41" t="s">
        <v>110</v>
      </c>
      <c r="H77" s="41" t="s">
        <v>211</v>
      </c>
      <c r="I77" s="41" t="s">
        <v>212</v>
      </c>
      <c r="J77" s="30" t="s">
        <v>143</v>
      </c>
      <c r="K77" s="42">
        <v>12824000</v>
      </c>
      <c r="L77" s="11">
        <f t="shared" si="2"/>
        <v>211596</v>
      </c>
      <c r="M77" s="12">
        <v>92</v>
      </c>
      <c r="N77" s="13">
        <f t="shared" si="3"/>
        <v>53188.065573770495</v>
      </c>
      <c r="P77" s="1"/>
    </row>
    <row r="78" spans="1:16" x14ac:dyDescent="0.25">
      <c r="A78" s="7">
        <v>75</v>
      </c>
      <c r="B78" s="24" t="s">
        <v>194</v>
      </c>
      <c r="C78" s="7" t="s">
        <v>1481</v>
      </c>
      <c r="D78" s="94" t="s">
        <v>213</v>
      </c>
      <c r="E78" s="32" t="s">
        <v>190</v>
      </c>
      <c r="F78" s="41">
        <v>2023</v>
      </c>
      <c r="G78" s="41" t="s">
        <v>110</v>
      </c>
      <c r="H78" s="41" t="s">
        <v>214</v>
      </c>
      <c r="I78" s="41" t="s">
        <v>215</v>
      </c>
      <c r="J78" s="30" t="s">
        <v>143</v>
      </c>
      <c r="K78" s="42">
        <v>9832500</v>
      </c>
      <c r="L78" s="11">
        <f t="shared" si="2"/>
        <v>162236.25</v>
      </c>
      <c r="M78" s="12">
        <v>92</v>
      </c>
      <c r="N78" s="13">
        <f t="shared" si="3"/>
        <v>40780.696721311477</v>
      </c>
      <c r="P78" s="1"/>
    </row>
    <row r="79" spans="1:16" x14ac:dyDescent="0.25">
      <c r="A79" s="7">
        <v>76</v>
      </c>
      <c r="B79" s="7" t="s">
        <v>216</v>
      </c>
      <c r="C79" s="7" t="s">
        <v>1482</v>
      </c>
      <c r="D79" s="89" t="s">
        <v>217</v>
      </c>
      <c r="E79" s="35" t="s">
        <v>218</v>
      </c>
      <c r="F79" s="31">
        <v>2023</v>
      </c>
      <c r="G79" s="31" t="s">
        <v>110</v>
      </c>
      <c r="H79" s="31" t="s">
        <v>219</v>
      </c>
      <c r="I79" s="31" t="s">
        <v>220</v>
      </c>
      <c r="J79" s="43" t="s">
        <v>221</v>
      </c>
      <c r="K79" s="44">
        <v>14164200</v>
      </c>
      <c r="L79" s="11">
        <f t="shared" si="2"/>
        <v>233709.3</v>
      </c>
      <c r="M79" s="12">
        <v>92</v>
      </c>
      <c r="N79" s="13">
        <f t="shared" si="3"/>
        <v>58746.599999999991</v>
      </c>
      <c r="P79" s="1"/>
    </row>
    <row r="80" spans="1:16" x14ac:dyDescent="0.25">
      <c r="A80" s="7">
        <v>77</v>
      </c>
      <c r="B80" s="7" t="s">
        <v>222</v>
      </c>
      <c r="C80" s="7" t="s">
        <v>1483</v>
      </c>
      <c r="D80" s="89" t="s">
        <v>223</v>
      </c>
      <c r="E80" s="35" t="s">
        <v>224</v>
      </c>
      <c r="F80" s="31">
        <v>2023</v>
      </c>
      <c r="G80" s="31" t="s">
        <v>184</v>
      </c>
      <c r="H80" s="31" t="s">
        <v>225</v>
      </c>
      <c r="I80" s="31" t="s">
        <v>226</v>
      </c>
      <c r="J80" s="30" t="s">
        <v>143</v>
      </c>
      <c r="K80" s="45">
        <v>17144500</v>
      </c>
      <c r="L80" s="11">
        <f t="shared" si="2"/>
        <v>282884.25</v>
      </c>
      <c r="M80" s="12">
        <v>92</v>
      </c>
      <c r="N80" s="13">
        <f t="shared" si="3"/>
        <v>71107.516393442624</v>
      </c>
      <c r="P80" s="1"/>
    </row>
    <row r="81" spans="1:16" x14ac:dyDescent="0.25">
      <c r="A81" s="7">
        <v>78</v>
      </c>
      <c r="B81" s="7" t="s">
        <v>216</v>
      </c>
      <c r="C81" s="7" t="s">
        <v>1482</v>
      </c>
      <c r="D81" s="89" t="s">
        <v>227</v>
      </c>
      <c r="E81" s="46" t="s">
        <v>218</v>
      </c>
      <c r="F81" s="95">
        <v>2023</v>
      </c>
      <c r="G81" s="47" t="s">
        <v>228</v>
      </c>
      <c r="H81" s="47" t="s">
        <v>229</v>
      </c>
      <c r="I81" s="47" t="s">
        <v>230</v>
      </c>
      <c r="J81" s="43" t="s">
        <v>221</v>
      </c>
      <c r="K81" s="44">
        <v>14164200</v>
      </c>
      <c r="L81" s="11">
        <f t="shared" si="2"/>
        <v>233709.3</v>
      </c>
      <c r="M81" s="12">
        <v>92</v>
      </c>
      <c r="N81" s="13">
        <f t="shared" si="3"/>
        <v>58746.599999999991</v>
      </c>
      <c r="P81" s="1"/>
    </row>
    <row r="82" spans="1:16" x14ac:dyDescent="0.25">
      <c r="A82" s="7">
        <v>79</v>
      </c>
      <c r="B82" s="7" t="s">
        <v>216</v>
      </c>
      <c r="C82" s="7" t="s">
        <v>1482</v>
      </c>
      <c r="D82" s="89" t="s">
        <v>231</v>
      </c>
      <c r="E82" s="46" t="s">
        <v>218</v>
      </c>
      <c r="F82" s="95">
        <v>2023</v>
      </c>
      <c r="G82" s="47" t="s">
        <v>228</v>
      </c>
      <c r="H82" s="47" t="s">
        <v>232</v>
      </c>
      <c r="I82" s="47" t="s">
        <v>233</v>
      </c>
      <c r="J82" s="43" t="s">
        <v>221</v>
      </c>
      <c r="K82" s="44">
        <v>14164200</v>
      </c>
      <c r="L82" s="11">
        <f t="shared" si="2"/>
        <v>233709.3</v>
      </c>
      <c r="M82" s="12">
        <v>92</v>
      </c>
      <c r="N82" s="13">
        <f t="shared" si="3"/>
        <v>58746.599999999991</v>
      </c>
      <c r="P82" s="1"/>
    </row>
    <row r="83" spans="1:16" x14ac:dyDescent="0.25">
      <c r="A83" s="7">
        <v>80</v>
      </c>
      <c r="B83" s="7" t="s">
        <v>216</v>
      </c>
      <c r="C83" s="7" t="s">
        <v>1482</v>
      </c>
      <c r="D83" s="96" t="s">
        <v>234</v>
      </c>
      <c r="E83" s="97" t="s">
        <v>218</v>
      </c>
      <c r="F83" s="95">
        <v>2023</v>
      </c>
      <c r="G83" s="98" t="s">
        <v>228</v>
      </c>
      <c r="H83" s="98" t="s">
        <v>235</v>
      </c>
      <c r="I83" s="98" t="s">
        <v>236</v>
      </c>
      <c r="J83" s="43" t="s">
        <v>221</v>
      </c>
      <c r="K83" s="44">
        <v>14164200</v>
      </c>
      <c r="L83" s="11">
        <f t="shared" si="2"/>
        <v>233709.3</v>
      </c>
      <c r="M83" s="12">
        <v>92</v>
      </c>
      <c r="N83" s="13">
        <f t="shared" si="3"/>
        <v>58746.599999999991</v>
      </c>
      <c r="P83" s="1"/>
    </row>
    <row r="84" spans="1:16" x14ac:dyDescent="0.25">
      <c r="A84" s="7">
        <v>81</v>
      </c>
      <c r="B84" s="7" t="s">
        <v>216</v>
      </c>
      <c r="C84" s="7" t="s">
        <v>1482</v>
      </c>
      <c r="D84" s="89" t="s">
        <v>237</v>
      </c>
      <c r="E84" s="46" t="s">
        <v>218</v>
      </c>
      <c r="F84" s="31">
        <v>2023</v>
      </c>
      <c r="G84" s="47" t="s">
        <v>228</v>
      </c>
      <c r="H84" s="47" t="s">
        <v>238</v>
      </c>
      <c r="I84" s="47" t="s">
        <v>239</v>
      </c>
      <c r="J84" s="43" t="s">
        <v>221</v>
      </c>
      <c r="K84" s="44">
        <v>14164200</v>
      </c>
      <c r="L84" s="11">
        <f t="shared" si="2"/>
        <v>233709.3</v>
      </c>
      <c r="M84" s="12">
        <v>92</v>
      </c>
      <c r="N84" s="13">
        <f t="shared" si="3"/>
        <v>58746.599999999991</v>
      </c>
      <c r="P84" s="1"/>
    </row>
    <row r="85" spans="1:16" x14ac:dyDescent="0.25">
      <c r="A85" s="7">
        <v>82</v>
      </c>
      <c r="B85" s="7" t="s">
        <v>16</v>
      </c>
      <c r="C85" s="7" t="s">
        <v>1484</v>
      </c>
      <c r="D85" s="89" t="s">
        <v>240</v>
      </c>
      <c r="E85" s="32" t="s">
        <v>241</v>
      </c>
      <c r="F85" s="31">
        <v>2023</v>
      </c>
      <c r="G85" s="48" t="s">
        <v>242</v>
      </c>
      <c r="H85" s="47" t="s">
        <v>243</v>
      </c>
      <c r="I85" s="41" t="s">
        <v>244</v>
      </c>
      <c r="J85" s="7" t="s">
        <v>22</v>
      </c>
      <c r="K85" s="49">
        <v>16800000</v>
      </c>
      <c r="L85" s="11">
        <f t="shared" si="2"/>
        <v>277200</v>
      </c>
      <c r="M85" s="12">
        <v>92</v>
      </c>
      <c r="N85" s="13">
        <f t="shared" si="3"/>
        <v>69678.688524590165</v>
      </c>
      <c r="P85" s="1"/>
    </row>
    <row r="86" spans="1:16" x14ac:dyDescent="0.25">
      <c r="A86" s="7">
        <v>83</v>
      </c>
      <c r="B86" s="7" t="s">
        <v>216</v>
      </c>
      <c r="C86" s="7" t="s">
        <v>1482</v>
      </c>
      <c r="D86" s="89" t="s">
        <v>245</v>
      </c>
      <c r="E86" s="46" t="s">
        <v>218</v>
      </c>
      <c r="F86" s="31">
        <v>2023</v>
      </c>
      <c r="G86" s="47" t="s">
        <v>228</v>
      </c>
      <c r="H86" s="47" t="s">
        <v>246</v>
      </c>
      <c r="I86" s="47" t="s">
        <v>247</v>
      </c>
      <c r="J86" s="43" t="s">
        <v>221</v>
      </c>
      <c r="K86" s="44">
        <v>14164200</v>
      </c>
      <c r="L86" s="11">
        <f t="shared" si="2"/>
        <v>233709.3</v>
      </c>
      <c r="M86" s="12">
        <v>92</v>
      </c>
      <c r="N86" s="13">
        <f t="shared" si="3"/>
        <v>58746.599999999991</v>
      </c>
      <c r="P86" s="1"/>
    </row>
    <row r="87" spans="1:16" x14ac:dyDescent="0.25">
      <c r="A87" s="7">
        <v>84</v>
      </c>
      <c r="B87" s="7" t="s">
        <v>216</v>
      </c>
      <c r="C87" s="7" t="s">
        <v>1482</v>
      </c>
      <c r="D87" s="89" t="s">
        <v>248</v>
      </c>
      <c r="E87" s="46" t="s">
        <v>218</v>
      </c>
      <c r="F87" s="31">
        <v>2023</v>
      </c>
      <c r="G87" s="47" t="s">
        <v>228</v>
      </c>
      <c r="H87" s="47" t="s">
        <v>249</v>
      </c>
      <c r="I87" s="47" t="s">
        <v>250</v>
      </c>
      <c r="J87" s="43" t="s">
        <v>221</v>
      </c>
      <c r="K87" s="44">
        <v>14164200</v>
      </c>
      <c r="L87" s="11">
        <f t="shared" si="2"/>
        <v>233709.3</v>
      </c>
      <c r="M87" s="12">
        <v>92</v>
      </c>
      <c r="N87" s="13">
        <f t="shared" si="3"/>
        <v>58746.599999999991</v>
      </c>
      <c r="P87" s="1"/>
    </row>
    <row r="88" spans="1:16" x14ac:dyDescent="0.25">
      <c r="A88" s="7">
        <v>85</v>
      </c>
      <c r="B88" s="7" t="s">
        <v>216</v>
      </c>
      <c r="C88" s="7" t="s">
        <v>1482</v>
      </c>
      <c r="D88" s="89" t="s">
        <v>251</v>
      </c>
      <c r="E88" s="46" t="s">
        <v>218</v>
      </c>
      <c r="F88" s="31">
        <v>2023</v>
      </c>
      <c r="G88" s="47" t="s">
        <v>228</v>
      </c>
      <c r="H88" s="47" t="s">
        <v>252</v>
      </c>
      <c r="I88" s="47" t="s">
        <v>253</v>
      </c>
      <c r="J88" s="43" t="s">
        <v>221</v>
      </c>
      <c r="K88" s="44">
        <v>14164200</v>
      </c>
      <c r="L88" s="11">
        <f t="shared" si="2"/>
        <v>233709.3</v>
      </c>
      <c r="M88" s="12">
        <v>92</v>
      </c>
      <c r="N88" s="13">
        <f t="shared" si="3"/>
        <v>58746.599999999991</v>
      </c>
      <c r="P88" s="1"/>
    </row>
    <row r="89" spans="1:16" x14ac:dyDescent="0.25">
      <c r="A89" s="7">
        <v>86</v>
      </c>
      <c r="B89" s="7" t="s">
        <v>216</v>
      </c>
      <c r="C89" s="7" t="s">
        <v>1482</v>
      </c>
      <c r="D89" s="89" t="s">
        <v>254</v>
      </c>
      <c r="E89" s="46" t="s">
        <v>218</v>
      </c>
      <c r="F89" s="31">
        <v>2023</v>
      </c>
      <c r="G89" s="47" t="s">
        <v>228</v>
      </c>
      <c r="H89" s="47" t="s">
        <v>255</v>
      </c>
      <c r="I89" s="47" t="s">
        <v>256</v>
      </c>
      <c r="J89" s="43" t="s">
        <v>221</v>
      </c>
      <c r="K89" s="44">
        <v>14164200</v>
      </c>
      <c r="L89" s="11">
        <f t="shared" si="2"/>
        <v>233709.3</v>
      </c>
      <c r="M89" s="12">
        <v>92</v>
      </c>
      <c r="N89" s="13">
        <f t="shared" si="3"/>
        <v>58746.599999999991</v>
      </c>
      <c r="P89" s="1"/>
    </row>
    <row r="90" spans="1:16" x14ac:dyDescent="0.25">
      <c r="A90" s="7">
        <v>87</v>
      </c>
      <c r="B90" s="99" t="s">
        <v>257</v>
      </c>
      <c r="C90" s="7" t="s">
        <v>1485</v>
      </c>
      <c r="D90" s="100" t="s">
        <v>258</v>
      </c>
      <c r="E90" s="101" t="s">
        <v>259</v>
      </c>
      <c r="F90" s="99">
        <v>2021</v>
      </c>
      <c r="G90" s="99" t="s">
        <v>260</v>
      </c>
      <c r="H90" s="47" t="s">
        <v>261</v>
      </c>
      <c r="I90" s="47" t="s">
        <v>262</v>
      </c>
      <c r="J90" s="99" t="s">
        <v>263</v>
      </c>
      <c r="K90" s="102">
        <v>5000000</v>
      </c>
      <c r="L90" s="11">
        <f t="shared" si="2"/>
        <v>82500</v>
      </c>
      <c r="M90" s="12">
        <v>92</v>
      </c>
      <c r="N90" s="13">
        <f t="shared" si="3"/>
        <v>20737.704918032789</v>
      </c>
      <c r="P90" s="1"/>
    </row>
    <row r="91" spans="1:16" x14ac:dyDescent="0.25">
      <c r="A91" s="7">
        <v>88</v>
      </c>
      <c r="B91" s="7" t="s">
        <v>216</v>
      </c>
      <c r="C91" s="7" t="s">
        <v>1470</v>
      </c>
      <c r="D91" s="89" t="s">
        <v>264</v>
      </c>
      <c r="E91" s="35" t="s">
        <v>265</v>
      </c>
      <c r="F91" s="31">
        <v>2023</v>
      </c>
      <c r="G91" s="31" t="s">
        <v>266</v>
      </c>
      <c r="H91" s="31" t="s">
        <v>267</v>
      </c>
      <c r="I91" s="31" t="s">
        <v>268</v>
      </c>
      <c r="J91" s="7" t="s">
        <v>22</v>
      </c>
      <c r="K91" s="34">
        <v>5229500</v>
      </c>
      <c r="L91" s="11">
        <f t="shared" si="2"/>
        <v>86286.75</v>
      </c>
      <c r="M91" s="12">
        <v>92</v>
      </c>
      <c r="N91" s="13">
        <f t="shared" si="3"/>
        <v>21689.565573770491</v>
      </c>
      <c r="P91" s="1"/>
    </row>
    <row r="92" spans="1:16" x14ac:dyDescent="0.25">
      <c r="A92" s="7">
        <v>89</v>
      </c>
      <c r="B92" s="7" t="s">
        <v>16</v>
      </c>
      <c r="C92" s="7" t="s">
        <v>1470</v>
      </c>
      <c r="D92" s="89" t="s">
        <v>269</v>
      </c>
      <c r="E92" s="35" t="s">
        <v>270</v>
      </c>
      <c r="F92" s="31">
        <v>2023</v>
      </c>
      <c r="G92" s="31" t="s">
        <v>271</v>
      </c>
      <c r="H92" s="31" t="s">
        <v>272</v>
      </c>
      <c r="I92" s="31" t="s">
        <v>273</v>
      </c>
      <c r="J92" s="7" t="s">
        <v>22</v>
      </c>
      <c r="K92" s="50">
        <v>6904000</v>
      </c>
      <c r="L92" s="11">
        <f t="shared" si="2"/>
        <v>113916</v>
      </c>
      <c r="M92" s="12">
        <v>92</v>
      </c>
      <c r="N92" s="13">
        <f t="shared" si="3"/>
        <v>28634.622950819674</v>
      </c>
      <c r="P92" s="1"/>
    </row>
    <row r="93" spans="1:16" x14ac:dyDescent="0.25">
      <c r="A93" s="7">
        <v>90</v>
      </c>
      <c r="B93" s="7" t="s">
        <v>274</v>
      </c>
      <c r="C93" s="7" t="s">
        <v>1486</v>
      </c>
      <c r="D93" s="103" t="s">
        <v>275</v>
      </c>
      <c r="E93" s="9" t="s">
        <v>270</v>
      </c>
      <c r="F93" s="31">
        <v>2023</v>
      </c>
      <c r="G93" s="7" t="s">
        <v>110</v>
      </c>
      <c r="H93" s="7" t="s">
        <v>276</v>
      </c>
      <c r="I93" s="7" t="s">
        <v>277</v>
      </c>
      <c r="J93" s="12" t="s">
        <v>278</v>
      </c>
      <c r="K93" s="51">
        <v>6608500.0099999998</v>
      </c>
      <c r="L93" s="11">
        <f t="shared" si="2"/>
        <v>109040.250165</v>
      </c>
      <c r="M93" s="12">
        <v>92</v>
      </c>
      <c r="N93" s="13">
        <f t="shared" si="3"/>
        <v>27409.024631639346</v>
      </c>
      <c r="P93" s="1"/>
    </row>
    <row r="94" spans="1:16" x14ac:dyDescent="0.25">
      <c r="A94" s="7">
        <v>91</v>
      </c>
      <c r="B94" s="7" t="s">
        <v>274</v>
      </c>
      <c r="C94" s="7" t="s">
        <v>1486</v>
      </c>
      <c r="D94" s="103" t="s">
        <v>279</v>
      </c>
      <c r="E94" s="9" t="s">
        <v>270</v>
      </c>
      <c r="F94" s="31">
        <v>2023</v>
      </c>
      <c r="G94" s="7" t="s">
        <v>110</v>
      </c>
      <c r="H94" s="7" t="s">
        <v>280</v>
      </c>
      <c r="I94" s="7" t="s">
        <v>281</v>
      </c>
      <c r="J94" s="12" t="s">
        <v>278</v>
      </c>
      <c r="K94" s="51">
        <v>6608500.0099999998</v>
      </c>
      <c r="L94" s="11">
        <f t="shared" si="2"/>
        <v>109040.250165</v>
      </c>
      <c r="M94" s="12">
        <v>92</v>
      </c>
      <c r="N94" s="13">
        <f t="shared" si="3"/>
        <v>27409.024631639346</v>
      </c>
      <c r="P94" s="1"/>
    </row>
    <row r="95" spans="1:16" x14ac:dyDescent="0.25">
      <c r="A95" s="7">
        <v>92</v>
      </c>
      <c r="B95" s="7" t="s">
        <v>274</v>
      </c>
      <c r="C95" s="7" t="s">
        <v>1486</v>
      </c>
      <c r="D95" s="103" t="s">
        <v>282</v>
      </c>
      <c r="E95" s="9" t="s">
        <v>270</v>
      </c>
      <c r="F95" s="31">
        <v>2023</v>
      </c>
      <c r="G95" s="7" t="s">
        <v>110</v>
      </c>
      <c r="H95" s="7" t="s">
        <v>283</v>
      </c>
      <c r="I95" s="7" t="s">
        <v>284</v>
      </c>
      <c r="J95" s="12" t="s">
        <v>278</v>
      </c>
      <c r="K95" s="51">
        <v>6608500.0099999998</v>
      </c>
      <c r="L95" s="11">
        <f t="shared" si="2"/>
        <v>109040.250165</v>
      </c>
      <c r="M95" s="12">
        <v>92</v>
      </c>
      <c r="N95" s="13">
        <f t="shared" si="3"/>
        <v>27409.024631639346</v>
      </c>
      <c r="P95" s="1"/>
    </row>
    <row r="96" spans="1:16" x14ac:dyDescent="0.25">
      <c r="A96" s="7">
        <v>93</v>
      </c>
      <c r="B96" s="7" t="s">
        <v>274</v>
      </c>
      <c r="C96" s="7" t="s">
        <v>1486</v>
      </c>
      <c r="D96" s="103" t="s">
        <v>285</v>
      </c>
      <c r="E96" s="9" t="s">
        <v>270</v>
      </c>
      <c r="F96" s="31">
        <v>2023</v>
      </c>
      <c r="G96" s="7" t="s">
        <v>110</v>
      </c>
      <c r="H96" s="7" t="s">
        <v>286</v>
      </c>
      <c r="I96" s="7" t="s">
        <v>287</v>
      </c>
      <c r="J96" s="12" t="s">
        <v>278</v>
      </c>
      <c r="K96" s="51">
        <v>6608500.0099999998</v>
      </c>
      <c r="L96" s="11">
        <f t="shared" si="2"/>
        <v>109040.250165</v>
      </c>
      <c r="M96" s="12">
        <v>92</v>
      </c>
      <c r="N96" s="13">
        <f t="shared" si="3"/>
        <v>27409.024631639346</v>
      </c>
      <c r="P96" s="1"/>
    </row>
    <row r="97" spans="1:16" x14ac:dyDescent="0.25">
      <c r="A97" s="7">
        <v>94</v>
      </c>
      <c r="B97" s="7" t="s">
        <v>274</v>
      </c>
      <c r="C97" s="7" t="s">
        <v>1486</v>
      </c>
      <c r="D97" s="103" t="s">
        <v>288</v>
      </c>
      <c r="E97" s="9" t="s">
        <v>270</v>
      </c>
      <c r="F97" s="31">
        <v>2023</v>
      </c>
      <c r="G97" s="7" t="s">
        <v>110</v>
      </c>
      <c r="H97" s="7" t="s">
        <v>289</v>
      </c>
      <c r="I97" s="7" t="s">
        <v>290</v>
      </c>
      <c r="J97" s="12" t="s">
        <v>278</v>
      </c>
      <c r="K97" s="51">
        <v>6608500.0099999998</v>
      </c>
      <c r="L97" s="11">
        <f t="shared" si="2"/>
        <v>109040.250165</v>
      </c>
      <c r="M97" s="12">
        <v>92</v>
      </c>
      <c r="N97" s="13">
        <f t="shared" si="3"/>
        <v>27409.024631639346</v>
      </c>
      <c r="P97" s="1"/>
    </row>
    <row r="98" spans="1:16" x14ac:dyDescent="0.25">
      <c r="A98" s="7">
        <v>95</v>
      </c>
      <c r="B98" s="7" t="s">
        <v>274</v>
      </c>
      <c r="C98" s="7" t="s">
        <v>1486</v>
      </c>
      <c r="D98" s="103" t="s">
        <v>291</v>
      </c>
      <c r="E98" s="9" t="s">
        <v>270</v>
      </c>
      <c r="F98" s="31">
        <v>2023</v>
      </c>
      <c r="G98" s="7" t="s">
        <v>110</v>
      </c>
      <c r="H98" s="7" t="s">
        <v>292</v>
      </c>
      <c r="I98" s="7" t="s">
        <v>293</v>
      </c>
      <c r="J98" s="12" t="s">
        <v>278</v>
      </c>
      <c r="K98" s="51">
        <v>6608500.0099999998</v>
      </c>
      <c r="L98" s="11">
        <f t="shared" si="2"/>
        <v>109040.250165</v>
      </c>
      <c r="M98" s="12">
        <v>92</v>
      </c>
      <c r="N98" s="13">
        <f t="shared" si="3"/>
        <v>27409.024631639346</v>
      </c>
      <c r="P98" s="1"/>
    </row>
    <row r="99" spans="1:16" x14ac:dyDescent="0.25">
      <c r="A99" s="7">
        <v>96</v>
      </c>
      <c r="B99" s="7" t="s">
        <v>274</v>
      </c>
      <c r="C99" s="7" t="s">
        <v>1486</v>
      </c>
      <c r="D99" s="103" t="s">
        <v>294</v>
      </c>
      <c r="E99" s="9" t="s">
        <v>270</v>
      </c>
      <c r="F99" s="31">
        <v>2023</v>
      </c>
      <c r="G99" s="7" t="s">
        <v>110</v>
      </c>
      <c r="H99" s="7" t="s">
        <v>295</v>
      </c>
      <c r="I99" s="7" t="s">
        <v>296</v>
      </c>
      <c r="J99" s="12" t="s">
        <v>278</v>
      </c>
      <c r="K99" s="51">
        <v>6608500.0099999998</v>
      </c>
      <c r="L99" s="11">
        <f t="shared" si="2"/>
        <v>109040.250165</v>
      </c>
      <c r="M99" s="12">
        <v>92</v>
      </c>
      <c r="N99" s="13">
        <f t="shared" si="3"/>
        <v>27409.024631639346</v>
      </c>
      <c r="P99" s="1"/>
    </row>
    <row r="100" spans="1:16" x14ac:dyDescent="0.25">
      <c r="A100" s="7">
        <v>97</v>
      </c>
      <c r="B100" s="7" t="s">
        <v>274</v>
      </c>
      <c r="C100" s="7" t="s">
        <v>1486</v>
      </c>
      <c r="D100" s="103" t="s">
        <v>297</v>
      </c>
      <c r="E100" s="9" t="s">
        <v>270</v>
      </c>
      <c r="F100" s="31">
        <v>2023</v>
      </c>
      <c r="G100" s="7" t="s">
        <v>110</v>
      </c>
      <c r="H100" s="7" t="s">
        <v>298</v>
      </c>
      <c r="I100" s="7" t="s">
        <v>299</v>
      </c>
      <c r="J100" s="12" t="s">
        <v>278</v>
      </c>
      <c r="K100" s="51">
        <v>6608500.0099999998</v>
      </c>
      <c r="L100" s="11">
        <f t="shared" si="2"/>
        <v>109040.250165</v>
      </c>
      <c r="M100" s="12">
        <v>92</v>
      </c>
      <c r="N100" s="13">
        <f t="shared" si="3"/>
        <v>27409.024631639346</v>
      </c>
      <c r="P100" s="1"/>
    </row>
    <row r="101" spans="1:16" x14ac:dyDescent="0.25">
      <c r="A101" s="7">
        <v>98</v>
      </c>
      <c r="B101" s="7" t="s">
        <v>274</v>
      </c>
      <c r="C101" s="7" t="s">
        <v>1486</v>
      </c>
      <c r="D101" s="103" t="s">
        <v>300</v>
      </c>
      <c r="E101" s="9" t="s">
        <v>270</v>
      </c>
      <c r="F101" s="31">
        <v>2023</v>
      </c>
      <c r="G101" s="7" t="s">
        <v>110</v>
      </c>
      <c r="H101" s="7" t="s">
        <v>301</v>
      </c>
      <c r="I101" s="7" t="s">
        <v>302</v>
      </c>
      <c r="J101" s="12" t="s">
        <v>278</v>
      </c>
      <c r="K101" s="51">
        <v>6608500.0099999998</v>
      </c>
      <c r="L101" s="11">
        <f t="shared" si="2"/>
        <v>109040.250165</v>
      </c>
      <c r="M101" s="12">
        <v>92</v>
      </c>
      <c r="N101" s="13">
        <f t="shared" si="3"/>
        <v>27409.024631639346</v>
      </c>
      <c r="P101" s="1"/>
    </row>
    <row r="102" spans="1:16" x14ac:dyDescent="0.25">
      <c r="A102" s="7">
        <v>99</v>
      </c>
      <c r="B102" s="7" t="s">
        <v>274</v>
      </c>
      <c r="C102" s="7" t="s">
        <v>1486</v>
      </c>
      <c r="D102" s="103" t="s">
        <v>303</v>
      </c>
      <c r="E102" s="9" t="s">
        <v>270</v>
      </c>
      <c r="F102" s="31">
        <v>2023</v>
      </c>
      <c r="G102" s="7" t="s">
        <v>110</v>
      </c>
      <c r="H102" s="7" t="s">
        <v>304</v>
      </c>
      <c r="I102" s="7" t="s">
        <v>305</v>
      </c>
      <c r="J102" s="12" t="s">
        <v>278</v>
      </c>
      <c r="K102" s="51">
        <v>6608500.0099999998</v>
      </c>
      <c r="L102" s="11">
        <f t="shared" si="2"/>
        <v>109040.250165</v>
      </c>
      <c r="M102" s="12">
        <v>92</v>
      </c>
      <c r="N102" s="13">
        <f t="shared" si="3"/>
        <v>27409.024631639346</v>
      </c>
      <c r="P102" s="1"/>
    </row>
    <row r="103" spans="1:16" x14ac:dyDescent="0.25">
      <c r="A103" s="7">
        <v>100</v>
      </c>
      <c r="B103" s="7" t="s">
        <v>274</v>
      </c>
      <c r="C103" s="7" t="s">
        <v>1486</v>
      </c>
      <c r="D103" s="103" t="s">
        <v>306</v>
      </c>
      <c r="E103" s="9" t="s">
        <v>270</v>
      </c>
      <c r="F103" s="31">
        <v>2023</v>
      </c>
      <c r="G103" s="7" t="s">
        <v>110</v>
      </c>
      <c r="H103" s="7" t="s">
        <v>307</v>
      </c>
      <c r="I103" s="7" t="s">
        <v>308</v>
      </c>
      <c r="J103" s="12" t="s">
        <v>278</v>
      </c>
      <c r="K103" s="51">
        <v>6608500.0099999998</v>
      </c>
      <c r="L103" s="11">
        <f t="shared" si="2"/>
        <v>109040.250165</v>
      </c>
      <c r="M103" s="12">
        <v>92</v>
      </c>
      <c r="N103" s="13">
        <f t="shared" si="3"/>
        <v>27409.024631639346</v>
      </c>
      <c r="P103" s="1"/>
    </row>
    <row r="104" spans="1:16" x14ac:dyDescent="0.25">
      <c r="A104" s="7">
        <v>101</v>
      </c>
      <c r="B104" s="7" t="s">
        <v>274</v>
      </c>
      <c r="C104" s="7" t="s">
        <v>1486</v>
      </c>
      <c r="D104" s="103" t="s">
        <v>309</v>
      </c>
      <c r="E104" s="9" t="s">
        <v>270</v>
      </c>
      <c r="F104" s="31">
        <v>2023</v>
      </c>
      <c r="G104" s="7" t="s">
        <v>110</v>
      </c>
      <c r="H104" s="7" t="s">
        <v>310</v>
      </c>
      <c r="I104" s="7" t="s">
        <v>311</v>
      </c>
      <c r="J104" s="12" t="s">
        <v>278</v>
      </c>
      <c r="K104" s="51">
        <v>6608500.0099999998</v>
      </c>
      <c r="L104" s="11">
        <f t="shared" si="2"/>
        <v>109040.250165</v>
      </c>
      <c r="M104" s="12">
        <v>92</v>
      </c>
      <c r="N104" s="13">
        <f t="shared" si="3"/>
        <v>27409.024631639346</v>
      </c>
      <c r="P104" s="1"/>
    </row>
    <row r="105" spans="1:16" x14ac:dyDescent="0.25">
      <c r="A105" s="7">
        <v>102</v>
      </c>
      <c r="B105" s="7" t="s">
        <v>274</v>
      </c>
      <c r="C105" s="7" t="s">
        <v>1486</v>
      </c>
      <c r="D105" s="103" t="s">
        <v>312</v>
      </c>
      <c r="E105" s="9" t="s">
        <v>270</v>
      </c>
      <c r="F105" s="31">
        <v>2023</v>
      </c>
      <c r="G105" s="7" t="s">
        <v>110</v>
      </c>
      <c r="H105" s="7" t="s">
        <v>313</v>
      </c>
      <c r="I105" s="7" t="s">
        <v>314</v>
      </c>
      <c r="J105" s="12" t="s">
        <v>278</v>
      </c>
      <c r="K105" s="51">
        <v>6608500.0099999998</v>
      </c>
      <c r="L105" s="11">
        <f t="shared" si="2"/>
        <v>109040.250165</v>
      </c>
      <c r="M105" s="12">
        <v>92</v>
      </c>
      <c r="N105" s="13">
        <f t="shared" si="3"/>
        <v>27409.024631639346</v>
      </c>
      <c r="P105" s="1"/>
    </row>
    <row r="106" spans="1:16" x14ac:dyDescent="0.25">
      <c r="A106" s="7">
        <v>103</v>
      </c>
      <c r="B106" s="7" t="s">
        <v>274</v>
      </c>
      <c r="C106" s="7" t="s">
        <v>1486</v>
      </c>
      <c r="D106" s="103" t="s">
        <v>315</v>
      </c>
      <c r="E106" s="9" t="s">
        <v>270</v>
      </c>
      <c r="F106" s="31">
        <v>2023</v>
      </c>
      <c r="G106" s="7" t="s">
        <v>110</v>
      </c>
      <c r="H106" s="7" t="s">
        <v>316</v>
      </c>
      <c r="I106" s="7" t="s">
        <v>317</v>
      </c>
      <c r="J106" s="12" t="s">
        <v>278</v>
      </c>
      <c r="K106" s="51">
        <v>6608500.0099999998</v>
      </c>
      <c r="L106" s="11">
        <f t="shared" si="2"/>
        <v>109040.250165</v>
      </c>
      <c r="M106" s="12">
        <v>92</v>
      </c>
      <c r="N106" s="13">
        <f t="shared" si="3"/>
        <v>27409.024631639346</v>
      </c>
      <c r="P106" s="1"/>
    </row>
    <row r="107" spans="1:16" x14ac:dyDescent="0.25">
      <c r="A107" s="7">
        <v>104</v>
      </c>
      <c r="B107" s="7" t="s">
        <v>274</v>
      </c>
      <c r="C107" s="7" t="s">
        <v>1486</v>
      </c>
      <c r="D107" s="103" t="s">
        <v>318</v>
      </c>
      <c r="E107" s="9" t="s">
        <v>270</v>
      </c>
      <c r="F107" s="31">
        <v>2023</v>
      </c>
      <c r="G107" s="7" t="s">
        <v>110</v>
      </c>
      <c r="H107" s="7" t="s">
        <v>319</v>
      </c>
      <c r="I107" s="7" t="s">
        <v>320</v>
      </c>
      <c r="J107" s="12" t="s">
        <v>278</v>
      </c>
      <c r="K107" s="51">
        <v>6608500.0099999998</v>
      </c>
      <c r="L107" s="11">
        <f t="shared" si="2"/>
        <v>109040.250165</v>
      </c>
      <c r="M107" s="12">
        <v>92</v>
      </c>
      <c r="N107" s="13">
        <f t="shared" si="3"/>
        <v>27409.024631639346</v>
      </c>
      <c r="P107" s="1"/>
    </row>
    <row r="108" spans="1:16" x14ac:dyDescent="0.25">
      <c r="A108" s="7">
        <v>105</v>
      </c>
      <c r="B108" s="7" t="s">
        <v>274</v>
      </c>
      <c r="C108" s="7" t="s">
        <v>1486</v>
      </c>
      <c r="D108" s="103" t="s">
        <v>321</v>
      </c>
      <c r="E108" s="9" t="s">
        <v>270</v>
      </c>
      <c r="F108" s="31">
        <v>2023</v>
      </c>
      <c r="G108" s="7" t="s">
        <v>110</v>
      </c>
      <c r="H108" s="7" t="s">
        <v>322</v>
      </c>
      <c r="I108" s="7" t="s">
        <v>323</v>
      </c>
      <c r="J108" s="12" t="s">
        <v>278</v>
      </c>
      <c r="K108" s="51">
        <v>6608500.0099999998</v>
      </c>
      <c r="L108" s="11">
        <f t="shared" si="2"/>
        <v>109040.250165</v>
      </c>
      <c r="M108" s="12">
        <v>92</v>
      </c>
      <c r="N108" s="13">
        <f t="shared" si="3"/>
        <v>27409.024631639346</v>
      </c>
      <c r="P108" s="1"/>
    </row>
    <row r="109" spans="1:16" x14ac:dyDescent="0.25">
      <c r="A109" s="7">
        <v>106</v>
      </c>
      <c r="B109" s="7" t="s">
        <v>274</v>
      </c>
      <c r="C109" s="7" t="s">
        <v>1486</v>
      </c>
      <c r="D109" s="103" t="s">
        <v>324</v>
      </c>
      <c r="E109" s="9" t="s">
        <v>270</v>
      </c>
      <c r="F109" s="31">
        <v>2023</v>
      </c>
      <c r="G109" s="7" t="s">
        <v>110</v>
      </c>
      <c r="H109" s="7" t="s">
        <v>325</v>
      </c>
      <c r="I109" s="7" t="s">
        <v>326</v>
      </c>
      <c r="J109" s="12" t="s">
        <v>278</v>
      </c>
      <c r="K109" s="51">
        <v>6608500.0099999998</v>
      </c>
      <c r="L109" s="11">
        <f t="shared" si="2"/>
        <v>109040.250165</v>
      </c>
      <c r="M109" s="12">
        <v>92</v>
      </c>
      <c r="N109" s="13">
        <f t="shared" si="3"/>
        <v>27409.024631639346</v>
      </c>
      <c r="P109" s="1"/>
    </row>
    <row r="110" spans="1:16" x14ac:dyDescent="0.25">
      <c r="A110" s="7">
        <v>107</v>
      </c>
      <c r="B110" s="7" t="s">
        <v>274</v>
      </c>
      <c r="C110" s="7" t="s">
        <v>1486</v>
      </c>
      <c r="D110" s="103" t="s">
        <v>327</v>
      </c>
      <c r="E110" s="9" t="s">
        <v>270</v>
      </c>
      <c r="F110" s="31">
        <v>2023</v>
      </c>
      <c r="G110" s="7" t="s">
        <v>110</v>
      </c>
      <c r="H110" s="7" t="s">
        <v>328</v>
      </c>
      <c r="I110" s="7" t="s">
        <v>329</v>
      </c>
      <c r="J110" s="12" t="s">
        <v>278</v>
      </c>
      <c r="K110" s="51">
        <v>6608500.0099999998</v>
      </c>
      <c r="L110" s="11">
        <f t="shared" si="2"/>
        <v>109040.250165</v>
      </c>
      <c r="M110" s="12">
        <v>92</v>
      </c>
      <c r="N110" s="13">
        <f t="shared" si="3"/>
        <v>27409.024631639346</v>
      </c>
      <c r="P110" s="1"/>
    </row>
    <row r="111" spans="1:16" x14ac:dyDescent="0.25">
      <c r="A111" s="7">
        <v>108</v>
      </c>
      <c r="B111" s="7" t="s">
        <v>274</v>
      </c>
      <c r="C111" s="7" t="s">
        <v>1486</v>
      </c>
      <c r="D111" s="103" t="s">
        <v>330</v>
      </c>
      <c r="E111" s="9" t="s">
        <v>270</v>
      </c>
      <c r="F111" s="31">
        <v>2023</v>
      </c>
      <c r="G111" s="7" t="s">
        <v>110</v>
      </c>
      <c r="H111" s="7" t="s">
        <v>331</v>
      </c>
      <c r="I111" s="7" t="s">
        <v>332</v>
      </c>
      <c r="J111" s="12" t="s">
        <v>278</v>
      </c>
      <c r="K111" s="51">
        <v>6608500.0099999998</v>
      </c>
      <c r="L111" s="11">
        <f t="shared" si="2"/>
        <v>109040.250165</v>
      </c>
      <c r="M111" s="12">
        <v>92</v>
      </c>
      <c r="N111" s="13">
        <f t="shared" si="3"/>
        <v>27409.024631639346</v>
      </c>
      <c r="P111" s="1"/>
    </row>
    <row r="112" spans="1:16" x14ac:dyDescent="0.25">
      <c r="A112" s="7">
        <v>109</v>
      </c>
      <c r="B112" s="7" t="s">
        <v>274</v>
      </c>
      <c r="C112" s="7" t="s">
        <v>1486</v>
      </c>
      <c r="D112" s="103" t="s">
        <v>333</v>
      </c>
      <c r="E112" s="9" t="s">
        <v>270</v>
      </c>
      <c r="F112" s="31">
        <v>2023</v>
      </c>
      <c r="G112" s="7" t="s">
        <v>110</v>
      </c>
      <c r="H112" s="7" t="s">
        <v>334</v>
      </c>
      <c r="I112" s="7" t="s">
        <v>335</v>
      </c>
      <c r="J112" s="12" t="s">
        <v>278</v>
      </c>
      <c r="K112" s="51">
        <v>6608500.0099999998</v>
      </c>
      <c r="L112" s="11">
        <f t="shared" si="2"/>
        <v>109040.250165</v>
      </c>
      <c r="M112" s="12">
        <v>92</v>
      </c>
      <c r="N112" s="13">
        <f t="shared" si="3"/>
        <v>27409.024631639346</v>
      </c>
      <c r="P112" s="1"/>
    </row>
    <row r="113" spans="1:16" x14ac:dyDescent="0.25">
      <c r="A113" s="7">
        <v>110</v>
      </c>
      <c r="B113" s="7" t="s">
        <v>274</v>
      </c>
      <c r="C113" s="7" t="s">
        <v>1486</v>
      </c>
      <c r="D113" s="103" t="s">
        <v>336</v>
      </c>
      <c r="E113" s="9" t="s">
        <v>270</v>
      </c>
      <c r="F113" s="31">
        <v>2023</v>
      </c>
      <c r="G113" s="7" t="s">
        <v>110</v>
      </c>
      <c r="H113" s="7" t="s">
        <v>337</v>
      </c>
      <c r="I113" s="7" t="s">
        <v>338</v>
      </c>
      <c r="J113" s="12" t="s">
        <v>278</v>
      </c>
      <c r="K113" s="51">
        <v>6608500.0099999998</v>
      </c>
      <c r="L113" s="11">
        <f t="shared" si="2"/>
        <v>109040.250165</v>
      </c>
      <c r="M113" s="12">
        <v>92</v>
      </c>
      <c r="N113" s="13">
        <f t="shared" si="3"/>
        <v>27409.024631639346</v>
      </c>
      <c r="P113" s="1"/>
    </row>
    <row r="114" spans="1:16" x14ac:dyDescent="0.25">
      <c r="A114" s="7">
        <v>111</v>
      </c>
      <c r="B114" s="7" t="s">
        <v>274</v>
      </c>
      <c r="C114" s="7" t="s">
        <v>1486</v>
      </c>
      <c r="D114" s="103" t="s">
        <v>339</v>
      </c>
      <c r="E114" s="9" t="s">
        <v>270</v>
      </c>
      <c r="F114" s="31">
        <v>2023</v>
      </c>
      <c r="G114" s="7" t="s">
        <v>110</v>
      </c>
      <c r="H114" s="7" t="s">
        <v>340</v>
      </c>
      <c r="I114" s="7" t="s">
        <v>341</v>
      </c>
      <c r="J114" s="12" t="s">
        <v>278</v>
      </c>
      <c r="K114" s="51">
        <v>6608500.0099999998</v>
      </c>
      <c r="L114" s="11">
        <f t="shared" si="2"/>
        <v>109040.250165</v>
      </c>
      <c r="M114" s="12">
        <v>92</v>
      </c>
      <c r="N114" s="13">
        <f t="shared" si="3"/>
        <v>27409.024631639346</v>
      </c>
      <c r="P114" s="1"/>
    </row>
    <row r="115" spans="1:16" x14ac:dyDescent="0.25">
      <c r="A115" s="7">
        <v>112</v>
      </c>
      <c r="B115" s="7" t="s">
        <v>274</v>
      </c>
      <c r="C115" s="7" t="s">
        <v>1486</v>
      </c>
      <c r="D115" s="103" t="s">
        <v>342</v>
      </c>
      <c r="E115" s="9" t="s">
        <v>270</v>
      </c>
      <c r="F115" s="31">
        <v>2023</v>
      </c>
      <c r="G115" s="7" t="s">
        <v>110</v>
      </c>
      <c r="H115" s="7" t="s">
        <v>343</v>
      </c>
      <c r="I115" s="7" t="s">
        <v>344</v>
      </c>
      <c r="J115" s="12" t="s">
        <v>278</v>
      </c>
      <c r="K115" s="51">
        <v>6608500.0099999998</v>
      </c>
      <c r="L115" s="11">
        <f t="shared" si="2"/>
        <v>109040.250165</v>
      </c>
      <c r="M115" s="12">
        <v>92</v>
      </c>
      <c r="N115" s="13">
        <f t="shared" si="3"/>
        <v>27409.024631639346</v>
      </c>
      <c r="P115" s="1"/>
    </row>
    <row r="116" spans="1:16" x14ac:dyDescent="0.25">
      <c r="A116" s="7">
        <v>113</v>
      </c>
      <c r="B116" s="7" t="s">
        <v>274</v>
      </c>
      <c r="C116" s="7" t="s">
        <v>1486</v>
      </c>
      <c r="D116" s="103" t="s">
        <v>345</v>
      </c>
      <c r="E116" s="9" t="s">
        <v>270</v>
      </c>
      <c r="F116" s="31">
        <v>2023</v>
      </c>
      <c r="G116" s="7" t="s">
        <v>110</v>
      </c>
      <c r="H116" s="7" t="s">
        <v>346</v>
      </c>
      <c r="I116" s="7" t="s">
        <v>347</v>
      </c>
      <c r="J116" s="12" t="s">
        <v>278</v>
      </c>
      <c r="K116" s="51">
        <v>6608500.0099999998</v>
      </c>
      <c r="L116" s="11">
        <f t="shared" si="2"/>
        <v>109040.250165</v>
      </c>
      <c r="M116" s="12">
        <v>92</v>
      </c>
      <c r="N116" s="13">
        <f t="shared" si="3"/>
        <v>27409.024631639346</v>
      </c>
      <c r="P116" s="1"/>
    </row>
    <row r="117" spans="1:16" x14ac:dyDescent="0.25">
      <c r="A117" s="7">
        <v>114</v>
      </c>
      <c r="B117" s="7" t="s">
        <v>274</v>
      </c>
      <c r="C117" s="7" t="s">
        <v>1486</v>
      </c>
      <c r="D117" s="103" t="s">
        <v>348</v>
      </c>
      <c r="E117" s="9" t="s">
        <v>270</v>
      </c>
      <c r="F117" s="31">
        <v>2023</v>
      </c>
      <c r="G117" s="7" t="s">
        <v>110</v>
      </c>
      <c r="H117" s="7" t="s">
        <v>349</v>
      </c>
      <c r="I117" s="7" t="s">
        <v>350</v>
      </c>
      <c r="J117" s="12" t="s">
        <v>278</v>
      </c>
      <c r="K117" s="51">
        <v>6608500.0099999998</v>
      </c>
      <c r="L117" s="11">
        <f t="shared" si="2"/>
        <v>109040.250165</v>
      </c>
      <c r="M117" s="12">
        <v>92</v>
      </c>
      <c r="N117" s="13">
        <f t="shared" si="3"/>
        <v>27409.024631639346</v>
      </c>
      <c r="P117" s="1"/>
    </row>
    <row r="118" spans="1:16" x14ac:dyDescent="0.25">
      <c r="A118" s="7">
        <v>115</v>
      </c>
      <c r="B118" s="7" t="s">
        <v>274</v>
      </c>
      <c r="C118" s="7" t="s">
        <v>1486</v>
      </c>
      <c r="D118" s="103" t="s">
        <v>351</v>
      </c>
      <c r="E118" s="9" t="s">
        <v>270</v>
      </c>
      <c r="F118" s="31">
        <v>2023</v>
      </c>
      <c r="G118" s="7" t="s">
        <v>110</v>
      </c>
      <c r="H118" s="7" t="s">
        <v>352</v>
      </c>
      <c r="I118" s="7" t="s">
        <v>353</v>
      </c>
      <c r="J118" s="12" t="s">
        <v>278</v>
      </c>
      <c r="K118" s="51">
        <v>6608500.0099999998</v>
      </c>
      <c r="L118" s="11">
        <f t="shared" si="2"/>
        <v>109040.250165</v>
      </c>
      <c r="M118" s="12">
        <v>92</v>
      </c>
      <c r="N118" s="13">
        <f t="shared" si="3"/>
        <v>27409.024631639346</v>
      </c>
      <c r="P118" s="1"/>
    </row>
    <row r="119" spans="1:16" x14ac:dyDescent="0.25">
      <c r="A119" s="7">
        <v>116</v>
      </c>
      <c r="B119" s="7" t="s">
        <v>274</v>
      </c>
      <c r="C119" s="7" t="s">
        <v>1486</v>
      </c>
      <c r="D119" s="103" t="s">
        <v>354</v>
      </c>
      <c r="E119" s="9" t="s">
        <v>270</v>
      </c>
      <c r="F119" s="31">
        <v>2023</v>
      </c>
      <c r="G119" s="7" t="s">
        <v>110</v>
      </c>
      <c r="H119" s="7" t="s">
        <v>355</v>
      </c>
      <c r="I119" s="7" t="s">
        <v>356</v>
      </c>
      <c r="J119" s="12" t="s">
        <v>278</v>
      </c>
      <c r="K119" s="51">
        <v>6608500.0099999998</v>
      </c>
      <c r="L119" s="11">
        <f t="shared" si="2"/>
        <v>109040.250165</v>
      </c>
      <c r="M119" s="12">
        <v>92</v>
      </c>
      <c r="N119" s="13">
        <f t="shared" si="3"/>
        <v>27409.024631639346</v>
      </c>
      <c r="P119" s="1"/>
    </row>
    <row r="120" spans="1:16" x14ac:dyDescent="0.25">
      <c r="A120" s="7">
        <v>117</v>
      </c>
      <c r="B120" s="7" t="s">
        <v>274</v>
      </c>
      <c r="C120" s="7" t="s">
        <v>1486</v>
      </c>
      <c r="D120" s="103" t="s">
        <v>357</v>
      </c>
      <c r="E120" s="9" t="s">
        <v>270</v>
      </c>
      <c r="F120" s="31">
        <v>2023</v>
      </c>
      <c r="G120" s="7" t="s">
        <v>110</v>
      </c>
      <c r="H120" s="7" t="s">
        <v>358</v>
      </c>
      <c r="I120" s="7" t="s">
        <v>359</v>
      </c>
      <c r="J120" s="12" t="s">
        <v>278</v>
      </c>
      <c r="K120" s="51">
        <v>6608500.0099999998</v>
      </c>
      <c r="L120" s="11">
        <f t="shared" si="2"/>
        <v>109040.250165</v>
      </c>
      <c r="M120" s="12">
        <v>92</v>
      </c>
      <c r="N120" s="13">
        <f t="shared" si="3"/>
        <v>27409.024631639346</v>
      </c>
      <c r="P120" s="1"/>
    </row>
    <row r="121" spans="1:16" x14ac:dyDescent="0.25">
      <c r="A121" s="7">
        <v>118</v>
      </c>
      <c r="B121" s="7" t="s">
        <v>274</v>
      </c>
      <c r="C121" s="7" t="s">
        <v>1486</v>
      </c>
      <c r="D121" s="103" t="s">
        <v>360</v>
      </c>
      <c r="E121" s="9" t="s">
        <v>270</v>
      </c>
      <c r="F121" s="31">
        <v>2023</v>
      </c>
      <c r="G121" s="7" t="s">
        <v>110</v>
      </c>
      <c r="H121" s="7" t="s">
        <v>361</v>
      </c>
      <c r="I121" s="7" t="s">
        <v>362</v>
      </c>
      <c r="J121" s="12" t="s">
        <v>278</v>
      </c>
      <c r="K121" s="51">
        <v>6608500.0099999998</v>
      </c>
      <c r="L121" s="11">
        <f t="shared" si="2"/>
        <v>109040.250165</v>
      </c>
      <c r="M121" s="12">
        <v>92</v>
      </c>
      <c r="N121" s="13">
        <f t="shared" si="3"/>
        <v>27409.024631639346</v>
      </c>
      <c r="P121" s="1"/>
    </row>
    <row r="122" spans="1:16" x14ac:dyDescent="0.25">
      <c r="A122" s="7">
        <v>119</v>
      </c>
      <c r="B122" s="7" t="s">
        <v>274</v>
      </c>
      <c r="C122" s="7" t="s">
        <v>1486</v>
      </c>
      <c r="D122" s="104" t="s">
        <v>363</v>
      </c>
      <c r="E122" s="9" t="s">
        <v>270</v>
      </c>
      <c r="F122" s="31">
        <v>2023</v>
      </c>
      <c r="G122" s="7" t="s">
        <v>110</v>
      </c>
      <c r="H122" s="7" t="s">
        <v>364</v>
      </c>
      <c r="I122" s="7" t="s">
        <v>365</v>
      </c>
      <c r="J122" s="12" t="s">
        <v>278</v>
      </c>
      <c r="K122" s="51">
        <v>6608500.0099999998</v>
      </c>
      <c r="L122" s="11">
        <f t="shared" si="2"/>
        <v>109040.250165</v>
      </c>
      <c r="M122" s="12">
        <v>92</v>
      </c>
      <c r="N122" s="13">
        <f t="shared" si="3"/>
        <v>27409.024631639346</v>
      </c>
      <c r="P122" s="1"/>
    </row>
    <row r="123" spans="1:16" x14ac:dyDescent="0.25">
      <c r="A123" s="7">
        <v>120</v>
      </c>
      <c r="B123" s="7" t="s">
        <v>274</v>
      </c>
      <c r="C123" s="7" t="s">
        <v>1486</v>
      </c>
      <c r="D123" s="69" t="s">
        <v>366</v>
      </c>
      <c r="E123" s="9" t="s">
        <v>270</v>
      </c>
      <c r="F123" s="31">
        <v>2023</v>
      </c>
      <c r="G123" s="7" t="s">
        <v>110</v>
      </c>
      <c r="H123" s="7" t="s">
        <v>367</v>
      </c>
      <c r="I123" s="7" t="s">
        <v>368</v>
      </c>
      <c r="J123" s="12" t="s">
        <v>278</v>
      </c>
      <c r="K123" s="28">
        <v>6608500.0099999998</v>
      </c>
      <c r="L123" s="11">
        <f t="shared" si="2"/>
        <v>109040.250165</v>
      </c>
      <c r="M123" s="12">
        <v>92</v>
      </c>
      <c r="N123" s="13">
        <f t="shared" si="3"/>
        <v>27409.024631639346</v>
      </c>
      <c r="P123" s="1"/>
    </row>
    <row r="124" spans="1:16" x14ac:dyDescent="0.25">
      <c r="A124" s="7">
        <v>121</v>
      </c>
      <c r="B124" s="7" t="s">
        <v>99</v>
      </c>
      <c r="C124" s="7" t="s">
        <v>1476</v>
      </c>
      <c r="D124" s="105" t="s">
        <v>369</v>
      </c>
      <c r="E124" s="52" t="s">
        <v>370</v>
      </c>
      <c r="F124" s="53">
        <v>2021</v>
      </c>
      <c r="G124" s="53" t="s">
        <v>19</v>
      </c>
      <c r="H124" s="30" t="s">
        <v>371</v>
      </c>
      <c r="I124" s="30">
        <v>5545673</v>
      </c>
      <c r="J124" s="7" t="s">
        <v>101</v>
      </c>
      <c r="K124" s="54">
        <v>7276000</v>
      </c>
      <c r="L124" s="11">
        <f t="shared" si="2"/>
        <v>120054</v>
      </c>
      <c r="M124" s="12">
        <v>92</v>
      </c>
      <c r="N124" s="13">
        <f t="shared" si="3"/>
        <v>30177.508196721312</v>
      </c>
      <c r="P124" s="1"/>
    </row>
    <row r="125" spans="1:16" x14ac:dyDescent="0.25">
      <c r="A125" s="7">
        <v>122</v>
      </c>
      <c r="B125" s="7" t="s">
        <v>99</v>
      </c>
      <c r="C125" s="7" t="s">
        <v>1476</v>
      </c>
      <c r="D125" s="105" t="s">
        <v>372</v>
      </c>
      <c r="E125" s="52" t="s">
        <v>370</v>
      </c>
      <c r="F125" s="53">
        <v>2021</v>
      </c>
      <c r="G125" s="53" t="s">
        <v>19</v>
      </c>
      <c r="H125" s="30" t="s">
        <v>373</v>
      </c>
      <c r="I125" s="30">
        <v>5545452</v>
      </c>
      <c r="J125" s="7" t="s">
        <v>101</v>
      </c>
      <c r="K125" s="54">
        <v>7276000</v>
      </c>
      <c r="L125" s="11">
        <f t="shared" si="2"/>
        <v>120054</v>
      </c>
      <c r="M125" s="12">
        <v>92</v>
      </c>
      <c r="N125" s="13">
        <f t="shared" si="3"/>
        <v>30177.508196721312</v>
      </c>
      <c r="P125" s="1"/>
    </row>
    <row r="126" spans="1:16" x14ac:dyDescent="0.25">
      <c r="A126" s="7">
        <v>123</v>
      </c>
      <c r="B126" s="7" t="s">
        <v>99</v>
      </c>
      <c r="C126" s="7" t="s">
        <v>1476</v>
      </c>
      <c r="D126" s="105" t="s">
        <v>374</v>
      </c>
      <c r="E126" s="52" t="s">
        <v>370</v>
      </c>
      <c r="F126" s="53">
        <v>2021</v>
      </c>
      <c r="G126" s="53" t="s">
        <v>19</v>
      </c>
      <c r="H126" s="30" t="s">
        <v>375</v>
      </c>
      <c r="I126" s="30">
        <v>5545527</v>
      </c>
      <c r="J126" s="7" t="s">
        <v>101</v>
      </c>
      <c r="K126" s="54">
        <v>7276000</v>
      </c>
      <c r="L126" s="11">
        <f t="shared" si="2"/>
        <v>120054</v>
      </c>
      <c r="M126" s="12">
        <v>92</v>
      </c>
      <c r="N126" s="13">
        <f t="shared" si="3"/>
        <v>30177.508196721312</v>
      </c>
      <c r="P126" s="1"/>
    </row>
    <row r="127" spans="1:16" x14ac:dyDescent="0.25">
      <c r="A127" s="7">
        <v>124</v>
      </c>
      <c r="B127" s="7" t="s">
        <v>99</v>
      </c>
      <c r="C127" s="7" t="s">
        <v>1476</v>
      </c>
      <c r="D127" s="105" t="s">
        <v>376</v>
      </c>
      <c r="E127" s="52" t="s">
        <v>370</v>
      </c>
      <c r="F127" s="53">
        <v>2021</v>
      </c>
      <c r="G127" s="53" t="s">
        <v>19</v>
      </c>
      <c r="H127" s="30" t="s">
        <v>377</v>
      </c>
      <c r="I127" s="30">
        <v>5545695</v>
      </c>
      <c r="J127" s="7" t="s">
        <v>101</v>
      </c>
      <c r="K127" s="54">
        <v>7276000</v>
      </c>
      <c r="L127" s="11">
        <f t="shared" si="2"/>
        <v>120054</v>
      </c>
      <c r="M127" s="12">
        <v>92</v>
      </c>
      <c r="N127" s="13">
        <f t="shared" si="3"/>
        <v>30177.508196721312</v>
      </c>
      <c r="P127" s="1"/>
    </row>
    <row r="128" spans="1:16" x14ac:dyDescent="0.25">
      <c r="A128" s="7">
        <v>125</v>
      </c>
      <c r="B128" s="7" t="s">
        <v>99</v>
      </c>
      <c r="C128" s="7" t="s">
        <v>1476</v>
      </c>
      <c r="D128" s="105" t="s">
        <v>378</v>
      </c>
      <c r="E128" s="52" t="s">
        <v>370</v>
      </c>
      <c r="F128" s="53">
        <v>2021</v>
      </c>
      <c r="G128" s="53" t="s">
        <v>19</v>
      </c>
      <c r="H128" s="30" t="s">
        <v>379</v>
      </c>
      <c r="I128" s="30">
        <v>5545714</v>
      </c>
      <c r="J128" s="7" t="s">
        <v>101</v>
      </c>
      <c r="K128" s="54">
        <v>7276000</v>
      </c>
      <c r="L128" s="11">
        <f t="shared" si="2"/>
        <v>120054</v>
      </c>
      <c r="M128" s="12">
        <v>92</v>
      </c>
      <c r="N128" s="13">
        <f t="shared" si="3"/>
        <v>30177.508196721312</v>
      </c>
      <c r="P128" s="1"/>
    </row>
    <row r="129" spans="1:16" x14ac:dyDescent="0.25">
      <c r="A129" s="7">
        <v>126</v>
      </c>
      <c r="B129" s="7" t="s">
        <v>99</v>
      </c>
      <c r="C129" s="7" t="s">
        <v>1476</v>
      </c>
      <c r="D129" s="105" t="s">
        <v>380</v>
      </c>
      <c r="E129" s="52" t="s">
        <v>370</v>
      </c>
      <c r="F129" s="53">
        <v>2021</v>
      </c>
      <c r="G129" s="53" t="s">
        <v>37</v>
      </c>
      <c r="H129" s="30" t="s">
        <v>381</v>
      </c>
      <c r="I129" s="30">
        <v>5545756</v>
      </c>
      <c r="J129" s="7" t="s">
        <v>101</v>
      </c>
      <c r="K129" s="54">
        <v>7276000</v>
      </c>
      <c r="L129" s="11">
        <f t="shared" si="2"/>
        <v>120054</v>
      </c>
      <c r="M129" s="12">
        <v>92</v>
      </c>
      <c r="N129" s="13">
        <f t="shared" si="3"/>
        <v>30177.508196721312</v>
      </c>
      <c r="P129" s="1"/>
    </row>
    <row r="130" spans="1:16" x14ac:dyDescent="0.25">
      <c r="A130" s="7">
        <v>127</v>
      </c>
      <c r="B130" s="7" t="s">
        <v>99</v>
      </c>
      <c r="C130" s="7" t="s">
        <v>1476</v>
      </c>
      <c r="D130" s="106" t="s">
        <v>382</v>
      </c>
      <c r="E130" s="52" t="s">
        <v>370</v>
      </c>
      <c r="F130" s="53">
        <v>2021</v>
      </c>
      <c r="G130" s="43"/>
      <c r="H130" s="30" t="s">
        <v>383</v>
      </c>
      <c r="I130" s="30" t="s">
        <v>384</v>
      </c>
      <c r="J130" s="7" t="s">
        <v>101</v>
      </c>
      <c r="K130" s="54">
        <v>7414000</v>
      </c>
      <c r="L130" s="11">
        <f t="shared" si="2"/>
        <v>122331</v>
      </c>
      <c r="M130" s="12">
        <v>92</v>
      </c>
      <c r="N130" s="13">
        <f t="shared" si="3"/>
        <v>30749.868852459018</v>
      </c>
      <c r="P130" s="1"/>
    </row>
    <row r="131" spans="1:16" x14ac:dyDescent="0.25">
      <c r="A131" s="7">
        <v>128</v>
      </c>
      <c r="B131" s="7" t="s">
        <v>99</v>
      </c>
      <c r="C131" s="7" t="s">
        <v>1476</v>
      </c>
      <c r="D131" s="107" t="s">
        <v>385</v>
      </c>
      <c r="E131" s="32" t="s">
        <v>127</v>
      </c>
      <c r="F131" s="53">
        <v>2021</v>
      </c>
      <c r="G131" s="24" t="s">
        <v>110</v>
      </c>
      <c r="H131" s="41" t="s">
        <v>386</v>
      </c>
      <c r="I131" s="41" t="s">
        <v>387</v>
      </c>
      <c r="J131" s="7" t="s">
        <v>101</v>
      </c>
      <c r="K131" s="49">
        <v>2753000</v>
      </c>
      <c r="L131" s="11">
        <f t="shared" si="2"/>
        <v>45424.5</v>
      </c>
      <c r="M131" s="12">
        <v>92</v>
      </c>
      <c r="N131" s="13">
        <f t="shared" si="3"/>
        <v>11418.180327868853</v>
      </c>
      <c r="P131" s="1"/>
    </row>
    <row r="132" spans="1:16" x14ac:dyDescent="0.25">
      <c r="A132" s="7">
        <v>129</v>
      </c>
      <c r="B132" s="7" t="s">
        <v>99</v>
      </c>
      <c r="C132" s="7" t="s">
        <v>1476</v>
      </c>
      <c r="D132" s="107" t="s">
        <v>388</v>
      </c>
      <c r="E132" s="32" t="s">
        <v>127</v>
      </c>
      <c r="F132" s="53">
        <v>2021</v>
      </c>
      <c r="G132" s="24" t="s">
        <v>110</v>
      </c>
      <c r="H132" s="41" t="s">
        <v>389</v>
      </c>
      <c r="I132" s="41" t="s">
        <v>390</v>
      </c>
      <c r="J132" s="7" t="s">
        <v>101</v>
      </c>
      <c r="K132" s="49">
        <v>2753000</v>
      </c>
      <c r="L132" s="11">
        <f t="shared" si="2"/>
        <v>45424.5</v>
      </c>
      <c r="M132" s="12">
        <v>92</v>
      </c>
      <c r="N132" s="13">
        <f t="shared" si="3"/>
        <v>11418.180327868853</v>
      </c>
      <c r="P132" s="1"/>
    </row>
    <row r="133" spans="1:16" x14ac:dyDescent="0.25">
      <c r="A133" s="7">
        <v>130</v>
      </c>
      <c r="B133" s="7" t="s">
        <v>99</v>
      </c>
      <c r="C133" s="7" t="s">
        <v>1476</v>
      </c>
      <c r="D133" s="107" t="s">
        <v>391</v>
      </c>
      <c r="E133" s="32" t="s">
        <v>127</v>
      </c>
      <c r="F133" s="53">
        <v>2021</v>
      </c>
      <c r="G133" s="24" t="s">
        <v>110</v>
      </c>
      <c r="H133" s="41" t="s">
        <v>392</v>
      </c>
      <c r="I133" s="41" t="s">
        <v>393</v>
      </c>
      <c r="J133" s="7" t="s">
        <v>101</v>
      </c>
      <c r="K133" s="49">
        <v>2753000</v>
      </c>
      <c r="L133" s="11">
        <f t="shared" ref="L133:L196" si="4">K133*1.65/100</f>
        <v>45424.5</v>
      </c>
      <c r="M133" s="12">
        <v>92</v>
      </c>
      <c r="N133" s="13">
        <f t="shared" si="3"/>
        <v>11418.180327868853</v>
      </c>
      <c r="P133" s="1"/>
    </row>
    <row r="134" spans="1:16" x14ac:dyDescent="0.25">
      <c r="A134" s="7">
        <v>131</v>
      </c>
      <c r="B134" s="7" t="s">
        <v>99</v>
      </c>
      <c r="C134" s="7" t="s">
        <v>1476</v>
      </c>
      <c r="D134" s="107" t="s">
        <v>394</v>
      </c>
      <c r="E134" s="32" t="s">
        <v>127</v>
      </c>
      <c r="F134" s="53">
        <v>2021</v>
      </c>
      <c r="G134" s="24" t="s">
        <v>110</v>
      </c>
      <c r="H134" s="41" t="s">
        <v>395</v>
      </c>
      <c r="I134" s="41" t="s">
        <v>396</v>
      </c>
      <c r="J134" s="7" t="s">
        <v>101</v>
      </c>
      <c r="K134" s="49">
        <v>2753000</v>
      </c>
      <c r="L134" s="11">
        <f t="shared" si="4"/>
        <v>45424.5</v>
      </c>
      <c r="M134" s="12">
        <v>92</v>
      </c>
      <c r="N134" s="13">
        <f t="shared" ref="N134:N197" si="5">L134*M134/366</f>
        <v>11418.180327868853</v>
      </c>
      <c r="P134" s="1"/>
    </row>
    <row r="135" spans="1:16" x14ac:dyDescent="0.25">
      <c r="A135" s="7">
        <v>132</v>
      </c>
      <c r="B135" s="7" t="s">
        <v>99</v>
      </c>
      <c r="C135" s="7" t="s">
        <v>1476</v>
      </c>
      <c r="D135" s="107" t="s">
        <v>397</v>
      </c>
      <c r="E135" s="32" t="s">
        <v>127</v>
      </c>
      <c r="F135" s="53">
        <v>2021</v>
      </c>
      <c r="G135" s="24" t="s">
        <v>110</v>
      </c>
      <c r="H135" s="41" t="s">
        <v>398</v>
      </c>
      <c r="I135" s="41" t="s">
        <v>399</v>
      </c>
      <c r="J135" s="7" t="s">
        <v>101</v>
      </c>
      <c r="K135" s="49">
        <v>2753000</v>
      </c>
      <c r="L135" s="11">
        <f t="shared" si="4"/>
        <v>45424.5</v>
      </c>
      <c r="M135" s="12">
        <v>92</v>
      </c>
      <c r="N135" s="13">
        <f t="shared" si="5"/>
        <v>11418.180327868853</v>
      </c>
      <c r="P135" s="1"/>
    </row>
    <row r="136" spans="1:16" x14ac:dyDescent="0.25">
      <c r="A136" s="7">
        <v>133</v>
      </c>
      <c r="B136" s="7" t="s">
        <v>99</v>
      </c>
      <c r="C136" s="7" t="s">
        <v>1476</v>
      </c>
      <c r="D136" s="107" t="s">
        <v>400</v>
      </c>
      <c r="E136" s="32" t="s">
        <v>127</v>
      </c>
      <c r="F136" s="53">
        <v>2021</v>
      </c>
      <c r="G136" s="24" t="s">
        <v>110</v>
      </c>
      <c r="H136" s="41" t="s">
        <v>401</v>
      </c>
      <c r="I136" s="41" t="s">
        <v>402</v>
      </c>
      <c r="J136" s="7" t="s">
        <v>101</v>
      </c>
      <c r="K136" s="49">
        <v>2753000</v>
      </c>
      <c r="L136" s="11">
        <f t="shared" si="4"/>
        <v>45424.5</v>
      </c>
      <c r="M136" s="12">
        <v>92</v>
      </c>
      <c r="N136" s="13">
        <f t="shared" si="5"/>
        <v>11418.180327868853</v>
      </c>
      <c r="P136" s="1"/>
    </row>
    <row r="137" spans="1:16" x14ac:dyDescent="0.25">
      <c r="A137" s="7">
        <v>134</v>
      </c>
      <c r="B137" s="7" t="s">
        <v>99</v>
      </c>
      <c r="C137" s="7" t="s">
        <v>1476</v>
      </c>
      <c r="D137" s="107" t="s">
        <v>403</v>
      </c>
      <c r="E137" s="32" t="s">
        <v>127</v>
      </c>
      <c r="F137" s="53">
        <v>2021</v>
      </c>
      <c r="G137" s="24" t="s">
        <v>110</v>
      </c>
      <c r="H137" s="41" t="s">
        <v>404</v>
      </c>
      <c r="I137" s="41" t="s">
        <v>405</v>
      </c>
      <c r="J137" s="7" t="s">
        <v>101</v>
      </c>
      <c r="K137" s="49">
        <v>2753000</v>
      </c>
      <c r="L137" s="11">
        <f t="shared" si="4"/>
        <v>45424.5</v>
      </c>
      <c r="M137" s="12">
        <v>92</v>
      </c>
      <c r="N137" s="13">
        <f t="shared" si="5"/>
        <v>11418.180327868853</v>
      </c>
      <c r="P137" s="1"/>
    </row>
    <row r="138" spans="1:16" x14ac:dyDescent="0.25">
      <c r="A138" s="7">
        <v>135</v>
      </c>
      <c r="B138" s="7" t="s">
        <v>99</v>
      </c>
      <c r="C138" s="7" t="s">
        <v>1476</v>
      </c>
      <c r="D138" s="107" t="s">
        <v>406</v>
      </c>
      <c r="E138" s="32" t="s">
        <v>407</v>
      </c>
      <c r="F138" s="53">
        <v>2021</v>
      </c>
      <c r="G138" s="24" t="s">
        <v>110</v>
      </c>
      <c r="H138" s="30" t="s">
        <v>408</v>
      </c>
      <c r="I138" s="30" t="s">
        <v>409</v>
      </c>
      <c r="J138" s="7" t="s">
        <v>101</v>
      </c>
      <c r="K138" s="54">
        <v>2673000</v>
      </c>
      <c r="L138" s="11">
        <f t="shared" si="4"/>
        <v>44104.5</v>
      </c>
      <c r="M138" s="12">
        <v>92</v>
      </c>
      <c r="N138" s="13">
        <f t="shared" si="5"/>
        <v>11086.377049180328</v>
      </c>
      <c r="P138" s="1"/>
    </row>
    <row r="139" spans="1:16" x14ac:dyDescent="0.25">
      <c r="A139" s="7">
        <v>136</v>
      </c>
      <c r="B139" s="7" t="s">
        <v>99</v>
      </c>
      <c r="C139" s="7" t="s">
        <v>1476</v>
      </c>
      <c r="D139" s="107" t="s">
        <v>410</v>
      </c>
      <c r="E139" s="32" t="s">
        <v>407</v>
      </c>
      <c r="F139" s="53">
        <v>2021</v>
      </c>
      <c r="G139" s="24" t="s">
        <v>110</v>
      </c>
      <c r="H139" s="30" t="s">
        <v>411</v>
      </c>
      <c r="I139" s="30" t="s">
        <v>412</v>
      </c>
      <c r="J139" s="7" t="s">
        <v>101</v>
      </c>
      <c r="K139" s="54">
        <v>2673000</v>
      </c>
      <c r="L139" s="11">
        <f t="shared" si="4"/>
        <v>44104.5</v>
      </c>
      <c r="M139" s="12">
        <v>92</v>
      </c>
      <c r="N139" s="13">
        <f t="shared" si="5"/>
        <v>11086.377049180328</v>
      </c>
      <c r="P139" s="1"/>
    </row>
    <row r="140" spans="1:16" x14ac:dyDescent="0.25">
      <c r="A140" s="7">
        <v>137</v>
      </c>
      <c r="B140" s="7" t="s">
        <v>99</v>
      </c>
      <c r="C140" s="7" t="s">
        <v>1476</v>
      </c>
      <c r="D140" s="107" t="s">
        <v>413</v>
      </c>
      <c r="E140" s="32" t="s">
        <v>407</v>
      </c>
      <c r="F140" s="53">
        <v>2021</v>
      </c>
      <c r="G140" s="24" t="s">
        <v>110</v>
      </c>
      <c r="H140" s="30" t="s">
        <v>414</v>
      </c>
      <c r="I140" s="30" t="s">
        <v>415</v>
      </c>
      <c r="J140" s="7" t="s">
        <v>101</v>
      </c>
      <c r="K140" s="54">
        <v>2673000</v>
      </c>
      <c r="L140" s="11">
        <f t="shared" si="4"/>
        <v>44104.5</v>
      </c>
      <c r="M140" s="12">
        <v>92</v>
      </c>
      <c r="N140" s="13">
        <f t="shared" si="5"/>
        <v>11086.377049180328</v>
      </c>
      <c r="P140" s="1"/>
    </row>
    <row r="141" spans="1:16" x14ac:dyDescent="0.25">
      <c r="A141" s="7">
        <v>138</v>
      </c>
      <c r="B141" s="7" t="s">
        <v>99</v>
      </c>
      <c r="C141" s="7" t="s">
        <v>1476</v>
      </c>
      <c r="D141" s="107" t="s">
        <v>416</v>
      </c>
      <c r="E141" s="32" t="s">
        <v>407</v>
      </c>
      <c r="F141" s="53">
        <v>2021</v>
      </c>
      <c r="G141" s="24" t="s">
        <v>110</v>
      </c>
      <c r="H141" s="30" t="s">
        <v>417</v>
      </c>
      <c r="I141" s="30" t="s">
        <v>418</v>
      </c>
      <c r="J141" s="7" t="s">
        <v>101</v>
      </c>
      <c r="K141" s="54">
        <v>2753000</v>
      </c>
      <c r="L141" s="11">
        <f t="shared" si="4"/>
        <v>45424.5</v>
      </c>
      <c r="M141" s="12">
        <v>92</v>
      </c>
      <c r="N141" s="13">
        <f t="shared" si="5"/>
        <v>11418.180327868853</v>
      </c>
      <c r="P141" s="1"/>
    </row>
    <row r="142" spans="1:16" x14ac:dyDescent="0.25">
      <c r="A142" s="7">
        <v>139</v>
      </c>
      <c r="B142" s="7" t="s">
        <v>99</v>
      </c>
      <c r="C142" s="7" t="s">
        <v>1476</v>
      </c>
      <c r="D142" s="106" t="s">
        <v>419</v>
      </c>
      <c r="E142" s="55" t="s">
        <v>127</v>
      </c>
      <c r="F142" s="24">
        <v>2022</v>
      </c>
      <c r="G142" s="24" t="s">
        <v>271</v>
      </c>
      <c r="H142" s="24" t="s">
        <v>420</v>
      </c>
      <c r="I142" s="24" t="s">
        <v>421</v>
      </c>
      <c r="J142" s="7" t="s">
        <v>101</v>
      </c>
      <c r="K142" s="56">
        <v>2753000</v>
      </c>
      <c r="L142" s="11">
        <f t="shared" si="4"/>
        <v>45424.5</v>
      </c>
      <c r="M142" s="12">
        <v>92</v>
      </c>
      <c r="N142" s="13">
        <f t="shared" si="5"/>
        <v>11418.180327868853</v>
      </c>
      <c r="P142" s="1"/>
    </row>
    <row r="143" spans="1:16" x14ac:dyDescent="0.25">
      <c r="A143" s="7">
        <v>140</v>
      </c>
      <c r="B143" s="7" t="s">
        <v>99</v>
      </c>
      <c r="C143" s="7" t="s">
        <v>1476</v>
      </c>
      <c r="D143" s="106" t="s">
        <v>422</v>
      </c>
      <c r="E143" s="55" t="s">
        <v>407</v>
      </c>
      <c r="F143" s="43">
        <v>2021</v>
      </c>
      <c r="G143" s="24" t="s">
        <v>110</v>
      </c>
      <c r="H143" s="24" t="s">
        <v>423</v>
      </c>
      <c r="I143" s="24" t="s">
        <v>424</v>
      </c>
      <c r="J143" s="7" t="s">
        <v>101</v>
      </c>
      <c r="K143" s="56">
        <v>2673000</v>
      </c>
      <c r="L143" s="11">
        <f t="shared" si="4"/>
        <v>44104.5</v>
      </c>
      <c r="M143" s="12">
        <v>92</v>
      </c>
      <c r="N143" s="13">
        <f t="shared" si="5"/>
        <v>11086.377049180328</v>
      </c>
      <c r="P143" s="1"/>
    </row>
    <row r="144" spans="1:16" x14ac:dyDescent="0.25">
      <c r="A144" s="7">
        <v>141</v>
      </c>
      <c r="B144" s="7" t="s">
        <v>99</v>
      </c>
      <c r="C144" s="7" t="s">
        <v>1476</v>
      </c>
      <c r="D144" s="106" t="s">
        <v>425</v>
      </c>
      <c r="E144" s="55" t="s">
        <v>407</v>
      </c>
      <c r="F144" s="43">
        <v>2021</v>
      </c>
      <c r="G144" s="24" t="s">
        <v>110</v>
      </c>
      <c r="H144" s="24" t="s">
        <v>426</v>
      </c>
      <c r="I144" s="24" t="s">
        <v>427</v>
      </c>
      <c r="J144" s="7" t="s">
        <v>101</v>
      </c>
      <c r="K144" s="56">
        <v>2673000</v>
      </c>
      <c r="L144" s="11">
        <f t="shared" si="4"/>
        <v>44104.5</v>
      </c>
      <c r="M144" s="12">
        <v>92</v>
      </c>
      <c r="N144" s="13">
        <f t="shared" si="5"/>
        <v>11086.377049180328</v>
      </c>
      <c r="P144" s="1"/>
    </row>
    <row r="145" spans="1:16" x14ac:dyDescent="0.25">
      <c r="A145" s="7">
        <v>142</v>
      </c>
      <c r="B145" s="7" t="s">
        <v>99</v>
      </c>
      <c r="C145" s="7" t="s">
        <v>1476</v>
      </c>
      <c r="D145" s="106" t="s">
        <v>428</v>
      </c>
      <c r="E145" s="55" t="s">
        <v>407</v>
      </c>
      <c r="F145" s="43">
        <v>2021</v>
      </c>
      <c r="G145" s="24" t="s">
        <v>110</v>
      </c>
      <c r="H145" s="24" t="s">
        <v>429</v>
      </c>
      <c r="I145" s="24" t="s">
        <v>430</v>
      </c>
      <c r="J145" s="7" t="s">
        <v>101</v>
      </c>
      <c r="K145" s="56">
        <v>2673000</v>
      </c>
      <c r="L145" s="11">
        <f t="shared" si="4"/>
        <v>44104.5</v>
      </c>
      <c r="M145" s="12">
        <v>92</v>
      </c>
      <c r="N145" s="13">
        <f t="shared" si="5"/>
        <v>11086.377049180328</v>
      </c>
      <c r="P145" s="1"/>
    </row>
    <row r="146" spans="1:16" x14ac:dyDescent="0.25">
      <c r="A146" s="7">
        <v>143</v>
      </c>
      <c r="B146" s="24" t="s">
        <v>431</v>
      </c>
      <c r="C146" s="7" t="s">
        <v>1487</v>
      </c>
      <c r="D146" s="106" t="s">
        <v>432</v>
      </c>
      <c r="E146" s="52" t="s">
        <v>370</v>
      </c>
      <c r="F146" s="53">
        <v>2021</v>
      </c>
      <c r="G146" s="53" t="s">
        <v>19</v>
      </c>
      <c r="H146" s="30" t="s">
        <v>433</v>
      </c>
      <c r="I146" s="30" t="s">
        <v>434</v>
      </c>
      <c r="J146" s="108" t="s">
        <v>435</v>
      </c>
      <c r="K146" s="54">
        <v>6436500</v>
      </c>
      <c r="L146" s="11">
        <f t="shared" si="4"/>
        <v>106202.25</v>
      </c>
      <c r="M146" s="12">
        <v>92</v>
      </c>
      <c r="N146" s="13">
        <f t="shared" si="5"/>
        <v>26695.647540983606</v>
      </c>
      <c r="P146" s="1"/>
    </row>
    <row r="147" spans="1:16" x14ac:dyDescent="0.25">
      <c r="A147" s="7">
        <v>144</v>
      </c>
      <c r="B147" s="24" t="s">
        <v>431</v>
      </c>
      <c r="C147" s="7" t="s">
        <v>1487</v>
      </c>
      <c r="D147" s="106" t="s">
        <v>436</v>
      </c>
      <c r="E147" s="52" t="s">
        <v>370</v>
      </c>
      <c r="F147" s="53">
        <v>2021</v>
      </c>
      <c r="G147" s="53" t="s">
        <v>19</v>
      </c>
      <c r="H147" s="30" t="s">
        <v>437</v>
      </c>
      <c r="I147" s="30" t="s">
        <v>438</v>
      </c>
      <c r="J147" s="108" t="s">
        <v>435</v>
      </c>
      <c r="K147" s="54">
        <v>6436500</v>
      </c>
      <c r="L147" s="11">
        <f t="shared" si="4"/>
        <v>106202.25</v>
      </c>
      <c r="M147" s="12">
        <v>92</v>
      </c>
      <c r="N147" s="13">
        <f t="shared" si="5"/>
        <v>26695.647540983606</v>
      </c>
      <c r="P147" s="1"/>
    </row>
    <row r="148" spans="1:16" x14ac:dyDescent="0.25">
      <c r="A148" s="7">
        <v>145</v>
      </c>
      <c r="B148" s="24" t="s">
        <v>431</v>
      </c>
      <c r="C148" s="7" t="s">
        <v>1487</v>
      </c>
      <c r="D148" s="106" t="s">
        <v>439</v>
      </c>
      <c r="E148" s="52" t="s">
        <v>370</v>
      </c>
      <c r="F148" s="53">
        <v>2021</v>
      </c>
      <c r="G148" s="53" t="s">
        <v>19</v>
      </c>
      <c r="H148" s="30" t="s">
        <v>440</v>
      </c>
      <c r="I148" s="30" t="s">
        <v>441</v>
      </c>
      <c r="J148" s="108" t="s">
        <v>435</v>
      </c>
      <c r="K148" s="54">
        <v>6436500</v>
      </c>
      <c r="L148" s="11">
        <f t="shared" si="4"/>
        <v>106202.25</v>
      </c>
      <c r="M148" s="12">
        <v>92</v>
      </c>
      <c r="N148" s="13">
        <f t="shared" si="5"/>
        <v>26695.647540983606</v>
      </c>
      <c r="P148" s="1"/>
    </row>
    <row r="149" spans="1:16" x14ac:dyDescent="0.25">
      <c r="A149" s="7">
        <v>146</v>
      </c>
      <c r="B149" s="24" t="s">
        <v>431</v>
      </c>
      <c r="C149" s="7" t="s">
        <v>1487</v>
      </c>
      <c r="D149" s="106" t="s">
        <v>442</v>
      </c>
      <c r="E149" s="52" t="s">
        <v>370</v>
      </c>
      <c r="F149" s="53">
        <v>2021</v>
      </c>
      <c r="G149" s="53" t="s">
        <v>19</v>
      </c>
      <c r="H149" s="30" t="s">
        <v>443</v>
      </c>
      <c r="I149" s="30" t="s">
        <v>444</v>
      </c>
      <c r="J149" s="108" t="s">
        <v>435</v>
      </c>
      <c r="K149" s="54">
        <v>6436500</v>
      </c>
      <c r="L149" s="11">
        <f t="shared" si="4"/>
        <v>106202.25</v>
      </c>
      <c r="M149" s="12">
        <v>92</v>
      </c>
      <c r="N149" s="13">
        <f t="shared" si="5"/>
        <v>26695.647540983606</v>
      </c>
      <c r="P149" s="1"/>
    </row>
    <row r="150" spans="1:16" x14ac:dyDescent="0.25">
      <c r="A150" s="7">
        <v>147</v>
      </c>
      <c r="B150" s="24" t="s">
        <v>431</v>
      </c>
      <c r="C150" s="7" t="s">
        <v>1487</v>
      </c>
      <c r="D150" s="107" t="s">
        <v>445</v>
      </c>
      <c r="E150" s="52" t="s">
        <v>370</v>
      </c>
      <c r="F150" s="53">
        <v>2021</v>
      </c>
      <c r="G150" s="53" t="s">
        <v>19</v>
      </c>
      <c r="H150" s="30" t="s">
        <v>446</v>
      </c>
      <c r="I150" s="30" t="s">
        <v>447</v>
      </c>
      <c r="J150" s="108" t="s">
        <v>435</v>
      </c>
      <c r="K150" s="54">
        <v>6436500</v>
      </c>
      <c r="L150" s="11">
        <f t="shared" si="4"/>
        <v>106202.25</v>
      </c>
      <c r="M150" s="12">
        <v>92</v>
      </c>
      <c r="N150" s="13">
        <f t="shared" si="5"/>
        <v>26695.647540983606</v>
      </c>
      <c r="P150" s="1"/>
    </row>
    <row r="151" spans="1:16" x14ac:dyDescent="0.25">
      <c r="A151" s="7">
        <v>148</v>
      </c>
      <c r="B151" s="24" t="s">
        <v>431</v>
      </c>
      <c r="C151" s="7" t="s">
        <v>1487</v>
      </c>
      <c r="D151" s="107" t="s">
        <v>448</v>
      </c>
      <c r="E151" s="52" t="s">
        <v>370</v>
      </c>
      <c r="F151" s="53">
        <v>2021</v>
      </c>
      <c r="G151" s="53" t="s">
        <v>19</v>
      </c>
      <c r="H151" s="30" t="s">
        <v>449</v>
      </c>
      <c r="I151" s="30" t="s">
        <v>450</v>
      </c>
      <c r="J151" s="108" t="s">
        <v>435</v>
      </c>
      <c r="K151" s="54">
        <v>6436500</v>
      </c>
      <c r="L151" s="11">
        <f t="shared" si="4"/>
        <v>106202.25</v>
      </c>
      <c r="M151" s="12">
        <v>92</v>
      </c>
      <c r="N151" s="13">
        <f t="shared" si="5"/>
        <v>26695.647540983606</v>
      </c>
      <c r="P151" s="1"/>
    </row>
    <row r="152" spans="1:16" x14ac:dyDescent="0.25">
      <c r="A152" s="7">
        <v>149</v>
      </c>
      <c r="B152" s="24" t="s">
        <v>431</v>
      </c>
      <c r="C152" s="7" t="s">
        <v>1487</v>
      </c>
      <c r="D152" s="107" t="s">
        <v>451</v>
      </c>
      <c r="E152" s="52" t="s">
        <v>370</v>
      </c>
      <c r="F152" s="53">
        <v>2021</v>
      </c>
      <c r="G152" s="53" t="s">
        <v>19</v>
      </c>
      <c r="H152" s="30" t="s">
        <v>452</v>
      </c>
      <c r="I152" s="30" t="s">
        <v>453</v>
      </c>
      <c r="J152" s="108" t="s">
        <v>435</v>
      </c>
      <c r="K152" s="54">
        <v>6346500</v>
      </c>
      <c r="L152" s="11">
        <f t="shared" si="4"/>
        <v>104717.25</v>
      </c>
      <c r="M152" s="12">
        <v>92</v>
      </c>
      <c r="N152" s="13">
        <f t="shared" si="5"/>
        <v>26322.368852459018</v>
      </c>
      <c r="P152" s="1"/>
    </row>
    <row r="153" spans="1:16" x14ac:dyDescent="0.25">
      <c r="A153" s="7">
        <v>150</v>
      </c>
      <c r="B153" s="24" t="s">
        <v>194</v>
      </c>
      <c r="C153" s="7" t="s">
        <v>1481</v>
      </c>
      <c r="D153" s="106" t="s">
        <v>454</v>
      </c>
      <c r="E153" s="55" t="s">
        <v>455</v>
      </c>
      <c r="F153" s="24">
        <v>2022</v>
      </c>
      <c r="G153" s="24" t="s">
        <v>456</v>
      </c>
      <c r="H153" s="24" t="s">
        <v>457</v>
      </c>
      <c r="I153" s="24" t="s">
        <v>458</v>
      </c>
      <c r="J153" s="30" t="s">
        <v>143</v>
      </c>
      <c r="K153" s="29">
        <v>10411500</v>
      </c>
      <c r="L153" s="11">
        <f t="shared" si="4"/>
        <v>171789.75</v>
      </c>
      <c r="M153" s="12">
        <v>92</v>
      </c>
      <c r="N153" s="13">
        <f t="shared" si="5"/>
        <v>43182.12295081967</v>
      </c>
      <c r="P153" s="1"/>
    </row>
    <row r="154" spans="1:16" x14ac:dyDescent="0.25">
      <c r="A154" s="7">
        <v>151</v>
      </c>
      <c r="B154" s="24" t="s">
        <v>194</v>
      </c>
      <c r="C154" s="7" t="s">
        <v>1481</v>
      </c>
      <c r="D154" s="106" t="s">
        <v>459</v>
      </c>
      <c r="E154" s="55" t="s">
        <v>455</v>
      </c>
      <c r="F154" s="24">
        <v>2022</v>
      </c>
      <c r="G154" s="31" t="s">
        <v>110</v>
      </c>
      <c r="H154" s="24" t="s">
        <v>460</v>
      </c>
      <c r="I154" s="24" t="s">
        <v>461</v>
      </c>
      <c r="J154" s="30" t="s">
        <v>143</v>
      </c>
      <c r="K154" s="29">
        <v>11081500</v>
      </c>
      <c r="L154" s="11">
        <f t="shared" si="4"/>
        <v>182844.75</v>
      </c>
      <c r="M154" s="12">
        <v>92</v>
      </c>
      <c r="N154" s="13">
        <f t="shared" si="5"/>
        <v>45960.975409836065</v>
      </c>
      <c r="P154" s="1"/>
    </row>
    <row r="155" spans="1:16" x14ac:dyDescent="0.25">
      <c r="A155" s="7">
        <v>152</v>
      </c>
      <c r="B155" s="24" t="s">
        <v>194</v>
      </c>
      <c r="C155" s="7" t="s">
        <v>1481</v>
      </c>
      <c r="D155" s="106" t="s">
        <v>462</v>
      </c>
      <c r="E155" s="55" t="s">
        <v>455</v>
      </c>
      <c r="F155" s="24">
        <v>2022</v>
      </c>
      <c r="G155" s="31" t="s">
        <v>110</v>
      </c>
      <c r="H155" s="24" t="s">
        <v>463</v>
      </c>
      <c r="I155" s="24" t="s">
        <v>464</v>
      </c>
      <c r="J155" s="30" t="s">
        <v>143</v>
      </c>
      <c r="K155" s="29">
        <v>11081500</v>
      </c>
      <c r="L155" s="11">
        <f t="shared" si="4"/>
        <v>182844.75</v>
      </c>
      <c r="M155" s="12">
        <v>92</v>
      </c>
      <c r="N155" s="13">
        <f t="shared" si="5"/>
        <v>45960.975409836065</v>
      </c>
      <c r="P155" s="1"/>
    </row>
    <row r="156" spans="1:16" x14ac:dyDescent="0.25">
      <c r="A156" s="7">
        <v>153</v>
      </c>
      <c r="B156" s="24" t="s">
        <v>194</v>
      </c>
      <c r="C156" s="7" t="s">
        <v>1481</v>
      </c>
      <c r="D156" s="106" t="s">
        <v>465</v>
      </c>
      <c r="E156" s="55" t="s">
        <v>455</v>
      </c>
      <c r="F156" s="24">
        <v>2022</v>
      </c>
      <c r="G156" s="31" t="s">
        <v>110</v>
      </c>
      <c r="H156" s="24" t="s">
        <v>466</v>
      </c>
      <c r="I156" s="24" t="s">
        <v>467</v>
      </c>
      <c r="J156" s="30" t="s">
        <v>143</v>
      </c>
      <c r="K156" s="29">
        <v>11081500</v>
      </c>
      <c r="L156" s="11">
        <f t="shared" si="4"/>
        <v>182844.75</v>
      </c>
      <c r="M156" s="12">
        <v>92</v>
      </c>
      <c r="N156" s="13">
        <f t="shared" si="5"/>
        <v>45960.975409836065</v>
      </c>
      <c r="P156" s="1"/>
    </row>
    <row r="157" spans="1:16" x14ac:dyDescent="0.25">
      <c r="A157" s="7">
        <v>154</v>
      </c>
      <c r="B157" s="24" t="s">
        <v>194</v>
      </c>
      <c r="C157" s="7" t="s">
        <v>1481</v>
      </c>
      <c r="D157" s="106" t="s">
        <v>468</v>
      </c>
      <c r="E157" s="55" t="s">
        <v>455</v>
      </c>
      <c r="F157" s="24">
        <v>2022</v>
      </c>
      <c r="G157" s="31" t="s">
        <v>110</v>
      </c>
      <c r="H157" s="24" t="s">
        <v>469</v>
      </c>
      <c r="I157" s="24" t="s">
        <v>470</v>
      </c>
      <c r="J157" s="30" t="s">
        <v>143</v>
      </c>
      <c r="K157" s="29">
        <v>11081500</v>
      </c>
      <c r="L157" s="11">
        <f t="shared" si="4"/>
        <v>182844.75</v>
      </c>
      <c r="M157" s="12">
        <v>92</v>
      </c>
      <c r="N157" s="13">
        <f t="shared" si="5"/>
        <v>45960.975409836065</v>
      </c>
      <c r="P157" s="1"/>
    </row>
    <row r="158" spans="1:16" x14ac:dyDescent="0.25">
      <c r="A158" s="7">
        <v>155</v>
      </c>
      <c r="B158" s="24" t="s">
        <v>194</v>
      </c>
      <c r="C158" s="7" t="s">
        <v>1481</v>
      </c>
      <c r="D158" s="106" t="s">
        <v>471</v>
      </c>
      <c r="E158" s="55" t="s">
        <v>210</v>
      </c>
      <c r="F158" s="24">
        <v>2022</v>
      </c>
      <c r="G158" s="31" t="s">
        <v>110</v>
      </c>
      <c r="H158" s="24" t="s">
        <v>472</v>
      </c>
      <c r="I158" s="24" t="s">
        <v>473</v>
      </c>
      <c r="J158" s="30" t="s">
        <v>143</v>
      </c>
      <c r="K158" s="29">
        <v>9651500</v>
      </c>
      <c r="L158" s="11">
        <f t="shared" si="4"/>
        <v>159249.75</v>
      </c>
      <c r="M158" s="12">
        <v>92</v>
      </c>
      <c r="N158" s="13">
        <f t="shared" si="5"/>
        <v>40029.991803278688</v>
      </c>
      <c r="P158" s="1"/>
    </row>
    <row r="159" spans="1:16" x14ac:dyDescent="0.25">
      <c r="A159" s="7">
        <v>156</v>
      </c>
      <c r="B159" s="24" t="s">
        <v>194</v>
      </c>
      <c r="C159" s="7" t="s">
        <v>1481</v>
      </c>
      <c r="D159" s="106" t="s">
        <v>474</v>
      </c>
      <c r="E159" s="55" t="s">
        <v>210</v>
      </c>
      <c r="F159" s="24">
        <v>2022</v>
      </c>
      <c r="G159" s="31" t="s">
        <v>110</v>
      </c>
      <c r="H159" s="24" t="s">
        <v>475</v>
      </c>
      <c r="I159" s="24" t="s">
        <v>476</v>
      </c>
      <c r="J159" s="30" t="s">
        <v>143</v>
      </c>
      <c r="K159" s="29">
        <v>9651500</v>
      </c>
      <c r="L159" s="11">
        <f t="shared" si="4"/>
        <v>159249.75</v>
      </c>
      <c r="M159" s="12">
        <v>92</v>
      </c>
      <c r="N159" s="13">
        <f t="shared" si="5"/>
        <v>40029.991803278688</v>
      </c>
      <c r="P159" s="1"/>
    </row>
    <row r="160" spans="1:16" x14ac:dyDescent="0.25">
      <c r="A160" s="7">
        <v>157</v>
      </c>
      <c r="B160" s="24" t="s">
        <v>194</v>
      </c>
      <c r="C160" s="7" t="s">
        <v>1481</v>
      </c>
      <c r="D160" s="106" t="s">
        <v>477</v>
      </c>
      <c r="E160" s="55" t="s">
        <v>210</v>
      </c>
      <c r="F160" s="24">
        <v>2022</v>
      </c>
      <c r="G160" s="31" t="s">
        <v>110</v>
      </c>
      <c r="H160" s="24" t="s">
        <v>478</v>
      </c>
      <c r="I160" s="24" t="s">
        <v>479</v>
      </c>
      <c r="J160" s="30" t="s">
        <v>143</v>
      </c>
      <c r="K160" s="29">
        <v>9651500</v>
      </c>
      <c r="L160" s="11">
        <f t="shared" si="4"/>
        <v>159249.75</v>
      </c>
      <c r="M160" s="12">
        <v>92</v>
      </c>
      <c r="N160" s="13">
        <f t="shared" si="5"/>
        <v>40029.991803278688</v>
      </c>
      <c r="P160" s="1"/>
    </row>
    <row r="161" spans="1:16" x14ac:dyDescent="0.25">
      <c r="A161" s="7">
        <v>158</v>
      </c>
      <c r="B161" s="24" t="s">
        <v>194</v>
      </c>
      <c r="C161" s="7" t="s">
        <v>1481</v>
      </c>
      <c r="D161" s="106" t="s">
        <v>480</v>
      </c>
      <c r="E161" s="55" t="s">
        <v>210</v>
      </c>
      <c r="F161" s="24">
        <v>2022</v>
      </c>
      <c r="G161" s="31" t="s">
        <v>110</v>
      </c>
      <c r="H161" s="24" t="s">
        <v>481</v>
      </c>
      <c r="I161" s="24" t="s">
        <v>482</v>
      </c>
      <c r="J161" s="30" t="s">
        <v>143</v>
      </c>
      <c r="K161" s="29">
        <v>9651500</v>
      </c>
      <c r="L161" s="11">
        <f t="shared" si="4"/>
        <v>159249.75</v>
      </c>
      <c r="M161" s="12">
        <v>92</v>
      </c>
      <c r="N161" s="13">
        <f t="shared" si="5"/>
        <v>40029.991803278688</v>
      </c>
      <c r="P161" s="1"/>
    </row>
    <row r="162" spans="1:16" x14ac:dyDescent="0.25">
      <c r="A162" s="7">
        <v>159</v>
      </c>
      <c r="B162" s="24" t="s">
        <v>144</v>
      </c>
      <c r="C162" s="7" t="s">
        <v>1479</v>
      </c>
      <c r="D162" s="106" t="s">
        <v>483</v>
      </c>
      <c r="E162" s="52" t="s">
        <v>484</v>
      </c>
      <c r="F162" s="30">
        <v>2022</v>
      </c>
      <c r="G162" s="30" t="s">
        <v>260</v>
      </c>
      <c r="H162" s="30" t="s">
        <v>485</v>
      </c>
      <c r="I162" s="30" t="s">
        <v>486</v>
      </c>
      <c r="J162" s="30" t="s">
        <v>143</v>
      </c>
      <c r="K162" s="54">
        <v>6800000</v>
      </c>
      <c r="L162" s="11">
        <f t="shared" si="4"/>
        <v>112200</v>
      </c>
      <c r="M162" s="12">
        <v>92</v>
      </c>
      <c r="N162" s="13">
        <f t="shared" si="5"/>
        <v>28203.278688524591</v>
      </c>
      <c r="P162" s="1"/>
    </row>
    <row r="163" spans="1:16" x14ac:dyDescent="0.25">
      <c r="A163" s="7">
        <v>160</v>
      </c>
      <c r="B163" s="24" t="s">
        <v>144</v>
      </c>
      <c r="C163" s="7" t="s">
        <v>1479</v>
      </c>
      <c r="D163" s="106" t="s">
        <v>487</v>
      </c>
      <c r="E163" s="52" t="s">
        <v>484</v>
      </c>
      <c r="F163" s="30">
        <v>2022</v>
      </c>
      <c r="G163" s="30" t="s">
        <v>260</v>
      </c>
      <c r="H163" s="7" t="s">
        <v>488</v>
      </c>
      <c r="I163" s="7" t="s">
        <v>489</v>
      </c>
      <c r="J163" s="30" t="s">
        <v>143</v>
      </c>
      <c r="K163" s="54">
        <v>7000000</v>
      </c>
      <c r="L163" s="11">
        <f t="shared" si="4"/>
        <v>115500</v>
      </c>
      <c r="M163" s="12">
        <v>92</v>
      </c>
      <c r="N163" s="13">
        <f t="shared" si="5"/>
        <v>29032.786885245903</v>
      </c>
      <c r="P163" s="1"/>
    </row>
    <row r="164" spans="1:16" x14ac:dyDescent="0.25">
      <c r="A164" s="7">
        <v>161</v>
      </c>
      <c r="B164" s="7" t="s">
        <v>490</v>
      </c>
      <c r="C164" s="7" t="s">
        <v>1488</v>
      </c>
      <c r="D164" s="105" t="s">
        <v>491</v>
      </c>
      <c r="E164" s="55" t="s">
        <v>492</v>
      </c>
      <c r="F164" s="43">
        <v>2021</v>
      </c>
      <c r="G164" s="43" t="s">
        <v>19</v>
      </c>
      <c r="H164" s="24" t="s">
        <v>493</v>
      </c>
      <c r="I164" s="24">
        <v>9512677</v>
      </c>
      <c r="J164" s="43" t="s">
        <v>494</v>
      </c>
      <c r="K164" s="56">
        <v>2983000</v>
      </c>
      <c r="L164" s="11">
        <f t="shared" si="4"/>
        <v>49219.5</v>
      </c>
      <c r="M164" s="12">
        <v>92</v>
      </c>
      <c r="N164" s="13">
        <f t="shared" si="5"/>
        <v>12372.11475409836</v>
      </c>
      <c r="P164" s="1"/>
    </row>
    <row r="165" spans="1:16" x14ac:dyDescent="0.25">
      <c r="A165" s="7">
        <v>162</v>
      </c>
      <c r="B165" s="7" t="s">
        <v>490</v>
      </c>
      <c r="C165" s="7" t="s">
        <v>1488</v>
      </c>
      <c r="D165" s="105" t="s">
        <v>495</v>
      </c>
      <c r="E165" s="55" t="s">
        <v>492</v>
      </c>
      <c r="F165" s="43">
        <v>2021</v>
      </c>
      <c r="G165" s="43" t="s">
        <v>19</v>
      </c>
      <c r="H165" s="24" t="s">
        <v>496</v>
      </c>
      <c r="I165" s="24">
        <v>9512678</v>
      </c>
      <c r="J165" s="43" t="s">
        <v>494</v>
      </c>
      <c r="K165" s="56">
        <v>2983000</v>
      </c>
      <c r="L165" s="11">
        <f t="shared" si="4"/>
        <v>49219.5</v>
      </c>
      <c r="M165" s="12">
        <v>92</v>
      </c>
      <c r="N165" s="13">
        <f t="shared" si="5"/>
        <v>12372.11475409836</v>
      </c>
      <c r="P165" s="1"/>
    </row>
    <row r="166" spans="1:16" x14ac:dyDescent="0.25">
      <c r="A166" s="7">
        <v>163</v>
      </c>
      <c r="B166" s="7" t="s">
        <v>490</v>
      </c>
      <c r="C166" s="7" t="s">
        <v>1488</v>
      </c>
      <c r="D166" s="105" t="s">
        <v>497</v>
      </c>
      <c r="E166" s="55" t="s">
        <v>492</v>
      </c>
      <c r="F166" s="43">
        <v>2021</v>
      </c>
      <c r="G166" s="43" t="s">
        <v>19</v>
      </c>
      <c r="H166" s="24" t="s">
        <v>498</v>
      </c>
      <c r="I166" s="24">
        <v>9512676</v>
      </c>
      <c r="J166" s="43" t="s">
        <v>494</v>
      </c>
      <c r="K166" s="56">
        <v>2983000</v>
      </c>
      <c r="L166" s="11">
        <f t="shared" si="4"/>
        <v>49219.5</v>
      </c>
      <c r="M166" s="12">
        <v>92</v>
      </c>
      <c r="N166" s="13">
        <f t="shared" si="5"/>
        <v>12372.11475409836</v>
      </c>
      <c r="P166" s="1"/>
    </row>
    <row r="167" spans="1:16" x14ac:dyDescent="0.25">
      <c r="A167" s="7">
        <v>164</v>
      </c>
      <c r="B167" s="7" t="s">
        <v>490</v>
      </c>
      <c r="C167" s="7" t="s">
        <v>1488</v>
      </c>
      <c r="D167" s="105" t="s">
        <v>499</v>
      </c>
      <c r="E167" s="55" t="s">
        <v>407</v>
      </c>
      <c r="F167" s="43">
        <v>2021</v>
      </c>
      <c r="G167" s="43" t="s">
        <v>19</v>
      </c>
      <c r="H167" s="24" t="s">
        <v>500</v>
      </c>
      <c r="I167" s="24">
        <v>7020759</v>
      </c>
      <c r="J167" s="43" t="s">
        <v>494</v>
      </c>
      <c r="K167" s="56">
        <v>2673000</v>
      </c>
      <c r="L167" s="11">
        <f t="shared" si="4"/>
        <v>44104.5</v>
      </c>
      <c r="M167" s="12">
        <v>92</v>
      </c>
      <c r="N167" s="13">
        <f t="shared" si="5"/>
        <v>11086.377049180328</v>
      </c>
      <c r="P167" s="1"/>
    </row>
    <row r="168" spans="1:16" x14ac:dyDescent="0.25">
      <c r="A168" s="7">
        <v>165</v>
      </c>
      <c r="B168" s="7" t="s">
        <v>490</v>
      </c>
      <c r="C168" s="7" t="s">
        <v>1488</v>
      </c>
      <c r="D168" s="105" t="s">
        <v>501</v>
      </c>
      <c r="E168" s="55" t="s">
        <v>407</v>
      </c>
      <c r="F168" s="43">
        <v>2021</v>
      </c>
      <c r="G168" s="43" t="s">
        <v>19</v>
      </c>
      <c r="H168" s="24" t="s">
        <v>502</v>
      </c>
      <c r="I168" s="24">
        <v>7020679</v>
      </c>
      <c r="J168" s="43" t="s">
        <v>494</v>
      </c>
      <c r="K168" s="56">
        <v>2673000</v>
      </c>
      <c r="L168" s="11">
        <f t="shared" si="4"/>
        <v>44104.5</v>
      </c>
      <c r="M168" s="12">
        <v>92</v>
      </c>
      <c r="N168" s="13">
        <f t="shared" si="5"/>
        <v>11086.377049180328</v>
      </c>
      <c r="P168" s="1"/>
    </row>
    <row r="169" spans="1:16" x14ac:dyDescent="0.25">
      <c r="A169" s="7">
        <v>166</v>
      </c>
      <c r="B169" s="7" t="s">
        <v>490</v>
      </c>
      <c r="C169" s="7" t="s">
        <v>1488</v>
      </c>
      <c r="D169" s="105" t="s">
        <v>503</v>
      </c>
      <c r="E169" s="55" t="s">
        <v>504</v>
      </c>
      <c r="F169" s="43">
        <v>2021</v>
      </c>
      <c r="G169" s="43" t="s">
        <v>19</v>
      </c>
      <c r="H169" s="24" t="s">
        <v>505</v>
      </c>
      <c r="I169" s="24">
        <v>7020189</v>
      </c>
      <c r="J169" s="43" t="s">
        <v>494</v>
      </c>
      <c r="K169" s="56">
        <v>2673000</v>
      </c>
      <c r="L169" s="11">
        <f t="shared" si="4"/>
        <v>44104.5</v>
      </c>
      <c r="M169" s="12">
        <v>92</v>
      </c>
      <c r="N169" s="13">
        <f t="shared" si="5"/>
        <v>11086.377049180328</v>
      </c>
      <c r="P169" s="1"/>
    </row>
    <row r="170" spans="1:16" x14ac:dyDescent="0.25">
      <c r="A170" s="7">
        <v>167</v>
      </c>
      <c r="B170" s="7" t="s">
        <v>490</v>
      </c>
      <c r="C170" s="7" t="s">
        <v>1488</v>
      </c>
      <c r="D170" s="105" t="s">
        <v>506</v>
      </c>
      <c r="E170" s="55" t="s">
        <v>504</v>
      </c>
      <c r="F170" s="43">
        <v>2021</v>
      </c>
      <c r="G170" s="43" t="s">
        <v>19</v>
      </c>
      <c r="H170" s="24" t="s">
        <v>507</v>
      </c>
      <c r="I170" s="24">
        <v>7020190</v>
      </c>
      <c r="J170" s="43" t="s">
        <v>494</v>
      </c>
      <c r="K170" s="56">
        <v>2673000</v>
      </c>
      <c r="L170" s="11">
        <f t="shared" si="4"/>
        <v>44104.5</v>
      </c>
      <c r="M170" s="12">
        <v>92</v>
      </c>
      <c r="N170" s="13">
        <f t="shared" si="5"/>
        <v>11086.377049180328</v>
      </c>
      <c r="P170" s="1"/>
    </row>
    <row r="171" spans="1:16" x14ac:dyDescent="0.25">
      <c r="A171" s="7">
        <v>168</v>
      </c>
      <c r="B171" s="7" t="s">
        <v>490</v>
      </c>
      <c r="C171" s="7" t="s">
        <v>1488</v>
      </c>
      <c r="D171" s="105" t="s">
        <v>508</v>
      </c>
      <c r="E171" s="55" t="s">
        <v>504</v>
      </c>
      <c r="F171" s="43">
        <v>2021</v>
      </c>
      <c r="G171" s="43" t="s">
        <v>19</v>
      </c>
      <c r="H171" s="24" t="s">
        <v>509</v>
      </c>
      <c r="I171" s="24">
        <v>7020188</v>
      </c>
      <c r="J171" s="43" t="s">
        <v>494</v>
      </c>
      <c r="K171" s="56">
        <v>2673000</v>
      </c>
      <c r="L171" s="11">
        <f t="shared" si="4"/>
        <v>44104.5</v>
      </c>
      <c r="M171" s="12">
        <v>92</v>
      </c>
      <c r="N171" s="13">
        <f t="shared" si="5"/>
        <v>11086.377049180328</v>
      </c>
      <c r="P171" s="1"/>
    </row>
    <row r="172" spans="1:16" x14ac:dyDescent="0.25">
      <c r="A172" s="7">
        <v>169</v>
      </c>
      <c r="B172" s="7" t="s">
        <v>490</v>
      </c>
      <c r="C172" s="7" t="s">
        <v>1488</v>
      </c>
      <c r="D172" s="105" t="s">
        <v>510</v>
      </c>
      <c r="E172" s="55" t="s">
        <v>504</v>
      </c>
      <c r="F172" s="43">
        <v>2021</v>
      </c>
      <c r="G172" s="43" t="s">
        <v>19</v>
      </c>
      <c r="H172" s="24" t="s">
        <v>511</v>
      </c>
      <c r="I172" s="24">
        <v>702115</v>
      </c>
      <c r="J172" s="43" t="s">
        <v>494</v>
      </c>
      <c r="K172" s="56">
        <v>2673000</v>
      </c>
      <c r="L172" s="11">
        <f t="shared" si="4"/>
        <v>44104.5</v>
      </c>
      <c r="M172" s="12">
        <v>92</v>
      </c>
      <c r="N172" s="13">
        <f t="shared" si="5"/>
        <v>11086.377049180328</v>
      </c>
      <c r="P172" s="1"/>
    </row>
    <row r="173" spans="1:16" x14ac:dyDescent="0.25">
      <c r="A173" s="7">
        <v>170</v>
      </c>
      <c r="B173" s="7" t="s">
        <v>490</v>
      </c>
      <c r="C173" s="7" t="s">
        <v>1488</v>
      </c>
      <c r="D173" s="105" t="s">
        <v>512</v>
      </c>
      <c r="E173" s="55" t="s">
        <v>492</v>
      </c>
      <c r="F173" s="43">
        <v>2021</v>
      </c>
      <c r="G173" s="43" t="s">
        <v>19</v>
      </c>
      <c r="H173" s="24" t="s">
        <v>513</v>
      </c>
      <c r="I173" s="24">
        <v>9512679</v>
      </c>
      <c r="J173" s="43" t="s">
        <v>494</v>
      </c>
      <c r="K173" s="56">
        <v>2983000</v>
      </c>
      <c r="L173" s="11">
        <f t="shared" si="4"/>
        <v>49219.5</v>
      </c>
      <c r="M173" s="12">
        <v>92</v>
      </c>
      <c r="N173" s="13">
        <f t="shared" si="5"/>
        <v>12372.11475409836</v>
      </c>
      <c r="P173" s="1"/>
    </row>
    <row r="174" spans="1:16" x14ac:dyDescent="0.25">
      <c r="A174" s="7">
        <v>171</v>
      </c>
      <c r="B174" s="7" t="s">
        <v>490</v>
      </c>
      <c r="C174" s="7" t="s">
        <v>1488</v>
      </c>
      <c r="D174" s="105" t="s">
        <v>514</v>
      </c>
      <c r="E174" s="55" t="s">
        <v>492</v>
      </c>
      <c r="F174" s="43">
        <v>2021</v>
      </c>
      <c r="G174" s="43" t="s">
        <v>19</v>
      </c>
      <c r="H174" s="24" t="s">
        <v>515</v>
      </c>
      <c r="I174" s="24">
        <v>9512680</v>
      </c>
      <c r="J174" s="43" t="s">
        <v>494</v>
      </c>
      <c r="K174" s="56">
        <v>2983000</v>
      </c>
      <c r="L174" s="11">
        <f t="shared" si="4"/>
        <v>49219.5</v>
      </c>
      <c r="M174" s="12">
        <v>92</v>
      </c>
      <c r="N174" s="13">
        <f t="shared" si="5"/>
        <v>12372.11475409836</v>
      </c>
      <c r="P174" s="1"/>
    </row>
    <row r="175" spans="1:16" x14ac:dyDescent="0.25">
      <c r="A175" s="7">
        <v>172</v>
      </c>
      <c r="B175" s="7" t="s">
        <v>490</v>
      </c>
      <c r="C175" s="7" t="s">
        <v>1488</v>
      </c>
      <c r="D175" s="105" t="s">
        <v>516</v>
      </c>
      <c r="E175" s="55" t="s">
        <v>492</v>
      </c>
      <c r="F175" s="43">
        <v>2021</v>
      </c>
      <c r="G175" s="43" t="s">
        <v>19</v>
      </c>
      <c r="H175" s="24" t="s">
        <v>517</v>
      </c>
      <c r="I175" s="24">
        <v>9512625</v>
      </c>
      <c r="J175" s="43" t="s">
        <v>494</v>
      </c>
      <c r="K175" s="56">
        <v>2983000</v>
      </c>
      <c r="L175" s="11">
        <f t="shared" si="4"/>
        <v>49219.5</v>
      </c>
      <c r="M175" s="12">
        <v>92</v>
      </c>
      <c r="N175" s="13">
        <f t="shared" si="5"/>
        <v>12372.11475409836</v>
      </c>
      <c r="P175" s="1"/>
    </row>
    <row r="176" spans="1:16" x14ac:dyDescent="0.25">
      <c r="A176" s="7">
        <v>173</v>
      </c>
      <c r="B176" s="7" t="s">
        <v>490</v>
      </c>
      <c r="C176" s="7" t="s">
        <v>1488</v>
      </c>
      <c r="D176" s="105" t="s">
        <v>518</v>
      </c>
      <c r="E176" s="55" t="s">
        <v>492</v>
      </c>
      <c r="F176" s="43">
        <v>2021</v>
      </c>
      <c r="G176" s="43" t="s">
        <v>19</v>
      </c>
      <c r="H176" s="24" t="s">
        <v>519</v>
      </c>
      <c r="I176" s="24">
        <v>9512685</v>
      </c>
      <c r="J176" s="43" t="s">
        <v>494</v>
      </c>
      <c r="K176" s="56">
        <v>2983000</v>
      </c>
      <c r="L176" s="11">
        <f t="shared" si="4"/>
        <v>49219.5</v>
      </c>
      <c r="M176" s="12">
        <v>92</v>
      </c>
      <c r="N176" s="13">
        <f t="shared" si="5"/>
        <v>12372.11475409836</v>
      </c>
      <c r="P176" s="1"/>
    </row>
    <row r="177" spans="1:16" x14ac:dyDescent="0.25">
      <c r="A177" s="7">
        <v>174</v>
      </c>
      <c r="B177" s="7" t="s">
        <v>490</v>
      </c>
      <c r="C177" s="7" t="s">
        <v>1488</v>
      </c>
      <c r="D177" s="105" t="s">
        <v>520</v>
      </c>
      <c r="E177" s="55" t="s">
        <v>492</v>
      </c>
      <c r="F177" s="43">
        <v>2021</v>
      </c>
      <c r="G177" s="43" t="s">
        <v>19</v>
      </c>
      <c r="H177" s="24" t="s">
        <v>521</v>
      </c>
      <c r="I177" s="24">
        <v>9512663</v>
      </c>
      <c r="J177" s="43" t="s">
        <v>494</v>
      </c>
      <c r="K177" s="56">
        <v>2983000</v>
      </c>
      <c r="L177" s="11">
        <f t="shared" si="4"/>
        <v>49219.5</v>
      </c>
      <c r="M177" s="12">
        <v>92</v>
      </c>
      <c r="N177" s="13">
        <f t="shared" si="5"/>
        <v>12372.11475409836</v>
      </c>
      <c r="P177" s="1"/>
    </row>
    <row r="178" spans="1:16" x14ac:dyDescent="0.25">
      <c r="A178" s="7">
        <v>175</v>
      </c>
      <c r="B178" s="7" t="s">
        <v>490</v>
      </c>
      <c r="C178" s="7" t="s">
        <v>1488</v>
      </c>
      <c r="D178" s="105" t="s">
        <v>522</v>
      </c>
      <c r="E178" s="55" t="s">
        <v>407</v>
      </c>
      <c r="F178" s="43">
        <v>2021</v>
      </c>
      <c r="G178" s="43" t="s">
        <v>19</v>
      </c>
      <c r="H178" s="24" t="s">
        <v>523</v>
      </c>
      <c r="I178" s="24">
        <v>7020760</v>
      </c>
      <c r="J178" s="43" t="s">
        <v>494</v>
      </c>
      <c r="K178" s="56">
        <v>2673000</v>
      </c>
      <c r="L178" s="11">
        <f t="shared" si="4"/>
        <v>44104.5</v>
      </c>
      <c r="M178" s="12">
        <v>92</v>
      </c>
      <c r="N178" s="13">
        <f t="shared" si="5"/>
        <v>11086.377049180328</v>
      </c>
      <c r="P178" s="1"/>
    </row>
    <row r="179" spans="1:16" x14ac:dyDescent="0.25">
      <c r="A179" s="7">
        <v>176</v>
      </c>
      <c r="B179" s="7" t="s">
        <v>490</v>
      </c>
      <c r="C179" s="7" t="s">
        <v>1488</v>
      </c>
      <c r="D179" s="105" t="s">
        <v>524</v>
      </c>
      <c r="E179" s="55" t="s">
        <v>407</v>
      </c>
      <c r="F179" s="43">
        <v>2021</v>
      </c>
      <c r="G179" s="43" t="s">
        <v>19</v>
      </c>
      <c r="H179" s="24" t="s">
        <v>525</v>
      </c>
      <c r="I179" s="24">
        <v>7020680</v>
      </c>
      <c r="J179" s="43" t="s">
        <v>494</v>
      </c>
      <c r="K179" s="56">
        <v>2673000</v>
      </c>
      <c r="L179" s="11">
        <f t="shared" si="4"/>
        <v>44104.5</v>
      </c>
      <c r="M179" s="12">
        <v>92</v>
      </c>
      <c r="N179" s="13">
        <f t="shared" si="5"/>
        <v>11086.377049180328</v>
      </c>
      <c r="P179" s="1"/>
    </row>
    <row r="180" spans="1:16" x14ac:dyDescent="0.25">
      <c r="A180" s="7">
        <v>177</v>
      </c>
      <c r="B180" s="7" t="s">
        <v>490</v>
      </c>
      <c r="C180" s="7" t="s">
        <v>1488</v>
      </c>
      <c r="D180" s="105" t="s">
        <v>526</v>
      </c>
      <c r="E180" s="55" t="s">
        <v>504</v>
      </c>
      <c r="F180" s="43">
        <v>2021</v>
      </c>
      <c r="G180" s="43" t="s">
        <v>19</v>
      </c>
      <c r="H180" s="24" t="s">
        <v>527</v>
      </c>
      <c r="I180" s="24">
        <v>7020116</v>
      </c>
      <c r="J180" s="43" t="s">
        <v>494</v>
      </c>
      <c r="K180" s="56">
        <v>2673000</v>
      </c>
      <c r="L180" s="11">
        <f t="shared" si="4"/>
        <v>44104.5</v>
      </c>
      <c r="M180" s="12">
        <v>92</v>
      </c>
      <c r="N180" s="13">
        <f t="shared" si="5"/>
        <v>11086.377049180328</v>
      </c>
      <c r="P180" s="1"/>
    </row>
    <row r="181" spans="1:16" x14ac:dyDescent="0.25">
      <c r="A181" s="7">
        <v>178</v>
      </c>
      <c r="B181" s="7" t="s">
        <v>490</v>
      </c>
      <c r="C181" s="7" t="s">
        <v>1488</v>
      </c>
      <c r="D181" s="105" t="s">
        <v>528</v>
      </c>
      <c r="E181" s="55" t="s">
        <v>504</v>
      </c>
      <c r="F181" s="43">
        <v>2021</v>
      </c>
      <c r="G181" s="43" t="s">
        <v>19</v>
      </c>
      <c r="H181" s="24" t="s">
        <v>529</v>
      </c>
      <c r="I181" s="24">
        <v>7020117</v>
      </c>
      <c r="J181" s="43" t="s">
        <v>494</v>
      </c>
      <c r="K181" s="56">
        <v>2673000</v>
      </c>
      <c r="L181" s="11">
        <f t="shared" si="4"/>
        <v>44104.5</v>
      </c>
      <c r="M181" s="12">
        <v>92</v>
      </c>
      <c r="N181" s="13">
        <f t="shared" si="5"/>
        <v>11086.377049180328</v>
      </c>
      <c r="P181" s="1"/>
    </row>
    <row r="182" spans="1:16" x14ac:dyDescent="0.25">
      <c r="A182" s="7">
        <v>179</v>
      </c>
      <c r="B182" s="7" t="s">
        <v>490</v>
      </c>
      <c r="C182" s="7" t="s">
        <v>1488</v>
      </c>
      <c r="D182" s="105" t="s">
        <v>530</v>
      </c>
      <c r="E182" s="55" t="s">
        <v>504</v>
      </c>
      <c r="F182" s="43">
        <v>2021</v>
      </c>
      <c r="G182" s="43" t="s">
        <v>19</v>
      </c>
      <c r="H182" s="24" t="s">
        <v>531</v>
      </c>
      <c r="I182" s="24">
        <v>7020146</v>
      </c>
      <c r="J182" s="43" t="s">
        <v>494</v>
      </c>
      <c r="K182" s="56">
        <v>2673000</v>
      </c>
      <c r="L182" s="11">
        <f t="shared" si="4"/>
        <v>44104.5</v>
      </c>
      <c r="M182" s="12">
        <v>92</v>
      </c>
      <c r="N182" s="13">
        <f t="shared" si="5"/>
        <v>11086.377049180328</v>
      </c>
      <c r="P182" s="1"/>
    </row>
    <row r="183" spans="1:16" x14ac:dyDescent="0.25">
      <c r="A183" s="7">
        <v>180</v>
      </c>
      <c r="B183" s="7" t="s">
        <v>490</v>
      </c>
      <c r="C183" s="7" t="s">
        <v>1488</v>
      </c>
      <c r="D183" s="105" t="s">
        <v>532</v>
      </c>
      <c r="E183" s="55" t="s">
        <v>504</v>
      </c>
      <c r="F183" s="43">
        <v>2021</v>
      </c>
      <c r="G183" s="43" t="s">
        <v>19</v>
      </c>
      <c r="H183" s="24" t="s">
        <v>533</v>
      </c>
      <c r="I183" s="24">
        <v>7020862</v>
      </c>
      <c r="J183" s="43" t="s">
        <v>494</v>
      </c>
      <c r="K183" s="56">
        <v>2465000</v>
      </c>
      <c r="L183" s="11">
        <f t="shared" si="4"/>
        <v>40672.5</v>
      </c>
      <c r="M183" s="12">
        <v>92</v>
      </c>
      <c r="N183" s="13">
        <f t="shared" si="5"/>
        <v>10223.688524590163</v>
      </c>
      <c r="P183" s="1"/>
    </row>
    <row r="184" spans="1:16" x14ac:dyDescent="0.25">
      <c r="A184" s="7">
        <v>181</v>
      </c>
      <c r="B184" s="7" t="s">
        <v>490</v>
      </c>
      <c r="C184" s="7" t="s">
        <v>1488</v>
      </c>
      <c r="D184" s="105" t="s">
        <v>534</v>
      </c>
      <c r="E184" s="55" t="s">
        <v>504</v>
      </c>
      <c r="F184" s="43">
        <v>2021</v>
      </c>
      <c r="G184" s="43" t="s">
        <v>19</v>
      </c>
      <c r="H184" s="24" t="s">
        <v>535</v>
      </c>
      <c r="I184" s="24">
        <v>7020833</v>
      </c>
      <c r="J184" s="43" t="s">
        <v>494</v>
      </c>
      <c r="K184" s="56">
        <v>2465000</v>
      </c>
      <c r="L184" s="11">
        <f t="shared" si="4"/>
        <v>40672.5</v>
      </c>
      <c r="M184" s="12">
        <v>92</v>
      </c>
      <c r="N184" s="13">
        <f t="shared" si="5"/>
        <v>10223.688524590163</v>
      </c>
      <c r="P184" s="1"/>
    </row>
    <row r="185" spans="1:16" x14ac:dyDescent="0.25">
      <c r="A185" s="7">
        <v>182</v>
      </c>
      <c r="B185" s="7" t="s">
        <v>490</v>
      </c>
      <c r="C185" s="7" t="s">
        <v>1488</v>
      </c>
      <c r="D185" s="105" t="s">
        <v>536</v>
      </c>
      <c r="E185" s="55" t="s">
        <v>504</v>
      </c>
      <c r="F185" s="43">
        <v>2021</v>
      </c>
      <c r="G185" s="43" t="s">
        <v>19</v>
      </c>
      <c r="H185" s="24" t="s">
        <v>537</v>
      </c>
      <c r="I185" s="24">
        <v>7020847</v>
      </c>
      <c r="J185" s="43" t="s">
        <v>494</v>
      </c>
      <c r="K185" s="56">
        <v>2465000</v>
      </c>
      <c r="L185" s="11">
        <f t="shared" si="4"/>
        <v>40672.5</v>
      </c>
      <c r="M185" s="12">
        <v>92</v>
      </c>
      <c r="N185" s="13">
        <f t="shared" si="5"/>
        <v>10223.688524590163</v>
      </c>
      <c r="P185" s="1"/>
    </row>
    <row r="186" spans="1:16" x14ac:dyDescent="0.25">
      <c r="A186" s="7">
        <v>183</v>
      </c>
      <c r="B186" s="7" t="s">
        <v>490</v>
      </c>
      <c r="C186" s="7" t="s">
        <v>1488</v>
      </c>
      <c r="D186" s="105" t="s">
        <v>538</v>
      </c>
      <c r="E186" s="55" t="s">
        <v>504</v>
      </c>
      <c r="F186" s="43">
        <v>2021</v>
      </c>
      <c r="G186" s="43" t="s">
        <v>19</v>
      </c>
      <c r="H186" s="24" t="s">
        <v>539</v>
      </c>
      <c r="I186" s="24">
        <v>7020657</v>
      </c>
      <c r="J186" s="43" t="s">
        <v>494</v>
      </c>
      <c r="K186" s="56">
        <v>2465000</v>
      </c>
      <c r="L186" s="11">
        <f t="shared" si="4"/>
        <v>40672.5</v>
      </c>
      <c r="M186" s="12">
        <v>92</v>
      </c>
      <c r="N186" s="13">
        <f t="shared" si="5"/>
        <v>10223.688524590163</v>
      </c>
      <c r="P186" s="1"/>
    </row>
    <row r="187" spans="1:16" x14ac:dyDescent="0.25">
      <c r="A187" s="7">
        <v>184</v>
      </c>
      <c r="B187" s="7" t="s">
        <v>490</v>
      </c>
      <c r="C187" s="7" t="s">
        <v>1488</v>
      </c>
      <c r="D187" s="105" t="s">
        <v>540</v>
      </c>
      <c r="E187" s="55" t="s">
        <v>504</v>
      </c>
      <c r="F187" s="43">
        <v>2021</v>
      </c>
      <c r="G187" s="43" t="s">
        <v>19</v>
      </c>
      <c r="H187" s="24" t="s">
        <v>541</v>
      </c>
      <c r="I187" s="24">
        <v>7020656</v>
      </c>
      <c r="J187" s="43" t="s">
        <v>494</v>
      </c>
      <c r="K187" s="56">
        <v>2465000</v>
      </c>
      <c r="L187" s="11">
        <f t="shared" si="4"/>
        <v>40672.5</v>
      </c>
      <c r="M187" s="12">
        <v>92</v>
      </c>
      <c r="N187" s="13">
        <f t="shared" si="5"/>
        <v>10223.688524590163</v>
      </c>
      <c r="P187" s="1"/>
    </row>
    <row r="188" spans="1:16" x14ac:dyDescent="0.25">
      <c r="A188" s="7">
        <v>185</v>
      </c>
      <c r="B188" s="7" t="s">
        <v>490</v>
      </c>
      <c r="C188" s="7" t="s">
        <v>1488</v>
      </c>
      <c r="D188" s="106" t="s">
        <v>542</v>
      </c>
      <c r="E188" s="55" t="s">
        <v>504</v>
      </c>
      <c r="F188" s="43">
        <v>2021</v>
      </c>
      <c r="G188" s="43" t="s">
        <v>543</v>
      </c>
      <c r="H188" s="24" t="s">
        <v>544</v>
      </c>
      <c r="I188" s="24">
        <v>7020658</v>
      </c>
      <c r="J188" s="43" t="s">
        <v>494</v>
      </c>
      <c r="K188" s="56">
        <v>2465000</v>
      </c>
      <c r="L188" s="11">
        <f t="shared" si="4"/>
        <v>40672.5</v>
      </c>
      <c r="M188" s="12">
        <v>92</v>
      </c>
      <c r="N188" s="13">
        <f t="shared" si="5"/>
        <v>10223.688524590163</v>
      </c>
      <c r="P188" s="1"/>
    </row>
    <row r="189" spans="1:16" x14ac:dyDescent="0.25">
      <c r="A189" s="7">
        <v>186</v>
      </c>
      <c r="B189" s="7" t="s">
        <v>490</v>
      </c>
      <c r="C189" s="7" t="s">
        <v>1488</v>
      </c>
      <c r="D189" s="106" t="s">
        <v>545</v>
      </c>
      <c r="E189" s="55" t="s">
        <v>546</v>
      </c>
      <c r="F189" s="43">
        <v>2021</v>
      </c>
      <c r="G189" s="43" t="s">
        <v>19</v>
      </c>
      <c r="H189" s="24" t="s">
        <v>547</v>
      </c>
      <c r="I189" s="24">
        <v>9513078</v>
      </c>
      <c r="J189" s="43" t="s">
        <v>494</v>
      </c>
      <c r="K189" s="56">
        <v>2983000</v>
      </c>
      <c r="L189" s="11">
        <f t="shared" si="4"/>
        <v>49219.5</v>
      </c>
      <c r="M189" s="12">
        <v>92</v>
      </c>
      <c r="N189" s="13">
        <f t="shared" si="5"/>
        <v>12372.11475409836</v>
      </c>
      <c r="P189" s="1"/>
    </row>
    <row r="190" spans="1:16" x14ac:dyDescent="0.25">
      <c r="A190" s="7">
        <v>187</v>
      </c>
      <c r="B190" s="7" t="s">
        <v>16</v>
      </c>
      <c r="C190" s="7" t="s">
        <v>1470</v>
      </c>
      <c r="D190" s="105" t="s">
        <v>548</v>
      </c>
      <c r="E190" s="55" t="s">
        <v>549</v>
      </c>
      <c r="F190" s="43">
        <v>2021</v>
      </c>
      <c r="G190" s="43" t="s">
        <v>19</v>
      </c>
      <c r="H190" s="24" t="s">
        <v>550</v>
      </c>
      <c r="I190" s="24">
        <v>7015945</v>
      </c>
      <c r="J190" s="7" t="s">
        <v>22</v>
      </c>
      <c r="K190" s="56">
        <v>2773000</v>
      </c>
      <c r="L190" s="11">
        <f t="shared" si="4"/>
        <v>45754.5</v>
      </c>
      <c r="M190" s="12">
        <v>92</v>
      </c>
      <c r="N190" s="13">
        <f t="shared" si="5"/>
        <v>11501.131147540984</v>
      </c>
      <c r="P190" s="1"/>
    </row>
    <row r="191" spans="1:16" x14ac:dyDescent="0.25">
      <c r="A191" s="7">
        <v>188</v>
      </c>
      <c r="B191" s="7" t="s">
        <v>16</v>
      </c>
      <c r="C191" s="7" t="s">
        <v>1470</v>
      </c>
      <c r="D191" s="105" t="s">
        <v>551</v>
      </c>
      <c r="E191" s="55" t="s">
        <v>549</v>
      </c>
      <c r="F191" s="43">
        <v>2021</v>
      </c>
      <c r="G191" s="43" t="s">
        <v>19</v>
      </c>
      <c r="H191" s="24" t="s">
        <v>552</v>
      </c>
      <c r="I191" s="24">
        <v>7015946</v>
      </c>
      <c r="J191" s="7" t="s">
        <v>22</v>
      </c>
      <c r="K191" s="56">
        <v>2773000</v>
      </c>
      <c r="L191" s="11">
        <f t="shared" si="4"/>
        <v>45754.5</v>
      </c>
      <c r="M191" s="12">
        <v>92</v>
      </c>
      <c r="N191" s="13">
        <f t="shared" si="5"/>
        <v>11501.131147540984</v>
      </c>
      <c r="P191" s="1"/>
    </row>
    <row r="192" spans="1:16" x14ac:dyDescent="0.25">
      <c r="A192" s="7">
        <v>189</v>
      </c>
      <c r="B192" s="7" t="s">
        <v>16</v>
      </c>
      <c r="C192" s="7" t="s">
        <v>1470</v>
      </c>
      <c r="D192" s="105" t="s">
        <v>553</v>
      </c>
      <c r="E192" s="55" t="s">
        <v>370</v>
      </c>
      <c r="F192" s="43">
        <v>2021</v>
      </c>
      <c r="G192" s="43" t="s">
        <v>37</v>
      </c>
      <c r="H192" s="24" t="s">
        <v>554</v>
      </c>
      <c r="I192" s="24">
        <v>5545394</v>
      </c>
      <c r="J192" s="7" t="s">
        <v>22</v>
      </c>
      <c r="K192" s="56">
        <v>7276000</v>
      </c>
      <c r="L192" s="11">
        <f t="shared" si="4"/>
        <v>120054</v>
      </c>
      <c r="M192" s="12">
        <v>92</v>
      </c>
      <c r="N192" s="13">
        <f t="shared" si="5"/>
        <v>30177.508196721312</v>
      </c>
      <c r="P192" s="1"/>
    </row>
    <row r="193" spans="1:16" x14ac:dyDescent="0.25">
      <c r="A193" s="7">
        <v>190</v>
      </c>
      <c r="B193" s="7" t="s">
        <v>16</v>
      </c>
      <c r="C193" s="7" t="s">
        <v>1470</v>
      </c>
      <c r="D193" s="105" t="s">
        <v>555</v>
      </c>
      <c r="E193" s="55" t="s">
        <v>556</v>
      </c>
      <c r="F193" s="43">
        <v>2021</v>
      </c>
      <c r="G193" s="43" t="s">
        <v>37</v>
      </c>
      <c r="H193" s="24" t="s">
        <v>557</v>
      </c>
      <c r="I193" s="24" t="s">
        <v>558</v>
      </c>
      <c r="J193" s="7" t="s">
        <v>22</v>
      </c>
      <c r="K193" s="56">
        <v>3453000</v>
      </c>
      <c r="L193" s="11">
        <f t="shared" si="4"/>
        <v>56974.5</v>
      </c>
      <c r="M193" s="12">
        <v>92</v>
      </c>
      <c r="N193" s="13">
        <f t="shared" si="5"/>
        <v>14321.459016393443</v>
      </c>
      <c r="P193" s="1"/>
    </row>
    <row r="194" spans="1:16" x14ac:dyDescent="0.25">
      <c r="A194" s="7">
        <v>191</v>
      </c>
      <c r="B194" s="7" t="s">
        <v>16</v>
      </c>
      <c r="C194" s="7" t="s">
        <v>1470</v>
      </c>
      <c r="D194" s="105" t="s">
        <v>559</v>
      </c>
      <c r="E194" s="55" t="s">
        <v>549</v>
      </c>
      <c r="F194" s="43">
        <v>2021</v>
      </c>
      <c r="G194" s="43" t="s">
        <v>19</v>
      </c>
      <c r="H194" s="24" t="s">
        <v>560</v>
      </c>
      <c r="I194" s="24">
        <v>7018407</v>
      </c>
      <c r="J194" s="7" t="s">
        <v>22</v>
      </c>
      <c r="K194" s="56">
        <v>2773000</v>
      </c>
      <c r="L194" s="11">
        <f t="shared" si="4"/>
        <v>45754.5</v>
      </c>
      <c r="M194" s="12">
        <v>92</v>
      </c>
      <c r="N194" s="13">
        <f t="shared" si="5"/>
        <v>11501.131147540984</v>
      </c>
      <c r="P194" s="1"/>
    </row>
    <row r="195" spans="1:16" x14ac:dyDescent="0.25">
      <c r="A195" s="7">
        <v>192</v>
      </c>
      <c r="B195" s="7" t="s">
        <v>16</v>
      </c>
      <c r="C195" s="7" t="s">
        <v>1470</v>
      </c>
      <c r="D195" s="105" t="s">
        <v>561</v>
      </c>
      <c r="E195" s="55" t="s">
        <v>549</v>
      </c>
      <c r="F195" s="43">
        <v>2021</v>
      </c>
      <c r="G195" s="43" t="s">
        <v>19</v>
      </c>
      <c r="H195" s="24" t="s">
        <v>562</v>
      </c>
      <c r="I195" s="24">
        <v>7015975</v>
      </c>
      <c r="J195" s="7" t="s">
        <v>22</v>
      </c>
      <c r="K195" s="56">
        <v>2773000</v>
      </c>
      <c r="L195" s="11">
        <f t="shared" si="4"/>
        <v>45754.5</v>
      </c>
      <c r="M195" s="12">
        <v>92</v>
      </c>
      <c r="N195" s="13">
        <f t="shared" si="5"/>
        <v>11501.131147540984</v>
      </c>
      <c r="P195" s="1"/>
    </row>
    <row r="196" spans="1:16" x14ac:dyDescent="0.25">
      <c r="A196" s="7">
        <v>193</v>
      </c>
      <c r="B196" s="7" t="s">
        <v>16</v>
      </c>
      <c r="C196" s="7" t="s">
        <v>1470</v>
      </c>
      <c r="D196" s="106" t="s">
        <v>563</v>
      </c>
      <c r="E196" s="55" t="s">
        <v>564</v>
      </c>
      <c r="F196" s="24">
        <v>2021</v>
      </c>
      <c r="G196" s="43" t="s">
        <v>19</v>
      </c>
      <c r="H196" s="24" t="s">
        <v>565</v>
      </c>
      <c r="I196" s="24" t="s">
        <v>566</v>
      </c>
      <c r="J196" s="7" t="s">
        <v>22</v>
      </c>
      <c r="K196" s="56">
        <v>4108000</v>
      </c>
      <c r="L196" s="11">
        <f t="shared" si="4"/>
        <v>67782</v>
      </c>
      <c r="M196" s="12">
        <v>92</v>
      </c>
      <c r="N196" s="13">
        <f t="shared" si="5"/>
        <v>17038.098360655738</v>
      </c>
      <c r="P196" s="1"/>
    </row>
    <row r="197" spans="1:16" x14ac:dyDescent="0.25">
      <c r="A197" s="7">
        <v>194</v>
      </c>
      <c r="B197" s="7" t="s">
        <v>16</v>
      </c>
      <c r="C197" s="7" t="s">
        <v>1470</v>
      </c>
      <c r="D197" s="106" t="s">
        <v>567</v>
      </c>
      <c r="E197" s="55" t="s">
        <v>556</v>
      </c>
      <c r="F197" s="43">
        <v>2021</v>
      </c>
      <c r="G197" s="43" t="s">
        <v>19</v>
      </c>
      <c r="H197" s="24" t="s">
        <v>568</v>
      </c>
      <c r="I197" s="24" t="s">
        <v>569</v>
      </c>
      <c r="J197" s="7" t="s">
        <v>22</v>
      </c>
      <c r="K197" s="56">
        <v>3333000</v>
      </c>
      <c r="L197" s="11">
        <f t="shared" ref="L197:L260" si="6">K197*1.65/100</f>
        <v>54994.5</v>
      </c>
      <c r="M197" s="12">
        <v>92</v>
      </c>
      <c r="N197" s="13">
        <f t="shared" si="5"/>
        <v>13823.754098360656</v>
      </c>
      <c r="P197" s="1"/>
    </row>
    <row r="198" spans="1:16" x14ac:dyDescent="0.25">
      <c r="A198" s="7">
        <v>195</v>
      </c>
      <c r="B198" s="7" t="s">
        <v>16</v>
      </c>
      <c r="C198" s="7" t="s">
        <v>1471</v>
      </c>
      <c r="D198" s="106" t="s">
        <v>570</v>
      </c>
      <c r="E198" s="55" t="s">
        <v>571</v>
      </c>
      <c r="F198" s="43">
        <v>2021</v>
      </c>
      <c r="G198" s="43"/>
      <c r="H198" s="24">
        <v>9162567</v>
      </c>
      <c r="I198" s="24" t="s">
        <v>572</v>
      </c>
      <c r="J198" s="7" t="s">
        <v>22</v>
      </c>
      <c r="K198" s="56">
        <v>4850000</v>
      </c>
      <c r="L198" s="11">
        <f t="shared" si="6"/>
        <v>80025</v>
      </c>
      <c r="M198" s="12">
        <v>92</v>
      </c>
      <c r="N198" s="13">
        <f t="shared" ref="N198:N261" si="7">L198*M198/366</f>
        <v>20115.573770491803</v>
      </c>
      <c r="P198" s="1"/>
    </row>
    <row r="199" spans="1:16" x14ac:dyDescent="0.25">
      <c r="A199" s="7">
        <v>196</v>
      </c>
      <c r="B199" s="7" t="s">
        <v>16</v>
      </c>
      <c r="C199" s="7" t="s">
        <v>1470</v>
      </c>
      <c r="D199" s="106" t="s">
        <v>573</v>
      </c>
      <c r="E199" s="55" t="s">
        <v>574</v>
      </c>
      <c r="F199" s="24">
        <v>2021</v>
      </c>
      <c r="G199" s="24" t="s">
        <v>110</v>
      </c>
      <c r="H199" s="24" t="s">
        <v>575</v>
      </c>
      <c r="I199" s="24" t="s">
        <v>576</v>
      </c>
      <c r="J199" s="7" t="s">
        <v>22</v>
      </c>
      <c r="K199" s="56">
        <v>3400000</v>
      </c>
      <c r="L199" s="11">
        <f t="shared" si="6"/>
        <v>56100</v>
      </c>
      <c r="M199" s="12">
        <v>92</v>
      </c>
      <c r="N199" s="13">
        <f t="shared" si="7"/>
        <v>14101.639344262296</v>
      </c>
      <c r="P199" s="1"/>
    </row>
    <row r="200" spans="1:16" x14ac:dyDescent="0.25">
      <c r="A200" s="7">
        <v>197</v>
      </c>
      <c r="B200" s="7" t="s">
        <v>16</v>
      </c>
      <c r="C200" s="7" t="s">
        <v>1470</v>
      </c>
      <c r="D200" s="106" t="s">
        <v>577</v>
      </c>
      <c r="E200" s="55" t="s">
        <v>564</v>
      </c>
      <c r="F200" s="43">
        <v>2021</v>
      </c>
      <c r="G200" s="24" t="s">
        <v>110</v>
      </c>
      <c r="H200" s="24" t="s">
        <v>578</v>
      </c>
      <c r="I200" s="24" t="s">
        <v>579</v>
      </c>
      <c r="J200" s="7" t="s">
        <v>22</v>
      </c>
      <c r="K200" s="56">
        <v>3978000</v>
      </c>
      <c r="L200" s="11">
        <f t="shared" si="6"/>
        <v>65637</v>
      </c>
      <c r="M200" s="12">
        <v>92</v>
      </c>
      <c r="N200" s="13">
        <f t="shared" si="7"/>
        <v>16498.918032786885</v>
      </c>
      <c r="P200" s="1"/>
    </row>
    <row r="201" spans="1:16" x14ac:dyDescent="0.25">
      <c r="A201" s="7">
        <v>198</v>
      </c>
      <c r="B201" s="7" t="s">
        <v>16</v>
      </c>
      <c r="C201" s="7" t="s">
        <v>1470</v>
      </c>
      <c r="D201" s="106" t="s">
        <v>580</v>
      </c>
      <c r="E201" s="55" t="s">
        <v>574</v>
      </c>
      <c r="F201" s="43">
        <v>2021</v>
      </c>
      <c r="G201" s="24" t="s">
        <v>110</v>
      </c>
      <c r="H201" s="24" t="s">
        <v>581</v>
      </c>
      <c r="I201" s="24" t="s">
        <v>582</v>
      </c>
      <c r="J201" s="7" t="s">
        <v>22</v>
      </c>
      <c r="K201" s="56">
        <v>3333000</v>
      </c>
      <c r="L201" s="11">
        <f t="shared" si="6"/>
        <v>54994.5</v>
      </c>
      <c r="M201" s="12">
        <v>92</v>
      </c>
      <c r="N201" s="13">
        <f t="shared" si="7"/>
        <v>13823.754098360656</v>
      </c>
      <c r="P201" s="1"/>
    </row>
    <row r="202" spans="1:16" x14ac:dyDescent="0.25">
      <c r="A202" s="7">
        <v>199</v>
      </c>
      <c r="B202" s="7" t="s">
        <v>16</v>
      </c>
      <c r="C202" s="7" t="s">
        <v>1471</v>
      </c>
      <c r="D202" s="106" t="s">
        <v>583</v>
      </c>
      <c r="E202" s="55" t="s">
        <v>584</v>
      </c>
      <c r="F202" s="24">
        <v>2016</v>
      </c>
      <c r="G202" s="24" t="s">
        <v>184</v>
      </c>
      <c r="H202" s="24" t="s">
        <v>585</v>
      </c>
      <c r="I202" s="24" t="s">
        <v>586</v>
      </c>
      <c r="J202" s="7" t="s">
        <v>22</v>
      </c>
      <c r="K202" s="56">
        <v>1200000</v>
      </c>
      <c r="L202" s="11">
        <f t="shared" si="6"/>
        <v>19800</v>
      </c>
      <c r="M202" s="12">
        <v>92</v>
      </c>
      <c r="N202" s="13">
        <f t="shared" si="7"/>
        <v>4977.0491803278692</v>
      </c>
      <c r="P202" s="1"/>
    </row>
    <row r="203" spans="1:16" x14ac:dyDescent="0.25">
      <c r="A203" s="7">
        <v>200</v>
      </c>
      <c r="B203" s="7" t="s">
        <v>16</v>
      </c>
      <c r="C203" s="7" t="s">
        <v>1471</v>
      </c>
      <c r="D203" s="106" t="s">
        <v>587</v>
      </c>
      <c r="E203" s="55" t="s">
        <v>584</v>
      </c>
      <c r="F203" s="24">
        <v>2016</v>
      </c>
      <c r="G203" s="24" t="s">
        <v>184</v>
      </c>
      <c r="H203" s="24" t="s">
        <v>588</v>
      </c>
      <c r="I203" s="24" t="s">
        <v>589</v>
      </c>
      <c r="J203" s="7" t="s">
        <v>22</v>
      </c>
      <c r="K203" s="56">
        <v>1200000</v>
      </c>
      <c r="L203" s="11">
        <f t="shared" si="6"/>
        <v>19800</v>
      </c>
      <c r="M203" s="12">
        <v>92</v>
      </c>
      <c r="N203" s="13">
        <f t="shared" si="7"/>
        <v>4977.0491803278692</v>
      </c>
      <c r="P203" s="1"/>
    </row>
    <row r="204" spans="1:16" x14ac:dyDescent="0.25">
      <c r="A204" s="7">
        <v>201</v>
      </c>
      <c r="B204" s="7" t="s">
        <v>16</v>
      </c>
      <c r="C204" s="7" t="s">
        <v>1471</v>
      </c>
      <c r="D204" s="106" t="s">
        <v>590</v>
      </c>
      <c r="E204" s="55" t="s">
        <v>591</v>
      </c>
      <c r="F204" s="24">
        <v>2013</v>
      </c>
      <c r="G204" s="24" t="s">
        <v>19</v>
      </c>
      <c r="H204" s="24">
        <v>8580079</v>
      </c>
      <c r="I204" s="24">
        <v>6143198</v>
      </c>
      <c r="J204" s="7" t="s">
        <v>22</v>
      </c>
      <c r="K204" s="56">
        <v>2600000</v>
      </c>
      <c r="L204" s="11">
        <f t="shared" si="6"/>
        <v>42900</v>
      </c>
      <c r="M204" s="12">
        <v>92</v>
      </c>
      <c r="N204" s="13">
        <f t="shared" si="7"/>
        <v>10783.606557377048</v>
      </c>
      <c r="P204" s="1"/>
    </row>
    <row r="205" spans="1:16" x14ac:dyDescent="0.25">
      <c r="A205" s="7">
        <v>202</v>
      </c>
      <c r="B205" s="7" t="s">
        <v>16</v>
      </c>
      <c r="C205" s="7" t="s">
        <v>1470</v>
      </c>
      <c r="D205" s="106" t="s">
        <v>592</v>
      </c>
      <c r="E205" s="55" t="s">
        <v>593</v>
      </c>
      <c r="F205" s="24">
        <v>2012</v>
      </c>
      <c r="G205" s="24" t="s">
        <v>72</v>
      </c>
      <c r="H205" s="24">
        <v>33401</v>
      </c>
      <c r="I205" s="24">
        <v>9601609</v>
      </c>
      <c r="J205" s="7" t="s">
        <v>22</v>
      </c>
      <c r="K205" s="56">
        <v>2400000</v>
      </c>
      <c r="L205" s="11">
        <f t="shared" si="6"/>
        <v>39600</v>
      </c>
      <c r="M205" s="12">
        <v>92</v>
      </c>
      <c r="N205" s="13">
        <f t="shared" si="7"/>
        <v>9954.0983606557384</v>
      </c>
      <c r="P205" s="1"/>
    </row>
    <row r="206" spans="1:16" x14ac:dyDescent="0.25">
      <c r="A206" s="15">
        <v>203</v>
      </c>
      <c r="B206" s="15" t="s">
        <v>16</v>
      </c>
      <c r="C206" s="7" t="s">
        <v>1471</v>
      </c>
      <c r="D206" s="109" t="s">
        <v>1461</v>
      </c>
      <c r="E206" s="25" t="s">
        <v>591</v>
      </c>
      <c r="F206" s="15">
        <v>2008</v>
      </c>
      <c r="G206" s="15" t="s">
        <v>19</v>
      </c>
      <c r="H206" s="15">
        <v>584779</v>
      </c>
      <c r="I206" s="15">
        <v>10654</v>
      </c>
      <c r="J206" s="15" t="s">
        <v>22</v>
      </c>
      <c r="K206" s="18">
        <v>1600000</v>
      </c>
      <c r="L206" s="19">
        <f t="shared" si="6"/>
        <v>26400</v>
      </c>
      <c r="M206" s="20">
        <v>92</v>
      </c>
      <c r="N206" s="21">
        <f t="shared" si="7"/>
        <v>6636.0655737704919</v>
      </c>
      <c r="O206" s="110" t="s">
        <v>1462</v>
      </c>
      <c r="P206" s="22" t="s">
        <v>1463</v>
      </c>
    </row>
    <row r="207" spans="1:16" x14ac:dyDescent="0.25">
      <c r="A207" s="7">
        <v>204</v>
      </c>
      <c r="B207" s="7" t="s">
        <v>16</v>
      </c>
      <c r="C207" s="7" t="s">
        <v>1471</v>
      </c>
      <c r="D207" s="106" t="s">
        <v>594</v>
      </c>
      <c r="E207" s="55" t="s">
        <v>591</v>
      </c>
      <c r="F207" s="24">
        <v>2011</v>
      </c>
      <c r="G207" s="24" t="s">
        <v>19</v>
      </c>
      <c r="H207" s="24">
        <v>6181606</v>
      </c>
      <c r="I207" s="24">
        <v>800020352</v>
      </c>
      <c r="J207" s="7" t="s">
        <v>22</v>
      </c>
      <c r="K207" s="56">
        <v>1800000</v>
      </c>
      <c r="L207" s="11">
        <f t="shared" si="6"/>
        <v>29700</v>
      </c>
      <c r="M207" s="12">
        <v>92</v>
      </c>
      <c r="N207" s="13">
        <f t="shared" si="7"/>
        <v>7465.5737704918029</v>
      </c>
      <c r="P207" s="1"/>
    </row>
    <row r="208" spans="1:16" x14ac:dyDescent="0.25">
      <c r="A208" s="7">
        <v>205</v>
      </c>
      <c r="B208" s="7" t="s">
        <v>16</v>
      </c>
      <c r="C208" s="7" t="s">
        <v>1471</v>
      </c>
      <c r="D208" s="106" t="s">
        <v>595</v>
      </c>
      <c r="E208" s="55" t="s">
        <v>591</v>
      </c>
      <c r="F208" s="24">
        <v>2016</v>
      </c>
      <c r="G208" s="24" t="s">
        <v>596</v>
      </c>
      <c r="H208" s="24">
        <v>8431725</v>
      </c>
      <c r="I208" s="24" t="s">
        <v>597</v>
      </c>
      <c r="J208" s="7" t="s">
        <v>22</v>
      </c>
      <c r="K208" s="56">
        <v>2800000</v>
      </c>
      <c r="L208" s="11">
        <f t="shared" si="6"/>
        <v>46200</v>
      </c>
      <c r="M208" s="12">
        <v>92</v>
      </c>
      <c r="N208" s="13">
        <f t="shared" si="7"/>
        <v>11613.11475409836</v>
      </c>
      <c r="P208" s="1"/>
    </row>
    <row r="209" spans="1:16" x14ac:dyDescent="0.25">
      <c r="A209" s="7">
        <v>206</v>
      </c>
      <c r="B209" s="7" t="s">
        <v>16</v>
      </c>
      <c r="C209" s="7" t="s">
        <v>1471</v>
      </c>
      <c r="D209" s="106" t="s">
        <v>598</v>
      </c>
      <c r="E209" s="55" t="s">
        <v>591</v>
      </c>
      <c r="F209" s="24">
        <v>2016</v>
      </c>
      <c r="G209" s="24"/>
      <c r="H209" s="24">
        <v>2240010556</v>
      </c>
      <c r="I209" s="24">
        <v>8443108</v>
      </c>
      <c r="J209" s="7" t="s">
        <v>22</v>
      </c>
      <c r="K209" s="56">
        <v>2800000</v>
      </c>
      <c r="L209" s="11">
        <f t="shared" si="6"/>
        <v>46200</v>
      </c>
      <c r="M209" s="12">
        <v>92</v>
      </c>
      <c r="N209" s="13">
        <f t="shared" si="7"/>
        <v>11613.11475409836</v>
      </c>
      <c r="P209" s="1"/>
    </row>
    <row r="210" spans="1:16" x14ac:dyDescent="0.25">
      <c r="A210" s="7">
        <v>207</v>
      </c>
      <c r="B210" s="7" t="s">
        <v>16</v>
      </c>
      <c r="C210" s="7" t="s">
        <v>1471</v>
      </c>
      <c r="D210" s="106" t="s">
        <v>599</v>
      </c>
      <c r="E210" s="55" t="s">
        <v>591</v>
      </c>
      <c r="F210" s="24">
        <v>2016</v>
      </c>
      <c r="G210" s="24"/>
      <c r="H210" s="24">
        <v>2240010559</v>
      </c>
      <c r="I210" s="24">
        <v>8445105</v>
      </c>
      <c r="J210" s="7" t="s">
        <v>22</v>
      </c>
      <c r="K210" s="56">
        <v>2800000</v>
      </c>
      <c r="L210" s="11">
        <f t="shared" si="6"/>
        <v>46200</v>
      </c>
      <c r="M210" s="12">
        <v>92</v>
      </c>
      <c r="N210" s="13">
        <f t="shared" si="7"/>
        <v>11613.11475409836</v>
      </c>
      <c r="P210" s="1"/>
    </row>
    <row r="211" spans="1:16" x14ac:dyDescent="0.25">
      <c r="A211" s="7">
        <v>208</v>
      </c>
      <c r="B211" s="7" t="s">
        <v>16</v>
      </c>
      <c r="C211" s="7" t="s">
        <v>1470</v>
      </c>
      <c r="D211" s="106" t="s">
        <v>600</v>
      </c>
      <c r="E211" s="55" t="s">
        <v>593</v>
      </c>
      <c r="F211" s="24">
        <v>2012</v>
      </c>
      <c r="G211" s="24" t="s">
        <v>19</v>
      </c>
      <c r="H211" s="24" t="s">
        <v>601</v>
      </c>
      <c r="I211" s="24" t="s">
        <v>602</v>
      </c>
      <c r="J211" s="7" t="s">
        <v>22</v>
      </c>
      <c r="K211" s="56">
        <v>2400000</v>
      </c>
      <c r="L211" s="11">
        <f t="shared" si="6"/>
        <v>39600</v>
      </c>
      <c r="M211" s="12">
        <v>92</v>
      </c>
      <c r="N211" s="13">
        <f t="shared" si="7"/>
        <v>9954.0983606557384</v>
      </c>
      <c r="P211" s="1"/>
    </row>
    <row r="212" spans="1:16" x14ac:dyDescent="0.25">
      <c r="A212" s="7">
        <v>209</v>
      </c>
      <c r="B212" s="7" t="s">
        <v>16</v>
      </c>
      <c r="C212" s="7" t="s">
        <v>1470</v>
      </c>
      <c r="D212" s="106" t="s">
        <v>603</v>
      </c>
      <c r="E212" s="55" t="s">
        <v>593</v>
      </c>
      <c r="F212" s="24">
        <v>2012</v>
      </c>
      <c r="G212" s="24" t="s">
        <v>19</v>
      </c>
      <c r="H212" s="24" t="s">
        <v>604</v>
      </c>
      <c r="I212" s="24" t="s">
        <v>605</v>
      </c>
      <c r="J212" s="7" t="s">
        <v>22</v>
      </c>
      <c r="K212" s="56">
        <v>2400000</v>
      </c>
      <c r="L212" s="11">
        <f t="shared" si="6"/>
        <v>39600</v>
      </c>
      <c r="M212" s="12">
        <v>92</v>
      </c>
      <c r="N212" s="13">
        <f t="shared" si="7"/>
        <v>9954.0983606557384</v>
      </c>
      <c r="P212" s="1"/>
    </row>
    <row r="213" spans="1:16" x14ac:dyDescent="0.25">
      <c r="A213" s="7">
        <v>210</v>
      </c>
      <c r="B213" s="7" t="s">
        <v>16</v>
      </c>
      <c r="C213" s="7" t="s">
        <v>1470</v>
      </c>
      <c r="D213" s="106" t="s">
        <v>606</v>
      </c>
      <c r="E213" s="55" t="s">
        <v>593</v>
      </c>
      <c r="F213" s="24">
        <v>2012</v>
      </c>
      <c r="G213" s="24" t="s">
        <v>19</v>
      </c>
      <c r="H213" s="24" t="s">
        <v>607</v>
      </c>
      <c r="I213" s="24" t="s">
        <v>608</v>
      </c>
      <c r="J213" s="7" t="s">
        <v>22</v>
      </c>
      <c r="K213" s="56">
        <v>2400000</v>
      </c>
      <c r="L213" s="11">
        <f t="shared" si="6"/>
        <v>39600</v>
      </c>
      <c r="M213" s="12">
        <v>92</v>
      </c>
      <c r="N213" s="13">
        <f t="shared" si="7"/>
        <v>9954.0983606557384</v>
      </c>
      <c r="P213" s="1"/>
    </row>
    <row r="214" spans="1:16" x14ac:dyDescent="0.25">
      <c r="A214" s="7">
        <v>211</v>
      </c>
      <c r="B214" s="7" t="s">
        <v>16</v>
      </c>
      <c r="C214" s="7" t="s">
        <v>1470</v>
      </c>
      <c r="D214" s="106" t="s">
        <v>609</v>
      </c>
      <c r="E214" s="55" t="s">
        <v>593</v>
      </c>
      <c r="F214" s="24">
        <v>2012</v>
      </c>
      <c r="G214" s="24" t="s">
        <v>19</v>
      </c>
      <c r="H214" s="24" t="s">
        <v>610</v>
      </c>
      <c r="I214" s="24" t="s">
        <v>611</v>
      </c>
      <c r="J214" s="7" t="s">
        <v>22</v>
      </c>
      <c r="K214" s="56">
        <v>2400000</v>
      </c>
      <c r="L214" s="11">
        <f t="shared" si="6"/>
        <v>39600</v>
      </c>
      <c r="M214" s="12">
        <v>92</v>
      </c>
      <c r="N214" s="13">
        <f t="shared" si="7"/>
        <v>9954.0983606557384</v>
      </c>
      <c r="P214" s="1"/>
    </row>
    <row r="215" spans="1:16" x14ac:dyDescent="0.25">
      <c r="A215" s="7">
        <v>212</v>
      </c>
      <c r="B215" s="7" t="s">
        <v>16</v>
      </c>
      <c r="C215" s="7" t="s">
        <v>1470</v>
      </c>
      <c r="D215" s="106" t="s">
        <v>612</v>
      </c>
      <c r="E215" s="55" t="s">
        <v>593</v>
      </c>
      <c r="F215" s="24">
        <v>2012</v>
      </c>
      <c r="G215" s="24" t="s">
        <v>19</v>
      </c>
      <c r="H215" s="24" t="s">
        <v>613</v>
      </c>
      <c r="I215" s="24" t="s">
        <v>614</v>
      </c>
      <c r="J215" s="7" t="s">
        <v>22</v>
      </c>
      <c r="K215" s="56">
        <v>2400000</v>
      </c>
      <c r="L215" s="11">
        <f t="shared" si="6"/>
        <v>39600</v>
      </c>
      <c r="M215" s="12">
        <v>92</v>
      </c>
      <c r="N215" s="13">
        <f t="shared" si="7"/>
        <v>9954.0983606557384</v>
      </c>
      <c r="P215" s="1"/>
    </row>
    <row r="216" spans="1:16" x14ac:dyDescent="0.25">
      <c r="A216" s="7">
        <v>213</v>
      </c>
      <c r="B216" s="7" t="s">
        <v>16</v>
      </c>
      <c r="C216" s="7" t="s">
        <v>1470</v>
      </c>
      <c r="D216" s="106" t="s">
        <v>615</v>
      </c>
      <c r="E216" s="55" t="s">
        <v>593</v>
      </c>
      <c r="F216" s="24">
        <v>2012</v>
      </c>
      <c r="G216" s="24" t="s">
        <v>19</v>
      </c>
      <c r="H216" s="24" t="s">
        <v>616</v>
      </c>
      <c r="I216" s="24" t="s">
        <v>617</v>
      </c>
      <c r="J216" s="7" t="s">
        <v>22</v>
      </c>
      <c r="K216" s="56">
        <v>2400000</v>
      </c>
      <c r="L216" s="11">
        <f t="shared" si="6"/>
        <v>39600</v>
      </c>
      <c r="M216" s="12">
        <v>92</v>
      </c>
      <c r="N216" s="13">
        <f t="shared" si="7"/>
        <v>9954.0983606557384</v>
      </c>
      <c r="P216" s="1"/>
    </row>
    <row r="217" spans="1:16" x14ac:dyDescent="0.25">
      <c r="A217" s="7">
        <v>214</v>
      </c>
      <c r="B217" s="7" t="s">
        <v>16</v>
      </c>
      <c r="C217" s="7" t="s">
        <v>1470</v>
      </c>
      <c r="D217" s="106" t="s">
        <v>618</v>
      </c>
      <c r="E217" s="55" t="s">
        <v>593</v>
      </c>
      <c r="F217" s="24">
        <v>2012</v>
      </c>
      <c r="G217" s="24" t="s">
        <v>19</v>
      </c>
      <c r="H217" s="24" t="s">
        <v>619</v>
      </c>
      <c r="I217" s="24" t="s">
        <v>620</v>
      </c>
      <c r="J217" s="7" t="s">
        <v>22</v>
      </c>
      <c r="K217" s="56">
        <v>2400000</v>
      </c>
      <c r="L217" s="11">
        <f t="shared" si="6"/>
        <v>39600</v>
      </c>
      <c r="M217" s="12">
        <v>92</v>
      </c>
      <c r="N217" s="13">
        <f t="shared" si="7"/>
        <v>9954.0983606557384</v>
      </c>
      <c r="P217" s="1"/>
    </row>
    <row r="218" spans="1:16" x14ac:dyDescent="0.25">
      <c r="A218" s="7">
        <v>215</v>
      </c>
      <c r="B218" s="7" t="s">
        <v>16</v>
      </c>
      <c r="C218" s="7" t="s">
        <v>1470</v>
      </c>
      <c r="D218" s="106" t="s">
        <v>621</v>
      </c>
      <c r="E218" s="55" t="s">
        <v>593</v>
      </c>
      <c r="F218" s="24">
        <v>2012</v>
      </c>
      <c r="G218" s="24" t="s">
        <v>72</v>
      </c>
      <c r="H218" s="24" t="s">
        <v>622</v>
      </c>
      <c r="I218" s="24" t="s">
        <v>623</v>
      </c>
      <c r="J218" s="7" t="s">
        <v>22</v>
      </c>
      <c r="K218" s="56">
        <v>2400000</v>
      </c>
      <c r="L218" s="11">
        <f t="shared" si="6"/>
        <v>39600</v>
      </c>
      <c r="M218" s="12">
        <v>92</v>
      </c>
      <c r="N218" s="13">
        <f t="shared" si="7"/>
        <v>9954.0983606557384</v>
      </c>
      <c r="P218" s="1"/>
    </row>
    <row r="219" spans="1:16" x14ac:dyDescent="0.25">
      <c r="A219" s="7">
        <v>216</v>
      </c>
      <c r="B219" s="7" t="s">
        <v>16</v>
      </c>
      <c r="C219" s="7" t="s">
        <v>1470</v>
      </c>
      <c r="D219" s="106" t="s">
        <v>624</v>
      </c>
      <c r="E219" s="55" t="s">
        <v>593</v>
      </c>
      <c r="F219" s="24">
        <v>2016</v>
      </c>
      <c r="G219" s="24" t="s">
        <v>184</v>
      </c>
      <c r="H219" s="24" t="s">
        <v>625</v>
      </c>
      <c r="I219" s="24" t="s">
        <v>626</v>
      </c>
      <c r="J219" s="7" t="s">
        <v>22</v>
      </c>
      <c r="K219" s="56">
        <v>3467000</v>
      </c>
      <c r="L219" s="11">
        <f t="shared" si="6"/>
        <v>57205.5</v>
      </c>
      <c r="M219" s="12">
        <v>92</v>
      </c>
      <c r="N219" s="13">
        <f t="shared" si="7"/>
        <v>14379.524590163934</v>
      </c>
      <c r="P219" s="1"/>
    </row>
    <row r="220" spans="1:16" x14ac:dyDescent="0.25">
      <c r="A220" s="7">
        <v>217</v>
      </c>
      <c r="B220" s="7" t="s">
        <v>16</v>
      </c>
      <c r="C220" s="7" t="s">
        <v>1470</v>
      </c>
      <c r="D220" s="106" t="s">
        <v>627</v>
      </c>
      <c r="E220" s="55" t="s">
        <v>593</v>
      </c>
      <c r="F220" s="24">
        <v>2016</v>
      </c>
      <c r="G220" s="24" t="s">
        <v>72</v>
      </c>
      <c r="H220" s="24" t="s">
        <v>628</v>
      </c>
      <c r="I220" s="24" t="s">
        <v>629</v>
      </c>
      <c r="J220" s="7" t="s">
        <v>22</v>
      </c>
      <c r="K220" s="56">
        <v>3467000</v>
      </c>
      <c r="L220" s="11">
        <f t="shared" si="6"/>
        <v>57205.5</v>
      </c>
      <c r="M220" s="12">
        <v>92</v>
      </c>
      <c r="N220" s="13">
        <f t="shared" si="7"/>
        <v>14379.524590163934</v>
      </c>
      <c r="P220" s="1"/>
    </row>
    <row r="221" spans="1:16" x14ac:dyDescent="0.25">
      <c r="A221" s="7">
        <v>218</v>
      </c>
      <c r="B221" s="7" t="s">
        <v>16</v>
      </c>
      <c r="C221" s="7" t="s">
        <v>1470</v>
      </c>
      <c r="D221" s="106" t="s">
        <v>630</v>
      </c>
      <c r="E221" s="55" t="s">
        <v>593</v>
      </c>
      <c r="F221" s="24">
        <v>2016</v>
      </c>
      <c r="G221" s="24" t="s">
        <v>184</v>
      </c>
      <c r="H221" s="24" t="s">
        <v>631</v>
      </c>
      <c r="I221" s="24" t="s">
        <v>632</v>
      </c>
      <c r="J221" s="7" t="s">
        <v>22</v>
      </c>
      <c r="K221" s="56">
        <v>3467000</v>
      </c>
      <c r="L221" s="11">
        <f t="shared" si="6"/>
        <v>57205.5</v>
      </c>
      <c r="M221" s="12">
        <v>92</v>
      </c>
      <c r="N221" s="13">
        <f t="shared" si="7"/>
        <v>14379.524590163934</v>
      </c>
      <c r="P221" s="1"/>
    </row>
    <row r="222" spans="1:16" x14ac:dyDescent="0.25">
      <c r="A222" s="7">
        <v>219</v>
      </c>
      <c r="B222" s="7" t="s">
        <v>16</v>
      </c>
      <c r="C222" s="7" t="s">
        <v>1470</v>
      </c>
      <c r="D222" s="106" t="s">
        <v>633</v>
      </c>
      <c r="E222" s="55" t="s">
        <v>593</v>
      </c>
      <c r="F222" s="24">
        <v>2016</v>
      </c>
      <c r="G222" s="24" t="s">
        <v>184</v>
      </c>
      <c r="H222" s="24" t="s">
        <v>634</v>
      </c>
      <c r="I222" s="24" t="s">
        <v>635</v>
      </c>
      <c r="J222" s="7" t="s">
        <v>22</v>
      </c>
      <c r="K222" s="56">
        <v>3467000</v>
      </c>
      <c r="L222" s="11">
        <f t="shared" si="6"/>
        <v>57205.5</v>
      </c>
      <c r="M222" s="12">
        <v>92</v>
      </c>
      <c r="N222" s="13">
        <f t="shared" si="7"/>
        <v>14379.524590163934</v>
      </c>
      <c r="P222" s="1"/>
    </row>
    <row r="223" spans="1:16" x14ac:dyDescent="0.25">
      <c r="A223" s="7">
        <v>220</v>
      </c>
      <c r="B223" s="7" t="s">
        <v>16</v>
      </c>
      <c r="C223" s="7" t="s">
        <v>1470</v>
      </c>
      <c r="D223" s="106" t="s">
        <v>636</v>
      </c>
      <c r="E223" s="55" t="s">
        <v>593</v>
      </c>
      <c r="F223" s="24">
        <v>2016</v>
      </c>
      <c r="G223" s="24" t="s">
        <v>184</v>
      </c>
      <c r="H223" s="24" t="s">
        <v>637</v>
      </c>
      <c r="I223" s="24" t="s">
        <v>638</v>
      </c>
      <c r="J223" s="7" t="s">
        <v>22</v>
      </c>
      <c r="K223" s="56">
        <v>3467000</v>
      </c>
      <c r="L223" s="11">
        <f t="shared" si="6"/>
        <v>57205.5</v>
      </c>
      <c r="M223" s="12">
        <v>92</v>
      </c>
      <c r="N223" s="13">
        <f t="shared" si="7"/>
        <v>14379.524590163934</v>
      </c>
      <c r="P223" s="1"/>
    </row>
    <row r="224" spans="1:16" x14ac:dyDescent="0.25">
      <c r="A224" s="7">
        <v>221</v>
      </c>
      <c r="B224" s="7" t="s">
        <v>16</v>
      </c>
      <c r="C224" s="7" t="s">
        <v>1470</v>
      </c>
      <c r="D224" s="106" t="s">
        <v>639</v>
      </c>
      <c r="E224" s="55" t="s">
        <v>593</v>
      </c>
      <c r="F224" s="24">
        <v>2016</v>
      </c>
      <c r="G224" s="24" t="s">
        <v>184</v>
      </c>
      <c r="H224" s="24" t="s">
        <v>640</v>
      </c>
      <c r="I224" s="24" t="s">
        <v>641</v>
      </c>
      <c r="J224" s="7" t="s">
        <v>22</v>
      </c>
      <c r="K224" s="56">
        <v>3467000</v>
      </c>
      <c r="L224" s="11">
        <f t="shared" si="6"/>
        <v>57205.5</v>
      </c>
      <c r="M224" s="12">
        <v>92</v>
      </c>
      <c r="N224" s="13">
        <f t="shared" si="7"/>
        <v>14379.524590163934</v>
      </c>
      <c r="P224" s="1"/>
    </row>
    <row r="225" spans="1:16" x14ac:dyDescent="0.25">
      <c r="A225" s="15">
        <v>222</v>
      </c>
      <c r="B225" s="15" t="s">
        <v>16</v>
      </c>
      <c r="C225" s="7" t="s">
        <v>1470</v>
      </c>
      <c r="D225" s="109" t="s">
        <v>642</v>
      </c>
      <c r="E225" s="25" t="s">
        <v>643</v>
      </c>
      <c r="F225" s="15">
        <v>2016</v>
      </c>
      <c r="G225" s="15" t="s">
        <v>19</v>
      </c>
      <c r="H225" s="15">
        <v>2903088</v>
      </c>
      <c r="I225" s="15" t="s">
        <v>644</v>
      </c>
      <c r="J225" s="15" t="s">
        <v>22</v>
      </c>
      <c r="K225" s="18">
        <v>2400000</v>
      </c>
      <c r="L225" s="19">
        <f t="shared" si="6"/>
        <v>39600</v>
      </c>
      <c r="M225" s="20">
        <v>92</v>
      </c>
      <c r="N225" s="21">
        <f t="shared" si="7"/>
        <v>9954.0983606557384</v>
      </c>
      <c r="O225" s="22" t="s">
        <v>645</v>
      </c>
      <c r="P225" s="1">
        <f>92+25</f>
        <v>117</v>
      </c>
    </row>
    <row r="226" spans="1:16" x14ac:dyDescent="0.25">
      <c r="A226" s="7">
        <v>223</v>
      </c>
      <c r="B226" s="7" t="s">
        <v>16</v>
      </c>
      <c r="C226" s="7" t="s">
        <v>1470</v>
      </c>
      <c r="D226" s="106" t="s">
        <v>647</v>
      </c>
      <c r="E226" s="55" t="s">
        <v>18</v>
      </c>
      <c r="F226" s="24">
        <v>2016</v>
      </c>
      <c r="G226" s="43" t="s">
        <v>19</v>
      </c>
      <c r="H226" s="24" t="s">
        <v>648</v>
      </c>
      <c r="I226" s="24" t="s">
        <v>649</v>
      </c>
      <c r="J226" s="7" t="s">
        <v>22</v>
      </c>
      <c r="K226" s="56">
        <v>2100000</v>
      </c>
      <c r="L226" s="11">
        <f t="shared" si="6"/>
        <v>34650</v>
      </c>
      <c r="M226" s="12">
        <v>92</v>
      </c>
      <c r="N226" s="13">
        <f t="shared" si="7"/>
        <v>8709.8360655737706</v>
      </c>
      <c r="P226" s="1"/>
    </row>
    <row r="227" spans="1:16" x14ac:dyDescent="0.25">
      <c r="A227" s="7">
        <v>224</v>
      </c>
      <c r="B227" s="7" t="s">
        <v>16</v>
      </c>
      <c r="C227" s="7" t="s">
        <v>1471</v>
      </c>
      <c r="D227" s="106" t="s">
        <v>650</v>
      </c>
      <c r="E227" s="55" t="s">
        <v>591</v>
      </c>
      <c r="F227" s="24">
        <v>2013</v>
      </c>
      <c r="G227" s="24" t="s">
        <v>651</v>
      </c>
      <c r="H227" s="24">
        <v>8540987</v>
      </c>
      <c r="I227" s="24">
        <v>11809</v>
      </c>
      <c r="J227" s="7" t="s">
        <v>22</v>
      </c>
      <c r="K227" s="56">
        <v>2600000</v>
      </c>
      <c r="L227" s="11">
        <f t="shared" si="6"/>
        <v>42900</v>
      </c>
      <c r="M227" s="12">
        <v>92</v>
      </c>
      <c r="N227" s="13">
        <f t="shared" si="7"/>
        <v>10783.606557377048</v>
      </c>
      <c r="P227" s="1"/>
    </row>
    <row r="228" spans="1:16" x14ac:dyDescent="0.25">
      <c r="A228" s="7">
        <v>225</v>
      </c>
      <c r="B228" s="7" t="s">
        <v>16</v>
      </c>
      <c r="C228" s="7" t="s">
        <v>1470</v>
      </c>
      <c r="D228" s="106" t="s">
        <v>652</v>
      </c>
      <c r="E228" s="55" t="s">
        <v>593</v>
      </c>
      <c r="F228" s="24">
        <v>2016</v>
      </c>
      <c r="G228" s="24" t="s">
        <v>19</v>
      </c>
      <c r="H228" s="24">
        <v>888328</v>
      </c>
      <c r="I228" s="24">
        <v>9611351</v>
      </c>
      <c r="J228" s="7" t="s">
        <v>22</v>
      </c>
      <c r="K228" s="56">
        <v>3400000</v>
      </c>
      <c r="L228" s="11">
        <f t="shared" si="6"/>
        <v>56100</v>
      </c>
      <c r="M228" s="12">
        <v>92</v>
      </c>
      <c r="N228" s="13">
        <f t="shared" si="7"/>
        <v>14101.639344262296</v>
      </c>
      <c r="P228" s="1"/>
    </row>
    <row r="229" spans="1:16" x14ac:dyDescent="0.25">
      <c r="A229" s="7">
        <v>226</v>
      </c>
      <c r="B229" s="7" t="s">
        <v>16</v>
      </c>
      <c r="C229" s="7" t="s">
        <v>1470</v>
      </c>
      <c r="D229" s="106" t="s">
        <v>653</v>
      </c>
      <c r="E229" s="55" t="s">
        <v>593</v>
      </c>
      <c r="F229" s="24">
        <v>2016</v>
      </c>
      <c r="G229" s="24" t="s">
        <v>72</v>
      </c>
      <c r="H229" s="24">
        <v>886882</v>
      </c>
      <c r="I229" s="24">
        <v>9611339</v>
      </c>
      <c r="J229" s="7" t="s">
        <v>22</v>
      </c>
      <c r="K229" s="56">
        <v>3400000</v>
      </c>
      <c r="L229" s="11">
        <f t="shared" si="6"/>
        <v>56100</v>
      </c>
      <c r="M229" s="12">
        <v>92</v>
      </c>
      <c r="N229" s="13">
        <f t="shared" si="7"/>
        <v>14101.639344262296</v>
      </c>
      <c r="P229" s="1"/>
    </row>
    <row r="230" spans="1:16" x14ac:dyDescent="0.25">
      <c r="A230" s="7">
        <v>227</v>
      </c>
      <c r="B230" s="7" t="s">
        <v>16</v>
      </c>
      <c r="C230" s="7" t="s">
        <v>1470</v>
      </c>
      <c r="D230" s="106" t="s">
        <v>654</v>
      </c>
      <c r="E230" s="55" t="s">
        <v>593</v>
      </c>
      <c r="F230" s="24">
        <v>2016</v>
      </c>
      <c r="G230" s="24" t="s">
        <v>72</v>
      </c>
      <c r="H230" s="24">
        <v>891307</v>
      </c>
      <c r="I230" s="24">
        <v>9611567</v>
      </c>
      <c r="J230" s="7" t="s">
        <v>22</v>
      </c>
      <c r="K230" s="56">
        <v>3400000</v>
      </c>
      <c r="L230" s="11">
        <f t="shared" si="6"/>
        <v>56100</v>
      </c>
      <c r="M230" s="12">
        <v>92</v>
      </c>
      <c r="N230" s="13">
        <f t="shared" si="7"/>
        <v>14101.639344262296</v>
      </c>
      <c r="P230" s="1"/>
    </row>
    <row r="231" spans="1:16" x14ac:dyDescent="0.25">
      <c r="A231" s="7">
        <v>228</v>
      </c>
      <c r="B231" s="7" t="s">
        <v>16</v>
      </c>
      <c r="C231" s="7" t="s">
        <v>1470</v>
      </c>
      <c r="D231" s="106" t="s">
        <v>655</v>
      </c>
      <c r="E231" s="55" t="s">
        <v>593</v>
      </c>
      <c r="F231" s="24">
        <v>2016</v>
      </c>
      <c r="G231" s="24" t="s">
        <v>19</v>
      </c>
      <c r="H231" s="24">
        <v>891410</v>
      </c>
      <c r="I231" s="24">
        <v>9611570</v>
      </c>
      <c r="J231" s="7" t="s">
        <v>22</v>
      </c>
      <c r="K231" s="56">
        <v>3400000</v>
      </c>
      <c r="L231" s="11">
        <f t="shared" si="6"/>
        <v>56100</v>
      </c>
      <c r="M231" s="12">
        <v>92</v>
      </c>
      <c r="N231" s="13">
        <f t="shared" si="7"/>
        <v>14101.639344262296</v>
      </c>
      <c r="P231" s="1"/>
    </row>
    <row r="232" spans="1:16" x14ac:dyDescent="0.25">
      <c r="A232" s="7">
        <v>229</v>
      </c>
      <c r="B232" s="7" t="s">
        <v>16</v>
      </c>
      <c r="C232" s="7" t="s">
        <v>1470</v>
      </c>
      <c r="D232" s="106" t="s">
        <v>656</v>
      </c>
      <c r="E232" s="55" t="s">
        <v>593</v>
      </c>
      <c r="F232" s="24">
        <v>2016</v>
      </c>
      <c r="G232" s="24" t="s">
        <v>19</v>
      </c>
      <c r="H232" s="24">
        <v>891836</v>
      </c>
      <c r="I232" s="24">
        <v>9611211</v>
      </c>
      <c r="J232" s="7" t="s">
        <v>22</v>
      </c>
      <c r="K232" s="56">
        <v>3400000</v>
      </c>
      <c r="L232" s="11">
        <f t="shared" si="6"/>
        <v>56100</v>
      </c>
      <c r="M232" s="12">
        <v>92</v>
      </c>
      <c r="N232" s="13">
        <f t="shared" si="7"/>
        <v>14101.639344262296</v>
      </c>
      <c r="P232" s="1"/>
    </row>
    <row r="233" spans="1:16" x14ac:dyDescent="0.25">
      <c r="A233" s="7">
        <v>230</v>
      </c>
      <c r="B233" s="7" t="s">
        <v>16</v>
      </c>
      <c r="C233" s="7" t="s">
        <v>1470</v>
      </c>
      <c r="D233" s="106" t="s">
        <v>657</v>
      </c>
      <c r="E233" s="55" t="s">
        <v>18</v>
      </c>
      <c r="F233" s="24">
        <v>2012</v>
      </c>
      <c r="G233" s="24" t="s">
        <v>658</v>
      </c>
      <c r="H233" s="24" t="s">
        <v>659</v>
      </c>
      <c r="I233" s="24" t="s">
        <v>660</v>
      </c>
      <c r="J233" s="7" t="s">
        <v>22</v>
      </c>
      <c r="K233" s="56">
        <v>1300000</v>
      </c>
      <c r="L233" s="11">
        <f t="shared" si="6"/>
        <v>21450</v>
      </c>
      <c r="M233" s="12">
        <v>92</v>
      </c>
      <c r="N233" s="13">
        <f t="shared" si="7"/>
        <v>5391.8032786885242</v>
      </c>
      <c r="P233" s="1"/>
    </row>
    <row r="234" spans="1:16" x14ac:dyDescent="0.25">
      <c r="A234" s="7">
        <v>231</v>
      </c>
      <c r="B234" s="7" t="s">
        <v>16</v>
      </c>
      <c r="C234" s="7" t="s">
        <v>1470</v>
      </c>
      <c r="D234" s="106" t="s">
        <v>661</v>
      </c>
      <c r="E234" s="55" t="s">
        <v>662</v>
      </c>
      <c r="F234" s="24">
        <v>2016</v>
      </c>
      <c r="G234" s="24"/>
      <c r="H234" s="24" t="s">
        <v>663</v>
      </c>
      <c r="I234" s="24" t="s">
        <v>664</v>
      </c>
      <c r="J234" s="7" t="s">
        <v>22</v>
      </c>
      <c r="K234" s="56">
        <v>625000</v>
      </c>
      <c r="L234" s="11">
        <f t="shared" si="6"/>
        <v>10312.5</v>
      </c>
      <c r="M234" s="12">
        <v>92</v>
      </c>
      <c r="N234" s="13">
        <f t="shared" si="7"/>
        <v>2592.2131147540986</v>
      </c>
      <c r="P234" s="1"/>
    </row>
    <row r="235" spans="1:16" x14ac:dyDescent="0.25">
      <c r="A235" s="7">
        <v>232</v>
      </c>
      <c r="B235" s="7" t="s">
        <v>16</v>
      </c>
      <c r="C235" s="7" t="s">
        <v>1470</v>
      </c>
      <c r="D235" s="106" t="s">
        <v>665</v>
      </c>
      <c r="E235" s="55" t="s">
        <v>662</v>
      </c>
      <c r="F235" s="24">
        <v>2016</v>
      </c>
      <c r="G235" s="24"/>
      <c r="H235" s="24">
        <v>1191227</v>
      </c>
      <c r="I235" s="24">
        <v>652699</v>
      </c>
      <c r="J235" s="7" t="s">
        <v>22</v>
      </c>
      <c r="K235" s="56">
        <v>625000</v>
      </c>
      <c r="L235" s="11">
        <f t="shared" si="6"/>
        <v>10312.5</v>
      </c>
      <c r="M235" s="12">
        <v>92</v>
      </c>
      <c r="N235" s="13">
        <f t="shared" si="7"/>
        <v>2592.2131147540986</v>
      </c>
      <c r="P235" s="1"/>
    </row>
    <row r="236" spans="1:16" x14ac:dyDescent="0.25">
      <c r="A236" s="7">
        <v>233</v>
      </c>
      <c r="B236" s="7" t="s">
        <v>16</v>
      </c>
      <c r="C236" s="7" t="s">
        <v>1470</v>
      </c>
      <c r="D236" s="106" t="s">
        <v>666</v>
      </c>
      <c r="E236" s="55" t="s">
        <v>18</v>
      </c>
      <c r="F236" s="24">
        <v>2017</v>
      </c>
      <c r="G236" s="24" t="s">
        <v>19</v>
      </c>
      <c r="H236" s="24">
        <v>4104380</v>
      </c>
      <c r="I236" s="24">
        <v>476754</v>
      </c>
      <c r="J236" s="7" t="s">
        <v>22</v>
      </c>
      <c r="K236" s="56">
        <v>2300000</v>
      </c>
      <c r="L236" s="11">
        <f t="shared" si="6"/>
        <v>37950</v>
      </c>
      <c r="M236" s="12">
        <v>92</v>
      </c>
      <c r="N236" s="13">
        <f t="shared" si="7"/>
        <v>9539.3442622950824</v>
      </c>
      <c r="P236" s="1"/>
    </row>
    <row r="237" spans="1:16" x14ac:dyDescent="0.25">
      <c r="A237" s="15">
        <v>234</v>
      </c>
      <c r="B237" s="15" t="s">
        <v>16</v>
      </c>
      <c r="C237" s="7" t="s">
        <v>1470</v>
      </c>
      <c r="D237" s="109" t="s">
        <v>667</v>
      </c>
      <c r="E237" s="25" t="s">
        <v>18</v>
      </c>
      <c r="F237" s="15">
        <v>2017</v>
      </c>
      <c r="G237" s="15"/>
      <c r="H237" s="15">
        <v>476748</v>
      </c>
      <c r="I237" s="15">
        <v>4104376</v>
      </c>
      <c r="J237" s="15" t="s">
        <v>22</v>
      </c>
      <c r="K237" s="18">
        <v>2300000</v>
      </c>
      <c r="L237" s="19">
        <f t="shared" si="6"/>
        <v>37950</v>
      </c>
      <c r="M237" s="20">
        <v>92</v>
      </c>
      <c r="N237" s="21">
        <f t="shared" si="7"/>
        <v>9539.3442622950824</v>
      </c>
      <c r="O237" s="22" t="s">
        <v>668</v>
      </c>
      <c r="P237" s="1">
        <f>92+31+27</f>
        <v>150</v>
      </c>
    </row>
    <row r="238" spans="1:16" x14ac:dyDescent="0.25">
      <c r="A238" s="15">
        <v>235</v>
      </c>
      <c r="B238" s="15" t="s">
        <v>16</v>
      </c>
      <c r="C238" s="7" t="s">
        <v>1470</v>
      </c>
      <c r="D238" s="109" t="s">
        <v>670</v>
      </c>
      <c r="E238" s="25" t="s">
        <v>18</v>
      </c>
      <c r="F238" s="15">
        <v>2017</v>
      </c>
      <c r="G238" s="15"/>
      <c r="H238" s="15">
        <v>477850</v>
      </c>
      <c r="I238" s="15">
        <v>4104155</v>
      </c>
      <c r="J238" s="15" t="s">
        <v>22</v>
      </c>
      <c r="K238" s="18">
        <v>2300000</v>
      </c>
      <c r="L238" s="19">
        <f t="shared" si="6"/>
        <v>37950</v>
      </c>
      <c r="M238" s="20">
        <v>92</v>
      </c>
      <c r="N238" s="21">
        <f t="shared" si="7"/>
        <v>9539.3442622950824</v>
      </c>
      <c r="O238" s="22" t="s">
        <v>671</v>
      </c>
      <c r="P238" s="1">
        <f>92+31+20</f>
        <v>143</v>
      </c>
    </row>
    <row r="239" spans="1:16" x14ac:dyDescent="0.25">
      <c r="A239" s="7">
        <v>236</v>
      </c>
      <c r="B239" s="7" t="s">
        <v>16</v>
      </c>
      <c r="C239" s="7" t="s">
        <v>1470</v>
      </c>
      <c r="D239" s="106" t="s">
        <v>673</v>
      </c>
      <c r="E239" s="55" t="s">
        <v>674</v>
      </c>
      <c r="F239" s="24">
        <v>2017</v>
      </c>
      <c r="G239" s="24"/>
      <c r="H239" s="24">
        <v>928967</v>
      </c>
      <c r="I239" s="57" t="s">
        <v>675</v>
      </c>
      <c r="J239" s="7" t="s">
        <v>22</v>
      </c>
      <c r="K239" s="56">
        <v>3755000</v>
      </c>
      <c r="L239" s="11">
        <f t="shared" si="6"/>
        <v>61957.5</v>
      </c>
      <c r="M239" s="12">
        <v>92</v>
      </c>
      <c r="N239" s="13">
        <f t="shared" si="7"/>
        <v>15574.016393442624</v>
      </c>
      <c r="P239" s="1"/>
    </row>
    <row r="240" spans="1:16" x14ac:dyDescent="0.25">
      <c r="A240" s="7">
        <v>237</v>
      </c>
      <c r="B240" s="7" t="s">
        <v>16</v>
      </c>
      <c r="C240" s="7" t="s">
        <v>1470</v>
      </c>
      <c r="D240" s="106" t="s">
        <v>676</v>
      </c>
      <c r="E240" s="55" t="s">
        <v>674</v>
      </c>
      <c r="F240" s="24">
        <v>2017</v>
      </c>
      <c r="G240" s="24"/>
      <c r="H240" s="24">
        <v>868879</v>
      </c>
      <c r="I240" s="57" t="s">
        <v>677</v>
      </c>
      <c r="J240" s="7" t="s">
        <v>22</v>
      </c>
      <c r="K240" s="56">
        <v>3755000</v>
      </c>
      <c r="L240" s="11">
        <f t="shared" si="6"/>
        <v>61957.5</v>
      </c>
      <c r="M240" s="12">
        <v>92</v>
      </c>
      <c r="N240" s="13">
        <f t="shared" si="7"/>
        <v>15574.016393442624</v>
      </c>
      <c r="P240" s="1"/>
    </row>
    <row r="241" spans="1:16" x14ac:dyDescent="0.25">
      <c r="A241" s="7">
        <v>238</v>
      </c>
      <c r="B241" s="7" t="s">
        <v>16</v>
      </c>
      <c r="C241" s="7" t="s">
        <v>1470</v>
      </c>
      <c r="D241" s="106" t="s">
        <v>678</v>
      </c>
      <c r="E241" s="55" t="s">
        <v>679</v>
      </c>
      <c r="F241" s="24">
        <v>2017</v>
      </c>
      <c r="G241" s="24" t="s">
        <v>543</v>
      </c>
      <c r="H241" s="24">
        <v>13035585</v>
      </c>
      <c r="I241" s="24">
        <v>10035573</v>
      </c>
      <c r="J241" s="7" t="s">
        <v>22</v>
      </c>
      <c r="K241" s="56">
        <v>1250000</v>
      </c>
      <c r="L241" s="11">
        <f t="shared" si="6"/>
        <v>20625</v>
      </c>
      <c r="M241" s="12">
        <v>92</v>
      </c>
      <c r="N241" s="13">
        <f t="shared" si="7"/>
        <v>5184.4262295081971</v>
      </c>
      <c r="P241" s="1"/>
    </row>
    <row r="242" spans="1:16" x14ac:dyDescent="0.25">
      <c r="A242" s="7">
        <v>239</v>
      </c>
      <c r="B242" s="7" t="s">
        <v>16</v>
      </c>
      <c r="C242" s="7" t="s">
        <v>1470</v>
      </c>
      <c r="D242" s="106" t="s">
        <v>680</v>
      </c>
      <c r="E242" s="55" t="s">
        <v>18</v>
      </c>
      <c r="F242" s="24">
        <v>2017</v>
      </c>
      <c r="G242" s="24"/>
      <c r="H242" s="24">
        <v>484404</v>
      </c>
      <c r="I242" s="24">
        <v>4111138</v>
      </c>
      <c r="J242" s="7" t="s">
        <v>22</v>
      </c>
      <c r="K242" s="56">
        <v>2300000</v>
      </c>
      <c r="L242" s="11">
        <f t="shared" si="6"/>
        <v>37950</v>
      </c>
      <c r="M242" s="12">
        <v>92</v>
      </c>
      <c r="N242" s="13">
        <f t="shared" si="7"/>
        <v>9539.3442622950824</v>
      </c>
      <c r="P242" s="1"/>
    </row>
    <row r="243" spans="1:16" x14ac:dyDescent="0.25">
      <c r="A243" s="7">
        <v>240</v>
      </c>
      <c r="B243" s="7" t="s">
        <v>16</v>
      </c>
      <c r="C243" s="7" t="s">
        <v>1470</v>
      </c>
      <c r="D243" s="106" t="s">
        <v>681</v>
      </c>
      <c r="E243" s="55" t="s">
        <v>18</v>
      </c>
      <c r="F243" s="24">
        <v>2017</v>
      </c>
      <c r="G243" s="24"/>
      <c r="H243" s="24">
        <v>484541</v>
      </c>
      <c r="I243" s="24">
        <v>4111079</v>
      </c>
      <c r="J243" s="7" t="s">
        <v>22</v>
      </c>
      <c r="K243" s="56">
        <v>2300000</v>
      </c>
      <c r="L243" s="11">
        <f t="shared" si="6"/>
        <v>37950</v>
      </c>
      <c r="M243" s="12">
        <v>92</v>
      </c>
      <c r="N243" s="13">
        <f t="shared" si="7"/>
        <v>9539.3442622950824</v>
      </c>
      <c r="P243" s="1"/>
    </row>
    <row r="244" spans="1:16" x14ac:dyDescent="0.25">
      <c r="A244" s="7">
        <v>241</v>
      </c>
      <c r="B244" s="7" t="s">
        <v>16</v>
      </c>
      <c r="C244" s="7" t="s">
        <v>1470</v>
      </c>
      <c r="D244" s="106" t="s">
        <v>682</v>
      </c>
      <c r="E244" s="55" t="s">
        <v>18</v>
      </c>
      <c r="F244" s="24">
        <v>2017</v>
      </c>
      <c r="G244" s="24"/>
      <c r="H244" s="24">
        <v>484051</v>
      </c>
      <c r="I244" s="24">
        <v>4110988</v>
      </c>
      <c r="J244" s="7" t="s">
        <v>22</v>
      </c>
      <c r="K244" s="56">
        <v>2300000</v>
      </c>
      <c r="L244" s="11">
        <f t="shared" si="6"/>
        <v>37950</v>
      </c>
      <c r="M244" s="12">
        <v>92</v>
      </c>
      <c r="N244" s="13">
        <f t="shared" si="7"/>
        <v>9539.3442622950824</v>
      </c>
      <c r="P244" s="1"/>
    </row>
    <row r="245" spans="1:16" x14ac:dyDescent="0.25">
      <c r="A245" s="7">
        <v>242</v>
      </c>
      <c r="B245" s="7" t="s">
        <v>16</v>
      </c>
      <c r="C245" s="7" t="s">
        <v>1470</v>
      </c>
      <c r="D245" s="106" t="s">
        <v>683</v>
      </c>
      <c r="E245" s="55" t="s">
        <v>18</v>
      </c>
      <c r="F245" s="24">
        <v>2017</v>
      </c>
      <c r="G245" s="24"/>
      <c r="H245" s="24">
        <v>484549</v>
      </c>
      <c r="I245" s="24">
        <v>4111123</v>
      </c>
      <c r="J245" s="7" t="s">
        <v>22</v>
      </c>
      <c r="K245" s="56">
        <v>2300000</v>
      </c>
      <c r="L245" s="11">
        <f t="shared" si="6"/>
        <v>37950</v>
      </c>
      <c r="M245" s="12">
        <v>92</v>
      </c>
      <c r="N245" s="13">
        <f t="shared" si="7"/>
        <v>9539.3442622950824</v>
      </c>
      <c r="P245" s="1"/>
    </row>
    <row r="246" spans="1:16" x14ac:dyDescent="0.25">
      <c r="A246" s="7">
        <v>243</v>
      </c>
      <c r="B246" s="7" t="s">
        <v>16</v>
      </c>
      <c r="C246" s="7" t="s">
        <v>1470</v>
      </c>
      <c r="D246" s="106" t="s">
        <v>684</v>
      </c>
      <c r="E246" s="55" t="s">
        <v>18</v>
      </c>
      <c r="F246" s="24">
        <v>2017</v>
      </c>
      <c r="G246" s="24"/>
      <c r="H246" s="24">
        <v>485711</v>
      </c>
      <c r="I246" s="24">
        <v>4112136</v>
      </c>
      <c r="J246" s="7" t="s">
        <v>22</v>
      </c>
      <c r="K246" s="56">
        <v>2300000</v>
      </c>
      <c r="L246" s="11">
        <f t="shared" si="6"/>
        <v>37950</v>
      </c>
      <c r="M246" s="12">
        <v>92</v>
      </c>
      <c r="N246" s="13">
        <f t="shared" si="7"/>
        <v>9539.3442622950824</v>
      </c>
      <c r="P246" s="1"/>
    </row>
    <row r="247" spans="1:16" x14ac:dyDescent="0.25">
      <c r="A247" s="7">
        <v>244</v>
      </c>
      <c r="B247" s="7" t="s">
        <v>16</v>
      </c>
      <c r="C247" s="7" t="s">
        <v>1470</v>
      </c>
      <c r="D247" s="106" t="s">
        <v>685</v>
      </c>
      <c r="E247" s="55" t="s">
        <v>18</v>
      </c>
      <c r="F247" s="24">
        <v>2017</v>
      </c>
      <c r="G247" s="24"/>
      <c r="H247" s="24">
        <v>491324</v>
      </c>
      <c r="I247" s="24">
        <v>4117942</v>
      </c>
      <c r="J247" s="7" t="s">
        <v>22</v>
      </c>
      <c r="K247" s="56">
        <v>2300000</v>
      </c>
      <c r="L247" s="11">
        <f t="shared" si="6"/>
        <v>37950</v>
      </c>
      <c r="M247" s="12">
        <v>92</v>
      </c>
      <c r="N247" s="13">
        <f t="shared" si="7"/>
        <v>9539.3442622950824</v>
      </c>
      <c r="P247" s="1"/>
    </row>
    <row r="248" spans="1:16" x14ac:dyDescent="0.25">
      <c r="A248" s="7">
        <v>245</v>
      </c>
      <c r="B248" s="7" t="s">
        <v>16</v>
      </c>
      <c r="C248" s="7" t="s">
        <v>1470</v>
      </c>
      <c r="D248" s="106" t="s">
        <v>686</v>
      </c>
      <c r="E248" s="55" t="s">
        <v>643</v>
      </c>
      <c r="F248" s="24">
        <v>2017</v>
      </c>
      <c r="G248" s="24"/>
      <c r="H248" s="24">
        <v>12916974</v>
      </c>
      <c r="I248" s="24">
        <v>2090</v>
      </c>
      <c r="J248" s="7" t="s">
        <v>22</v>
      </c>
      <c r="K248" s="56">
        <v>2500000</v>
      </c>
      <c r="L248" s="11">
        <f t="shared" si="6"/>
        <v>41250</v>
      </c>
      <c r="M248" s="12">
        <v>92</v>
      </c>
      <c r="N248" s="13">
        <f t="shared" si="7"/>
        <v>10368.852459016394</v>
      </c>
      <c r="P248" s="1"/>
    </row>
    <row r="249" spans="1:16" x14ac:dyDescent="0.25">
      <c r="A249" s="15">
        <v>246</v>
      </c>
      <c r="B249" s="15" t="s">
        <v>16</v>
      </c>
      <c r="C249" s="7" t="s">
        <v>1470</v>
      </c>
      <c r="D249" s="109" t="s">
        <v>687</v>
      </c>
      <c r="E249" s="25" t="s">
        <v>643</v>
      </c>
      <c r="F249" s="15">
        <v>2017</v>
      </c>
      <c r="G249" s="15"/>
      <c r="H249" s="15">
        <v>12916702</v>
      </c>
      <c r="I249" s="15">
        <v>20260</v>
      </c>
      <c r="J249" s="15" t="s">
        <v>22</v>
      </c>
      <c r="K249" s="18">
        <v>2500000</v>
      </c>
      <c r="L249" s="19">
        <f t="shared" si="6"/>
        <v>41250</v>
      </c>
      <c r="M249" s="20">
        <v>92</v>
      </c>
      <c r="N249" s="21">
        <f t="shared" si="7"/>
        <v>10368.852459016394</v>
      </c>
      <c r="O249" s="22" t="s">
        <v>688</v>
      </c>
      <c r="P249" s="1">
        <f>91+19</f>
        <v>110</v>
      </c>
    </row>
    <row r="250" spans="1:16" x14ac:dyDescent="0.25">
      <c r="A250" s="7">
        <v>247</v>
      </c>
      <c r="B250" s="7" t="s">
        <v>16</v>
      </c>
      <c r="C250" s="7" t="s">
        <v>1470</v>
      </c>
      <c r="D250" s="106" t="s">
        <v>689</v>
      </c>
      <c r="E250" s="55" t="s">
        <v>643</v>
      </c>
      <c r="F250" s="24">
        <v>2017</v>
      </c>
      <c r="G250" s="24"/>
      <c r="H250" s="24">
        <v>6633</v>
      </c>
      <c r="I250" s="24">
        <v>19529</v>
      </c>
      <c r="J250" s="7" t="s">
        <v>22</v>
      </c>
      <c r="K250" s="56">
        <v>2500000</v>
      </c>
      <c r="L250" s="11">
        <f t="shared" si="6"/>
        <v>41250</v>
      </c>
      <c r="M250" s="12">
        <v>92</v>
      </c>
      <c r="N250" s="13">
        <f t="shared" si="7"/>
        <v>10368.852459016394</v>
      </c>
      <c r="P250" s="1"/>
    </row>
    <row r="251" spans="1:16" x14ac:dyDescent="0.25">
      <c r="A251" s="15">
        <v>248</v>
      </c>
      <c r="B251" s="15" t="s">
        <v>16</v>
      </c>
      <c r="C251" s="7" t="s">
        <v>1470</v>
      </c>
      <c r="D251" s="109" t="s">
        <v>690</v>
      </c>
      <c r="E251" s="25" t="s">
        <v>643</v>
      </c>
      <c r="F251" s="15">
        <v>2017</v>
      </c>
      <c r="G251" s="15"/>
      <c r="H251" s="15">
        <v>4494</v>
      </c>
      <c r="I251" s="15">
        <v>20161</v>
      </c>
      <c r="J251" s="15" t="s">
        <v>22</v>
      </c>
      <c r="K251" s="18">
        <v>2500000</v>
      </c>
      <c r="L251" s="19">
        <f t="shared" si="6"/>
        <v>41250</v>
      </c>
      <c r="M251" s="20">
        <v>92</v>
      </c>
      <c r="N251" s="21">
        <f t="shared" si="7"/>
        <v>10368.852459016394</v>
      </c>
      <c r="O251" s="22" t="s">
        <v>688</v>
      </c>
      <c r="P251" s="1">
        <f>91+19</f>
        <v>110</v>
      </c>
    </row>
    <row r="252" spans="1:16" x14ac:dyDescent="0.25">
      <c r="A252" s="7">
        <v>249</v>
      </c>
      <c r="B252" s="7" t="s">
        <v>16</v>
      </c>
      <c r="C252" s="7" t="s">
        <v>1471</v>
      </c>
      <c r="D252" s="106" t="s">
        <v>692</v>
      </c>
      <c r="E252" s="55" t="s">
        <v>591</v>
      </c>
      <c r="F252" s="24">
        <v>2017</v>
      </c>
      <c r="G252" s="24"/>
      <c r="H252" s="24">
        <v>8722571</v>
      </c>
      <c r="I252" s="24">
        <v>2240014183</v>
      </c>
      <c r="J252" s="7" t="s">
        <v>22</v>
      </c>
      <c r="K252" s="56">
        <v>3500000</v>
      </c>
      <c r="L252" s="11">
        <f t="shared" si="6"/>
        <v>57750</v>
      </c>
      <c r="M252" s="12">
        <v>92</v>
      </c>
      <c r="N252" s="13">
        <f t="shared" si="7"/>
        <v>14516.393442622952</v>
      </c>
      <c r="P252" s="1"/>
    </row>
    <row r="253" spans="1:16" x14ac:dyDescent="0.25">
      <c r="A253" s="7">
        <v>250</v>
      </c>
      <c r="B253" s="7" t="s">
        <v>16</v>
      </c>
      <c r="C253" s="7" t="s">
        <v>1470</v>
      </c>
      <c r="D253" s="106" t="s">
        <v>693</v>
      </c>
      <c r="E253" s="55" t="s">
        <v>18</v>
      </c>
      <c r="F253" s="24">
        <v>2017</v>
      </c>
      <c r="G253" s="24"/>
      <c r="H253" s="24">
        <v>505641</v>
      </c>
      <c r="I253" s="24">
        <v>4132160</v>
      </c>
      <c r="J253" s="7" t="s">
        <v>22</v>
      </c>
      <c r="K253" s="56">
        <v>2300000</v>
      </c>
      <c r="L253" s="11">
        <f t="shared" si="6"/>
        <v>37950</v>
      </c>
      <c r="M253" s="12">
        <v>92</v>
      </c>
      <c r="N253" s="13">
        <f t="shared" si="7"/>
        <v>9539.3442622950824</v>
      </c>
      <c r="P253" s="1"/>
    </row>
    <row r="254" spans="1:16" x14ac:dyDescent="0.25">
      <c r="A254" s="7">
        <v>251</v>
      </c>
      <c r="B254" s="7" t="s">
        <v>16</v>
      </c>
      <c r="C254" s="7" t="s">
        <v>1470</v>
      </c>
      <c r="D254" s="106" t="s">
        <v>694</v>
      </c>
      <c r="E254" s="55" t="s">
        <v>18</v>
      </c>
      <c r="F254" s="24">
        <v>2017</v>
      </c>
      <c r="G254" s="24"/>
      <c r="H254" s="24">
        <v>505933</v>
      </c>
      <c r="I254" s="24">
        <v>4132338</v>
      </c>
      <c r="J254" s="7" t="s">
        <v>22</v>
      </c>
      <c r="K254" s="56">
        <v>2300000</v>
      </c>
      <c r="L254" s="11">
        <f t="shared" si="6"/>
        <v>37950</v>
      </c>
      <c r="M254" s="12">
        <v>92</v>
      </c>
      <c r="N254" s="13">
        <f t="shared" si="7"/>
        <v>9539.3442622950824</v>
      </c>
      <c r="P254" s="1"/>
    </row>
    <row r="255" spans="1:16" x14ac:dyDescent="0.25">
      <c r="A255" s="7">
        <v>252</v>
      </c>
      <c r="B255" s="7" t="s">
        <v>16</v>
      </c>
      <c r="C255" s="7" t="s">
        <v>1470</v>
      </c>
      <c r="D255" s="106" t="s">
        <v>696</v>
      </c>
      <c r="E255" s="55" t="s">
        <v>18</v>
      </c>
      <c r="F255" s="24">
        <v>2017</v>
      </c>
      <c r="G255" s="24"/>
      <c r="H255" s="24">
        <v>505934</v>
      </c>
      <c r="I255" s="24">
        <v>4132339</v>
      </c>
      <c r="J255" s="7" t="s">
        <v>22</v>
      </c>
      <c r="K255" s="56">
        <v>2300000</v>
      </c>
      <c r="L255" s="11">
        <f t="shared" si="6"/>
        <v>37950</v>
      </c>
      <c r="M255" s="12">
        <v>92</v>
      </c>
      <c r="N255" s="13">
        <f t="shared" si="7"/>
        <v>9539.3442622950824</v>
      </c>
      <c r="P255" s="1"/>
    </row>
    <row r="256" spans="1:16" x14ac:dyDescent="0.25">
      <c r="A256" s="7">
        <v>253</v>
      </c>
      <c r="B256" s="7" t="s">
        <v>16</v>
      </c>
      <c r="C256" s="7" t="s">
        <v>1470</v>
      </c>
      <c r="D256" s="106" t="s">
        <v>697</v>
      </c>
      <c r="E256" s="55" t="s">
        <v>18</v>
      </c>
      <c r="F256" s="24">
        <v>2017</v>
      </c>
      <c r="G256" s="24"/>
      <c r="H256" s="24">
        <v>505764</v>
      </c>
      <c r="I256" s="24">
        <v>4132336</v>
      </c>
      <c r="J256" s="7" t="s">
        <v>22</v>
      </c>
      <c r="K256" s="56">
        <v>2300000</v>
      </c>
      <c r="L256" s="11">
        <f t="shared" si="6"/>
        <v>37950</v>
      </c>
      <c r="M256" s="12">
        <v>92</v>
      </c>
      <c r="N256" s="13">
        <f t="shared" si="7"/>
        <v>9539.3442622950824</v>
      </c>
      <c r="P256" s="1"/>
    </row>
    <row r="257" spans="1:16" x14ac:dyDescent="0.25">
      <c r="A257" s="7">
        <v>254</v>
      </c>
      <c r="B257" s="7" t="s">
        <v>16</v>
      </c>
      <c r="C257" s="7" t="s">
        <v>1470</v>
      </c>
      <c r="D257" s="106" t="s">
        <v>698</v>
      </c>
      <c r="E257" s="55" t="s">
        <v>18</v>
      </c>
      <c r="F257" s="24">
        <v>2017</v>
      </c>
      <c r="G257" s="24"/>
      <c r="H257" s="24">
        <v>506337</v>
      </c>
      <c r="I257" s="24">
        <v>4132471</v>
      </c>
      <c r="J257" s="7" t="s">
        <v>22</v>
      </c>
      <c r="K257" s="56">
        <v>2300000</v>
      </c>
      <c r="L257" s="11">
        <f t="shared" si="6"/>
        <v>37950</v>
      </c>
      <c r="M257" s="12">
        <v>92</v>
      </c>
      <c r="N257" s="13">
        <f t="shared" si="7"/>
        <v>9539.3442622950824</v>
      </c>
      <c r="P257" s="1"/>
    </row>
    <row r="258" spans="1:16" x14ac:dyDescent="0.25">
      <c r="A258" s="7">
        <v>255</v>
      </c>
      <c r="B258" s="7" t="s">
        <v>16</v>
      </c>
      <c r="C258" s="7" t="s">
        <v>1470</v>
      </c>
      <c r="D258" s="106" t="s">
        <v>699</v>
      </c>
      <c r="E258" s="55" t="s">
        <v>18</v>
      </c>
      <c r="F258" s="24">
        <v>2017</v>
      </c>
      <c r="G258" s="24"/>
      <c r="H258" s="24">
        <v>506943</v>
      </c>
      <c r="I258" s="24">
        <v>4132630</v>
      </c>
      <c r="J258" s="7" t="s">
        <v>22</v>
      </c>
      <c r="K258" s="56">
        <v>2300000</v>
      </c>
      <c r="L258" s="11">
        <f t="shared" si="6"/>
        <v>37950</v>
      </c>
      <c r="M258" s="12">
        <v>92</v>
      </c>
      <c r="N258" s="13">
        <f t="shared" si="7"/>
        <v>9539.3442622950824</v>
      </c>
      <c r="P258" s="1"/>
    </row>
    <row r="259" spans="1:16" x14ac:dyDescent="0.25">
      <c r="A259" s="15">
        <v>256</v>
      </c>
      <c r="B259" s="15" t="s">
        <v>16</v>
      </c>
      <c r="C259" s="7" t="s">
        <v>1470</v>
      </c>
      <c r="D259" s="109" t="s">
        <v>1464</v>
      </c>
      <c r="E259" s="25" t="s">
        <v>1465</v>
      </c>
      <c r="F259" s="15">
        <v>2017</v>
      </c>
      <c r="G259" s="15"/>
      <c r="H259" s="15">
        <v>2095354</v>
      </c>
      <c r="I259" s="15">
        <v>290890</v>
      </c>
      <c r="J259" s="15" t="s">
        <v>22</v>
      </c>
      <c r="K259" s="18">
        <v>2200000</v>
      </c>
      <c r="L259" s="19">
        <f t="shared" si="6"/>
        <v>36300</v>
      </c>
      <c r="M259" s="20">
        <v>60</v>
      </c>
      <c r="N259" s="21">
        <f t="shared" si="7"/>
        <v>5950.8196721311479</v>
      </c>
      <c r="O259" s="22" t="s">
        <v>1466</v>
      </c>
      <c r="P259" s="1">
        <f>31+29</f>
        <v>60</v>
      </c>
    </row>
    <row r="260" spans="1:16" x14ac:dyDescent="0.25">
      <c r="A260" s="7">
        <v>257</v>
      </c>
      <c r="B260" s="7" t="s">
        <v>16</v>
      </c>
      <c r="C260" s="7" t="s">
        <v>1470</v>
      </c>
      <c r="D260" s="106" t="s">
        <v>700</v>
      </c>
      <c r="E260" s="55" t="s">
        <v>674</v>
      </c>
      <c r="F260" s="24">
        <v>2018</v>
      </c>
      <c r="G260" s="24"/>
      <c r="H260" s="57" t="s">
        <v>701</v>
      </c>
      <c r="I260" s="24">
        <v>5533444</v>
      </c>
      <c r="J260" s="7" t="s">
        <v>22</v>
      </c>
      <c r="K260" s="56">
        <v>4200000</v>
      </c>
      <c r="L260" s="11">
        <f t="shared" si="6"/>
        <v>69300</v>
      </c>
      <c r="M260" s="12">
        <v>92</v>
      </c>
      <c r="N260" s="13">
        <f t="shared" si="7"/>
        <v>17419.672131147541</v>
      </c>
      <c r="P260" s="1"/>
    </row>
    <row r="261" spans="1:16" x14ac:dyDescent="0.25">
      <c r="A261" s="7">
        <v>258</v>
      </c>
      <c r="B261" s="7" t="s">
        <v>16</v>
      </c>
      <c r="C261" s="7" t="s">
        <v>1470</v>
      </c>
      <c r="D261" s="106" t="s">
        <v>702</v>
      </c>
      <c r="E261" s="55" t="s">
        <v>674</v>
      </c>
      <c r="F261" s="24">
        <v>2018</v>
      </c>
      <c r="G261" s="24"/>
      <c r="H261" s="57" t="s">
        <v>703</v>
      </c>
      <c r="I261" s="24">
        <v>5533449</v>
      </c>
      <c r="J261" s="7" t="s">
        <v>22</v>
      </c>
      <c r="K261" s="56">
        <v>4200000</v>
      </c>
      <c r="L261" s="11">
        <f t="shared" ref="L261:L324" si="8">K261*1.65/100</f>
        <v>69300</v>
      </c>
      <c r="M261" s="12">
        <v>92</v>
      </c>
      <c r="N261" s="13">
        <f t="shared" si="7"/>
        <v>17419.672131147541</v>
      </c>
      <c r="P261" s="1"/>
    </row>
    <row r="262" spans="1:16" x14ac:dyDescent="0.25">
      <c r="A262" s="7">
        <v>259</v>
      </c>
      <c r="B262" s="7" t="s">
        <v>16</v>
      </c>
      <c r="C262" s="7" t="s">
        <v>1470</v>
      </c>
      <c r="D262" s="106" t="s">
        <v>704</v>
      </c>
      <c r="E262" s="55" t="s">
        <v>674</v>
      </c>
      <c r="F262" s="24">
        <v>2018</v>
      </c>
      <c r="G262" s="24"/>
      <c r="H262" s="57" t="s">
        <v>705</v>
      </c>
      <c r="I262" s="24">
        <v>5533454</v>
      </c>
      <c r="J262" s="7" t="s">
        <v>22</v>
      </c>
      <c r="K262" s="56">
        <v>4200000</v>
      </c>
      <c r="L262" s="11">
        <f t="shared" si="8"/>
        <v>69300</v>
      </c>
      <c r="M262" s="12">
        <v>92</v>
      </c>
      <c r="N262" s="13">
        <f t="shared" ref="N262:N325" si="9">L262*M262/366</f>
        <v>17419.672131147541</v>
      </c>
      <c r="P262" s="1"/>
    </row>
    <row r="263" spans="1:16" x14ac:dyDescent="0.25">
      <c r="A263" s="7">
        <v>260</v>
      </c>
      <c r="B263" s="7" t="s">
        <v>16</v>
      </c>
      <c r="C263" s="7" t="s">
        <v>1470</v>
      </c>
      <c r="D263" s="106" t="s">
        <v>706</v>
      </c>
      <c r="E263" s="55" t="s">
        <v>674</v>
      </c>
      <c r="F263" s="24">
        <v>2018</v>
      </c>
      <c r="G263" s="24"/>
      <c r="H263" s="57" t="s">
        <v>707</v>
      </c>
      <c r="I263" s="24">
        <v>5533455</v>
      </c>
      <c r="J263" s="7" t="s">
        <v>22</v>
      </c>
      <c r="K263" s="56">
        <v>4200000</v>
      </c>
      <c r="L263" s="11">
        <f t="shared" si="8"/>
        <v>69300</v>
      </c>
      <c r="M263" s="12">
        <v>92</v>
      </c>
      <c r="N263" s="13">
        <f t="shared" si="9"/>
        <v>17419.672131147541</v>
      </c>
      <c r="P263" s="1"/>
    </row>
    <row r="264" spans="1:16" x14ac:dyDescent="0.25">
      <c r="A264" s="7">
        <v>261</v>
      </c>
      <c r="B264" s="7" t="s">
        <v>16</v>
      </c>
      <c r="C264" s="7" t="s">
        <v>1470</v>
      </c>
      <c r="D264" s="106" t="s">
        <v>708</v>
      </c>
      <c r="E264" s="55" t="s">
        <v>674</v>
      </c>
      <c r="F264" s="24">
        <v>2018</v>
      </c>
      <c r="G264" s="24"/>
      <c r="H264" s="57" t="s">
        <v>709</v>
      </c>
      <c r="I264" s="24">
        <v>5533472</v>
      </c>
      <c r="J264" s="7" t="s">
        <v>22</v>
      </c>
      <c r="K264" s="56">
        <v>4200000</v>
      </c>
      <c r="L264" s="11">
        <f t="shared" si="8"/>
        <v>69300</v>
      </c>
      <c r="M264" s="12">
        <v>92</v>
      </c>
      <c r="N264" s="13">
        <f t="shared" si="9"/>
        <v>17419.672131147541</v>
      </c>
      <c r="P264" s="1"/>
    </row>
    <row r="265" spans="1:16" x14ac:dyDescent="0.25">
      <c r="A265" s="7">
        <v>262</v>
      </c>
      <c r="B265" s="7" t="s">
        <v>16</v>
      </c>
      <c r="C265" s="7" t="s">
        <v>1470</v>
      </c>
      <c r="D265" s="106" t="s">
        <v>710</v>
      </c>
      <c r="E265" s="55" t="s">
        <v>18</v>
      </c>
      <c r="F265" s="24">
        <v>2019</v>
      </c>
      <c r="G265" s="24"/>
      <c r="H265" s="24">
        <v>548023</v>
      </c>
      <c r="I265" s="24">
        <v>4173798</v>
      </c>
      <c r="J265" s="7" t="s">
        <v>22</v>
      </c>
      <c r="K265" s="56">
        <v>2600000</v>
      </c>
      <c r="L265" s="11">
        <f t="shared" si="8"/>
        <v>42900</v>
      </c>
      <c r="M265" s="12">
        <v>92</v>
      </c>
      <c r="N265" s="13">
        <f t="shared" si="9"/>
        <v>10783.606557377048</v>
      </c>
      <c r="P265" s="1"/>
    </row>
    <row r="266" spans="1:16" x14ac:dyDescent="0.25">
      <c r="A266" s="7">
        <v>263</v>
      </c>
      <c r="B266" s="7" t="s">
        <v>16</v>
      </c>
      <c r="C266" s="7" t="s">
        <v>1470</v>
      </c>
      <c r="D266" s="106" t="s">
        <v>711</v>
      </c>
      <c r="E266" s="55" t="s">
        <v>18</v>
      </c>
      <c r="F266" s="24">
        <v>2019</v>
      </c>
      <c r="G266" s="24"/>
      <c r="H266" s="24">
        <v>548364</v>
      </c>
      <c r="I266" s="24">
        <v>4174102</v>
      </c>
      <c r="J266" s="7" t="s">
        <v>22</v>
      </c>
      <c r="K266" s="56">
        <v>2600000</v>
      </c>
      <c r="L266" s="11">
        <f t="shared" si="8"/>
        <v>42900</v>
      </c>
      <c r="M266" s="12">
        <v>92</v>
      </c>
      <c r="N266" s="13">
        <f t="shared" si="9"/>
        <v>10783.606557377048</v>
      </c>
      <c r="P266" s="1"/>
    </row>
    <row r="267" spans="1:16" x14ac:dyDescent="0.25">
      <c r="A267" s="7">
        <v>264</v>
      </c>
      <c r="B267" s="7" t="s">
        <v>16</v>
      </c>
      <c r="C267" s="7" t="s">
        <v>1470</v>
      </c>
      <c r="D267" s="106" t="s">
        <v>712</v>
      </c>
      <c r="E267" s="55" t="s">
        <v>18</v>
      </c>
      <c r="F267" s="24">
        <v>2019</v>
      </c>
      <c r="G267" s="24"/>
      <c r="H267" s="24">
        <v>548432</v>
      </c>
      <c r="I267" s="24">
        <v>4174103</v>
      </c>
      <c r="J267" s="7" t="s">
        <v>22</v>
      </c>
      <c r="K267" s="56">
        <v>2600000</v>
      </c>
      <c r="L267" s="11">
        <f t="shared" si="8"/>
        <v>42900</v>
      </c>
      <c r="M267" s="12">
        <v>92</v>
      </c>
      <c r="N267" s="13">
        <f t="shared" si="9"/>
        <v>10783.606557377048</v>
      </c>
      <c r="P267" s="1"/>
    </row>
    <row r="268" spans="1:16" x14ac:dyDescent="0.25">
      <c r="A268" s="7">
        <v>265</v>
      </c>
      <c r="B268" s="7" t="s">
        <v>16</v>
      </c>
      <c r="C268" s="7" t="s">
        <v>1470</v>
      </c>
      <c r="D268" s="106" t="s">
        <v>713</v>
      </c>
      <c r="E268" s="55" t="s">
        <v>18</v>
      </c>
      <c r="F268" s="24">
        <v>2019</v>
      </c>
      <c r="G268" s="24"/>
      <c r="H268" s="24">
        <v>548387</v>
      </c>
      <c r="I268" s="24">
        <v>4174135</v>
      </c>
      <c r="J268" s="7" t="s">
        <v>22</v>
      </c>
      <c r="K268" s="56">
        <v>2600000</v>
      </c>
      <c r="L268" s="11">
        <f t="shared" si="8"/>
        <v>42900</v>
      </c>
      <c r="M268" s="12">
        <v>92</v>
      </c>
      <c r="N268" s="13">
        <f t="shared" si="9"/>
        <v>10783.606557377048</v>
      </c>
      <c r="P268" s="1"/>
    </row>
    <row r="269" spans="1:16" x14ac:dyDescent="0.25">
      <c r="A269" s="7">
        <v>266</v>
      </c>
      <c r="B269" s="7" t="s">
        <v>16</v>
      </c>
      <c r="C269" s="7" t="s">
        <v>1470</v>
      </c>
      <c r="D269" s="106" t="s">
        <v>714</v>
      </c>
      <c r="E269" s="55" t="s">
        <v>674</v>
      </c>
      <c r="F269" s="24">
        <v>2018</v>
      </c>
      <c r="G269" s="24"/>
      <c r="H269" s="24">
        <v>984529</v>
      </c>
      <c r="I269" s="24" t="s">
        <v>715</v>
      </c>
      <c r="J269" s="7" t="s">
        <v>22</v>
      </c>
      <c r="K269" s="56">
        <v>3905000</v>
      </c>
      <c r="L269" s="11">
        <f t="shared" si="8"/>
        <v>64432.5</v>
      </c>
      <c r="M269" s="12">
        <v>92</v>
      </c>
      <c r="N269" s="13">
        <f t="shared" si="9"/>
        <v>16196.147540983606</v>
      </c>
      <c r="P269" s="1"/>
    </row>
    <row r="270" spans="1:16" x14ac:dyDescent="0.25">
      <c r="A270" s="7">
        <v>267</v>
      </c>
      <c r="B270" s="7" t="s">
        <v>16</v>
      </c>
      <c r="C270" s="7" t="s">
        <v>1470</v>
      </c>
      <c r="D270" s="106" t="s">
        <v>716</v>
      </c>
      <c r="E270" s="55" t="s">
        <v>674</v>
      </c>
      <c r="F270" s="24">
        <v>2018</v>
      </c>
      <c r="G270" s="24"/>
      <c r="H270" s="24">
        <v>984925</v>
      </c>
      <c r="I270" s="24" t="s">
        <v>717</v>
      </c>
      <c r="J270" s="7" t="s">
        <v>22</v>
      </c>
      <c r="K270" s="56">
        <v>3905000</v>
      </c>
      <c r="L270" s="11">
        <f t="shared" si="8"/>
        <v>64432.5</v>
      </c>
      <c r="M270" s="12">
        <v>92</v>
      </c>
      <c r="N270" s="13">
        <f t="shared" si="9"/>
        <v>16196.147540983606</v>
      </c>
      <c r="P270" s="1"/>
    </row>
    <row r="271" spans="1:16" x14ac:dyDescent="0.25">
      <c r="A271" s="7">
        <v>268</v>
      </c>
      <c r="B271" s="7" t="s">
        <v>16</v>
      </c>
      <c r="C271" s="7" t="s">
        <v>1470</v>
      </c>
      <c r="D271" s="106" t="s">
        <v>718</v>
      </c>
      <c r="E271" s="55" t="s">
        <v>674</v>
      </c>
      <c r="F271" s="24">
        <v>2018</v>
      </c>
      <c r="G271" s="24"/>
      <c r="H271" s="24">
        <v>984947</v>
      </c>
      <c r="I271" s="24" t="s">
        <v>719</v>
      </c>
      <c r="J271" s="7" t="s">
        <v>22</v>
      </c>
      <c r="K271" s="56">
        <v>3905000</v>
      </c>
      <c r="L271" s="11">
        <f t="shared" si="8"/>
        <v>64432.5</v>
      </c>
      <c r="M271" s="12">
        <v>92</v>
      </c>
      <c r="N271" s="13">
        <f t="shared" si="9"/>
        <v>16196.147540983606</v>
      </c>
      <c r="P271" s="1"/>
    </row>
    <row r="272" spans="1:16" x14ac:dyDescent="0.25">
      <c r="A272" s="7">
        <v>269</v>
      </c>
      <c r="B272" s="7" t="s">
        <v>16</v>
      </c>
      <c r="C272" s="7" t="s">
        <v>1470</v>
      </c>
      <c r="D272" s="106" t="s">
        <v>720</v>
      </c>
      <c r="E272" s="55" t="s">
        <v>721</v>
      </c>
      <c r="F272" s="24">
        <v>2022</v>
      </c>
      <c r="G272" s="24" t="s">
        <v>110</v>
      </c>
      <c r="H272" s="24" t="s">
        <v>722</v>
      </c>
      <c r="I272" s="24" t="s">
        <v>723</v>
      </c>
      <c r="J272" s="7" t="s">
        <v>22</v>
      </c>
      <c r="K272" s="56">
        <v>8786000</v>
      </c>
      <c r="L272" s="11">
        <f t="shared" si="8"/>
        <v>144969</v>
      </c>
      <c r="M272" s="12">
        <v>92</v>
      </c>
      <c r="N272" s="13">
        <f t="shared" si="9"/>
        <v>36440.295081967211</v>
      </c>
      <c r="P272" s="1"/>
    </row>
    <row r="273" spans="1:16" x14ac:dyDescent="0.25">
      <c r="A273" s="7">
        <v>270</v>
      </c>
      <c r="B273" s="7" t="s">
        <v>16</v>
      </c>
      <c r="C273" s="7" t="s">
        <v>1470</v>
      </c>
      <c r="D273" s="106" t="s">
        <v>724</v>
      </c>
      <c r="E273" s="55" t="s">
        <v>725</v>
      </c>
      <c r="F273" s="24">
        <v>2022</v>
      </c>
      <c r="G273" s="24" t="s">
        <v>19</v>
      </c>
      <c r="H273" s="24" t="s">
        <v>726</v>
      </c>
      <c r="I273" s="24" t="s">
        <v>727</v>
      </c>
      <c r="J273" s="7" t="s">
        <v>22</v>
      </c>
      <c r="K273" s="56">
        <v>2908000</v>
      </c>
      <c r="L273" s="11">
        <f t="shared" si="8"/>
        <v>47982</v>
      </c>
      <c r="M273" s="12">
        <v>92</v>
      </c>
      <c r="N273" s="13">
        <f t="shared" si="9"/>
        <v>12061.049180327869</v>
      </c>
      <c r="P273" s="1"/>
    </row>
    <row r="274" spans="1:16" x14ac:dyDescent="0.25">
      <c r="A274" s="7">
        <v>271</v>
      </c>
      <c r="B274" s="7" t="s">
        <v>16</v>
      </c>
      <c r="C274" s="7" t="s">
        <v>1470</v>
      </c>
      <c r="D274" s="106" t="s">
        <v>728</v>
      </c>
      <c r="E274" s="55" t="s">
        <v>725</v>
      </c>
      <c r="F274" s="24">
        <v>2022</v>
      </c>
      <c r="G274" s="24" t="s">
        <v>19</v>
      </c>
      <c r="H274" s="24" t="s">
        <v>729</v>
      </c>
      <c r="I274" s="24" t="s">
        <v>730</v>
      </c>
      <c r="J274" s="7" t="s">
        <v>22</v>
      </c>
      <c r="K274" s="56">
        <v>2908000</v>
      </c>
      <c r="L274" s="11">
        <f t="shared" si="8"/>
        <v>47982</v>
      </c>
      <c r="M274" s="12">
        <v>92</v>
      </c>
      <c r="N274" s="13">
        <f t="shared" si="9"/>
        <v>12061.049180327869</v>
      </c>
      <c r="P274" s="1"/>
    </row>
    <row r="275" spans="1:16" x14ac:dyDescent="0.25">
      <c r="A275" s="7">
        <v>272</v>
      </c>
      <c r="B275" s="7" t="s">
        <v>16</v>
      </c>
      <c r="C275" s="7" t="s">
        <v>1470</v>
      </c>
      <c r="D275" s="106" t="s">
        <v>731</v>
      </c>
      <c r="E275" s="55" t="s">
        <v>725</v>
      </c>
      <c r="F275" s="24">
        <v>2023</v>
      </c>
      <c r="G275" s="24" t="s">
        <v>19</v>
      </c>
      <c r="H275" s="24" t="s">
        <v>732</v>
      </c>
      <c r="I275" s="24" t="s">
        <v>733</v>
      </c>
      <c r="J275" s="7" t="s">
        <v>22</v>
      </c>
      <c r="K275" s="56">
        <v>2908000</v>
      </c>
      <c r="L275" s="11">
        <f t="shared" si="8"/>
        <v>47982</v>
      </c>
      <c r="M275" s="12">
        <v>92</v>
      </c>
      <c r="N275" s="13">
        <f t="shared" si="9"/>
        <v>12061.049180327869</v>
      </c>
      <c r="P275" s="1"/>
    </row>
    <row r="276" spans="1:16" x14ac:dyDescent="0.25">
      <c r="A276" s="7">
        <v>273</v>
      </c>
      <c r="B276" s="7" t="s">
        <v>16</v>
      </c>
      <c r="C276" s="7" t="s">
        <v>1470</v>
      </c>
      <c r="D276" s="106" t="s">
        <v>734</v>
      </c>
      <c r="E276" s="55" t="s">
        <v>725</v>
      </c>
      <c r="F276" s="24">
        <v>2022</v>
      </c>
      <c r="G276" s="24" t="s">
        <v>19</v>
      </c>
      <c r="H276" s="24" t="s">
        <v>735</v>
      </c>
      <c r="I276" s="24" t="s">
        <v>736</v>
      </c>
      <c r="J276" s="7" t="s">
        <v>22</v>
      </c>
      <c r="K276" s="56">
        <v>2908000</v>
      </c>
      <c r="L276" s="11">
        <f t="shared" si="8"/>
        <v>47982</v>
      </c>
      <c r="M276" s="12">
        <v>92</v>
      </c>
      <c r="N276" s="13">
        <f t="shared" si="9"/>
        <v>12061.049180327869</v>
      </c>
      <c r="P276" s="1"/>
    </row>
    <row r="277" spans="1:16" x14ac:dyDescent="0.25">
      <c r="A277" s="7">
        <v>274</v>
      </c>
      <c r="B277" s="7" t="s">
        <v>16</v>
      </c>
      <c r="C277" s="7" t="s">
        <v>1470</v>
      </c>
      <c r="D277" s="106" t="s">
        <v>737</v>
      </c>
      <c r="E277" s="55" t="s">
        <v>725</v>
      </c>
      <c r="F277" s="24">
        <v>2022</v>
      </c>
      <c r="G277" s="24" t="s">
        <v>19</v>
      </c>
      <c r="H277" s="24" t="s">
        <v>738</v>
      </c>
      <c r="I277" s="24" t="s">
        <v>739</v>
      </c>
      <c r="J277" s="7" t="s">
        <v>22</v>
      </c>
      <c r="K277" s="56">
        <v>2908000</v>
      </c>
      <c r="L277" s="11">
        <f t="shared" si="8"/>
        <v>47982</v>
      </c>
      <c r="M277" s="12">
        <v>92</v>
      </c>
      <c r="N277" s="13">
        <f t="shared" si="9"/>
        <v>12061.049180327869</v>
      </c>
      <c r="P277" s="1"/>
    </row>
    <row r="278" spans="1:16" x14ac:dyDescent="0.25">
      <c r="A278" s="7">
        <v>275</v>
      </c>
      <c r="B278" s="7" t="s">
        <v>16</v>
      </c>
      <c r="C278" s="7" t="s">
        <v>1470</v>
      </c>
      <c r="D278" s="106" t="s">
        <v>740</v>
      </c>
      <c r="E278" s="55" t="s">
        <v>725</v>
      </c>
      <c r="F278" s="24">
        <v>2022</v>
      </c>
      <c r="G278" s="24" t="s">
        <v>19</v>
      </c>
      <c r="H278" s="24" t="s">
        <v>741</v>
      </c>
      <c r="I278" s="24" t="s">
        <v>742</v>
      </c>
      <c r="J278" s="7" t="s">
        <v>22</v>
      </c>
      <c r="K278" s="56">
        <v>2908000</v>
      </c>
      <c r="L278" s="11">
        <f t="shared" si="8"/>
        <v>47982</v>
      </c>
      <c r="M278" s="12">
        <v>92</v>
      </c>
      <c r="N278" s="13">
        <f t="shared" si="9"/>
        <v>12061.049180327869</v>
      </c>
      <c r="P278" s="1"/>
    </row>
    <row r="279" spans="1:16" x14ac:dyDescent="0.25">
      <c r="A279" s="7">
        <v>276</v>
      </c>
      <c r="B279" s="7" t="s">
        <v>16</v>
      </c>
      <c r="C279" s="7" t="s">
        <v>1470</v>
      </c>
      <c r="D279" s="106" t="s">
        <v>743</v>
      </c>
      <c r="E279" s="55" t="s">
        <v>725</v>
      </c>
      <c r="F279" s="24">
        <v>2022</v>
      </c>
      <c r="G279" s="24" t="s">
        <v>19</v>
      </c>
      <c r="H279" s="24" t="s">
        <v>744</v>
      </c>
      <c r="I279" s="24" t="s">
        <v>745</v>
      </c>
      <c r="J279" s="7" t="s">
        <v>22</v>
      </c>
      <c r="K279" s="56">
        <v>2908000</v>
      </c>
      <c r="L279" s="11">
        <f t="shared" si="8"/>
        <v>47982</v>
      </c>
      <c r="M279" s="12">
        <v>92</v>
      </c>
      <c r="N279" s="13">
        <f t="shared" si="9"/>
        <v>12061.049180327869</v>
      </c>
      <c r="P279" s="1"/>
    </row>
    <row r="280" spans="1:16" x14ac:dyDescent="0.25">
      <c r="A280" s="7">
        <v>277</v>
      </c>
      <c r="B280" s="7" t="s">
        <v>16</v>
      </c>
      <c r="C280" s="7" t="s">
        <v>1470</v>
      </c>
      <c r="D280" s="106" t="s">
        <v>746</v>
      </c>
      <c r="E280" s="55" t="s">
        <v>165</v>
      </c>
      <c r="F280" s="24">
        <v>2022</v>
      </c>
      <c r="G280" s="24" t="s">
        <v>19</v>
      </c>
      <c r="H280" s="24" t="s">
        <v>747</v>
      </c>
      <c r="I280" s="24" t="s">
        <v>748</v>
      </c>
      <c r="J280" s="7" t="s">
        <v>22</v>
      </c>
      <c r="K280" s="56">
        <v>2908000</v>
      </c>
      <c r="L280" s="11">
        <f t="shared" si="8"/>
        <v>47982</v>
      </c>
      <c r="M280" s="12">
        <v>92</v>
      </c>
      <c r="N280" s="13">
        <f t="shared" si="9"/>
        <v>12061.049180327869</v>
      </c>
      <c r="P280" s="1"/>
    </row>
    <row r="281" spans="1:16" x14ac:dyDescent="0.25">
      <c r="A281" s="7">
        <v>278</v>
      </c>
      <c r="B281" s="7" t="s">
        <v>16</v>
      </c>
      <c r="C281" s="7" t="s">
        <v>1470</v>
      </c>
      <c r="D281" s="106" t="s">
        <v>749</v>
      </c>
      <c r="E281" s="55" t="s">
        <v>165</v>
      </c>
      <c r="F281" s="24">
        <v>2022</v>
      </c>
      <c r="G281" s="24" t="s">
        <v>19</v>
      </c>
      <c r="H281" s="24" t="s">
        <v>750</v>
      </c>
      <c r="I281" s="24" t="s">
        <v>751</v>
      </c>
      <c r="J281" s="7" t="s">
        <v>22</v>
      </c>
      <c r="K281" s="56">
        <v>2908000</v>
      </c>
      <c r="L281" s="11">
        <f t="shared" si="8"/>
        <v>47982</v>
      </c>
      <c r="M281" s="12">
        <v>92</v>
      </c>
      <c r="N281" s="13">
        <f t="shared" si="9"/>
        <v>12061.049180327869</v>
      </c>
      <c r="P281" s="1"/>
    </row>
    <row r="282" spans="1:16" x14ac:dyDescent="0.25">
      <c r="A282" s="7">
        <v>279</v>
      </c>
      <c r="B282" s="7" t="s">
        <v>16</v>
      </c>
      <c r="C282" s="7" t="s">
        <v>1470</v>
      </c>
      <c r="D282" s="106" t="s">
        <v>752</v>
      </c>
      <c r="E282" s="55" t="s">
        <v>165</v>
      </c>
      <c r="F282" s="24">
        <v>2022</v>
      </c>
      <c r="G282" s="24" t="s">
        <v>19</v>
      </c>
      <c r="H282" s="24" t="s">
        <v>753</v>
      </c>
      <c r="I282" s="24" t="s">
        <v>754</v>
      </c>
      <c r="J282" s="7" t="s">
        <v>22</v>
      </c>
      <c r="K282" s="56">
        <v>2908000</v>
      </c>
      <c r="L282" s="11">
        <f t="shared" si="8"/>
        <v>47982</v>
      </c>
      <c r="M282" s="12">
        <v>92</v>
      </c>
      <c r="N282" s="13">
        <f t="shared" si="9"/>
        <v>12061.049180327869</v>
      </c>
      <c r="P282" s="1"/>
    </row>
    <row r="283" spans="1:16" x14ac:dyDescent="0.25">
      <c r="A283" s="7">
        <v>280</v>
      </c>
      <c r="B283" s="7" t="s">
        <v>16</v>
      </c>
      <c r="C283" s="7" t="s">
        <v>1470</v>
      </c>
      <c r="D283" s="106" t="s">
        <v>755</v>
      </c>
      <c r="E283" s="55" t="s">
        <v>165</v>
      </c>
      <c r="F283" s="24">
        <v>2022</v>
      </c>
      <c r="G283" s="24" t="s">
        <v>19</v>
      </c>
      <c r="H283" s="24" t="s">
        <v>756</v>
      </c>
      <c r="I283" s="24" t="s">
        <v>757</v>
      </c>
      <c r="J283" s="7" t="s">
        <v>22</v>
      </c>
      <c r="K283" s="56">
        <v>2908000</v>
      </c>
      <c r="L283" s="11">
        <f t="shared" si="8"/>
        <v>47982</v>
      </c>
      <c r="M283" s="12">
        <v>92</v>
      </c>
      <c r="N283" s="13">
        <f t="shared" si="9"/>
        <v>12061.049180327869</v>
      </c>
      <c r="P283" s="1"/>
    </row>
    <row r="284" spans="1:16" x14ac:dyDescent="0.25">
      <c r="A284" s="7">
        <v>281</v>
      </c>
      <c r="B284" s="7" t="s">
        <v>16</v>
      </c>
      <c r="C284" s="7" t="s">
        <v>1470</v>
      </c>
      <c r="D284" s="106" t="s">
        <v>758</v>
      </c>
      <c r="E284" s="55" t="s">
        <v>165</v>
      </c>
      <c r="F284" s="24">
        <v>2022</v>
      </c>
      <c r="G284" s="24" t="s">
        <v>19</v>
      </c>
      <c r="H284" s="24" t="s">
        <v>759</v>
      </c>
      <c r="I284" s="24" t="s">
        <v>760</v>
      </c>
      <c r="J284" s="7" t="s">
        <v>22</v>
      </c>
      <c r="K284" s="56">
        <v>2908000</v>
      </c>
      <c r="L284" s="11">
        <f t="shared" si="8"/>
        <v>47982</v>
      </c>
      <c r="M284" s="12">
        <v>92</v>
      </c>
      <c r="N284" s="13">
        <f t="shared" si="9"/>
        <v>12061.049180327869</v>
      </c>
      <c r="P284" s="1"/>
    </row>
    <row r="285" spans="1:16" x14ac:dyDescent="0.25">
      <c r="A285" s="7">
        <v>282</v>
      </c>
      <c r="B285" s="7" t="s">
        <v>16</v>
      </c>
      <c r="C285" s="7" t="s">
        <v>1470</v>
      </c>
      <c r="D285" s="106" t="s">
        <v>761</v>
      </c>
      <c r="E285" s="55" t="s">
        <v>165</v>
      </c>
      <c r="F285" s="24">
        <v>2022</v>
      </c>
      <c r="G285" s="24" t="s">
        <v>19</v>
      </c>
      <c r="H285" s="24" t="s">
        <v>762</v>
      </c>
      <c r="I285" s="24" t="s">
        <v>763</v>
      </c>
      <c r="J285" s="7" t="s">
        <v>22</v>
      </c>
      <c r="K285" s="56">
        <v>2908000</v>
      </c>
      <c r="L285" s="11">
        <f t="shared" si="8"/>
        <v>47982</v>
      </c>
      <c r="M285" s="12">
        <v>92</v>
      </c>
      <c r="N285" s="13">
        <f t="shared" si="9"/>
        <v>12061.049180327869</v>
      </c>
      <c r="P285" s="1"/>
    </row>
    <row r="286" spans="1:16" x14ac:dyDescent="0.25">
      <c r="A286" s="7">
        <v>283</v>
      </c>
      <c r="B286" s="7" t="s">
        <v>16</v>
      </c>
      <c r="C286" s="7" t="s">
        <v>1470</v>
      </c>
      <c r="D286" s="106" t="s">
        <v>764</v>
      </c>
      <c r="E286" s="55" t="s">
        <v>165</v>
      </c>
      <c r="F286" s="24">
        <v>2022</v>
      </c>
      <c r="G286" s="24" t="s">
        <v>19</v>
      </c>
      <c r="H286" s="24" t="s">
        <v>765</v>
      </c>
      <c r="I286" s="24" t="s">
        <v>766</v>
      </c>
      <c r="J286" s="7" t="s">
        <v>22</v>
      </c>
      <c r="K286" s="56">
        <v>2908000</v>
      </c>
      <c r="L286" s="11">
        <f t="shared" si="8"/>
        <v>47982</v>
      </c>
      <c r="M286" s="12">
        <v>92</v>
      </c>
      <c r="N286" s="13">
        <f t="shared" si="9"/>
        <v>12061.049180327869</v>
      </c>
      <c r="P286" s="1"/>
    </row>
    <row r="287" spans="1:16" x14ac:dyDescent="0.25">
      <c r="A287" s="7">
        <v>284</v>
      </c>
      <c r="B287" s="7" t="s">
        <v>16</v>
      </c>
      <c r="C287" s="7" t="s">
        <v>1470</v>
      </c>
      <c r="D287" s="106" t="s">
        <v>767</v>
      </c>
      <c r="E287" s="55" t="s">
        <v>165</v>
      </c>
      <c r="F287" s="24">
        <v>2022</v>
      </c>
      <c r="G287" s="24" t="s">
        <v>19</v>
      </c>
      <c r="H287" s="24" t="s">
        <v>768</v>
      </c>
      <c r="I287" s="24" t="s">
        <v>769</v>
      </c>
      <c r="J287" s="7" t="s">
        <v>22</v>
      </c>
      <c r="K287" s="56">
        <v>2908000</v>
      </c>
      <c r="L287" s="11">
        <f t="shared" si="8"/>
        <v>47982</v>
      </c>
      <c r="M287" s="12">
        <v>92</v>
      </c>
      <c r="N287" s="13">
        <f t="shared" si="9"/>
        <v>12061.049180327869</v>
      </c>
      <c r="P287" s="1"/>
    </row>
    <row r="288" spans="1:16" x14ac:dyDescent="0.25">
      <c r="A288" s="7">
        <v>285</v>
      </c>
      <c r="B288" s="7" t="s">
        <v>16</v>
      </c>
      <c r="C288" s="7" t="s">
        <v>1470</v>
      </c>
      <c r="D288" s="106" t="s">
        <v>770</v>
      </c>
      <c r="E288" s="55" t="s">
        <v>165</v>
      </c>
      <c r="F288" s="24">
        <v>2022</v>
      </c>
      <c r="G288" s="24" t="s">
        <v>19</v>
      </c>
      <c r="H288" s="24" t="s">
        <v>771</v>
      </c>
      <c r="I288" s="24" t="s">
        <v>772</v>
      </c>
      <c r="J288" s="7" t="s">
        <v>22</v>
      </c>
      <c r="K288" s="56">
        <v>2908000</v>
      </c>
      <c r="L288" s="11">
        <f t="shared" si="8"/>
        <v>47982</v>
      </c>
      <c r="M288" s="12">
        <v>92</v>
      </c>
      <c r="N288" s="13">
        <f t="shared" si="9"/>
        <v>12061.049180327869</v>
      </c>
      <c r="P288" s="1"/>
    </row>
    <row r="289" spans="1:16" x14ac:dyDescent="0.25">
      <c r="A289" s="7">
        <v>286</v>
      </c>
      <c r="B289" s="7" t="s">
        <v>16</v>
      </c>
      <c r="C289" s="7" t="s">
        <v>1470</v>
      </c>
      <c r="D289" s="106" t="s">
        <v>773</v>
      </c>
      <c r="E289" s="55" t="s">
        <v>165</v>
      </c>
      <c r="F289" s="24">
        <v>2022</v>
      </c>
      <c r="G289" s="24" t="s">
        <v>19</v>
      </c>
      <c r="H289" s="24" t="s">
        <v>774</v>
      </c>
      <c r="I289" s="24" t="s">
        <v>775</v>
      </c>
      <c r="J289" s="7" t="s">
        <v>22</v>
      </c>
      <c r="K289" s="56">
        <v>2908000</v>
      </c>
      <c r="L289" s="11">
        <f t="shared" si="8"/>
        <v>47982</v>
      </c>
      <c r="M289" s="12">
        <v>92</v>
      </c>
      <c r="N289" s="13">
        <f t="shared" si="9"/>
        <v>12061.049180327869</v>
      </c>
      <c r="P289" s="1"/>
    </row>
    <row r="290" spans="1:16" x14ac:dyDescent="0.25">
      <c r="A290" s="7">
        <v>287</v>
      </c>
      <c r="B290" s="7" t="s">
        <v>16</v>
      </c>
      <c r="C290" s="7" t="s">
        <v>1470</v>
      </c>
      <c r="D290" s="106" t="s">
        <v>776</v>
      </c>
      <c r="E290" s="55" t="s">
        <v>165</v>
      </c>
      <c r="F290" s="24">
        <v>2022</v>
      </c>
      <c r="G290" s="24" t="s">
        <v>19</v>
      </c>
      <c r="H290" s="24" t="s">
        <v>777</v>
      </c>
      <c r="I290" s="24" t="s">
        <v>778</v>
      </c>
      <c r="J290" s="7" t="s">
        <v>22</v>
      </c>
      <c r="K290" s="56">
        <v>2908000</v>
      </c>
      <c r="L290" s="11">
        <f t="shared" si="8"/>
        <v>47982</v>
      </c>
      <c r="M290" s="12">
        <v>92</v>
      </c>
      <c r="N290" s="13">
        <f t="shared" si="9"/>
        <v>12061.049180327869</v>
      </c>
      <c r="P290" s="1"/>
    </row>
    <row r="291" spans="1:16" x14ac:dyDescent="0.25">
      <c r="A291" s="7">
        <v>288</v>
      </c>
      <c r="B291" s="7" t="s">
        <v>16</v>
      </c>
      <c r="C291" s="7" t="s">
        <v>1470</v>
      </c>
      <c r="D291" s="106" t="s">
        <v>779</v>
      </c>
      <c r="E291" s="55" t="s">
        <v>165</v>
      </c>
      <c r="F291" s="24">
        <v>2022</v>
      </c>
      <c r="G291" s="24" t="s">
        <v>19</v>
      </c>
      <c r="H291" s="24" t="s">
        <v>780</v>
      </c>
      <c r="I291" s="24" t="s">
        <v>781</v>
      </c>
      <c r="J291" s="7" t="s">
        <v>22</v>
      </c>
      <c r="K291" s="56">
        <v>2908000</v>
      </c>
      <c r="L291" s="11">
        <f t="shared" si="8"/>
        <v>47982</v>
      </c>
      <c r="M291" s="12">
        <v>92</v>
      </c>
      <c r="N291" s="13">
        <f t="shared" si="9"/>
        <v>12061.049180327869</v>
      </c>
      <c r="P291" s="1"/>
    </row>
    <row r="292" spans="1:16" x14ac:dyDescent="0.25">
      <c r="A292" s="7">
        <v>289</v>
      </c>
      <c r="B292" s="7" t="s">
        <v>16</v>
      </c>
      <c r="C292" s="7" t="s">
        <v>1470</v>
      </c>
      <c r="D292" s="106" t="s">
        <v>782</v>
      </c>
      <c r="E292" s="55" t="s">
        <v>165</v>
      </c>
      <c r="F292" s="24">
        <v>2022</v>
      </c>
      <c r="G292" s="24" t="s">
        <v>19</v>
      </c>
      <c r="H292" s="24" t="s">
        <v>783</v>
      </c>
      <c r="I292" s="24" t="s">
        <v>784</v>
      </c>
      <c r="J292" s="7" t="s">
        <v>22</v>
      </c>
      <c r="K292" s="56">
        <v>2908000</v>
      </c>
      <c r="L292" s="11">
        <f t="shared" si="8"/>
        <v>47982</v>
      </c>
      <c r="M292" s="12">
        <v>92</v>
      </c>
      <c r="N292" s="13">
        <f t="shared" si="9"/>
        <v>12061.049180327869</v>
      </c>
      <c r="P292" s="1"/>
    </row>
    <row r="293" spans="1:16" x14ac:dyDescent="0.25">
      <c r="A293" s="7">
        <v>290</v>
      </c>
      <c r="B293" s="7" t="s">
        <v>16</v>
      </c>
      <c r="C293" s="7" t="s">
        <v>1470</v>
      </c>
      <c r="D293" s="24" t="s">
        <v>785</v>
      </c>
      <c r="E293" s="55" t="s">
        <v>165</v>
      </c>
      <c r="F293" s="24">
        <v>2022</v>
      </c>
      <c r="G293" s="24" t="s">
        <v>19</v>
      </c>
      <c r="H293" s="24" t="s">
        <v>786</v>
      </c>
      <c r="I293" s="24" t="s">
        <v>787</v>
      </c>
      <c r="J293" s="7" t="s">
        <v>22</v>
      </c>
      <c r="K293" s="56">
        <v>2908000</v>
      </c>
      <c r="L293" s="11">
        <f t="shared" si="8"/>
        <v>47982</v>
      </c>
      <c r="M293" s="12">
        <v>92</v>
      </c>
      <c r="N293" s="13">
        <f t="shared" si="9"/>
        <v>12061.049180327869</v>
      </c>
      <c r="P293" s="1"/>
    </row>
    <row r="294" spans="1:16" x14ac:dyDescent="0.25">
      <c r="A294" s="7">
        <v>291</v>
      </c>
      <c r="B294" s="7" t="s">
        <v>16</v>
      </c>
      <c r="C294" s="7" t="s">
        <v>1470</v>
      </c>
      <c r="D294" s="24" t="s">
        <v>788</v>
      </c>
      <c r="E294" s="55" t="s">
        <v>721</v>
      </c>
      <c r="F294" s="24">
        <v>2022</v>
      </c>
      <c r="G294" s="24" t="s">
        <v>110</v>
      </c>
      <c r="H294" s="24" t="s">
        <v>789</v>
      </c>
      <c r="I294" s="24" t="s">
        <v>790</v>
      </c>
      <c r="J294" s="7" t="s">
        <v>22</v>
      </c>
      <c r="K294" s="56">
        <v>8786000</v>
      </c>
      <c r="L294" s="11">
        <f t="shared" si="8"/>
        <v>144969</v>
      </c>
      <c r="M294" s="12">
        <v>92</v>
      </c>
      <c r="N294" s="13">
        <f t="shared" si="9"/>
        <v>36440.295081967211</v>
      </c>
      <c r="P294" s="1"/>
    </row>
    <row r="295" spans="1:16" x14ac:dyDescent="0.25">
      <c r="A295" s="7">
        <v>292</v>
      </c>
      <c r="B295" s="7" t="s">
        <v>16</v>
      </c>
      <c r="C295" s="7" t="s">
        <v>1470</v>
      </c>
      <c r="D295" s="24" t="s">
        <v>791</v>
      </c>
      <c r="E295" s="55" t="s">
        <v>721</v>
      </c>
      <c r="F295" s="24">
        <v>2022</v>
      </c>
      <c r="G295" s="24" t="s">
        <v>110</v>
      </c>
      <c r="H295" s="24" t="s">
        <v>792</v>
      </c>
      <c r="I295" s="24" t="s">
        <v>793</v>
      </c>
      <c r="J295" s="7" t="s">
        <v>22</v>
      </c>
      <c r="K295" s="56">
        <v>8786000</v>
      </c>
      <c r="L295" s="11">
        <f t="shared" si="8"/>
        <v>144969</v>
      </c>
      <c r="M295" s="12">
        <v>92</v>
      </c>
      <c r="N295" s="13">
        <f t="shared" si="9"/>
        <v>36440.295081967211</v>
      </c>
      <c r="P295" s="1"/>
    </row>
    <row r="296" spans="1:16" x14ac:dyDescent="0.25">
      <c r="A296" s="7">
        <v>293</v>
      </c>
      <c r="B296" s="7" t="s">
        <v>16</v>
      </c>
      <c r="C296" s="7" t="s">
        <v>1470</v>
      </c>
      <c r="D296" s="24" t="s">
        <v>794</v>
      </c>
      <c r="E296" s="55" t="s">
        <v>725</v>
      </c>
      <c r="F296" s="24">
        <v>2022</v>
      </c>
      <c r="G296" s="24" t="s">
        <v>228</v>
      </c>
      <c r="H296" s="24" t="s">
        <v>795</v>
      </c>
      <c r="I296" s="24" t="s">
        <v>796</v>
      </c>
      <c r="J296" s="7" t="s">
        <v>22</v>
      </c>
      <c r="K296" s="56">
        <v>2908000</v>
      </c>
      <c r="L296" s="11">
        <f t="shared" si="8"/>
        <v>47982</v>
      </c>
      <c r="M296" s="12">
        <v>92</v>
      </c>
      <c r="N296" s="13">
        <f t="shared" si="9"/>
        <v>12061.049180327869</v>
      </c>
      <c r="P296" s="1"/>
    </row>
    <row r="297" spans="1:16" x14ac:dyDescent="0.25">
      <c r="A297" s="7">
        <v>294</v>
      </c>
      <c r="B297" s="7" t="s">
        <v>16</v>
      </c>
      <c r="C297" s="7" t="s">
        <v>1470</v>
      </c>
      <c r="D297" s="24" t="s">
        <v>797</v>
      </c>
      <c r="E297" s="55" t="s">
        <v>725</v>
      </c>
      <c r="F297" s="24">
        <v>2022</v>
      </c>
      <c r="G297" s="24" t="s">
        <v>228</v>
      </c>
      <c r="H297" s="24" t="s">
        <v>798</v>
      </c>
      <c r="I297" s="24" t="s">
        <v>799</v>
      </c>
      <c r="J297" s="7" t="s">
        <v>22</v>
      </c>
      <c r="K297" s="56">
        <v>2908000</v>
      </c>
      <c r="L297" s="11">
        <f t="shared" si="8"/>
        <v>47982</v>
      </c>
      <c r="M297" s="12">
        <v>92</v>
      </c>
      <c r="N297" s="13">
        <f t="shared" si="9"/>
        <v>12061.049180327869</v>
      </c>
      <c r="P297" s="1"/>
    </row>
    <row r="298" spans="1:16" x14ac:dyDescent="0.25">
      <c r="A298" s="7">
        <v>295</v>
      </c>
      <c r="B298" s="7" t="s">
        <v>16</v>
      </c>
      <c r="C298" s="7" t="s">
        <v>1470</v>
      </c>
      <c r="D298" s="24" t="s">
        <v>800</v>
      </c>
      <c r="E298" s="55" t="s">
        <v>801</v>
      </c>
      <c r="F298" s="24">
        <v>2018</v>
      </c>
      <c r="G298" s="24"/>
      <c r="H298" s="24"/>
      <c r="I298" s="24" t="s">
        <v>802</v>
      </c>
      <c r="J298" s="7" t="s">
        <v>22</v>
      </c>
      <c r="K298" s="56">
        <v>6000000</v>
      </c>
      <c r="L298" s="11">
        <f t="shared" si="8"/>
        <v>99000</v>
      </c>
      <c r="M298" s="12">
        <v>92</v>
      </c>
      <c r="N298" s="13">
        <f t="shared" si="9"/>
        <v>24885.245901639344</v>
      </c>
      <c r="P298" s="1"/>
    </row>
    <row r="299" spans="1:16" x14ac:dyDescent="0.25">
      <c r="A299" s="7">
        <v>296</v>
      </c>
      <c r="B299" s="7" t="s">
        <v>16</v>
      </c>
      <c r="C299" s="7" t="s">
        <v>1470</v>
      </c>
      <c r="D299" s="24" t="s">
        <v>803</v>
      </c>
      <c r="E299" s="55" t="s">
        <v>801</v>
      </c>
      <c r="F299" s="24">
        <v>2018</v>
      </c>
      <c r="G299" s="24"/>
      <c r="H299" s="24"/>
      <c r="I299" s="24" t="s">
        <v>804</v>
      </c>
      <c r="J299" s="7" t="s">
        <v>22</v>
      </c>
      <c r="K299" s="56">
        <v>6000000</v>
      </c>
      <c r="L299" s="11">
        <f t="shared" si="8"/>
        <v>99000</v>
      </c>
      <c r="M299" s="12">
        <v>92</v>
      </c>
      <c r="N299" s="13">
        <f t="shared" si="9"/>
        <v>24885.245901639344</v>
      </c>
      <c r="P299" s="1"/>
    </row>
    <row r="300" spans="1:16" x14ac:dyDescent="0.25">
      <c r="A300" s="7">
        <v>297</v>
      </c>
      <c r="B300" s="7" t="s">
        <v>16</v>
      </c>
      <c r="C300" s="7" t="s">
        <v>1470</v>
      </c>
      <c r="D300" s="24" t="s">
        <v>805</v>
      </c>
      <c r="E300" s="55" t="s">
        <v>801</v>
      </c>
      <c r="F300" s="24">
        <v>2018</v>
      </c>
      <c r="G300" s="24"/>
      <c r="H300" s="24"/>
      <c r="I300" s="24" t="s">
        <v>806</v>
      </c>
      <c r="J300" s="7" t="s">
        <v>22</v>
      </c>
      <c r="K300" s="56">
        <v>6000000</v>
      </c>
      <c r="L300" s="11">
        <f t="shared" si="8"/>
        <v>99000</v>
      </c>
      <c r="M300" s="12">
        <v>92</v>
      </c>
      <c r="N300" s="13">
        <f t="shared" si="9"/>
        <v>24885.245901639344</v>
      </c>
      <c r="P300" s="1"/>
    </row>
    <row r="301" spans="1:16" x14ac:dyDescent="0.25">
      <c r="A301" s="7">
        <v>298</v>
      </c>
      <c r="B301" s="7" t="s">
        <v>16</v>
      </c>
      <c r="C301" s="7" t="s">
        <v>1470</v>
      </c>
      <c r="D301" s="24" t="s">
        <v>807</v>
      </c>
      <c r="E301" s="55" t="s">
        <v>801</v>
      </c>
      <c r="F301" s="24">
        <v>2018</v>
      </c>
      <c r="G301" s="24"/>
      <c r="H301" s="24"/>
      <c r="I301" s="24" t="s">
        <v>808</v>
      </c>
      <c r="J301" s="7" t="s">
        <v>22</v>
      </c>
      <c r="K301" s="56">
        <v>6000000</v>
      </c>
      <c r="L301" s="11">
        <f t="shared" si="8"/>
        <v>99000</v>
      </c>
      <c r="M301" s="12">
        <v>92</v>
      </c>
      <c r="N301" s="13">
        <f t="shared" si="9"/>
        <v>24885.245901639344</v>
      </c>
      <c r="P301" s="1"/>
    </row>
    <row r="302" spans="1:16" x14ac:dyDescent="0.25">
      <c r="A302" s="7">
        <v>299</v>
      </c>
      <c r="B302" s="7" t="s">
        <v>16</v>
      </c>
      <c r="C302" s="7" t="s">
        <v>1470</v>
      </c>
      <c r="D302" s="24" t="s">
        <v>809</v>
      </c>
      <c r="E302" s="55" t="s">
        <v>721</v>
      </c>
      <c r="F302" s="24">
        <v>2022</v>
      </c>
      <c r="G302" s="24" t="s">
        <v>110</v>
      </c>
      <c r="H302" s="24" t="s">
        <v>810</v>
      </c>
      <c r="I302" s="24" t="s">
        <v>811</v>
      </c>
      <c r="J302" s="7" t="s">
        <v>22</v>
      </c>
      <c r="K302" s="56">
        <v>8786000</v>
      </c>
      <c r="L302" s="11">
        <f t="shared" si="8"/>
        <v>144969</v>
      </c>
      <c r="M302" s="12">
        <v>92</v>
      </c>
      <c r="N302" s="13">
        <f t="shared" si="9"/>
        <v>36440.295081967211</v>
      </c>
      <c r="P302" s="1"/>
    </row>
    <row r="303" spans="1:16" x14ac:dyDescent="0.25">
      <c r="A303" s="7">
        <v>300</v>
      </c>
      <c r="B303" s="7" t="s">
        <v>16</v>
      </c>
      <c r="C303" s="7" t="s">
        <v>1489</v>
      </c>
      <c r="D303" s="58" t="s">
        <v>812</v>
      </c>
      <c r="E303" s="59" t="s">
        <v>813</v>
      </c>
      <c r="F303" s="58">
        <v>2017</v>
      </c>
      <c r="G303" s="58" t="s">
        <v>140</v>
      </c>
      <c r="H303" s="58" t="s">
        <v>814</v>
      </c>
      <c r="I303" s="58" t="s">
        <v>815</v>
      </c>
      <c r="J303" s="7" t="s">
        <v>22</v>
      </c>
      <c r="K303" s="60">
        <v>20000000</v>
      </c>
      <c r="L303" s="61">
        <f t="shared" si="8"/>
        <v>330000</v>
      </c>
      <c r="M303" s="62">
        <v>92</v>
      </c>
      <c r="N303" s="63">
        <f t="shared" si="9"/>
        <v>82950.819672131154</v>
      </c>
      <c r="P303" s="1"/>
    </row>
    <row r="304" spans="1:16" x14ac:dyDescent="0.25">
      <c r="A304" s="7">
        <v>301</v>
      </c>
      <c r="B304" s="7" t="s">
        <v>16</v>
      </c>
      <c r="C304" s="7" t="s">
        <v>1470</v>
      </c>
      <c r="D304" s="24" t="s">
        <v>816</v>
      </c>
      <c r="E304" s="55" t="s">
        <v>817</v>
      </c>
      <c r="F304" s="24">
        <v>2022</v>
      </c>
      <c r="G304" s="24" t="s">
        <v>271</v>
      </c>
      <c r="H304" s="24" t="s">
        <v>818</v>
      </c>
      <c r="I304" s="24" t="s">
        <v>819</v>
      </c>
      <c r="J304" s="7" t="s">
        <v>22</v>
      </c>
      <c r="K304" s="56">
        <v>3266000</v>
      </c>
      <c r="L304" s="11">
        <f t="shared" si="8"/>
        <v>53889</v>
      </c>
      <c r="M304" s="12">
        <v>92</v>
      </c>
      <c r="N304" s="13">
        <f t="shared" si="9"/>
        <v>13545.868852459016</v>
      </c>
      <c r="P304" s="1"/>
    </row>
    <row r="305" spans="1:16" x14ac:dyDescent="0.25">
      <c r="A305" s="7">
        <v>302</v>
      </c>
      <c r="B305" s="7" t="s">
        <v>16</v>
      </c>
      <c r="C305" s="7" t="s">
        <v>1470</v>
      </c>
      <c r="D305" s="30" t="s">
        <v>820</v>
      </c>
      <c r="E305" s="32" t="s">
        <v>821</v>
      </c>
      <c r="F305" s="41">
        <v>2022</v>
      </c>
      <c r="G305" s="41" t="s">
        <v>19</v>
      </c>
      <c r="H305" s="41" t="s">
        <v>822</v>
      </c>
      <c r="I305" s="41" t="s">
        <v>823</v>
      </c>
      <c r="J305" s="7" t="s">
        <v>22</v>
      </c>
      <c r="K305" s="49">
        <v>8424500</v>
      </c>
      <c r="L305" s="11">
        <f t="shared" si="8"/>
        <v>139004.25</v>
      </c>
      <c r="M305" s="12">
        <v>92</v>
      </c>
      <c r="N305" s="13">
        <f t="shared" si="9"/>
        <v>34940.959016393441</v>
      </c>
      <c r="P305" s="1"/>
    </row>
    <row r="306" spans="1:16" x14ac:dyDescent="0.25">
      <c r="A306" s="7">
        <v>303</v>
      </c>
      <c r="B306" s="7" t="s">
        <v>16</v>
      </c>
      <c r="C306" s="7" t="s">
        <v>1470</v>
      </c>
      <c r="D306" s="7" t="s">
        <v>824</v>
      </c>
      <c r="E306" s="32" t="s">
        <v>821</v>
      </c>
      <c r="F306" s="41">
        <v>2022</v>
      </c>
      <c r="G306" s="41" t="s">
        <v>19</v>
      </c>
      <c r="H306" s="41" t="s">
        <v>825</v>
      </c>
      <c r="I306" s="41" t="s">
        <v>826</v>
      </c>
      <c r="J306" s="7" t="s">
        <v>22</v>
      </c>
      <c r="K306" s="49">
        <v>8424500</v>
      </c>
      <c r="L306" s="11">
        <f t="shared" si="8"/>
        <v>139004.25</v>
      </c>
      <c r="M306" s="12">
        <v>92</v>
      </c>
      <c r="N306" s="13">
        <f t="shared" si="9"/>
        <v>34940.959016393441</v>
      </c>
      <c r="P306" s="1"/>
    </row>
    <row r="307" spans="1:16" x14ac:dyDescent="0.25">
      <c r="A307" s="7">
        <v>304</v>
      </c>
      <c r="B307" s="7" t="s">
        <v>16</v>
      </c>
      <c r="C307" s="7" t="s">
        <v>1470</v>
      </c>
      <c r="D307" s="30" t="s">
        <v>827</v>
      </c>
      <c r="E307" s="35" t="s">
        <v>725</v>
      </c>
      <c r="F307" s="31">
        <v>2022</v>
      </c>
      <c r="G307" s="41" t="s">
        <v>228</v>
      </c>
      <c r="H307" s="31" t="s">
        <v>828</v>
      </c>
      <c r="I307" s="31" t="s">
        <v>829</v>
      </c>
      <c r="J307" s="7" t="s">
        <v>22</v>
      </c>
      <c r="K307" s="29">
        <v>2908000</v>
      </c>
      <c r="L307" s="11">
        <f t="shared" si="8"/>
        <v>47982</v>
      </c>
      <c r="M307" s="12">
        <v>92</v>
      </c>
      <c r="N307" s="13">
        <f t="shared" si="9"/>
        <v>12061.049180327869</v>
      </c>
      <c r="P307" s="1"/>
    </row>
    <row r="308" spans="1:16" x14ac:dyDescent="0.25">
      <c r="A308" s="7">
        <v>305</v>
      </c>
      <c r="B308" s="7" t="s">
        <v>16</v>
      </c>
      <c r="C308" s="7" t="s">
        <v>1470</v>
      </c>
      <c r="D308" s="30" t="s">
        <v>830</v>
      </c>
      <c r="E308" s="35" t="s">
        <v>725</v>
      </c>
      <c r="F308" s="31">
        <v>2022</v>
      </c>
      <c r="G308" s="41" t="s">
        <v>228</v>
      </c>
      <c r="H308" s="31" t="s">
        <v>831</v>
      </c>
      <c r="I308" s="31" t="s">
        <v>832</v>
      </c>
      <c r="J308" s="7" t="s">
        <v>22</v>
      </c>
      <c r="K308" s="29">
        <v>2908000</v>
      </c>
      <c r="L308" s="11">
        <f t="shared" si="8"/>
        <v>47982</v>
      </c>
      <c r="M308" s="12">
        <v>92</v>
      </c>
      <c r="N308" s="13">
        <f t="shared" si="9"/>
        <v>12061.049180327869</v>
      </c>
      <c r="P308" s="1"/>
    </row>
    <row r="309" spans="1:16" x14ac:dyDescent="0.25">
      <c r="A309" s="7">
        <v>306</v>
      </c>
      <c r="B309" s="7" t="s">
        <v>16</v>
      </c>
      <c r="C309" s="7" t="s">
        <v>1470</v>
      </c>
      <c r="D309" s="30" t="s">
        <v>833</v>
      </c>
      <c r="E309" s="35" t="s">
        <v>834</v>
      </c>
      <c r="F309" s="31">
        <v>2022</v>
      </c>
      <c r="G309" s="41" t="s">
        <v>228</v>
      </c>
      <c r="H309" s="31" t="s">
        <v>835</v>
      </c>
      <c r="I309" s="31" t="s">
        <v>836</v>
      </c>
      <c r="J309" s="7" t="s">
        <v>22</v>
      </c>
      <c r="K309" s="29">
        <v>3552500</v>
      </c>
      <c r="L309" s="11">
        <f t="shared" si="8"/>
        <v>58616.25</v>
      </c>
      <c r="M309" s="12">
        <v>92</v>
      </c>
      <c r="N309" s="13">
        <f t="shared" si="9"/>
        <v>14734.139344262296</v>
      </c>
      <c r="P309" s="1"/>
    </row>
    <row r="310" spans="1:16" x14ac:dyDescent="0.25">
      <c r="A310" s="7">
        <v>307</v>
      </c>
      <c r="B310" s="7" t="s">
        <v>16</v>
      </c>
      <c r="C310" s="7" t="s">
        <v>1470</v>
      </c>
      <c r="D310" s="30" t="s">
        <v>837</v>
      </c>
      <c r="E310" s="35" t="s">
        <v>834</v>
      </c>
      <c r="F310" s="31">
        <v>2022</v>
      </c>
      <c r="G310" s="41" t="s">
        <v>228</v>
      </c>
      <c r="H310" s="31" t="s">
        <v>838</v>
      </c>
      <c r="I310" s="31" t="s">
        <v>839</v>
      </c>
      <c r="J310" s="7" t="s">
        <v>22</v>
      </c>
      <c r="K310" s="29">
        <v>3552500</v>
      </c>
      <c r="L310" s="11">
        <f t="shared" si="8"/>
        <v>58616.25</v>
      </c>
      <c r="M310" s="12">
        <v>92</v>
      </c>
      <c r="N310" s="13">
        <f t="shared" si="9"/>
        <v>14734.139344262296</v>
      </c>
      <c r="P310" s="1"/>
    </row>
    <row r="311" spans="1:16" x14ac:dyDescent="0.25">
      <c r="A311" s="7">
        <v>308</v>
      </c>
      <c r="B311" s="7" t="s">
        <v>16</v>
      </c>
      <c r="C311" s="7" t="s">
        <v>1470</v>
      </c>
      <c r="D311" s="30" t="s">
        <v>840</v>
      </c>
      <c r="E311" s="35" t="s">
        <v>841</v>
      </c>
      <c r="F311" s="31">
        <v>2022</v>
      </c>
      <c r="G311" s="41" t="s">
        <v>228</v>
      </c>
      <c r="H311" s="31" t="s">
        <v>842</v>
      </c>
      <c r="I311" s="31" t="s">
        <v>843</v>
      </c>
      <c r="J311" s="7" t="s">
        <v>22</v>
      </c>
      <c r="K311" s="56">
        <v>2908000</v>
      </c>
      <c r="L311" s="11">
        <f t="shared" si="8"/>
        <v>47982</v>
      </c>
      <c r="M311" s="12">
        <v>92</v>
      </c>
      <c r="N311" s="13">
        <f t="shared" si="9"/>
        <v>12061.049180327869</v>
      </c>
      <c r="P311" s="1"/>
    </row>
    <row r="312" spans="1:16" x14ac:dyDescent="0.25">
      <c r="A312" s="7">
        <v>309</v>
      </c>
      <c r="B312" s="7" t="s">
        <v>16</v>
      </c>
      <c r="C312" s="7" t="s">
        <v>1470</v>
      </c>
      <c r="D312" s="30" t="s">
        <v>844</v>
      </c>
      <c r="E312" s="35" t="s">
        <v>845</v>
      </c>
      <c r="F312" s="41">
        <v>2022</v>
      </c>
      <c r="G312" s="41" t="s">
        <v>228</v>
      </c>
      <c r="H312" s="89" t="s">
        <v>846</v>
      </c>
      <c r="I312" s="31" t="s">
        <v>847</v>
      </c>
      <c r="J312" s="7" t="s">
        <v>22</v>
      </c>
      <c r="K312" s="56">
        <v>3835500</v>
      </c>
      <c r="L312" s="11">
        <f t="shared" si="8"/>
        <v>63285.75</v>
      </c>
      <c r="M312" s="12">
        <v>92</v>
      </c>
      <c r="N312" s="13">
        <f t="shared" si="9"/>
        <v>15907.893442622952</v>
      </c>
      <c r="P312" s="1"/>
    </row>
    <row r="313" spans="1:16" x14ac:dyDescent="0.25">
      <c r="A313" s="7">
        <v>310</v>
      </c>
      <c r="B313" s="7" t="s">
        <v>16</v>
      </c>
      <c r="C313" s="7" t="s">
        <v>1470</v>
      </c>
      <c r="D313" s="24" t="s">
        <v>848</v>
      </c>
      <c r="E313" s="35" t="s">
        <v>849</v>
      </c>
      <c r="F313" s="24">
        <v>2022</v>
      </c>
      <c r="G313" s="31" t="s">
        <v>110</v>
      </c>
      <c r="H313" s="31" t="s">
        <v>850</v>
      </c>
      <c r="I313" s="31" t="s">
        <v>851</v>
      </c>
      <c r="J313" s="7" t="s">
        <v>22</v>
      </c>
      <c r="K313" s="56">
        <v>3502500</v>
      </c>
      <c r="L313" s="11">
        <f t="shared" si="8"/>
        <v>57791.25</v>
      </c>
      <c r="M313" s="12">
        <v>92</v>
      </c>
      <c r="N313" s="13">
        <f t="shared" si="9"/>
        <v>14526.762295081968</v>
      </c>
      <c r="P313" s="1"/>
    </row>
    <row r="314" spans="1:16" x14ac:dyDescent="0.25">
      <c r="A314" s="7">
        <v>311</v>
      </c>
      <c r="B314" s="7" t="s">
        <v>16</v>
      </c>
      <c r="C314" s="7" t="s">
        <v>1470</v>
      </c>
      <c r="D314" s="24" t="s">
        <v>852</v>
      </c>
      <c r="E314" s="35" t="s">
        <v>849</v>
      </c>
      <c r="F314" s="24">
        <v>2022</v>
      </c>
      <c r="G314" s="24" t="s">
        <v>456</v>
      </c>
      <c r="H314" s="31" t="s">
        <v>853</v>
      </c>
      <c r="I314" s="31" t="s">
        <v>854</v>
      </c>
      <c r="J314" s="7" t="s">
        <v>22</v>
      </c>
      <c r="K314" s="56">
        <v>3502500</v>
      </c>
      <c r="L314" s="11">
        <f t="shared" si="8"/>
        <v>57791.25</v>
      </c>
      <c r="M314" s="12">
        <v>92</v>
      </c>
      <c r="N314" s="13">
        <f t="shared" si="9"/>
        <v>14526.762295081968</v>
      </c>
      <c r="P314" s="1"/>
    </row>
    <row r="315" spans="1:16" x14ac:dyDescent="0.25">
      <c r="A315" s="7">
        <v>312</v>
      </c>
      <c r="B315" s="7" t="s">
        <v>16</v>
      </c>
      <c r="C315" s="7" t="s">
        <v>1470</v>
      </c>
      <c r="D315" s="24" t="s">
        <v>855</v>
      </c>
      <c r="E315" s="35" t="s">
        <v>849</v>
      </c>
      <c r="F315" s="24">
        <v>2022</v>
      </c>
      <c r="G315" s="31" t="s">
        <v>110</v>
      </c>
      <c r="H315" s="31" t="s">
        <v>856</v>
      </c>
      <c r="I315" s="31" t="s">
        <v>857</v>
      </c>
      <c r="J315" s="7" t="s">
        <v>22</v>
      </c>
      <c r="K315" s="56">
        <v>4002500</v>
      </c>
      <c r="L315" s="11">
        <f t="shared" si="8"/>
        <v>66041.25</v>
      </c>
      <c r="M315" s="12">
        <v>92</v>
      </c>
      <c r="N315" s="13">
        <f t="shared" si="9"/>
        <v>16600.532786885247</v>
      </c>
      <c r="P315" s="1"/>
    </row>
    <row r="316" spans="1:16" x14ac:dyDescent="0.25">
      <c r="A316" s="7">
        <v>313</v>
      </c>
      <c r="B316" s="7" t="s">
        <v>16</v>
      </c>
      <c r="C316" s="7" t="s">
        <v>1470</v>
      </c>
      <c r="D316" s="24" t="s">
        <v>858</v>
      </c>
      <c r="E316" s="35" t="s">
        <v>849</v>
      </c>
      <c r="F316" s="24">
        <v>2022</v>
      </c>
      <c r="G316" s="31" t="s">
        <v>110</v>
      </c>
      <c r="H316" s="31" t="s">
        <v>859</v>
      </c>
      <c r="I316" s="31" t="s">
        <v>860</v>
      </c>
      <c r="J316" s="7" t="s">
        <v>22</v>
      </c>
      <c r="K316" s="56">
        <v>4002500</v>
      </c>
      <c r="L316" s="11">
        <f t="shared" si="8"/>
        <v>66041.25</v>
      </c>
      <c r="M316" s="12">
        <v>92</v>
      </c>
      <c r="N316" s="13">
        <f t="shared" si="9"/>
        <v>16600.532786885247</v>
      </c>
      <c r="P316" s="1"/>
    </row>
    <row r="317" spans="1:16" x14ac:dyDescent="0.25">
      <c r="A317" s="7">
        <v>314</v>
      </c>
      <c r="B317" s="7" t="s">
        <v>16</v>
      </c>
      <c r="C317" s="7" t="s">
        <v>1470</v>
      </c>
      <c r="D317" s="24" t="s">
        <v>861</v>
      </c>
      <c r="E317" s="35" t="s">
        <v>849</v>
      </c>
      <c r="F317" s="24">
        <v>2022</v>
      </c>
      <c r="G317" s="31" t="s">
        <v>110</v>
      </c>
      <c r="H317" s="31" t="s">
        <v>862</v>
      </c>
      <c r="I317" s="31" t="s">
        <v>863</v>
      </c>
      <c r="J317" s="7" t="s">
        <v>22</v>
      </c>
      <c r="K317" s="56">
        <v>4002500</v>
      </c>
      <c r="L317" s="11">
        <f t="shared" si="8"/>
        <v>66041.25</v>
      </c>
      <c r="M317" s="12">
        <v>92</v>
      </c>
      <c r="N317" s="13">
        <f t="shared" si="9"/>
        <v>16600.532786885247</v>
      </c>
      <c r="P317" s="1"/>
    </row>
    <row r="318" spans="1:16" x14ac:dyDescent="0.25">
      <c r="A318" s="7">
        <v>315</v>
      </c>
      <c r="B318" s="7" t="s">
        <v>16</v>
      </c>
      <c r="C318" s="7" t="s">
        <v>1470</v>
      </c>
      <c r="D318" s="24" t="s">
        <v>864</v>
      </c>
      <c r="E318" s="35" t="s">
        <v>849</v>
      </c>
      <c r="F318" s="24">
        <v>2022</v>
      </c>
      <c r="G318" s="31" t="s">
        <v>110</v>
      </c>
      <c r="H318" s="31" t="s">
        <v>865</v>
      </c>
      <c r="I318" s="31" t="s">
        <v>866</v>
      </c>
      <c r="J318" s="7" t="s">
        <v>22</v>
      </c>
      <c r="K318" s="56">
        <v>4002500</v>
      </c>
      <c r="L318" s="11">
        <f t="shared" si="8"/>
        <v>66041.25</v>
      </c>
      <c r="M318" s="12">
        <v>92</v>
      </c>
      <c r="N318" s="13">
        <f t="shared" si="9"/>
        <v>16600.532786885247</v>
      </c>
      <c r="P318" s="1"/>
    </row>
    <row r="319" spans="1:16" x14ac:dyDescent="0.25">
      <c r="A319" s="7">
        <v>316</v>
      </c>
      <c r="B319" s="7" t="s">
        <v>16</v>
      </c>
      <c r="C319" s="7" t="s">
        <v>1470</v>
      </c>
      <c r="D319" s="24" t="s">
        <v>867</v>
      </c>
      <c r="E319" s="35" t="s">
        <v>725</v>
      </c>
      <c r="F319" s="24">
        <v>2022</v>
      </c>
      <c r="G319" s="31" t="s">
        <v>110</v>
      </c>
      <c r="H319" s="31" t="s">
        <v>868</v>
      </c>
      <c r="I319" s="31" t="s">
        <v>869</v>
      </c>
      <c r="J319" s="7" t="s">
        <v>22</v>
      </c>
      <c r="K319" s="56">
        <v>3372500</v>
      </c>
      <c r="L319" s="11">
        <f t="shared" si="8"/>
        <v>55646.25</v>
      </c>
      <c r="M319" s="12">
        <v>92</v>
      </c>
      <c r="N319" s="13">
        <f t="shared" si="9"/>
        <v>13987.581967213115</v>
      </c>
      <c r="P319" s="1"/>
    </row>
    <row r="320" spans="1:16" x14ac:dyDescent="0.25">
      <c r="A320" s="7">
        <v>317</v>
      </c>
      <c r="B320" s="7" t="s">
        <v>16</v>
      </c>
      <c r="C320" s="7" t="s">
        <v>1470</v>
      </c>
      <c r="D320" s="24" t="s">
        <v>870</v>
      </c>
      <c r="E320" s="35" t="s">
        <v>725</v>
      </c>
      <c r="F320" s="24">
        <v>2022</v>
      </c>
      <c r="G320" s="31" t="s">
        <v>110</v>
      </c>
      <c r="H320" s="31" t="s">
        <v>871</v>
      </c>
      <c r="I320" s="31" t="s">
        <v>872</v>
      </c>
      <c r="J320" s="7" t="s">
        <v>22</v>
      </c>
      <c r="K320" s="56">
        <v>3372500</v>
      </c>
      <c r="L320" s="11">
        <f t="shared" si="8"/>
        <v>55646.25</v>
      </c>
      <c r="M320" s="12">
        <v>92</v>
      </c>
      <c r="N320" s="13">
        <f t="shared" si="9"/>
        <v>13987.581967213115</v>
      </c>
      <c r="P320" s="1"/>
    </row>
    <row r="321" spans="1:16" x14ac:dyDescent="0.25">
      <c r="A321" s="7">
        <v>318</v>
      </c>
      <c r="B321" s="7" t="s">
        <v>16</v>
      </c>
      <c r="C321" s="7" t="s">
        <v>1470</v>
      </c>
      <c r="D321" s="30" t="s">
        <v>873</v>
      </c>
      <c r="E321" s="52" t="s">
        <v>18</v>
      </c>
      <c r="F321" s="30">
        <v>2020</v>
      </c>
      <c r="G321" s="24" t="s">
        <v>271</v>
      </c>
      <c r="H321" s="30">
        <v>572836</v>
      </c>
      <c r="I321" s="30">
        <v>4198655</v>
      </c>
      <c r="J321" s="7" t="s">
        <v>22</v>
      </c>
      <c r="K321" s="54">
        <v>2900000</v>
      </c>
      <c r="L321" s="11">
        <f t="shared" si="8"/>
        <v>47850</v>
      </c>
      <c r="M321" s="12">
        <v>92</v>
      </c>
      <c r="N321" s="13">
        <f t="shared" si="9"/>
        <v>12027.868852459016</v>
      </c>
      <c r="P321" s="1"/>
    </row>
    <row r="322" spans="1:16" x14ac:dyDescent="0.25">
      <c r="A322" s="7">
        <v>319</v>
      </c>
      <c r="B322" s="7" t="s">
        <v>16</v>
      </c>
      <c r="C322" s="7" t="s">
        <v>1470</v>
      </c>
      <c r="D322" s="30" t="s">
        <v>874</v>
      </c>
      <c r="E322" s="52" t="s">
        <v>18</v>
      </c>
      <c r="F322" s="30">
        <v>2020</v>
      </c>
      <c r="G322" s="24" t="s">
        <v>271</v>
      </c>
      <c r="H322" s="30">
        <v>573418</v>
      </c>
      <c r="I322" s="30">
        <v>4198656</v>
      </c>
      <c r="J322" s="7" t="s">
        <v>22</v>
      </c>
      <c r="K322" s="54">
        <v>2900000</v>
      </c>
      <c r="L322" s="11">
        <f t="shared" si="8"/>
        <v>47850</v>
      </c>
      <c r="M322" s="12">
        <v>92</v>
      </c>
      <c r="N322" s="13">
        <f t="shared" si="9"/>
        <v>12027.868852459016</v>
      </c>
      <c r="P322" s="1"/>
    </row>
    <row r="323" spans="1:16" x14ac:dyDescent="0.25">
      <c r="A323" s="7">
        <v>320</v>
      </c>
      <c r="B323" s="7" t="s">
        <v>16</v>
      </c>
      <c r="C323" s="7" t="s">
        <v>1470</v>
      </c>
      <c r="D323" s="30" t="s">
        <v>875</v>
      </c>
      <c r="E323" s="52" t="s">
        <v>18</v>
      </c>
      <c r="F323" s="30">
        <v>2020</v>
      </c>
      <c r="G323" s="24" t="s">
        <v>271</v>
      </c>
      <c r="H323" s="30">
        <v>573327</v>
      </c>
      <c r="I323" s="30">
        <v>4198658</v>
      </c>
      <c r="J323" s="7" t="s">
        <v>22</v>
      </c>
      <c r="K323" s="54">
        <v>2900000</v>
      </c>
      <c r="L323" s="11">
        <f t="shared" si="8"/>
        <v>47850</v>
      </c>
      <c r="M323" s="12">
        <v>92</v>
      </c>
      <c r="N323" s="13">
        <f>L323*M323/366</f>
        <v>12027.868852459016</v>
      </c>
      <c r="P323" s="1"/>
    </row>
    <row r="324" spans="1:16" x14ac:dyDescent="0.25">
      <c r="A324" s="7">
        <v>321</v>
      </c>
      <c r="B324" s="7" t="s">
        <v>16</v>
      </c>
      <c r="C324" s="7" t="s">
        <v>1470</v>
      </c>
      <c r="D324" s="30" t="s">
        <v>876</v>
      </c>
      <c r="E324" s="52" t="s">
        <v>18</v>
      </c>
      <c r="F324" s="30">
        <v>2020</v>
      </c>
      <c r="G324" s="24" t="s">
        <v>271</v>
      </c>
      <c r="H324" s="30">
        <v>573387</v>
      </c>
      <c r="I324" s="30">
        <v>4198659</v>
      </c>
      <c r="J324" s="7" t="s">
        <v>22</v>
      </c>
      <c r="K324" s="54">
        <v>2900000</v>
      </c>
      <c r="L324" s="11">
        <f t="shared" si="8"/>
        <v>47850</v>
      </c>
      <c r="M324" s="12">
        <v>92</v>
      </c>
      <c r="N324" s="13">
        <f t="shared" si="9"/>
        <v>12027.868852459016</v>
      </c>
      <c r="P324" s="1"/>
    </row>
    <row r="325" spans="1:16" x14ac:dyDescent="0.25">
      <c r="A325" s="7">
        <v>322</v>
      </c>
      <c r="B325" s="7" t="s">
        <v>16</v>
      </c>
      <c r="C325" s="7" t="s">
        <v>1470</v>
      </c>
      <c r="D325" s="30" t="s">
        <v>877</v>
      </c>
      <c r="E325" s="52" t="s">
        <v>18</v>
      </c>
      <c r="F325" s="30">
        <v>2020</v>
      </c>
      <c r="G325" s="24" t="s">
        <v>271</v>
      </c>
      <c r="H325" s="30">
        <v>573010</v>
      </c>
      <c r="I325" s="30">
        <v>4198791</v>
      </c>
      <c r="J325" s="7" t="s">
        <v>22</v>
      </c>
      <c r="K325" s="54">
        <v>2900000</v>
      </c>
      <c r="L325" s="11">
        <f t="shared" ref="L325:L388" si="10">K325*1.65/100</f>
        <v>47850</v>
      </c>
      <c r="M325" s="12">
        <v>92</v>
      </c>
      <c r="N325" s="13">
        <f t="shared" si="9"/>
        <v>12027.868852459016</v>
      </c>
      <c r="P325" s="1"/>
    </row>
    <row r="326" spans="1:16" x14ac:dyDescent="0.25">
      <c r="A326" s="7">
        <v>323</v>
      </c>
      <c r="B326" s="7" t="s">
        <v>274</v>
      </c>
      <c r="C326" s="7" t="s">
        <v>1486</v>
      </c>
      <c r="D326" s="24" t="s">
        <v>878</v>
      </c>
      <c r="E326" s="55" t="s">
        <v>574</v>
      </c>
      <c r="F326" s="43">
        <v>2022</v>
      </c>
      <c r="G326" s="24" t="s">
        <v>879</v>
      </c>
      <c r="H326" s="24" t="s">
        <v>880</v>
      </c>
      <c r="I326" s="24" t="s">
        <v>881</v>
      </c>
      <c r="J326" s="12" t="s">
        <v>278</v>
      </c>
      <c r="K326" s="56">
        <v>3625000</v>
      </c>
      <c r="L326" s="11">
        <f t="shared" si="10"/>
        <v>59812.5</v>
      </c>
      <c r="M326" s="12">
        <v>92</v>
      </c>
      <c r="N326" s="13">
        <f t="shared" ref="N326:N389" si="11">L326*M326/366</f>
        <v>15034.836065573771</v>
      </c>
      <c r="P326" s="1"/>
    </row>
    <row r="327" spans="1:16" x14ac:dyDescent="0.25">
      <c r="A327" s="7">
        <v>324</v>
      </c>
      <c r="B327" s="7" t="s">
        <v>274</v>
      </c>
      <c r="C327" s="7" t="s">
        <v>1486</v>
      </c>
      <c r="D327" s="24" t="s">
        <v>882</v>
      </c>
      <c r="E327" s="55" t="s">
        <v>574</v>
      </c>
      <c r="F327" s="43">
        <v>2022</v>
      </c>
      <c r="G327" s="24" t="s">
        <v>879</v>
      </c>
      <c r="H327" s="24" t="s">
        <v>883</v>
      </c>
      <c r="I327" s="24" t="s">
        <v>884</v>
      </c>
      <c r="J327" s="12" t="s">
        <v>278</v>
      </c>
      <c r="K327" s="56">
        <v>3625000</v>
      </c>
      <c r="L327" s="11">
        <f t="shared" si="10"/>
        <v>59812.5</v>
      </c>
      <c r="M327" s="12">
        <v>92</v>
      </c>
      <c r="N327" s="13">
        <f t="shared" si="11"/>
        <v>15034.836065573771</v>
      </c>
      <c r="P327" s="1"/>
    </row>
    <row r="328" spans="1:16" x14ac:dyDescent="0.25">
      <c r="A328" s="7">
        <v>325</v>
      </c>
      <c r="B328" s="7" t="s">
        <v>274</v>
      </c>
      <c r="C328" s="7" t="s">
        <v>1486</v>
      </c>
      <c r="D328" s="24" t="s">
        <v>885</v>
      </c>
      <c r="E328" s="55" t="s">
        <v>574</v>
      </c>
      <c r="F328" s="43">
        <v>2022</v>
      </c>
      <c r="G328" s="24"/>
      <c r="H328" s="24" t="s">
        <v>886</v>
      </c>
      <c r="I328" s="24" t="s">
        <v>887</v>
      </c>
      <c r="J328" s="12" t="s">
        <v>278</v>
      </c>
      <c r="K328" s="56">
        <v>3625000</v>
      </c>
      <c r="L328" s="11">
        <f t="shared" si="10"/>
        <v>59812.5</v>
      </c>
      <c r="M328" s="12">
        <v>92</v>
      </c>
      <c r="N328" s="13">
        <f t="shared" si="11"/>
        <v>15034.836065573771</v>
      </c>
      <c r="P328" s="1"/>
    </row>
    <row r="329" spans="1:16" x14ac:dyDescent="0.25">
      <c r="A329" s="7">
        <v>326</v>
      </c>
      <c r="B329" s="7" t="s">
        <v>274</v>
      </c>
      <c r="C329" s="7" t="s">
        <v>1486</v>
      </c>
      <c r="D329" s="24" t="s">
        <v>888</v>
      </c>
      <c r="E329" s="55" t="s">
        <v>574</v>
      </c>
      <c r="F329" s="43">
        <v>2022</v>
      </c>
      <c r="G329" s="24" t="s">
        <v>879</v>
      </c>
      <c r="H329" s="24" t="s">
        <v>889</v>
      </c>
      <c r="I329" s="24" t="s">
        <v>890</v>
      </c>
      <c r="J329" s="12" t="s">
        <v>278</v>
      </c>
      <c r="K329" s="56">
        <v>3625000</v>
      </c>
      <c r="L329" s="11">
        <f t="shared" si="10"/>
        <v>59812.5</v>
      </c>
      <c r="M329" s="12">
        <v>92</v>
      </c>
      <c r="N329" s="13">
        <f t="shared" si="11"/>
        <v>15034.836065573771</v>
      </c>
      <c r="P329" s="1"/>
    </row>
    <row r="330" spans="1:16" x14ac:dyDescent="0.25">
      <c r="A330" s="7">
        <v>327</v>
      </c>
      <c r="B330" s="7" t="s">
        <v>274</v>
      </c>
      <c r="C330" s="7" t="s">
        <v>1486</v>
      </c>
      <c r="D330" s="24" t="s">
        <v>891</v>
      </c>
      <c r="E330" s="55" t="s">
        <v>574</v>
      </c>
      <c r="F330" s="43">
        <v>2022</v>
      </c>
      <c r="G330" s="24" t="s">
        <v>879</v>
      </c>
      <c r="H330" s="24" t="s">
        <v>892</v>
      </c>
      <c r="I330" s="24" t="s">
        <v>893</v>
      </c>
      <c r="J330" s="12" t="s">
        <v>278</v>
      </c>
      <c r="K330" s="56">
        <v>3625000</v>
      </c>
      <c r="L330" s="11">
        <f t="shared" si="10"/>
        <v>59812.5</v>
      </c>
      <c r="M330" s="12">
        <v>92</v>
      </c>
      <c r="N330" s="13">
        <f t="shared" si="11"/>
        <v>15034.836065573771</v>
      </c>
      <c r="P330" s="1"/>
    </row>
    <row r="331" spans="1:16" x14ac:dyDescent="0.25">
      <c r="A331" s="7">
        <v>328</v>
      </c>
      <c r="B331" s="7" t="s">
        <v>274</v>
      </c>
      <c r="C331" s="7" t="s">
        <v>1486</v>
      </c>
      <c r="D331" s="24" t="s">
        <v>894</v>
      </c>
      <c r="E331" s="55" t="s">
        <v>574</v>
      </c>
      <c r="F331" s="43">
        <v>2022</v>
      </c>
      <c r="G331" s="24" t="s">
        <v>456</v>
      </c>
      <c r="H331" s="24" t="s">
        <v>895</v>
      </c>
      <c r="I331" s="24" t="s">
        <v>896</v>
      </c>
      <c r="J331" s="12" t="s">
        <v>278</v>
      </c>
      <c r="K331" s="56">
        <v>3625000</v>
      </c>
      <c r="L331" s="11">
        <f t="shared" si="10"/>
        <v>59812.5</v>
      </c>
      <c r="M331" s="12">
        <v>92</v>
      </c>
      <c r="N331" s="13">
        <f t="shared" si="11"/>
        <v>15034.836065573771</v>
      </c>
      <c r="P331" s="1"/>
    </row>
    <row r="332" spans="1:16" x14ac:dyDescent="0.25">
      <c r="A332" s="7">
        <v>329</v>
      </c>
      <c r="B332" s="7" t="s">
        <v>274</v>
      </c>
      <c r="C332" s="7" t="s">
        <v>1486</v>
      </c>
      <c r="D332" s="24" t="s">
        <v>897</v>
      </c>
      <c r="E332" s="55" t="s">
        <v>574</v>
      </c>
      <c r="F332" s="43">
        <v>2022</v>
      </c>
      <c r="G332" s="24" t="s">
        <v>879</v>
      </c>
      <c r="H332" s="24" t="s">
        <v>898</v>
      </c>
      <c r="I332" s="24" t="s">
        <v>899</v>
      </c>
      <c r="J332" s="12" t="s">
        <v>278</v>
      </c>
      <c r="K332" s="56">
        <v>3625000</v>
      </c>
      <c r="L332" s="11">
        <f t="shared" si="10"/>
        <v>59812.5</v>
      </c>
      <c r="M332" s="12">
        <v>92</v>
      </c>
      <c r="N332" s="13">
        <f t="shared" si="11"/>
        <v>15034.836065573771</v>
      </c>
      <c r="P332" s="1"/>
    </row>
    <row r="333" spans="1:16" x14ac:dyDescent="0.25">
      <c r="A333" s="7">
        <v>330</v>
      </c>
      <c r="B333" s="7" t="s">
        <v>274</v>
      </c>
      <c r="C333" s="7" t="s">
        <v>1486</v>
      </c>
      <c r="D333" s="24" t="s">
        <v>900</v>
      </c>
      <c r="E333" s="55" t="s">
        <v>574</v>
      </c>
      <c r="F333" s="43">
        <v>2022</v>
      </c>
      <c r="G333" s="24" t="s">
        <v>879</v>
      </c>
      <c r="H333" s="24" t="s">
        <v>901</v>
      </c>
      <c r="I333" s="24" t="s">
        <v>902</v>
      </c>
      <c r="J333" s="12" t="s">
        <v>278</v>
      </c>
      <c r="K333" s="56">
        <v>3625000</v>
      </c>
      <c r="L333" s="11">
        <f t="shared" si="10"/>
        <v>59812.5</v>
      </c>
      <c r="M333" s="12">
        <v>92</v>
      </c>
      <c r="N333" s="13">
        <f t="shared" si="11"/>
        <v>15034.836065573771</v>
      </c>
      <c r="P333" s="1"/>
    </row>
    <row r="334" spans="1:16" x14ac:dyDescent="0.25">
      <c r="A334" s="7">
        <v>331</v>
      </c>
      <c r="B334" s="7" t="s">
        <v>274</v>
      </c>
      <c r="C334" s="7" t="s">
        <v>1486</v>
      </c>
      <c r="D334" s="24" t="s">
        <v>903</v>
      </c>
      <c r="E334" s="55" t="s">
        <v>574</v>
      </c>
      <c r="F334" s="43">
        <v>2022</v>
      </c>
      <c r="G334" s="24" t="s">
        <v>879</v>
      </c>
      <c r="H334" s="24" t="s">
        <v>904</v>
      </c>
      <c r="I334" s="24" t="s">
        <v>905</v>
      </c>
      <c r="J334" s="12" t="s">
        <v>278</v>
      </c>
      <c r="K334" s="56">
        <v>3625000</v>
      </c>
      <c r="L334" s="11">
        <f t="shared" si="10"/>
        <v>59812.5</v>
      </c>
      <c r="M334" s="12">
        <v>92</v>
      </c>
      <c r="N334" s="13">
        <f t="shared" si="11"/>
        <v>15034.836065573771</v>
      </c>
      <c r="P334" s="1"/>
    </row>
    <row r="335" spans="1:16" x14ac:dyDescent="0.25">
      <c r="A335" s="7">
        <v>332</v>
      </c>
      <c r="B335" s="7" t="s">
        <v>274</v>
      </c>
      <c r="C335" s="7" t="s">
        <v>1486</v>
      </c>
      <c r="D335" s="24" t="s">
        <v>906</v>
      </c>
      <c r="E335" s="55" t="s">
        <v>574</v>
      </c>
      <c r="F335" s="43">
        <v>2022</v>
      </c>
      <c r="G335" s="24" t="s">
        <v>879</v>
      </c>
      <c r="H335" s="24" t="s">
        <v>907</v>
      </c>
      <c r="I335" s="24" t="s">
        <v>908</v>
      </c>
      <c r="J335" s="12" t="s">
        <v>278</v>
      </c>
      <c r="K335" s="56">
        <v>3625000</v>
      </c>
      <c r="L335" s="11">
        <f t="shared" si="10"/>
        <v>59812.5</v>
      </c>
      <c r="M335" s="12">
        <v>92</v>
      </c>
      <c r="N335" s="13">
        <f t="shared" si="11"/>
        <v>15034.836065573771</v>
      </c>
      <c r="P335" s="1"/>
    </row>
    <row r="336" spans="1:16" x14ac:dyDescent="0.25">
      <c r="A336" s="7">
        <v>333</v>
      </c>
      <c r="B336" s="7" t="s">
        <v>274</v>
      </c>
      <c r="C336" s="7" t="s">
        <v>1486</v>
      </c>
      <c r="D336" s="24" t="s">
        <v>909</v>
      </c>
      <c r="E336" s="55" t="s">
        <v>574</v>
      </c>
      <c r="F336" s="43">
        <v>2022</v>
      </c>
      <c r="G336" s="24" t="s">
        <v>110</v>
      </c>
      <c r="H336" s="24" t="s">
        <v>910</v>
      </c>
      <c r="I336" s="24" t="s">
        <v>911</v>
      </c>
      <c r="J336" s="12" t="s">
        <v>278</v>
      </c>
      <c r="K336" s="56">
        <v>3625000</v>
      </c>
      <c r="L336" s="11">
        <f t="shared" si="10"/>
        <v>59812.5</v>
      </c>
      <c r="M336" s="12">
        <v>92</v>
      </c>
      <c r="N336" s="13">
        <f t="shared" si="11"/>
        <v>15034.836065573771</v>
      </c>
      <c r="P336" s="1"/>
    </row>
    <row r="337" spans="1:16" x14ac:dyDescent="0.25">
      <c r="A337" s="7">
        <v>334</v>
      </c>
      <c r="B337" s="7" t="s">
        <v>274</v>
      </c>
      <c r="C337" s="7" t="s">
        <v>1486</v>
      </c>
      <c r="D337" s="24" t="s">
        <v>912</v>
      </c>
      <c r="E337" s="55" t="s">
        <v>574</v>
      </c>
      <c r="F337" s="43">
        <v>2022</v>
      </c>
      <c r="G337" s="24" t="s">
        <v>110</v>
      </c>
      <c r="H337" s="24" t="s">
        <v>913</v>
      </c>
      <c r="I337" s="24" t="s">
        <v>914</v>
      </c>
      <c r="J337" s="12" t="s">
        <v>278</v>
      </c>
      <c r="K337" s="56">
        <v>3625000</v>
      </c>
      <c r="L337" s="11">
        <f t="shared" si="10"/>
        <v>59812.5</v>
      </c>
      <c r="M337" s="12">
        <v>92</v>
      </c>
      <c r="N337" s="13">
        <f t="shared" si="11"/>
        <v>15034.836065573771</v>
      </c>
      <c r="P337" s="1"/>
    </row>
    <row r="338" spans="1:16" x14ac:dyDescent="0.25">
      <c r="A338" s="7">
        <v>335</v>
      </c>
      <c r="B338" s="7" t="s">
        <v>274</v>
      </c>
      <c r="C338" s="7" t="s">
        <v>1486</v>
      </c>
      <c r="D338" s="24" t="s">
        <v>915</v>
      </c>
      <c r="E338" s="55" t="s">
        <v>574</v>
      </c>
      <c r="F338" s="43">
        <v>2022</v>
      </c>
      <c r="G338" s="24" t="s">
        <v>110</v>
      </c>
      <c r="H338" s="24" t="s">
        <v>916</v>
      </c>
      <c r="I338" s="24" t="s">
        <v>917</v>
      </c>
      <c r="J338" s="12" t="s">
        <v>278</v>
      </c>
      <c r="K338" s="56">
        <v>3625000</v>
      </c>
      <c r="L338" s="11">
        <f t="shared" si="10"/>
        <v>59812.5</v>
      </c>
      <c r="M338" s="12">
        <v>92</v>
      </c>
      <c r="N338" s="13">
        <f t="shared" si="11"/>
        <v>15034.836065573771</v>
      </c>
      <c r="P338" s="1"/>
    </row>
    <row r="339" spans="1:16" x14ac:dyDescent="0.25">
      <c r="A339" s="7">
        <v>336</v>
      </c>
      <c r="B339" s="7" t="s">
        <v>274</v>
      </c>
      <c r="C339" s="7" t="s">
        <v>1486</v>
      </c>
      <c r="D339" s="24" t="s">
        <v>918</v>
      </c>
      <c r="E339" s="55" t="s">
        <v>725</v>
      </c>
      <c r="F339" s="24">
        <v>2022</v>
      </c>
      <c r="G339" s="24" t="s">
        <v>19</v>
      </c>
      <c r="H339" s="24" t="s">
        <v>919</v>
      </c>
      <c r="I339" s="24" t="s">
        <v>920</v>
      </c>
      <c r="J339" s="12" t="s">
        <v>278</v>
      </c>
      <c r="K339" s="56">
        <v>2908000</v>
      </c>
      <c r="L339" s="11">
        <f t="shared" si="10"/>
        <v>47982</v>
      </c>
      <c r="M339" s="12">
        <v>92</v>
      </c>
      <c r="N339" s="13">
        <f t="shared" si="11"/>
        <v>12061.049180327869</v>
      </c>
      <c r="P339" s="1"/>
    </row>
    <row r="340" spans="1:16" x14ac:dyDescent="0.25">
      <c r="A340" s="7">
        <v>337</v>
      </c>
      <c r="B340" s="7" t="s">
        <v>274</v>
      </c>
      <c r="C340" s="7" t="s">
        <v>1486</v>
      </c>
      <c r="D340" s="24" t="s">
        <v>921</v>
      </c>
      <c r="E340" s="55" t="s">
        <v>725</v>
      </c>
      <c r="F340" s="24">
        <v>2022</v>
      </c>
      <c r="G340" s="24" t="s">
        <v>19</v>
      </c>
      <c r="H340" s="24" t="s">
        <v>922</v>
      </c>
      <c r="I340" s="24" t="s">
        <v>923</v>
      </c>
      <c r="J340" s="12" t="s">
        <v>278</v>
      </c>
      <c r="K340" s="56">
        <v>2908000</v>
      </c>
      <c r="L340" s="11">
        <f t="shared" si="10"/>
        <v>47982</v>
      </c>
      <c r="M340" s="12">
        <v>92</v>
      </c>
      <c r="N340" s="13">
        <f t="shared" si="11"/>
        <v>12061.049180327869</v>
      </c>
      <c r="P340" s="1"/>
    </row>
    <row r="341" spans="1:16" x14ac:dyDescent="0.25">
      <c r="A341" s="7">
        <v>338</v>
      </c>
      <c r="B341" s="7" t="s">
        <v>274</v>
      </c>
      <c r="C341" s="7" t="s">
        <v>1486</v>
      </c>
      <c r="D341" s="24" t="s">
        <v>924</v>
      </c>
      <c r="E341" s="55" t="s">
        <v>925</v>
      </c>
      <c r="F341" s="24">
        <v>2022</v>
      </c>
      <c r="G341" s="24" t="s">
        <v>19</v>
      </c>
      <c r="H341" s="24" t="s">
        <v>926</v>
      </c>
      <c r="I341" s="24" t="s">
        <v>927</v>
      </c>
      <c r="J341" s="12" t="s">
        <v>278</v>
      </c>
      <c r="K341" s="56">
        <v>2703000</v>
      </c>
      <c r="L341" s="11">
        <f t="shared" si="10"/>
        <v>44599.5</v>
      </c>
      <c r="M341" s="12">
        <v>92</v>
      </c>
      <c r="N341" s="13">
        <f t="shared" si="11"/>
        <v>11210.803278688525</v>
      </c>
      <c r="P341" s="1"/>
    </row>
    <row r="342" spans="1:16" x14ac:dyDescent="0.25">
      <c r="A342" s="7">
        <v>339</v>
      </c>
      <c r="B342" s="7" t="s">
        <v>274</v>
      </c>
      <c r="C342" s="7" t="s">
        <v>1486</v>
      </c>
      <c r="D342" s="24" t="s">
        <v>928</v>
      </c>
      <c r="E342" s="55" t="s">
        <v>925</v>
      </c>
      <c r="F342" s="24">
        <v>2022</v>
      </c>
      <c r="G342" s="24" t="s">
        <v>19</v>
      </c>
      <c r="H342" s="24" t="s">
        <v>929</v>
      </c>
      <c r="I342" s="24" t="s">
        <v>930</v>
      </c>
      <c r="J342" s="12" t="s">
        <v>278</v>
      </c>
      <c r="K342" s="56">
        <v>2703000</v>
      </c>
      <c r="L342" s="11">
        <f t="shared" si="10"/>
        <v>44599.5</v>
      </c>
      <c r="M342" s="12">
        <v>92</v>
      </c>
      <c r="N342" s="13">
        <f t="shared" si="11"/>
        <v>11210.803278688525</v>
      </c>
      <c r="P342" s="1"/>
    </row>
    <row r="343" spans="1:16" x14ac:dyDescent="0.25">
      <c r="A343" s="7">
        <v>340</v>
      </c>
      <c r="B343" s="7" t="s">
        <v>274</v>
      </c>
      <c r="C343" s="7" t="s">
        <v>1486</v>
      </c>
      <c r="D343" s="24" t="s">
        <v>931</v>
      </c>
      <c r="E343" s="55" t="s">
        <v>574</v>
      </c>
      <c r="F343" s="24">
        <v>2022</v>
      </c>
      <c r="G343" s="24" t="s">
        <v>19</v>
      </c>
      <c r="H343" s="24" t="s">
        <v>932</v>
      </c>
      <c r="I343" s="24" t="s">
        <v>933</v>
      </c>
      <c r="J343" s="12" t="s">
        <v>278</v>
      </c>
      <c r="K343" s="56">
        <v>3625000</v>
      </c>
      <c r="L343" s="11">
        <f t="shared" si="10"/>
        <v>59812.5</v>
      </c>
      <c r="M343" s="12">
        <v>92</v>
      </c>
      <c r="N343" s="13">
        <f t="shared" si="11"/>
        <v>15034.836065573771</v>
      </c>
      <c r="P343" s="1"/>
    </row>
    <row r="344" spans="1:16" x14ac:dyDescent="0.25">
      <c r="A344" s="7">
        <v>341</v>
      </c>
      <c r="B344" s="7" t="s">
        <v>274</v>
      </c>
      <c r="C344" s="7" t="s">
        <v>1486</v>
      </c>
      <c r="D344" s="24" t="s">
        <v>934</v>
      </c>
      <c r="E344" s="55" t="s">
        <v>925</v>
      </c>
      <c r="F344" s="24">
        <v>2022</v>
      </c>
      <c r="G344" s="24" t="s">
        <v>19</v>
      </c>
      <c r="H344" s="24" t="s">
        <v>935</v>
      </c>
      <c r="I344" s="24" t="s">
        <v>936</v>
      </c>
      <c r="J344" s="12" t="s">
        <v>278</v>
      </c>
      <c r="K344" s="56">
        <v>2703000</v>
      </c>
      <c r="L344" s="11">
        <f t="shared" si="10"/>
        <v>44599.5</v>
      </c>
      <c r="M344" s="12">
        <v>92</v>
      </c>
      <c r="N344" s="13">
        <f t="shared" si="11"/>
        <v>11210.803278688525</v>
      </c>
      <c r="P344" s="1"/>
    </row>
    <row r="345" spans="1:16" x14ac:dyDescent="0.25">
      <c r="A345" s="7">
        <v>342</v>
      </c>
      <c r="B345" s="7" t="s">
        <v>274</v>
      </c>
      <c r="C345" s="7" t="s">
        <v>1486</v>
      </c>
      <c r="D345" s="24" t="s">
        <v>937</v>
      </c>
      <c r="E345" s="55" t="s">
        <v>556</v>
      </c>
      <c r="F345" s="43">
        <v>2022</v>
      </c>
      <c r="G345" s="24" t="s">
        <v>110</v>
      </c>
      <c r="H345" s="24" t="s">
        <v>938</v>
      </c>
      <c r="I345" s="24" t="s">
        <v>939</v>
      </c>
      <c r="J345" s="12" t="s">
        <v>278</v>
      </c>
      <c r="K345" s="56">
        <v>3625000</v>
      </c>
      <c r="L345" s="11">
        <f t="shared" si="10"/>
        <v>59812.5</v>
      </c>
      <c r="M345" s="12">
        <v>92</v>
      </c>
      <c r="N345" s="13">
        <f t="shared" si="11"/>
        <v>15034.836065573771</v>
      </c>
      <c r="P345" s="1"/>
    </row>
    <row r="346" spans="1:16" x14ac:dyDescent="0.25">
      <c r="A346" s="7">
        <v>343</v>
      </c>
      <c r="B346" s="7" t="s">
        <v>274</v>
      </c>
      <c r="C346" s="7" t="s">
        <v>1486</v>
      </c>
      <c r="D346" s="24" t="s">
        <v>940</v>
      </c>
      <c r="E346" s="55" t="s">
        <v>925</v>
      </c>
      <c r="F346" s="43">
        <v>2022</v>
      </c>
      <c r="G346" s="24" t="s">
        <v>110</v>
      </c>
      <c r="H346" s="24" t="s">
        <v>941</v>
      </c>
      <c r="I346" s="24" t="s">
        <v>942</v>
      </c>
      <c r="J346" s="12" t="s">
        <v>278</v>
      </c>
      <c r="K346" s="56">
        <v>2703000</v>
      </c>
      <c r="L346" s="11">
        <f t="shared" si="10"/>
        <v>44599.5</v>
      </c>
      <c r="M346" s="12">
        <v>92</v>
      </c>
      <c r="N346" s="13">
        <f t="shared" si="11"/>
        <v>11210.803278688525</v>
      </c>
      <c r="P346" s="1"/>
    </row>
    <row r="347" spans="1:16" x14ac:dyDescent="0.25">
      <c r="A347" s="7">
        <v>344</v>
      </c>
      <c r="B347" s="7" t="s">
        <v>274</v>
      </c>
      <c r="C347" s="7" t="s">
        <v>1486</v>
      </c>
      <c r="D347" s="24" t="s">
        <v>943</v>
      </c>
      <c r="E347" s="55" t="s">
        <v>725</v>
      </c>
      <c r="F347" s="24">
        <v>2022</v>
      </c>
      <c r="G347" s="24" t="s">
        <v>110</v>
      </c>
      <c r="H347" s="24" t="s">
        <v>944</v>
      </c>
      <c r="I347" s="24" t="s">
        <v>945</v>
      </c>
      <c r="J347" s="12" t="s">
        <v>278</v>
      </c>
      <c r="K347" s="56">
        <v>2908000</v>
      </c>
      <c r="L347" s="11">
        <f t="shared" si="10"/>
        <v>47982</v>
      </c>
      <c r="M347" s="12">
        <v>92</v>
      </c>
      <c r="N347" s="13">
        <f t="shared" si="11"/>
        <v>12061.049180327869</v>
      </c>
      <c r="P347" s="1"/>
    </row>
    <row r="348" spans="1:16" x14ac:dyDescent="0.25">
      <c r="A348" s="7">
        <v>345</v>
      </c>
      <c r="B348" s="7" t="s">
        <v>274</v>
      </c>
      <c r="C348" s="7" t="s">
        <v>1486</v>
      </c>
      <c r="D348" s="24" t="s">
        <v>946</v>
      </c>
      <c r="E348" s="55" t="s">
        <v>725</v>
      </c>
      <c r="F348" s="24">
        <v>2022</v>
      </c>
      <c r="G348" s="24" t="s">
        <v>110</v>
      </c>
      <c r="H348" s="24" t="s">
        <v>947</v>
      </c>
      <c r="I348" s="24" t="s">
        <v>948</v>
      </c>
      <c r="J348" s="12" t="s">
        <v>278</v>
      </c>
      <c r="K348" s="56">
        <v>2908000</v>
      </c>
      <c r="L348" s="11">
        <f t="shared" si="10"/>
        <v>47982</v>
      </c>
      <c r="M348" s="12">
        <v>92</v>
      </c>
      <c r="N348" s="13">
        <f t="shared" si="11"/>
        <v>12061.049180327869</v>
      </c>
      <c r="P348" s="1"/>
    </row>
    <row r="349" spans="1:16" x14ac:dyDescent="0.25">
      <c r="A349" s="7">
        <v>346</v>
      </c>
      <c r="B349" s="7" t="s">
        <v>274</v>
      </c>
      <c r="C349" s="7" t="s">
        <v>1486</v>
      </c>
      <c r="D349" s="24" t="s">
        <v>949</v>
      </c>
      <c r="E349" s="55" t="s">
        <v>574</v>
      </c>
      <c r="F349" s="43">
        <v>2022</v>
      </c>
      <c r="G349" s="24" t="s">
        <v>456</v>
      </c>
      <c r="H349" s="24" t="s">
        <v>950</v>
      </c>
      <c r="I349" s="24" t="s">
        <v>951</v>
      </c>
      <c r="J349" s="12" t="s">
        <v>278</v>
      </c>
      <c r="K349" s="56">
        <v>3625000</v>
      </c>
      <c r="L349" s="11">
        <f t="shared" si="10"/>
        <v>59812.5</v>
      </c>
      <c r="M349" s="12">
        <v>92</v>
      </c>
      <c r="N349" s="13">
        <f t="shared" si="11"/>
        <v>15034.836065573771</v>
      </c>
      <c r="P349" s="1"/>
    </row>
    <row r="350" spans="1:16" x14ac:dyDescent="0.25">
      <c r="A350" s="7">
        <v>347</v>
      </c>
      <c r="B350" s="7" t="s">
        <v>274</v>
      </c>
      <c r="C350" s="7" t="s">
        <v>1486</v>
      </c>
      <c r="D350" s="24" t="s">
        <v>952</v>
      </c>
      <c r="E350" s="55" t="s">
        <v>574</v>
      </c>
      <c r="F350" s="43">
        <v>2022</v>
      </c>
      <c r="G350" s="24" t="s">
        <v>879</v>
      </c>
      <c r="H350" s="24" t="s">
        <v>953</v>
      </c>
      <c r="I350" s="24" t="s">
        <v>954</v>
      </c>
      <c r="J350" s="12" t="s">
        <v>278</v>
      </c>
      <c r="K350" s="56">
        <v>3625000</v>
      </c>
      <c r="L350" s="11">
        <f t="shared" si="10"/>
        <v>59812.5</v>
      </c>
      <c r="M350" s="12">
        <v>92</v>
      </c>
      <c r="N350" s="13">
        <f t="shared" si="11"/>
        <v>15034.836065573771</v>
      </c>
      <c r="P350" s="1"/>
    </row>
    <row r="351" spans="1:16" x14ac:dyDescent="0.25">
      <c r="A351" s="7">
        <v>348</v>
      </c>
      <c r="B351" s="7" t="s">
        <v>274</v>
      </c>
      <c r="C351" s="7" t="s">
        <v>1486</v>
      </c>
      <c r="D351" s="24" t="s">
        <v>955</v>
      </c>
      <c r="E351" s="55" t="s">
        <v>574</v>
      </c>
      <c r="F351" s="43">
        <v>2022</v>
      </c>
      <c r="G351" s="24" t="s">
        <v>879</v>
      </c>
      <c r="H351" s="24" t="s">
        <v>956</v>
      </c>
      <c r="I351" s="24" t="s">
        <v>957</v>
      </c>
      <c r="J351" s="12" t="s">
        <v>278</v>
      </c>
      <c r="K351" s="56">
        <v>3625000</v>
      </c>
      <c r="L351" s="11">
        <f t="shared" si="10"/>
        <v>59812.5</v>
      </c>
      <c r="M351" s="12">
        <v>92</v>
      </c>
      <c r="N351" s="13">
        <f t="shared" si="11"/>
        <v>15034.836065573771</v>
      </c>
      <c r="P351" s="1"/>
    </row>
    <row r="352" spans="1:16" x14ac:dyDescent="0.25">
      <c r="A352" s="7">
        <v>349</v>
      </c>
      <c r="B352" s="7" t="s">
        <v>274</v>
      </c>
      <c r="C352" s="7" t="s">
        <v>1486</v>
      </c>
      <c r="D352" s="24" t="s">
        <v>958</v>
      </c>
      <c r="E352" s="55" t="s">
        <v>574</v>
      </c>
      <c r="F352" s="43">
        <v>2022</v>
      </c>
      <c r="G352" s="24" t="s">
        <v>879</v>
      </c>
      <c r="H352" s="24" t="s">
        <v>959</v>
      </c>
      <c r="I352" s="24" t="s">
        <v>960</v>
      </c>
      <c r="J352" s="12" t="s">
        <v>278</v>
      </c>
      <c r="K352" s="56">
        <v>3625000</v>
      </c>
      <c r="L352" s="11">
        <f t="shared" si="10"/>
        <v>59812.5</v>
      </c>
      <c r="M352" s="12">
        <v>92</v>
      </c>
      <c r="N352" s="13">
        <f t="shared" si="11"/>
        <v>15034.836065573771</v>
      </c>
      <c r="P352" s="1"/>
    </row>
    <row r="353" spans="1:16" x14ac:dyDescent="0.25">
      <c r="A353" s="7">
        <v>350</v>
      </c>
      <c r="B353" s="7" t="s">
        <v>274</v>
      </c>
      <c r="C353" s="7" t="s">
        <v>1486</v>
      </c>
      <c r="D353" s="24" t="s">
        <v>961</v>
      </c>
      <c r="E353" s="55" t="s">
        <v>574</v>
      </c>
      <c r="F353" s="43">
        <v>2022</v>
      </c>
      <c r="G353" s="24" t="s">
        <v>110</v>
      </c>
      <c r="H353" s="24" t="s">
        <v>962</v>
      </c>
      <c r="I353" s="24" t="s">
        <v>963</v>
      </c>
      <c r="J353" s="12" t="s">
        <v>278</v>
      </c>
      <c r="K353" s="56">
        <v>3625000</v>
      </c>
      <c r="L353" s="11">
        <f t="shared" si="10"/>
        <v>59812.5</v>
      </c>
      <c r="M353" s="12">
        <v>92</v>
      </c>
      <c r="N353" s="13">
        <f t="shared" si="11"/>
        <v>15034.836065573771</v>
      </c>
      <c r="P353" s="1"/>
    </row>
    <row r="354" spans="1:16" x14ac:dyDescent="0.25">
      <c r="A354" s="7">
        <v>351</v>
      </c>
      <c r="B354" s="7" t="s">
        <v>274</v>
      </c>
      <c r="C354" s="7" t="s">
        <v>1486</v>
      </c>
      <c r="D354" s="24" t="s">
        <v>964</v>
      </c>
      <c r="E354" s="55" t="s">
        <v>574</v>
      </c>
      <c r="F354" s="43">
        <v>2022</v>
      </c>
      <c r="G354" s="24" t="s">
        <v>110</v>
      </c>
      <c r="H354" s="24" t="s">
        <v>965</v>
      </c>
      <c r="I354" s="24" t="s">
        <v>966</v>
      </c>
      <c r="J354" s="12" t="s">
        <v>278</v>
      </c>
      <c r="K354" s="56">
        <v>3625000</v>
      </c>
      <c r="L354" s="11">
        <f t="shared" si="10"/>
        <v>59812.5</v>
      </c>
      <c r="M354" s="12">
        <v>92</v>
      </c>
      <c r="N354" s="13">
        <f t="shared" si="11"/>
        <v>15034.836065573771</v>
      </c>
      <c r="P354" s="1"/>
    </row>
    <row r="355" spans="1:16" x14ac:dyDescent="0.25">
      <c r="A355" s="7">
        <v>352</v>
      </c>
      <c r="B355" s="7" t="s">
        <v>274</v>
      </c>
      <c r="C355" s="7" t="s">
        <v>1486</v>
      </c>
      <c r="D355" s="24" t="s">
        <v>967</v>
      </c>
      <c r="E355" s="55" t="s">
        <v>574</v>
      </c>
      <c r="F355" s="43">
        <v>2022</v>
      </c>
      <c r="G355" s="24" t="s">
        <v>110</v>
      </c>
      <c r="H355" s="24" t="s">
        <v>968</v>
      </c>
      <c r="I355" s="24" t="s">
        <v>969</v>
      </c>
      <c r="J355" s="12" t="s">
        <v>278</v>
      </c>
      <c r="K355" s="56">
        <v>3625000</v>
      </c>
      <c r="L355" s="11">
        <f t="shared" si="10"/>
        <v>59812.5</v>
      </c>
      <c r="M355" s="12">
        <v>92</v>
      </c>
      <c r="N355" s="13">
        <f t="shared" si="11"/>
        <v>15034.836065573771</v>
      </c>
      <c r="P355" s="1"/>
    </row>
    <row r="356" spans="1:16" x14ac:dyDescent="0.25">
      <c r="A356" s="7">
        <v>353</v>
      </c>
      <c r="B356" s="7" t="s">
        <v>274</v>
      </c>
      <c r="C356" s="7" t="s">
        <v>1486</v>
      </c>
      <c r="D356" s="24" t="s">
        <v>970</v>
      </c>
      <c r="E356" s="55" t="s">
        <v>925</v>
      </c>
      <c r="F356" s="43">
        <v>2022</v>
      </c>
      <c r="G356" s="24" t="s">
        <v>110</v>
      </c>
      <c r="H356" s="24" t="s">
        <v>971</v>
      </c>
      <c r="I356" s="24" t="s">
        <v>972</v>
      </c>
      <c r="J356" s="12" t="s">
        <v>278</v>
      </c>
      <c r="K356" s="56">
        <v>2703000</v>
      </c>
      <c r="L356" s="11">
        <f t="shared" si="10"/>
        <v>44599.5</v>
      </c>
      <c r="M356" s="12">
        <v>92</v>
      </c>
      <c r="N356" s="13">
        <f t="shared" si="11"/>
        <v>11210.803278688525</v>
      </c>
      <c r="P356" s="1"/>
    </row>
    <row r="357" spans="1:16" x14ac:dyDescent="0.25">
      <c r="A357" s="7">
        <v>354</v>
      </c>
      <c r="B357" s="7" t="s">
        <v>274</v>
      </c>
      <c r="C357" s="7" t="s">
        <v>1486</v>
      </c>
      <c r="D357" s="24" t="s">
        <v>973</v>
      </c>
      <c r="E357" s="55" t="s">
        <v>574</v>
      </c>
      <c r="F357" s="43">
        <v>2022</v>
      </c>
      <c r="G357" s="24" t="s">
        <v>110</v>
      </c>
      <c r="H357" s="24" t="s">
        <v>974</v>
      </c>
      <c r="I357" s="24" t="s">
        <v>975</v>
      </c>
      <c r="J357" s="12" t="s">
        <v>278</v>
      </c>
      <c r="K357" s="56">
        <v>3625000</v>
      </c>
      <c r="L357" s="11">
        <f t="shared" si="10"/>
        <v>59812.5</v>
      </c>
      <c r="M357" s="12">
        <v>92</v>
      </c>
      <c r="N357" s="13">
        <f t="shared" si="11"/>
        <v>15034.836065573771</v>
      </c>
      <c r="P357" s="1"/>
    </row>
    <row r="358" spans="1:16" x14ac:dyDescent="0.25">
      <c r="A358" s="7">
        <v>355</v>
      </c>
      <c r="B358" s="7" t="s">
        <v>274</v>
      </c>
      <c r="C358" s="7" t="s">
        <v>1486</v>
      </c>
      <c r="D358" s="24" t="s">
        <v>976</v>
      </c>
      <c r="E358" s="55" t="s">
        <v>574</v>
      </c>
      <c r="F358" s="43">
        <v>2022</v>
      </c>
      <c r="G358" s="24" t="s">
        <v>110</v>
      </c>
      <c r="H358" s="24" t="s">
        <v>977</v>
      </c>
      <c r="I358" s="24" t="s">
        <v>978</v>
      </c>
      <c r="J358" s="12" t="s">
        <v>278</v>
      </c>
      <c r="K358" s="56">
        <v>3625000</v>
      </c>
      <c r="L358" s="11">
        <f t="shared" si="10"/>
        <v>59812.5</v>
      </c>
      <c r="M358" s="12">
        <v>92</v>
      </c>
      <c r="N358" s="13">
        <f t="shared" si="11"/>
        <v>15034.836065573771</v>
      </c>
      <c r="P358" s="1"/>
    </row>
    <row r="359" spans="1:16" x14ac:dyDescent="0.25">
      <c r="A359" s="7">
        <v>356</v>
      </c>
      <c r="B359" s="7" t="s">
        <v>274</v>
      </c>
      <c r="C359" s="7" t="s">
        <v>1486</v>
      </c>
      <c r="D359" s="24" t="s">
        <v>979</v>
      </c>
      <c r="E359" s="55" t="s">
        <v>980</v>
      </c>
      <c r="F359" s="43">
        <v>2022</v>
      </c>
      <c r="G359" s="24" t="s">
        <v>110</v>
      </c>
      <c r="H359" s="24" t="s">
        <v>981</v>
      </c>
      <c r="I359" s="24" t="s">
        <v>982</v>
      </c>
      <c r="J359" s="12" t="s">
        <v>278</v>
      </c>
      <c r="K359" s="56">
        <v>2703000</v>
      </c>
      <c r="L359" s="11">
        <f t="shared" si="10"/>
        <v>44599.5</v>
      </c>
      <c r="M359" s="12">
        <v>92</v>
      </c>
      <c r="N359" s="13">
        <f t="shared" si="11"/>
        <v>11210.803278688525</v>
      </c>
      <c r="P359" s="1"/>
    </row>
    <row r="360" spans="1:16" x14ac:dyDescent="0.25">
      <c r="A360" s="7">
        <v>357</v>
      </c>
      <c r="B360" s="7" t="s">
        <v>274</v>
      </c>
      <c r="C360" s="7" t="s">
        <v>1486</v>
      </c>
      <c r="D360" s="24" t="s">
        <v>983</v>
      </c>
      <c r="E360" s="55" t="s">
        <v>980</v>
      </c>
      <c r="F360" s="43">
        <v>2022</v>
      </c>
      <c r="G360" s="24" t="s">
        <v>110</v>
      </c>
      <c r="H360" s="24" t="s">
        <v>984</v>
      </c>
      <c r="I360" s="24" t="s">
        <v>985</v>
      </c>
      <c r="J360" s="12" t="s">
        <v>278</v>
      </c>
      <c r="K360" s="56">
        <v>2703000</v>
      </c>
      <c r="L360" s="11">
        <f t="shared" si="10"/>
        <v>44599.5</v>
      </c>
      <c r="M360" s="12">
        <v>92</v>
      </c>
      <c r="N360" s="13">
        <f t="shared" si="11"/>
        <v>11210.803278688525</v>
      </c>
      <c r="P360" s="1"/>
    </row>
    <row r="361" spans="1:16" x14ac:dyDescent="0.25">
      <c r="A361" s="7">
        <v>358</v>
      </c>
      <c r="B361" s="7" t="s">
        <v>274</v>
      </c>
      <c r="C361" s="7" t="s">
        <v>1486</v>
      </c>
      <c r="D361" s="24" t="s">
        <v>986</v>
      </c>
      <c r="E361" s="55" t="s">
        <v>834</v>
      </c>
      <c r="F361" s="24">
        <v>2022</v>
      </c>
      <c r="G361" s="24" t="s">
        <v>19</v>
      </c>
      <c r="H361" s="24" t="s">
        <v>987</v>
      </c>
      <c r="I361" s="24" t="s">
        <v>988</v>
      </c>
      <c r="J361" s="12" t="s">
        <v>278</v>
      </c>
      <c r="K361" s="56">
        <v>3010000</v>
      </c>
      <c r="L361" s="11">
        <f t="shared" si="10"/>
        <v>49665</v>
      </c>
      <c r="M361" s="12">
        <v>92</v>
      </c>
      <c r="N361" s="13">
        <f t="shared" si="11"/>
        <v>12484.098360655738</v>
      </c>
      <c r="P361" s="1"/>
    </row>
    <row r="362" spans="1:16" x14ac:dyDescent="0.25">
      <c r="A362" s="7">
        <v>359</v>
      </c>
      <c r="B362" s="7" t="s">
        <v>274</v>
      </c>
      <c r="C362" s="7" t="s">
        <v>1486</v>
      </c>
      <c r="D362" s="24" t="s">
        <v>989</v>
      </c>
      <c r="E362" s="55" t="s">
        <v>834</v>
      </c>
      <c r="F362" s="24">
        <v>2022</v>
      </c>
      <c r="G362" s="24" t="s">
        <v>37</v>
      </c>
      <c r="H362" s="24" t="s">
        <v>990</v>
      </c>
      <c r="I362" s="24" t="s">
        <v>991</v>
      </c>
      <c r="J362" s="12" t="s">
        <v>278</v>
      </c>
      <c r="K362" s="56">
        <v>3010000</v>
      </c>
      <c r="L362" s="11">
        <f t="shared" si="10"/>
        <v>49665</v>
      </c>
      <c r="M362" s="12">
        <v>92</v>
      </c>
      <c r="N362" s="13">
        <f t="shared" si="11"/>
        <v>12484.098360655738</v>
      </c>
      <c r="P362" s="1"/>
    </row>
    <row r="363" spans="1:16" x14ac:dyDescent="0.25">
      <c r="A363" s="7">
        <v>360</v>
      </c>
      <c r="B363" s="7" t="s">
        <v>274</v>
      </c>
      <c r="C363" s="7" t="s">
        <v>1486</v>
      </c>
      <c r="D363" s="24" t="s">
        <v>992</v>
      </c>
      <c r="E363" s="55" t="s">
        <v>993</v>
      </c>
      <c r="F363" s="24">
        <v>2022</v>
      </c>
      <c r="G363" s="24" t="s">
        <v>19</v>
      </c>
      <c r="H363" s="24" t="s">
        <v>994</v>
      </c>
      <c r="I363" s="24" t="s">
        <v>995</v>
      </c>
      <c r="J363" s="12" t="s">
        <v>278</v>
      </c>
      <c r="K363" s="56">
        <v>2703000</v>
      </c>
      <c r="L363" s="11">
        <f t="shared" si="10"/>
        <v>44599.5</v>
      </c>
      <c r="M363" s="12">
        <v>92</v>
      </c>
      <c r="N363" s="13">
        <f t="shared" si="11"/>
        <v>11210.803278688525</v>
      </c>
      <c r="P363" s="1"/>
    </row>
    <row r="364" spans="1:16" x14ac:dyDescent="0.25">
      <c r="A364" s="7">
        <v>361</v>
      </c>
      <c r="B364" s="7" t="s">
        <v>274</v>
      </c>
      <c r="C364" s="7" t="s">
        <v>1486</v>
      </c>
      <c r="D364" s="24" t="s">
        <v>996</v>
      </c>
      <c r="E364" s="55" t="s">
        <v>834</v>
      </c>
      <c r="F364" s="24">
        <v>2022</v>
      </c>
      <c r="G364" s="24" t="s">
        <v>19</v>
      </c>
      <c r="H364" s="24" t="s">
        <v>997</v>
      </c>
      <c r="I364" s="24" t="s">
        <v>998</v>
      </c>
      <c r="J364" s="12" t="s">
        <v>278</v>
      </c>
      <c r="K364" s="56">
        <v>3010000</v>
      </c>
      <c r="L364" s="11">
        <f t="shared" si="10"/>
        <v>49665</v>
      </c>
      <c r="M364" s="12">
        <v>92</v>
      </c>
      <c r="N364" s="13">
        <f t="shared" si="11"/>
        <v>12484.098360655738</v>
      </c>
      <c r="P364" s="1"/>
    </row>
    <row r="365" spans="1:16" x14ac:dyDescent="0.25">
      <c r="A365" s="7">
        <v>362</v>
      </c>
      <c r="B365" s="7" t="s">
        <v>274</v>
      </c>
      <c r="C365" s="7" t="s">
        <v>1486</v>
      </c>
      <c r="D365" s="24" t="s">
        <v>999</v>
      </c>
      <c r="E365" s="55" t="s">
        <v>834</v>
      </c>
      <c r="F365" s="24">
        <v>2022</v>
      </c>
      <c r="G365" s="24" t="s">
        <v>37</v>
      </c>
      <c r="H365" s="24" t="s">
        <v>1000</v>
      </c>
      <c r="I365" s="24" t="s">
        <v>1001</v>
      </c>
      <c r="J365" s="12" t="s">
        <v>278</v>
      </c>
      <c r="K365" s="56">
        <v>3010000</v>
      </c>
      <c r="L365" s="11">
        <f t="shared" si="10"/>
        <v>49665</v>
      </c>
      <c r="M365" s="12">
        <v>92</v>
      </c>
      <c r="N365" s="13">
        <f t="shared" si="11"/>
        <v>12484.098360655738</v>
      </c>
      <c r="P365" s="1"/>
    </row>
    <row r="366" spans="1:16" x14ac:dyDescent="0.25">
      <c r="A366" s="7">
        <v>363</v>
      </c>
      <c r="B366" s="7" t="s">
        <v>274</v>
      </c>
      <c r="C366" s="7" t="s">
        <v>1486</v>
      </c>
      <c r="D366" s="24" t="s">
        <v>1002</v>
      </c>
      <c r="E366" s="55" t="s">
        <v>834</v>
      </c>
      <c r="F366" s="24">
        <v>2022</v>
      </c>
      <c r="G366" s="24" t="s">
        <v>72</v>
      </c>
      <c r="H366" s="24" t="s">
        <v>1003</v>
      </c>
      <c r="I366" s="24" t="s">
        <v>1004</v>
      </c>
      <c r="J366" s="12" t="s">
        <v>278</v>
      </c>
      <c r="K366" s="56">
        <v>3010000</v>
      </c>
      <c r="L366" s="11">
        <f t="shared" si="10"/>
        <v>49665</v>
      </c>
      <c r="M366" s="12">
        <v>92</v>
      </c>
      <c r="N366" s="13">
        <f t="shared" si="11"/>
        <v>12484.098360655738</v>
      </c>
      <c r="P366" s="1"/>
    </row>
    <row r="367" spans="1:16" x14ac:dyDescent="0.25">
      <c r="A367" s="7">
        <v>364</v>
      </c>
      <c r="B367" s="7" t="s">
        <v>274</v>
      </c>
      <c r="C367" s="7" t="s">
        <v>1486</v>
      </c>
      <c r="D367" s="24" t="s">
        <v>1005</v>
      </c>
      <c r="E367" s="55" t="s">
        <v>834</v>
      </c>
      <c r="F367" s="24">
        <v>2022</v>
      </c>
      <c r="G367" s="24" t="s">
        <v>19</v>
      </c>
      <c r="H367" s="24" t="s">
        <v>1006</v>
      </c>
      <c r="I367" s="24" t="s">
        <v>1007</v>
      </c>
      <c r="J367" s="12" t="s">
        <v>278</v>
      </c>
      <c r="K367" s="56">
        <v>3010000</v>
      </c>
      <c r="L367" s="11">
        <f t="shared" si="10"/>
        <v>49665</v>
      </c>
      <c r="M367" s="12">
        <v>92</v>
      </c>
      <c r="N367" s="13">
        <f t="shared" si="11"/>
        <v>12484.098360655738</v>
      </c>
      <c r="P367" s="1"/>
    </row>
    <row r="368" spans="1:16" x14ac:dyDescent="0.25">
      <c r="A368" s="7">
        <v>365</v>
      </c>
      <c r="B368" s="7" t="s">
        <v>274</v>
      </c>
      <c r="C368" s="7" t="s">
        <v>1486</v>
      </c>
      <c r="D368" s="30" t="s">
        <v>1008</v>
      </c>
      <c r="E368" s="32" t="s">
        <v>127</v>
      </c>
      <c r="F368" s="24">
        <v>2022</v>
      </c>
      <c r="G368" s="64" t="s">
        <v>110</v>
      </c>
      <c r="H368" s="41" t="s">
        <v>1009</v>
      </c>
      <c r="I368" s="41" t="s">
        <v>1010</v>
      </c>
      <c r="J368" s="12" t="s">
        <v>278</v>
      </c>
      <c r="K368" s="49">
        <v>3010000</v>
      </c>
      <c r="L368" s="11">
        <f t="shared" si="10"/>
        <v>49665</v>
      </c>
      <c r="M368" s="12">
        <v>92</v>
      </c>
      <c r="N368" s="13">
        <f t="shared" si="11"/>
        <v>12484.098360655738</v>
      </c>
      <c r="P368" s="1"/>
    </row>
    <row r="369" spans="1:16" x14ac:dyDescent="0.25">
      <c r="A369" s="7">
        <v>366</v>
      </c>
      <c r="B369" s="7" t="s">
        <v>274</v>
      </c>
      <c r="C369" s="7" t="s">
        <v>1486</v>
      </c>
      <c r="D369" s="30" t="s">
        <v>1011</v>
      </c>
      <c r="E369" s="35" t="s">
        <v>834</v>
      </c>
      <c r="F369" s="41">
        <v>2022</v>
      </c>
      <c r="G369" s="47" t="s">
        <v>110</v>
      </c>
      <c r="H369" s="89" t="s">
        <v>1012</v>
      </c>
      <c r="I369" s="31" t="s">
        <v>1013</v>
      </c>
      <c r="J369" s="12" t="s">
        <v>278</v>
      </c>
      <c r="K369" s="29">
        <v>3010000</v>
      </c>
      <c r="L369" s="11">
        <f t="shared" si="10"/>
        <v>49665</v>
      </c>
      <c r="M369" s="12">
        <v>92</v>
      </c>
      <c r="N369" s="13">
        <f t="shared" si="11"/>
        <v>12484.098360655738</v>
      </c>
      <c r="P369" s="1"/>
    </row>
    <row r="370" spans="1:16" x14ac:dyDescent="0.25">
      <c r="A370" s="7">
        <v>367</v>
      </c>
      <c r="B370" s="7" t="s">
        <v>274</v>
      </c>
      <c r="C370" s="7" t="s">
        <v>1486</v>
      </c>
      <c r="D370" s="30" t="s">
        <v>1014</v>
      </c>
      <c r="E370" s="52" t="s">
        <v>1015</v>
      </c>
      <c r="F370" s="41">
        <v>2022</v>
      </c>
      <c r="G370" s="47" t="s">
        <v>110</v>
      </c>
      <c r="H370" s="30" t="s">
        <v>1016</v>
      </c>
      <c r="I370" s="30" t="s">
        <v>1017</v>
      </c>
      <c r="J370" s="12" t="s">
        <v>278</v>
      </c>
      <c r="K370" s="54">
        <v>3692840</v>
      </c>
      <c r="L370" s="11">
        <f t="shared" si="10"/>
        <v>60931.86</v>
      </c>
      <c r="M370" s="12">
        <v>92</v>
      </c>
      <c r="N370" s="13">
        <f t="shared" si="11"/>
        <v>15316.20524590164</v>
      </c>
      <c r="P370" s="1"/>
    </row>
    <row r="371" spans="1:16" x14ac:dyDescent="0.25">
      <c r="A371" s="7">
        <v>368</v>
      </c>
      <c r="B371" s="7" t="s">
        <v>107</v>
      </c>
      <c r="C371" s="7" t="s">
        <v>1477</v>
      </c>
      <c r="D371" s="30" t="s">
        <v>1018</v>
      </c>
      <c r="E371" s="35" t="s">
        <v>845</v>
      </c>
      <c r="F371" s="41">
        <v>2022</v>
      </c>
      <c r="G371" s="47" t="s">
        <v>110</v>
      </c>
      <c r="H371" s="89" t="s">
        <v>1019</v>
      </c>
      <c r="I371" s="31" t="s">
        <v>1020</v>
      </c>
      <c r="J371" s="27" t="s">
        <v>113</v>
      </c>
      <c r="K371" s="111">
        <v>3266000</v>
      </c>
      <c r="L371" s="11">
        <f t="shared" si="10"/>
        <v>53889</v>
      </c>
      <c r="M371" s="12">
        <v>92</v>
      </c>
      <c r="N371" s="13">
        <f t="shared" si="11"/>
        <v>13545.868852459016</v>
      </c>
      <c r="P371" s="1"/>
    </row>
    <row r="372" spans="1:16" x14ac:dyDescent="0.25">
      <c r="A372" s="7">
        <v>369</v>
      </c>
      <c r="B372" s="7" t="s">
        <v>107</v>
      </c>
      <c r="C372" s="7" t="s">
        <v>1477</v>
      </c>
      <c r="D372" s="30" t="s">
        <v>1021</v>
      </c>
      <c r="E372" s="35" t="s">
        <v>845</v>
      </c>
      <c r="F372" s="41">
        <v>2022</v>
      </c>
      <c r="G372" s="47" t="s">
        <v>110</v>
      </c>
      <c r="H372" s="89" t="s">
        <v>1022</v>
      </c>
      <c r="I372" s="31" t="s">
        <v>1023</v>
      </c>
      <c r="J372" s="27" t="s">
        <v>113</v>
      </c>
      <c r="K372" s="29">
        <v>3266000</v>
      </c>
      <c r="L372" s="11">
        <f t="shared" si="10"/>
        <v>53889</v>
      </c>
      <c r="M372" s="12">
        <v>92</v>
      </c>
      <c r="N372" s="13">
        <f t="shared" si="11"/>
        <v>13545.868852459016</v>
      </c>
      <c r="P372" s="1"/>
    </row>
    <row r="373" spans="1:16" x14ac:dyDescent="0.25">
      <c r="A373" s="7">
        <v>370</v>
      </c>
      <c r="B373" s="7" t="s">
        <v>107</v>
      </c>
      <c r="C373" s="7" t="s">
        <v>1477</v>
      </c>
      <c r="D373" s="30" t="s">
        <v>1024</v>
      </c>
      <c r="E373" s="35" t="s">
        <v>834</v>
      </c>
      <c r="F373" s="41">
        <v>2022</v>
      </c>
      <c r="G373" s="47" t="s">
        <v>110</v>
      </c>
      <c r="H373" s="89" t="s">
        <v>1025</v>
      </c>
      <c r="I373" s="31" t="s">
        <v>1026</v>
      </c>
      <c r="J373" s="27" t="s">
        <v>113</v>
      </c>
      <c r="K373" s="29">
        <v>3010000</v>
      </c>
      <c r="L373" s="11">
        <f t="shared" si="10"/>
        <v>49665</v>
      </c>
      <c r="M373" s="12">
        <v>92</v>
      </c>
      <c r="N373" s="13">
        <f t="shared" si="11"/>
        <v>12484.098360655738</v>
      </c>
      <c r="P373" s="1"/>
    </row>
    <row r="374" spans="1:16" x14ac:dyDescent="0.25">
      <c r="A374" s="7">
        <v>371</v>
      </c>
      <c r="B374" s="7" t="s">
        <v>107</v>
      </c>
      <c r="C374" s="7" t="s">
        <v>1477</v>
      </c>
      <c r="D374" s="30" t="s">
        <v>1027</v>
      </c>
      <c r="E374" s="35" t="s">
        <v>834</v>
      </c>
      <c r="F374" s="41">
        <v>2022</v>
      </c>
      <c r="G374" s="47" t="s">
        <v>110</v>
      </c>
      <c r="H374" s="89" t="s">
        <v>1028</v>
      </c>
      <c r="I374" s="31" t="s">
        <v>1029</v>
      </c>
      <c r="J374" s="27" t="s">
        <v>113</v>
      </c>
      <c r="K374" s="29">
        <v>3010000</v>
      </c>
      <c r="L374" s="11">
        <f t="shared" si="10"/>
        <v>49665</v>
      </c>
      <c r="M374" s="12">
        <v>92</v>
      </c>
      <c r="N374" s="13">
        <f t="shared" si="11"/>
        <v>12484.098360655738</v>
      </c>
      <c r="P374" s="1"/>
    </row>
    <row r="375" spans="1:16" x14ac:dyDescent="0.25">
      <c r="A375" s="7">
        <v>372</v>
      </c>
      <c r="B375" s="7" t="s">
        <v>107</v>
      </c>
      <c r="C375" s="7" t="s">
        <v>1477</v>
      </c>
      <c r="D375" s="30" t="s">
        <v>1030</v>
      </c>
      <c r="E375" s="35" t="s">
        <v>725</v>
      </c>
      <c r="F375" s="41">
        <v>2022</v>
      </c>
      <c r="G375" s="47" t="s">
        <v>110</v>
      </c>
      <c r="H375" s="89" t="s">
        <v>1031</v>
      </c>
      <c r="I375" s="31" t="s">
        <v>1032</v>
      </c>
      <c r="J375" s="27" t="s">
        <v>113</v>
      </c>
      <c r="K375" s="29">
        <v>2703000</v>
      </c>
      <c r="L375" s="11">
        <f t="shared" si="10"/>
        <v>44599.5</v>
      </c>
      <c r="M375" s="12">
        <v>92</v>
      </c>
      <c r="N375" s="13">
        <f t="shared" si="11"/>
        <v>11210.803278688525</v>
      </c>
      <c r="P375" s="1"/>
    </row>
    <row r="376" spans="1:16" x14ac:dyDescent="0.25">
      <c r="A376" s="7">
        <v>373</v>
      </c>
      <c r="B376" s="7" t="s">
        <v>107</v>
      </c>
      <c r="C376" s="7" t="s">
        <v>1477</v>
      </c>
      <c r="D376" s="30" t="s">
        <v>1033</v>
      </c>
      <c r="E376" s="35" t="s">
        <v>725</v>
      </c>
      <c r="F376" s="41">
        <v>2022</v>
      </c>
      <c r="G376" s="47" t="s">
        <v>110</v>
      </c>
      <c r="H376" s="89" t="s">
        <v>1034</v>
      </c>
      <c r="I376" s="31" t="s">
        <v>1035</v>
      </c>
      <c r="J376" s="27" t="s">
        <v>113</v>
      </c>
      <c r="K376" s="29">
        <v>2703000</v>
      </c>
      <c r="L376" s="11">
        <f t="shared" si="10"/>
        <v>44599.5</v>
      </c>
      <c r="M376" s="12">
        <v>92</v>
      </c>
      <c r="N376" s="13">
        <f t="shared" si="11"/>
        <v>11210.803278688525</v>
      </c>
      <c r="P376" s="1"/>
    </row>
    <row r="377" spans="1:16" x14ac:dyDescent="0.25">
      <c r="A377" s="7">
        <v>374</v>
      </c>
      <c r="B377" s="7" t="s">
        <v>107</v>
      </c>
      <c r="C377" s="7" t="s">
        <v>1477</v>
      </c>
      <c r="D377" s="7" t="s">
        <v>1036</v>
      </c>
      <c r="E377" s="35" t="s">
        <v>845</v>
      </c>
      <c r="F377" s="41">
        <v>2022</v>
      </c>
      <c r="G377" s="47" t="s">
        <v>110</v>
      </c>
      <c r="H377" s="89" t="s">
        <v>1037</v>
      </c>
      <c r="I377" s="31" t="s">
        <v>1038</v>
      </c>
      <c r="J377" s="27" t="s">
        <v>113</v>
      </c>
      <c r="K377" s="29">
        <v>3266000</v>
      </c>
      <c r="L377" s="11">
        <f t="shared" si="10"/>
        <v>53889</v>
      </c>
      <c r="M377" s="12">
        <v>92</v>
      </c>
      <c r="N377" s="13">
        <f t="shared" si="11"/>
        <v>13545.868852459016</v>
      </c>
      <c r="P377" s="1"/>
    </row>
    <row r="378" spans="1:16" x14ac:dyDescent="0.25">
      <c r="A378" s="7">
        <v>375</v>
      </c>
      <c r="B378" s="7" t="s">
        <v>107</v>
      </c>
      <c r="C378" s="7" t="s">
        <v>1477</v>
      </c>
      <c r="D378" s="30" t="s">
        <v>1039</v>
      </c>
      <c r="E378" s="35" t="s">
        <v>845</v>
      </c>
      <c r="F378" s="41">
        <v>2022</v>
      </c>
      <c r="G378" s="47" t="s">
        <v>110</v>
      </c>
      <c r="H378" s="89" t="s">
        <v>1040</v>
      </c>
      <c r="I378" s="31" t="s">
        <v>1041</v>
      </c>
      <c r="J378" s="27" t="s">
        <v>113</v>
      </c>
      <c r="K378" s="29">
        <v>3266000</v>
      </c>
      <c r="L378" s="11">
        <f t="shared" si="10"/>
        <v>53889</v>
      </c>
      <c r="M378" s="12">
        <v>92</v>
      </c>
      <c r="N378" s="13">
        <f t="shared" si="11"/>
        <v>13545.868852459016</v>
      </c>
      <c r="P378" s="1"/>
    </row>
    <row r="379" spans="1:16" x14ac:dyDescent="0.25">
      <c r="A379" s="7">
        <v>376</v>
      </c>
      <c r="B379" s="7" t="s">
        <v>107</v>
      </c>
      <c r="C379" s="7" t="s">
        <v>1477</v>
      </c>
      <c r="D379" s="30" t="s">
        <v>1042</v>
      </c>
      <c r="E379" s="35" t="s">
        <v>834</v>
      </c>
      <c r="F379" s="41">
        <v>2022</v>
      </c>
      <c r="G379" s="47" t="s">
        <v>110</v>
      </c>
      <c r="H379" s="89" t="s">
        <v>1043</v>
      </c>
      <c r="I379" s="31" t="s">
        <v>1044</v>
      </c>
      <c r="J379" s="27" t="s">
        <v>113</v>
      </c>
      <c r="K379" s="29">
        <v>3010000</v>
      </c>
      <c r="L379" s="11">
        <f t="shared" si="10"/>
        <v>49665</v>
      </c>
      <c r="M379" s="12">
        <v>92</v>
      </c>
      <c r="N379" s="13">
        <f t="shared" si="11"/>
        <v>12484.098360655738</v>
      </c>
      <c r="P379" s="1"/>
    </row>
    <row r="380" spans="1:16" x14ac:dyDescent="0.25">
      <c r="A380" s="7">
        <v>377</v>
      </c>
      <c r="B380" s="7" t="s">
        <v>107</v>
      </c>
      <c r="C380" s="7" t="s">
        <v>1477</v>
      </c>
      <c r="D380" s="30" t="s">
        <v>1045</v>
      </c>
      <c r="E380" s="35" t="s">
        <v>834</v>
      </c>
      <c r="F380" s="41">
        <v>2022</v>
      </c>
      <c r="G380" s="47" t="s">
        <v>110</v>
      </c>
      <c r="H380" s="89" t="s">
        <v>1046</v>
      </c>
      <c r="I380" s="31" t="s">
        <v>1047</v>
      </c>
      <c r="J380" s="27" t="s">
        <v>113</v>
      </c>
      <c r="K380" s="29">
        <v>3010000</v>
      </c>
      <c r="L380" s="11">
        <f t="shared" si="10"/>
        <v>49665</v>
      </c>
      <c r="M380" s="12">
        <v>92</v>
      </c>
      <c r="N380" s="13">
        <f t="shared" si="11"/>
        <v>12484.098360655738</v>
      </c>
      <c r="P380" s="1"/>
    </row>
    <row r="381" spans="1:16" x14ac:dyDescent="0.25">
      <c r="A381" s="7">
        <v>378</v>
      </c>
      <c r="B381" s="7" t="s">
        <v>107</v>
      </c>
      <c r="C381" s="7" t="s">
        <v>1477</v>
      </c>
      <c r="D381" s="30" t="s">
        <v>1048</v>
      </c>
      <c r="E381" s="35" t="s">
        <v>725</v>
      </c>
      <c r="F381" s="41">
        <v>2022</v>
      </c>
      <c r="G381" s="47" t="s">
        <v>110</v>
      </c>
      <c r="H381" s="89" t="s">
        <v>1049</v>
      </c>
      <c r="I381" s="31" t="s">
        <v>1050</v>
      </c>
      <c r="J381" s="27" t="s">
        <v>113</v>
      </c>
      <c r="K381" s="29">
        <v>2703000</v>
      </c>
      <c r="L381" s="11">
        <f t="shared" si="10"/>
        <v>44599.5</v>
      </c>
      <c r="M381" s="12">
        <v>92</v>
      </c>
      <c r="N381" s="13">
        <f t="shared" si="11"/>
        <v>11210.803278688525</v>
      </c>
      <c r="P381" s="1"/>
    </row>
    <row r="382" spans="1:16" x14ac:dyDescent="0.25">
      <c r="A382" s="7">
        <v>379</v>
      </c>
      <c r="B382" s="7" t="s">
        <v>107</v>
      </c>
      <c r="C382" s="7" t="s">
        <v>1477</v>
      </c>
      <c r="D382" s="30" t="s">
        <v>1051</v>
      </c>
      <c r="E382" s="35" t="s">
        <v>725</v>
      </c>
      <c r="F382" s="41">
        <v>2022</v>
      </c>
      <c r="G382" s="47" t="s">
        <v>110</v>
      </c>
      <c r="H382" s="89" t="s">
        <v>1052</v>
      </c>
      <c r="I382" s="31" t="s">
        <v>1053</v>
      </c>
      <c r="J382" s="27" t="s">
        <v>113</v>
      </c>
      <c r="K382" s="29">
        <v>2703000</v>
      </c>
      <c r="L382" s="11">
        <f t="shared" si="10"/>
        <v>44599.5</v>
      </c>
      <c r="M382" s="12">
        <v>92</v>
      </c>
      <c r="N382" s="13">
        <f t="shared" si="11"/>
        <v>11210.803278688525</v>
      </c>
      <c r="P382" s="1"/>
    </row>
    <row r="383" spans="1:16" x14ac:dyDescent="0.25">
      <c r="A383" s="7">
        <v>380</v>
      </c>
      <c r="B383" s="7" t="s">
        <v>107</v>
      </c>
      <c r="C383" s="7" t="s">
        <v>1477</v>
      </c>
      <c r="D383" s="30" t="s">
        <v>1054</v>
      </c>
      <c r="E383" s="35" t="s">
        <v>725</v>
      </c>
      <c r="F383" s="41">
        <v>2022</v>
      </c>
      <c r="G383" s="47" t="s">
        <v>110</v>
      </c>
      <c r="H383" s="89" t="s">
        <v>1055</v>
      </c>
      <c r="I383" s="31" t="s">
        <v>1056</v>
      </c>
      <c r="J383" s="27" t="s">
        <v>113</v>
      </c>
      <c r="K383" s="29">
        <v>2703000</v>
      </c>
      <c r="L383" s="11">
        <f t="shared" si="10"/>
        <v>44599.5</v>
      </c>
      <c r="M383" s="12">
        <v>92</v>
      </c>
      <c r="N383" s="13">
        <f t="shared" si="11"/>
        <v>11210.803278688525</v>
      </c>
      <c r="P383" s="1"/>
    </row>
    <row r="384" spans="1:16" x14ac:dyDescent="0.25">
      <c r="A384" s="7">
        <v>381</v>
      </c>
      <c r="B384" s="7" t="s">
        <v>107</v>
      </c>
      <c r="C384" s="7" t="s">
        <v>1477</v>
      </c>
      <c r="D384" s="30" t="s">
        <v>1057</v>
      </c>
      <c r="E384" s="35" t="s">
        <v>725</v>
      </c>
      <c r="F384" s="41">
        <v>2022</v>
      </c>
      <c r="G384" s="47" t="s">
        <v>110</v>
      </c>
      <c r="H384" s="89" t="s">
        <v>1058</v>
      </c>
      <c r="I384" s="31" t="s">
        <v>1059</v>
      </c>
      <c r="J384" s="27" t="s">
        <v>113</v>
      </c>
      <c r="K384" s="29">
        <v>2703000</v>
      </c>
      <c r="L384" s="11">
        <f t="shared" si="10"/>
        <v>44599.5</v>
      </c>
      <c r="M384" s="12">
        <v>92</v>
      </c>
      <c r="N384" s="13">
        <f t="shared" si="11"/>
        <v>11210.803278688525</v>
      </c>
      <c r="P384" s="1"/>
    </row>
    <row r="385" spans="1:16" x14ac:dyDescent="0.25">
      <c r="A385" s="7">
        <v>382</v>
      </c>
      <c r="B385" s="7" t="s">
        <v>107</v>
      </c>
      <c r="C385" s="7" t="s">
        <v>1477</v>
      </c>
      <c r="D385" s="30" t="s">
        <v>1060</v>
      </c>
      <c r="E385" s="35" t="s">
        <v>845</v>
      </c>
      <c r="F385" s="41">
        <v>2022</v>
      </c>
      <c r="G385" s="47" t="s">
        <v>110</v>
      </c>
      <c r="H385" s="89" t="s">
        <v>1061</v>
      </c>
      <c r="I385" s="31" t="s">
        <v>1062</v>
      </c>
      <c r="J385" s="27" t="s">
        <v>113</v>
      </c>
      <c r="K385" s="29">
        <v>3266000</v>
      </c>
      <c r="L385" s="11">
        <f t="shared" si="10"/>
        <v>53889</v>
      </c>
      <c r="M385" s="12">
        <v>92</v>
      </c>
      <c r="N385" s="13">
        <f t="shared" si="11"/>
        <v>13545.868852459016</v>
      </c>
      <c r="P385" s="1"/>
    </row>
    <row r="386" spans="1:16" x14ac:dyDescent="0.25">
      <c r="A386" s="7">
        <v>383</v>
      </c>
      <c r="B386" s="7" t="s">
        <v>107</v>
      </c>
      <c r="C386" s="7" t="s">
        <v>1477</v>
      </c>
      <c r="D386" s="30" t="s">
        <v>1063</v>
      </c>
      <c r="E386" s="35" t="s">
        <v>845</v>
      </c>
      <c r="F386" s="41">
        <v>2022</v>
      </c>
      <c r="G386" s="47" t="s">
        <v>110</v>
      </c>
      <c r="H386" s="89" t="s">
        <v>1064</v>
      </c>
      <c r="I386" s="31" t="s">
        <v>1065</v>
      </c>
      <c r="J386" s="27" t="s">
        <v>113</v>
      </c>
      <c r="K386" s="29">
        <v>3266000</v>
      </c>
      <c r="L386" s="11">
        <f t="shared" si="10"/>
        <v>53889</v>
      </c>
      <c r="M386" s="12">
        <v>92</v>
      </c>
      <c r="N386" s="13">
        <f t="shared" si="11"/>
        <v>13545.868852459016</v>
      </c>
      <c r="P386" s="1"/>
    </row>
    <row r="387" spans="1:16" x14ac:dyDescent="0.25">
      <c r="A387" s="7">
        <v>384</v>
      </c>
      <c r="B387" s="7" t="s">
        <v>107</v>
      </c>
      <c r="C387" s="7" t="s">
        <v>1477</v>
      </c>
      <c r="D387" s="30" t="s">
        <v>1066</v>
      </c>
      <c r="E387" s="35" t="s">
        <v>834</v>
      </c>
      <c r="F387" s="41">
        <v>2022</v>
      </c>
      <c r="G387" s="47" t="s">
        <v>110</v>
      </c>
      <c r="H387" s="89" t="s">
        <v>1067</v>
      </c>
      <c r="I387" s="31" t="s">
        <v>1068</v>
      </c>
      <c r="J387" s="27" t="s">
        <v>113</v>
      </c>
      <c r="K387" s="29">
        <v>3010000</v>
      </c>
      <c r="L387" s="11">
        <f t="shared" si="10"/>
        <v>49665</v>
      </c>
      <c r="M387" s="12">
        <v>92</v>
      </c>
      <c r="N387" s="13">
        <f t="shared" si="11"/>
        <v>12484.098360655738</v>
      </c>
      <c r="P387" s="1"/>
    </row>
    <row r="388" spans="1:16" x14ac:dyDescent="0.25">
      <c r="A388" s="7">
        <v>385</v>
      </c>
      <c r="B388" s="7" t="s">
        <v>107</v>
      </c>
      <c r="C388" s="7" t="s">
        <v>1477</v>
      </c>
      <c r="D388" s="30" t="s">
        <v>1069</v>
      </c>
      <c r="E388" s="35" t="s">
        <v>725</v>
      </c>
      <c r="F388" s="41">
        <v>2022</v>
      </c>
      <c r="G388" s="47" t="s">
        <v>110</v>
      </c>
      <c r="H388" s="89" t="s">
        <v>1070</v>
      </c>
      <c r="I388" s="31" t="s">
        <v>1071</v>
      </c>
      <c r="J388" s="27" t="s">
        <v>113</v>
      </c>
      <c r="K388" s="29">
        <v>2703000</v>
      </c>
      <c r="L388" s="11">
        <f t="shared" si="10"/>
        <v>44599.5</v>
      </c>
      <c r="M388" s="12">
        <v>92</v>
      </c>
      <c r="N388" s="13">
        <f t="shared" si="11"/>
        <v>11210.803278688525</v>
      </c>
      <c r="P388" s="1"/>
    </row>
    <row r="389" spans="1:16" x14ac:dyDescent="0.25">
      <c r="A389" s="7">
        <v>386</v>
      </c>
      <c r="B389" s="7" t="s">
        <v>107</v>
      </c>
      <c r="C389" s="7" t="s">
        <v>1477</v>
      </c>
      <c r="D389" s="30" t="s">
        <v>1072</v>
      </c>
      <c r="E389" s="35" t="s">
        <v>725</v>
      </c>
      <c r="F389" s="41">
        <v>2022</v>
      </c>
      <c r="G389" s="47" t="s">
        <v>110</v>
      </c>
      <c r="H389" s="89" t="s">
        <v>1073</v>
      </c>
      <c r="I389" s="31" t="s">
        <v>1074</v>
      </c>
      <c r="J389" s="27" t="s">
        <v>113</v>
      </c>
      <c r="K389" s="29">
        <v>2703000</v>
      </c>
      <c r="L389" s="11">
        <f t="shared" ref="L389:L444" si="12">K389*1.65/100</f>
        <v>44599.5</v>
      </c>
      <c r="M389" s="12">
        <v>92</v>
      </c>
      <c r="N389" s="13">
        <f t="shared" si="11"/>
        <v>11210.803278688525</v>
      </c>
      <c r="P389" s="1"/>
    </row>
    <row r="390" spans="1:16" x14ac:dyDescent="0.25">
      <c r="A390" s="7">
        <v>387</v>
      </c>
      <c r="B390" s="7" t="s">
        <v>107</v>
      </c>
      <c r="C390" s="7" t="s">
        <v>1477</v>
      </c>
      <c r="D390" s="30" t="s">
        <v>1075</v>
      </c>
      <c r="E390" s="35" t="s">
        <v>725</v>
      </c>
      <c r="F390" s="41">
        <v>2022</v>
      </c>
      <c r="G390" s="47" t="s">
        <v>110</v>
      </c>
      <c r="H390" s="89" t="s">
        <v>1076</v>
      </c>
      <c r="I390" s="31" t="s">
        <v>1077</v>
      </c>
      <c r="J390" s="27" t="s">
        <v>113</v>
      </c>
      <c r="K390" s="29">
        <v>2703000</v>
      </c>
      <c r="L390" s="11">
        <f t="shared" si="12"/>
        <v>44599.5</v>
      </c>
      <c r="M390" s="12">
        <v>92</v>
      </c>
      <c r="N390" s="13">
        <f t="shared" ref="N390:N442" si="13">L390*M390/366</f>
        <v>11210.803278688525</v>
      </c>
      <c r="P390" s="1"/>
    </row>
    <row r="391" spans="1:16" x14ac:dyDescent="0.25">
      <c r="A391" s="7">
        <v>388</v>
      </c>
      <c r="B391" s="7" t="s">
        <v>107</v>
      </c>
      <c r="C391" s="7" t="s">
        <v>1477</v>
      </c>
      <c r="D391" s="64" t="s">
        <v>1078</v>
      </c>
      <c r="E391" s="35" t="s">
        <v>165</v>
      </c>
      <c r="F391" s="41">
        <v>2022</v>
      </c>
      <c r="G391" s="47" t="s">
        <v>110</v>
      </c>
      <c r="H391" s="31" t="s">
        <v>1079</v>
      </c>
      <c r="I391" s="31" t="s">
        <v>1080</v>
      </c>
      <c r="J391" s="27" t="s">
        <v>113</v>
      </c>
      <c r="K391" s="65">
        <v>2968669</v>
      </c>
      <c r="L391" s="11">
        <f t="shared" si="12"/>
        <v>48983.038499999995</v>
      </c>
      <c r="M391" s="12">
        <v>92</v>
      </c>
      <c r="N391" s="13">
        <f t="shared" si="13"/>
        <v>12312.676344262294</v>
      </c>
      <c r="P391" s="1"/>
    </row>
    <row r="392" spans="1:16" x14ac:dyDescent="0.25">
      <c r="A392" s="7">
        <v>389</v>
      </c>
      <c r="B392" s="7" t="s">
        <v>107</v>
      </c>
      <c r="C392" s="7" t="s">
        <v>1477</v>
      </c>
      <c r="D392" s="64" t="s">
        <v>1081</v>
      </c>
      <c r="E392" s="35" t="s">
        <v>165</v>
      </c>
      <c r="F392" s="41">
        <v>2022</v>
      </c>
      <c r="G392" s="47" t="s">
        <v>110</v>
      </c>
      <c r="H392" s="31" t="s">
        <v>1082</v>
      </c>
      <c r="I392" s="31" t="s">
        <v>1083</v>
      </c>
      <c r="J392" s="27" t="s">
        <v>113</v>
      </c>
      <c r="K392" s="65">
        <v>2968669</v>
      </c>
      <c r="L392" s="11">
        <f t="shared" si="12"/>
        <v>48983.038499999995</v>
      </c>
      <c r="M392" s="12">
        <v>92</v>
      </c>
      <c r="N392" s="13">
        <f t="shared" si="13"/>
        <v>12312.676344262294</v>
      </c>
      <c r="P392" s="1"/>
    </row>
    <row r="393" spans="1:16" x14ac:dyDescent="0.25">
      <c r="A393" s="7">
        <v>390</v>
      </c>
      <c r="B393" s="7" t="s">
        <v>107</v>
      </c>
      <c r="C393" s="7" t="s">
        <v>1477</v>
      </c>
      <c r="D393" s="64" t="s">
        <v>1084</v>
      </c>
      <c r="E393" s="35" t="s">
        <v>165</v>
      </c>
      <c r="F393" s="41">
        <v>2022</v>
      </c>
      <c r="G393" s="47" t="s">
        <v>110</v>
      </c>
      <c r="H393" s="31" t="s">
        <v>1085</v>
      </c>
      <c r="I393" s="31" t="s">
        <v>1086</v>
      </c>
      <c r="J393" s="27" t="s">
        <v>113</v>
      </c>
      <c r="K393" s="65">
        <v>2968669</v>
      </c>
      <c r="L393" s="11">
        <f t="shared" si="12"/>
        <v>48983.038499999995</v>
      </c>
      <c r="M393" s="12">
        <v>92</v>
      </c>
      <c r="N393" s="13">
        <f t="shared" si="13"/>
        <v>12312.676344262294</v>
      </c>
      <c r="P393" s="1"/>
    </row>
    <row r="394" spans="1:16" x14ac:dyDescent="0.25">
      <c r="A394" s="7">
        <v>391</v>
      </c>
      <c r="B394" s="7" t="s">
        <v>107</v>
      </c>
      <c r="C394" s="7" t="s">
        <v>1477</v>
      </c>
      <c r="D394" s="64" t="s">
        <v>1087</v>
      </c>
      <c r="E394" s="35" t="s">
        <v>165</v>
      </c>
      <c r="F394" s="41">
        <v>2022</v>
      </c>
      <c r="G394" s="47" t="s">
        <v>110</v>
      </c>
      <c r="H394" s="31" t="s">
        <v>1088</v>
      </c>
      <c r="I394" s="31" t="s">
        <v>1089</v>
      </c>
      <c r="J394" s="27" t="s">
        <v>113</v>
      </c>
      <c r="K394" s="65">
        <v>2968669</v>
      </c>
      <c r="L394" s="11">
        <f t="shared" si="12"/>
        <v>48983.038499999995</v>
      </c>
      <c r="M394" s="12">
        <v>92</v>
      </c>
      <c r="N394" s="13">
        <f t="shared" si="13"/>
        <v>12312.676344262294</v>
      </c>
      <c r="P394" s="1"/>
    </row>
    <row r="395" spans="1:16" x14ac:dyDescent="0.25">
      <c r="A395" s="7">
        <v>392</v>
      </c>
      <c r="B395" s="7" t="s">
        <v>107</v>
      </c>
      <c r="C395" s="7" t="s">
        <v>1477</v>
      </c>
      <c r="D395" s="64" t="s">
        <v>1090</v>
      </c>
      <c r="E395" s="35" t="s">
        <v>165</v>
      </c>
      <c r="F395" s="41">
        <v>2022</v>
      </c>
      <c r="G395" s="47" t="s">
        <v>110</v>
      </c>
      <c r="H395" s="31" t="s">
        <v>1091</v>
      </c>
      <c r="I395" s="31" t="s">
        <v>1092</v>
      </c>
      <c r="J395" s="27" t="s">
        <v>113</v>
      </c>
      <c r="K395" s="65">
        <v>2968669</v>
      </c>
      <c r="L395" s="11">
        <f t="shared" si="12"/>
        <v>48983.038499999995</v>
      </c>
      <c r="M395" s="12">
        <v>92</v>
      </c>
      <c r="N395" s="13">
        <f t="shared" si="13"/>
        <v>12312.676344262294</v>
      </c>
      <c r="P395" s="1"/>
    </row>
    <row r="396" spans="1:16" x14ac:dyDescent="0.25">
      <c r="A396" s="7">
        <v>393</v>
      </c>
      <c r="B396" s="7" t="s">
        <v>107</v>
      </c>
      <c r="C396" s="7" t="s">
        <v>1477</v>
      </c>
      <c r="D396" s="64" t="s">
        <v>1093</v>
      </c>
      <c r="E396" s="35" t="s">
        <v>165</v>
      </c>
      <c r="F396" s="41">
        <v>2022</v>
      </c>
      <c r="G396" s="47" t="s">
        <v>110</v>
      </c>
      <c r="H396" s="31" t="s">
        <v>1094</v>
      </c>
      <c r="I396" s="31" t="s">
        <v>1095</v>
      </c>
      <c r="J396" s="27" t="s">
        <v>113</v>
      </c>
      <c r="K396" s="65">
        <v>2968669</v>
      </c>
      <c r="L396" s="11">
        <f t="shared" si="12"/>
        <v>48983.038499999995</v>
      </c>
      <c r="M396" s="12">
        <v>92</v>
      </c>
      <c r="N396" s="13">
        <f t="shared" si="13"/>
        <v>12312.676344262294</v>
      </c>
      <c r="P396" s="1"/>
    </row>
    <row r="397" spans="1:16" x14ac:dyDescent="0.25">
      <c r="A397" s="7">
        <v>394</v>
      </c>
      <c r="B397" s="7" t="s">
        <v>107</v>
      </c>
      <c r="C397" s="7" t="s">
        <v>1477</v>
      </c>
      <c r="D397" s="64" t="s">
        <v>1096</v>
      </c>
      <c r="E397" s="35" t="s">
        <v>165</v>
      </c>
      <c r="F397" s="41">
        <v>2022</v>
      </c>
      <c r="G397" s="47" t="s">
        <v>110</v>
      </c>
      <c r="H397" s="31" t="s">
        <v>1097</v>
      </c>
      <c r="I397" s="31" t="s">
        <v>1098</v>
      </c>
      <c r="J397" s="27" t="s">
        <v>113</v>
      </c>
      <c r="K397" s="65">
        <v>2968669</v>
      </c>
      <c r="L397" s="11">
        <f t="shared" si="12"/>
        <v>48983.038499999995</v>
      </c>
      <c r="M397" s="12">
        <v>92</v>
      </c>
      <c r="N397" s="13">
        <f t="shared" si="13"/>
        <v>12312.676344262294</v>
      </c>
      <c r="P397" s="1"/>
    </row>
    <row r="398" spans="1:16" x14ac:dyDescent="0.25">
      <c r="A398" s="7">
        <v>395</v>
      </c>
      <c r="B398" s="7" t="s">
        <v>107</v>
      </c>
      <c r="C398" s="7" t="s">
        <v>1477</v>
      </c>
      <c r="D398" s="30" t="s">
        <v>1099</v>
      </c>
      <c r="E398" s="52" t="s">
        <v>1100</v>
      </c>
      <c r="F398" s="41">
        <v>2022</v>
      </c>
      <c r="G398" s="47" t="s">
        <v>110</v>
      </c>
      <c r="H398" s="30" t="s">
        <v>1101</v>
      </c>
      <c r="I398" s="30" t="s">
        <v>1102</v>
      </c>
      <c r="J398" s="27" t="s">
        <v>113</v>
      </c>
      <c r="K398" s="54">
        <v>2761620</v>
      </c>
      <c r="L398" s="11">
        <f t="shared" si="12"/>
        <v>45566.73</v>
      </c>
      <c r="M398" s="12">
        <v>92</v>
      </c>
      <c r="N398" s="13">
        <f t="shared" si="13"/>
        <v>11453.932131147541</v>
      </c>
      <c r="P398" s="1"/>
    </row>
    <row r="399" spans="1:16" x14ac:dyDescent="0.25">
      <c r="A399" s="7">
        <v>396</v>
      </c>
      <c r="B399" s="7" t="s">
        <v>107</v>
      </c>
      <c r="C399" s="7" t="s">
        <v>1477</v>
      </c>
      <c r="D399" s="30" t="s">
        <v>1103</v>
      </c>
      <c r="E399" s="52" t="s">
        <v>1100</v>
      </c>
      <c r="F399" s="41">
        <v>2022</v>
      </c>
      <c r="G399" s="47" t="s">
        <v>110</v>
      </c>
      <c r="H399" s="30" t="s">
        <v>1104</v>
      </c>
      <c r="I399" s="30" t="s">
        <v>1105</v>
      </c>
      <c r="J399" s="27" t="s">
        <v>113</v>
      </c>
      <c r="K399" s="54">
        <v>2761620</v>
      </c>
      <c r="L399" s="11">
        <f t="shared" si="12"/>
        <v>45566.73</v>
      </c>
      <c r="M399" s="12">
        <v>92</v>
      </c>
      <c r="N399" s="13">
        <f t="shared" si="13"/>
        <v>11453.932131147541</v>
      </c>
      <c r="P399" s="1"/>
    </row>
    <row r="400" spans="1:16" x14ac:dyDescent="0.25">
      <c r="A400" s="7">
        <v>397</v>
      </c>
      <c r="B400" s="7" t="s">
        <v>107</v>
      </c>
      <c r="C400" s="7" t="s">
        <v>1477</v>
      </c>
      <c r="D400" s="31" t="s">
        <v>1106</v>
      </c>
      <c r="E400" s="35" t="s">
        <v>127</v>
      </c>
      <c r="F400" s="30">
        <v>2022</v>
      </c>
      <c r="G400" s="31" t="s">
        <v>110</v>
      </c>
      <c r="H400" s="31" t="s">
        <v>1107</v>
      </c>
      <c r="I400" s="31" t="s">
        <v>1108</v>
      </c>
      <c r="J400" s="27" t="s">
        <v>113</v>
      </c>
      <c r="K400" s="54">
        <v>3404990</v>
      </c>
      <c r="L400" s="11">
        <f t="shared" si="12"/>
        <v>56182.334999999999</v>
      </c>
      <c r="M400" s="12">
        <v>92</v>
      </c>
      <c r="N400" s="13">
        <f t="shared" si="13"/>
        <v>14122.335573770493</v>
      </c>
      <c r="P400" s="1"/>
    </row>
    <row r="401" spans="1:16" x14ac:dyDescent="0.25">
      <c r="A401" s="7">
        <v>398</v>
      </c>
      <c r="B401" s="7" t="s">
        <v>107</v>
      </c>
      <c r="C401" s="7" t="s">
        <v>1477</v>
      </c>
      <c r="D401" s="31" t="s">
        <v>1109</v>
      </c>
      <c r="E401" s="35" t="s">
        <v>127</v>
      </c>
      <c r="F401" s="30">
        <v>2022</v>
      </c>
      <c r="G401" s="31" t="s">
        <v>110</v>
      </c>
      <c r="H401" s="31" t="s">
        <v>1110</v>
      </c>
      <c r="I401" s="31" t="s">
        <v>1111</v>
      </c>
      <c r="J401" s="27" t="s">
        <v>113</v>
      </c>
      <c r="K401" s="54">
        <v>3404990</v>
      </c>
      <c r="L401" s="11">
        <f t="shared" si="12"/>
        <v>56182.334999999999</v>
      </c>
      <c r="M401" s="12">
        <v>92</v>
      </c>
      <c r="N401" s="13">
        <f t="shared" si="13"/>
        <v>14122.335573770493</v>
      </c>
      <c r="P401" s="1"/>
    </row>
    <row r="402" spans="1:16" x14ac:dyDescent="0.25">
      <c r="A402" s="7">
        <v>399</v>
      </c>
      <c r="B402" s="7" t="s">
        <v>107</v>
      </c>
      <c r="C402" s="7" t="s">
        <v>1477</v>
      </c>
      <c r="D402" s="31" t="s">
        <v>1112</v>
      </c>
      <c r="E402" s="35" t="s">
        <v>127</v>
      </c>
      <c r="F402" s="30">
        <v>2022</v>
      </c>
      <c r="G402" s="31" t="s">
        <v>110</v>
      </c>
      <c r="H402" s="31" t="s">
        <v>1113</v>
      </c>
      <c r="I402" s="31" t="s">
        <v>1114</v>
      </c>
      <c r="J402" s="27" t="s">
        <v>113</v>
      </c>
      <c r="K402" s="54">
        <v>3404990</v>
      </c>
      <c r="L402" s="11">
        <f t="shared" si="12"/>
        <v>56182.334999999999</v>
      </c>
      <c r="M402" s="12">
        <v>92</v>
      </c>
      <c r="N402" s="13">
        <f t="shared" si="13"/>
        <v>14122.335573770493</v>
      </c>
      <c r="P402" s="1"/>
    </row>
    <row r="403" spans="1:16" x14ac:dyDescent="0.25">
      <c r="A403" s="7">
        <v>400</v>
      </c>
      <c r="B403" s="7" t="s">
        <v>107</v>
      </c>
      <c r="C403" s="7" t="s">
        <v>1477</v>
      </c>
      <c r="D403" s="31" t="s">
        <v>1115</v>
      </c>
      <c r="E403" s="35" t="s">
        <v>127</v>
      </c>
      <c r="F403" s="30">
        <v>2022</v>
      </c>
      <c r="G403" s="31" t="s">
        <v>110</v>
      </c>
      <c r="H403" s="31" t="s">
        <v>1116</v>
      </c>
      <c r="I403" s="31" t="s">
        <v>1117</v>
      </c>
      <c r="J403" s="27" t="s">
        <v>113</v>
      </c>
      <c r="K403" s="54">
        <v>3404990</v>
      </c>
      <c r="L403" s="11">
        <f t="shared" si="12"/>
        <v>56182.334999999999</v>
      </c>
      <c r="M403" s="12">
        <v>92</v>
      </c>
      <c r="N403" s="13">
        <f t="shared" si="13"/>
        <v>14122.335573770493</v>
      </c>
      <c r="P403" s="1"/>
    </row>
    <row r="404" spans="1:16" x14ac:dyDescent="0.25">
      <c r="A404" s="7">
        <v>401</v>
      </c>
      <c r="B404" s="7" t="s">
        <v>107</v>
      </c>
      <c r="C404" s="7" t="s">
        <v>1477</v>
      </c>
      <c r="D404" s="31" t="s">
        <v>1118</v>
      </c>
      <c r="E404" s="35" t="s">
        <v>127</v>
      </c>
      <c r="F404" s="30">
        <v>2022</v>
      </c>
      <c r="G404" s="31" t="s">
        <v>110</v>
      </c>
      <c r="H404" s="31" t="s">
        <v>1119</v>
      </c>
      <c r="I404" s="31" t="s">
        <v>1120</v>
      </c>
      <c r="J404" s="27" t="s">
        <v>113</v>
      </c>
      <c r="K404" s="54">
        <v>3404990</v>
      </c>
      <c r="L404" s="11">
        <f t="shared" si="12"/>
        <v>56182.334999999999</v>
      </c>
      <c r="M404" s="12">
        <v>92</v>
      </c>
      <c r="N404" s="13">
        <f t="shared" si="13"/>
        <v>14122.335573770493</v>
      </c>
      <c r="P404" s="1"/>
    </row>
    <row r="405" spans="1:16" x14ac:dyDescent="0.25">
      <c r="A405" s="7">
        <v>402</v>
      </c>
      <c r="B405" s="7" t="s">
        <v>107</v>
      </c>
      <c r="C405" s="7" t="s">
        <v>1477</v>
      </c>
      <c r="D405" s="31" t="s">
        <v>1121</v>
      </c>
      <c r="E405" s="35" t="s">
        <v>127</v>
      </c>
      <c r="F405" s="30">
        <v>2022</v>
      </c>
      <c r="G405" s="31" t="s">
        <v>110</v>
      </c>
      <c r="H405" s="31" t="s">
        <v>1122</v>
      </c>
      <c r="I405" s="31" t="s">
        <v>1123</v>
      </c>
      <c r="J405" s="27" t="s">
        <v>113</v>
      </c>
      <c r="K405" s="54">
        <v>3404990</v>
      </c>
      <c r="L405" s="11">
        <f t="shared" si="12"/>
        <v>56182.334999999999</v>
      </c>
      <c r="M405" s="12">
        <v>92</v>
      </c>
      <c r="N405" s="13">
        <f t="shared" si="13"/>
        <v>14122.335573770493</v>
      </c>
      <c r="P405" s="1"/>
    </row>
    <row r="406" spans="1:16" x14ac:dyDescent="0.25">
      <c r="A406" s="7">
        <v>403</v>
      </c>
      <c r="B406" s="7" t="s">
        <v>107</v>
      </c>
      <c r="C406" s="7" t="s">
        <v>1477</v>
      </c>
      <c r="D406" s="31" t="s">
        <v>1124</v>
      </c>
      <c r="E406" s="35" t="s">
        <v>127</v>
      </c>
      <c r="F406" s="30">
        <v>2022</v>
      </c>
      <c r="G406" s="31" t="s">
        <v>110</v>
      </c>
      <c r="H406" s="31" t="s">
        <v>1125</v>
      </c>
      <c r="I406" s="31" t="s">
        <v>1126</v>
      </c>
      <c r="J406" s="27" t="s">
        <v>113</v>
      </c>
      <c r="K406" s="54">
        <v>3404990</v>
      </c>
      <c r="L406" s="11">
        <f t="shared" si="12"/>
        <v>56182.334999999999</v>
      </c>
      <c r="M406" s="12">
        <v>92</v>
      </c>
      <c r="N406" s="13">
        <f t="shared" si="13"/>
        <v>14122.335573770493</v>
      </c>
      <c r="P406" s="1"/>
    </row>
    <row r="407" spans="1:16" x14ac:dyDescent="0.25">
      <c r="A407" s="7">
        <v>404</v>
      </c>
      <c r="B407" s="7" t="s">
        <v>107</v>
      </c>
      <c r="C407" s="7" t="s">
        <v>1477</v>
      </c>
      <c r="D407" s="31" t="s">
        <v>1127</v>
      </c>
      <c r="E407" s="35" t="s">
        <v>1128</v>
      </c>
      <c r="F407" s="31">
        <v>2022</v>
      </c>
      <c r="G407" s="31" t="s">
        <v>19</v>
      </c>
      <c r="H407" s="31" t="s">
        <v>1129</v>
      </c>
      <c r="I407" s="31" t="s">
        <v>1130</v>
      </c>
      <c r="J407" s="27" t="s">
        <v>113</v>
      </c>
      <c r="K407" s="112">
        <v>12843500</v>
      </c>
      <c r="L407" s="11">
        <f t="shared" si="12"/>
        <v>211917.75</v>
      </c>
      <c r="M407" s="12">
        <v>92</v>
      </c>
      <c r="N407" s="13">
        <f t="shared" si="13"/>
        <v>53268.942622950817</v>
      </c>
      <c r="P407" s="1"/>
    </row>
    <row r="408" spans="1:16" x14ac:dyDescent="0.25">
      <c r="A408" s="7">
        <v>405</v>
      </c>
      <c r="B408" s="7" t="s">
        <v>107</v>
      </c>
      <c r="C408" s="7" t="s">
        <v>1477</v>
      </c>
      <c r="D408" s="92" t="s">
        <v>1131</v>
      </c>
      <c r="E408" s="91" t="s">
        <v>127</v>
      </c>
      <c r="F408" s="92">
        <v>2022</v>
      </c>
      <c r="G408" s="92" t="s">
        <v>110</v>
      </c>
      <c r="H408" s="92" t="s">
        <v>1132</v>
      </c>
      <c r="I408" s="92" t="s">
        <v>1133</v>
      </c>
      <c r="J408" s="27" t="s">
        <v>113</v>
      </c>
      <c r="K408" s="113">
        <v>3404990</v>
      </c>
      <c r="L408" s="11">
        <f t="shared" si="12"/>
        <v>56182.334999999999</v>
      </c>
      <c r="M408" s="12">
        <v>92</v>
      </c>
      <c r="N408" s="13">
        <f t="shared" si="13"/>
        <v>14122.335573770493</v>
      </c>
      <c r="P408" s="1"/>
    </row>
    <row r="409" spans="1:16" x14ac:dyDescent="0.25">
      <c r="A409" s="7">
        <v>406</v>
      </c>
      <c r="B409" s="7" t="s">
        <v>107</v>
      </c>
      <c r="C409" s="7" t="s">
        <v>1477</v>
      </c>
      <c r="D409" s="31" t="s">
        <v>1134</v>
      </c>
      <c r="E409" s="35" t="s">
        <v>127</v>
      </c>
      <c r="F409" s="31">
        <v>2022</v>
      </c>
      <c r="G409" s="31" t="s">
        <v>110</v>
      </c>
      <c r="H409" s="31" t="s">
        <v>1135</v>
      </c>
      <c r="I409" s="31" t="s">
        <v>1136</v>
      </c>
      <c r="J409" s="27" t="s">
        <v>113</v>
      </c>
      <c r="K409" s="113">
        <v>3404990</v>
      </c>
      <c r="L409" s="11">
        <f t="shared" si="12"/>
        <v>56182.334999999999</v>
      </c>
      <c r="M409" s="12">
        <v>92</v>
      </c>
      <c r="N409" s="13">
        <f t="shared" si="13"/>
        <v>14122.335573770493</v>
      </c>
      <c r="P409" s="1"/>
    </row>
    <row r="410" spans="1:16" x14ac:dyDescent="0.25">
      <c r="A410" s="7">
        <v>407</v>
      </c>
      <c r="B410" s="7" t="s">
        <v>107</v>
      </c>
      <c r="C410" s="7" t="s">
        <v>1477</v>
      </c>
      <c r="D410" s="31" t="s">
        <v>1137</v>
      </c>
      <c r="E410" s="35" t="s">
        <v>127</v>
      </c>
      <c r="F410" s="31">
        <v>2022</v>
      </c>
      <c r="G410" s="31" t="s">
        <v>110</v>
      </c>
      <c r="H410" s="31" t="s">
        <v>1138</v>
      </c>
      <c r="I410" s="31" t="s">
        <v>1139</v>
      </c>
      <c r="J410" s="27" t="s">
        <v>113</v>
      </c>
      <c r="K410" s="113">
        <v>3404990</v>
      </c>
      <c r="L410" s="11">
        <f t="shared" si="12"/>
        <v>56182.334999999999</v>
      </c>
      <c r="M410" s="12">
        <v>92</v>
      </c>
      <c r="N410" s="13">
        <f t="shared" si="13"/>
        <v>14122.335573770493</v>
      </c>
      <c r="P410" s="1"/>
    </row>
    <row r="411" spans="1:16" x14ac:dyDescent="0.25">
      <c r="A411" s="7">
        <v>408</v>
      </c>
      <c r="B411" s="7" t="s">
        <v>107</v>
      </c>
      <c r="C411" s="7" t="s">
        <v>1477</v>
      </c>
      <c r="D411" s="31" t="s">
        <v>1140</v>
      </c>
      <c r="E411" s="35" t="s">
        <v>127</v>
      </c>
      <c r="F411" s="31">
        <v>2022</v>
      </c>
      <c r="G411" s="31" t="s">
        <v>110</v>
      </c>
      <c r="H411" s="31" t="s">
        <v>1141</v>
      </c>
      <c r="I411" s="31" t="s">
        <v>1142</v>
      </c>
      <c r="J411" s="27" t="s">
        <v>113</v>
      </c>
      <c r="K411" s="113">
        <v>3404990</v>
      </c>
      <c r="L411" s="11">
        <f t="shared" si="12"/>
        <v>56182.334999999999</v>
      </c>
      <c r="M411" s="12">
        <v>92</v>
      </c>
      <c r="N411" s="13">
        <f t="shared" si="13"/>
        <v>14122.335573770493</v>
      </c>
      <c r="P411" s="1"/>
    </row>
    <row r="412" spans="1:16" x14ac:dyDescent="0.25">
      <c r="A412" s="7">
        <v>409</v>
      </c>
      <c r="B412" s="7" t="s">
        <v>216</v>
      </c>
      <c r="C412" s="7" t="s">
        <v>1482</v>
      </c>
      <c r="D412" s="43" t="s">
        <v>1143</v>
      </c>
      <c r="E412" s="55" t="s">
        <v>1144</v>
      </c>
      <c r="F412" s="43">
        <v>2021</v>
      </c>
      <c r="G412" s="43" t="s">
        <v>19</v>
      </c>
      <c r="H412" s="24" t="s">
        <v>1145</v>
      </c>
      <c r="I412" s="24">
        <v>7013158</v>
      </c>
      <c r="J412" s="43" t="s">
        <v>221</v>
      </c>
      <c r="K412" s="56">
        <v>2593000</v>
      </c>
      <c r="L412" s="11">
        <f t="shared" si="12"/>
        <v>42784.5</v>
      </c>
      <c r="M412" s="12">
        <v>92</v>
      </c>
      <c r="N412" s="13">
        <f t="shared" si="13"/>
        <v>10754.573770491803</v>
      </c>
      <c r="P412" s="1"/>
    </row>
    <row r="413" spans="1:16" x14ac:dyDescent="0.25">
      <c r="A413" s="7">
        <v>410</v>
      </c>
      <c r="B413" s="7" t="s">
        <v>216</v>
      </c>
      <c r="C413" s="7" t="s">
        <v>1482</v>
      </c>
      <c r="D413" s="24" t="s">
        <v>1146</v>
      </c>
      <c r="E413" s="55" t="s">
        <v>1147</v>
      </c>
      <c r="F413" s="24">
        <v>2021</v>
      </c>
      <c r="G413" s="24" t="s">
        <v>271</v>
      </c>
      <c r="H413" s="24" t="s">
        <v>1148</v>
      </c>
      <c r="I413" s="24" t="s">
        <v>1149</v>
      </c>
      <c r="J413" s="43" t="s">
        <v>221</v>
      </c>
      <c r="K413" s="56">
        <v>6814000</v>
      </c>
      <c r="L413" s="11">
        <f t="shared" si="12"/>
        <v>112431</v>
      </c>
      <c r="M413" s="12">
        <v>92</v>
      </c>
      <c r="N413" s="13">
        <f t="shared" si="13"/>
        <v>28261.344262295082</v>
      </c>
      <c r="P413" s="1"/>
    </row>
    <row r="414" spans="1:16" x14ac:dyDescent="0.25">
      <c r="A414" s="7">
        <v>411</v>
      </c>
      <c r="B414" s="7" t="s">
        <v>216</v>
      </c>
      <c r="C414" s="7" t="s">
        <v>1482</v>
      </c>
      <c r="D414" s="24" t="s">
        <v>1150</v>
      </c>
      <c r="E414" s="55" t="s">
        <v>1151</v>
      </c>
      <c r="F414" s="24">
        <v>2022</v>
      </c>
      <c r="G414" s="24" t="s">
        <v>110</v>
      </c>
      <c r="H414" s="24" t="s">
        <v>1152</v>
      </c>
      <c r="I414" s="24" t="s">
        <v>1153</v>
      </c>
      <c r="J414" s="43" t="s">
        <v>221</v>
      </c>
      <c r="K414" s="56">
        <v>6464000</v>
      </c>
      <c r="L414" s="11">
        <f t="shared" si="12"/>
        <v>106656</v>
      </c>
      <c r="M414" s="12">
        <v>92</v>
      </c>
      <c r="N414" s="13">
        <f t="shared" si="13"/>
        <v>26809.704918032789</v>
      </c>
      <c r="P414" s="1"/>
    </row>
    <row r="415" spans="1:16" x14ac:dyDescent="0.25">
      <c r="A415" s="7">
        <v>412</v>
      </c>
      <c r="B415" s="7" t="s">
        <v>216</v>
      </c>
      <c r="C415" s="7" t="s">
        <v>1482</v>
      </c>
      <c r="D415" s="24" t="s">
        <v>1154</v>
      </c>
      <c r="E415" s="55" t="s">
        <v>1147</v>
      </c>
      <c r="F415" s="24">
        <v>2022</v>
      </c>
      <c r="G415" s="24" t="s">
        <v>110</v>
      </c>
      <c r="H415" s="24" t="s">
        <v>1155</v>
      </c>
      <c r="I415" s="24" t="s">
        <v>1156</v>
      </c>
      <c r="J415" s="43" t="s">
        <v>221</v>
      </c>
      <c r="K415" s="56">
        <v>6814000</v>
      </c>
      <c r="L415" s="11">
        <f t="shared" si="12"/>
        <v>112431</v>
      </c>
      <c r="M415" s="12">
        <v>92</v>
      </c>
      <c r="N415" s="13">
        <f t="shared" si="13"/>
        <v>28261.344262295082</v>
      </c>
      <c r="P415" s="1"/>
    </row>
    <row r="416" spans="1:16" x14ac:dyDescent="0.25">
      <c r="A416" s="7">
        <v>413</v>
      </c>
      <c r="B416" s="7" t="s">
        <v>216</v>
      </c>
      <c r="C416" s="7" t="s">
        <v>1482</v>
      </c>
      <c r="D416" s="24" t="s">
        <v>1157</v>
      </c>
      <c r="E416" s="55" t="s">
        <v>1151</v>
      </c>
      <c r="F416" s="24">
        <v>2022</v>
      </c>
      <c r="G416" s="24" t="s">
        <v>1158</v>
      </c>
      <c r="H416" s="24" t="s">
        <v>1159</v>
      </c>
      <c r="I416" s="24" t="s">
        <v>1160</v>
      </c>
      <c r="J416" s="43" t="s">
        <v>221</v>
      </c>
      <c r="K416" s="56">
        <v>6464000</v>
      </c>
      <c r="L416" s="11">
        <f t="shared" si="12"/>
        <v>106656</v>
      </c>
      <c r="M416" s="12">
        <v>92</v>
      </c>
      <c r="N416" s="13">
        <f t="shared" si="13"/>
        <v>26809.704918032789</v>
      </c>
      <c r="P416" s="1"/>
    </row>
    <row r="417" spans="1:16" x14ac:dyDescent="0.25">
      <c r="A417" s="7">
        <v>414</v>
      </c>
      <c r="B417" s="7" t="s">
        <v>216</v>
      </c>
      <c r="C417" s="7" t="s">
        <v>1482</v>
      </c>
      <c r="D417" s="24" t="s">
        <v>1161</v>
      </c>
      <c r="E417" s="55" t="s">
        <v>1151</v>
      </c>
      <c r="F417" s="24">
        <v>2022</v>
      </c>
      <c r="G417" s="24" t="s">
        <v>1158</v>
      </c>
      <c r="H417" s="24" t="s">
        <v>1162</v>
      </c>
      <c r="I417" s="24" t="s">
        <v>1163</v>
      </c>
      <c r="J417" s="43" t="s">
        <v>221</v>
      </c>
      <c r="K417" s="56">
        <v>6464000</v>
      </c>
      <c r="L417" s="11">
        <f t="shared" si="12"/>
        <v>106656</v>
      </c>
      <c r="M417" s="12">
        <v>92</v>
      </c>
      <c r="N417" s="13">
        <f t="shared" si="13"/>
        <v>26809.704918032789</v>
      </c>
      <c r="P417" s="1"/>
    </row>
    <row r="418" spans="1:16" x14ac:dyDescent="0.25">
      <c r="A418" s="7">
        <v>415</v>
      </c>
      <c r="B418" s="66" t="s">
        <v>188</v>
      </c>
      <c r="C418" s="7" t="s">
        <v>1480</v>
      </c>
      <c r="D418" s="24" t="s">
        <v>1164</v>
      </c>
      <c r="E418" s="55" t="s">
        <v>127</v>
      </c>
      <c r="F418" s="24">
        <v>2022</v>
      </c>
      <c r="G418" s="24" t="s">
        <v>1165</v>
      </c>
      <c r="H418" s="24" t="s">
        <v>1166</v>
      </c>
      <c r="I418" s="24" t="s">
        <v>1167</v>
      </c>
      <c r="J418" s="7" t="s">
        <v>193</v>
      </c>
      <c r="K418" s="56">
        <v>2753000</v>
      </c>
      <c r="L418" s="11">
        <f t="shared" si="12"/>
        <v>45424.5</v>
      </c>
      <c r="M418" s="12">
        <v>92</v>
      </c>
      <c r="N418" s="13">
        <f t="shared" si="13"/>
        <v>11418.180327868853</v>
      </c>
      <c r="P418" s="1"/>
    </row>
    <row r="419" spans="1:16" x14ac:dyDescent="0.25">
      <c r="A419" s="7">
        <v>416</v>
      </c>
      <c r="B419" s="66" t="s">
        <v>188</v>
      </c>
      <c r="C419" s="7" t="s">
        <v>1480</v>
      </c>
      <c r="D419" s="24" t="s">
        <v>1168</v>
      </c>
      <c r="E419" s="55" t="s">
        <v>1169</v>
      </c>
      <c r="F419" s="24">
        <v>2022</v>
      </c>
      <c r="G419" s="24" t="s">
        <v>1165</v>
      </c>
      <c r="H419" s="24" t="s">
        <v>1170</v>
      </c>
      <c r="I419" s="24" t="s">
        <v>1171</v>
      </c>
      <c r="J419" s="7" t="s">
        <v>193</v>
      </c>
      <c r="K419" s="56">
        <v>2753000</v>
      </c>
      <c r="L419" s="11">
        <f t="shared" si="12"/>
        <v>45424.5</v>
      </c>
      <c r="M419" s="12">
        <v>92</v>
      </c>
      <c r="N419" s="13">
        <f t="shared" si="13"/>
        <v>11418.180327868853</v>
      </c>
      <c r="P419" s="1"/>
    </row>
    <row r="420" spans="1:16" x14ac:dyDescent="0.25">
      <c r="A420" s="7">
        <v>417</v>
      </c>
      <c r="B420" s="66" t="s">
        <v>188</v>
      </c>
      <c r="C420" s="7" t="s">
        <v>1480</v>
      </c>
      <c r="D420" s="24" t="s">
        <v>1172</v>
      </c>
      <c r="E420" s="55" t="s">
        <v>1173</v>
      </c>
      <c r="F420" s="24">
        <v>2022</v>
      </c>
      <c r="G420" s="24" t="s">
        <v>1165</v>
      </c>
      <c r="H420" s="24" t="s">
        <v>1174</v>
      </c>
      <c r="I420" s="24" t="s">
        <v>1175</v>
      </c>
      <c r="J420" s="7" t="s">
        <v>193</v>
      </c>
      <c r="K420" s="56">
        <v>2753000</v>
      </c>
      <c r="L420" s="11">
        <f t="shared" si="12"/>
        <v>45424.5</v>
      </c>
      <c r="M420" s="12">
        <v>92</v>
      </c>
      <c r="N420" s="13">
        <f t="shared" si="13"/>
        <v>11418.180327868853</v>
      </c>
      <c r="P420" s="1"/>
    </row>
    <row r="421" spans="1:16" x14ac:dyDescent="0.25">
      <c r="A421" s="7">
        <v>418</v>
      </c>
      <c r="B421" s="66" t="s">
        <v>188</v>
      </c>
      <c r="C421" s="7" t="s">
        <v>1480</v>
      </c>
      <c r="D421" s="24" t="s">
        <v>1176</v>
      </c>
      <c r="E421" s="55" t="s">
        <v>1169</v>
      </c>
      <c r="F421" s="24">
        <v>2022</v>
      </c>
      <c r="G421" s="24" t="s">
        <v>1165</v>
      </c>
      <c r="H421" s="24" t="s">
        <v>1177</v>
      </c>
      <c r="I421" s="24" t="s">
        <v>1178</v>
      </c>
      <c r="J421" s="7" t="s">
        <v>193</v>
      </c>
      <c r="K421" s="56">
        <v>2753000</v>
      </c>
      <c r="L421" s="11">
        <f t="shared" si="12"/>
        <v>45424.5</v>
      </c>
      <c r="M421" s="12">
        <v>92</v>
      </c>
      <c r="N421" s="13">
        <f t="shared" si="13"/>
        <v>11418.180327868853</v>
      </c>
      <c r="P421" s="1"/>
    </row>
    <row r="422" spans="1:16" x14ac:dyDescent="0.25">
      <c r="A422" s="7">
        <v>419</v>
      </c>
      <c r="B422" s="7" t="s">
        <v>39</v>
      </c>
      <c r="C422" s="7" t="s">
        <v>1472</v>
      </c>
      <c r="D422" s="24" t="s">
        <v>1179</v>
      </c>
      <c r="E422" s="55" t="s">
        <v>556</v>
      </c>
      <c r="F422" s="24">
        <v>2021</v>
      </c>
      <c r="G422" s="43" t="s">
        <v>19</v>
      </c>
      <c r="H422" s="24" t="s">
        <v>1180</v>
      </c>
      <c r="I422" s="24" t="s">
        <v>1181</v>
      </c>
      <c r="J422" s="24" t="s">
        <v>41</v>
      </c>
      <c r="K422" s="56">
        <v>3333000</v>
      </c>
      <c r="L422" s="11">
        <f t="shared" si="12"/>
        <v>54994.5</v>
      </c>
      <c r="M422" s="12">
        <v>92</v>
      </c>
      <c r="N422" s="13">
        <f t="shared" si="13"/>
        <v>13823.754098360656</v>
      </c>
      <c r="P422" s="1"/>
    </row>
    <row r="423" spans="1:16" x14ac:dyDescent="0.25">
      <c r="A423" s="7">
        <v>420</v>
      </c>
      <c r="B423" s="7" t="s">
        <v>39</v>
      </c>
      <c r="C423" s="7" t="s">
        <v>1472</v>
      </c>
      <c r="D423" s="24" t="s">
        <v>1182</v>
      </c>
      <c r="E423" s="55" t="s">
        <v>556</v>
      </c>
      <c r="F423" s="43">
        <v>2021</v>
      </c>
      <c r="G423" s="43" t="s">
        <v>19</v>
      </c>
      <c r="H423" s="24" t="s">
        <v>1183</v>
      </c>
      <c r="I423" s="24" t="s">
        <v>1184</v>
      </c>
      <c r="J423" s="24" t="s">
        <v>41</v>
      </c>
      <c r="K423" s="56">
        <v>3333000</v>
      </c>
      <c r="L423" s="11">
        <f t="shared" si="12"/>
        <v>54994.5</v>
      </c>
      <c r="M423" s="12">
        <v>92</v>
      </c>
      <c r="N423" s="13">
        <f t="shared" si="13"/>
        <v>13823.754098360656</v>
      </c>
      <c r="P423" s="1"/>
    </row>
    <row r="424" spans="1:16" x14ac:dyDescent="0.25">
      <c r="A424" s="7">
        <v>421</v>
      </c>
      <c r="B424" s="7" t="s">
        <v>39</v>
      </c>
      <c r="C424" s="7" t="s">
        <v>1472</v>
      </c>
      <c r="D424" s="24" t="s">
        <v>1185</v>
      </c>
      <c r="E424" s="55" t="s">
        <v>18</v>
      </c>
      <c r="F424" s="24">
        <v>2019</v>
      </c>
      <c r="G424" s="24"/>
      <c r="H424" s="24">
        <v>548495</v>
      </c>
      <c r="I424" s="24">
        <v>4174101</v>
      </c>
      <c r="J424" s="24" t="s">
        <v>41</v>
      </c>
      <c r="K424" s="56">
        <v>2600000</v>
      </c>
      <c r="L424" s="11">
        <f t="shared" si="12"/>
        <v>42900</v>
      </c>
      <c r="M424" s="12">
        <v>92</v>
      </c>
      <c r="N424" s="13">
        <f t="shared" si="13"/>
        <v>10783.606557377048</v>
      </c>
      <c r="P424" s="1"/>
    </row>
    <row r="425" spans="1:16" x14ac:dyDescent="0.25">
      <c r="A425" s="7">
        <v>422</v>
      </c>
      <c r="B425" s="7" t="s">
        <v>39</v>
      </c>
      <c r="C425" s="7" t="s">
        <v>1472</v>
      </c>
      <c r="D425" s="24" t="s">
        <v>1186</v>
      </c>
      <c r="E425" s="55" t="s">
        <v>18</v>
      </c>
      <c r="F425" s="24">
        <v>2019</v>
      </c>
      <c r="G425" s="24"/>
      <c r="H425" s="24">
        <v>569330</v>
      </c>
      <c r="I425" s="24">
        <v>4194749</v>
      </c>
      <c r="J425" s="24" t="s">
        <v>41</v>
      </c>
      <c r="K425" s="56">
        <v>2600000</v>
      </c>
      <c r="L425" s="11">
        <f t="shared" si="12"/>
        <v>42900</v>
      </c>
      <c r="M425" s="12">
        <v>92</v>
      </c>
      <c r="N425" s="13">
        <f t="shared" si="13"/>
        <v>10783.606557377048</v>
      </c>
      <c r="P425" s="1"/>
    </row>
    <row r="426" spans="1:16" x14ac:dyDescent="0.25">
      <c r="A426" s="7">
        <v>423</v>
      </c>
      <c r="B426" s="7" t="s">
        <v>39</v>
      </c>
      <c r="C426" s="7" t="s">
        <v>1472</v>
      </c>
      <c r="D426" s="24" t="s">
        <v>1187</v>
      </c>
      <c r="E426" s="55" t="s">
        <v>574</v>
      </c>
      <c r="F426" s="24">
        <v>2022</v>
      </c>
      <c r="G426" s="24" t="s">
        <v>110</v>
      </c>
      <c r="H426" s="24" t="s">
        <v>1188</v>
      </c>
      <c r="I426" s="24" t="s">
        <v>1189</v>
      </c>
      <c r="J426" s="24" t="s">
        <v>41</v>
      </c>
      <c r="K426" s="56">
        <v>3333000</v>
      </c>
      <c r="L426" s="11">
        <f t="shared" si="12"/>
        <v>54994.5</v>
      </c>
      <c r="M426" s="12">
        <v>92</v>
      </c>
      <c r="N426" s="13">
        <f t="shared" si="13"/>
        <v>13823.754098360656</v>
      </c>
      <c r="P426" s="1"/>
    </row>
    <row r="427" spans="1:16" x14ac:dyDescent="0.25">
      <c r="A427" s="7">
        <v>424</v>
      </c>
      <c r="B427" s="7" t="s">
        <v>39</v>
      </c>
      <c r="C427" s="7" t="s">
        <v>1472</v>
      </c>
      <c r="D427" s="24" t="s">
        <v>1190</v>
      </c>
      <c r="E427" s="55" t="s">
        <v>574</v>
      </c>
      <c r="F427" s="24">
        <v>2022</v>
      </c>
      <c r="G427" s="24" t="s">
        <v>110</v>
      </c>
      <c r="H427" s="24" t="s">
        <v>1191</v>
      </c>
      <c r="I427" s="24" t="s">
        <v>1192</v>
      </c>
      <c r="J427" s="24" t="s">
        <v>41</v>
      </c>
      <c r="K427" s="56">
        <v>3333000</v>
      </c>
      <c r="L427" s="11">
        <f t="shared" si="12"/>
        <v>54994.5</v>
      </c>
      <c r="M427" s="12">
        <v>92</v>
      </c>
      <c r="N427" s="13">
        <f t="shared" si="13"/>
        <v>13823.754098360656</v>
      </c>
      <c r="P427" s="1"/>
    </row>
    <row r="428" spans="1:16" x14ac:dyDescent="0.25">
      <c r="A428" s="7">
        <v>425</v>
      </c>
      <c r="B428" s="7" t="s">
        <v>39</v>
      </c>
      <c r="C428" s="7" t="s">
        <v>1472</v>
      </c>
      <c r="D428" s="24" t="s">
        <v>1193</v>
      </c>
      <c r="E428" s="55" t="s">
        <v>574</v>
      </c>
      <c r="F428" s="24">
        <v>2022</v>
      </c>
      <c r="G428" s="24" t="s">
        <v>110</v>
      </c>
      <c r="H428" s="24" t="s">
        <v>1194</v>
      </c>
      <c r="I428" s="24" t="s">
        <v>1195</v>
      </c>
      <c r="J428" s="24" t="s">
        <v>41</v>
      </c>
      <c r="K428" s="56">
        <v>3333000</v>
      </c>
      <c r="L428" s="11">
        <f t="shared" si="12"/>
        <v>54994.5</v>
      </c>
      <c r="M428" s="12">
        <v>92</v>
      </c>
      <c r="N428" s="13">
        <f t="shared" si="13"/>
        <v>13823.754098360656</v>
      </c>
      <c r="P428" s="1"/>
    </row>
    <row r="429" spans="1:16" x14ac:dyDescent="0.25">
      <c r="A429" s="7">
        <v>426</v>
      </c>
      <c r="B429" s="24" t="s">
        <v>74</v>
      </c>
      <c r="C429" s="7" t="s">
        <v>1473</v>
      </c>
      <c r="D429" s="24" t="s">
        <v>1196</v>
      </c>
      <c r="E429" s="55" t="s">
        <v>18</v>
      </c>
      <c r="F429" s="24">
        <v>2017</v>
      </c>
      <c r="G429" s="24" t="s">
        <v>543</v>
      </c>
      <c r="H429" s="24">
        <v>486637</v>
      </c>
      <c r="I429" s="24">
        <v>4113311</v>
      </c>
      <c r="J429" s="24" t="s">
        <v>76</v>
      </c>
      <c r="K429" s="56">
        <v>2300000</v>
      </c>
      <c r="L429" s="11">
        <f t="shared" si="12"/>
        <v>37950</v>
      </c>
      <c r="M429" s="12">
        <v>92</v>
      </c>
      <c r="N429" s="13">
        <f t="shared" si="13"/>
        <v>9539.3442622950824</v>
      </c>
      <c r="P429" s="1"/>
    </row>
    <row r="430" spans="1:16" x14ac:dyDescent="0.25">
      <c r="A430" s="7">
        <v>427</v>
      </c>
      <c r="B430" s="24" t="s">
        <v>74</v>
      </c>
      <c r="C430" s="7" t="s">
        <v>1473</v>
      </c>
      <c r="D430" s="24" t="s">
        <v>1197</v>
      </c>
      <c r="E430" s="55" t="s">
        <v>18</v>
      </c>
      <c r="F430" s="24">
        <v>2017</v>
      </c>
      <c r="G430" s="24"/>
      <c r="H430" s="24">
        <v>491261</v>
      </c>
      <c r="I430" s="24">
        <v>4117759</v>
      </c>
      <c r="J430" s="24" t="s">
        <v>76</v>
      </c>
      <c r="K430" s="56">
        <v>2300000</v>
      </c>
      <c r="L430" s="11">
        <f t="shared" si="12"/>
        <v>37950</v>
      </c>
      <c r="M430" s="12">
        <v>92</v>
      </c>
      <c r="N430" s="13">
        <f t="shared" si="13"/>
        <v>9539.3442622950824</v>
      </c>
      <c r="P430" s="1"/>
    </row>
    <row r="431" spans="1:16" x14ac:dyDescent="0.25">
      <c r="A431" s="7">
        <v>428</v>
      </c>
      <c r="B431" s="24" t="s">
        <v>1199</v>
      </c>
      <c r="C431" s="7" t="s">
        <v>1490</v>
      </c>
      <c r="D431" s="24" t="s">
        <v>1200</v>
      </c>
      <c r="E431" s="55" t="s">
        <v>591</v>
      </c>
      <c r="F431" s="24">
        <v>2007</v>
      </c>
      <c r="G431" s="24" t="s">
        <v>19</v>
      </c>
      <c r="H431" s="24" t="s">
        <v>1201</v>
      </c>
      <c r="I431" s="24" t="s">
        <v>1202</v>
      </c>
      <c r="J431" s="24" t="s">
        <v>76</v>
      </c>
      <c r="K431" s="56">
        <v>1650000</v>
      </c>
      <c r="L431" s="11">
        <f t="shared" si="12"/>
        <v>27225</v>
      </c>
      <c r="M431" s="12">
        <v>92</v>
      </c>
      <c r="N431" s="13">
        <f t="shared" si="13"/>
        <v>6843.4426229508199</v>
      </c>
      <c r="P431" s="1"/>
    </row>
    <row r="432" spans="1:16" x14ac:dyDescent="0.25">
      <c r="A432" s="7">
        <v>429</v>
      </c>
      <c r="B432" s="24" t="s">
        <v>74</v>
      </c>
      <c r="C432" s="7" t="s">
        <v>1473</v>
      </c>
      <c r="D432" s="24" t="s">
        <v>1203</v>
      </c>
      <c r="E432" s="55" t="s">
        <v>18</v>
      </c>
      <c r="F432" s="24">
        <v>2017</v>
      </c>
      <c r="G432" s="24"/>
      <c r="H432" s="24">
        <v>505969</v>
      </c>
      <c r="I432" s="24">
        <v>4132082</v>
      </c>
      <c r="J432" s="24" t="s">
        <v>76</v>
      </c>
      <c r="K432" s="56">
        <v>2300000</v>
      </c>
      <c r="L432" s="11">
        <f t="shared" si="12"/>
        <v>37950</v>
      </c>
      <c r="M432" s="12">
        <v>92</v>
      </c>
      <c r="N432" s="13">
        <f t="shared" si="13"/>
        <v>9539.3442622950824</v>
      </c>
      <c r="P432" s="1"/>
    </row>
    <row r="433" spans="1:16" x14ac:dyDescent="0.25">
      <c r="A433" s="7">
        <v>430</v>
      </c>
      <c r="B433" s="66" t="s">
        <v>1204</v>
      </c>
      <c r="C433" s="7" t="s">
        <v>1491</v>
      </c>
      <c r="D433" s="24" t="s">
        <v>1205</v>
      </c>
      <c r="E433" s="55" t="s">
        <v>18</v>
      </c>
      <c r="F433" s="24">
        <v>2017</v>
      </c>
      <c r="G433" s="24"/>
      <c r="H433" s="24">
        <v>491226</v>
      </c>
      <c r="I433" s="24">
        <v>4117821</v>
      </c>
      <c r="J433" s="24" t="s">
        <v>1206</v>
      </c>
      <c r="K433" s="56">
        <v>2300000</v>
      </c>
      <c r="L433" s="11">
        <f t="shared" si="12"/>
        <v>37950</v>
      </c>
      <c r="M433" s="12">
        <v>92</v>
      </c>
      <c r="N433" s="13">
        <f t="shared" si="13"/>
        <v>9539.3442622950824</v>
      </c>
      <c r="P433" s="1"/>
    </row>
    <row r="434" spans="1:16" x14ac:dyDescent="0.25">
      <c r="A434" s="7">
        <v>431</v>
      </c>
      <c r="B434" s="66" t="s">
        <v>1204</v>
      </c>
      <c r="C434" s="7" t="s">
        <v>1491</v>
      </c>
      <c r="D434" s="24" t="s">
        <v>1207</v>
      </c>
      <c r="E434" s="55" t="s">
        <v>18</v>
      </c>
      <c r="F434" s="24">
        <v>2017</v>
      </c>
      <c r="G434" s="24"/>
      <c r="H434" s="24">
        <v>506187</v>
      </c>
      <c r="I434" s="24">
        <v>4132402</v>
      </c>
      <c r="J434" s="24" t="s">
        <v>1206</v>
      </c>
      <c r="K434" s="56">
        <v>2300000</v>
      </c>
      <c r="L434" s="11">
        <f t="shared" si="12"/>
        <v>37950</v>
      </c>
      <c r="M434" s="12">
        <v>92</v>
      </c>
      <c r="N434" s="13">
        <f t="shared" si="13"/>
        <v>9539.3442622950824</v>
      </c>
      <c r="P434" s="1"/>
    </row>
    <row r="435" spans="1:16" x14ac:dyDescent="0.25">
      <c r="A435" s="7">
        <v>432</v>
      </c>
      <c r="B435" s="7" t="s">
        <v>1208</v>
      </c>
      <c r="C435" s="7" t="s">
        <v>1492</v>
      </c>
      <c r="D435" s="24" t="s">
        <v>1209</v>
      </c>
      <c r="E435" s="55" t="s">
        <v>18</v>
      </c>
      <c r="F435" s="24">
        <v>2017</v>
      </c>
      <c r="G435" s="24"/>
      <c r="H435" s="24">
        <v>485977</v>
      </c>
      <c r="I435" s="24">
        <v>4112441</v>
      </c>
      <c r="J435" s="24" t="s">
        <v>1210</v>
      </c>
      <c r="K435" s="56">
        <v>2300000</v>
      </c>
      <c r="L435" s="11">
        <f t="shared" si="12"/>
        <v>37950</v>
      </c>
      <c r="M435" s="12">
        <v>92</v>
      </c>
      <c r="N435" s="13">
        <f t="shared" si="13"/>
        <v>9539.3442622950824</v>
      </c>
      <c r="P435" s="1"/>
    </row>
    <row r="436" spans="1:16" x14ac:dyDescent="0.25">
      <c r="A436" s="7">
        <v>433</v>
      </c>
      <c r="B436" s="7" t="s">
        <v>1211</v>
      </c>
      <c r="C436" s="7" t="s">
        <v>1493</v>
      </c>
      <c r="D436" s="24" t="s">
        <v>1212</v>
      </c>
      <c r="E436" s="55" t="s">
        <v>1213</v>
      </c>
      <c r="F436" s="24">
        <v>2013</v>
      </c>
      <c r="G436" s="24" t="s">
        <v>1214</v>
      </c>
      <c r="H436" s="24">
        <v>872554</v>
      </c>
      <c r="I436" s="24">
        <v>989057</v>
      </c>
      <c r="J436" s="24" t="s">
        <v>1215</v>
      </c>
      <c r="K436" s="56">
        <v>500000</v>
      </c>
      <c r="L436" s="11">
        <f t="shared" si="12"/>
        <v>8250</v>
      </c>
      <c r="M436" s="12">
        <v>92</v>
      </c>
      <c r="N436" s="13">
        <f t="shared" si="13"/>
        <v>2073.7704918032787</v>
      </c>
      <c r="P436" s="1"/>
    </row>
    <row r="437" spans="1:16" x14ac:dyDescent="0.25">
      <c r="A437" s="7">
        <v>434</v>
      </c>
      <c r="B437" s="66" t="s">
        <v>1216</v>
      </c>
      <c r="C437" s="7" t="s">
        <v>1494</v>
      </c>
      <c r="D437" s="24" t="s">
        <v>1217</v>
      </c>
      <c r="E437" s="55" t="s">
        <v>18</v>
      </c>
      <c r="F437" s="24">
        <v>2016</v>
      </c>
      <c r="G437" s="24"/>
      <c r="H437" s="24" t="s">
        <v>1218</v>
      </c>
      <c r="I437" s="24" t="s">
        <v>1219</v>
      </c>
      <c r="J437" s="24" t="s">
        <v>1220</v>
      </c>
      <c r="K437" s="56">
        <v>2100000</v>
      </c>
      <c r="L437" s="11">
        <f t="shared" si="12"/>
        <v>34650</v>
      </c>
      <c r="M437" s="12">
        <v>92</v>
      </c>
      <c r="N437" s="13">
        <f t="shared" si="13"/>
        <v>8709.8360655737706</v>
      </c>
      <c r="P437" s="1"/>
    </row>
    <row r="438" spans="1:16" x14ac:dyDescent="0.25">
      <c r="A438" s="7">
        <v>435</v>
      </c>
      <c r="B438" s="66" t="s">
        <v>1221</v>
      </c>
      <c r="C438" s="7" t="s">
        <v>1495</v>
      </c>
      <c r="D438" s="24" t="s">
        <v>1222</v>
      </c>
      <c r="E438" s="55" t="s">
        <v>18</v>
      </c>
      <c r="F438" s="24">
        <v>2017</v>
      </c>
      <c r="G438" s="24"/>
      <c r="H438" s="24">
        <v>485400</v>
      </c>
      <c r="I438" s="24">
        <v>4111563</v>
      </c>
      <c r="J438" s="24" t="s">
        <v>1223</v>
      </c>
      <c r="K438" s="56">
        <v>2300000</v>
      </c>
      <c r="L438" s="11">
        <f t="shared" si="12"/>
        <v>37950</v>
      </c>
      <c r="M438" s="12">
        <v>92</v>
      </c>
      <c r="N438" s="13">
        <f t="shared" si="13"/>
        <v>9539.3442622950824</v>
      </c>
      <c r="P438" s="1"/>
    </row>
    <row r="439" spans="1:16" x14ac:dyDescent="0.25">
      <c r="A439" s="7">
        <v>436</v>
      </c>
      <c r="B439" s="66" t="s">
        <v>1224</v>
      </c>
      <c r="C439" s="7" t="s">
        <v>1496</v>
      </c>
      <c r="D439" s="24" t="s">
        <v>1225</v>
      </c>
      <c r="E439" s="55" t="s">
        <v>18</v>
      </c>
      <c r="F439" s="24">
        <v>2017</v>
      </c>
      <c r="G439" s="24"/>
      <c r="H439" s="24">
        <v>488440</v>
      </c>
      <c r="I439" s="24">
        <v>4117936</v>
      </c>
      <c r="J439" s="24" t="s">
        <v>1226</v>
      </c>
      <c r="K439" s="56">
        <v>2300000</v>
      </c>
      <c r="L439" s="11">
        <f t="shared" si="12"/>
        <v>37950</v>
      </c>
      <c r="M439" s="12">
        <v>92</v>
      </c>
      <c r="N439" s="13">
        <f t="shared" si="13"/>
        <v>9539.3442622950824</v>
      </c>
      <c r="P439" s="1"/>
    </row>
    <row r="440" spans="1:16" x14ac:dyDescent="0.25">
      <c r="A440" s="15">
        <v>437</v>
      </c>
      <c r="B440" s="15" t="s">
        <v>1227</v>
      </c>
      <c r="C440" s="7" t="s">
        <v>1497</v>
      </c>
      <c r="D440" s="15" t="s">
        <v>1228</v>
      </c>
      <c r="E440" s="25" t="s">
        <v>18</v>
      </c>
      <c r="F440" s="15">
        <v>2017</v>
      </c>
      <c r="G440" s="15"/>
      <c r="H440" s="15">
        <v>505642</v>
      </c>
      <c r="I440" s="15">
        <v>4132157</v>
      </c>
      <c r="J440" s="15" t="s">
        <v>1229</v>
      </c>
      <c r="K440" s="18">
        <v>2300000</v>
      </c>
      <c r="L440" s="19">
        <f t="shared" si="12"/>
        <v>37950</v>
      </c>
      <c r="M440" s="20">
        <v>92</v>
      </c>
      <c r="N440" s="21">
        <f>L440*M440/366</f>
        <v>9539.3442622950824</v>
      </c>
      <c r="O440" s="22" t="s">
        <v>1230</v>
      </c>
      <c r="P440" s="1"/>
    </row>
    <row r="441" spans="1:16" x14ac:dyDescent="0.25">
      <c r="A441" s="7">
        <v>438</v>
      </c>
      <c r="B441" s="7" t="s">
        <v>78</v>
      </c>
      <c r="C441" s="7" t="s">
        <v>1474</v>
      </c>
      <c r="D441" s="24" t="s">
        <v>1231</v>
      </c>
      <c r="E441" s="55" t="s">
        <v>18</v>
      </c>
      <c r="F441" s="24">
        <v>2019</v>
      </c>
      <c r="G441" s="24"/>
      <c r="H441" s="24">
        <v>547976</v>
      </c>
      <c r="I441" s="24">
        <v>4173809</v>
      </c>
      <c r="J441" s="24" t="s">
        <v>80</v>
      </c>
      <c r="K441" s="56">
        <v>2600000</v>
      </c>
      <c r="L441" s="11">
        <f t="shared" si="12"/>
        <v>42900</v>
      </c>
      <c r="M441" s="12">
        <v>92</v>
      </c>
      <c r="N441" s="13">
        <f t="shared" si="13"/>
        <v>10783.606557377048</v>
      </c>
      <c r="P441" s="1"/>
    </row>
    <row r="442" spans="1:16" x14ac:dyDescent="0.25">
      <c r="A442" s="7">
        <v>439</v>
      </c>
      <c r="B442" s="7" t="s">
        <v>1232</v>
      </c>
      <c r="C442" s="7" t="s">
        <v>1498</v>
      </c>
      <c r="D442" s="24" t="s">
        <v>1233</v>
      </c>
      <c r="E442" s="55" t="s">
        <v>1234</v>
      </c>
      <c r="F442" s="24">
        <v>2019</v>
      </c>
      <c r="G442" s="24" t="s">
        <v>271</v>
      </c>
      <c r="H442" s="24" t="s">
        <v>1235</v>
      </c>
      <c r="I442" s="24" t="s">
        <v>1236</v>
      </c>
      <c r="J442" s="24" t="s">
        <v>1237</v>
      </c>
      <c r="K442" s="56">
        <v>7553699</v>
      </c>
      <c r="L442" s="11">
        <f t="shared" si="12"/>
        <v>124636.03349999999</v>
      </c>
      <c r="M442" s="12">
        <v>92</v>
      </c>
      <c r="N442" s="13">
        <f t="shared" si="13"/>
        <v>31329.276180327866</v>
      </c>
      <c r="P442" s="1"/>
    </row>
    <row r="443" spans="1:16" x14ac:dyDescent="0.25">
      <c r="A443" s="7">
        <v>440</v>
      </c>
      <c r="B443" s="7" t="s">
        <v>107</v>
      </c>
      <c r="C443" s="7" t="s">
        <v>1477</v>
      </c>
      <c r="D443" s="31" t="s">
        <v>1238</v>
      </c>
      <c r="E443" s="35" t="s">
        <v>165</v>
      </c>
      <c r="F443" s="7">
        <v>2023</v>
      </c>
      <c r="G443" s="31" t="s">
        <v>110</v>
      </c>
      <c r="H443" s="31" t="s">
        <v>1239</v>
      </c>
      <c r="I443" s="31" t="s">
        <v>1240</v>
      </c>
      <c r="J443" s="27" t="s">
        <v>113</v>
      </c>
      <c r="K443" s="29">
        <v>2968670</v>
      </c>
      <c r="L443" s="11">
        <f t="shared" si="12"/>
        <v>48983.055</v>
      </c>
      <c r="M443" s="12">
        <v>92</v>
      </c>
      <c r="N443" s="13">
        <f>L443*M443/366</f>
        <v>12312.680491803278</v>
      </c>
      <c r="P443" s="1"/>
    </row>
    <row r="444" spans="1:16" x14ac:dyDescent="0.25">
      <c r="A444" s="7">
        <v>441</v>
      </c>
      <c r="B444" s="7" t="s">
        <v>107</v>
      </c>
      <c r="C444" s="7" t="s">
        <v>1477</v>
      </c>
      <c r="D444" s="31" t="s">
        <v>1241</v>
      </c>
      <c r="E444" s="35" t="s">
        <v>165</v>
      </c>
      <c r="F444" s="7">
        <v>2023</v>
      </c>
      <c r="G444" s="31" t="s">
        <v>110</v>
      </c>
      <c r="H444" s="31" t="s">
        <v>1242</v>
      </c>
      <c r="I444" s="31" t="s">
        <v>1243</v>
      </c>
      <c r="J444" s="27" t="s">
        <v>113</v>
      </c>
      <c r="K444" s="29">
        <v>2968670</v>
      </c>
      <c r="L444" s="11">
        <f t="shared" si="12"/>
        <v>48983.055</v>
      </c>
      <c r="M444" s="12">
        <v>92</v>
      </c>
      <c r="N444" s="13">
        <f>L444*M444/366</f>
        <v>12312.680491803278</v>
      </c>
      <c r="P444" s="1"/>
    </row>
    <row r="445" spans="1:16" ht="15.75" x14ac:dyDescent="0.25">
      <c r="A445" s="7">
        <v>442</v>
      </c>
      <c r="B445" s="99" t="s">
        <v>1244</v>
      </c>
      <c r="C445" s="7" t="s">
        <v>1499</v>
      </c>
      <c r="D445" s="114" t="s">
        <v>1245</v>
      </c>
      <c r="E445" s="115" t="s">
        <v>1246</v>
      </c>
      <c r="F445" s="99">
        <v>2024</v>
      </c>
      <c r="G445" s="92" t="s">
        <v>266</v>
      </c>
      <c r="H445" s="92" t="s">
        <v>1247</v>
      </c>
      <c r="I445" s="92" t="s">
        <v>1248</v>
      </c>
      <c r="J445" s="7" t="s">
        <v>193</v>
      </c>
      <c r="K445" s="116">
        <v>13656600</v>
      </c>
      <c r="L445" s="117">
        <f>K445*1.65/100*(O445/366)</f>
        <v>193934.91393442621</v>
      </c>
      <c r="M445" s="12">
        <v>92</v>
      </c>
      <c r="N445" s="13">
        <f>L445*M445/O445</f>
        <v>56641.308196721307</v>
      </c>
      <c r="O445" s="7">
        <v>315</v>
      </c>
      <c r="P445" s="70" t="s">
        <v>1249</v>
      </c>
    </row>
    <row r="446" spans="1:16" ht="15.75" x14ac:dyDescent="0.25">
      <c r="A446" s="7">
        <v>443</v>
      </c>
      <c r="B446" s="7" t="s">
        <v>1250</v>
      </c>
      <c r="C446" s="7" t="s">
        <v>1500</v>
      </c>
      <c r="D446" s="67" t="s">
        <v>1251</v>
      </c>
      <c r="E446" s="32" t="s">
        <v>1246</v>
      </c>
      <c r="F446" s="7">
        <v>2024</v>
      </c>
      <c r="G446" s="31" t="s">
        <v>266</v>
      </c>
      <c r="H446" s="31" t="s">
        <v>1252</v>
      </c>
      <c r="I446" s="31" t="s">
        <v>1253</v>
      </c>
      <c r="J446" s="7" t="s">
        <v>193</v>
      </c>
      <c r="K446" s="68">
        <v>13656600</v>
      </c>
      <c r="L446" s="117">
        <f t="shared" ref="L446:L500" si="14">K446*1.65/100*(O446/366)</f>
        <v>190856.58196721313</v>
      </c>
      <c r="M446" s="12">
        <v>92</v>
      </c>
      <c r="N446" s="13">
        <f t="shared" ref="N446:N460" si="15">L446*M446/O446</f>
        <v>56641.308196721322</v>
      </c>
      <c r="O446" s="7">
        <v>310</v>
      </c>
      <c r="P446" s="70" t="s">
        <v>1254</v>
      </c>
    </row>
    <row r="447" spans="1:16" ht="15.75" x14ac:dyDescent="0.25">
      <c r="A447" s="7">
        <v>444</v>
      </c>
      <c r="B447" s="7" t="s">
        <v>1250</v>
      </c>
      <c r="C447" s="7" t="s">
        <v>1500</v>
      </c>
      <c r="D447" s="67" t="s">
        <v>1255</v>
      </c>
      <c r="E447" s="32" t="s">
        <v>1246</v>
      </c>
      <c r="F447" s="7">
        <v>2024</v>
      </c>
      <c r="G447" s="31" t="s">
        <v>266</v>
      </c>
      <c r="H447" s="31" t="s">
        <v>1256</v>
      </c>
      <c r="I447" s="31" t="s">
        <v>1257</v>
      </c>
      <c r="J447" s="7" t="s">
        <v>193</v>
      </c>
      <c r="K447" s="71">
        <v>13656600</v>
      </c>
      <c r="L447" s="117">
        <f t="shared" si="14"/>
        <v>190856.58196721313</v>
      </c>
      <c r="M447" s="12">
        <v>92</v>
      </c>
      <c r="N447" s="13">
        <f t="shared" si="15"/>
        <v>56641.308196721322</v>
      </c>
      <c r="O447" s="7">
        <v>310</v>
      </c>
      <c r="P447" s="70" t="s">
        <v>1254</v>
      </c>
    </row>
    <row r="448" spans="1:16" ht="15.75" x14ac:dyDescent="0.25">
      <c r="A448" s="7">
        <v>445</v>
      </c>
      <c r="B448" s="31" t="s">
        <v>1258</v>
      </c>
      <c r="C448" s="7" t="s">
        <v>1501</v>
      </c>
      <c r="D448" s="67" t="s">
        <v>1259</v>
      </c>
      <c r="E448" s="35" t="s">
        <v>165</v>
      </c>
      <c r="F448" s="7">
        <v>2024</v>
      </c>
      <c r="G448" s="27" t="s">
        <v>110</v>
      </c>
      <c r="H448" s="31" t="s">
        <v>1260</v>
      </c>
      <c r="I448" s="31" t="s">
        <v>1261</v>
      </c>
      <c r="J448" s="7" t="s">
        <v>22</v>
      </c>
      <c r="K448" s="72">
        <v>4751500</v>
      </c>
      <c r="L448" s="117">
        <f t="shared" si="14"/>
        <v>64476.297131147541</v>
      </c>
      <c r="M448" s="12">
        <v>92</v>
      </c>
      <c r="N448" s="13">
        <f t="shared" si="15"/>
        <v>19707.040983606556</v>
      </c>
      <c r="O448" s="7">
        <v>301</v>
      </c>
      <c r="P448" s="70" t="s">
        <v>1262</v>
      </c>
    </row>
    <row r="449" spans="1:16" ht="15.75" x14ac:dyDescent="0.25">
      <c r="A449" s="7">
        <v>446</v>
      </c>
      <c r="B449" s="31" t="s">
        <v>1258</v>
      </c>
      <c r="C449" s="7" t="s">
        <v>1501</v>
      </c>
      <c r="D449" s="67" t="s">
        <v>1263</v>
      </c>
      <c r="E449" s="35" t="s">
        <v>165</v>
      </c>
      <c r="F449" s="7">
        <v>2024</v>
      </c>
      <c r="G449" s="27" t="s">
        <v>110</v>
      </c>
      <c r="H449" s="31" t="s">
        <v>1264</v>
      </c>
      <c r="I449" s="31" t="s">
        <v>1265</v>
      </c>
      <c r="J449" s="7" t="s">
        <v>22</v>
      </c>
      <c r="K449" s="72">
        <v>4751500</v>
      </c>
      <c r="L449" s="117">
        <f t="shared" si="14"/>
        <v>64476.297131147541</v>
      </c>
      <c r="M449" s="12">
        <v>92</v>
      </c>
      <c r="N449" s="13">
        <f t="shared" si="15"/>
        <v>19707.040983606556</v>
      </c>
      <c r="O449" s="7">
        <v>301</v>
      </c>
      <c r="P449" s="70" t="s">
        <v>1262</v>
      </c>
    </row>
    <row r="450" spans="1:16" ht="15.75" x14ac:dyDescent="0.25">
      <c r="A450" s="7">
        <v>447</v>
      </c>
      <c r="B450" s="31" t="s">
        <v>1258</v>
      </c>
      <c r="C450" s="7" t="s">
        <v>1501</v>
      </c>
      <c r="D450" s="67" t="s">
        <v>1266</v>
      </c>
      <c r="E450" s="35" t="s">
        <v>165</v>
      </c>
      <c r="F450" s="7">
        <v>2024</v>
      </c>
      <c r="G450" s="27" t="s">
        <v>110</v>
      </c>
      <c r="H450" s="31" t="s">
        <v>1267</v>
      </c>
      <c r="I450" s="31" t="s">
        <v>1268</v>
      </c>
      <c r="J450" s="7" t="s">
        <v>22</v>
      </c>
      <c r="K450" s="72">
        <v>4751500</v>
      </c>
      <c r="L450" s="117">
        <f t="shared" si="14"/>
        <v>64476.297131147541</v>
      </c>
      <c r="M450" s="12">
        <v>92</v>
      </c>
      <c r="N450" s="13">
        <f t="shared" si="15"/>
        <v>19707.040983606556</v>
      </c>
      <c r="O450" s="7">
        <v>301</v>
      </c>
      <c r="P450" s="70" t="s">
        <v>1262</v>
      </c>
    </row>
    <row r="451" spans="1:16" ht="15.75" x14ac:dyDescent="0.25">
      <c r="A451" s="7">
        <v>448</v>
      </c>
      <c r="B451" s="31" t="s">
        <v>1258</v>
      </c>
      <c r="C451" s="7" t="s">
        <v>1501</v>
      </c>
      <c r="D451" s="67" t="s">
        <v>1269</v>
      </c>
      <c r="E451" s="35" t="s">
        <v>165</v>
      </c>
      <c r="F451" s="7">
        <v>2024</v>
      </c>
      <c r="G451" s="27" t="s">
        <v>110</v>
      </c>
      <c r="H451" s="31" t="s">
        <v>1270</v>
      </c>
      <c r="I451" s="31" t="s">
        <v>1271</v>
      </c>
      <c r="J451" s="7" t="s">
        <v>22</v>
      </c>
      <c r="K451" s="72">
        <v>4751500</v>
      </c>
      <c r="L451" s="117">
        <f t="shared" si="14"/>
        <v>64476.297131147541</v>
      </c>
      <c r="M451" s="12">
        <v>92</v>
      </c>
      <c r="N451" s="13">
        <f t="shared" si="15"/>
        <v>19707.040983606556</v>
      </c>
      <c r="O451" s="7">
        <v>301</v>
      </c>
      <c r="P451" s="70" t="s">
        <v>1262</v>
      </c>
    </row>
    <row r="452" spans="1:16" ht="15.75" x14ac:dyDescent="0.25">
      <c r="A452" s="7">
        <v>449</v>
      </c>
      <c r="B452" s="31" t="s">
        <v>1258</v>
      </c>
      <c r="C452" s="7" t="s">
        <v>1501</v>
      </c>
      <c r="D452" s="67" t="s">
        <v>1272</v>
      </c>
      <c r="E452" s="35" t="s">
        <v>165</v>
      </c>
      <c r="F452" s="7">
        <v>2024</v>
      </c>
      <c r="G452" s="27" t="s">
        <v>110</v>
      </c>
      <c r="H452" s="31" t="s">
        <v>1273</v>
      </c>
      <c r="I452" s="31" t="s">
        <v>1274</v>
      </c>
      <c r="J452" s="7" t="s">
        <v>22</v>
      </c>
      <c r="K452" s="72">
        <v>4751500</v>
      </c>
      <c r="L452" s="117">
        <f t="shared" si="14"/>
        <v>64476.297131147541</v>
      </c>
      <c r="M452" s="12">
        <v>92</v>
      </c>
      <c r="N452" s="13">
        <f t="shared" si="15"/>
        <v>19707.040983606556</v>
      </c>
      <c r="O452" s="7">
        <v>301</v>
      </c>
      <c r="P452" s="70" t="s">
        <v>1262</v>
      </c>
    </row>
    <row r="453" spans="1:16" x14ac:dyDescent="0.25">
      <c r="A453" s="7">
        <v>450</v>
      </c>
      <c r="B453" s="31" t="s">
        <v>1275</v>
      </c>
      <c r="C453" s="7" t="s">
        <v>1469</v>
      </c>
      <c r="D453" s="114" t="s">
        <v>1276</v>
      </c>
      <c r="E453" s="91" t="s">
        <v>1277</v>
      </c>
      <c r="F453" s="7">
        <v>2024</v>
      </c>
      <c r="G453" s="92" t="s">
        <v>110</v>
      </c>
      <c r="H453" s="92" t="s">
        <v>1278</v>
      </c>
      <c r="I453" s="92" t="s">
        <v>1279</v>
      </c>
      <c r="J453" s="7" t="s">
        <v>193</v>
      </c>
      <c r="K453" s="118">
        <v>13019400</v>
      </c>
      <c r="L453" s="117">
        <f t="shared" si="14"/>
        <v>176082.04918032789</v>
      </c>
      <c r="M453" s="12">
        <v>92</v>
      </c>
      <c r="N453" s="13">
        <f t="shared" si="15"/>
        <v>53998.495081967223</v>
      </c>
      <c r="O453" s="7">
        <v>300</v>
      </c>
      <c r="P453" s="70" t="s">
        <v>1280</v>
      </c>
    </row>
    <row r="454" spans="1:16" x14ac:dyDescent="0.25">
      <c r="A454" s="7">
        <v>451</v>
      </c>
      <c r="B454" s="31" t="s">
        <v>1275</v>
      </c>
      <c r="C454" s="134" t="s">
        <v>1469</v>
      </c>
      <c r="D454" s="67" t="s">
        <v>1281</v>
      </c>
      <c r="E454" s="35" t="s">
        <v>1277</v>
      </c>
      <c r="F454" s="7">
        <v>2024</v>
      </c>
      <c r="G454" s="31" t="s">
        <v>456</v>
      </c>
      <c r="H454" s="31" t="s">
        <v>1282</v>
      </c>
      <c r="I454" s="31" t="s">
        <v>1283</v>
      </c>
      <c r="J454" s="7" t="s">
        <v>193</v>
      </c>
      <c r="K454" s="118">
        <v>13019400</v>
      </c>
      <c r="L454" s="117">
        <f t="shared" si="14"/>
        <v>176082.04918032789</v>
      </c>
      <c r="M454" s="12">
        <v>92</v>
      </c>
      <c r="N454" s="13">
        <f t="shared" si="15"/>
        <v>53998.495081967223</v>
      </c>
      <c r="O454" s="7">
        <v>300</v>
      </c>
      <c r="P454" s="70" t="s">
        <v>1280</v>
      </c>
    </row>
    <row r="455" spans="1:16" x14ac:dyDescent="0.25">
      <c r="A455" s="7">
        <v>452</v>
      </c>
      <c r="B455" s="31" t="s">
        <v>1275</v>
      </c>
      <c r="C455" s="7" t="s">
        <v>1469</v>
      </c>
      <c r="D455" s="67" t="s">
        <v>1284</v>
      </c>
      <c r="E455" s="35" t="s">
        <v>1277</v>
      </c>
      <c r="F455" s="7">
        <v>2024</v>
      </c>
      <c r="G455" s="31" t="s">
        <v>110</v>
      </c>
      <c r="H455" s="31" t="s">
        <v>1285</v>
      </c>
      <c r="I455" s="31" t="s">
        <v>1286</v>
      </c>
      <c r="J455" s="7" t="s">
        <v>193</v>
      </c>
      <c r="K455" s="118">
        <v>13019400</v>
      </c>
      <c r="L455" s="117">
        <f t="shared" si="14"/>
        <v>176082.04918032789</v>
      </c>
      <c r="M455" s="12">
        <v>92</v>
      </c>
      <c r="N455" s="13">
        <f t="shared" si="15"/>
        <v>53998.495081967223</v>
      </c>
      <c r="O455" s="7">
        <v>300</v>
      </c>
      <c r="P455" s="70" t="s">
        <v>1280</v>
      </c>
    </row>
    <row r="456" spans="1:16" x14ac:dyDescent="0.25">
      <c r="A456" s="7">
        <v>453</v>
      </c>
      <c r="B456" s="7" t="s">
        <v>1287</v>
      </c>
      <c r="C456" s="7" t="s">
        <v>1502</v>
      </c>
      <c r="D456" s="67" t="s">
        <v>1288</v>
      </c>
      <c r="E456" s="35" t="s">
        <v>1277</v>
      </c>
      <c r="F456" s="7">
        <v>2024</v>
      </c>
      <c r="G456" s="31" t="s">
        <v>110</v>
      </c>
      <c r="H456" s="31" t="s">
        <v>1289</v>
      </c>
      <c r="I456" s="74" t="s">
        <v>1290</v>
      </c>
      <c r="J456" s="7" t="s">
        <v>193</v>
      </c>
      <c r="K456" s="73">
        <v>12931920</v>
      </c>
      <c r="L456" s="117">
        <f t="shared" si="14"/>
        <v>174898.9180327869</v>
      </c>
      <c r="M456" s="12">
        <v>92</v>
      </c>
      <c r="N456" s="13">
        <f t="shared" si="15"/>
        <v>53635.668196721315</v>
      </c>
      <c r="O456" s="7">
        <v>300</v>
      </c>
      <c r="P456" s="70" t="s">
        <v>1280</v>
      </c>
    </row>
    <row r="457" spans="1:16" x14ac:dyDescent="0.25">
      <c r="A457" s="7">
        <v>454</v>
      </c>
      <c r="B457" s="7" t="s">
        <v>1287</v>
      </c>
      <c r="C457" s="7" t="s">
        <v>1502</v>
      </c>
      <c r="D457" s="67" t="s">
        <v>1291</v>
      </c>
      <c r="E457" s="35" t="s">
        <v>1277</v>
      </c>
      <c r="F457" s="7">
        <v>2024</v>
      </c>
      <c r="G457" s="31" t="s">
        <v>456</v>
      </c>
      <c r="H457" s="31" t="s">
        <v>1292</v>
      </c>
      <c r="I457" s="74" t="s">
        <v>1293</v>
      </c>
      <c r="J457" s="7" t="s">
        <v>193</v>
      </c>
      <c r="K457" s="73">
        <v>12931920</v>
      </c>
      <c r="L457" s="117">
        <f t="shared" si="14"/>
        <v>174898.9180327869</v>
      </c>
      <c r="M457" s="12">
        <v>92</v>
      </c>
      <c r="N457" s="13">
        <f t="shared" si="15"/>
        <v>53635.668196721315</v>
      </c>
      <c r="O457" s="7">
        <v>300</v>
      </c>
      <c r="P457" s="70" t="s">
        <v>1280</v>
      </c>
    </row>
    <row r="458" spans="1:16" x14ac:dyDescent="0.25">
      <c r="A458" s="7">
        <v>455</v>
      </c>
      <c r="B458" s="7" t="s">
        <v>1287</v>
      </c>
      <c r="C458" s="7" t="s">
        <v>1502</v>
      </c>
      <c r="D458" s="67" t="s">
        <v>1294</v>
      </c>
      <c r="E458" s="35" t="s">
        <v>1277</v>
      </c>
      <c r="F458" s="7">
        <v>2024</v>
      </c>
      <c r="G458" s="31" t="s">
        <v>110</v>
      </c>
      <c r="H458" s="31" t="s">
        <v>1295</v>
      </c>
      <c r="I458" s="74" t="s">
        <v>1296</v>
      </c>
      <c r="J458" s="7" t="s">
        <v>193</v>
      </c>
      <c r="K458" s="73">
        <v>12931920</v>
      </c>
      <c r="L458" s="117">
        <f t="shared" si="14"/>
        <v>174898.9180327869</v>
      </c>
      <c r="M458" s="12">
        <v>92</v>
      </c>
      <c r="N458" s="13">
        <f t="shared" si="15"/>
        <v>53635.668196721315</v>
      </c>
      <c r="O458" s="7">
        <v>300</v>
      </c>
      <c r="P458" s="70" t="s">
        <v>1280</v>
      </c>
    </row>
    <row r="459" spans="1:16" x14ac:dyDescent="0.25">
      <c r="A459" s="7">
        <v>456</v>
      </c>
      <c r="B459" s="7" t="s">
        <v>1287</v>
      </c>
      <c r="C459" s="7" t="s">
        <v>1502</v>
      </c>
      <c r="D459" s="67" t="s">
        <v>1297</v>
      </c>
      <c r="E459" s="35" t="s">
        <v>1277</v>
      </c>
      <c r="F459" s="7">
        <v>2024</v>
      </c>
      <c r="G459" s="31" t="s">
        <v>110</v>
      </c>
      <c r="H459" s="31" t="s">
        <v>1298</v>
      </c>
      <c r="I459" s="74" t="s">
        <v>1299</v>
      </c>
      <c r="J459" s="7" t="s">
        <v>193</v>
      </c>
      <c r="K459" s="73">
        <v>12931920</v>
      </c>
      <c r="L459" s="117">
        <f t="shared" si="14"/>
        <v>174898.9180327869</v>
      </c>
      <c r="M459" s="12">
        <v>92</v>
      </c>
      <c r="N459" s="13">
        <f t="shared" si="15"/>
        <v>53635.668196721315</v>
      </c>
      <c r="O459" s="7">
        <v>300</v>
      </c>
      <c r="P459" s="70" t="s">
        <v>1280</v>
      </c>
    </row>
    <row r="460" spans="1:16" x14ac:dyDescent="0.25">
      <c r="A460" s="7">
        <v>457</v>
      </c>
      <c r="B460" s="7" t="s">
        <v>1287</v>
      </c>
      <c r="C460" s="7" t="s">
        <v>1502</v>
      </c>
      <c r="D460" s="67" t="s">
        <v>1300</v>
      </c>
      <c r="E460" s="35" t="s">
        <v>1277</v>
      </c>
      <c r="F460" s="7">
        <v>2024</v>
      </c>
      <c r="G460" s="31" t="s">
        <v>456</v>
      </c>
      <c r="H460" s="31" t="s">
        <v>1301</v>
      </c>
      <c r="I460" s="31" t="s">
        <v>1302</v>
      </c>
      <c r="J460" s="7" t="s">
        <v>193</v>
      </c>
      <c r="K460" s="73">
        <v>12931920</v>
      </c>
      <c r="L460" s="117">
        <f t="shared" si="14"/>
        <v>174898.9180327869</v>
      </c>
      <c r="M460" s="12">
        <v>92</v>
      </c>
      <c r="N460" s="13">
        <f t="shared" si="15"/>
        <v>53635.668196721315</v>
      </c>
      <c r="O460" s="7">
        <v>300</v>
      </c>
      <c r="P460" s="70" t="s">
        <v>1280</v>
      </c>
    </row>
    <row r="461" spans="1:16" x14ac:dyDescent="0.25">
      <c r="A461" s="7">
        <v>458</v>
      </c>
      <c r="B461" s="31" t="s">
        <v>1275</v>
      </c>
      <c r="C461" s="7" t="s">
        <v>1469</v>
      </c>
      <c r="D461" s="67" t="s">
        <v>1303</v>
      </c>
      <c r="E461" s="75" t="s">
        <v>1277</v>
      </c>
      <c r="F461" s="67">
        <v>2024</v>
      </c>
      <c r="G461" s="31" t="s">
        <v>456</v>
      </c>
      <c r="H461" s="76" t="s">
        <v>1304</v>
      </c>
      <c r="I461" s="76" t="s">
        <v>1305</v>
      </c>
      <c r="J461" s="7" t="s">
        <v>193</v>
      </c>
      <c r="K461" s="119">
        <v>13019400</v>
      </c>
      <c r="L461" s="117">
        <f t="shared" si="14"/>
        <v>164343.24590163934</v>
      </c>
      <c r="M461" s="12">
        <v>92</v>
      </c>
      <c r="N461" s="13">
        <f>L461*M461/O461</f>
        <v>53998.495081967209</v>
      </c>
      <c r="O461" s="7">
        <v>280</v>
      </c>
      <c r="P461" s="70" t="s">
        <v>1306</v>
      </c>
    </row>
    <row r="462" spans="1:16" x14ac:dyDescent="0.25">
      <c r="A462" s="120">
        <v>459</v>
      </c>
      <c r="B462" s="121" t="s">
        <v>1307</v>
      </c>
      <c r="C462" s="7" t="e">
        <f>VLOOKUP(D462,[1]Customers!$W$87202:$BQ$92496,47,0)</f>
        <v>#N/A</v>
      </c>
      <c r="D462" s="122" t="s">
        <v>1308</v>
      </c>
      <c r="E462" s="123" t="s">
        <v>1277</v>
      </c>
      <c r="F462" s="124">
        <v>2024</v>
      </c>
      <c r="G462" s="121" t="s">
        <v>110</v>
      </c>
      <c r="H462" s="125" t="s">
        <v>1309</v>
      </c>
      <c r="I462" s="122" t="s">
        <v>1310</v>
      </c>
      <c r="J462" s="120" t="s">
        <v>193</v>
      </c>
      <c r="K462" s="126">
        <v>13200225</v>
      </c>
      <c r="L462" s="127">
        <f t="shared" si="14"/>
        <v>39871.171413934426</v>
      </c>
      <c r="M462" s="128">
        <v>0</v>
      </c>
      <c r="N462" s="129">
        <f>L462*M462/O462</f>
        <v>0</v>
      </c>
      <c r="O462" s="120">
        <v>67</v>
      </c>
      <c r="P462" s="130" t="s">
        <v>1311</v>
      </c>
    </row>
    <row r="463" spans="1:16" x14ac:dyDescent="0.25">
      <c r="A463" s="120">
        <v>460</v>
      </c>
      <c r="B463" s="121" t="s">
        <v>1307</v>
      </c>
      <c r="C463" s="7" t="e">
        <f>VLOOKUP(D463,[1]Customers!$W$87202:$BQ$92496,47,0)</f>
        <v>#N/A</v>
      </c>
      <c r="D463" s="122" t="s">
        <v>1312</v>
      </c>
      <c r="E463" s="123" t="s">
        <v>1277</v>
      </c>
      <c r="F463" s="124">
        <v>2024</v>
      </c>
      <c r="G463" s="121" t="s">
        <v>110</v>
      </c>
      <c r="H463" s="125" t="s">
        <v>1313</v>
      </c>
      <c r="I463" s="122" t="s">
        <v>1314</v>
      </c>
      <c r="J463" s="120" t="s">
        <v>193</v>
      </c>
      <c r="K463" s="126">
        <v>13200225</v>
      </c>
      <c r="L463" s="127">
        <f t="shared" si="14"/>
        <v>39871.171413934426</v>
      </c>
      <c r="M463" s="128">
        <v>0</v>
      </c>
      <c r="N463" s="129">
        <f t="shared" ref="N463:N466" si="16">L463*M463/O463</f>
        <v>0</v>
      </c>
      <c r="O463" s="120">
        <v>67</v>
      </c>
      <c r="P463" s="130" t="s">
        <v>1311</v>
      </c>
    </row>
    <row r="464" spans="1:16" x14ac:dyDescent="0.25">
      <c r="A464" s="120">
        <v>461</v>
      </c>
      <c r="B464" s="121" t="s">
        <v>1307</v>
      </c>
      <c r="C464" s="7" t="e">
        <f>VLOOKUP(D464,[1]Customers!$W$87202:$BQ$92496,47,0)</f>
        <v>#N/A</v>
      </c>
      <c r="D464" s="122" t="s">
        <v>1315</v>
      </c>
      <c r="E464" s="123" t="s">
        <v>1277</v>
      </c>
      <c r="F464" s="124">
        <v>2024</v>
      </c>
      <c r="G464" s="121" t="s">
        <v>110</v>
      </c>
      <c r="H464" s="125" t="s">
        <v>1316</v>
      </c>
      <c r="I464" s="122" t="s">
        <v>1317</v>
      </c>
      <c r="J464" s="120" t="s">
        <v>193</v>
      </c>
      <c r="K464" s="126">
        <v>13200225</v>
      </c>
      <c r="L464" s="127">
        <f t="shared" si="14"/>
        <v>39871.171413934426</v>
      </c>
      <c r="M464" s="128">
        <v>0</v>
      </c>
      <c r="N464" s="129">
        <f t="shared" si="16"/>
        <v>0</v>
      </c>
      <c r="O464" s="120">
        <v>67</v>
      </c>
      <c r="P464" s="130" t="s">
        <v>1311</v>
      </c>
    </row>
    <row r="465" spans="1:16" x14ac:dyDescent="0.25">
      <c r="A465" s="120">
        <v>462</v>
      </c>
      <c r="B465" s="121" t="s">
        <v>1307</v>
      </c>
      <c r="C465" s="7" t="e">
        <f>VLOOKUP(D465,[1]Customers!$W$87202:$BQ$92496,47,0)</f>
        <v>#N/A</v>
      </c>
      <c r="D465" s="122" t="s">
        <v>1467</v>
      </c>
      <c r="E465" s="123" t="s">
        <v>1277</v>
      </c>
      <c r="F465" s="124">
        <v>2024</v>
      </c>
      <c r="G465" s="121" t="s">
        <v>110</v>
      </c>
      <c r="H465" s="125" t="s">
        <v>1319</v>
      </c>
      <c r="I465" s="122" t="s">
        <v>1320</v>
      </c>
      <c r="J465" s="120" t="s">
        <v>193</v>
      </c>
      <c r="K465" s="126">
        <v>13200225</v>
      </c>
      <c r="L465" s="127">
        <f t="shared" si="14"/>
        <v>39871.171413934426</v>
      </c>
      <c r="M465" s="128">
        <v>0</v>
      </c>
      <c r="N465" s="129">
        <f t="shared" si="16"/>
        <v>0</v>
      </c>
      <c r="O465" s="120">
        <v>67</v>
      </c>
      <c r="P465" s="130" t="s">
        <v>1311</v>
      </c>
    </row>
    <row r="466" spans="1:16" x14ac:dyDescent="0.25">
      <c r="A466" s="120">
        <v>463</v>
      </c>
      <c r="B466" s="121" t="s">
        <v>1307</v>
      </c>
      <c r="C466" s="7" t="e">
        <f>VLOOKUP(D466,[1]Customers!$W$87202:$BQ$92496,47,0)</f>
        <v>#N/A</v>
      </c>
      <c r="D466" s="122" t="s">
        <v>1321</v>
      </c>
      <c r="E466" s="123" t="s">
        <v>1277</v>
      </c>
      <c r="F466" s="124">
        <v>2024</v>
      </c>
      <c r="G466" s="121" t="s">
        <v>110</v>
      </c>
      <c r="H466" s="125" t="s">
        <v>1322</v>
      </c>
      <c r="I466" s="122" t="s">
        <v>1323</v>
      </c>
      <c r="J466" s="120" t="s">
        <v>193</v>
      </c>
      <c r="K466" s="126">
        <v>13200225</v>
      </c>
      <c r="L466" s="127">
        <f t="shared" si="14"/>
        <v>39871.171413934426</v>
      </c>
      <c r="M466" s="128">
        <v>0</v>
      </c>
      <c r="N466" s="129">
        <f t="shared" si="16"/>
        <v>0</v>
      </c>
      <c r="O466" s="120">
        <v>67</v>
      </c>
      <c r="P466" s="130" t="s">
        <v>1311</v>
      </c>
    </row>
    <row r="467" spans="1:16" x14ac:dyDescent="0.25">
      <c r="A467" s="120">
        <v>464</v>
      </c>
      <c r="B467" s="121" t="s">
        <v>1324</v>
      </c>
      <c r="C467" s="7" t="e">
        <f>VLOOKUP(H467,[1]!Table1[[ENG_NO]:[ASSORTED_STRING2]],47,0)</f>
        <v>#REF!</v>
      </c>
      <c r="D467" s="122" t="s">
        <v>1325</v>
      </c>
      <c r="E467" s="123" t="s">
        <v>1277</v>
      </c>
      <c r="F467" s="124">
        <v>2024</v>
      </c>
      <c r="G467" s="121" t="s">
        <v>110</v>
      </c>
      <c r="H467" s="122" t="s">
        <v>1326</v>
      </c>
      <c r="I467" s="122" t="s">
        <v>1327</v>
      </c>
      <c r="J467" s="120" t="s">
        <v>193</v>
      </c>
      <c r="K467" s="126">
        <v>13111530</v>
      </c>
      <c r="L467" s="127">
        <f t="shared" si="14"/>
        <v>36056.707499999997</v>
      </c>
      <c r="M467" s="128">
        <v>0</v>
      </c>
      <c r="N467" s="129">
        <f>L467*M467/O467</f>
        <v>0</v>
      </c>
      <c r="O467" s="120">
        <v>61</v>
      </c>
      <c r="P467" s="130" t="s">
        <v>1328</v>
      </c>
    </row>
    <row r="468" spans="1:16" x14ac:dyDescent="0.25">
      <c r="A468" s="120">
        <v>465</v>
      </c>
      <c r="B468" s="121" t="s">
        <v>1324</v>
      </c>
      <c r="C468" s="7" t="e">
        <f>VLOOKUP(D468,[1]Customers!$W$87202:$BQ$92496,47,0)</f>
        <v>#N/A</v>
      </c>
      <c r="D468" s="122" t="s">
        <v>1329</v>
      </c>
      <c r="E468" s="123" t="s">
        <v>1277</v>
      </c>
      <c r="F468" s="124">
        <v>2024</v>
      </c>
      <c r="G468" s="121" t="s">
        <v>110</v>
      </c>
      <c r="H468" s="122" t="s">
        <v>1330</v>
      </c>
      <c r="I468" s="122" t="s">
        <v>1331</v>
      </c>
      <c r="J468" s="120" t="s">
        <v>193</v>
      </c>
      <c r="K468" s="126">
        <v>13111530</v>
      </c>
      <c r="L468" s="127">
        <f t="shared" si="14"/>
        <v>36056.707499999997</v>
      </c>
      <c r="M468" s="128">
        <v>0</v>
      </c>
      <c r="N468" s="129">
        <f t="shared" ref="N468:N491" si="17">L468*M468/O468</f>
        <v>0</v>
      </c>
      <c r="O468" s="120">
        <v>61</v>
      </c>
      <c r="P468" s="130" t="s">
        <v>1328</v>
      </c>
    </row>
    <row r="469" spans="1:16" x14ac:dyDescent="0.25">
      <c r="A469" s="120">
        <v>466</v>
      </c>
      <c r="B469" s="121" t="s">
        <v>1324</v>
      </c>
      <c r="C469" s="7" t="e">
        <f>VLOOKUP(D469,[1]Customers!$W$87202:$BQ$92496,47,0)</f>
        <v>#N/A</v>
      </c>
      <c r="D469" s="122" t="s">
        <v>1332</v>
      </c>
      <c r="E469" s="123" t="s">
        <v>1277</v>
      </c>
      <c r="F469" s="124">
        <v>2024</v>
      </c>
      <c r="G469" s="121" t="s">
        <v>110</v>
      </c>
      <c r="H469" s="122" t="s">
        <v>1333</v>
      </c>
      <c r="I469" s="122" t="s">
        <v>1334</v>
      </c>
      <c r="J469" s="120" t="s">
        <v>193</v>
      </c>
      <c r="K469" s="126">
        <v>13111530</v>
      </c>
      <c r="L469" s="127">
        <f t="shared" si="14"/>
        <v>36056.707499999997</v>
      </c>
      <c r="M469" s="128">
        <v>0</v>
      </c>
      <c r="N469" s="129">
        <f t="shared" si="17"/>
        <v>0</v>
      </c>
      <c r="O469" s="120">
        <v>61</v>
      </c>
      <c r="P469" s="130" t="s">
        <v>1328</v>
      </c>
    </row>
    <row r="470" spans="1:16" x14ac:dyDescent="0.25">
      <c r="A470" s="120">
        <v>467</v>
      </c>
      <c r="B470" s="125" t="s">
        <v>1335</v>
      </c>
      <c r="C470" s="7" t="e">
        <f>VLOOKUP(D470,[1]Customers!$W$87202:$BQ$92496,47,0)</f>
        <v>#N/A</v>
      </c>
      <c r="D470" s="124" t="s">
        <v>1336</v>
      </c>
      <c r="E470" s="123" t="s">
        <v>1337</v>
      </c>
      <c r="F470" s="122">
        <v>2024</v>
      </c>
      <c r="G470" s="121" t="s">
        <v>110</v>
      </c>
      <c r="H470" s="125" t="s">
        <v>1338</v>
      </c>
      <c r="I470" s="125" t="s">
        <v>1339</v>
      </c>
      <c r="J470" s="131" t="s">
        <v>1340</v>
      </c>
      <c r="K470" s="132">
        <v>4935700</v>
      </c>
      <c r="L470" s="127">
        <f t="shared" si="14"/>
        <v>12905.64180327869</v>
      </c>
      <c r="M470" s="128">
        <v>0</v>
      </c>
      <c r="N470" s="129">
        <f t="shared" si="17"/>
        <v>0</v>
      </c>
      <c r="O470" s="120">
        <v>58</v>
      </c>
      <c r="P470" s="130" t="s">
        <v>1341</v>
      </c>
    </row>
    <row r="471" spans="1:16" x14ac:dyDescent="0.25">
      <c r="A471" s="120">
        <v>468</v>
      </c>
      <c r="B471" s="125" t="s">
        <v>1335</v>
      </c>
      <c r="C471" s="7" t="e">
        <f>VLOOKUP(D471,[1]Customers!$W$87202:$BQ$92496,47,0)</f>
        <v>#N/A</v>
      </c>
      <c r="D471" s="124" t="s">
        <v>1342</v>
      </c>
      <c r="E471" s="123" t="s">
        <v>1337</v>
      </c>
      <c r="F471" s="122">
        <v>2024</v>
      </c>
      <c r="G471" s="121" t="s">
        <v>110</v>
      </c>
      <c r="H471" s="125" t="s">
        <v>1343</v>
      </c>
      <c r="I471" s="125" t="s">
        <v>1344</v>
      </c>
      <c r="J471" s="131" t="s">
        <v>1340</v>
      </c>
      <c r="K471" s="132">
        <v>4935700</v>
      </c>
      <c r="L471" s="127">
        <f t="shared" si="14"/>
        <v>12905.64180327869</v>
      </c>
      <c r="M471" s="128">
        <v>0</v>
      </c>
      <c r="N471" s="129">
        <f t="shared" si="17"/>
        <v>0</v>
      </c>
      <c r="O471" s="120">
        <v>58</v>
      </c>
      <c r="P471" s="130" t="s">
        <v>1341</v>
      </c>
    </row>
    <row r="472" spans="1:16" x14ac:dyDescent="0.25">
      <c r="A472" s="120">
        <v>469</v>
      </c>
      <c r="B472" s="125" t="s">
        <v>1335</v>
      </c>
      <c r="C472" s="7" t="e">
        <f>VLOOKUP(D472,[1]Customers!$W$87202:$BQ$92496,47,0)</f>
        <v>#N/A</v>
      </c>
      <c r="D472" s="124" t="s">
        <v>1345</v>
      </c>
      <c r="E472" s="123" t="s">
        <v>1337</v>
      </c>
      <c r="F472" s="122">
        <v>2024</v>
      </c>
      <c r="G472" s="121" t="s">
        <v>110</v>
      </c>
      <c r="H472" s="125" t="s">
        <v>1346</v>
      </c>
      <c r="I472" s="125" t="s">
        <v>1347</v>
      </c>
      <c r="J472" s="131" t="s">
        <v>1340</v>
      </c>
      <c r="K472" s="132">
        <v>4935700</v>
      </c>
      <c r="L472" s="127">
        <f t="shared" si="14"/>
        <v>12905.64180327869</v>
      </c>
      <c r="M472" s="128">
        <v>0</v>
      </c>
      <c r="N472" s="129">
        <f t="shared" si="17"/>
        <v>0</v>
      </c>
      <c r="O472" s="120">
        <v>58</v>
      </c>
      <c r="P472" s="130" t="s">
        <v>1341</v>
      </c>
    </row>
    <row r="473" spans="1:16" x14ac:dyDescent="0.25">
      <c r="A473" s="120">
        <v>470</v>
      </c>
      <c r="B473" s="125" t="s">
        <v>1335</v>
      </c>
      <c r="C473" s="7" t="e">
        <f>VLOOKUP(D473,[1]Customers!$W$87202:$BQ$92496,47,0)</f>
        <v>#N/A</v>
      </c>
      <c r="D473" s="124" t="s">
        <v>1348</v>
      </c>
      <c r="E473" s="123" t="s">
        <v>1337</v>
      </c>
      <c r="F473" s="122">
        <v>2024</v>
      </c>
      <c r="G473" s="121" t="s">
        <v>110</v>
      </c>
      <c r="H473" s="125" t="s">
        <v>1349</v>
      </c>
      <c r="I473" s="125" t="s">
        <v>1350</v>
      </c>
      <c r="J473" s="131" t="s">
        <v>1340</v>
      </c>
      <c r="K473" s="132">
        <v>4935700</v>
      </c>
      <c r="L473" s="127">
        <f t="shared" si="14"/>
        <v>12905.64180327869</v>
      </c>
      <c r="M473" s="128">
        <v>0</v>
      </c>
      <c r="N473" s="129">
        <f t="shared" si="17"/>
        <v>0</v>
      </c>
      <c r="O473" s="120">
        <v>58</v>
      </c>
      <c r="P473" s="130" t="s">
        <v>1341</v>
      </c>
    </row>
    <row r="474" spans="1:16" x14ac:dyDescent="0.25">
      <c r="A474" s="120">
        <v>471</v>
      </c>
      <c r="B474" s="125" t="s">
        <v>1335</v>
      </c>
      <c r="C474" s="7" t="e">
        <f>VLOOKUP(D474,[1]Customers!$W$87202:$BQ$92496,47,0)</f>
        <v>#N/A</v>
      </c>
      <c r="D474" s="124" t="s">
        <v>1351</v>
      </c>
      <c r="E474" s="123" t="s">
        <v>1337</v>
      </c>
      <c r="F474" s="122">
        <v>2024</v>
      </c>
      <c r="G474" s="121" t="s">
        <v>110</v>
      </c>
      <c r="H474" s="125" t="s">
        <v>1352</v>
      </c>
      <c r="I474" s="125" t="s">
        <v>1353</v>
      </c>
      <c r="J474" s="131" t="s">
        <v>1340</v>
      </c>
      <c r="K474" s="132">
        <v>4935700</v>
      </c>
      <c r="L474" s="127">
        <f t="shared" si="14"/>
        <v>12905.64180327869</v>
      </c>
      <c r="M474" s="128">
        <v>0</v>
      </c>
      <c r="N474" s="129">
        <f t="shared" si="17"/>
        <v>0</v>
      </c>
      <c r="O474" s="120">
        <v>58</v>
      </c>
      <c r="P474" s="130" t="s">
        <v>1341</v>
      </c>
    </row>
    <row r="475" spans="1:16" x14ac:dyDescent="0.25">
      <c r="A475" s="120">
        <v>472</v>
      </c>
      <c r="B475" s="125" t="s">
        <v>1335</v>
      </c>
      <c r="C475" s="7" t="e">
        <f>VLOOKUP(D475,[1]Customers!$W$87202:$BQ$92496,47,0)</f>
        <v>#N/A</v>
      </c>
      <c r="D475" s="124" t="s">
        <v>1354</v>
      </c>
      <c r="E475" s="123" t="s">
        <v>1337</v>
      </c>
      <c r="F475" s="122">
        <v>2024</v>
      </c>
      <c r="G475" s="121" t="s">
        <v>110</v>
      </c>
      <c r="H475" s="125" t="s">
        <v>1355</v>
      </c>
      <c r="I475" s="125" t="s">
        <v>1356</v>
      </c>
      <c r="J475" s="131" t="s">
        <v>1340</v>
      </c>
      <c r="K475" s="132">
        <v>4935700</v>
      </c>
      <c r="L475" s="127">
        <f t="shared" si="14"/>
        <v>12905.64180327869</v>
      </c>
      <c r="M475" s="128">
        <v>0</v>
      </c>
      <c r="N475" s="129">
        <f t="shared" si="17"/>
        <v>0</v>
      </c>
      <c r="O475" s="120">
        <v>58</v>
      </c>
      <c r="P475" s="130" t="s">
        <v>1341</v>
      </c>
    </row>
    <row r="476" spans="1:16" x14ac:dyDescent="0.25">
      <c r="A476" s="120">
        <v>473</v>
      </c>
      <c r="B476" s="125" t="s">
        <v>1335</v>
      </c>
      <c r="C476" s="7" t="e">
        <f>VLOOKUP(D476,[1]Customers!$W$87202:$BQ$92496,47,0)</f>
        <v>#N/A</v>
      </c>
      <c r="D476" s="124" t="s">
        <v>1357</v>
      </c>
      <c r="E476" s="123" t="s">
        <v>1337</v>
      </c>
      <c r="F476" s="122">
        <v>2024</v>
      </c>
      <c r="G476" s="121" t="s">
        <v>110</v>
      </c>
      <c r="H476" s="125" t="s">
        <v>1358</v>
      </c>
      <c r="I476" s="125" t="s">
        <v>1359</v>
      </c>
      <c r="J476" s="131" t="s">
        <v>1340</v>
      </c>
      <c r="K476" s="132">
        <v>4935700</v>
      </c>
      <c r="L476" s="127">
        <f t="shared" si="14"/>
        <v>12905.64180327869</v>
      </c>
      <c r="M476" s="128">
        <v>0</v>
      </c>
      <c r="N476" s="129">
        <f t="shared" si="17"/>
        <v>0</v>
      </c>
      <c r="O476" s="120">
        <v>58</v>
      </c>
      <c r="P476" s="130" t="s">
        <v>1341</v>
      </c>
    </row>
    <row r="477" spans="1:16" x14ac:dyDescent="0.25">
      <c r="A477" s="120">
        <v>474</v>
      </c>
      <c r="B477" s="125" t="s">
        <v>1335</v>
      </c>
      <c r="C477" s="7" t="e">
        <f>VLOOKUP(D477,[1]Customers!$W$87202:$BQ$92496,47,0)</f>
        <v>#N/A</v>
      </c>
      <c r="D477" s="124" t="s">
        <v>1360</v>
      </c>
      <c r="E477" s="123" t="s">
        <v>1337</v>
      </c>
      <c r="F477" s="122">
        <v>2024</v>
      </c>
      <c r="G477" s="121" t="s">
        <v>110</v>
      </c>
      <c r="H477" s="125" t="s">
        <v>1361</v>
      </c>
      <c r="I477" s="125" t="s">
        <v>1362</v>
      </c>
      <c r="J477" s="131" t="s">
        <v>1340</v>
      </c>
      <c r="K477" s="132">
        <v>4935700</v>
      </c>
      <c r="L477" s="127">
        <f t="shared" si="14"/>
        <v>12905.64180327869</v>
      </c>
      <c r="M477" s="128">
        <v>0</v>
      </c>
      <c r="N477" s="129">
        <f t="shared" si="17"/>
        <v>0</v>
      </c>
      <c r="O477" s="120">
        <v>58</v>
      </c>
      <c r="P477" s="130" t="s">
        <v>1341</v>
      </c>
    </row>
    <row r="478" spans="1:16" x14ac:dyDescent="0.25">
      <c r="A478" s="120">
        <v>475</v>
      </c>
      <c r="B478" s="125" t="s">
        <v>1335</v>
      </c>
      <c r="C478" s="7" t="e">
        <f>VLOOKUP(D478,[1]Customers!$W$87202:$BQ$92496,47,0)</f>
        <v>#N/A</v>
      </c>
      <c r="D478" s="124" t="s">
        <v>1363</v>
      </c>
      <c r="E478" s="123" t="s">
        <v>1337</v>
      </c>
      <c r="F478" s="122">
        <v>2024</v>
      </c>
      <c r="G478" s="121" t="s">
        <v>110</v>
      </c>
      <c r="H478" s="125" t="s">
        <v>1364</v>
      </c>
      <c r="I478" s="125" t="s">
        <v>1365</v>
      </c>
      <c r="J478" s="131" t="s">
        <v>1340</v>
      </c>
      <c r="K478" s="132">
        <v>4935700</v>
      </c>
      <c r="L478" s="127">
        <f t="shared" si="14"/>
        <v>12905.64180327869</v>
      </c>
      <c r="M478" s="128">
        <v>0</v>
      </c>
      <c r="N478" s="129">
        <f t="shared" si="17"/>
        <v>0</v>
      </c>
      <c r="O478" s="120">
        <v>58</v>
      </c>
      <c r="P478" s="130" t="s">
        <v>1341</v>
      </c>
    </row>
    <row r="479" spans="1:16" x14ac:dyDescent="0.25">
      <c r="A479" s="120">
        <v>476</v>
      </c>
      <c r="B479" s="125" t="s">
        <v>1335</v>
      </c>
      <c r="C479" s="7" t="e">
        <f>VLOOKUP(D479,[1]Customers!$W$87202:$BQ$92496,47,0)</f>
        <v>#N/A</v>
      </c>
      <c r="D479" s="124" t="s">
        <v>1366</v>
      </c>
      <c r="E479" s="123" t="s">
        <v>1337</v>
      </c>
      <c r="F479" s="122">
        <v>2024</v>
      </c>
      <c r="G479" s="121" t="s">
        <v>110</v>
      </c>
      <c r="H479" s="125" t="s">
        <v>1367</v>
      </c>
      <c r="I479" s="125" t="s">
        <v>1368</v>
      </c>
      <c r="J479" s="131" t="s">
        <v>1340</v>
      </c>
      <c r="K479" s="132">
        <v>4935700</v>
      </c>
      <c r="L479" s="127">
        <f t="shared" si="14"/>
        <v>12905.64180327869</v>
      </c>
      <c r="M479" s="128">
        <v>0</v>
      </c>
      <c r="N479" s="129">
        <f t="shared" si="17"/>
        <v>0</v>
      </c>
      <c r="O479" s="120">
        <v>58</v>
      </c>
      <c r="P479" s="130" t="s">
        <v>1341</v>
      </c>
    </row>
    <row r="480" spans="1:16" x14ac:dyDescent="0.25">
      <c r="A480" s="120">
        <v>477</v>
      </c>
      <c r="B480" s="125" t="s">
        <v>1335</v>
      </c>
      <c r="C480" s="7" t="e">
        <f>VLOOKUP(D480,[1]Customers!$W$87202:$BQ$92496,47,0)</f>
        <v>#N/A</v>
      </c>
      <c r="D480" s="124" t="s">
        <v>1369</v>
      </c>
      <c r="E480" s="123" t="s">
        <v>1337</v>
      </c>
      <c r="F480" s="122">
        <v>2024</v>
      </c>
      <c r="G480" s="121" t="s">
        <v>110</v>
      </c>
      <c r="H480" s="125" t="s">
        <v>1370</v>
      </c>
      <c r="I480" s="125" t="s">
        <v>1371</v>
      </c>
      <c r="J480" s="131" t="s">
        <v>1340</v>
      </c>
      <c r="K480" s="132">
        <v>4935700</v>
      </c>
      <c r="L480" s="127">
        <f t="shared" si="14"/>
        <v>12905.64180327869</v>
      </c>
      <c r="M480" s="128">
        <v>0</v>
      </c>
      <c r="N480" s="129">
        <f t="shared" si="17"/>
        <v>0</v>
      </c>
      <c r="O480" s="120">
        <v>58</v>
      </c>
      <c r="P480" s="130" t="s">
        <v>1341</v>
      </c>
    </row>
    <row r="481" spans="1:16" x14ac:dyDescent="0.25">
      <c r="A481" s="120">
        <v>478</v>
      </c>
      <c r="B481" s="125" t="s">
        <v>1335</v>
      </c>
      <c r="C481" s="7" t="e">
        <f>VLOOKUP(D481,[1]Customers!$W$87202:$BQ$92496,47,0)</f>
        <v>#N/A</v>
      </c>
      <c r="D481" s="124" t="s">
        <v>1372</v>
      </c>
      <c r="E481" s="123" t="s">
        <v>1337</v>
      </c>
      <c r="F481" s="122">
        <v>2024</v>
      </c>
      <c r="G481" s="121" t="s">
        <v>110</v>
      </c>
      <c r="H481" s="125" t="s">
        <v>1373</v>
      </c>
      <c r="I481" s="125" t="s">
        <v>1374</v>
      </c>
      <c r="J481" s="131" t="s">
        <v>1340</v>
      </c>
      <c r="K481" s="132">
        <v>4935700</v>
      </c>
      <c r="L481" s="127">
        <f t="shared" si="14"/>
        <v>12905.64180327869</v>
      </c>
      <c r="M481" s="128">
        <v>0</v>
      </c>
      <c r="N481" s="129">
        <f t="shared" si="17"/>
        <v>0</v>
      </c>
      <c r="O481" s="120">
        <v>58</v>
      </c>
      <c r="P481" s="130" t="s">
        <v>1341</v>
      </c>
    </row>
    <row r="482" spans="1:16" x14ac:dyDescent="0.25">
      <c r="A482" s="120">
        <v>479</v>
      </c>
      <c r="B482" s="125" t="s">
        <v>1335</v>
      </c>
      <c r="C482" s="7" t="e">
        <f>VLOOKUP(D482,[1]Customers!$W$87202:$BQ$92496,47,0)</f>
        <v>#N/A</v>
      </c>
      <c r="D482" s="124" t="s">
        <v>1375</v>
      </c>
      <c r="E482" s="123" t="s">
        <v>1337</v>
      </c>
      <c r="F482" s="122">
        <v>2024</v>
      </c>
      <c r="G482" s="121" t="s">
        <v>110</v>
      </c>
      <c r="H482" s="125" t="s">
        <v>1376</v>
      </c>
      <c r="I482" s="125" t="s">
        <v>1377</v>
      </c>
      <c r="J482" s="131" t="s">
        <v>1340</v>
      </c>
      <c r="K482" s="132">
        <v>4935700</v>
      </c>
      <c r="L482" s="127">
        <f t="shared" si="14"/>
        <v>12905.64180327869</v>
      </c>
      <c r="M482" s="128">
        <v>0</v>
      </c>
      <c r="N482" s="129">
        <f t="shared" si="17"/>
        <v>0</v>
      </c>
      <c r="O482" s="120">
        <v>58</v>
      </c>
      <c r="P482" s="130" t="s">
        <v>1341</v>
      </c>
    </row>
    <row r="483" spans="1:16" x14ac:dyDescent="0.25">
      <c r="A483" s="120">
        <v>480</v>
      </c>
      <c r="B483" s="125" t="s">
        <v>1335</v>
      </c>
      <c r="C483" s="7" t="e">
        <f>VLOOKUP(D483,[1]Customers!$W$87202:$BQ$92496,47,0)</f>
        <v>#N/A</v>
      </c>
      <c r="D483" s="124" t="s">
        <v>1378</v>
      </c>
      <c r="E483" s="123" t="s">
        <v>1337</v>
      </c>
      <c r="F483" s="122">
        <v>2024</v>
      </c>
      <c r="G483" s="121" t="s">
        <v>110</v>
      </c>
      <c r="H483" s="125" t="s">
        <v>1379</v>
      </c>
      <c r="I483" s="125" t="s">
        <v>1380</v>
      </c>
      <c r="J483" s="131" t="s">
        <v>1340</v>
      </c>
      <c r="K483" s="132">
        <v>4935700</v>
      </c>
      <c r="L483" s="127">
        <f t="shared" si="14"/>
        <v>12905.64180327869</v>
      </c>
      <c r="M483" s="128">
        <v>0</v>
      </c>
      <c r="N483" s="129">
        <f t="shared" si="17"/>
        <v>0</v>
      </c>
      <c r="O483" s="120">
        <v>58</v>
      </c>
      <c r="P483" s="130" t="s">
        <v>1341</v>
      </c>
    </row>
    <row r="484" spans="1:16" x14ac:dyDescent="0.25">
      <c r="A484" s="120">
        <v>481</v>
      </c>
      <c r="B484" s="125" t="s">
        <v>1335</v>
      </c>
      <c r="C484" s="7" t="e">
        <f>VLOOKUP(D484,[1]Customers!$W$87202:$BQ$92496,47,0)</f>
        <v>#N/A</v>
      </c>
      <c r="D484" s="124" t="s">
        <v>1381</v>
      </c>
      <c r="E484" s="123" t="s">
        <v>1337</v>
      </c>
      <c r="F484" s="122">
        <v>2024</v>
      </c>
      <c r="G484" s="121" t="s">
        <v>110</v>
      </c>
      <c r="H484" s="125" t="s">
        <v>1382</v>
      </c>
      <c r="I484" s="125" t="s">
        <v>1383</v>
      </c>
      <c r="J484" s="131" t="s">
        <v>1340</v>
      </c>
      <c r="K484" s="132">
        <v>4935700</v>
      </c>
      <c r="L484" s="127">
        <f t="shared" si="14"/>
        <v>12905.64180327869</v>
      </c>
      <c r="M484" s="128">
        <v>0</v>
      </c>
      <c r="N484" s="129">
        <f t="shared" si="17"/>
        <v>0</v>
      </c>
      <c r="O484" s="120">
        <v>58</v>
      </c>
      <c r="P484" s="130" t="s">
        <v>1341</v>
      </c>
    </row>
    <row r="485" spans="1:16" x14ac:dyDescent="0.25">
      <c r="A485" s="120">
        <v>482</v>
      </c>
      <c r="B485" s="125" t="s">
        <v>1335</v>
      </c>
      <c r="C485" s="7" t="e">
        <f>VLOOKUP(D485,[1]Customers!$W$87202:$BQ$92496,47,0)</f>
        <v>#N/A</v>
      </c>
      <c r="D485" s="124" t="s">
        <v>1384</v>
      </c>
      <c r="E485" s="123" t="s">
        <v>1337</v>
      </c>
      <c r="F485" s="122">
        <v>2024</v>
      </c>
      <c r="G485" s="121" t="s">
        <v>110</v>
      </c>
      <c r="H485" s="125" t="s">
        <v>1385</v>
      </c>
      <c r="I485" s="125" t="s">
        <v>1386</v>
      </c>
      <c r="J485" s="131" t="s">
        <v>1340</v>
      </c>
      <c r="K485" s="132">
        <v>4935700</v>
      </c>
      <c r="L485" s="127">
        <f t="shared" si="14"/>
        <v>12905.64180327869</v>
      </c>
      <c r="M485" s="128">
        <v>0</v>
      </c>
      <c r="N485" s="129">
        <f t="shared" si="17"/>
        <v>0</v>
      </c>
      <c r="O485" s="120">
        <v>58</v>
      </c>
      <c r="P485" s="130" t="s">
        <v>1341</v>
      </c>
    </row>
    <row r="486" spans="1:16" x14ac:dyDescent="0.25">
      <c r="A486" s="120">
        <v>483</v>
      </c>
      <c r="B486" s="125" t="s">
        <v>1335</v>
      </c>
      <c r="C486" s="7" t="e">
        <f>VLOOKUP(D486,[1]Customers!$W$87202:$BQ$92496,47,0)</f>
        <v>#N/A</v>
      </c>
      <c r="D486" s="124" t="s">
        <v>1387</v>
      </c>
      <c r="E486" s="123" t="s">
        <v>1337</v>
      </c>
      <c r="F486" s="122">
        <v>2024</v>
      </c>
      <c r="G486" s="121" t="s">
        <v>110</v>
      </c>
      <c r="H486" s="125" t="s">
        <v>1388</v>
      </c>
      <c r="I486" s="125" t="s">
        <v>1389</v>
      </c>
      <c r="J486" s="131" t="s">
        <v>1340</v>
      </c>
      <c r="K486" s="132">
        <v>4935700</v>
      </c>
      <c r="L486" s="127">
        <f t="shared" si="14"/>
        <v>12905.64180327869</v>
      </c>
      <c r="M486" s="128">
        <v>0</v>
      </c>
      <c r="N486" s="129">
        <f t="shared" si="17"/>
        <v>0</v>
      </c>
      <c r="O486" s="120">
        <v>58</v>
      </c>
      <c r="P486" s="130" t="s">
        <v>1341</v>
      </c>
    </row>
    <row r="487" spans="1:16" x14ac:dyDescent="0.25">
      <c r="A487" s="120">
        <v>484</v>
      </c>
      <c r="B487" s="125" t="s">
        <v>1335</v>
      </c>
      <c r="C487" s="7" t="e">
        <f>VLOOKUP(D487,[1]Customers!$W$87202:$BQ$92496,47,0)</f>
        <v>#N/A</v>
      </c>
      <c r="D487" s="124" t="s">
        <v>1390</v>
      </c>
      <c r="E487" s="123" t="s">
        <v>1337</v>
      </c>
      <c r="F487" s="122">
        <v>2024</v>
      </c>
      <c r="G487" s="121" t="s">
        <v>110</v>
      </c>
      <c r="H487" s="125" t="s">
        <v>1391</v>
      </c>
      <c r="I487" s="125" t="s">
        <v>1392</v>
      </c>
      <c r="J487" s="131" t="s">
        <v>1340</v>
      </c>
      <c r="K487" s="132">
        <v>4935700</v>
      </c>
      <c r="L487" s="127">
        <f t="shared" si="14"/>
        <v>12905.64180327869</v>
      </c>
      <c r="M487" s="128">
        <v>0</v>
      </c>
      <c r="N487" s="129">
        <f t="shared" si="17"/>
        <v>0</v>
      </c>
      <c r="O487" s="120">
        <v>58</v>
      </c>
      <c r="P487" s="130" t="s">
        <v>1341</v>
      </c>
    </row>
    <row r="488" spans="1:16" x14ac:dyDescent="0.25">
      <c r="A488" s="120">
        <v>485</v>
      </c>
      <c r="B488" s="125" t="s">
        <v>1335</v>
      </c>
      <c r="C488" s="7" t="e">
        <f>VLOOKUP(D488,[1]Customers!$W$87202:$BQ$92496,47,0)</f>
        <v>#N/A</v>
      </c>
      <c r="D488" s="124" t="s">
        <v>1393</v>
      </c>
      <c r="E488" s="123" t="s">
        <v>1337</v>
      </c>
      <c r="F488" s="122">
        <v>2024</v>
      </c>
      <c r="G488" s="121" t="s">
        <v>110</v>
      </c>
      <c r="H488" s="125" t="s">
        <v>1394</v>
      </c>
      <c r="I488" s="125" t="s">
        <v>1395</v>
      </c>
      <c r="J488" s="131" t="s">
        <v>1340</v>
      </c>
      <c r="K488" s="132">
        <v>4935700</v>
      </c>
      <c r="L488" s="127">
        <f t="shared" si="14"/>
        <v>12905.64180327869</v>
      </c>
      <c r="M488" s="128">
        <v>0</v>
      </c>
      <c r="N488" s="129">
        <f t="shared" si="17"/>
        <v>0</v>
      </c>
      <c r="O488" s="120">
        <v>58</v>
      </c>
      <c r="P488" s="130" t="s">
        <v>1341</v>
      </c>
    </row>
    <row r="489" spans="1:16" x14ac:dyDescent="0.25">
      <c r="A489" s="120">
        <v>486</v>
      </c>
      <c r="B489" s="125" t="s">
        <v>1335</v>
      </c>
      <c r="C489" s="7" t="e">
        <f>VLOOKUP(D489,[1]Customers!$W$87202:$BQ$92496,47,0)</f>
        <v>#N/A</v>
      </c>
      <c r="D489" s="124" t="s">
        <v>1396</v>
      </c>
      <c r="E489" s="123" t="s">
        <v>1337</v>
      </c>
      <c r="F489" s="122">
        <v>2024</v>
      </c>
      <c r="G489" s="121" t="s">
        <v>110</v>
      </c>
      <c r="H489" s="125" t="s">
        <v>1397</v>
      </c>
      <c r="I489" s="125" t="s">
        <v>1398</v>
      </c>
      <c r="J489" s="131" t="s">
        <v>1340</v>
      </c>
      <c r="K489" s="132">
        <v>4935700</v>
      </c>
      <c r="L489" s="127">
        <f t="shared" si="14"/>
        <v>12905.64180327869</v>
      </c>
      <c r="M489" s="128">
        <v>0</v>
      </c>
      <c r="N489" s="129">
        <f t="shared" si="17"/>
        <v>0</v>
      </c>
      <c r="O489" s="120">
        <v>58</v>
      </c>
      <c r="P489" s="130" t="s">
        <v>1341</v>
      </c>
    </row>
    <row r="490" spans="1:16" x14ac:dyDescent="0.25">
      <c r="A490" s="120">
        <v>487</v>
      </c>
      <c r="B490" s="125" t="s">
        <v>1335</v>
      </c>
      <c r="C490" s="7" t="e">
        <f>VLOOKUP(D490,[1]Customers!$W$87202:$BQ$92496,47,0)</f>
        <v>#N/A</v>
      </c>
      <c r="D490" s="124" t="s">
        <v>1399</v>
      </c>
      <c r="E490" s="123" t="s">
        <v>1337</v>
      </c>
      <c r="F490" s="122">
        <v>2024</v>
      </c>
      <c r="G490" s="121" t="s">
        <v>110</v>
      </c>
      <c r="H490" s="125" t="s">
        <v>1400</v>
      </c>
      <c r="I490" s="125" t="s">
        <v>1401</v>
      </c>
      <c r="J490" s="131" t="s">
        <v>1340</v>
      </c>
      <c r="K490" s="132">
        <v>4935700</v>
      </c>
      <c r="L490" s="127">
        <f t="shared" si="14"/>
        <v>12905.64180327869</v>
      </c>
      <c r="M490" s="128">
        <v>0</v>
      </c>
      <c r="N490" s="129">
        <f t="shared" si="17"/>
        <v>0</v>
      </c>
      <c r="O490" s="120">
        <v>58</v>
      </c>
      <c r="P490" s="130" t="s">
        <v>1341</v>
      </c>
    </row>
    <row r="491" spans="1:16" x14ac:dyDescent="0.25">
      <c r="A491" s="120">
        <v>488</v>
      </c>
      <c r="B491" s="125" t="s">
        <v>1335</v>
      </c>
      <c r="C491" s="7" t="e">
        <f>VLOOKUP(D491,[1]Customers!$W$87202:$BQ$92496,47,0)</f>
        <v>#N/A</v>
      </c>
      <c r="D491" s="124" t="s">
        <v>1402</v>
      </c>
      <c r="E491" s="123" t="s">
        <v>1337</v>
      </c>
      <c r="F491" s="122">
        <v>2024</v>
      </c>
      <c r="G491" s="121" t="s">
        <v>110</v>
      </c>
      <c r="H491" s="125" t="s">
        <v>1403</v>
      </c>
      <c r="I491" s="125" t="s">
        <v>1404</v>
      </c>
      <c r="J491" s="131" t="s">
        <v>1340</v>
      </c>
      <c r="K491" s="132">
        <v>4935700</v>
      </c>
      <c r="L491" s="127">
        <f t="shared" si="14"/>
        <v>12905.64180327869</v>
      </c>
      <c r="M491" s="128">
        <v>0</v>
      </c>
      <c r="N491" s="129">
        <f t="shared" si="17"/>
        <v>0</v>
      </c>
      <c r="O491" s="120">
        <v>58</v>
      </c>
      <c r="P491" s="130" t="s">
        <v>1341</v>
      </c>
    </row>
    <row r="492" spans="1:16" x14ac:dyDescent="0.25">
      <c r="A492" s="120">
        <v>489</v>
      </c>
      <c r="B492" s="125" t="s">
        <v>1405</v>
      </c>
      <c r="C492" s="7" t="e">
        <f>VLOOKUP(H492,[1]!Table1[[ENG_NO]:[ASSORTED_STRING2]],47,0)</f>
        <v>#REF!</v>
      </c>
      <c r="D492" s="122" t="s">
        <v>1406</v>
      </c>
      <c r="E492" s="123" t="s">
        <v>1337</v>
      </c>
      <c r="F492" s="122">
        <v>2024</v>
      </c>
      <c r="G492" s="121" t="s">
        <v>110</v>
      </c>
      <c r="H492" s="125" t="s">
        <v>1407</v>
      </c>
      <c r="I492" s="125" t="s">
        <v>1408</v>
      </c>
      <c r="J492" s="120" t="s">
        <v>193</v>
      </c>
      <c r="K492" s="126">
        <v>4879000</v>
      </c>
      <c r="L492" s="127">
        <f t="shared" si="14"/>
        <v>10337.881147540984</v>
      </c>
      <c r="M492" s="128">
        <v>0</v>
      </c>
      <c r="N492" s="129">
        <f>L492*M492/O492</f>
        <v>0</v>
      </c>
      <c r="O492" s="120">
        <v>47</v>
      </c>
      <c r="P492" s="130" t="s">
        <v>1409</v>
      </c>
    </row>
    <row r="493" spans="1:16" x14ac:dyDescent="0.25">
      <c r="A493" s="120">
        <v>490</v>
      </c>
      <c r="B493" s="125" t="s">
        <v>1405</v>
      </c>
      <c r="C493" s="7" t="e">
        <f>VLOOKUP(H493,[1]!Table1[[ENG_NO]:[ASSORTED_STRING2]],47,0)</f>
        <v>#REF!</v>
      </c>
      <c r="D493" s="122" t="s">
        <v>1410</v>
      </c>
      <c r="E493" s="123" t="s">
        <v>1337</v>
      </c>
      <c r="F493" s="122">
        <v>2024</v>
      </c>
      <c r="G493" s="121" t="s">
        <v>110</v>
      </c>
      <c r="H493" s="125" t="s">
        <v>1411</v>
      </c>
      <c r="I493" s="125" t="s">
        <v>1412</v>
      </c>
      <c r="J493" s="120" t="s">
        <v>193</v>
      </c>
      <c r="K493" s="126">
        <v>4879000</v>
      </c>
      <c r="L493" s="127">
        <f t="shared" si="14"/>
        <v>10337.881147540984</v>
      </c>
      <c r="M493" s="128">
        <v>0</v>
      </c>
      <c r="N493" s="129">
        <f t="shared" ref="N493:N500" si="18">L493*M493/O493</f>
        <v>0</v>
      </c>
      <c r="O493" s="120">
        <v>47</v>
      </c>
      <c r="P493" s="130" t="s">
        <v>1409</v>
      </c>
    </row>
    <row r="494" spans="1:16" x14ac:dyDescent="0.25">
      <c r="A494" s="120">
        <v>491</v>
      </c>
      <c r="B494" s="125" t="s">
        <v>1405</v>
      </c>
      <c r="C494" s="7" t="e">
        <f>VLOOKUP(H494,[1]!Table1[[ENG_NO]:[ASSORTED_STRING2]],47,0)</f>
        <v>#REF!</v>
      </c>
      <c r="D494" s="122" t="s">
        <v>1413</v>
      </c>
      <c r="E494" s="123" t="s">
        <v>1337</v>
      </c>
      <c r="F494" s="122">
        <v>2024</v>
      </c>
      <c r="G494" s="121" t="s">
        <v>110</v>
      </c>
      <c r="H494" s="125" t="s">
        <v>1414</v>
      </c>
      <c r="I494" s="125" t="s">
        <v>1415</v>
      </c>
      <c r="J494" s="120" t="s">
        <v>193</v>
      </c>
      <c r="K494" s="126">
        <v>4879000</v>
      </c>
      <c r="L494" s="127">
        <f t="shared" si="14"/>
        <v>10337.881147540984</v>
      </c>
      <c r="M494" s="128">
        <v>0</v>
      </c>
      <c r="N494" s="129">
        <f t="shared" si="18"/>
        <v>0</v>
      </c>
      <c r="O494" s="120">
        <v>47</v>
      </c>
      <c r="P494" s="130" t="s">
        <v>1409</v>
      </c>
    </row>
    <row r="495" spans="1:16" x14ac:dyDescent="0.25">
      <c r="A495" s="120">
        <v>492</v>
      </c>
      <c r="B495" s="125" t="s">
        <v>1405</v>
      </c>
      <c r="C495" s="7" t="e">
        <f>VLOOKUP(H495,[1]!Table1[[ENG_NO]:[ASSORTED_STRING2]],47,0)</f>
        <v>#REF!</v>
      </c>
      <c r="D495" s="122" t="s">
        <v>1416</v>
      </c>
      <c r="E495" s="123" t="s">
        <v>1337</v>
      </c>
      <c r="F495" s="122">
        <v>2024</v>
      </c>
      <c r="G495" s="121" t="s">
        <v>110</v>
      </c>
      <c r="H495" s="125" t="s">
        <v>1417</v>
      </c>
      <c r="I495" s="125" t="s">
        <v>1418</v>
      </c>
      <c r="J495" s="120" t="s">
        <v>193</v>
      </c>
      <c r="K495" s="126">
        <v>4879000</v>
      </c>
      <c r="L495" s="127">
        <f t="shared" si="14"/>
        <v>10337.881147540984</v>
      </c>
      <c r="M495" s="128">
        <v>0</v>
      </c>
      <c r="N495" s="129">
        <f t="shared" si="18"/>
        <v>0</v>
      </c>
      <c r="O495" s="120">
        <v>47</v>
      </c>
      <c r="P495" s="130" t="s">
        <v>1409</v>
      </c>
    </row>
    <row r="496" spans="1:16" x14ac:dyDescent="0.25">
      <c r="A496" s="120">
        <v>493</v>
      </c>
      <c r="B496" s="125" t="s">
        <v>1405</v>
      </c>
      <c r="C496" s="7" t="e">
        <f>VLOOKUP(H496,[1]!Table1[[ENG_NO]:[ASSORTED_STRING2]],47,0)</f>
        <v>#REF!</v>
      </c>
      <c r="D496" s="122" t="s">
        <v>1419</v>
      </c>
      <c r="E496" s="123" t="s">
        <v>1337</v>
      </c>
      <c r="F496" s="122">
        <v>2024</v>
      </c>
      <c r="G496" s="121" t="s">
        <v>110</v>
      </c>
      <c r="H496" s="125" t="s">
        <v>1420</v>
      </c>
      <c r="I496" s="125" t="s">
        <v>1421</v>
      </c>
      <c r="J496" s="120" t="s">
        <v>193</v>
      </c>
      <c r="K496" s="126">
        <v>4879000</v>
      </c>
      <c r="L496" s="127">
        <f t="shared" si="14"/>
        <v>10337.881147540984</v>
      </c>
      <c r="M496" s="128">
        <v>0</v>
      </c>
      <c r="N496" s="129">
        <f t="shared" si="18"/>
        <v>0</v>
      </c>
      <c r="O496" s="120">
        <v>47</v>
      </c>
      <c r="P496" s="130" t="s">
        <v>1409</v>
      </c>
    </row>
    <row r="497" spans="1:16" x14ac:dyDescent="0.25">
      <c r="A497" s="120">
        <v>494</v>
      </c>
      <c r="B497" s="125" t="s">
        <v>1405</v>
      </c>
      <c r="C497" s="7" t="e">
        <f>VLOOKUP(H497,[1]!Table1[[ENG_NO]:[ASSORTED_STRING2]],47,0)</f>
        <v>#REF!</v>
      </c>
      <c r="D497" s="122" t="s">
        <v>1422</v>
      </c>
      <c r="E497" s="123" t="s">
        <v>1337</v>
      </c>
      <c r="F497" s="122">
        <v>2024</v>
      </c>
      <c r="G497" s="121" t="s">
        <v>110</v>
      </c>
      <c r="H497" s="125" t="s">
        <v>1423</v>
      </c>
      <c r="I497" s="125" t="s">
        <v>1424</v>
      </c>
      <c r="J497" s="120" t="s">
        <v>193</v>
      </c>
      <c r="K497" s="126">
        <v>4879000</v>
      </c>
      <c r="L497" s="127">
        <f t="shared" si="14"/>
        <v>10337.881147540984</v>
      </c>
      <c r="M497" s="128">
        <v>0</v>
      </c>
      <c r="N497" s="129">
        <f t="shared" si="18"/>
        <v>0</v>
      </c>
      <c r="O497" s="120">
        <v>47</v>
      </c>
      <c r="P497" s="130" t="s">
        <v>1409</v>
      </c>
    </row>
    <row r="498" spans="1:16" x14ac:dyDescent="0.25">
      <c r="A498" s="120">
        <v>495</v>
      </c>
      <c r="B498" s="125" t="s">
        <v>1405</v>
      </c>
      <c r="C498" s="7" t="e">
        <f>VLOOKUP(H498,[1]!Table1[[ENG_NO]:[ASSORTED_STRING2]],47,0)</f>
        <v>#REF!</v>
      </c>
      <c r="D498" s="122" t="s">
        <v>1425</v>
      </c>
      <c r="E498" s="123" t="s">
        <v>1337</v>
      </c>
      <c r="F498" s="122">
        <v>2024</v>
      </c>
      <c r="G498" s="121" t="s">
        <v>110</v>
      </c>
      <c r="H498" s="125" t="s">
        <v>1426</v>
      </c>
      <c r="I498" s="125" t="s">
        <v>1427</v>
      </c>
      <c r="J498" s="120" t="s">
        <v>193</v>
      </c>
      <c r="K498" s="126">
        <v>4879000</v>
      </c>
      <c r="L498" s="127">
        <f t="shared" si="14"/>
        <v>10337.881147540984</v>
      </c>
      <c r="M498" s="128">
        <v>0</v>
      </c>
      <c r="N498" s="129">
        <f t="shared" si="18"/>
        <v>0</v>
      </c>
      <c r="O498" s="120">
        <v>47</v>
      </c>
      <c r="P498" s="130" t="s">
        <v>1409</v>
      </c>
    </row>
    <row r="499" spans="1:16" x14ac:dyDescent="0.25">
      <c r="A499" s="120">
        <v>496</v>
      </c>
      <c r="B499" s="125" t="s">
        <v>1405</v>
      </c>
      <c r="C499" s="7" t="e">
        <f>VLOOKUP(D499,[1]Customers!$W$87202:$BQ$92496,47,0)</f>
        <v>#N/A</v>
      </c>
      <c r="D499" s="122" t="s">
        <v>1428</v>
      </c>
      <c r="E499" s="123" t="s">
        <v>1277</v>
      </c>
      <c r="F499" s="122">
        <v>2024</v>
      </c>
      <c r="G499" s="121" t="s">
        <v>110</v>
      </c>
      <c r="H499" s="125" t="s">
        <v>1429</v>
      </c>
      <c r="I499" s="125" t="s">
        <v>1430</v>
      </c>
      <c r="J499" s="120" t="s">
        <v>193</v>
      </c>
      <c r="K499" s="126">
        <v>13111530</v>
      </c>
      <c r="L499" s="127">
        <f t="shared" si="14"/>
        <v>27781.397581967212</v>
      </c>
      <c r="M499" s="128">
        <v>0</v>
      </c>
      <c r="N499" s="129">
        <f t="shared" si="18"/>
        <v>0</v>
      </c>
      <c r="O499" s="120">
        <v>47</v>
      </c>
      <c r="P499" s="130" t="s">
        <v>1409</v>
      </c>
    </row>
    <row r="500" spans="1:16" x14ac:dyDescent="0.25">
      <c r="A500" s="120">
        <v>497</v>
      </c>
      <c r="B500" s="125" t="s">
        <v>1431</v>
      </c>
      <c r="C500" s="7" t="e">
        <f>VLOOKUP(D500,[1]Customers!$W$87202:$BQ$92496,47,0)</f>
        <v>#N/A</v>
      </c>
      <c r="D500" s="122" t="s">
        <v>1432</v>
      </c>
      <c r="E500" s="123" t="s">
        <v>1337</v>
      </c>
      <c r="F500" s="122">
        <v>2024</v>
      </c>
      <c r="G500" s="121" t="s">
        <v>110</v>
      </c>
      <c r="H500" s="125" t="s">
        <v>1433</v>
      </c>
      <c r="I500" s="125" t="s">
        <v>1434</v>
      </c>
      <c r="J500" s="131" t="s">
        <v>1340</v>
      </c>
      <c r="K500" s="126">
        <v>4935700</v>
      </c>
      <c r="L500" s="127">
        <f t="shared" si="14"/>
        <v>5785.2877049180324</v>
      </c>
      <c r="M500" s="128">
        <v>0</v>
      </c>
      <c r="N500" s="129">
        <f t="shared" si="18"/>
        <v>0</v>
      </c>
      <c r="O500" s="120">
        <v>26</v>
      </c>
      <c r="P500" s="130" t="s">
        <v>1435</v>
      </c>
    </row>
    <row r="501" spans="1:16" ht="21" x14ac:dyDescent="0.35">
      <c r="A501" s="80"/>
      <c r="B501" s="80"/>
      <c r="C501" s="80"/>
      <c r="E501" s="1"/>
      <c r="H501" s="140" t="s">
        <v>1455</v>
      </c>
      <c r="I501" s="140"/>
      <c r="J501" s="140"/>
      <c r="K501" s="133">
        <f>SUM(K4:K500)</f>
        <v>2383827384.3099995</v>
      </c>
      <c r="L501" s="133">
        <f>SUM(L4:L500)</f>
        <v>35110480.898307674</v>
      </c>
      <c r="N501" s="133">
        <f>SUM(N4:N500)</f>
        <v>8778795.837220164</v>
      </c>
      <c r="P501" s="1"/>
    </row>
  </sheetData>
  <autoFilter ref="A3:N3" xr:uid="{00000000-0009-0000-0000-000000000000}"/>
  <mergeCells count="3">
    <mergeCell ref="A1:L1"/>
    <mergeCell ref="A2:L2"/>
    <mergeCell ref="H501:J501"/>
  </mergeCells>
  <conditionalFormatting sqref="D93:D123">
    <cfRule type="duplicateValues" dxfId="61" priority="23"/>
  </conditionalFormatting>
  <conditionalFormatting sqref="D124:D155">
    <cfRule type="duplicateValues" dxfId="60" priority="24"/>
    <cfRule type="duplicateValues" dxfId="59" priority="25"/>
  </conditionalFormatting>
  <conditionalFormatting sqref="D138:D141">
    <cfRule type="duplicateValues" dxfId="58" priority="21"/>
  </conditionalFormatting>
  <conditionalFormatting sqref="D143:D145">
    <cfRule type="duplicateValues" dxfId="57" priority="20"/>
  </conditionalFormatting>
  <conditionalFormatting sqref="D146:D152 D142 D124:D137">
    <cfRule type="duplicateValues" dxfId="56" priority="22"/>
  </conditionalFormatting>
  <conditionalFormatting sqref="D164:D189">
    <cfRule type="duplicateValues" dxfId="55" priority="18"/>
    <cfRule type="duplicateValues" dxfId="54" priority="19"/>
  </conditionalFormatting>
  <conditionalFormatting sqref="D190:D442">
    <cfRule type="duplicateValues" dxfId="53" priority="26"/>
  </conditionalFormatting>
  <conditionalFormatting sqref="D321:D325">
    <cfRule type="duplicateValues" dxfId="52" priority="16"/>
  </conditionalFormatting>
  <conditionalFormatting sqref="D326:D367 D412:D441 D190:D304">
    <cfRule type="duplicateValues" dxfId="51" priority="17"/>
  </conditionalFormatting>
  <conditionalFormatting sqref="D445">
    <cfRule type="duplicateValues" dxfId="50" priority="1"/>
  </conditionalFormatting>
  <conditionalFormatting sqref="D446:D447">
    <cfRule type="duplicateValues" dxfId="49" priority="2"/>
  </conditionalFormatting>
  <conditionalFormatting sqref="D446:D452">
    <cfRule type="duplicateValues" dxfId="48" priority="3"/>
  </conditionalFormatting>
  <conditionalFormatting sqref="D453:D460">
    <cfRule type="duplicateValues" dxfId="47" priority="4"/>
  </conditionalFormatting>
  <conditionalFormatting sqref="D461">
    <cfRule type="duplicateValues" dxfId="46" priority="5"/>
  </conditionalFormatting>
  <conditionalFormatting sqref="I445">
    <cfRule type="duplicateValues" dxfId="45" priority="13"/>
    <cfRule type="duplicateValues" dxfId="44" priority="14"/>
    <cfRule type="duplicateValues" dxfId="43" priority="15"/>
  </conditionalFormatting>
  <conditionalFormatting sqref="I446:I447">
    <cfRule type="duplicateValues" dxfId="42" priority="8"/>
    <cfRule type="duplicateValues" dxfId="41" priority="9"/>
    <cfRule type="duplicateValues" dxfId="40" priority="10"/>
    <cfRule type="duplicateValues" dxfId="39" priority="11"/>
    <cfRule type="duplicateValues" dxfId="38" priority="12"/>
  </conditionalFormatting>
  <conditionalFormatting sqref="I460">
    <cfRule type="duplicateValues" dxfId="37" priority="6"/>
    <cfRule type="duplicateValues" dxfId="36" priority="7"/>
  </conditionalFormatting>
  <conditionalFormatting sqref="I467:I469">
    <cfRule type="duplicateValues" dxfId="35" priority="2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6"/>
  <sheetViews>
    <sheetView tabSelected="1" topLeftCell="J488" workbookViewId="0">
      <selection activeCell="O4" sqref="O4:O503"/>
    </sheetView>
  </sheetViews>
  <sheetFormatPr defaultColWidth="9.140625" defaultRowHeight="15" x14ac:dyDescent="0.25"/>
  <cols>
    <col min="1" max="1" width="9.85546875" bestFit="1" customWidth="1"/>
    <col min="2" max="2" width="11.42578125" bestFit="1" customWidth="1"/>
    <col min="3" max="3" width="38.140625" bestFit="1" customWidth="1"/>
    <col min="4" max="4" width="12.7109375" bestFit="1" customWidth="1"/>
    <col min="5" max="5" width="42.85546875" bestFit="1" customWidth="1"/>
    <col min="6" max="6" width="11.85546875" bestFit="1" customWidth="1"/>
    <col min="7" max="7" width="19.140625" bestFit="1" customWidth="1"/>
    <col min="8" max="8" width="35.140625" bestFit="1" customWidth="1"/>
    <col min="9" max="9" width="28.7109375" hidden="1" customWidth="1"/>
    <col min="10" max="10" width="22.28515625" bestFit="1" customWidth="1"/>
    <col min="11" max="11" width="55.5703125" bestFit="1" customWidth="1"/>
    <col min="12" max="12" width="19.28515625" bestFit="1" customWidth="1"/>
    <col min="13" max="13" width="18.5703125" bestFit="1" customWidth="1"/>
    <col min="14" max="14" width="10.140625" bestFit="1" customWidth="1"/>
    <col min="15" max="15" width="20.5703125" bestFit="1" customWidth="1"/>
    <col min="16" max="16" width="19.140625" bestFit="1" customWidth="1"/>
    <col min="17" max="17" width="13.28515625" bestFit="1" customWidth="1"/>
  </cols>
  <sheetData>
    <row r="1" spans="1:17" ht="36.75" thickBot="1" x14ac:dyDescent="0.3">
      <c r="A1" s="136" t="s">
        <v>0</v>
      </c>
      <c r="B1" s="137"/>
      <c r="C1" s="137"/>
      <c r="D1" s="137"/>
      <c r="E1" s="137"/>
      <c r="F1" s="137"/>
      <c r="G1" s="137"/>
      <c r="H1" s="137"/>
      <c r="I1" s="137"/>
      <c r="J1" s="137"/>
      <c r="K1" s="137"/>
      <c r="L1" s="137"/>
      <c r="M1" s="139"/>
      <c r="O1" t="s">
        <v>1</v>
      </c>
      <c r="Q1" s="1"/>
    </row>
    <row r="2" spans="1:17" ht="36.75" thickBot="1" x14ac:dyDescent="0.3">
      <c r="A2" s="136" t="s">
        <v>2</v>
      </c>
      <c r="B2" s="137"/>
      <c r="C2" s="137"/>
      <c r="D2" s="137"/>
      <c r="E2" s="137"/>
      <c r="F2" s="137"/>
      <c r="G2" s="137"/>
      <c r="H2" s="137"/>
      <c r="I2" s="137"/>
      <c r="J2" s="137"/>
      <c r="K2" s="137"/>
      <c r="L2" s="137"/>
      <c r="M2" s="139"/>
      <c r="Q2" s="1"/>
    </row>
    <row r="3" spans="1:17" ht="15.75" x14ac:dyDescent="0.25">
      <c r="A3" s="83" t="s">
        <v>3</v>
      </c>
      <c r="B3" s="83" t="s">
        <v>4</v>
      </c>
      <c r="C3" s="2" t="s">
        <v>1468</v>
      </c>
      <c r="D3" s="83" t="s">
        <v>5</v>
      </c>
      <c r="E3" s="84" t="s">
        <v>6</v>
      </c>
      <c r="F3" s="83" t="s">
        <v>7</v>
      </c>
      <c r="G3" s="83" t="s">
        <v>8</v>
      </c>
      <c r="H3" s="83" t="s">
        <v>9</v>
      </c>
      <c r="I3" s="83"/>
      <c r="J3" s="83" t="s">
        <v>10</v>
      </c>
      <c r="K3" s="83" t="s">
        <v>11</v>
      </c>
      <c r="L3" s="85" t="s">
        <v>12</v>
      </c>
      <c r="M3" s="86" t="s">
        <v>13</v>
      </c>
      <c r="N3" s="87" t="s">
        <v>14</v>
      </c>
      <c r="O3" s="87" t="s">
        <v>15</v>
      </c>
      <c r="Q3" s="1"/>
    </row>
    <row r="4" spans="1:17" x14ac:dyDescent="0.25">
      <c r="A4" s="7">
        <v>1</v>
      </c>
      <c r="B4" s="7" t="s">
        <v>16</v>
      </c>
      <c r="C4" s="9" t="s">
        <v>1470</v>
      </c>
      <c r="D4" s="8" t="s">
        <v>17</v>
      </c>
      <c r="E4" s="9" t="s">
        <v>18</v>
      </c>
      <c r="F4" s="7">
        <v>2018</v>
      </c>
      <c r="G4" s="7" t="s">
        <v>19</v>
      </c>
      <c r="H4" s="8" t="s">
        <v>20</v>
      </c>
      <c r="I4" s="8"/>
      <c r="J4" s="8" t="s">
        <v>21</v>
      </c>
      <c r="K4" s="7" t="s">
        <v>22</v>
      </c>
      <c r="L4" s="10">
        <v>2600000</v>
      </c>
      <c r="M4" s="11">
        <f>L4*1.65/100</f>
        <v>42900</v>
      </c>
      <c r="N4" s="12">
        <v>92</v>
      </c>
      <c r="O4" s="13">
        <v>10783.606557377048</v>
      </c>
      <c r="Q4" s="1"/>
    </row>
    <row r="5" spans="1:17" x14ac:dyDescent="0.25">
      <c r="A5" s="7">
        <v>2</v>
      </c>
      <c r="B5" s="7" t="s">
        <v>16</v>
      </c>
      <c r="C5" s="9" t="s">
        <v>1470</v>
      </c>
      <c r="D5" s="8" t="s">
        <v>23</v>
      </c>
      <c r="E5" s="9" t="s">
        <v>18</v>
      </c>
      <c r="F5" s="7">
        <v>2018</v>
      </c>
      <c r="G5" s="7" t="s">
        <v>19</v>
      </c>
      <c r="H5" s="7">
        <v>518965</v>
      </c>
      <c r="I5" s="7"/>
      <c r="J5" s="14">
        <v>4144935</v>
      </c>
      <c r="K5" s="7" t="s">
        <v>22</v>
      </c>
      <c r="L5" s="10">
        <v>2600000</v>
      </c>
      <c r="M5" s="11">
        <f t="shared" ref="M5:M68" si="0">L5*1.65/100</f>
        <v>42900</v>
      </c>
      <c r="N5" s="12">
        <v>92</v>
      </c>
      <c r="O5" s="13">
        <v>10783.606557377048</v>
      </c>
      <c r="Q5" s="1"/>
    </row>
    <row r="6" spans="1:17" x14ac:dyDescent="0.25">
      <c r="A6" s="7">
        <v>3</v>
      </c>
      <c r="B6" s="7" t="s">
        <v>16</v>
      </c>
      <c r="C6" s="9" t="s">
        <v>1471</v>
      </c>
      <c r="D6" s="8" t="s">
        <v>24</v>
      </c>
      <c r="E6" s="9" t="s">
        <v>25</v>
      </c>
      <c r="F6" s="7">
        <v>2018</v>
      </c>
      <c r="G6" s="7" t="s">
        <v>26</v>
      </c>
      <c r="H6" s="7">
        <v>8691439</v>
      </c>
      <c r="I6" s="7"/>
      <c r="J6" s="7">
        <v>13577</v>
      </c>
      <c r="K6" s="7" t="s">
        <v>22</v>
      </c>
      <c r="L6" s="10">
        <v>3832000</v>
      </c>
      <c r="M6" s="11">
        <f t="shared" si="0"/>
        <v>63228</v>
      </c>
      <c r="N6" s="12">
        <v>92</v>
      </c>
      <c r="O6" s="13">
        <v>15893.377049180328</v>
      </c>
      <c r="Q6" s="1"/>
    </row>
    <row r="7" spans="1:17" x14ac:dyDescent="0.25">
      <c r="A7" s="7">
        <v>4</v>
      </c>
      <c r="B7" s="7" t="s">
        <v>16</v>
      </c>
      <c r="C7" s="9" t="s">
        <v>1471</v>
      </c>
      <c r="D7" s="8" t="s">
        <v>27</v>
      </c>
      <c r="E7" s="9" t="s">
        <v>25</v>
      </c>
      <c r="F7" s="7">
        <v>2018</v>
      </c>
      <c r="G7" s="7" t="s">
        <v>28</v>
      </c>
      <c r="H7" s="7" t="s">
        <v>29</v>
      </c>
      <c r="I7" s="7"/>
      <c r="J7" s="14">
        <v>13563</v>
      </c>
      <c r="K7" s="7" t="s">
        <v>22</v>
      </c>
      <c r="L7" s="10">
        <v>3840000</v>
      </c>
      <c r="M7" s="11">
        <f t="shared" si="0"/>
        <v>63360</v>
      </c>
      <c r="N7" s="12">
        <v>92</v>
      </c>
      <c r="O7" s="13">
        <v>15926.557377049181</v>
      </c>
      <c r="Q7" s="1"/>
    </row>
    <row r="8" spans="1:17" x14ac:dyDescent="0.25">
      <c r="A8" s="7">
        <v>5</v>
      </c>
      <c r="B8" s="15" t="s">
        <v>16</v>
      </c>
      <c r="C8" s="9" t="s">
        <v>1470</v>
      </c>
      <c r="D8" s="16" t="s">
        <v>30</v>
      </c>
      <c r="E8" s="17" t="s">
        <v>31</v>
      </c>
      <c r="F8" s="15">
        <v>2018</v>
      </c>
      <c r="G8" s="15" t="s">
        <v>19</v>
      </c>
      <c r="H8" s="15">
        <v>2932026</v>
      </c>
      <c r="I8" s="15"/>
      <c r="J8" s="15">
        <v>35453</v>
      </c>
      <c r="K8" s="15" t="s">
        <v>22</v>
      </c>
      <c r="L8" s="18">
        <v>2627500</v>
      </c>
      <c r="M8" s="19">
        <f t="shared" si="0"/>
        <v>43353.75</v>
      </c>
      <c r="N8" s="20">
        <v>92</v>
      </c>
      <c r="O8" s="21">
        <v>10897.663934426229</v>
      </c>
      <c r="P8" s="22" t="s">
        <v>32</v>
      </c>
      <c r="Q8" s="1" t="s">
        <v>33</v>
      </c>
    </row>
    <row r="9" spans="1:17" x14ac:dyDescent="0.25">
      <c r="A9" s="7">
        <v>6</v>
      </c>
      <c r="B9" s="7" t="s">
        <v>16</v>
      </c>
      <c r="C9" s="9" t="s">
        <v>1470</v>
      </c>
      <c r="D9" s="8" t="s">
        <v>34</v>
      </c>
      <c r="E9" s="23" t="s">
        <v>31</v>
      </c>
      <c r="F9" s="7">
        <v>2018</v>
      </c>
      <c r="G9" s="7" t="s">
        <v>19</v>
      </c>
      <c r="H9" s="7">
        <v>2932139</v>
      </c>
      <c r="I9" s="7"/>
      <c r="J9" s="7">
        <v>35577</v>
      </c>
      <c r="K9" s="7" t="s">
        <v>22</v>
      </c>
      <c r="L9" s="10">
        <v>2627500</v>
      </c>
      <c r="M9" s="11">
        <f t="shared" si="0"/>
        <v>43353.75</v>
      </c>
      <c r="N9" s="12">
        <v>92</v>
      </c>
      <c r="O9" s="13">
        <v>10897.663934426229</v>
      </c>
      <c r="Q9" s="1"/>
    </row>
    <row r="10" spans="1:17" x14ac:dyDescent="0.25">
      <c r="A10" s="7">
        <v>7</v>
      </c>
      <c r="B10" s="7" t="s">
        <v>16</v>
      </c>
      <c r="C10" s="9" t="s">
        <v>1470</v>
      </c>
      <c r="D10" s="8" t="s">
        <v>35</v>
      </c>
      <c r="E10" s="23" t="s">
        <v>31</v>
      </c>
      <c r="F10" s="7">
        <v>2018</v>
      </c>
      <c r="G10" s="7" t="s">
        <v>19</v>
      </c>
      <c r="H10" s="7">
        <v>2932149</v>
      </c>
      <c r="I10" s="7"/>
      <c r="J10" s="7">
        <v>35566</v>
      </c>
      <c r="K10" s="7" t="s">
        <v>22</v>
      </c>
      <c r="L10" s="10">
        <v>2627500</v>
      </c>
      <c r="M10" s="11">
        <f t="shared" si="0"/>
        <v>43353.75</v>
      </c>
      <c r="N10" s="12">
        <v>92</v>
      </c>
      <c r="O10" s="13">
        <v>10897.663934426229</v>
      </c>
      <c r="Q10" s="1"/>
    </row>
    <row r="11" spans="1:17" x14ac:dyDescent="0.25">
      <c r="A11" s="7">
        <v>8</v>
      </c>
      <c r="B11" s="7" t="s">
        <v>16</v>
      </c>
      <c r="C11" s="9" t="s">
        <v>1470</v>
      </c>
      <c r="D11" s="8" t="s">
        <v>36</v>
      </c>
      <c r="E11" s="9" t="s">
        <v>18</v>
      </c>
      <c r="F11" s="7">
        <v>2018</v>
      </c>
      <c r="G11" s="7" t="s">
        <v>37</v>
      </c>
      <c r="H11" s="7">
        <v>520186</v>
      </c>
      <c r="I11" s="7"/>
      <c r="J11" s="7">
        <v>4147671</v>
      </c>
      <c r="K11" s="7" t="s">
        <v>22</v>
      </c>
      <c r="L11" s="10">
        <v>2600000</v>
      </c>
      <c r="M11" s="11">
        <f t="shared" si="0"/>
        <v>42900</v>
      </c>
      <c r="N11" s="12">
        <v>92</v>
      </c>
      <c r="O11" s="13">
        <v>10783.606557377048</v>
      </c>
      <c r="Q11" s="1"/>
    </row>
    <row r="12" spans="1:17" x14ac:dyDescent="0.25">
      <c r="A12" s="7">
        <v>9</v>
      </c>
      <c r="B12" s="7" t="s">
        <v>16</v>
      </c>
      <c r="C12" s="9" t="s">
        <v>1470</v>
      </c>
      <c r="D12" s="8" t="s">
        <v>38</v>
      </c>
      <c r="E12" s="9" t="s">
        <v>18</v>
      </c>
      <c r="F12" s="7">
        <v>2018</v>
      </c>
      <c r="G12" s="7" t="s">
        <v>37</v>
      </c>
      <c r="H12" s="14">
        <v>521672</v>
      </c>
      <c r="I12" s="14"/>
      <c r="J12" s="14">
        <v>4147524</v>
      </c>
      <c r="K12" s="7" t="s">
        <v>22</v>
      </c>
      <c r="L12" s="10">
        <v>2600000</v>
      </c>
      <c r="M12" s="11">
        <f t="shared" si="0"/>
        <v>42900</v>
      </c>
      <c r="N12" s="12">
        <v>92</v>
      </c>
      <c r="O12" s="13">
        <v>10783.606557377048</v>
      </c>
      <c r="Q12" s="1"/>
    </row>
    <row r="13" spans="1:17" x14ac:dyDescent="0.25">
      <c r="A13" s="7">
        <v>10</v>
      </c>
      <c r="B13" s="7" t="s">
        <v>39</v>
      </c>
      <c r="C13" s="9" t="s">
        <v>1472</v>
      </c>
      <c r="D13" s="8" t="s">
        <v>40</v>
      </c>
      <c r="E13" s="9" t="s">
        <v>18</v>
      </c>
      <c r="F13" s="7">
        <v>2018</v>
      </c>
      <c r="G13" s="7" t="s">
        <v>37</v>
      </c>
      <c r="H13" s="14">
        <v>521914</v>
      </c>
      <c r="I13" s="14"/>
      <c r="J13" s="14">
        <v>4147647</v>
      </c>
      <c r="K13" s="24" t="s">
        <v>41</v>
      </c>
      <c r="L13" s="10">
        <v>2600000</v>
      </c>
      <c r="M13" s="11">
        <f t="shared" si="0"/>
        <v>42900</v>
      </c>
      <c r="N13" s="12">
        <v>92</v>
      </c>
      <c r="O13" s="13">
        <v>10783.606557377048</v>
      </c>
      <c r="Q13" s="1"/>
    </row>
    <row r="14" spans="1:17" x14ac:dyDescent="0.25">
      <c r="A14" s="7">
        <v>11</v>
      </c>
      <c r="B14" s="7" t="s">
        <v>16</v>
      </c>
      <c r="C14" s="9" t="s">
        <v>1470</v>
      </c>
      <c r="D14" s="8" t="s">
        <v>42</v>
      </c>
      <c r="E14" s="9" t="s">
        <v>18</v>
      </c>
      <c r="F14" s="7">
        <v>2018</v>
      </c>
      <c r="G14" s="7" t="s">
        <v>37</v>
      </c>
      <c r="H14" s="14">
        <v>521971</v>
      </c>
      <c r="I14" s="14"/>
      <c r="J14" s="14">
        <v>4147672</v>
      </c>
      <c r="K14" s="7" t="s">
        <v>22</v>
      </c>
      <c r="L14" s="10">
        <v>2600000</v>
      </c>
      <c r="M14" s="11">
        <f t="shared" si="0"/>
        <v>42900</v>
      </c>
      <c r="N14" s="12">
        <v>92</v>
      </c>
      <c r="O14" s="13">
        <v>10783.606557377048</v>
      </c>
      <c r="Q14" s="1"/>
    </row>
    <row r="15" spans="1:17" x14ac:dyDescent="0.25">
      <c r="A15" s="7">
        <v>12</v>
      </c>
      <c r="B15" s="7" t="s">
        <v>16</v>
      </c>
      <c r="C15" s="9" t="s">
        <v>1470</v>
      </c>
      <c r="D15" s="8" t="s">
        <v>43</v>
      </c>
      <c r="E15" s="9" t="s">
        <v>18</v>
      </c>
      <c r="F15" s="7">
        <v>2018</v>
      </c>
      <c r="G15" s="7" t="s">
        <v>19</v>
      </c>
      <c r="H15" s="7">
        <v>521864</v>
      </c>
      <c r="I15" s="7"/>
      <c r="J15" s="7">
        <v>4147451</v>
      </c>
      <c r="K15" s="7" t="s">
        <v>22</v>
      </c>
      <c r="L15" s="10">
        <v>2600000</v>
      </c>
      <c r="M15" s="11">
        <f t="shared" si="0"/>
        <v>42900</v>
      </c>
      <c r="N15" s="12">
        <v>92</v>
      </c>
      <c r="O15" s="13">
        <v>10783.606557377048</v>
      </c>
      <c r="Q15" s="1"/>
    </row>
    <row r="16" spans="1:17" x14ac:dyDescent="0.25">
      <c r="A16" s="7">
        <v>13</v>
      </c>
      <c r="B16" s="7" t="s">
        <v>16</v>
      </c>
      <c r="C16" s="9" t="s">
        <v>1470</v>
      </c>
      <c r="D16" s="8" t="s">
        <v>44</v>
      </c>
      <c r="E16" s="9" t="s">
        <v>18</v>
      </c>
      <c r="F16" s="7">
        <v>2018</v>
      </c>
      <c r="G16" s="7" t="s">
        <v>19</v>
      </c>
      <c r="H16" s="7">
        <v>5203641</v>
      </c>
      <c r="I16" s="7"/>
      <c r="J16" s="7">
        <v>4147453</v>
      </c>
      <c r="K16" s="7" t="s">
        <v>22</v>
      </c>
      <c r="L16" s="10">
        <v>2600000</v>
      </c>
      <c r="M16" s="11">
        <f t="shared" si="0"/>
        <v>42900</v>
      </c>
      <c r="N16" s="12">
        <v>92</v>
      </c>
      <c r="O16" s="13">
        <v>10783.606557377048</v>
      </c>
      <c r="Q16" s="1"/>
    </row>
    <row r="17" spans="1:17" x14ac:dyDescent="0.25">
      <c r="A17" s="7">
        <v>14</v>
      </c>
      <c r="B17" s="7" t="s">
        <v>16</v>
      </c>
      <c r="C17" s="9" t="s">
        <v>1470</v>
      </c>
      <c r="D17" s="8" t="s">
        <v>45</v>
      </c>
      <c r="E17" s="23" t="s">
        <v>31</v>
      </c>
      <c r="F17" s="7">
        <v>2018</v>
      </c>
      <c r="G17" s="7" t="s">
        <v>19</v>
      </c>
      <c r="H17" s="7">
        <v>12932715</v>
      </c>
      <c r="I17" s="7"/>
      <c r="J17" s="7">
        <v>36561</v>
      </c>
      <c r="K17" s="7" t="s">
        <v>22</v>
      </c>
      <c r="L17" s="10">
        <v>2627500</v>
      </c>
      <c r="M17" s="11">
        <f t="shared" si="0"/>
        <v>43353.75</v>
      </c>
      <c r="N17" s="12">
        <v>92</v>
      </c>
      <c r="O17" s="13">
        <v>10897.663934426229</v>
      </c>
      <c r="Q17" s="1"/>
    </row>
    <row r="18" spans="1:17" x14ac:dyDescent="0.25">
      <c r="A18" s="7">
        <v>15</v>
      </c>
      <c r="B18" s="7" t="s">
        <v>16</v>
      </c>
      <c r="C18" s="9" t="s">
        <v>1470</v>
      </c>
      <c r="D18" s="8" t="s">
        <v>46</v>
      </c>
      <c r="E18" s="9" t="s">
        <v>18</v>
      </c>
      <c r="F18" s="7">
        <v>2018</v>
      </c>
      <c r="G18" s="7" t="s">
        <v>19</v>
      </c>
      <c r="H18" s="7">
        <v>521565</v>
      </c>
      <c r="I18" s="7"/>
      <c r="J18" s="7">
        <v>4147452</v>
      </c>
      <c r="K18" s="7" t="s">
        <v>22</v>
      </c>
      <c r="L18" s="10">
        <v>2600000</v>
      </c>
      <c r="M18" s="11">
        <f t="shared" si="0"/>
        <v>42900</v>
      </c>
      <c r="N18" s="12">
        <v>92</v>
      </c>
      <c r="O18" s="13">
        <v>10783.606557377048</v>
      </c>
      <c r="Q18" s="1"/>
    </row>
    <row r="19" spans="1:17" x14ac:dyDescent="0.25">
      <c r="A19" s="7">
        <v>16</v>
      </c>
      <c r="B19" s="7" t="s">
        <v>16</v>
      </c>
      <c r="C19" s="9" t="s">
        <v>1470</v>
      </c>
      <c r="D19" s="8" t="s">
        <v>47</v>
      </c>
      <c r="E19" s="9" t="s">
        <v>18</v>
      </c>
      <c r="F19" s="7">
        <v>2018</v>
      </c>
      <c r="G19" s="7" t="s">
        <v>19</v>
      </c>
      <c r="H19" s="7">
        <v>522096</v>
      </c>
      <c r="I19" s="7"/>
      <c r="J19" s="7">
        <v>4148707</v>
      </c>
      <c r="K19" s="7" t="s">
        <v>22</v>
      </c>
      <c r="L19" s="10">
        <v>2600000</v>
      </c>
      <c r="M19" s="11">
        <f t="shared" si="0"/>
        <v>42900</v>
      </c>
      <c r="N19" s="12">
        <v>92</v>
      </c>
      <c r="O19" s="13">
        <v>10783.606557377048</v>
      </c>
      <c r="Q19" s="1"/>
    </row>
    <row r="20" spans="1:17" x14ac:dyDescent="0.25">
      <c r="A20" s="7">
        <v>17</v>
      </c>
      <c r="B20" s="7" t="s">
        <v>16</v>
      </c>
      <c r="C20" s="9" t="s">
        <v>1470</v>
      </c>
      <c r="D20" s="8" t="s">
        <v>48</v>
      </c>
      <c r="E20" s="9" t="s">
        <v>18</v>
      </c>
      <c r="F20" s="7">
        <v>2018</v>
      </c>
      <c r="G20" s="7" t="s">
        <v>37</v>
      </c>
      <c r="H20" s="8" t="s">
        <v>49</v>
      </c>
      <c r="I20" s="8"/>
      <c r="J20" s="8" t="s">
        <v>50</v>
      </c>
      <c r="K20" s="7" t="s">
        <v>22</v>
      </c>
      <c r="L20" s="10">
        <v>2600000</v>
      </c>
      <c r="M20" s="11">
        <f t="shared" si="0"/>
        <v>42900</v>
      </c>
      <c r="N20" s="12">
        <v>92</v>
      </c>
      <c r="O20" s="13">
        <v>10783.606557377048</v>
      </c>
      <c r="Q20" s="1"/>
    </row>
    <row r="21" spans="1:17" x14ac:dyDescent="0.25">
      <c r="A21" s="7">
        <v>18</v>
      </c>
      <c r="B21" s="7" t="s">
        <v>16</v>
      </c>
      <c r="C21" s="9" t="s">
        <v>1470</v>
      </c>
      <c r="D21" s="8" t="s">
        <v>51</v>
      </c>
      <c r="E21" s="9" t="s">
        <v>18</v>
      </c>
      <c r="F21" s="7">
        <v>2018</v>
      </c>
      <c r="G21" s="7" t="s">
        <v>37</v>
      </c>
      <c r="H21" s="8" t="s">
        <v>52</v>
      </c>
      <c r="I21" s="8"/>
      <c r="J21" s="8" t="s">
        <v>53</v>
      </c>
      <c r="K21" s="7" t="s">
        <v>22</v>
      </c>
      <c r="L21" s="10">
        <v>2600000</v>
      </c>
      <c r="M21" s="11">
        <f t="shared" si="0"/>
        <v>42900</v>
      </c>
      <c r="N21" s="12">
        <v>92</v>
      </c>
      <c r="O21" s="13">
        <v>10783.606557377048</v>
      </c>
      <c r="Q21" s="1"/>
    </row>
    <row r="22" spans="1:17" x14ac:dyDescent="0.25">
      <c r="A22" s="7">
        <v>19</v>
      </c>
      <c r="B22" s="7" t="s">
        <v>16</v>
      </c>
      <c r="C22" s="9" t="s">
        <v>1470</v>
      </c>
      <c r="D22" s="8" t="s">
        <v>54</v>
      </c>
      <c r="E22" s="9" t="s">
        <v>18</v>
      </c>
      <c r="F22" s="7">
        <v>2018</v>
      </c>
      <c r="G22" s="7" t="s">
        <v>37</v>
      </c>
      <c r="H22" s="8" t="s">
        <v>55</v>
      </c>
      <c r="I22" s="8"/>
      <c r="J22" s="8" t="s">
        <v>56</v>
      </c>
      <c r="K22" s="7" t="s">
        <v>22</v>
      </c>
      <c r="L22" s="10">
        <v>2600000</v>
      </c>
      <c r="M22" s="11">
        <f t="shared" si="0"/>
        <v>42900</v>
      </c>
      <c r="N22" s="12">
        <v>92</v>
      </c>
      <c r="O22" s="13">
        <v>10783.606557377048</v>
      </c>
      <c r="Q22" s="1"/>
    </row>
    <row r="23" spans="1:17" x14ac:dyDescent="0.25">
      <c r="A23" s="7">
        <v>20</v>
      </c>
      <c r="B23" s="7" t="s">
        <v>16</v>
      </c>
      <c r="C23" s="9" t="s">
        <v>1470</v>
      </c>
      <c r="D23" s="8" t="s">
        <v>57</v>
      </c>
      <c r="E23" s="9" t="s">
        <v>58</v>
      </c>
      <c r="F23" s="7">
        <v>2018</v>
      </c>
      <c r="G23" s="7" t="s">
        <v>19</v>
      </c>
      <c r="H23" s="7">
        <v>522399</v>
      </c>
      <c r="I23" s="7"/>
      <c r="J23" s="14">
        <v>4148708</v>
      </c>
      <c r="K23" s="7" t="s">
        <v>22</v>
      </c>
      <c r="L23" s="10">
        <v>2600000</v>
      </c>
      <c r="M23" s="11">
        <f t="shared" si="0"/>
        <v>42900</v>
      </c>
      <c r="N23" s="12">
        <v>92</v>
      </c>
      <c r="O23" s="13">
        <v>10783.606557377048</v>
      </c>
      <c r="Q23" s="1"/>
    </row>
    <row r="24" spans="1:17" x14ac:dyDescent="0.25">
      <c r="A24" s="7">
        <v>21</v>
      </c>
      <c r="B24" s="7" t="s">
        <v>16</v>
      </c>
      <c r="C24" s="9" t="s">
        <v>1470</v>
      </c>
      <c r="D24" s="8" t="s">
        <v>59</v>
      </c>
      <c r="E24" s="9" t="s">
        <v>58</v>
      </c>
      <c r="F24" s="7">
        <v>2018</v>
      </c>
      <c r="G24" s="7" t="s">
        <v>19</v>
      </c>
      <c r="H24" s="7">
        <v>523328</v>
      </c>
      <c r="I24" s="7"/>
      <c r="J24" s="14">
        <v>4149099</v>
      </c>
      <c r="K24" s="7" t="s">
        <v>22</v>
      </c>
      <c r="L24" s="10">
        <v>2600000</v>
      </c>
      <c r="M24" s="11">
        <f t="shared" si="0"/>
        <v>42900</v>
      </c>
      <c r="N24" s="12">
        <v>92</v>
      </c>
      <c r="O24" s="13">
        <v>10783.606557377048</v>
      </c>
      <c r="Q24" s="1"/>
    </row>
    <row r="25" spans="1:17" x14ac:dyDescent="0.25">
      <c r="A25" s="7">
        <v>22</v>
      </c>
      <c r="B25" s="7" t="s">
        <v>16</v>
      </c>
      <c r="C25" s="9" t="s">
        <v>1470</v>
      </c>
      <c r="D25" s="8" t="s">
        <v>60</v>
      </c>
      <c r="E25" s="9" t="s">
        <v>58</v>
      </c>
      <c r="F25" s="7">
        <v>2018</v>
      </c>
      <c r="G25" s="7" t="s">
        <v>19</v>
      </c>
      <c r="H25" s="7">
        <v>522715</v>
      </c>
      <c r="I25" s="7"/>
      <c r="J25" s="14">
        <v>4148581</v>
      </c>
      <c r="K25" s="7" t="s">
        <v>22</v>
      </c>
      <c r="L25" s="10">
        <v>2600000</v>
      </c>
      <c r="M25" s="11">
        <f t="shared" si="0"/>
        <v>42900</v>
      </c>
      <c r="N25" s="12">
        <v>92</v>
      </c>
      <c r="O25" s="13">
        <v>10783.606557377048</v>
      </c>
      <c r="Q25" s="1"/>
    </row>
    <row r="26" spans="1:17" x14ac:dyDescent="0.25">
      <c r="A26" s="7">
        <v>23</v>
      </c>
      <c r="B26" s="7" t="s">
        <v>16</v>
      </c>
      <c r="C26" s="9" t="s">
        <v>1470</v>
      </c>
      <c r="D26" s="8" t="s">
        <v>61</v>
      </c>
      <c r="E26" s="9" t="s">
        <v>58</v>
      </c>
      <c r="F26" s="7">
        <v>2018</v>
      </c>
      <c r="G26" s="7" t="s">
        <v>19</v>
      </c>
      <c r="H26" s="7">
        <v>4149098</v>
      </c>
      <c r="I26" s="7"/>
      <c r="J26" s="14">
        <v>522882</v>
      </c>
      <c r="K26" s="7" t="s">
        <v>22</v>
      </c>
      <c r="L26" s="10">
        <v>2600000</v>
      </c>
      <c r="M26" s="11">
        <f t="shared" si="0"/>
        <v>42900</v>
      </c>
      <c r="N26" s="12">
        <v>92</v>
      </c>
      <c r="O26" s="13">
        <v>10783.606557377048</v>
      </c>
      <c r="Q26" s="1"/>
    </row>
    <row r="27" spans="1:17" x14ac:dyDescent="0.25">
      <c r="A27" s="7">
        <v>24</v>
      </c>
      <c r="B27" s="7" t="s">
        <v>16</v>
      </c>
      <c r="C27" s="9" t="s">
        <v>1470</v>
      </c>
      <c r="D27" s="8" t="s">
        <v>62</v>
      </c>
      <c r="E27" s="9" t="s">
        <v>58</v>
      </c>
      <c r="F27" s="7">
        <v>2018</v>
      </c>
      <c r="G27" s="7" t="s">
        <v>19</v>
      </c>
      <c r="H27" s="7">
        <v>523361</v>
      </c>
      <c r="I27" s="7"/>
      <c r="J27" s="14">
        <v>4149127</v>
      </c>
      <c r="K27" s="7" t="s">
        <v>22</v>
      </c>
      <c r="L27" s="10">
        <v>2600000</v>
      </c>
      <c r="M27" s="11">
        <f t="shared" si="0"/>
        <v>42900</v>
      </c>
      <c r="N27" s="12">
        <v>92</v>
      </c>
      <c r="O27" s="13">
        <v>10783.606557377048</v>
      </c>
      <c r="Q27" s="1"/>
    </row>
    <row r="28" spans="1:17" x14ac:dyDescent="0.25">
      <c r="A28" s="7">
        <v>25</v>
      </c>
      <c r="B28" s="7" t="s">
        <v>16</v>
      </c>
      <c r="C28" s="9" t="s">
        <v>1470</v>
      </c>
      <c r="D28" s="8" t="s">
        <v>63</v>
      </c>
      <c r="E28" s="9" t="s">
        <v>58</v>
      </c>
      <c r="F28" s="7">
        <v>2018</v>
      </c>
      <c r="G28" s="7" t="s">
        <v>19</v>
      </c>
      <c r="H28" s="7">
        <v>523447</v>
      </c>
      <c r="I28" s="7"/>
      <c r="J28" s="14">
        <v>4149289</v>
      </c>
      <c r="K28" s="7" t="s">
        <v>22</v>
      </c>
      <c r="L28" s="10">
        <v>2600000</v>
      </c>
      <c r="M28" s="11">
        <f t="shared" si="0"/>
        <v>42900</v>
      </c>
      <c r="N28" s="12">
        <v>92</v>
      </c>
      <c r="O28" s="13">
        <v>10783.606557377048</v>
      </c>
      <c r="Q28" s="1"/>
    </row>
    <row r="29" spans="1:17" x14ac:dyDescent="0.25">
      <c r="A29" s="7">
        <v>26</v>
      </c>
      <c r="B29" s="7" t="s">
        <v>16</v>
      </c>
      <c r="C29" s="9" t="s">
        <v>1470</v>
      </c>
      <c r="D29" s="8" t="s">
        <v>64</v>
      </c>
      <c r="E29" s="9" t="s">
        <v>58</v>
      </c>
      <c r="F29" s="7">
        <v>2018</v>
      </c>
      <c r="G29" s="7" t="s">
        <v>19</v>
      </c>
      <c r="H29" s="7">
        <v>523155</v>
      </c>
      <c r="I29" s="7"/>
      <c r="J29" s="14">
        <v>4149079</v>
      </c>
      <c r="K29" s="7" t="s">
        <v>22</v>
      </c>
      <c r="L29" s="10">
        <v>2600000</v>
      </c>
      <c r="M29" s="11">
        <f t="shared" si="0"/>
        <v>42900</v>
      </c>
      <c r="N29" s="12">
        <v>92</v>
      </c>
      <c r="O29" s="13">
        <v>10783.606557377048</v>
      </c>
      <c r="Q29" s="1"/>
    </row>
    <row r="30" spans="1:17" x14ac:dyDescent="0.25">
      <c r="A30" s="7">
        <v>27</v>
      </c>
      <c r="B30" s="7" t="s">
        <v>16</v>
      </c>
      <c r="C30" s="9" t="s">
        <v>1470</v>
      </c>
      <c r="D30" s="8" t="s">
        <v>65</v>
      </c>
      <c r="E30" s="9" t="s">
        <v>58</v>
      </c>
      <c r="F30" s="7">
        <v>2018</v>
      </c>
      <c r="G30" s="7" t="s">
        <v>19</v>
      </c>
      <c r="H30" s="7">
        <v>522692</v>
      </c>
      <c r="I30" s="7"/>
      <c r="J30" s="14">
        <v>4149097</v>
      </c>
      <c r="K30" s="7" t="s">
        <v>22</v>
      </c>
      <c r="L30" s="10">
        <v>2600000</v>
      </c>
      <c r="M30" s="11">
        <f t="shared" si="0"/>
        <v>42900</v>
      </c>
      <c r="N30" s="12">
        <v>92</v>
      </c>
      <c r="O30" s="13">
        <v>10783.606557377048</v>
      </c>
      <c r="Q30" s="1"/>
    </row>
    <row r="31" spans="1:17" x14ac:dyDescent="0.25">
      <c r="A31" s="7">
        <v>28</v>
      </c>
      <c r="B31" s="7" t="s">
        <v>16</v>
      </c>
      <c r="C31" s="9" t="s">
        <v>1470</v>
      </c>
      <c r="D31" s="8" t="s">
        <v>66</v>
      </c>
      <c r="E31" s="9" t="s">
        <v>58</v>
      </c>
      <c r="F31" s="7">
        <v>2018</v>
      </c>
      <c r="G31" s="7" t="s">
        <v>19</v>
      </c>
      <c r="H31" s="7">
        <v>523152</v>
      </c>
      <c r="I31" s="7"/>
      <c r="J31" s="14">
        <v>4149100</v>
      </c>
      <c r="K31" s="7" t="s">
        <v>22</v>
      </c>
      <c r="L31" s="10">
        <v>2600000</v>
      </c>
      <c r="M31" s="11">
        <f t="shared" si="0"/>
        <v>42900</v>
      </c>
      <c r="N31" s="12">
        <v>92</v>
      </c>
      <c r="O31" s="13">
        <v>10783.606557377048</v>
      </c>
      <c r="Q31" s="1"/>
    </row>
    <row r="32" spans="1:17" x14ac:dyDescent="0.25">
      <c r="A32" s="7">
        <v>29</v>
      </c>
      <c r="B32" s="7" t="s">
        <v>16</v>
      </c>
      <c r="C32" s="9" t="s">
        <v>1470</v>
      </c>
      <c r="D32" s="8" t="s">
        <v>67</v>
      </c>
      <c r="E32" s="9" t="s">
        <v>68</v>
      </c>
      <c r="F32" s="7">
        <v>2020</v>
      </c>
      <c r="G32" s="7" t="s">
        <v>19</v>
      </c>
      <c r="H32" s="7">
        <v>828738</v>
      </c>
      <c r="I32" s="7"/>
      <c r="J32" s="14">
        <v>1093495</v>
      </c>
      <c r="K32" s="7" t="s">
        <v>22</v>
      </c>
      <c r="L32" s="10">
        <v>9189000</v>
      </c>
      <c r="M32" s="11">
        <f t="shared" si="0"/>
        <v>151618.5</v>
      </c>
      <c r="N32" s="12">
        <v>92</v>
      </c>
      <c r="O32" s="13">
        <v>38111.754098360652</v>
      </c>
      <c r="Q32" s="1"/>
    </row>
    <row r="33" spans="1:17" x14ac:dyDescent="0.25">
      <c r="A33" s="7">
        <v>30</v>
      </c>
      <c r="B33" s="7" t="s">
        <v>16</v>
      </c>
      <c r="C33" s="9" t="s">
        <v>1470</v>
      </c>
      <c r="D33" s="8" t="s">
        <v>69</v>
      </c>
      <c r="E33" s="9" t="s">
        <v>70</v>
      </c>
      <c r="F33" s="7">
        <v>2021</v>
      </c>
      <c r="G33" s="7" t="s">
        <v>19</v>
      </c>
      <c r="H33" s="7">
        <v>18277</v>
      </c>
      <c r="I33" s="7"/>
      <c r="J33" s="14">
        <v>7010909</v>
      </c>
      <c r="K33" s="7" t="s">
        <v>22</v>
      </c>
      <c r="L33" s="10">
        <v>2753000</v>
      </c>
      <c r="M33" s="11">
        <f t="shared" si="0"/>
        <v>45424.5</v>
      </c>
      <c r="N33" s="12">
        <v>92</v>
      </c>
      <c r="O33" s="13">
        <v>11418.180327868853</v>
      </c>
      <c r="Q33" s="1"/>
    </row>
    <row r="34" spans="1:17" x14ac:dyDescent="0.25">
      <c r="A34" s="7">
        <v>31</v>
      </c>
      <c r="B34" s="7" t="s">
        <v>16</v>
      </c>
      <c r="C34" s="9" t="s">
        <v>1470</v>
      </c>
      <c r="D34" s="8" t="s">
        <v>71</v>
      </c>
      <c r="E34" s="9" t="s">
        <v>70</v>
      </c>
      <c r="F34" s="7">
        <v>2021</v>
      </c>
      <c r="G34" s="7" t="s">
        <v>72</v>
      </c>
      <c r="H34" s="7">
        <v>18780</v>
      </c>
      <c r="I34" s="7"/>
      <c r="J34" s="14">
        <v>7011084</v>
      </c>
      <c r="K34" s="7" t="s">
        <v>22</v>
      </c>
      <c r="L34" s="10">
        <v>2753000</v>
      </c>
      <c r="M34" s="11">
        <f t="shared" si="0"/>
        <v>45424.5</v>
      </c>
      <c r="N34" s="12">
        <v>92</v>
      </c>
      <c r="O34" s="13">
        <v>11418.180327868853</v>
      </c>
      <c r="Q34" s="1"/>
    </row>
    <row r="35" spans="1:17" x14ac:dyDescent="0.25">
      <c r="A35" s="7">
        <v>32</v>
      </c>
      <c r="B35" s="7" t="s">
        <v>16</v>
      </c>
      <c r="C35" s="9" t="s">
        <v>1470</v>
      </c>
      <c r="D35" s="8" t="s">
        <v>73</v>
      </c>
      <c r="E35" s="9" t="s">
        <v>70</v>
      </c>
      <c r="F35" s="7">
        <v>2021</v>
      </c>
      <c r="G35" s="7" t="s">
        <v>19</v>
      </c>
      <c r="H35" s="7">
        <v>18255</v>
      </c>
      <c r="I35" s="7"/>
      <c r="J35" s="14">
        <v>7010908</v>
      </c>
      <c r="K35" s="7" t="s">
        <v>22</v>
      </c>
      <c r="L35" s="10">
        <v>2753000</v>
      </c>
      <c r="M35" s="11">
        <f t="shared" si="0"/>
        <v>45424.5</v>
      </c>
      <c r="N35" s="12">
        <v>92</v>
      </c>
      <c r="O35" s="13">
        <v>11418.180327868853</v>
      </c>
      <c r="Q35" s="1"/>
    </row>
    <row r="36" spans="1:17" x14ac:dyDescent="0.25">
      <c r="A36" s="7">
        <v>33</v>
      </c>
      <c r="B36" s="15" t="s">
        <v>74</v>
      </c>
      <c r="C36" s="9" t="s">
        <v>1473</v>
      </c>
      <c r="D36" s="16" t="s">
        <v>75</v>
      </c>
      <c r="E36" s="25" t="s">
        <v>58</v>
      </c>
      <c r="F36" s="15">
        <v>2018</v>
      </c>
      <c r="G36" s="15" t="s">
        <v>19</v>
      </c>
      <c r="H36" s="15">
        <v>523251</v>
      </c>
      <c r="I36" s="15"/>
      <c r="J36" s="26">
        <v>4149080</v>
      </c>
      <c r="K36" s="15" t="s">
        <v>76</v>
      </c>
      <c r="L36" s="18">
        <v>2600000</v>
      </c>
      <c r="M36" s="19">
        <f t="shared" si="0"/>
        <v>42900</v>
      </c>
      <c r="N36" s="20">
        <v>92</v>
      </c>
      <c r="O36" s="21">
        <v>10783.606557377048</v>
      </c>
      <c r="P36" s="22" t="s">
        <v>77</v>
      </c>
      <c r="Q36" s="1"/>
    </row>
    <row r="37" spans="1:17" x14ac:dyDescent="0.25">
      <c r="A37" s="7">
        <v>34</v>
      </c>
      <c r="B37" s="7" t="s">
        <v>78</v>
      </c>
      <c r="C37" s="9" t="s">
        <v>1474</v>
      </c>
      <c r="D37" s="8" t="s">
        <v>79</v>
      </c>
      <c r="E37" s="9" t="s">
        <v>58</v>
      </c>
      <c r="F37" s="7">
        <v>2018</v>
      </c>
      <c r="G37" s="7" t="s">
        <v>19</v>
      </c>
      <c r="H37" s="7">
        <v>522458</v>
      </c>
      <c r="I37" s="7"/>
      <c r="J37" s="14">
        <v>4148953</v>
      </c>
      <c r="K37" s="24" t="s">
        <v>80</v>
      </c>
      <c r="L37" s="10">
        <v>2600000</v>
      </c>
      <c r="M37" s="11">
        <f t="shared" si="0"/>
        <v>42900</v>
      </c>
      <c r="N37" s="12">
        <v>92</v>
      </c>
      <c r="O37" s="13">
        <v>10783.606557377048</v>
      </c>
      <c r="Q37" s="1"/>
    </row>
    <row r="38" spans="1:17" x14ac:dyDescent="0.25">
      <c r="A38" s="7">
        <v>35</v>
      </c>
      <c r="B38" s="7" t="s">
        <v>16</v>
      </c>
      <c r="C38" s="9" t="s">
        <v>1471</v>
      </c>
      <c r="D38" s="8" t="s">
        <v>81</v>
      </c>
      <c r="E38" s="9" t="s">
        <v>82</v>
      </c>
      <c r="F38" s="7">
        <v>2020</v>
      </c>
      <c r="G38" s="7" t="s">
        <v>19</v>
      </c>
      <c r="H38" s="7">
        <v>8413639</v>
      </c>
      <c r="I38" s="7"/>
      <c r="J38" s="14">
        <v>306003637</v>
      </c>
      <c r="K38" s="7" t="s">
        <v>22</v>
      </c>
      <c r="L38" s="10">
        <v>8100000</v>
      </c>
      <c r="M38" s="11">
        <f t="shared" si="0"/>
        <v>133650</v>
      </c>
      <c r="N38" s="12">
        <v>92</v>
      </c>
      <c r="O38" s="13">
        <v>33595.081967213118</v>
      </c>
      <c r="Q38" s="1"/>
    </row>
    <row r="39" spans="1:17" x14ac:dyDescent="0.25">
      <c r="A39" s="7">
        <v>36</v>
      </c>
      <c r="B39" s="7" t="s">
        <v>16</v>
      </c>
      <c r="C39" s="9" t="s">
        <v>1471</v>
      </c>
      <c r="D39" s="8" t="s">
        <v>83</v>
      </c>
      <c r="E39" s="9" t="s">
        <v>82</v>
      </c>
      <c r="F39" s="7">
        <v>2020</v>
      </c>
      <c r="G39" s="7" t="s">
        <v>19</v>
      </c>
      <c r="H39" s="7">
        <v>8440786</v>
      </c>
      <c r="I39" s="7"/>
      <c r="J39" s="14">
        <v>906004775</v>
      </c>
      <c r="K39" s="7" t="s">
        <v>22</v>
      </c>
      <c r="L39" s="10">
        <v>8100000</v>
      </c>
      <c r="M39" s="11">
        <f t="shared" si="0"/>
        <v>133650</v>
      </c>
      <c r="N39" s="12">
        <v>92</v>
      </c>
      <c r="O39" s="13">
        <v>33595.081967213118</v>
      </c>
      <c r="Q39" s="1"/>
    </row>
    <row r="40" spans="1:17" x14ac:dyDescent="0.25">
      <c r="A40" s="7">
        <v>37</v>
      </c>
      <c r="B40" s="7" t="s">
        <v>16</v>
      </c>
      <c r="C40" s="9" t="s">
        <v>1475</v>
      </c>
      <c r="D40" s="8" t="s">
        <v>84</v>
      </c>
      <c r="E40" s="9" t="s">
        <v>85</v>
      </c>
      <c r="F40" s="7">
        <v>2019</v>
      </c>
      <c r="G40" s="7" t="s">
        <v>72</v>
      </c>
      <c r="H40" s="7" t="s">
        <v>86</v>
      </c>
      <c r="I40" s="7"/>
      <c r="J40" s="7" t="s">
        <v>87</v>
      </c>
      <c r="K40" s="7" t="s">
        <v>22</v>
      </c>
      <c r="L40" s="10">
        <v>22000000</v>
      </c>
      <c r="M40" s="11">
        <f t="shared" si="0"/>
        <v>363000</v>
      </c>
      <c r="N40" s="12">
        <v>92</v>
      </c>
      <c r="O40" s="13">
        <v>91245.901639344258</v>
      </c>
      <c r="Q40" s="1"/>
    </row>
    <row r="41" spans="1:17" x14ac:dyDescent="0.25">
      <c r="A41" s="7">
        <v>38</v>
      </c>
      <c r="B41" s="7" t="s">
        <v>16</v>
      </c>
      <c r="C41" s="9" t="s">
        <v>1470</v>
      </c>
      <c r="D41" s="8" t="s">
        <v>88</v>
      </c>
      <c r="E41" s="9" t="s">
        <v>89</v>
      </c>
      <c r="F41" s="7">
        <v>2018</v>
      </c>
      <c r="G41" s="7" t="s">
        <v>19</v>
      </c>
      <c r="H41" s="7" t="s">
        <v>90</v>
      </c>
      <c r="I41" s="7"/>
      <c r="J41" s="14">
        <v>5533330</v>
      </c>
      <c r="K41" s="7" t="s">
        <v>22</v>
      </c>
      <c r="L41" s="10">
        <v>4565000</v>
      </c>
      <c r="M41" s="11">
        <f t="shared" si="0"/>
        <v>75322.5</v>
      </c>
      <c r="N41" s="12">
        <v>92</v>
      </c>
      <c r="O41" s="13">
        <v>18933.524590163935</v>
      </c>
      <c r="Q41" s="1"/>
    </row>
    <row r="42" spans="1:17" x14ac:dyDescent="0.25">
      <c r="A42" s="7">
        <v>39</v>
      </c>
      <c r="B42" s="7" t="s">
        <v>16</v>
      </c>
      <c r="C42" s="9" t="s">
        <v>1470</v>
      </c>
      <c r="D42" s="8" t="s">
        <v>91</v>
      </c>
      <c r="E42" s="9" t="s">
        <v>89</v>
      </c>
      <c r="F42" s="7">
        <v>2018</v>
      </c>
      <c r="G42" s="7" t="s">
        <v>19</v>
      </c>
      <c r="H42" s="7" t="s">
        <v>92</v>
      </c>
      <c r="I42" s="7"/>
      <c r="J42" s="14">
        <v>5533331</v>
      </c>
      <c r="K42" s="7" t="s">
        <v>22</v>
      </c>
      <c r="L42" s="10">
        <v>4565000</v>
      </c>
      <c r="M42" s="11">
        <f t="shared" si="0"/>
        <v>75322.5</v>
      </c>
      <c r="N42" s="12">
        <v>92</v>
      </c>
      <c r="O42" s="13">
        <v>18933.524590163935</v>
      </c>
      <c r="Q42" s="1"/>
    </row>
    <row r="43" spans="1:17" x14ac:dyDescent="0.25">
      <c r="A43" s="7">
        <v>40</v>
      </c>
      <c r="B43" s="7" t="s">
        <v>16</v>
      </c>
      <c r="C43" s="9" t="s">
        <v>1470</v>
      </c>
      <c r="D43" s="8" t="s">
        <v>93</v>
      </c>
      <c r="E43" s="9" t="s">
        <v>89</v>
      </c>
      <c r="F43" s="7">
        <v>2018</v>
      </c>
      <c r="G43" s="7" t="s">
        <v>19</v>
      </c>
      <c r="H43" s="7" t="s">
        <v>94</v>
      </c>
      <c r="I43" s="7"/>
      <c r="J43" s="14">
        <v>5533283</v>
      </c>
      <c r="K43" s="7" t="s">
        <v>22</v>
      </c>
      <c r="L43" s="10">
        <v>4565000</v>
      </c>
      <c r="M43" s="11">
        <f t="shared" si="0"/>
        <v>75322.5</v>
      </c>
      <c r="N43" s="12">
        <v>92</v>
      </c>
      <c r="O43" s="13">
        <v>18933.524590163935</v>
      </c>
      <c r="Q43" s="1"/>
    </row>
    <row r="44" spans="1:17" x14ac:dyDescent="0.25">
      <c r="A44" s="7">
        <v>41</v>
      </c>
      <c r="B44" s="7" t="s">
        <v>16</v>
      </c>
      <c r="C44" s="9" t="s">
        <v>1470</v>
      </c>
      <c r="D44" s="8" t="s">
        <v>95</v>
      </c>
      <c r="E44" s="9" t="s">
        <v>89</v>
      </c>
      <c r="F44" s="7">
        <v>2018</v>
      </c>
      <c r="G44" s="7" t="s">
        <v>19</v>
      </c>
      <c r="H44" s="7" t="s">
        <v>96</v>
      </c>
      <c r="I44" s="7"/>
      <c r="J44" s="14">
        <v>5533167</v>
      </c>
      <c r="K44" s="7" t="s">
        <v>22</v>
      </c>
      <c r="L44" s="10">
        <v>4565000</v>
      </c>
      <c r="M44" s="11">
        <f t="shared" si="0"/>
        <v>75322.5</v>
      </c>
      <c r="N44" s="12">
        <v>92</v>
      </c>
      <c r="O44" s="13">
        <v>18933.524590163935</v>
      </c>
      <c r="Q44" s="1"/>
    </row>
    <row r="45" spans="1:17" x14ac:dyDescent="0.25">
      <c r="A45" s="7">
        <v>42</v>
      </c>
      <c r="B45" s="7" t="s">
        <v>16</v>
      </c>
      <c r="C45" s="9" t="s">
        <v>1470</v>
      </c>
      <c r="D45" s="8" t="s">
        <v>97</v>
      </c>
      <c r="E45" s="9" t="s">
        <v>89</v>
      </c>
      <c r="F45" s="7">
        <v>2018</v>
      </c>
      <c r="G45" s="7" t="s">
        <v>19</v>
      </c>
      <c r="H45" s="7" t="s">
        <v>98</v>
      </c>
      <c r="I45" s="7"/>
      <c r="J45" s="14">
        <v>5532822</v>
      </c>
      <c r="K45" s="7" t="s">
        <v>22</v>
      </c>
      <c r="L45" s="10">
        <v>4565000</v>
      </c>
      <c r="M45" s="11">
        <f t="shared" si="0"/>
        <v>75322.5</v>
      </c>
      <c r="N45" s="12">
        <v>92</v>
      </c>
      <c r="O45" s="13">
        <v>18933.524590163935</v>
      </c>
      <c r="Q45" s="1"/>
    </row>
    <row r="46" spans="1:17" x14ac:dyDescent="0.25">
      <c r="A46" s="7">
        <v>43</v>
      </c>
      <c r="B46" s="7" t="s">
        <v>99</v>
      </c>
      <c r="C46" s="9" t="s">
        <v>1476</v>
      </c>
      <c r="D46" s="8" t="s">
        <v>100</v>
      </c>
      <c r="E46" s="9" t="s">
        <v>70</v>
      </c>
      <c r="F46" s="7">
        <v>2021</v>
      </c>
      <c r="G46" s="7" t="s">
        <v>19</v>
      </c>
      <c r="H46" s="7">
        <v>18632</v>
      </c>
      <c r="I46" s="7"/>
      <c r="J46" s="14">
        <v>7011019</v>
      </c>
      <c r="K46" s="7" t="s">
        <v>101</v>
      </c>
      <c r="L46" s="10">
        <v>2773000</v>
      </c>
      <c r="M46" s="11">
        <f t="shared" si="0"/>
        <v>45754.5</v>
      </c>
      <c r="N46" s="12">
        <v>92</v>
      </c>
      <c r="O46" s="13">
        <v>11501.131147540984</v>
      </c>
      <c r="Q46" s="1"/>
    </row>
    <row r="47" spans="1:17" x14ac:dyDescent="0.25">
      <c r="A47" s="7">
        <v>44</v>
      </c>
      <c r="B47" s="7" t="s">
        <v>99</v>
      </c>
      <c r="C47" s="9" t="s">
        <v>1476</v>
      </c>
      <c r="D47" s="8" t="s">
        <v>102</v>
      </c>
      <c r="E47" s="9" t="s">
        <v>103</v>
      </c>
      <c r="F47" s="7">
        <v>2021</v>
      </c>
      <c r="G47" s="7" t="s">
        <v>19</v>
      </c>
      <c r="H47" s="7">
        <v>18391</v>
      </c>
      <c r="I47" s="7"/>
      <c r="J47" s="14">
        <v>9507485</v>
      </c>
      <c r="K47" s="7" t="s">
        <v>101</v>
      </c>
      <c r="L47" s="10">
        <v>3083000</v>
      </c>
      <c r="M47" s="11">
        <f t="shared" si="0"/>
        <v>50869.5</v>
      </c>
      <c r="N47" s="12">
        <v>92</v>
      </c>
      <c r="O47" s="13">
        <v>12786.868852459016</v>
      </c>
      <c r="Q47" s="1"/>
    </row>
    <row r="48" spans="1:17" x14ac:dyDescent="0.25">
      <c r="A48" s="7">
        <v>45</v>
      </c>
      <c r="B48" s="7" t="s">
        <v>99</v>
      </c>
      <c r="C48" s="9" t="s">
        <v>1476</v>
      </c>
      <c r="D48" s="8" t="s">
        <v>104</v>
      </c>
      <c r="E48" s="9" t="s">
        <v>105</v>
      </c>
      <c r="F48" s="7">
        <v>2021</v>
      </c>
      <c r="G48" s="7" t="s">
        <v>19</v>
      </c>
      <c r="H48" s="7">
        <v>20165</v>
      </c>
      <c r="I48" s="7"/>
      <c r="J48" s="14">
        <v>7011932</v>
      </c>
      <c r="K48" s="7" t="s">
        <v>101</v>
      </c>
      <c r="L48" s="10">
        <v>2593000</v>
      </c>
      <c r="M48" s="11">
        <f t="shared" si="0"/>
        <v>42784.5</v>
      </c>
      <c r="N48" s="12">
        <v>92</v>
      </c>
      <c r="O48" s="13">
        <v>10754.573770491803</v>
      </c>
      <c r="Q48" s="1"/>
    </row>
    <row r="49" spans="1:17" x14ac:dyDescent="0.25">
      <c r="A49" s="7">
        <v>46</v>
      </c>
      <c r="B49" s="7" t="s">
        <v>99</v>
      </c>
      <c r="C49" s="9" t="s">
        <v>1476</v>
      </c>
      <c r="D49" s="8" t="s">
        <v>106</v>
      </c>
      <c r="E49" s="9" t="s">
        <v>105</v>
      </c>
      <c r="F49" s="7">
        <v>2021</v>
      </c>
      <c r="G49" s="7" t="s">
        <v>19</v>
      </c>
      <c r="H49" s="7">
        <v>20202</v>
      </c>
      <c r="I49" s="7"/>
      <c r="J49" s="14">
        <v>7011934</v>
      </c>
      <c r="K49" s="7" t="s">
        <v>101</v>
      </c>
      <c r="L49" s="10">
        <v>2593000</v>
      </c>
      <c r="M49" s="11">
        <f t="shared" si="0"/>
        <v>42784.5</v>
      </c>
      <c r="N49" s="12">
        <v>92</v>
      </c>
      <c r="O49" s="13">
        <v>10754.573770491803</v>
      </c>
      <c r="Q49" s="1"/>
    </row>
    <row r="50" spans="1:17" x14ac:dyDescent="0.25">
      <c r="A50" s="7">
        <v>47</v>
      </c>
      <c r="B50" s="7" t="s">
        <v>107</v>
      </c>
      <c r="C50" s="9" t="s">
        <v>1477</v>
      </c>
      <c r="D50" s="7" t="s">
        <v>108</v>
      </c>
      <c r="E50" s="9" t="s">
        <v>109</v>
      </c>
      <c r="F50" s="7">
        <v>2022</v>
      </c>
      <c r="G50" s="7" t="s">
        <v>110</v>
      </c>
      <c r="H50" s="7" t="s">
        <v>111</v>
      </c>
      <c r="I50" s="7"/>
      <c r="J50" s="7" t="s">
        <v>112</v>
      </c>
      <c r="K50" s="27" t="s">
        <v>113</v>
      </c>
      <c r="L50" s="28">
        <v>3068190</v>
      </c>
      <c r="M50" s="11">
        <f t="shared" si="0"/>
        <v>50625.135000000002</v>
      </c>
      <c r="N50" s="12">
        <v>92</v>
      </c>
      <c r="O50" s="13">
        <v>12725.443770491804</v>
      </c>
      <c r="Q50" s="1"/>
    </row>
    <row r="51" spans="1:17" x14ac:dyDescent="0.25">
      <c r="A51" s="7">
        <v>48</v>
      </c>
      <c r="B51" s="7" t="s">
        <v>107</v>
      </c>
      <c r="C51" s="9" t="s">
        <v>1477</v>
      </c>
      <c r="D51" s="7" t="s">
        <v>114</v>
      </c>
      <c r="E51" s="9" t="s">
        <v>109</v>
      </c>
      <c r="F51" s="7">
        <v>2022</v>
      </c>
      <c r="G51" s="7" t="s">
        <v>110</v>
      </c>
      <c r="H51" s="7" t="s">
        <v>115</v>
      </c>
      <c r="I51" s="7"/>
      <c r="J51" s="7" t="s">
        <v>116</v>
      </c>
      <c r="K51" s="27" t="s">
        <v>113</v>
      </c>
      <c r="L51" s="28">
        <v>3068190</v>
      </c>
      <c r="M51" s="11">
        <f t="shared" si="0"/>
        <v>50625.135000000002</v>
      </c>
      <c r="N51" s="12">
        <v>92</v>
      </c>
      <c r="O51" s="13">
        <v>12725.443770491804</v>
      </c>
      <c r="Q51" s="1"/>
    </row>
    <row r="52" spans="1:17" x14ac:dyDescent="0.25">
      <c r="A52" s="7">
        <v>49</v>
      </c>
      <c r="B52" s="7" t="s">
        <v>107</v>
      </c>
      <c r="C52" s="9" t="s">
        <v>1477</v>
      </c>
      <c r="D52" s="7" t="s">
        <v>117</v>
      </c>
      <c r="E52" s="9" t="s">
        <v>109</v>
      </c>
      <c r="F52" s="7">
        <v>2022</v>
      </c>
      <c r="G52" s="7" t="s">
        <v>110</v>
      </c>
      <c r="H52" s="7" t="s">
        <v>118</v>
      </c>
      <c r="I52" s="7"/>
      <c r="J52" s="7" t="s">
        <v>119</v>
      </c>
      <c r="K52" s="27" t="s">
        <v>113</v>
      </c>
      <c r="L52" s="28">
        <v>3068190</v>
      </c>
      <c r="M52" s="11">
        <f t="shared" si="0"/>
        <v>50625.135000000002</v>
      </c>
      <c r="N52" s="12">
        <v>92</v>
      </c>
      <c r="O52" s="13">
        <v>12725.443770491804</v>
      </c>
      <c r="Q52" s="1"/>
    </row>
    <row r="53" spans="1:17" x14ac:dyDescent="0.25">
      <c r="A53" s="7">
        <v>50</v>
      </c>
      <c r="B53" s="7" t="s">
        <v>107</v>
      </c>
      <c r="C53" s="9" t="s">
        <v>1477</v>
      </c>
      <c r="D53" s="7" t="s">
        <v>120</v>
      </c>
      <c r="E53" s="9" t="s">
        <v>109</v>
      </c>
      <c r="F53" s="7">
        <v>2022</v>
      </c>
      <c r="G53" s="7" t="s">
        <v>110</v>
      </c>
      <c r="H53" s="7" t="s">
        <v>121</v>
      </c>
      <c r="I53" s="7"/>
      <c r="J53" s="7" t="s">
        <v>122</v>
      </c>
      <c r="K53" s="27" t="s">
        <v>113</v>
      </c>
      <c r="L53" s="28">
        <v>3068190</v>
      </c>
      <c r="M53" s="11">
        <f t="shared" si="0"/>
        <v>50625.135000000002</v>
      </c>
      <c r="N53" s="12">
        <v>92</v>
      </c>
      <c r="O53" s="13">
        <v>12725.443770491804</v>
      </c>
      <c r="Q53" s="1"/>
    </row>
    <row r="54" spans="1:17" x14ac:dyDescent="0.25">
      <c r="A54" s="7">
        <v>51</v>
      </c>
      <c r="B54" s="7" t="s">
        <v>107</v>
      </c>
      <c r="C54" s="9" t="s">
        <v>1477</v>
      </c>
      <c r="D54" s="7" t="s">
        <v>123</v>
      </c>
      <c r="E54" s="9" t="s">
        <v>109</v>
      </c>
      <c r="F54" s="7">
        <v>2022</v>
      </c>
      <c r="G54" s="7" t="s">
        <v>110</v>
      </c>
      <c r="H54" s="7" t="s">
        <v>124</v>
      </c>
      <c r="I54" s="7"/>
      <c r="J54" s="7" t="s">
        <v>125</v>
      </c>
      <c r="K54" s="27" t="s">
        <v>113</v>
      </c>
      <c r="L54" s="28">
        <v>3068190</v>
      </c>
      <c r="M54" s="11">
        <f t="shared" si="0"/>
        <v>50625.135000000002</v>
      </c>
      <c r="N54" s="12">
        <v>92</v>
      </c>
      <c r="O54" s="13">
        <v>12725.443770491804</v>
      </c>
      <c r="Q54" s="1"/>
    </row>
    <row r="55" spans="1:17" x14ac:dyDescent="0.25">
      <c r="A55" s="7">
        <v>52</v>
      </c>
      <c r="B55" s="7" t="s">
        <v>107</v>
      </c>
      <c r="C55" s="9" t="s">
        <v>1477</v>
      </c>
      <c r="D55" s="7" t="s">
        <v>126</v>
      </c>
      <c r="E55" s="9" t="s">
        <v>127</v>
      </c>
      <c r="F55" s="7">
        <v>2022</v>
      </c>
      <c r="G55" s="7" t="s">
        <v>110</v>
      </c>
      <c r="H55" s="7" t="s">
        <v>128</v>
      </c>
      <c r="I55" s="7"/>
      <c r="J55" s="7" t="s">
        <v>129</v>
      </c>
      <c r="K55" s="27" t="s">
        <v>113</v>
      </c>
      <c r="L55" s="28">
        <v>3071609</v>
      </c>
      <c r="M55" s="11">
        <f t="shared" si="0"/>
        <v>50681.548499999997</v>
      </c>
      <c r="N55" s="12">
        <v>92</v>
      </c>
      <c r="O55" s="13">
        <v>12739.624213114752</v>
      </c>
      <c r="Q55" s="1"/>
    </row>
    <row r="56" spans="1:17" x14ac:dyDescent="0.25">
      <c r="A56" s="7">
        <v>53</v>
      </c>
      <c r="B56" s="7" t="s">
        <v>107</v>
      </c>
      <c r="C56" s="9" t="s">
        <v>1477</v>
      </c>
      <c r="D56" s="7" t="s">
        <v>130</v>
      </c>
      <c r="E56" s="9" t="s">
        <v>127</v>
      </c>
      <c r="F56" s="7">
        <v>2022</v>
      </c>
      <c r="G56" s="7" t="s">
        <v>110</v>
      </c>
      <c r="H56" s="7" t="s">
        <v>131</v>
      </c>
      <c r="I56" s="7"/>
      <c r="J56" s="7" t="s">
        <v>132</v>
      </c>
      <c r="K56" s="27" t="s">
        <v>113</v>
      </c>
      <c r="L56" s="28">
        <v>3071609</v>
      </c>
      <c r="M56" s="11">
        <f t="shared" si="0"/>
        <v>50681.548499999997</v>
      </c>
      <c r="N56" s="12">
        <v>92</v>
      </c>
      <c r="O56" s="13">
        <v>12739.624213114752</v>
      </c>
      <c r="Q56" s="1"/>
    </row>
    <row r="57" spans="1:17" x14ac:dyDescent="0.25">
      <c r="A57" s="7">
        <v>54</v>
      </c>
      <c r="B57" s="7" t="s">
        <v>107</v>
      </c>
      <c r="C57" s="9" t="s">
        <v>1477</v>
      </c>
      <c r="D57" s="7" t="s">
        <v>133</v>
      </c>
      <c r="E57" s="9" t="s">
        <v>134</v>
      </c>
      <c r="F57" s="7">
        <v>2022</v>
      </c>
      <c r="G57" s="7" t="s">
        <v>110</v>
      </c>
      <c r="H57" s="7" t="s">
        <v>135</v>
      </c>
      <c r="I57" s="7"/>
      <c r="J57" s="7" t="s">
        <v>136</v>
      </c>
      <c r="K57" s="27" t="s">
        <v>113</v>
      </c>
      <c r="L57" s="29">
        <v>13523500</v>
      </c>
      <c r="M57" s="11">
        <f t="shared" si="0"/>
        <v>223137.75</v>
      </c>
      <c r="N57" s="12">
        <v>92</v>
      </c>
      <c r="O57" s="13">
        <v>56089.270491803276</v>
      </c>
      <c r="Q57" s="1"/>
    </row>
    <row r="58" spans="1:17" x14ac:dyDescent="0.25">
      <c r="A58" s="7">
        <v>55</v>
      </c>
      <c r="B58" s="24" t="s">
        <v>137</v>
      </c>
      <c r="C58" s="9" t="s">
        <v>1478</v>
      </c>
      <c r="D58" s="7" t="s">
        <v>138</v>
      </c>
      <c r="E58" s="9" t="s">
        <v>139</v>
      </c>
      <c r="F58" s="7">
        <v>2018</v>
      </c>
      <c r="G58" s="7" t="s">
        <v>140</v>
      </c>
      <c r="H58" s="7" t="s">
        <v>141</v>
      </c>
      <c r="I58" s="7"/>
      <c r="J58" s="7" t="s">
        <v>142</v>
      </c>
      <c r="K58" s="30" t="s">
        <v>143</v>
      </c>
      <c r="L58" s="28">
        <v>23500000</v>
      </c>
      <c r="M58" s="11">
        <f t="shared" si="0"/>
        <v>387750</v>
      </c>
      <c r="N58" s="12">
        <v>92</v>
      </c>
      <c r="O58" s="13">
        <v>97467.213114754093</v>
      </c>
      <c r="Q58" s="1"/>
    </row>
    <row r="59" spans="1:17" x14ac:dyDescent="0.25">
      <c r="A59" s="7">
        <v>56</v>
      </c>
      <c r="B59" s="24" t="s">
        <v>144</v>
      </c>
      <c r="C59" s="9" t="s">
        <v>1479</v>
      </c>
      <c r="D59" s="7" t="s">
        <v>145</v>
      </c>
      <c r="E59" s="9" t="s">
        <v>146</v>
      </c>
      <c r="F59" s="7">
        <v>2023</v>
      </c>
      <c r="G59" s="7" t="s">
        <v>147</v>
      </c>
      <c r="H59" s="7" t="s">
        <v>148</v>
      </c>
      <c r="I59" s="7"/>
      <c r="J59" s="7" t="s">
        <v>149</v>
      </c>
      <c r="K59" s="30" t="s">
        <v>143</v>
      </c>
      <c r="L59" s="28">
        <v>11428000</v>
      </c>
      <c r="M59" s="11">
        <f t="shared" si="0"/>
        <v>188562</v>
      </c>
      <c r="N59" s="12">
        <v>92</v>
      </c>
      <c r="O59" s="13">
        <v>47398.098360655735</v>
      </c>
      <c r="Q59" s="1"/>
    </row>
    <row r="60" spans="1:17" x14ac:dyDescent="0.25">
      <c r="A60" s="7">
        <v>57</v>
      </c>
      <c r="B60" s="24" t="s">
        <v>144</v>
      </c>
      <c r="C60" s="9" t="s">
        <v>1479</v>
      </c>
      <c r="D60" s="7" t="s">
        <v>150</v>
      </c>
      <c r="E60" s="9" t="s">
        <v>151</v>
      </c>
      <c r="F60" s="7">
        <v>2023</v>
      </c>
      <c r="G60" s="7" t="s">
        <v>147</v>
      </c>
      <c r="H60" s="7" t="s">
        <v>152</v>
      </c>
      <c r="I60" s="7"/>
      <c r="J60" s="7" t="s">
        <v>153</v>
      </c>
      <c r="K60" s="30" t="s">
        <v>143</v>
      </c>
      <c r="L60" s="28">
        <v>11428000</v>
      </c>
      <c r="M60" s="11">
        <f t="shared" si="0"/>
        <v>188562</v>
      </c>
      <c r="N60" s="12">
        <v>92</v>
      </c>
      <c r="O60" s="13">
        <v>47398.098360655735</v>
      </c>
      <c r="Q60" s="1"/>
    </row>
    <row r="61" spans="1:17" x14ac:dyDescent="0.25">
      <c r="A61" s="7">
        <v>58</v>
      </c>
      <c r="B61" s="7" t="s">
        <v>107</v>
      </c>
      <c r="C61" s="9" t="s">
        <v>1477</v>
      </c>
      <c r="D61" s="31" t="s">
        <v>154</v>
      </c>
      <c r="E61" s="32" t="s">
        <v>127</v>
      </c>
      <c r="F61" s="7">
        <v>2023</v>
      </c>
      <c r="G61" s="31" t="s">
        <v>110</v>
      </c>
      <c r="H61" s="31" t="s">
        <v>155</v>
      </c>
      <c r="I61" s="31"/>
      <c r="J61" s="31" t="s">
        <v>156</v>
      </c>
      <c r="K61" s="27" t="s">
        <v>113</v>
      </c>
      <c r="L61" s="28">
        <v>3071690</v>
      </c>
      <c r="M61" s="11">
        <f t="shared" si="0"/>
        <v>50682.885000000002</v>
      </c>
      <c r="N61" s="12">
        <v>92</v>
      </c>
      <c r="O61" s="13">
        <v>12739.960163934426</v>
      </c>
      <c r="Q61" s="1"/>
    </row>
    <row r="62" spans="1:17" x14ac:dyDescent="0.25">
      <c r="A62" s="7">
        <v>59</v>
      </c>
      <c r="B62" s="7" t="s">
        <v>107</v>
      </c>
      <c r="C62" s="9" t="s">
        <v>1477</v>
      </c>
      <c r="D62" s="31" t="s">
        <v>157</v>
      </c>
      <c r="E62" s="32" t="s">
        <v>127</v>
      </c>
      <c r="F62" s="7">
        <v>2023</v>
      </c>
      <c r="G62" s="31" t="s">
        <v>110</v>
      </c>
      <c r="H62" s="31" t="s">
        <v>158</v>
      </c>
      <c r="I62" s="31"/>
      <c r="J62" s="31" t="s">
        <v>159</v>
      </c>
      <c r="K62" s="27" t="s">
        <v>113</v>
      </c>
      <c r="L62" s="28">
        <v>3071690</v>
      </c>
      <c r="M62" s="11">
        <f t="shared" si="0"/>
        <v>50682.885000000002</v>
      </c>
      <c r="N62" s="12">
        <v>92</v>
      </c>
      <c r="O62" s="13">
        <v>12739.960163934426</v>
      </c>
      <c r="Q62" s="1"/>
    </row>
    <row r="63" spans="1:17" x14ac:dyDescent="0.25">
      <c r="A63" s="7">
        <v>60</v>
      </c>
      <c r="B63" s="7" t="s">
        <v>144</v>
      </c>
      <c r="C63" s="9" t="s">
        <v>1479</v>
      </c>
      <c r="D63" s="7" t="s">
        <v>160</v>
      </c>
      <c r="E63" s="9" t="s">
        <v>151</v>
      </c>
      <c r="F63" s="7">
        <v>2023</v>
      </c>
      <c r="G63" s="7" t="s">
        <v>161</v>
      </c>
      <c r="H63" s="7" t="s">
        <v>162</v>
      </c>
      <c r="I63" s="7"/>
      <c r="J63" s="7" t="s">
        <v>163</v>
      </c>
      <c r="K63" s="30" t="s">
        <v>143</v>
      </c>
      <c r="L63" s="28">
        <v>7600000</v>
      </c>
      <c r="M63" s="11">
        <f t="shared" si="0"/>
        <v>125400</v>
      </c>
      <c r="N63" s="12">
        <v>92</v>
      </c>
      <c r="O63" s="13">
        <v>31521.311475409835</v>
      </c>
      <c r="Q63" s="1"/>
    </row>
    <row r="64" spans="1:17" x14ac:dyDescent="0.25">
      <c r="A64" s="7">
        <v>61</v>
      </c>
      <c r="B64" s="7" t="s">
        <v>16</v>
      </c>
      <c r="C64" s="9" t="s">
        <v>1470</v>
      </c>
      <c r="D64" s="31" t="s">
        <v>164</v>
      </c>
      <c r="E64" s="33" t="s">
        <v>165</v>
      </c>
      <c r="F64" s="7">
        <v>2023</v>
      </c>
      <c r="G64" s="27" t="s">
        <v>110</v>
      </c>
      <c r="H64" s="27" t="s">
        <v>166</v>
      </c>
      <c r="I64" s="27"/>
      <c r="J64" s="27" t="s">
        <v>167</v>
      </c>
      <c r="K64" s="7" t="s">
        <v>22</v>
      </c>
      <c r="L64" s="34">
        <v>3422500</v>
      </c>
      <c r="M64" s="11">
        <f t="shared" si="0"/>
        <v>56471.25</v>
      </c>
      <c r="N64" s="12">
        <v>92</v>
      </c>
      <c r="O64" s="13">
        <v>14194.959016393443</v>
      </c>
      <c r="Q64" s="1"/>
    </row>
    <row r="65" spans="1:17" x14ac:dyDescent="0.25">
      <c r="A65" s="7">
        <v>62</v>
      </c>
      <c r="B65" s="7" t="s">
        <v>16</v>
      </c>
      <c r="C65" s="9" t="s">
        <v>1470</v>
      </c>
      <c r="D65" s="31" t="s">
        <v>168</v>
      </c>
      <c r="E65" s="33" t="s">
        <v>165</v>
      </c>
      <c r="F65" s="7">
        <v>2023</v>
      </c>
      <c r="G65" s="27" t="s">
        <v>110</v>
      </c>
      <c r="H65" s="27" t="s">
        <v>169</v>
      </c>
      <c r="I65" s="27"/>
      <c r="J65" s="27" t="s">
        <v>170</v>
      </c>
      <c r="K65" s="7" t="s">
        <v>22</v>
      </c>
      <c r="L65" s="34">
        <v>3422500</v>
      </c>
      <c r="M65" s="11">
        <f t="shared" si="0"/>
        <v>56471.25</v>
      </c>
      <c r="N65" s="12">
        <v>92</v>
      </c>
      <c r="O65" s="13">
        <v>14194.959016393443</v>
      </c>
      <c r="Q65" s="1"/>
    </row>
    <row r="66" spans="1:17" x14ac:dyDescent="0.25">
      <c r="A66" s="7">
        <v>63</v>
      </c>
      <c r="B66" s="7" t="s">
        <v>16</v>
      </c>
      <c r="C66" s="9" t="s">
        <v>1471</v>
      </c>
      <c r="D66" s="31" t="s">
        <v>171</v>
      </c>
      <c r="E66" s="35" t="s">
        <v>151</v>
      </c>
      <c r="F66" s="31">
        <v>2017</v>
      </c>
      <c r="G66" s="31" t="s">
        <v>172</v>
      </c>
      <c r="H66" s="31" t="s">
        <v>173</v>
      </c>
      <c r="I66" s="31"/>
      <c r="J66" s="31" t="s">
        <v>174</v>
      </c>
      <c r="K66" s="7" t="s">
        <v>22</v>
      </c>
      <c r="L66" s="36">
        <v>7200000</v>
      </c>
      <c r="M66" s="11">
        <f t="shared" si="0"/>
        <v>118800</v>
      </c>
      <c r="N66" s="12">
        <v>92</v>
      </c>
      <c r="O66" s="13">
        <v>29862.295081967211</v>
      </c>
      <c r="Q66" s="1"/>
    </row>
    <row r="67" spans="1:17" x14ac:dyDescent="0.25">
      <c r="A67" s="7">
        <v>64</v>
      </c>
      <c r="B67" s="7" t="s">
        <v>107</v>
      </c>
      <c r="C67" s="9" t="s">
        <v>1477</v>
      </c>
      <c r="D67" s="31" t="s">
        <v>175</v>
      </c>
      <c r="E67" s="35" t="s">
        <v>176</v>
      </c>
      <c r="F67" s="31">
        <v>2023</v>
      </c>
      <c r="G67" s="27" t="s">
        <v>110</v>
      </c>
      <c r="H67" s="31" t="s">
        <v>177</v>
      </c>
      <c r="I67" s="31"/>
      <c r="J67" s="31" t="s">
        <v>178</v>
      </c>
      <c r="K67" s="27" t="s">
        <v>113</v>
      </c>
      <c r="L67" s="36">
        <v>3892500</v>
      </c>
      <c r="M67" s="11">
        <f t="shared" si="0"/>
        <v>64226.25</v>
      </c>
      <c r="N67" s="12">
        <v>92</v>
      </c>
      <c r="O67" s="13">
        <v>16144.303278688525</v>
      </c>
      <c r="Q67" s="1"/>
    </row>
    <row r="68" spans="1:17" x14ac:dyDescent="0.25">
      <c r="A68" s="7">
        <v>65</v>
      </c>
      <c r="B68" s="7" t="s">
        <v>107</v>
      </c>
      <c r="C68" s="9" t="s">
        <v>1477</v>
      </c>
      <c r="D68" s="31" t="s">
        <v>179</v>
      </c>
      <c r="E68" s="35" t="s">
        <v>176</v>
      </c>
      <c r="F68" s="31">
        <v>2023</v>
      </c>
      <c r="G68" s="27" t="s">
        <v>110</v>
      </c>
      <c r="H68" s="31" t="s">
        <v>180</v>
      </c>
      <c r="I68" s="31"/>
      <c r="J68" s="31" t="s">
        <v>181</v>
      </c>
      <c r="K68" s="27" t="s">
        <v>113</v>
      </c>
      <c r="L68" s="36">
        <v>3662500</v>
      </c>
      <c r="M68" s="11">
        <f t="shared" si="0"/>
        <v>60431.25</v>
      </c>
      <c r="N68" s="12">
        <v>92</v>
      </c>
      <c r="O68" s="13">
        <v>15190.368852459016</v>
      </c>
      <c r="Q68" s="1"/>
    </row>
    <row r="69" spans="1:17" x14ac:dyDescent="0.25">
      <c r="A69" s="7">
        <v>66</v>
      </c>
      <c r="B69" s="7" t="s">
        <v>16</v>
      </c>
      <c r="C69" s="9" t="s">
        <v>1471</v>
      </c>
      <c r="D69" s="31" t="s">
        <v>182</v>
      </c>
      <c r="E69" s="35" t="s">
        <v>183</v>
      </c>
      <c r="F69" s="31">
        <v>2023</v>
      </c>
      <c r="G69" s="31" t="s">
        <v>184</v>
      </c>
      <c r="H69" s="31">
        <v>388635</v>
      </c>
      <c r="I69" s="31"/>
      <c r="J69" s="31">
        <v>493303</v>
      </c>
      <c r="K69" s="7" t="s">
        <v>22</v>
      </c>
      <c r="L69" s="29">
        <v>1778000</v>
      </c>
      <c r="M69" s="11">
        <f t="shared" ref="M69:M132" si="1">L69*1.65/100</f>
        <v>29337</v>
      </c>
      <c r="N69" s="12">
        <v>92</v>
      </c>
      <c r="O69" s="13">
        <v>7374.3278688524588</v>
      </c>
      <c r="Q69" s="1"/>
    </row>
    <row r="70" spans="1:17" x14ac:dyDescent="0.25">
      <c r="A70" s="7">
        <v>67</v>
      </c>
      <c r="B70" s="7" t="s">
        <v>16</v>
      </c>
      <c r="C70" s="9" t="s">
        <v>1470</v>
      </c>
      <c r="D70" s="31" t="s">
        <v>185</v>
      </c>
      <c r="E70" s="33" t="s">
        <v>165</v>
      </c>
      <c r="F70" s="31">
        <v>2023</v>
      </c>
      <c r="G70" s="27" t="s">
        <v>110</v>
      </c>
      <c r="H70" s="27" t="s">
        <v>186</v>
      </c>
      <c r="I70" s="27"/>
      <c r="J70" s="27" t="s">
        <v>187</v>
      </c>
      <c r="K70" s="7" t="s">
        <v>22</v>
      </c>
      <c r="L70" s="37">
        <v>4718500</v>
      </c>
      <c r="M70" s="11">
        <f t="shared" si="1"/>
        <v>77855.25</v>
      </c>
      <c r="N70" s="12">
        <v>92</v>
      </c>
      <c r="O70" s="13">
        <v>19570.172131147541</v>
      </c>
      <c r="Q70" s="1"/>
    </row>
    <row r="71" spans="1:17" x14ac:dyDescent="0.25">
      <c r="A71" s="7">
        <v>68</v>
      </c>
      <c r="B71" s="7" t="s">
        <v>188</v>
      </c>
      <c r="C71" s="9" t="s">
        <v>1480</v>
      </c>
      <c r="D71" s="31" t="s">
        <v>189</v>
      </c>
      <c r="E71" s="32" t="s">
        <v>190</v>
      </c>
      <c r="F71" s="31">
        <v>2023</v>
      </c>
      <c r="G71" s="27" t="s">
        <v>110</v>
      </c>
      <c r="H71" s="38" t="s">
        <v>191</v>
      </c>
      <c r="I71" s="38"/>
      <c r="J71" s="38" t="s">
        <v>192</v>
      </c>
      <c r="K71" s="7" t="s">
        <v>193</v>
      </c>
      <c r="L71" s="39">
        <v>9897999</v>
      </c>
      <c r="M71" s="11">
        <f t="shared" si="1"/>
        <v>163316.9835</v>
      </c>
      <c r="N71" s="12">
        <v>92</v>
      </c>
      <c r="O71" s="13">
        <v>41052.356508196724</v>
      </c>
      <c r="Q71" s="1"/>
    </row>
    <row r="72" spans="1:17" ht="15.75" x14ac:dyDescent="0.25">
      <c r="A72" s="7">
        <v>69</v>
      </c>
      <c r="B72" s="24" t="s">
        <v>194</v>
      </c>
      <c r="C72" s="9" t="s">
        <v>1481</v>
      </c>
      <c r="D72" s="31" t="s">
        <v>195</v>
      </c>
      <c r="E72" s="35" t="s">
        <v>196</v>
      </c>
      <c r="F72" s="31">
        <v>2023</v>
      </c>
      <c r="G72" s="31" t="s">
        <v>19</v>
      </c>
      <c r="H72" s="40" t="s">
        <v>197</v>
      </c>
      <c r="I72" s="40"/>
      <c r="J72" s="40" t="s">
        <v>198</v>
      </c>
      <c r="K72" s="30" t="s">
        <v>143</v>
      </c>
      <c r="L72" s="29">
        <v>12824000</v>
      </c>
      <c r="M72" s="11">
        <f t="shared" si="1"/>
        <v>211596</v>
      </c>
      <c r="N72" s="12">
        <v>92</v>
      </c>
      <c r="O72" s="13">
        <v>53188.065573770495</v>
      </c>
      <c r="Q72" s="1"/>
    </row>
    <row r="73" spans="1:17" x14ac:dyDescent="0.25">
      <c r="A73" s="7">
        <v>70</v>
      </c>
      <c r="B73" s="24" t="s">
        <v>194</v>
      </c>
      <c r="C73" s="9" t="s">
        <v>1481</v>
      </c>
      <c r="D73" s="31" t="s">
        <v>199</v>
      </c>
      <c r="E73" s="35" t="s">
        <v>196</v>
      </c>
      <c r="F73" s="31">
        <v>2023</v>
      </c>
      <c r="G73" s="31" t="s">
        <v>19</v>
      </c>
      <c r="H73" s="31" t="s">
        <v>200</v>
      </c>
      <c r="I73" s="31"/>
      <c r="J73" s="31" t="s">
        <v>201</v>
      </c>
      <c r="K73" s="30" t="s">
        <v>143</v>
      </c>
      <c r="L73" s="29">
        <v>12824000</v>
      </c>
      <c r="M73" s="11">
        <f t="shared" si="1"/>
        <v>211596</v>
      </c>
      <c r="N73" s="12">
        <v>92</v>
      </c>
      <c r="O73" s="13">
        <v>53188.065573770495</v>
      </c>
      <c r="Q73" s="1"/>
    </row>
    <row r="74" spans="1:17" x14ac:dyDescent="0.25">
      <c r="A74" s="7">
        <v>71</v>
      </c>
      <c r="B74" s="24" t="s">
        <v>194</v>
      </c>
      <c r="C74" s="9" t="s">
        <v>1481</v>
      </c>
      <c r="D74" s="31" t="s">
        <v>202</v>
      </c>
      <c r="E74" s="35" t="s">
        <v>196</v>
      </c>
      <c r="F74" s="31">
        <v>2023</v>
      </c>
      <c r="G74" s="31" t="s">
        <v>19</v>
      </c>
      <c r="H74" s="31" t="s">
        <v>203</v>
      </c>
      <c r="I74" s="31"/>
      <c r="J74" s="31" t="s">
        <v>204</v>
      </c>
      <c r="K74" s="30" t="s">
        <v>143</v>
      </c>
      <c r="L74" s="29">
        <v>12824000</v>
      </c>
      <c r="M74" s="11">
        <f t="shared" si="1"/>
        <v>211596</v>
      </c>
      <c r="N74" s="12">
        <v>92</v>
      </c>
      <c r="O74" s="13">
        <v>53188.065573770495</v>
      </c>
      <c r="Q74" s="1"/>
    </row>
    <row r="75" spans="1:17" ht="15.75" x14ac:dyDescent="0.25">
      <c r="A75" s="7">
        <v>72</v>
      </c>
      <c r="B75" s="7" t="s">
        <v>194</v>
      </c>
      <c r="C75" s="9" t="s">
        <v>1480</v>
      </c>
      <c r="D75" s="31" t="s">
        <v>205</v>
      </c>
      <c r="E75" s="35" t="s">
        <v>206</v>
      </c>
      <c r="F75" s="40">
        <v>2023</v>
      </c>
      <c r="G75" s="40" t="s">
        <v>110</v>
      </c>
      <c r="H75" s="31" t="s">
        <v>207</v>
      </c>
      <c r="I75" s="31"/>
      <c r="J75" s="31" t="s">
        <v>208</v>
      </c>
      <c r="K75" s="7" t="s">
        <v>193</v>
      </c>
      <c r="L75" s="29">
        <v>14881000</v>
      </c>
      <c r="M75" s="11">
        <f t="shared" si="1"/>
        <v>245536.5</v>
      </c>
      <c r="N75" s="12">
        <v>92</v>
      </c>
      <c r="O75" s="13">
        <v>61719.557377049183</v>
      </c>
      <c r="Q75" s="1"/>
    </row>
    <row r="76" spans="1:17" x14ac:dyDescent="0.25">
      <c r="A76" s="7">
        <v>73</v>
      </c>
      <c r="B76" s="24" t="s">
        <v>194</v>
      </c>
      <c r="C76" s="9" t="s">
        <v>1481</v>
      </c>
      <c r="D76" s="41" t="s">
        <v>209</v>
      </c>
      <c r="E76" s="32" t="s">
        <v>210</v>
      </c>
      <c r="F76" s="41">
        <v>2023</v>
      </c>
      <c r="G76" s="41" t="s">
        <v>110</v>
      </c>
      <c r="H76" s="41" t="s">
        <v>211</v>
      </c>
      <c r="I76" s="41"/>
      <c r="J76" s="41" t="s">
        <v>212</v>
      </c>
      <c r="K76" s="30" t="s">
        <v>143</v>
      </c>
      <c r="L76" s="42">
        <v>12824000</v>
      </c>
      <c r="M76" s="11">
        <f t="shared" si="1"/>
        <v>211596</v>
      </c>
      <c r="N76" s="12">
        <v>92</v>
      </c>
      <c r="O76" s="13">
        <v>53188.065573770495</v>
      </c>
      <c r="Q76" s="1"/>
    </row>
    <row r="77" spans="1:17" x14ac:dyDescent="0.25">
      <c r="A77" s="7">
        <v>74</v>
      </c>
      <c r="B77" s="24" t="s">
        <v>194</v>
      </c>
      <c r="C77" s="9" t="s">
        <v>1481</v>
      </c>
      <c r="D77" s="41" t="s">
        <v>213</v>
      </c>
      <c r="E77" s="32" t="s">
        <v>190</v>
      </c>
      <c r="F77" s="41">
        <v>2023</v>
      </c>
      <c r="G77" s="41" t="s">
        <v>110</v>
      </c>
      <c r="H77" s="41" t="s">
        <v>214</v>
      </c>
      <c r="I77" s="41"/>
      <c r="J77" s="41" t="s">
        <v>215</v>
      </c>
      <c r="K77" s="30" t="s">
        <v>143</v>
      </c>
      <c r="L77" s="42">
        <v>9832500</v>
      </c>
      <c r="M77" s="11">
        <f t="shared" si="1"/>
        <v>162236.25</v>
      </c>
      <c r="N77" s="12">
        <v>92</v>
      </c>
      <c r="O77" s="13">
        <v>40780.696721311477</v>
      </c>
      <c r="Q77" s="1"/>
    </row>
    <row r="78" spans="1:17" x14ac:dyDescent="0.25">
      <c r="A78" s="7">
        <v>75</v>
      </c>
      <c r="B78" s="7" t="s">
        <v>216</v>
      </c>
      <c r="C78" s="9" t="s">
        <v>1482</v>
      </c>
      <c r="D78" s="31" t="s">
        <v>217</v>
      </c>
      <c r="E78" s="35" t="s">
        <v>218</v>
      </c>
      <c r="F78" s="31">
        <v>2023</v>
      </c>
      <c r="G78" s="31" t="s">
        <v>110</v>
      </c>
      <c r="H78" s="31" t="s">
        <v>219</v>
      </c>
      <c r="I78" s="31"/>
      <c r="J78" s="31" t="s">
        <v>220</v>
      </c>
      <c r="K78" s="43" t="s">
        <v>221</v>
      </c>
      <c r="L78" s="44">
        <v>14164200</v>
      </c>
      <c r="M78" s="11">
        <f t="shared" si="1"/>
        <v>233709.3</v>
      </c>
      <c r="N78" s="12">
        <v>92</v>
      </c>
      <c r="O78" s="13">
        <v>58746.599999999991</v>
      </c>
      <c r="Q78" s="1"/>
    </row>
    <row r="79" spans="1:17" x14ac:dyDescent="0.25">
      <c r="A79" s="7">
        <v>76</v>
      </c>
      <c r="B79" s="7" t="s">
        <v>222</v>
      </c>
      <c r="C79" s="9" t="s">
        <v>1483</v>
      </c>
      <c r="D79" s="31" t="s">
        <v>223</v>
      </c>
      <c r="E79" s="35" t="s">
        <v>224</v>
      </c>
      <c r="F79" s="31">
        <v>2023</v>
      </c>
      <c r="G79" s="31" t="s">
        <v>184</v>
      </c>
      <c r="H79" s="31" t="s">
        <v>225</v>
      </c>
      <c r="I79" s="31"/>
      <c r="J79" s="31" t="s">
        <v>226</v>
      </c>
      <c r="K79" s="30" t="s">
        <v>143</v>
      </c>
      <c r="L79" s="45">
        <v>17144500</v>
      </c>
      <c r="M79" s="11">
        <f t="shared" si="1"/>
        <v>282884.25</v>
      </c>
      <c r="N79" s="12">
        <v>92</v>
      </c>
      <c r="O79" s="13">
        <v>71107.516393442624</v>
      </c>
      <c r="Q79" s="1"/>
    </row>
    <row r="80" spans="1:17" x14ac:dyDescent="0.25">
      <c r="A80" s="7">
        <v>77</v>
      </c>
      <c r="B80" s="7" t="s">
        <v>216</v>
      </c>
      <c r="C80" s="9" t="s">
        <v>1482</v>
      </c>
      <c r="D80" s="31" t="s">
        <v>227</v>
      </c>
      <c r="E80" s="46" t="s">
        <v>218</v>
      </c>
      <c r="F80" s="31">
        <v>2023</v>
      </c>
      <c r="G80" s="47" t="s">
        <v>228</v>
      </c>
      <c r="H80" s="47" t="s">
        <v>229</v>
      </c>
      <c r="I80" s="47"/>
      <c r="J80" s="47" t="s">
        <v>230</v>
      </c>
      <c r="K80" s="43" t="s">
        <v>221</v>
      </c>
      <c r="L80" s="44">
        <v>14164200</v>
      </c>
      <c r="M80" s="11">
        <f t="shared" si="1"/>
        <v>233709.3</v>
      </c>
      <c r="N80" s="12">
        <v>92</v>
      </c>
      <c r="O80" s="13">
        <v>58746.599999999991</v>
      </c>
      <c r="Q80" s="1"/>
    </row>
    <row r="81" spans="1:17" x14ac:dyDescent="0.25">
      <c r="A81" s="7">
        <v>78</v>
      </c>
      <c r="B81" s="7" t="s">
        <v>216</v>
      </c>
      <c r="C81" s="9" t="s">
        <v>1482</v>
      </c>
      <c r="D81" s="31" t="s">
        <v>231</v>
      </c>
      <c r="E81" s="46" t="s">
        <v>218</v>
      </c>
      <c r="F81" s="31">
        <v>2023</v>
      </c>
      <c r="G81" s="47" t="s">
        <v>228</v>
      </c>
      <c r="H81" s="47" t="s">
        <v>232</v>
      </c>
      <c r="I81" s="47"/>
      <c r="J81" s="47" t="s">
        <v>233</v>
      </c>
      <c r="K81" s="43" t="s">
        <v>221</v>
      </c>
      <c r="L81" s="44">
        <v>14164200</v>
      </c>
      <c r="M81" s="11">
        <f t="shared" si="1"/>
        <v>233709.3</v>
      </c>
      <c r="N81" s="12">
        <v>92</v>
      </c>
      <c r="O81" s="13">
        <v>58746.599999999991</v>
      </c>
      <c r="Q81" s="1"/>
    </row>
    <row r="82" spans="1:17" x14ac:dyDescent="0.25">
      <c r="A82" s="7">
        <v>79</v>
      </c>
      <c r="B82" s="7" t="s">
        <v>216</v>
      </c>
      <c r="C82" s="9" t="s">
        <v>1482</v>
      </c>
      <c r="D82" s="31" t="s">
        <v>234</v>
      </c>
      <c r="E82" s="46" t="s">
        <v>218</v>
      </c>
      <c r="F82" s="31">
        <v>2023</v>
      </c>
      <c r="G82" s="47" t="s">
        <v>228</v>
      </c>
      <c r="H82" s="47" t="s">
        <v>235</v>
      </c>
      <c r="I82" s="47"/>
      <c r="J82" s="47" t="s">
        <v>236</v>
      </c>
      <c r="K82" s="43" t="s">
        <v>221</v>
      </c>
      <c r="L82" s="44">
        <v>14164200</v>
      </c>
      <c r="M82" s="11">
        <f t="shared" si="1"/>
        <v>233709.3</v>
      </c>
      <c r="N82" s="12">
        <v>92</v>
      </c>
      <c r="O82" s="13">
        <v>58746.599999999991</v>
      </c>
      <c r="Q82" s="1"/>
    </row>
    <row r="83" spans="1:17" x14ac:dyDescent="0.25">
      <c r="A83" s="7">
        <v>80</v>
      </c>
      <c r="B83" s="7" t="s">
        <v>216</v>
      </c>
      <c r="C83" s="9" t="s">
        <v>1482</v>
      </c>
      <c r="D83" s="31" t="s">
        <v>237</v>
      </c>
      <c r="E83" s="46" t="s">
        <v>218</v>
      </c>
      <c r="F83" s="31">
        <v>2023</v>
      </c>
      <c r="G83" s="47" t="s">
        <v>228</v>
      </c>
      <c r="H83" s="47" t="s">
        <v>238</v>
      </c>
      <c r="I83" s="47"/>
      <c r="J83" s="47" t="s">
        <v>239</v>
      </c>
      <c r="K83" s="43" t="s">
        <v>221</v>
      </c>
      <c r="L83" s="44">
        <v>14164200</v>
      </c>
      <c r="M83" s="11">
        <f t="shared" si="1"/>
        <v>233709.3</v>
      </c>
      <c r="N83" s="12">
        <v>92</v>
      </c>
      <c r="O83" s="13">
        <v>58746.599999999991</v>
      </c>
      <c r="Q83" s="1"/>
    </row>
    <row r="84" spans="1:17" x14ac:dyDescent="0.25">
      <c r="A84" s="7">
        <v>81</v>
      </c>
      <c r="B84" s="7" t="s">
        <v>16</v>
      </c>
      <c r="C84" s="9" t="s">
        <v>1484</v>
      </c>
      <c r="D84" s="31" t="s">
        <v>240</v>
      </c>
      <c r="E84" s="32" t="s">
        <v>241</v>
      </c>
      <c r="F84" s="31">
        <v>2023</v>
      </c>
      <c r="G84" s="48" t="s">
        <v>242</v>
      </c>
      <c r="H84" s="47" t="s">
        <v>243</v>
      </c>
      <c r="I84" s="47"/>
      <c r="J84" s="41" t="s">
        <v>244</v>
      </c>
      <c r="K84" s="7" t="s">
        <v>22</v>
      </c>
      <c r="L84" s="49">
        <v>16800000</v>
      </c>
      <c r="M84" s="11">
        <f t="shared" si="1"/>
        <v>277200</v>
      </c>
      <c r="N84" s="12">
        <v>92</v>
      </c>
      <c r="O84" s="13">
        <v>69678.688524590165</v>
      </c>
      <c r="Q84" s="1"/>
    </row>
    <row r="85" spans="1:17" x14ac:dyDescent="0.25">
      <c r="A85" s="7">
        <v>82</v>
      </c>
      <c r="B85" s="7" t="s">
        <v>216</v>
      </c>
      <c r="C85" s="9" t="s">
        <v>1482</v>
      </c>
      <c r="D85" s="31" t="s">
        <v>245</v>
      </c>
      <c r="E85" s="46" t="s">
        <v>218</v>
      </c>
      <c r="F85" s="31">
        <v>2023</v>
      </c>
      <c r="G85" s="47" t="s">
        <v>228</v>
      </c>
      <c r="H85" s="47" t="s">
        <v>246</v>
      </c>
      <c r="I85" s="47"/>
      <c r="J85" s="47" t="s">
        <v>247</v>
      </c>
      <c r="K85" s="43" t="s">
        <v>221</v>
      </c>
      <c r="L85" s="44">
        <v>14164200</v>
      </c>
      <c r="M85" s="11">
        <f t="shared" si="1"/>
        <v>233709.3</v>
      </c>
      <c r="N85" s="12">
        <v>92</v>
      </c>
      <c r="O85" s="13">
        <v>58746.599999999991</v>
      </c>
      <c r="Q85" s="1"/>
    </row>
    <row r="86" spans="1:17" x14ac:dyDescent="0.25">
      <c r="A86" s="7">
        <v>83</v>
      </c>
      <c r="B86" s="7" t="s">
        <v>216</v>
      </c>
      <c r="C86" s="9" t="s">
        <v>1482</v>
      </c>
      <c r="D86" s="31" t="s">
        <v>248</v>
      </c>
      <c r="E86" s="46" t="s">
        <v>218</v>
      </c>
      <c r="F86" s="31">
        <v>2023</v>
      </c>
      <c r="G86" s="47" t="s">
        <v>228</v>
      </c>
      <c r="H86" s="47" t="s">
        <v>249</v>
      </c>
      <c r="I86" s="47"/>
      <c r="J86" s="47" t="s">
        <v>250</v>
      </c>
      <c r="K86" s="43" t="s">
        <v>221</v>
      </c>
      <c r="L86" s="44">
        <v>14164200</v>
      </c>
      <c r="M86" s="11">
        <f t="shared" si="1"/>
        <v>233709.3</v>
      </c>
      <c r="N86" s="12">
        <v>92</v>
      </c>
      <c r="O86" s="13">
        <v>58746.599999999991</v>
      </c>
      <c r="Q86" s="1"/>
    </row>
    <row r="87" spans="1:17" x14ac:dyDescent="0.25">
      <c r="A87" s="7">
        <v>84</v>
      </c>
      <c r="B87" s="7" t="s">
        <v>216</v>
      </c>
      <c r="C87" s="9" t="s">
        <v>1482</v>
      </c>
      <c r="D87" s="31" t="s">
        <v>251</v>
      </c>
      <c r="E87" s="46" t="s">
        <v>218</v>
      </c>
      <c r="F87" s="31">
        <v>2023</v>
      </c>
      <c r="G87" s="47" t="s">
        <v>228</v>
      </c>
      <c r="H87" s="47" t="s">
        <v>252</v>
      </c>
      <c r="I87" s="47"/>
      <c r="J87" s="47" t="s">
        <v>253</v>
      </c>
      <c r="K87" s="43" t="s">
        <v>221</v>
      </c>
      <c r="L87" s="44">
        <v>14164200</v>
      </c>
      <c r="M87" s="11">
        <f t="shared" si="1"/>
        <v>233709.3</v>
      </c>
      <c r="N87" s="12">
        <v>92</v>
      </c>
      <c r="O87" s="13">
        <v>58746.599999999991</v>
      </c>
      <c r="Q87" s="1"/>
    </row>
    <row r="88" spans="1:17" x14ac:dyDescent="0.25">
      <c r="A88" s="7">
        <v>85</v>
      </c>
      <c r="B88" s="7" t="s">
        <v>216</v>
      </c>
      <c r="C88" s="9" t="s">
        <v>1482</v>
      </c>
      <c r="D88" s="31" t="s">
        <v>254</v>
      </c>
      <c r="E88" s="46" t="s">
        <v>218</v>
      </c>
      <c r="F88" s="31">
        <v>2023</v>
      </c>
      <c r="G88" s="47" t="s">
        <v>228</v>
      </c>
      <c r="H88" s="47" t="s">
        <v>255</v>
      </c>
      <c r="I88" s="47"/>
      <c r="J88" s="47" t="s">
        <v>256</v>
      </c>
      <c r="K88" s="43" t="s">
        <v>221</v>
      </c>
      <c r="L88" s="44">
        <v>14164200</v>
      </c>
      <c r="M88" s="11">
        <f t="shared" si="1"/>
        <v>233709.3</v>
      </c>
      <c r="N88" s="12">
        <v>92</v>
      </c>
      <c r="O88" s="13">
        <v>58746.599999999991</v>
      </c>
      <c r="Q88" s="1"/>
    </row>
    <row r="89" spans="1:17" x14ac:dyDescent="0.25">
      <c r="A89" s="7">
        <v>86</v>
      </c>
      <c r="B89" s="7" t="s">
        <v>257</v>
      </c>
      <c r="C89" s="9" t="s">
        <v>1485</v>
      </c>
      <c r="D89" s="7" t="s">
        <v>258</v>
      </c>
      <c r="E89" s="9" t="s">
        <v>259</v>
      </c>
      <c r="F89" s="7">
        <v>2021</v>
      </c>
      <c r="G89" s="7" t="s">
        <v>260</v>
      </c>
      <c r="H89" s="47" t="s">
        <v>261</v>
      </c>
      <c r="I89" s="47"/>
      <c r="J89" s="47" t="s">
        <v>262</v>
      </c>
      <c r="K89" s="7" t="s">
        <v>263</v>
      </c>
      <c r="L89" s="28">
        <v>5000000</v>
      </c>
      <c r="M89" s="11">
        <f t="shared" si="1"/>
        <v>82500</v>
      </c>
      <c r="N89" s="12">
        <v>92</v>
      </c>
      <c r="O89" s="13">
        <v>20737.704918032789</v>
      </c>
      <c r="Q89" s="1"/>
    </row>
    <row r="90" spans="1:17" x14ac:dyDescent="0.25">
      <c r="A90" s="7">
        <v>87</v>
      </c>
      <c r="B90" s="7" t="s">
        <v>216</v>
      </c>
      <c r="C90" s="9" t="s">
        <v>1470</v>
      </c>
      <c r="D90" s="31" t="s">
        <v>264</v>
      </c>
      <c r="E90" s="35" t="s">
        <v>265</v>
      </c>
      <c r="F90" s="31">
        <v>2023</v>
      </c>
      <c r="G90" s="31" t="s">
        <v>266</v>
      </c>
      <c r="H90" s="31" t="s">
        <v>267</v>
      </c>
      <c r="I90" s="31"/>
      <c r="J90" s="31" t="s">
        <v>268</v>
      </c>
      <c r="K90" s="7" t="s">
        <v>22</v>
      </c>
      <c r="L90" s="34">
        <v>5229500</v>
      </c>
      <c r="M90" s="11">
        <f t="shared" si="1"/>
        <v>86286.75</v>
      </c>
      <c r="N90" s="12">
        <v>92</v>
      </c>
      <c r="O90" s="13">
        <v>21689.565573770491</v>
      </c>
      <c r="Q90" s="1"/>
    </row>
    <row r="91" spans="1:17" x14ac:dyDescent="0.25">
      <c r="A91" s="7">
        <v>88</v>
      </c>
      <c r="B91" s="7" t="s">
        <v>16</v>
      </c>
      <c r="C91" s="9" t="s">
        <v>1470</v>
      </c>
      <c r="D91" s="31" t="s">
        <v>269</v>
      </c>
      <c r="E91" s="35" t="s">
        <v>270</v>
      </c>
      <c r="F91" s="31">
        <v>2023</v>
      </c>
      <c r="G91" s="31" t="s">
        <v>271</v>
      </c>
      <c r="H91" s="31" t="s">
        <v>272</v>
      </c>
      <c r="I91" s="31"/>
      <c r="J91" s="31" t="s">
        <v>273</v>
      </c>
      <c r="K91" s="7" t="s">
        <v>22</v>
      </c>
      <c r="L91" s="50">
        <v>6904000</v>
      </c>
      <c r="M91" s="11">
        <f t="shared" si="1"/>
        <v>113916</v>
      </c>
      <c r="N91" s="12">
        <v>92</v>
      </c>
      <c r="O91" s="13">
        <v>28634.622950819674</v>
      </c>
      <c r="Q91" s="1"/>
    </row>
    <row r="92" spans="1:17" x14ac:dyDescent="0.25">
      <c r="A92" s="7">
        <v>89</v>
      </c>
      <c r="B92" s="7" t="s">
        <v>274</v>
      </c>
      <c r="C92" s="9" t="s">
        <v>1486</v>
      </c>
      <c r="D92" s="7" t="s">
        <v>275</v>
      </c>
      <c r="E92" s="9" t="s">
        <v>270</v>
      </c>
      <c r="F92" s="31">
        <v>2023</v>
      </c>
      <c r="G92" s="7" t="s">
        <v>110</v>
      </c>
      <c r="H92" s="7" t="s">
        <v>276</v>
      </c>
      <c r="I92" s="7"/>
      <c r="J92" s="7" t="s">
        <v>277</v>
      </c>
      <c r="K92" s="12" t="s">
        <v>278</v>
      </c>
      <c r="L92" s="51">
        <v>6608500.0099999998</v>
      </c>
      <c r="M92" s="11">
        <f t="shared" si="1"/>
        <v>109040.250165</v>
      </c>
      <c r="N92" s="12">
        <v>92</v>
      </c>
      <c r="O92" s="13">
        <v>27409.024631639346</v>
      </c>
      <c r="Q92" s="1"/>
    </row>
    <row r="93" spans="1:17" x14ac:dyDescent="0.25">
      <c r="A93" s="7">
        <v>90</v>
      </c>
      <c r="B93" s="7" t="s">
        <v>274</v>
      </c>
      <c r="C93" s="9" t="s">
        <v>1486</v>
      </c>
      <c r="D93" s="7" t="s">
        <v>279</v>
      </c>
      <c r="E93" s="9" t="s">
        <v>270</v>
      </c>
      <c r="F93" s="31">
        <v>2023</v>
      </c>
      <c r="G93" s="7" t="s">
        <v>110</v>
      </c>
      <c r="H93" s="7" t="s">
        <v>280</v>
      </c>
      <c r="I93" s="7"/>
      <c r="J93" s="7" t="s">
        <v>281</v>
      </c>
      <c r="K93" s="12" t="s">
        <v>278</v>
      </c>
      <c r="L93" s="51">
        <v>6608500.0099999998</v>
      </c>
      <c r="M93" s="11">
        <f t="shared" si="1"/>
        <v>109040.250165</v>
      </c>
      <c r="N93" s="12">
        <v>92</v>
      </c>
      <c r="O93" s="13">
        <v>27409.024631639346</v>
      </c>
      <c r="Q93" s="1"/>
    </row>
    <row r="94" spans="1:17" x14ac:dyDescent="0.25">
      <c r="A94" s="7">
        <v>91</v>
      </c>
      <c r="B94" s="7" t="s">
        <v>274</v>
      </c>
      <c r="C94" s="9" t="s">
        <v>1486</v>
      </c>
      <c r="D94" s="7" t="s">
        <v>282</v>
      </c>
      <c r="E94" s="9" t="s">
        <v>270</v>
      </c>
      <c r="F94" s="31">
        <v>2023</v>
      </c>
      <c r="G94" s="7" t="s">
        <v>110</v>
      </c>
      <c r="H94" s="7" t="s">
        <v>283</v>
      </c>
      <c r="I94" s="7"/>
      <c r="J94" s="7" t="s">
        <v>284</v>
      </c>
      <c r="K94" s="12" t="s">
        <v>278</v>
      </c>
      <c r="L94" s="51">
        <v>6608500.0099999998</v>
      </c>
      <c r="M94" s="11">
        <f t="shared" si="1"/>
        <v>109040.250165</v>
      </c>
      <c r="N94" s="12">
        <v>92</v>
      </c>
      <c r="O94" s="13">
        <v>27409.024631639346</v>
      </c>
      <c r="Q94" s="1"/>
    </row>
    <row r="95" spans="1:17" x14ac:dyDescent="0.25">
      <c r="A95" s="7">
        <v>92</v>
      </c>
      <c r="B95" s="7" t="s">
        <v>274</v>
      </c>
      <c r="C95" s="9" t="s">
        <v>1486</v>
      </c>
      <c r="D95" s="7" t="s">
        <v>285</v>
      </c>
      <c r="E95" s="9" t="s">
        <v>270</v>
      </c>
      <c r="F95" s="31">
        <v>2023</v>
      </c>
      <c r="G95" s="7" t="s">
        <v>110</v>
      </c>
      <c r="H95" s="7" t="s">
        <v>286</v>
      </c>
      <c r="I95" s="7"/>
      <c r="J95" s="7" t="s">
        <v>287</v>
      </c>
      <c r="K95" s="12" t="s">
        <v>278</v>
      </c>
      <c r="L95" s="51">
        <v>6608500.0099999998</v>
      </c>
      <c r="M95" s="11">
        <f t="shared" si="1"/>
        <v>109040.250165</v>
      </c>
      <c r="N95" s="12">
        <v>92</v>
      </c>
      <c r="O95" s="13">
        <v>27409.024631639346</v>
      </c>
      <c r="Q95" s="1"/>
    </row>
    <row r="96" spans="1:17" x14ac:dyDescent="0.25">
      <c r="A96" s="7">
        <v>93</v>
      </c>
      <c r="B96" s="7" t="s">
        <v>274</v>
      </c>
      <c r="C96" s="9" t="s">
        <v>1486</v>
      </c>
      <c r="D96" s="7" t="s">
        <v>288</v>
      </c>
      <c r="E96" s="9" t="s">
        <v>270</v>
      </c>
      <c r="F96" s="31">
        <v>2023</v>
      </c>
      <c r="G96" s="7" t="s">
        <v>110</v>
      </c>
      <c r="H96" s="7" t="s">
        <v>289</v>
      </c>
      <c r="I96" s="7"/>
      <c r="J96" s="7" t="s">
        <v>290</v>
      </c>
      <c r="K96" s="12" t="s">
        <v>278</v>
      </c>
      <c r="L96" s="51">
        <v>6608500.0099999998</v>
      </c>
      <c r="M96" s="11">
        <f t="shared" si="1"/>
        <v>109040.250165</v>
      </c>
      <c r="N96" s="12">
        <v>92</v>
      </c>
      <c r="O96" s="13">
        <v>27409.024631639346</v>
      </c>
      <c r="Q96" s="1"/>
    </row>
    <row r="97" spans="1:17" x14ac:dyDescent="0.25">
      <c r="A97" s="7">
        <v>94</v>
      </c>
      <c r="B97" s="7" t="s">
        <v>274</v>
      </c>
      <c r="C97" s="9" t="s">
        <v>1486</v>
      </c>
      <c r="D97" s="7" t="s">
        <v>291</v>
      </c>
      <c r="E97" s="9" t="s">
        <v>270</v>
      </c>
      <c r="F97" s="31">
        <v>2023</v>
      </c>
      <c r="G97" s="7" t="s">
        <v>110</v>
      </c>
      <c r="H97" s="7" t="s">
        <v>292</v>
      </c>
      <c r="I97" s="7"/>
      <c r="J97" s="7" t="s">
        <v>293</v>
      </c>
      <c r="K97" s="12" t="s">
        <v>278</v>
      </c>
      <c r="L97" s="51">
        <v>6608500.0099999998</v>
      </c>
      <c r="M97" s="11">
        <f t="shared" si="1"/>
        <v>109040.250165</v>
      </c>
      <c r="N97" s="12">
        <v>92</v>
      </c>
      <c r="O97" s="13">
        <v>27409.024631639346</v>
      </c>
      <c r="Q97" s="1"/>
    </row>
    <row r="98" spans="1:17" x14ac:dyDescent="0.25">
      <c r="A98" s="7">
        <v>95</v>
      </c>
      <c r="B98" s="7" t="s">
        <v>274</v>
      </c>
      <c r="C98" s="9" t="s">
        <v>1486</v>
      </c>
      <c r="D98" s="7" t="s">
        <v>294</v>
      </c>
      <c r="E98" s="9" t="s">
        <v>270</v>
      </c>
      <c r="F98" s="31">
        <v>2023</v>
      </c>
      <c r="G98" s="7" t="s">
        <v>110</v>
      </c>
      <c r="H98" s="7" t="s">
        <v>295</v>
      </c>
      <c r="I98" s="7"/>
      <c r="J98" s="7" t="s">
        <v>296</v>
      </c>
      <c r="K98" s="12" t="s">
        <v>278</v>
      </c>
      <c r="L98" s="51">
        <v>6608500.0099999998</v>
      </c>
      <c r="M98" s="11">
        <f t="shared" si="1"/>
        <v>109040.250165</v>
      </c>
      <c r="N98" s="12">
        <v>92</v>
      </c>
      <c r="O98" s="13">
        <v>27409.024631639346</v>
      </c>
      <c r="Q98" s="1"/>
    </row>
    <row r="99" spans="1:17" x14ac:dyDescent="0.25">
      <c r="A99" s="7">
        <v>96</v>
      </c>
      <c r="B99" s="7" t="s">
        <v>274</v>
      </c>
      <c r="C99" s="9" t="s">
        <v>1486</v>
      </c>
      <c r="D99" s="7" t="s">
        <v>297</v>
      </c>
      <c r="E99" s="9" t="s">
        <v>270</v>
      </c>
      <c r="F99" s="31">
        <v>2023</v>
      </c>
      <c r="G99" s="7" t="s">
        <v>110</v>
      </c>
      <c r="H99" s="7" t="s">
        <v>298</v>
      </c>
      <c r="I99" s="7"/>
      <c r="J99" s="7" t="s">
        <v>299</v>
      </c>
      <c r="K99" s="12" t="s">
        <v>278</v>
      </c>
      <c r="L99" s="51">
        <v>6608500.0099999998</v>
      </c>
      <c r="M99" s="11">
        <f t="shared" si="1"/>
        <v>109040.250165</v>
      </c>
      <c r="N99" s="12">
        <v>92</v>
      </c>
      <c r="O99" s="13">
        <v>27409.024631639346</v>
      </c>
      <c r="Q99" s="1"/>
    </row>
    <row r="100" spans="1:17" x14ac:dyDescent="0.25">
      <c r="A100" s="7">
        <v>97</v>
      </c>
      <c r="B100" s="7" t="s">
        <v>274</v>
      </c>
      <c r="C100" s="9" t="s">
        <v>1486</v>
      </c>
      <c r="D100" s="7" t="s">
        <v>300</v>
      </c>
      <c r="E100" s="9" t="s">
        <v>270</v>
      </c>
      <c r="F100" s="31">
        <v>2023</v>
      </c>
      <c r="G100" s="7" t="s">
        <v>110</v>
      </c>
      <c r="H100" s="7" t="s">
        <v>301</v>
      </c>
      <c r="I100" s="7"/>
      <c r="J100" s="7" t="s">
        <v>302</v>
      </c>
      <c r="K100" s="12" t="s">
        <v>278</v>
      </c>
      <c r="L100" s="51">
        <v>6608500.0099999998</v>
      </c>
      <c r="M100" s="11">
        <f t="shared" si="1"/>
        <v>109040.250165</v>
      </c>
      <c r="N100" s="12">
        <v>92</v>
      </c>
      <c r="O100" s="13">
        <v>27409.024631639346</v>
      </c>
      <c r="Q100" s="1"/>
    </row>
    <row r="101" spans="1:17" x14ac:dyDescent="0.25">
      <c r="A101" s="7">
        <v>98</v>
      </c>
      <c r="B101" s="7" t="s">
        <v>274</v>
      </c>
      <c r="C101" s="9" t="s">
        <v>1486</v>
      </c>
      <c r="D101" s="7" t="s">
        <v>303</v>
      </c>
      <c r="E101" s="9" t="s">
        <v>270</v>
      </c>
      <c r="F101" s="31">
        <v>2023</v>
      </c>
      <c r="G101" s="7" t="s">
        <v>110</v>
      </c>
      <c r="H101" s="7" t="s">
        <v>304</v>
      </c>
      <c r="I101" s="7"/>
      <c r="J101" s="7" t="s">
        <v>305</v>
      </c>
      <c r="K101" s="12" t="s">
        <v>278</v>
      </c>
      <c r="L101" s="51">
        <v>6608500.0099999998</v>
      </c>
      <c r="M101" s="11">
        <f t="shared" si="1"/>
        <v>109040.250165</v>
      </c>
      <c r="N101" s="12">
        <v>92</v>
      </c>
      <c r="O101" s="13">
        <v>27409.024631639346</v>
      </c>
      <c r="Q101" s="1"/>
    </row>
    <row r="102" spans="1:17" x14ac:dyDescent="0.25">
      <c r="A102" s="7">
        <v>99</v>
      </c>
      <c r="B102" s="7" t="s">
        <v>274</v>
      </c>
      <c r="C102" s="9" t="s">
        <v>1486</v>
      </c>
      <c r="D102" s="7" t="s">
        <v>306</v>
      </c>
      <c r="E102" s="9" t="s">
        <v>270</v>
      </c>
      <c r="F102" s="31">
        <v>2023</v>
      </c>
      <c r="G102" s="7" t="s">
        <v>110</v>
      </c>
      <c r="H102" s="7" t="s">
        <v>307</v>
      </c>
      <c r="I102" s="7"/>
      <c r="J102" s="7" t="s">
        <v>308</v>
      </c>
      <c r="K102" s="12" t="s">
        <v>278</v>
      </c>
      <c r="L102" s="51">
        <v>6608500.0099999998</v>
      </c>
      <c r="M102" s="11">
        <f t="shared" si="1"/>
        <v>109040.250165</v>
      </c>
      <c r="N102" s="12">
        <v>92</v>
      </c>
      <c r="O102" s="13">
        <v>27409.024631639346</v>
      </c>
      <c r="Q102" s="1"/>
    </row>
    <row r="103" spans="1:17" x14ac:dyDescent="0.25">
      <c r="A103" s="7">
        <v>100</v>
      </c>
      <c r="B103" s="7" t="s">
        <v>274</v>
      </c>
      <c r="C103" s="9" t="s">
        <v>1486</v>
      </c>
      <c r="D103" s="7" t="s">
        <v>309</v>
      </c>
      <c r="E103" s="9" t="s">
        <v>270</v>
      </c>
      <c r="F103" s="31">
        <v>2023</v>
      </c>
      <c r="G103" s="7" t="s">
        <v>110</v>
      </c>
      <c r="H103" s="7" t="s">
        <v>310</v>
      </c>
      <c r="I103" s="7"/>
      <c r="J103" s="7" t="s">
        <v>311</v>
      </c>
      <c r="K103" s="12" t="s">
        <v>278</v>
      </c>
      <c r="L103" s="51">
        <v>6608500.0099999998</v>
      </c>
      <c r="M103" s="11">
        <f t="shared" si="1"/>
        <v>109040.250165</v>
      </c>
      <c r="N103" s="12">
        <v>92</v>
      </c>
      <c r="O103" s="13">
        <v>27409.024631639346</v>
      </c>
      <c r="Q103" s="1"/>
    </row>
    <row r="104" spans="1:17" x14ac:dyDescent="0.25">
      <c r="A104" s="7">
        <v>101</v>
      </c>
      <c r="B104" s="7" t="s">
        <v>274</v>
      </c>
      <c r="C104" s="9" t="s">
        <v>1486</v>
      </c>
      <c r="D104" s="7" t="s">
        <v>312</v>
      </c>
      <c r="E104" s="9" t="s">
        <v>270</v>
      </c>
      <c r="F104" s="31">
        <v>2023</v>
      </c>
      <c r="G104" s="7" t="s">
        <v>110</v>
      </c>
      <c r="H104" s="7" t="s">
        <v>313</v>
      </c>
      <c r="I104" s="7"/>
      <c r="J104" s="7" t="s">
        <v>314</v>
      </c>
      <c r="K104" s="12" t="s">
        <v>278</v>
      </c>
      <c r="L104" s="51">
        <v>6608500.0099999998</v>
      </c>
      <c r="M104" s="11">
        <f t="shared" si="1"/>
        <v>109040.250165</v>
      </c>
      <c r="N104" s="12">
        <v>92</v>
      </c>
      <c r="O104" s="13">
        <v>27409.024631639346</v>
      </c>
      <c r="Q104" s="1"/>
    </row>
    <row r="105" spans="1:17" x14ac:dyDescent="0.25">
      <c r="A105" s="7">
        <v>102</v>
      </c>
      <c r="B105" s="7" t="s">
        <v>274</v>
      </c>
      <c r="C105" s="9" t="s">
        <v>1486</v>
      </c>
      <c r="D105" s="7" t="s">
        <v>315</v>
      </c>
      <c r="E105" s="9" t="s">
        <v>270</v>
      </c>
      <c r="F105" s="31">
        <v>2023</v>
      </c>
      <c r="G105" s="7" t="s">
        <v>110</v>
      </c>
      <c r="H105" s="7" t="s">
        <v>316</v>
      </c>
      <c r="I105" s="7"/>
      <c r="J105" s="7" t="s">
        <v>317</v>
      </c>
      <c r="K105" s="12" t="s">
        <v>278</v>
      </c>
      <c r="L105" s="51">
        <v>6608500.0099999998</v>
      </c>
      <c r="M105" s="11">
        <f t="shared" si="1"/>
        <v>109040.250165</v>
      </c>
      <c r="N105" s="12">
        <v>92</v>
      </c>
      <c r="O105" s="13">
        <v>27409.024631639346</v>
      </c>
      <c r="Q105" s="1"/>
    </row>
    <row r="106" spans="1:17" x14ac:dyDescent="0.25">
      <c r="A106" s="7">
        <v>103</v>
      </c>
      <c r="B106" s="7" t="s">
        <v>274</v>
      </c>
      <c r="C106" s="9" t="s">
        <v>1486</v>
      </c>
      <c r="D106" s="7" t="s">
        <v>318</v>
      </c>
      <c r="E106" s="9" t="s">
        <v>270</v>
      </c>
      <c r="F106" s="31">
        <v>2023</v>
      </c>
      <c r="G106" s="7" t="s">
        <v>110</v>
      </c>
      <c r="H106" s="7" t="s">
        <v>319</v>
      </c>
      <c r="I106" s="7"/>
      <c r="J106" s="7" t="s">
        <v>320</v>
      </c>
      <c r="K106" s="12" t="s">
        <v>278</v>
      </c>
      <c r="L106" s="51">
        <v>6608500.0099999998</v>
      </c>
      <c r="M106" s="11">
        <f t="shared" si="1"/>
        <v>109040.250165</v>
      </c>
      <c r="N106" s="12">
        <v>92</v>
      </c>
      <c r="O106" s="13">
        <v>27409.024631639346</v>
      </c>
      <c r="Q106" s="1"/>
    </row>
    <row r="107" spans="1:17" x14ac:dyDescent="0.25">
      <c r="A107" s="7">
        <v>104</v>
      </c>
      <c r="B107" s="7" t="s">
        <v>274</v>
      </c>
      <c r="C107" s="9" t="s">
        <v>1486</v>
      </c>
      <c r="D107" s="7" t="s">
        <v>321</v>
      </c>
      <c r="E107" s="9" t="s">
        <v>270</v>
      </c>
      <c r="F107" s="31">
        <v>2023</v>
      </c>
      <c r="G107" s="7" t="s">
        <v>110</v>
      </c>
      <c r="H107" s="7" t="s">
        <v>322</v>
      </c>
      <c r="I107" s="7"/>
      <c r="J107" s="7" t="s">
        <v>323</v>
      </c>
      <c r="K107" s="12" t="s">
        <v>278</v>
      </c>
      <c r="L107" s="51">
        <v>6608500.0099999998</v>
      </c>
      <c r="M107" s="11">
        <f t="shared" si="1"/>
        <v>109040.250165</v>
      </c>
      <c r="N107" s="12">
        <v>92</v>
      </c>
      <c r="O107" s="13">
        <v>27409.024631639346</v>
      </c>
      <c r="Q107" s="1"/>
    </row>
    <row r="108" spans="1:17" x14ac:dyDescent="0.25">
      <c r="A108" s="7">
        <v>105</v>
      </c>
      <c r="B108" s="7" t="s">
        <v>274</v>
      </c>
      <c r="C108" s="9" t="s">
        <v>1486</v>
      </c>
      <c r="D108" s="7" t="s">
        <v>324</v>
      </c>
      <c r="E108" s="9" t="s">
        <v>270</v>
      </c>
      <c r="F108" s="31">
        <v>2023</v>
      </c>
      <c r="G108" s="7" t="s">
        <v>110</v>
      </c>
      <c r="H108" s="7" t="s">
        <v>325</v>
      </c>
      <c r="I108" s="7"/>
      <c r="J108" s="7" t="s">
        <v>326</v>
      </c>
      <c r="K108" s="12" t="s">
        <v>278</v>
      </c>
      <c r="L108" s="51">
        <v>6608500.0099999998</v>
      </c>
      <c r="M108" s="11">
        <f t="shared" si="1"/>
        <v>109040.250165</v>
      </c>
      <c r="N108" s="12">
        <v>92</v>
      </c>
      <c r="O108" s="13">
        <v>27409.024631639346</v>
      </c>
      <c r="Q108" s="1"/>
    </row>
    <row r="109" spans="1:17" x14ac:dyDescent="0.25">
      <c r="A109" s="7">
        <v>106</v>
      </c>
      <c r="B109" s="7" t="s">
        <v>274</v>
      </c>
      <c r="C109" s="9" t="s">
        <v>1486</v>
      </c>
      <c r="D109" s="7" t="s">
        <v>327</v>
      </c>
      <c r="E109" s="9" t="s">
        <v>270</v>
      </c>
      <c r="F109" s="31">
        <v>2023</v>
      </c>
      <c r="G109" s="7" t="s">
        <v>110</v>
      </c>
      <c r="H109" s="7" t="s">
        <v>328</v>
      </c>
      <c r="I109" s="7"/>
      <c r="J109" s="7" t="s">
        <v>329</v>
      </c>
      <c r="K109" s="12" t="s">
        <v>278</v>
      </c>
      <c r="L109" s="51">
        <v>6608500.0099999998</v>
      </c>
      <c r="M109" s="11">
        <f t="shared" si="1"/>
        <v>109040.250165</v>
      </c>
      <c r="N109" s="12">
        <v>92</v>
      </c>
      <c r="O109" s="13">
        <v>27409.024631639346</v>
      </c>
      <c r="Q109" s="1"/>
    </row>
    <row r="110" spans="1:17" x14ac:dyDescent="0.25">
      <c r="A110" s="7">
        <v>107</v>
      </c>
      <c r="B110" s="7" t="s">
        <v>274</v>
      </c>
      <c r="C110" s="9" t="s">
        <v>1486</v>
      </c>
      <c r="D110" s="7" t="s">
        <v>330</v>
      </c>
      <c r="E110" s="9" t="s">
        <v>270</v>
      </c>
      <c r="F110" s="31">
        <v>2023</v>
      </c>
      <c r="G110" s="7" t="s">
        <v>110</v>
      </c>
      <c r="H110" s="7" t="s">
        <v>331</v>
      </c>
      <c r="I110" s="7"/>
      <c r="J110" s="7" t="s">
        <v>332</v>
      </c>
      <c r="K110" s="12" t="s">
        <v>278</v>
      </c>
      <c r="L110" s="51">
        <v>6608500.0099999998</v>
      </c>
      <c r="M110" s="11">
        <f t="shared" si="1"/>
        <v>109040.250165</v>
      </c>
      <c r="N110" s="12">
        <v>92</v>
      </c>
      <c r="O110" s="13">
        <v>27409.024631639346</v>
      </c>
      <c r="Q110" s="1"/>
    </row>
    <row r="111" spans="1:17" x14ac:dyDescent="0.25">
      <c r="A111" s="7">
        <v>108</v>
      </c>
      <c r="B111" s="7" t="s">
        <v>274</v>
      </c>
      <c r="C111" s="9" t="s">
        <v>1486</v>
      </c>
      <c r="D111" s="7" t="s">
        <v>333</v>
      </c>
      <c r="E111" s="9" t="s">
        <v>270</v>
      </c>
      <c r="F111" s="31">
        <v>2023</v>
      </c>
      <c r="G111" s="7" t="s">
        <v>110</v>
      </c>
      <c r="H111" s="7" t="s">
        <v>334</v>
      </c>
      <c r="I111" s="7"/>
      <c r="J111" s="7" t="s">
        <v>335</v>
      </c>
      <c r="K111" s="12" t="s">
        <v>278</v>
      </c>
      <c r="L111" s="51">
        <v>6608500.0099999998</v>
      </c>
      <c r="M111" s="11">
        <f t="shared" si="1"/>
        <v>109040.250165</v>
      </c>
      <c r="N111" s="12">
        <v>92</v>
      </c>
      <c r="O111" s="13">
        <v>27409.024631639346</v>
      </c>
      <c r="Q111" s="1"/>
    </row>
    <row r="112" spans="1:17" x14ac:dyDescent="0.25">
      <c r="A112" s="7">
        <v>109</v>
      </c>
      <c r="B112" s="7" t="s">
        <v>274</v>
      </c>
      <c r="C112" s="9" t="s">
        <v>1486</v>
      </c>
      <c r="D112" s="7" t="s">
        <v>336</v>
      </c>
      <c r="E112" s="9" t="s">
        <v>270</v>
      </c>
      <c r="F112" s="31">
        <v>2023</v>
      </c>
      <c r="G112" s="7" t="s">
        <v>110</v>
      </c>
      <c r="H112" s="7" t="s">
        <v>337</v>
      </c>
      <c r="I112" s="7"/>
      <c r="J112" s="7" t="s">
        <v>338</v>
      </c>
      <c r="K112" s="12" t="s">
        <v>278</v>
      </c>
      <c r="L112" s="51">
        <v>6608500.0099999998</v>
      </c>
      <c r="M112" s="11">
        <f t="shared" si="1"/>
        <v>109040.250165</v>
      </c>
      <c r="N112" s="12">
        <v>92</v>
      </c>
      <c r="O112" s="13">
        <v>27409.024631639346</v>
      </c>
      <c r="Q112" s="1"/>
    </row>
    <row r="113" spans="1:17" x14ac:dyDescent="0.25">
      <c r="A113" s="7">
        <v>110</v>
      </c>
      <c r="B113" s="7" t="s">
        <v>274</v>
      </c>
      <c r="C113" s="9" t="s">
        <v>1486</v>
      </c>
      <c r="D113" s="7" t="s">
        <v>339</v>
      </c>
      <c r="E113" s="9" t="s">
        <v>270</v>
      </c>
      <c r="F113" s="31">
        <v>2023</v>
      </c>
      <c r="G113" s="7" t="s">
        <v>110</v>
      </c>
      <c r="H113" s="7" t="s">
        <v>340</v>
      </c>
      <c r="I113" s="7"/>
      <c r="J113" s="7" t="s">
        <v>341</v>
      </c>
      <c r="K113" s="12" t="s">
        <v>278</v>
      </c>
      <c r="L113" s="51">
        <v>6608500.0099999998</v>
      </c>
      <c r="M113" s="11">
        <f t="shared" si="1"/>
        <v>109040.250165</v>
      </c>
      <c r="N113" s="12">
        <v>92</v>
      </c>
      <c r="O113" s="13">
        <v>27409.024631639346</v>
      </c>
      <c r="Q113" s="1"/>
    </row>
    <row r="114" spans="1:17" x14ac:dyDescent="0.25">
      <c r="A114" s="7">
        <v>111</v>
      </c>
      <c r="B114" s="7" t="s">
        <v>274</v>
      </c>
      <c r="C114" s="9" t="s">
        <v>1486</v>
      </c>
      <c r="D114" s="7" t="s">
        <v>342</v>
      </c>
      <c r="E114" s="9" t="s">
        <v>270</v>
      </c>
      <c r="F114" s="31">
        <v>2023</v>
      </c>
      <c r="G114" s="7" t="s">
        <v>110</v>
      </c>
      <c r="H114" s="7" t="s">
        <v>343</v>
      </c>
      <c r="I114" s="7"/>
      <c r="J114" s="7" t="s">
        <v>344</v>
      </c>
      <c r="K114" s="12" t="s">
        <v>278</v>
      </c>
      <c r="L114" s="51">
        <v>6608500.0099999998</v>
      </c>
      <c r="M114" s="11">
        <f t="shared" si="1"/>
        <v>109040.250165</v>
      </c>
      <c r="N114" s="12">
        <v>92</v>
      </c>
      <c r="O114" s="13">
        <v>27409.024631639346</v>
      </c>
      <c r="Q114" s="1"/>
    </row>
    <row r="115" spans="1:17" x14ac:dyDescent="0.25">
      <c r="A115" s="7">
        <v>112</v>
      </c>
      <c r="B115" s="7" t="s">
        <v>274</v>
      </c>
      <c r="C115" s="9" t="s">
        <v>1486</v>
      </c>
      <c r="D115" s="7" t="s">
        <v>345</v>
      </c>
      <c r="E115" s="9" t="s">
        <v>270</v>
      </c>
      <c r="F115" s="31">
        <v>2023</v>
      </c>
      <c r="G115" s="7" t="s">
        <v>110</v>
      </c>
      <c r="H115" s="7" t="s">
        <v>346</v>
      </c>
      <c r="I115" s="7"/>
      <c r="J115" s="7" t="s">
        <v>347</v>
      </c>
      <c r="K115" s="12" t="s">
        <v>278</v>
      </c>
      <c r="L115" s="51">
        <v>6608500.0099999998</v>
      </c>
      <c r="M115" s="11">
        <f t="shared" si="1"/>
        <v>109040.250165</v>
      </c>
      <c r="N115" s="12">
        <v>92</v>
      </c>
      <c r="O115" s="13">
        <v>27409.024631639346</v>
      </c>
      <c r="Q115" s="1"/>
    </row>
    <row r="116" spans="1:17" x14ac:dyDescent="0.25">
      <c r="A116" s="7">
        <v>113</v>
      </c>
      <c r="B116" s="7" t="s">
        <v>274</v>
      </c>
      <c r="C116" s="9" t="s">
        <v>1486</v>
      </c>
      <c r="D116" s="7" t="s">
        <v>348</v>
      </c>
      <c r="E116" s="9" t="s">
        <v>270</v>
      </c>
      <c r="F116" s="31">
        <v>2023</v>
      </c>
      <c r="G116" s="7" t="s">
        <v>110</v>
      </c>
      <c r="H116" s="7" t="s">
        <v>349</v>
      </c>
      <c r="I116" s="7"/>
      <c r="J116" s="7" t="s">
        <v>350</v>
      </c>
      <c r="K116" s="12" t="s">
        <v>278</v>
      </c>
      <c r="L116" s="51">
        <v>6608500.0099999998</v>
      </c>
      <c r="M116" s="11">
        <f t="shared" si="1"/>
        <v>109040.250165</v>
      </c>
      <c r="N116" s="12">
        <v>92</v>
      </c>
      <c r="O116" s="13">
        <v>27409.024631639346</v>
      </c>
      <c r="Q116" s="1"/>
    </row>
    <row r="117" spans="1:17" x14ac:dyDescent="0.25">
      <c r="A117" s="7">
        <v>114</v>
      </c>
      <c r="B117" s="7" t="s">
        <v>274</v>
      </c>
      <c r="C117" s="9" t="s">
        <v>1486</v>
      </c>
      <c r="D117" s="7" t="s">
        <v>351</v>
      </c>
      <c r="E117" s="9" t="s">
        <v>270</v>
      </c>
      <c r="F117" s="31">
        <v>2023</v>
      </c>
      <c r="G117" s="7" t="s">
        <v>110</v>
      </c>
      <c r="H117" s="7" t="s">
        <v>352</v>
      </c>
      <c r="I117" s="7"/>
      <c r="J117" s="7" t="s">
        <v>353</v>
      </c>
      <c r="K117" s="12" t="s">
        <v>278</v>
      </c>
      <c r="L117" s="51">
        <v>6608500.0099999998</v>
      </c>
      <c r="M117" s="11">
        <f t="shared" si="1"/>
        <v>109040.250165</v>
      </c>
      <c r="N117" s="12">
        <v>92</v>
      </c>
      <c r="O117" s="13">
        <v>27409.024631639346</v>
      </c>
      <c r="Q117" s="1"/>
    </row>
    <row r="118" spans="1:17" x14ac:dyDescent="0.25">
      <c r="A118" s="7">
        <v>115</v>
      </c>
      <c r="B118" s="7" t="s">
        <v>274</v>
      </c>
      <c r="C118" s="9" t="s">
        <v>1486</v>
      </c>
      <c r="D118" s="7" t="s">
        <v>354</v>
      </c>
      <c r="E118" s="9" t="s">
        <v>270</v>
      </c>
      <c r="F118" s="31">
        <v>2023</v>
      </c>
      <c r="G118" s="7" t="s">
        <v>110</v>
      </c>
      <c r="H118" s="7" t="s">
        <v>355</v>
      </c>
      <c r="I118" s="7"/>
      <c r="J118" s="7" t="s">
        <v>356</v>
      </c>
      <c r="K118" s="12" t="s">
        <v>278</v>
      </c>
      <c r="L118" s="51">
        <v>6608500.0099999998</v>
      </c>
      <c r="M118" s="11">
        <f t="shared" si="1"/>
        <v>109040.250165</v>
      </c>
      <c r="N118" s="12">
        <v>92</v>
      </c>
      <c r="O118" s="13">
        <v>27409.024631639346</v>
      </c>
      <c r="Q118" s="1"/>
    </row>
    <row r="119" spans="1:17" x14ac:dyDescent="0.25">
      <c r="A119" s="7">
        <v>116</v>
      </c>
      <c r="B119" s="7" t="s">
        <v>274</v>
      </c>
      <c r="C119" s="9" t="s">
        <v>1486</v>
      </c>
      <c r="D119" s="7" t="s">
        <v>357</v>
      </c>
      <c r="E119" s="9" t="s">
        <v>270</v>
      </c>
      <c r="F119" s="31">
        <v>2023</v>
      </c>
      <c r="G119" s="7" t="s">
        <v>110</v>
      </c>
      <c r="H119" s="7" t="s">
        <v>358</v>
      </c>
      <c r="I119" s="7"/>
      <c r="J119" s="7" t="s">
        <v>359</v>
      </c>
      <c r="K119" s="12" t="s">
        <v>278</v>
      </c>
      <c r="L119" s="51">
        <v>6608500.0099999998</v>
      </c>
      <c r="M119" s="11">
        <f t="shared" si="1"/>
        <v>109040.250165</v>
      </c>
      <c r="N119" s="12">
        <v>92</v>
      </c>
      <c r="O119" s="13">
        <v>27409.024631639346</v>
      </c>
      <c r="Q119" s="1"/>
    </row>
    <row r="120" spans="1:17" x14ac:dyDescent="0.25">
      <c r="A120" s="7">
        <v>117</v>
      </c>
      <c r="B120" s="7" t="s">
        <v>274</v>
      </c>
      <c r="C120" s="9" t="s">
        <v>1486</v>
      </c>
      <c r="D120" s="7" t="s">
        <v>360</v>
      </c>
      <c r="E120" s="9" t="s">
        <v>270</v>
      </c>
      <c r="F120" s="31">
        <v>2023</v>
      </c>
      <c r="G120" s="7" t="s">
        <v>110</v>
      </c>
      <c r="H120" s="7" t="s">
        <v>361</v>
      </c>
      <c r="I120" s="7"/>
      <c r="J120" s="7" t="s">
        <v>362</v>
      </c>
      <c r="K120" s="12" t="s">
        <v>278</v>
      </c>
      <c r="L120" s="51">
        <v>6608500.0099999998</v>
      </c>
      <c r="M120" s="11">
        <f t="shared" si="1"/>
        <v>109040.250165</v>
      </c>
      <c r="N120" s="12">
        <v>92</v>
      </c>
      <c r="O120" s="13">
        <v>27409.024631639346</v>
      </c>
      <c r="Q120" s="1"/>
    </row>
    <row r="121" spans="1:17" x14ac:dyDescent="0.25">
      <c r="A121" s="7">
        <v>118</v>
      </c>
      <c r="B121" s="7" t="s">
        <v>274</v>
      </c>
      <c r="C121" s="9" t="s">
        <v>1486</v>
      </c>
      <c r="D121" s="7" t="s">
        <v>363</v>
      </c>
      <c r="E121" s="9" t="s">
        <v>270</v>
      </c>
      <c r="F121" s="31">
        <v>2023</v>
      </c>
      <c r="G121" s="7" t="s">
        <v>110</v>
      </c>
      <c r="H121" s="7" t="s">
        <v>364</v>
      </c>
      <c r="I121" s="7"/>
      <c r="J121" s="7" t="s">
        <v>365</v>
      </c>
      <c r="K121" s="12" t="s">
        <v>278</v>
      </c>
      <c r="L121" s="51">
        <v>6608500.0099999998</v>
      </c>
      <c r="M121" s="11">
        <f t="shared" si="1"/>
        <v>109040.250165</v>
      </c>
      <c r="N121" s="12">
        <v>92</v>
      </c>
      <c r="O121" s="13">
        <v>27409.024631639346</v>
      </c>
      <c r="Q121" s="1"/>
    </row>
    <row r="122" spans="1:17" x14ac:dyDescent="0.25">
      <c r="A122" s="7">
        <v>119</v>
      </c>
      <c r="B122" s="7" t="s">
        <v>274</v>
      </c>
      <c r="C122" s="9" t="s">
        <v>1486</v>
      </c>
      <c r="D122" s="7" t="s">
        <v>366</v>
      </c>
      <c r="E122" s="9" t="s">
        <v>270</v>
      </c>
      <c r="F122" s="31">
        <v>2023</v>
      </c>
      <c r="G122" s="7" t="s">
        <v>110</v>
      </c>
      <c r="H122" s="7" t="s">
        <v>367</v>
      </c>
      <c r="I122" s="7"/>
      <c r="J122" s="7" t="s">
        <v>368</v>
      </c>
      <c r="K122" s="12" t="s">
        <v>278</v>
      </c>
      <c r="L122" s="28">
        <v>6608500.0099999998</v>
      </c>
      <c r="M122" s="11">
        <f t="shared" si="1"/>
        <v>109040.250165</v>
      </c>
      <c r="N122" s="12">
        <v>92</v>
      </c>
      <c r="O122" s="13">
        <v>27409.024631639346</v>
      </c>
      <c r="Q122" s="1"/>
    </row>
    <row r="123" spans="1:17" x14ac:dyDescent="0.25">
      <c r="A123" s="7">
        <v>120</v>
      </c>
      <c r="B123" s="7" t="s">
        <v>99</v>
      </c>
      <c r="C123" s="9" t="s">
        <v>1476</v>
      </c>
      <c r="D123" s="43" t="s">
        <v>369</v>
      </c>
      <c r="E123" s="52" t="s">
        <v>370</v>
      </c>
      <c r="F123" s="53">
        <v>2021</v>
      </c>
      <c r="G123" s="53" t="s">
        <v>19</v>
      </c>
      <c r="H123" s="30" t="s">
        <v>371</v>
      </c>
      <c r="I123" s="30"/>
      <c r="J123" s="30">
        <v>5545673</v>
      </c>
      <c r="K123" s="7" t="s">
        <v>101</v>
      </c>
      <c r="L123" s="54">
        <v>7276000</v>
      </c>
      <c r="M123" s="11">
        <f t="shared" si="1"/>
        <v>120054</v>
      </c>
      <c r="N123" s="12">
        <v>92</v>
      </c>
      <c r="O123" s="13">
        <v>30177.508196721312</v>
      </c>
      <c r="Q123" s="1"/>
    </row>
    <row r="124" spans="1:17" x14ac:dyDescent="0.25">
      <c r="A124" s="7">
        <v>121</v>
      </c>
      <c r="B124" s="7" t="s">
        <v>99</v>
      </c>
      <c r="C124" s="9" t="s">
        <v>1476</v>
      </c>
      <c r="D124" s="43" t="s">
        <v>372</v>
      </c>
      <c r="E124" s="52" t="s">
        <v>370</v>
      </c>
      <c r="F124" s="53">
        <v>2021</v>
      </c>
      <c r="G124" s="53" t="s">
        <v>19</v>
      </c>
      <c r="H124" s="30" t="s">
        <v>373</v>
      </c>
      <c r="I124" s="30"/>
      <c r="J124" s="30">
        <v>5545452</v>
      </c>
      <c r="K124" s="7" t="s">
        <v>101</v>
      </c>
      <c r="L124" s="54">
        <v>7276000</v>
      </c>
      <c r="M124" s="11">
        <f t="shared" si="1"/>
        <v>120054</v>
      </c>
      <c r="N124" s="12">
        <v>92</v>
      </c>
      <c r="O124" s="13">
        <v>30177.508196721312</v>
      </c>
      <c r="Q124" s="1"/>
    </row>
    <row r="125" spans="1:17" x14ac:dyDescent="0.25">
      <c r="A125" s="7">
        <v>122</v>
      </c>
      <c r="B125" s="7" t="s">
        <v>99</v>
      </c>
      <c r="C125" s="9" t="s">
        <v>1476</v>
      </c>
      <c r="D125" s="43" t="s">
        <v>374</v>
      </c>
      <c r="E125" s="52" t="s">
        <v>370</v>
      </c>
      <c r="F125" s="53">
        <v>2021</v>
      </c>
      <c r="G125" s="53" t="s">
        <v>19</v>
      </c>
      <c r="H125" s="30" t="s">
        <v>375</v>
      </c>
      <c r="I125" s="30"/>
      <c r="J125" s="30">
        <v>5545527</v>
      </c>
      <c r="K125" s="7" t="s">
        <v>101</v>
      </c>
      <c r="L125" s="54">
        <v>7276000</v>
      </c>
      <c r="M125" s="11">
        <f t="shared" si="1"/>
        <v>120054</v>
      </c>
      <c r="N125" s="12">
        <v>92</v>
      </c>
      <c r="O125" s="13">
        <v>30177.508196721312</v>
      </c>
      <c r="Q125" s="1"/>
    </row>
    <row r="126" spans="1:17" x14ac:dyDescent="0.25">
      <c r="A126" s="7">
        <v>123</v>
      </c>
      <c r="B126" s="7" t="s">
        <v>99</v>
      </c>
      <c r="C126" s="9" t="s">
        <v>1476</v>
      </c>
      <c r="D126" s="43" t="s">
        <v>376</v>
      </c>
      <c r="E126" s="52" t="s">
        <v>370</v>
      </c>
      <c r="F126" s="53">
        <v>2021</v>
      </c>
      <c r="G126" s="53" t="s">
        <v>19</v>
      </c>
      <c r="H126" s="30" t="s">
        <v>377</v>
      </c>
      <c r="I126" s="30"/>
      <c r="J126" s="30">
        <v>5545695</v>
      </c>
      <c r="K126" s="7" t="s">
        <v>101</v>
      </c>
      <c r="L126" s="54">
        <v>7276000</v>
      </c>
      <c r="M126" s="11">
        <f t="shared" si="1"/>
        <v>120054</v>
      </c>
      <c r="N126" s="12">
        <v>92</v>
      </c>
      <c r="O126" s="13">
        <v>30177.508196721312</v>
      </c>
      <c r="Q126" s="1"/>
    </row>
    <row r="127" spans="1:17" x14ac:dyDescent="0.25">
      <c r="A127" s="7">
        <v>124</v>
      </c>
      <c r="B127" s="7" t="s">
        <v>99</v>
      </c>
      <c r="C127" s="9" t="s">
        <v>1476</v>
      </c>
      <c r="D127" s="43" t="s">
        <v>378</v>
      </c>
      <c r="E127" s="52" t="s">
        <v>370</v>
      </c>
      <c r="F127" s="53">
        <v>2021</v>
      </c>
      <c r="G127" s="53" t="s">
        <v>19</v>
      </c>
      <c r="H127" s="30" t="s">
        <v>379</v>
      </c>
      <c r="I127" s="30"/>
      <c r="J127" s="30">
        <v>5545714</v>
      </c>
      <c r="K127" s="7" t="s">
        <v>101</v>
      </c>
      <c r="L127" s="54">
        <v>7276000</v>
      </c>
      <c r="M127" s="11">
        <f t="shared" si="1"/>
        <v>120054</v>
      </c>
      <c r="N127" s="12">
        <v>92</v>
      </c>
      <c r="O127" s="13">
        <v>30177.508196721312</v>
      </c>
      <c r="Q127" s="1"/>
    </row>
    <row r="128" spans="1:17" x14ac:dyDescent="0.25">
      <c r="A128" s="7">
        <v>125</v>
      </c>
      <c r="B128" s="7" t="s">
        <v>99</v>
      </c>
      <c r="C128" s="9" t="s">
        <v>1476</v>
      </c>
      <c r="D128" s="43" t="s">
        <v>380</v>
      </c>
      <c r="E128" s="52" t="s">
        <v>370</v>
      </c>
      <c r="F128" s="53">
        <v>2021</v>
      </c>
      <c r="G128" s="53" t="s">
        <v>37</v>
      </c>
      <c r="H128" s="30" t="s">
        <v>381</v>
      </c>
      <c r="I128" s="30"/>
      <c r="J128" s="30">
        <v>5545756</v>
      </c>
      <c r="K128" s="7" t="s">
        <v>101</v>
      </c>
      <c r="L128" s="54">
        <v>7276000</v>
      </c>
      <c r="M128" s="11">
        <f t="shared" si="1"/>
        <v>120054</v>
      </c>
      <c r="N128" s="12">
        <v>92</v>
      </c>
      <c r="O128" s="13">
        <v>30177.508196721312</v>
      </c>
      <c r="Q128" s="1"/>
    </row>
    <row r="129" spans="1:17" x14ac:dyDescent="0.25">
      <c r="A129" s="7">
        <v>126</v>
      </c>
      <c r="B129" s="7" t="s">
        <v>99</v>
      </c>
      <c r="C129" s="9" t="s">
        <v>1476</v>
      </c>
      <c r="D129" s="24" t="s">
        <v>382</v>
      </c>
      <c r="E129" s="52" t="s">
        <v>370</v>
      </c>
      <c r="F129" s="53">
        <v>2021</v>
      </c>
      <c r="G129" s="43"/>
      <c r="H129" s="30" t="s">
        <v>383</v>
      </c>
      <c r="I129" s="30"/>
      <c r="J129" s="30" t="s">
        <v>384</v>
      </c>
      <c r="K129" s="7" t="s">
        <v>101</v>
      </c>
      <c r="L129" s="54">
        <v>7414000</v>
      </c>
      <c r="M129" s="11">
        <f t="shared" si="1"/>
        <v>122331</v>
      </c>
      <c r="N129" s="12">
        <v>92</v>
      </c>
      <c r="O129" s="13">
        <v>30749.868852459018</v>
      </c>
      <c r="Q129" s="1"/>
    </row>
    <row r="130" spans="1:17" x14ac:dyDescent="0.25">
      <c r="A130" s="7">
        <v>127</v>
      </c>
      <c r="B130" s="7" t="s">
        <v>99</v>
      </c>
      <c r="C130" s="9" t="s">
        <v>1476</v>
      </c>
      <c r="D130" s="30" t="s">
        <v>385</v>
      </c>
      <c r="E130" s="32" t="s">
        <v>127</v>
      </c>
      <c r="F130" s="53">
        <v>2021</v>
      </c>
      <c r="G130" s="24" t="s">
        <v>110</v>
      </c>
      <c r="H130" s="41" t="s">
        <v>386</v>
      </c>
      <c r="I130" s="41"/>
      <c r="J130" s="41" t="s">
        <v>387</v>
      </c>
      <c r="K130" s="7" t="s">
        <v>101</v>
      </c>
      <c r="L130" s="49">
        <v>2753000</v>
      </c>
      <c r="M130" s="11">
        <f t="shared" si="1"/>
        <v>45424.5</v>
      </c>
      <c r="N130" s="12">
        <v>92</v>
      </c>
      <c r="O130" s="13">
        <v>11418.180327868853</v>
      </c>
      <c r="Q130" s="1"/>
    </row>
    <row r="131" spans="1:17" x14ac:dyDescent="0.25">
      <c r="A131" s="7">
        <v>128</v>
      </c>
      <c r="B131" s="7" t="s">
        <v>99</v>
      </c>
      <c r="C131" s="9" t="s">
        <v>1476</v>
      </c>
      <c r="D131" s="30" t="s">
        <v>388</v>
      </c>
      <c r="E131" s="32" t="s">
        <v>127</v>
      </c>
      <c r="F131" s="53">
        <v>2021</v>
      </c>
      <c r="G131" s="24" t="s">
        <v>110</v>
      </c>
      <c r="H131" s="41" t="s">
        <v>389</v>
      </c>
      <c r="I131" s="41"/>
      <c r="J131" s="41" t="s">
        <v>390</v>
      </c>
      <c r="K131" s="7" t="s">
        <v>101</v>
      </c>
      <c r="L131" s="49">
        <v>2753000</v>
      </c>
      <c r="M131" s="11">
        <f t="shared" si="1"/>
        <v>45424.5</v>
      </c>
      <c r="N131" s="12">
        <v>92</v>
      </c>
      <c r="O131" s="13">
        <v>11418.180327868853</v>
      </c>
      <c r="Q131" s="1"/>
    </row>
    <row r="132" spans="1:17" x14ac:dyDescent="0.25">
      <c r="A132" s="7">
        <v>129</v>
      </c>
      <c r="B132" s="7" t="s">
        <v>99</v>
      </c>
      <c r="C132" s="9" t="s">
        <v>1476</v>
      </c>
      <c r="D132" s="30" t="s">
        <v>391</v>
      </c>
      <c r="E132" s="32" t="s">
        <v>127</v>
      </c>
      <c r="F132" s="53">
        <v>2021</v>
      </c>
      <c r="G132" s="24" t="s">
        <v>110</v>
      </c>
      <c r="H132" s="41" t="s">
        <v>392</v>
      </c>
      <c r="I132" s="41"/>
      <c r="J132" s="41" t="s">
        <v>393</v>
      </c>
      <c r="K132" s="7" t="s">
        <v>101</v>
      </c>
      <c r="L132" s="49">
        <v>2753000</v>
      </c>
      <c r="M132" s="11">
        <f t="shared" si="1"/>
        <v>45424.5</v>
      </c>
      <c r="N132" s="12">
        <v>92</v>
      </c>
      <c r="O132" s="13">
        <v>11418.180327868853</v>
      </c>
      <c r="Q132" s="1"/>
    </row>
    <row r="133" spans="1:17" x14ac:dyDescent="0.25">
      <c r="A133" s="7">
        <v>130</v>
      </c>
      <c r="B133" s="7" t="s">
        <v>99</v>
      </c>
      <c r="C133" s="9" t="s">
        <v>1476</v>
      </c>
      <c r="D133" s="30" t="s">
        <v>394</v>
      </c>
      <c r="E133" s="32" t="s">
        <v>127</v>
      </c>
      <c r="F133" s="53">
        <v>2021</v>
      </c>
      <c r="G133" s="24" t="s">
        <v>110</v>
      </c>
      <c r="H133" s="41" t="s">
        <v>395</v>
      </c>
      <c r="I133" s="41"/>
      <c r="J133" s="41" t="s">
        <v>396</v>
      </c>
      <c r="K133" s="7" t="s">
        <v>101</v>
      </c>
      <c r="L133" s="49">
        <v>2753000</v>
      </c>
      <c r="M133" s="11">
        <f t="shared" ref="M133:M196" si="2">L133*1.65/100</f>
        <v>45424.5</v>
      </c>
      <c r="N133" s="12">
        <v>92</v>
      </c>
      <c r="O133" s="13">
        <v>11418.180327868853</v>
      </c>
      <c r="Q133" s="1"/>
    </row>
    <row r="134" spans="1:17" x14ac:dyDescent="0.25">
      <c r="A134" s="7">
        <v>131</v>
      </c>
      <c r="B134" s="7" t="s">
        <v>99</v>
      </c>
      <c r="C134" s="9" t="s">
        <v>1476</v>
      </c>
      <c r="D134" s="30" t="s">
        <v>397</v>
      </c>
      <c r="E134" s="32" t="s">
        <v>127</v>
      </c>
      <c r="F134" s="53">
        <v>2021</v>
      </c>
      <c r="G134" s="24" t="s">
        <v>110</v>
      </c>
      <c r="H134" s="41" t="s">
        <v>398</v>
      </c>
      <c r="I134" s="41"/>
      <c r="J134" s="41" t="s">
        <v>399</v>
      </c>
      <c r="K134" s="7" t="s">
        <v>101</v>
      </c>
      <c r="L134" s="49">
        <v>2753000</v>
      </c>
      <c r="M134" s="11">
        <f t="shared" si="2"/>
        <v>45424.5</v>
      </c>
      <c r="N134" s="12">
        <v>92</v>
      </c>
      <c r="O134" s="13">
        <v>11418.180327868853</v>
      </c>
      <c r="Q134" s="1"/>
    </row>
    <row r="135" spans="1:17" x14ac:dyDescent="0.25">
      <c r="A135" s="7">
        <v>132</v>
      </c>
      <c r="B135" s="7" t="s">
        <v>99</v>
      </c>
      <c r="C135" s="9" t="s">
        <v>1476</v>
      </c>
      <c r="D135" s="30" t="s">
        <v>400</v>
      </c>
      <c r="E135" s="32" t="s">
        <v>127</v>
      </c>
      <c r="F135" s="53">
        <v>2021</v>
      </c>
      <c r="G135" s="24" t="s">
        <v>110</v>
      </c>
      <c r="H135" s="41" t="s">
        <v>401</v>
      </c>
      <c r="I135" s="41"/>
      <c r="J135" s="41" t="s">
        <v>402</v>
      </c>
      <c r="K135" s="7" t="s">
        <v>101</v>
      </c>
      <c r="L135" s="49">
        <v>2753000</v>
      </c>
      <c r="M135" s="11">
        <f t="shared" si="2"/>
        <v>45424.5</v>
      </c>
      <c r="N135" s="12">
        <v>92</v>
      </c>
      <c r="O135" s="13">
        <v>11418.180327868853</v>
      </c>
      <c r="Q135" s="1"/>
    </row>
    <row r="136" spans="1:17" x14ac:dyDescent="0.25">
      <c r="A136" s="7">
        <v>133</v>
      </c>
      <c r="B136" s="7" t="s">
        <v>99</v>
      </c>
      <c r="C136" s="9" t="s">
        <v>1476</v>
      </c>
      <c r="D136" s="30" t="s">
        <v>403</v>
      </c>
      <c r="E136" s="32" t="s">
        <v>127</v>
      </c>
      <c r="F136" s="53">
        <v>2021</v>
      </c>
      <c r="G136" s="24" t="s">
        <v>110</v>
      </c>
      <c r="H136" s="41" t="s">
        <v>404</v>
      </c>
      <c r="I136" s="41"/>
      <c r="J136" s="41" t="s">
        <v>405</v>
      </c>
      <c r="K136" s="7" t="s">
        <v>101</v>
      </c>
      <c r="L136" s="49">
        <v>2753000</v>
      </c>
      <c r="M136" s="11">
        <f t="shared" si="2"/>
        <v>45424.5</v>
      </c>
      <c r="N136" s="12">
        <v>92</v>
      </c>
      <c r="O136" s="13">
        <v>11418.180327868853</v>
      </c>
      <c r="Q136" s="1"/>
    </row>
    <row r="137" spans="1:17" x14ac:dyDescent="0.25">
      <c r="A137" s="7">
        <v>134</v>
      </c>
      <c r="B137" s="7" t="s">
        <v>99</v>
      </c>
      <c r="C137" s="9" t="s">
        <v>1476</v>
      </c>
      <c r="D137" s="30" t="s">
        <v>406</v>
      </c>
      <c r="E137" s="32" t="s">
        <v>407</v>
      </c>
      <c r="F137" s="53">
        <v>2021</v>
      </c>
      <c r="G137" s="24" t="s">
        <v>110</v>
      </c>
      <c r="H137" s="30" t="s">
        <v>408</v>
      </c>
      <c r="I137" s="30"/>
      <c r="J137" s="30" t="s">
        <v>409</v>
      </c>
      <c r="K137" s="7" t="s">
        <v>101</v>
      </c>
      <c r="L137" s="54">
        <v>2673000</v>
      </c>
      <c r="M137" s="11">
        <f t="shared" si="2"/>
        <v>44104.5</v>
      </c>
      <c r="N137" s="12">
        <v>92</v>
      </c>
      <c r="O137" s="13">
        <v>11086.377049180328</v>
      </c>
      <c r="Q137" s="1"/>
    </row>
    <row r="138" spans="1:17" x14ac:dyDescent="0.25">
      <c r="A138" s="7">
        <v>135</v>
      </c>
      <c r="B138" s="7" t="s">
        <v>99</v>
      </c>
      <c r="C138" s="9" t="s">
        <v>1476</v>
      </c>
      <c r="D138" s="30" t="s">
        <v>410</v>
      </c>
      <c r="E138" s="32" t="s">
        <v>407</v>
      </c>
      <c r="F138" s="53">
        <v>2021</v>
      </c>
      <c r="G138" s="24" t="s">
        <v>110</v>
      </c>
      <c r="H138" s="30" t="s">
        <v>411</v>
      </c>
      <c r="I138" s="30"/>
      <c r="J138" s="30" t="s">
        <v>412</v>
      </c>
      <c r="K138" s="7" t="s">
        <v>101</v>
      </c>
      <c r="L138" s="54">
        <v>2673000</v>
      </c>
      <c r="M138" s="11">
        <f t="shared" si="2"/>
        <v>44104.5</v>
      </c>
      <c r="N138" s="12">
        <v>92</v>
      </c>
      <c r="O138" s="13">
        <v>11086.377049180328</v>
      </c>
      <c r="Q138" s="1"/>
    </row>
    <row r="139" spans="1:17" x14ac:dyDescent="0.25">
      <c r="A139" s="7">
        <v>136</v>
      </c>
      <c r="B139" s="7" t="s">
        <v>99</v>
      </c>
      <c r="C139" s="9" t="s">
        <v>1476</v>
      </c>
      <c r="D139" s="30" t="s">
        <v>413</v>
      </c>
      <c r="E139" s="32" t="s">
        <v>407</v>
      </c>
      <c r="F139" s="53">
        <v>2021</v>
      </c>
      <c r="G139" s="24" t="s">
        <v>110</v>
      </c>
      <c r="H139" s="30" t="s">
        <v>414</v>
      </c>
      <c r="I139" s="30"/>
      <c r="J139" s="30" t="s">
        <v>415</v>
      </c>
      <c r="K139" s="7" t="s">
        <v>101</v>
      </c>
      <c r="L139" s="54">
        <v>2673000</v>
      </c>
      <c r="M139" s="11">
        <f t="shared" si="2"/>
        <v>44104.5</v>
      </c>
      <c r="N139" s="12">
        <v>92</v>
      </c>
      <c r="O139" s="13">
        <v>11086.377049180328</v>
      </c>
      <c r="Q139" s="1"/>
    </row>
    <row r="140" spans="1:17" x14ac:dyDescent="0.25">
      <c r="A140" s="7">
        <v>137</v>
      </c>
      <c r="B140" s="7" t="s">
        <v>99</v>
      </c>
      <c r="C140" s="9" t="s">
        <v>1476</v>
      </c>
      <c r="D140" s="30" t="s">
        <v>416</v>
      </c>
      <c r="E140" s="32" t="s">
        <v>407</v>
      </c>
      <c r="F140" s="53">
        <v>2021</v>
      </c>
      <c r="G140" s="24" t="s">
        <v>110</v>
      </c>
      <c r="H140" s="30" t="s">
        <v>417</v>
      </c>
      <c r="I140" s="30"/>
      <c r="J140" s="30" t="s">
        <v>418</v>
      </c>
      <c r="K140" s="7" t="s">
        <v>101</v>
      </c>
      <c r="L140" s="54">
        <v>2753000</v>
      </c>
      <c r="M140" s="11">
        <f t="shared" si="2"/>
        <v>45424.5</v>
      </c>
      <c r="N140" s="12">
        <v>92</v>
      </c>
      <c r="O140" s="13">
        <v>11418.180327868853</v>
      </c>
      <c r="Q140" s="1"/>
    </row>
    <row r="141" spans="1:17" x14ac:dyDescent="0.25">
      <c r="A141" s="7">
        <v>138</v>
      </c>
      <c r="B141" s="7" t="s">
        <v>99</v>
      </c>
      <c r="C141" s="9" t="s">
        <v>1476</v>
      </c>
      <c r="D141" s="24" t="s">
        <v>419</v>
      </c>
      <c r="E141" s="55" t="s">
        <v>127</v>
      </c>
      <c r="F141" s="24">
        <v>2022</v>
      </c>
      <c r="G141" s="24" t="s">
        <v>271</v>
      </c>
      <c r="H141" s="24" t="s">
        <v>420</v>
      </c>
      <c r="I141" s="24"/>
      <c r="J141" s="24" t="s">
        <v>421</v>
      </c>
      <c r="K141" s="7" t="s">
        <v>101</v>
      </c>
      <c r="L141" s="56">
        <v>2753000</v>
      </c>
      <c r="M141" s="11">
        <f t="shared" si="2"/>
        <v>45424.5</v>
      </c>
      <c r="N141" s="12">
        <v>92</v>
      </c>
      <c r="O141" s="13">
        <v>11418.180327868853</v>
      </c>
      <c r="Q141" s="1"/>
    </row>
    <row r="142" spans="1:17" x14ac:dyDescent="0.25">
      <c r="A142" s="7">
        <v>139</v>
      </c>
      <c r="B142" s="7" t="s">
        <v>99</v>
      </c>
      <c r="C142" s="9" t="s">
        <v>1476</v>
      </c>
      <c r="D142" s="24" t="s">
        <v>422</v>
      </c>
      <c r="E142" s="55" t="s">
        <v>407</v>
      </c>
      <c r="F142" s="43">
        <v>2021</v>
      </c>
      <c r="G142" s="24" t="s">
        <v>110</v>
      </c>
      <c r="H142" s="24" t="s">
        <v>423</v>
      </c>
      <c r="I142" s="24"/>
      <c r="J142" s="24" t="s">
        <v>424</v>
      </c>
      <c r="K142" s="7" t="s">
        <v>101</v>
      </c>
      <c r="L142" s="56">
        <v>2673000</v>
      </c>
      <c r="M142" s="11">
        <f t="shared" si="2"/>
        <v>44104.5</v>
      </c>
      <c r="N142" s="12">
        <v>92</v>
      </c>
      <c r="O142" s="13">
        <v>11086.377049180328</v>
      </c>
      <c r="Q142" s="1"/>
    </row>
    <row r="143" spans="1:17" x14ac:dyDescent="0.25">
      <c r="A143" s="7">
        <v>140</v>
      </c>
      <c r="B143" s="7" t="s">
        <v>99</v>
      </c>
      <c r="C143" s="9" t="s">
        <v>1476</v>
      </c>
      <c r="D143" s="24" t="s">
        <v>425</v>
      </c>
      <c r="E143" s="55" t="s">
        <v>407</v>
      </c>
      <c r="F143" s="43">
        <v>2021</v>
      </c>
      <c r="G143" s="24" t="s">
        <v>110</v>
      </c>
      <c r="H143" s="24" t="s">
        <v>426</v>
      </c>
      <c r="I143" s="24"/>
      <c r="J143" s="24" t="s">
        <v>427</v>
      </c>
      <c r="K143" s="7" t="s">
        <v>101</v>
      </c>
      <c r="L143" s="56">
        <v>2673000</v>
      </c>
      <c r="M143" s="11">
        <f t="shared" si="2"/>
        <v>44104.5</v>
      </c>
      <c r="N143" s="12">
        <v>92</v>
      </c>
      <c r="O143" s="13">
        <v>11086.377049180328</v>
      </c>
      <c r="Q143" s="1"/>
    </row>
    <row r="144" spans="1:17" x14ac:dyDescent="0.25">
      <c r="A144" s="7">
        <v>141</v>
      </c>
      <c r="B144" s="7" t="s">
        <v>99</v>
      </c>
      <c r="C144" s="9" t="s">
        <v>1476</v>
      </c>
      <c r="D144" s="24" t="s">
        <v>428</v>
      </c>
      <c r="E144" s="55" t="s">
        <v>407</v>
      </c>
      <c r="F144" s="43">
        <v>2021</v>
      </c>
      <c r="G144" s="24" t="s">
        <v>110</v>
      </c>
      <c r="H144" s="24" t="s">
        <v>429</v>
      </c>
      <c r="I144" s="24"/>
      <c r="J144" s="24" t="s">
        <v>430</v>
      </c>
      <c r="K144" s="7" t="s">
        <v>101</v>
      </c>
      <c r="L144" s="56">
        <v>2673000</v>
      </c>
      <c r="M144" s="11">
        <f t="shared" si="2"/>
        <v>44104.5</v>
      </c>
      <c r="N144" s="12">
        <v>92</v>
      </c>
      <c r="O144" s="13">
        <v>11086.377049180328</v>
      </c>
      <c r="Q144" s="1"/>
    </row>
    <row r="145" spans="1:17" x14ac:dyDescent="0.25">
      <c r="A145" s="7">
        <v>142</v>
      </c>
      <c r="B145" s="24" t="s">
        <v>431</v>
      </c>
      <c r="C145" s="9" t="s">
        <v>1487</v>
      </c>
      <c r="D145" s="24" t="s">
        <v>432</v>
      </c>
      <c r="E145" s="52" t="s">
        <v>370</v>
      </c>
      <c r="F145" s="53">
        <v>2021</v>
      </c>
      <c r="G145" s="53" t="s">
        <v>19</v>
      </c>
      <c r="H145" s="30" t="s">
        <v>433</v>
      </c>
      <c r="I145" s="30"/>
      <c r="J145" s="30" t="s">
        <v>434</v>
      </c>
      <c r="K145" s="53" t="s">
        <v>435</v>
      </c>
      <c r="L145" s="54">
        <v>6436500</v>
      </c>
      <c r="M145" s="11">
        <f t="shared" si="2"/>
        <v>106202.25</v>
      </c>
      <c r="N145" s="12">
        <v>92</v>
      </c>
      <c r="O145" s="13">
        <v>26695.647540983606</v>
      </c>
      <c r="Q145" s="1"/>
    </row>
    <row r="146" spans="1:17" x14ac:dyDescent="0.25">
      <c r="A146" s="7">
        <v>143</v>
      </c>
      <c r="B146" s="24" t="s">
        <v>431</v>
      </c>
      <c r="C146" s="9" t="s">
        <v>1487</v>
      </c>
      <c r="D146" s="24" t="s">
        <v>436</v>
      </c>
      <c r="E146" s="52" t="s">
        <v>370</v>
      </c>
      <c r="F146" s="53">
        <v>2021</v>
      </c>
      <c r="G146" s="53" t="s">
        <v>19</v>
      </c>
      <c r="H146" s="30" t="s">
        <v>437</v>
      </c>
      <c r="I146" s="30"/>
      <c r="J146" s="30" t="s">
        <v>438</v>
      </c>
      <c r="K146" s="53" t="s">
        <v>435</v>
      </c>
      <c r="L146" s="54">
        <v>6436500</v>
      </c>
      <c r="M146" s="11">
        <f t="shared" si="2"/>
        <v>106202.25</v>
      </c>
      <c r="N146" s="12">
        <v>92</v>
      </c>
      <c r="O146" s="13">
        <v>26695.647540983606</v>
      </c>
      <c r="Q146" s="1"/>
    </row>
    <row r="147" spans="1:17" x14ac:dyDescent="0.25">
      <c r="A147" s="7">
        <v>144</v>
      </c>
      <c r="B147" s="24" t="s">
        <v>431</v>
      </c>
      <c r="C147" s="9" t="s">
        <v>1487</v>
      </c>
      <c r="D147" s="24" t="s">
        <v>439</v>
      </c>
      <c r="E147" s="52" t="s">
        <v>370</v>
      </c>
      <c r="F147" s="53">
        <v>2021</v>
      </c>
      <c r="G147" s="53" t="s">
        <v>19</v>
      </c>
      <c r="H147" s="30" t="s">
        <v>440</v>
      </c>
      <c r="I147" s="30"/>
      <c r="J147" s="30" t="s">
        <v>441</v>
      </c>
      <c r="K147" s="53" t="s">
        <v>435</v>
      </c>
      <c r="L147" s="54">
        <v>6436500</v>
      </c>
      <c r="M147" s="11">
        <f t="shared" si="2"/>
        <v>106202.25</v>
      </c>
      <c r="N147" s="12">
        <v>92</v>
      </c>
      <c r="O147" s="13">
        <v>26695.647540983606</v>
      </c>
      <c r="Q147" s="1"/>
    </row>
    <row r="148" spans="1:17" x14ac:dyDescent="0.25">
      <c r="A148" s="7">
        <v>145</v>
      </c>
      <c r="B148" s="24" t="s">
        <v>431</v>
      </c>
      <c r="C148" s="9" t="s">
        <v>1487</v>
      </c>
      <c r="D148" s="24" t="s">
        <v>442</v>
      </c>
      <c r="E148" s="52" t="s">
        <v>370</v>
      </c>
      <c r="F148" s="53">
        <v>2021</v>
      </c>
      <c r="G148" s="53" t="s">
        <v>19</v>
      </c>
      <c r="H148" s="30" t="s">
        <v>443</v>
      </c>
      <c r="I148" s="30"/>
      <c r="J148" s="30" t="s">
        <v>444</v>
      </c>
      <c r="K148" s="53" t="s">
        <v>435</v>
      </c>
      <c r="L148" s="54">
        <v>6436500</v>
      </c>
      <c r="M148" s="11">
        <f t="shared" si="2"/>
        <v>106202.25</v>
      </c>
      <c r="N148" s="12">
        <v>92</v>
      </c>
      <c r="O148" s="13">
        <v>26695.647540983606</v>
      </c>
      <c r="Q148" s="1"/>
    </row>
    <row r="149" spans="1:17" x14ac:dyDescent="0.25">
      <c r="A149" s="7">
        <v>146</v>
      </c>
      <c r="B149" s="24" t="s">
        <v>431</v>
      </c>
      <c r="C149" s="9" t="s">
        <v>1487</v>
      </c>
      <c r="D149" s="30" t="s">
        <v>445</v>
      </c>
      <c r="E149" s="52" t="s">
        <v>370</v>
      </c>
      <c r="F149" s="53">
        <v>2021</v>
      </c>
      <c r="G149" s="53" t="s">
        <v>19</v>
      </c>
      <c r="H149" s="30" t="s">
        <v>446</v>
      </c>
      <c r="I149" s="30"/>
      <c r="J149" s="30" t="s">
        <v>447</v>
      </c>
      <c r="K149" s="53" t="s">
        <v>435</v>
      </c>
      <c r="L149" s="54">
        <v>6436500</v>
      </c>
      <c r="M149" s="11">
        <f t="shared" si="2"/>
        <v>106202.25</v>
      </c>
      <c r="N149" s="12">
        <v>92</v>
      </c>
      <c r="O149" s="13">
        <v>26695.647540983606</v>
      </c>
      <c r="Q149" s="1"/>
    </row>
    <row r="150" spans="1:17" x14ac:dyDescent="0.25">
      <c r="A150" s="7">
        <v>147</v>
      </c>
      <c r="B150" s="24" t="s">
        <v>431</v>
      </c>
      <c r="C150" s="9" t="s">
        <v>1487</v>
      </c>
      <c r="D150" s="30" t="s">
        <v>448</v>
      </c>
      <c r="E150" s="52" t="s">
        <v>370</v>
      </c>
      <c r="F150" s="53">
        <v>2021</v>
      </c>
      <c r="G150" s="53" t="s">
        <v>19</v>
      </c>
      <c r="H150" s="30" t="s">
        <v>449</v>
      </c>
      <c r="I150" s="30"/>
      <c r="J150" s="30" t="s">
        <v>450</v>
      </c>
      <c r="K150" s="53" t="s">
        <v>435</v>
      </c>
      <c r="L150" s="54">
        <v>6436500</v>
      </c>
      <c r="M150" s="11">
        <f t="shared" si="2"/>
        <v>106202.25</v>
      </c>
      <c r="N150" s="12">
        <v>92</v>
      </c>
      <c r="O150" s="13">
        <v>26695.647540983606</v>
      </c>
      <c r="Q150" s="1"/>
    </row>
    <row r="151" spans="1:17" x14ac:dyDescent="0.25">
      <c r="A151" s="7">
        <v>148</v>
      </c>
      <c r="B151" s="24" t="s">
        <v>431</v>
      </c>
      <c r="C151" s="9" t="s">
        <v>1487</v>
      </c>
      <c r="D151" s="30" t="s">
        <v>451</v>
      </c>
      <c r="E151" s="52" t="s">
        <v>370</v>
      </c>
      <c r="F151" s="53">
        <v>2021</v>
      </c>
      <c r="G151" s="53" t="s">
        <v>19</v>
      </c>
      <c r="H151" s="30" t="s">
        <v>452</v>
      </c>
      <c r="I151" s="30"/>
      <c r="J151" s="30" t="s">
        <v>453</v>
      </c>
      <c r="K151" s="53" t="s">
        <v>435</v>
      </c>
      <c r="L151" s="54">
        <v>6346500</v>
      </c>
      <c r="M151" s="11">
        <f t="shared" si="2"/>
        <v>104717.25</v>
      </c>
      <c r="N151" s="12">
        <v>92</v>
      </c>
      <c r="O151" s="13">
        <v>26322.368852459018</v>
      </c>
      <c r="Q151" s="1"/>
    </row>
    <row r="152" spans="1:17" x14ac:dyDescent="0.25">
      <c r="A152" s="7">
        <v>149</v>
      </c>
      <c r="B152" s="24" t="s">
        <v>194</v>
      </c>
      <c r="C152" s="9" t="s">
        <v>1481</v>
      </c>
      <c r="D152" s="24" t="s">
        <v>454</v>
      </c>
      <c r="E152" s="55" t="s">
        <v>455</v>
      </c>
      <c r="F152" s="24">
        <v>2022</v>
      </c>
      <c r="G152" s="24" t="s">
        <v>456</v>
      </c>
      <c r="H152" s="24" t="s">
        <v>457</v>
      </c>
      <c r="I152" s="24"/>
      <c r="J152" s="24" t="s">
        <v>458</v>
      </c>
      <c r="K152" s="30" t="s">
        <v>143</v>
      </c>
      <c r="L152" s="29">
        <v>10411500</v>
      </c>
      <c r="M152" s="11">
        <f t="shared" si="2"/>
        <v>171789.75</v>
      </c>
      <c r="N152" s="12">
        <v>92</v>
      </c>
      <c r="O152" s="13">
        <v>43182.12295081967</v>
      </c>
      <c r="Q152" s="1"/>
    </row>
    <row r="153" spans="1:17" x14ac:dyDescent="0.25">
      <c r="A153" s="7">
        <v>150</v>
      </c>
      <c r="B153" s="24" t="s">
        <v>194</v>
      </c>
      <c r="C153" s="9" t="s">
        <v>1481</v>
      </c>
      <c r="D153" s="24" t="s">
        <v>459</v>
      </c>
      <c r="E153" s="55" t="s">
        <v>455</v>
      </c>
      <c r="F153" s="24">
        <v>2022</v>
      </c>
      <c r="G153" s="31" t="s">
        <v>110</v>
      </c>
      <c r="H153" s="24" t="s">
        <v>460</v>
      </c>
      <c r="I153" s="24"/>
      <c r="J153" s="24" t="s">
        <v>461</v>
      </c>
      <c r="K153" s="30" t="s">
        <v>143</v>
      </c>
      <c r="L153" s="29">
        <v>11081500</v>
      </c>
      <c r="M153" s="11">
        <f t="shared" si="2"/>
        <v>182844.75</v>
      </c>
      <c r="N153" s="12">
        <v>92</v>
      </c>
      <c r="O153" s="13">
        <v>45960.975409836065</v>
      </c>
      <c r="Q153" s="1"/>
    </row>
    <row r="154" spans="1:17" x14ac:dyDescent="0.25">
      <c r="A154" s="7">
        <v>151</v>
      </c>
      <c r="B154" s="24" t="s">
        <v>194</v>
      </c>
      <c r="C154" s="9" t="s">
        <v>1481</v>
      </c>
      <c r="D154" s="24" t="s">
        <v>462</v>
      </c>
      <c r="E154" s="55" t="s">
        <v>455</v>
      </c>
      <c r="F154" s="24">
        <v>2022</v>
      </c>
      <c r="G154" s="31" t="s">
        <v>110</v>
      </c>
      <c r="H154" s="24" t="s">
        <v>463</v>
      </c>
      <c r="I154" s="24"/>
      <c r="J154" s="24" t="s">
        <v>464</v>
      </c>
      <c r="K154" s="30" t="s">
        <v>143</v>
      </c>
      <c r="L154" s="29">
        <v>11081500</v>
      </c>
      <c r="M154" s="11">
        <f t="shared" si="2"/>
        <v>182844.75</v>
      </c>
      <c r="N154" s="12">
        <v>92</v>
      </c>
      <c r="O154" s="13">
        <v>45960.975409836065</v>
      </c>
      <c r="Q154" s="1"/>
    </row>
    <row r="155" spans="1:17" x14ac:dyDescent="0.25">
      <c r="A155" s="7">
        <v>152</v>
      </c>
      <c r="B155" s="24" t="s">
        <v>194</v>
      </c>
      <c r="C155" s="9" t="s">
        <v>1481</v>
      </c>
      <c r="D155" s="24" t="s">
        <v>465</v>
      </c>
      <c r="E155" s="55" t="s">
        <v>455</v>
      </c>
      <c r="F155" s="24">
        <v>2022</v>
      </c>
      <c r="G155" s="31" t="s">
        <v>110</v>
      </c>
      <c r="H155" s="24" t="s">
        <v>466</v>
      </c>
      <c r="I155" s="24"/>
      <c r="J155" s="24" t="s">
        <v>467</v>
      </c>
      <c r="K155" s="30" t="s">
        <v>143</v>
      </c>
      <c r="L155" s="29">
        <v>11081500</v>
      </c>
      <c r="M155" s="11">
        <f t="shared" si="2"/>
        <v>182844.75</v>
      </c>
      <c r="N155" s="12">
        <v>92</v>
      </c>
      <c r="O155" s="13">
        <v>45960.975409836065</v>
      </c>
      <c r="Q155" s="1"/>
    </row>
    <row r="156" spans="1:17" x14ac:dyDescent="0.25">
      <c r="A156" s="7">
        <v>153</v>
      </c>
      <c r="B156" s="24" t="s">
        <v>194</v>
      </c>
      <c r="C156" s="9" t="s">
        <v>1481</v>
      </c>
      <c r="D156" s="24" t="s">
        <v>468</v>
      </c>
      <c r="E156" s="55" t="s">
        <v>455</v>
      </c>
      <c r="F156" s="24">
        <v>2022</v>
      </c>
      <c r="G156" s="31" t="s">
        <v>110</v>
      </c>
      <c r="H156" s="24" t="s">
        <v>469</v>
      </c>
      <c r="I156" s="24"/>
      <c r="J156" s="24" t="s">
        <v>470</v>
      </c>
      <c r="K156" s="30" t="s">
        <v>143</v>
      </c>
      <c r="L156" s="29">
        <v>11081500</v>
      </c>
      <c r="M156" s="11">
        <f t="shared" si="2"/>
        <v>182844.75</v>
      </c>
      <c r="N156" s="12">
        <v>92</v>
      </c>
      <c r="O156" s="13">
        <v>45960.975409836065</v>
      </c>
      <c r="Q156" s="1"/>
    </row>
    <row r="157" spans="1:17" x14ac:dyDescent="0.25">
      <c r="A157" s="7">
        <v>154</v>
      </c>
      <c r="B157" s="24" t="s">
        <v>194</v>
      </c>
      <c r="C157" s="9" t="s">
        <v>1481</v>
      </c>
      <c r="D157" s="24" t="s">
        <v>471</v>
      </c>
      <c r="E157" s="55" t="s">
        <v>210</v>
      </c>
      <c r="F157" s="24">
        <v>2022</v>
      </c>
      <c r="G157" s="31" t="s">
        <v>110</v>
      </c>
      <c r="H157" s="24" t="s">
        <v>472</v>
      </c>
      <c r="I157" s="24"/>
      <c r="J157" s="24" t="s">
        <v>473</v>
      </c>
      <c r="K157" s="30" t="s">
        <v>143</v>
      </c>
      <c r="L157" s="29">
        <v>9651500</v>
      </c>
      <c r="M157" s="11">
        <f t="shared" si="2"/>
        <v>159249.75</v>
      </c>
      <c r="N157" s="12">
        <v>92</v>
      </c>
      <c r="O157" s="13">
        <v>40029.991803278688</v>
      </c>
      <c r="Q157" s="1"/>
    </row>
    <row r="158" spans="1:17" x14ac:dyDescent="0.25">
      <c r="A158" s="7">
        <v>155</v>
      </c>
      <c r="B158" s="24" t="s">
        <v>194</v>
      </c>
      <c r="C158" s="9" t="s">
        <v>1481</v>
      </c>
      <c r="D158" s="24" t="s">
        <v>474</v>
      </c>
      <c r="E158" s="55" t="s">
        <v>210</v>
      </c>
      <c r="F158" s="24">
        <v>2022</v>
      </c>
      <c r="G158" s="31" t="s">
        <v>110</v>
      </c>
      <c r="H158" s="24" t="s">
        <v>475</v>
      </c>
      <c r="I158" s="24"/>
      <c r="J158" s="24" t="s">
        <v>476</v>
      </c>
      <c r="K158" s="30" t="s">
        <v>143</v>
      </c>
      <c r="L158" s="29">
        <v>9651500</v>
      </c>
      <c r="M158" s="11">
        <f t="shared" si="2"/>
        <v>159249.75</v>
      </c>
      <c r="N158" s="12">
        <v>92</v>
      </c>
      <c r="O158" s="13">
        <v>40029.991803278688</v>
      </c>
      <c r="Q158" s="1"/>
    </row>
    <row r="159" spans="1:17" x14ac:dyDescent="0.25">
      <c r="A159" s="7">
        <v>156</v>
      </c>
      <c r="B159" s="24" t="s">
        <v>194</v>
      </c>
      <c r="C159" s="9" t="s">
        <v>1481</v>
      </c>
      <c r="D159" s="24" t="s">
        <v>477</v>
      </c>
      <c r="E159" s="55" t="s">
        <v>210</v>
      </c>
      <c r="F159" s="24">
        <v>2022</v>
      </c>
      <c r="G159" s="31" t="s">
        <v>110</v>
      </c>
      <c r="H159" s="24" t="s">
        <v>478</v>
      </c>
      <c r="I159" s="24"/>
      <c r="J159" s="24" t="s">
        <v>479</v>
      </c>
      <c r="K159" s="30" t="s">
        <v>143</v>
      </c>
      <c r="L159" s="29">
        <v>9651500</v>
      </c>
      <c r="M159" s="11">
        <f t="shared" si="2"/>
        <v>159249.75</v>
      </c>
      <c r="N159" s="12">
        <v>92</v>
      </c>
      <c r="O159" s="13">
        <v>40029.991803278688</v>
      </c>
      <c r="Q159" s="1"/>
    </row>
    <row r="160" spans="1:17" x14ac:dyDescent="0.25">
      <c r="A160" s="7">
        <v>157</v>
      </c>
      <c r="B160" s="24" t="s">
        <v>194</v>
      </c>
      <c r="C160" s="9" t="s">
        <v>1481</v>
      </c>
      <c r="D160" s="24" t="s">
        <v>480</v>
      </c>
      <c r="E160" s="55" t="s">
        <v>210</v>
      </c>
      <c r="F160" s="24">
        <v>2022</v>
      </c>
      <c r="G160" s="31" t="s">
        <v>110</v>
      </c>
      <c r="H160" s="24" t="s">
        <v>481</v>
      </c>
      <c r="I160" s="24"/>
      <c r="J160" s="24" t="s">
        <v>482</v>
      </c>
      <c r="K160" s="30" t="s">
        <v>143</v>
      </c>
      <c r="L160" s="29">
        <v>9651500</v>
      </c>
      <c r="M160" s="11">
        <f t="shared" si="2"/>
        <v>159249.75</v>
      </c>
      <c r="N160" s="12">
        <v>92</v>
      </c>
      <c r="O160" s="13">
        <v>40029.991803278688</v>
      </c>
      <c r="Q160" s="1"/>
    </row>
    <row r="161" spans="1:17" x14ac:dyDescent="0.25">
      <c r="A161" s="7">
        <v>158</v>
      </c>
      <c r="B161" s="24" t="s">
        <v>144</v>
      </c>
      <c r="C161" s="9" t="s">
        <v>1479</v>
      </c>
      <c r="D161" s="24" t="s">
        <v>483</v>
      </c>
      <c r="E161" s="52" t="s">
        <v>484</v>
      </c>
      <c r="F161" s="30">
        <v>2022</v>
      </c>
      <c r="G161" s="30" t="s">
        <v>260</v>
      </c>
      <c r="H161" s="30" t="s">
        <v>485</v>
      </c>
      <c r="I161" s="30"/>
      <c r="J161" s="30" t="s">
        <v>486</v>
      </c>
      <c r="K161" s="30" t="s">
        <v>143</v>
      </c>
      <c r="L161" s="54">
        <v>6800000</v>
      </c>
      <c r="M161" s="11">
        <f t="shared" si="2"/>
        <v>112200</v>
      </c>
      <c r="N161" s="12">
        <v>92</v>
      </c>
      <c r="O161" s="13">
        <v>28203.278688524591</v>
      </c>
      <c r="Q161" s="1"/>
    </row>
    <row r="162" spans="1:17" x14ac:dyDescent="0.25">
      <c r="A162" s="7">
        <v>159</v>
      </c>
      <c r="B162" s="24" t="s">
        <v>144</v>
      </c>
      <c r="C162" s="9" t="s">
        <v>1479</v>
      </c>
      <c r="D162" s="24" t="s">
        <v>487</v>
      </c>
      <c r="E162" s="52" t="s">
        <v>484</v>
      </c>
      <c r="F162" s="30">
        <v>2022</v>
      </c>
      <c r="G162" s="30" t="s">
        <v>260</v>
      </c>
      <c r="H162" s="7" t="s">
        <v>488</v>
      </c>
      <c r="I162" s="7"/>
      <c r="J162" s="7" t="s">
        <v>489</v>
      </c>
      <c r="K162" s="30" t="s">
        <v>143</v>
      </c>
      <c r="L162" s="54">
        <v>7000000</v>
      </c>
      <c r="M162" s="11">
        <f t="shared" si="2"/>
        <v>115500</v>
      </c>
      <c r="N162" s="12">
        <v>92</v>
      </c>
      <c r="O162" s="13">
        <v>29032.786885245903</v>
      </c>
      <c r="Q162" s="1"/>
    </row>
    <row r="163" spans="1:17" x14ac:dyDescent="0.25">
      <c r="A163" s="7">
        <v>160</v>
      </c>
      <c r="B163" s="7" t="s">
        <v>490</v>
      </c>
      <c r="C163" s="9" t="s">
        <v>1488</v>
      </c>
      <c r="D163" s="43" t="s">
        <v>491</v>
      </c>
      <c r="E163" s="55" t="s">
        <v>492</v>
      </c>
      <c r="F163" s="43">
        <v>2021</v>
      </c>
      <c r="G163" s="43" t="s">
        <v>19</v>
      </c>
      <c r="H163" s="24" t="s">
        <v>493</v>
      </c>
      <c r="I163" s="24"/>
      <c r="J163" s="24">
        <v>9512677</v>
      </c>
      <c r="K163" s="43" t="s">
        <v>494</v>
      </c>
      <c r="L163" s="56">
        <v>2983000</v>
      </c>
      <c r="M163" s="11">
        <f t="shared" si="2"/>
        <v>49219.5</v>
      </c>
      <c r="N163" s="12">
        <v>92</v>
      </c>
      <c r="O163" s="13">
        <v>12372.11475409836</v>
      </c>
      <c r="Q163" s="1"/>
    </row>
    <row r="164" spans="1:17" x14ac:dyDescent="0.25">
      <c r="A164" s="7">
        <v>161</v>
      </c>
      <c r="B164" s="7" t="s">
        <v>490</v>
      </c>
      <c r="C164" s="9" t="s">
        <v>1488</v>
      </c>
      <c r="D164" s="43" t="s">
        <v>495</v>
      </c>
      <c r="E164" s="55" t="s">
        <v>492</v>
      </c>
      <c r="F164" s="43">
        <v>2021</v>
      </c>
      <c r="G164" s="43" t="s">
        <v>19</v>
      </c>
      <c r="H164" s="24" t="s">
        <v>496</v>
      </c>
      <c r="I164" s="24"/>
      <c r="J164" s="24">
        <v>9512678</v>
      </c>
      <c r="K164" s="43" t="s">
        <v>494</v>
      </c>
      <c r="L164" s="56">
        <v>2983000</v>
      </c>
      <c r="M164" s="11">
        <f t="shared" si="2"/>
        <v>49219.5</v>
      </c>
      <c r="N164" s="12">
        <v>92</v>
      </c>
      <c r="O164" s="13">
        <v>12372.11475409836</v>
      </c>
      <c r="Q164" s="1"/>
    </row>
    <row r="165" spans="1:17" x14ac:dyDescent="0.25">
      <c r="A165" s="7">
        <v>162</v>
      </c>
      <c r="B165" s="7" t="s">
        <v>490</v>
      </c>
      <c r="C165" s="9" t="s">
        <v>1488</v>
      </c>
      <c r="D165" s="43" t="s">
        <v>497</v>
      </c>
      <c r="E165" s="55" t="s">
        <v>492</v>
      </c>
      <c r="F165" s="43">
        <v>2021</v>
      </c>
      <c r="G165" s="43" t="s">
        <v>19</v>
      </c>
      <c r="H165" s="24" t="s">
        <v>498</v>
      </c>
      <c r="I165" s="24"/>
      <c r="J165" s="24">
        <v>9512676</v>
      </c>
      <c r="K165" s="43" t="s">
        <v>494</v>
      </c>
      <c r="L165" s="56">
        <v>2983000</v>
      </c>
      <c r="M165" s="11">
        <f t="shared" si="2"/>
        <v>49219.5</v>
      </c>
      <c r="N165" s="12">
        <v>92</v>
      </c>
      <c r="O165" s="13">
        <v>12372.11475409836</v>
      </c>
      <c r="Q165" s="1"/>
    </row>
    <row r="166" spans="1:17" x14ac:dyDescent="0.25">
      <c r="A166" s="7">
        <v>163</v>
      </c>
      <c r="B166" s="7" t="s">
        <v>490</v>
      </c>
      <c r="C166" s="9" t="s">
        <v>1488</v>
      </c>
      <c r="D166" s="43" t="s">
        <v>499</v>
      </c>
      <c r="E166" s="55" t="s">
        <v>407</v>
      </c>
      <c r="F166" s="43">
        <v>2021</v>
      </c>
      <c r="G166" s="43" t="s">
        <v>19</v>
      </c>
      <c r="H166" s="24" t="s">
        <v>500</v>
      </c>
      <c r="I166" s="24"/>
      <c r="J166" s="24">
        <v>7020759</v>
      </c>
      <c r="K166" s="43" t="s">
        <v>494</v>
      </c>
      <c r="L166" s="56">
        <v>2673000</v>
      </c>
      <c r="M166" s="11">
        <f t="shared" si="2"/>
        <v>44104.5</v>
      </c>
      <c r="N166" s="12">
        <v>92</v>
      </c>
      <c r="O166" s="13">
        <v>11086.377049180328</v>
      </c>
      <c r="Q166" s="1"/>
    </row>
    <row r="167" spans="1:17" x14ac:dyDescent="0.25">
      <c r="A167" s="7">
        <v>164</v>
      </c>
      <c r="B167" s="7" t="s">
        <v>490</v>
      </c>
      <c r="C167" s="9" t="s">
        <v>1488</v>
      </c>
      <c r="D167" s="43" t="s">
        <v>501</v>
      </c>
      <c r="E167" s="55" t="s">
        <v>407</v>
      </c>
      <c r="F167" s="43">
        <v>2021</v>
      </c>
      <c r="G167" s="43" t="s">
        <v>19</v>
      </c>
      <c r="H167" s="24" t="s">
        <v>502</v>
      </c>
      <c r="I167" s="24"/>
      <c r="J167" s="24">
        <v>7020679</v>
      </c>
      <c r="K167" s="43" t="s">
        <v>494</v>
      </c>
      <c r="L167" s="56">
        <v>2673000</v>
      </c>
      <c r="M167" s="11">
        <f t="shared" si="2"/>
        <v>44104.5</v>
      </c>
      <c r="N167" s="12">
        <v>92</v>
      </c>
      <c r="O167" s="13">
        <v>11086.377049180328</v>
      </c>
      <c r="Q167" s="1"/>
    </row>
    <row r="168" spans="1:17" x14ac:dyDescent="0.25">
      <c r="A168" s="7">
        <v>165</v>
      </c>
      <c r="B168" s="7" t="s">
        <v>490</v>
      </c>
      <c r="C168" s="9" t="s">
        <v>1488</v>
      </c>
      <c r="D168" s="43" t="s">
        <v>503</v>
      </c>
      <c r="E168" s="55" t="s">
        <v>504</v>
      </c>
      <c r="F168" s="43">
        <v>2021</v>
      </c>
      <c r="G168" s="43" t="s">
        <v>19</v>
      </c>
      <c r="H168" s="24" t="s">
        <v>505</v>
      </c>
      <c r="I168" s="24"/>
      <c r="J168" s="24">
        <v>7020189</v>
      </c>
      <c r="K168" s="43" t="s">
        <v>494</v>
      </c>
      <c r="L168" s="56">
        <v>2673000</v>
      </c>
      <c r="M168" s="11">
        <f t="shared" si="2"/>
        <v>44104.5</v>
      </c>
      <c r="N168" s="12">
        <v>92</v>
      </c>
      <c r="O168" s="13">
        <v>11086.377049180328</v>
      </c>
      <c r="Q168" s="1"/>
    </row>
    <row r="169" spans="1:17" x14ac:dyDescent="0.25">
      <c r="A169" s="7">
        <v>166</v>
      </c>
      <c r="B169" s="7" t="s">
        <v>490</v>
      </c>
      <c r="C169" s="9" t="s">
        <v>1488</v>
      </c>
      <c r="D169" s="43" t="s">
        <v>506</v>
      </c>
      <c r="E169" s="55" t="s">
        <v>504</v>
      </c>
      <c r="F169" s="43">
        <v>2021</v>
      </c>
      <c r="G169" s="43" t="s">
        <v>19</v>
      </c>
      <c r="H169" s="24" t="s">
        <v>507</v>
      </c>
      <c r="I169" s="24"/>
      <c r="J169" s="24">
        <v>7020190</v>
      </c>
      <c r="K169" s="43" t="s">
        <v>494</v>
      </c>
      <c r="L169" s="56">
        <v>2673000</v>
      </c>
      <c r="M169" s="11">
        <f t="shared" si="2"/>
        <v>44104.5</v>
      </c>
      <c r="N169" s="12">
        <v>92</v>
      </c>
      <c r="O169" s="13">
        <v>11086.377049180328</v>
      </c>
      <c r="Q169" s="1"/>
    </row>
    <row r="170" spans="1:17" x14ac:dyDescent="0.25">
      <c r="A170" s="7">
        <v>167</v>
      </c>
      <c r="B170" s="7" t="s">
        <v>490</v>
      </c>
      <c r="C170" s="9" t="s">
        <v>1488</v>
      </c>
      <c r="D170" s="43" t="s">
        <v>508</v>
      </c>
      <c r="E170" s="55" t="s">
        <v>504</v>
      </c>
      <c r="F170" s="43">
        <v>2021</v>
      </c>
      <c r="G170" s="43" t="s">
        <v>19</v>
      </c>
      <c r="H170" s="24" t="s">
        <v>509</v>
      </c>
      <c r="I170" s="24"/>
      <c r="J170" s="24">
        <v>7020188</v>
      </c>
      <c r="K170" s="43" t="s">
        <v>494</v>
      </c>
      <c r="L170" s="56">
        <v>2673000</v>
      </c>
      <c r="M170" s="11">
        <f t="shared" si="2"/>
        <v>44104.5</v>
      </c>
      <c r="N170" s="12">
        <v>92</v>
      </c>
      <c r="O170" s="13">
        <v>11086.377049180328</v>
      </c>
      <c r="Q170" s="1"/>
    </row>
    <row r="171" spans="1:17" x14ac:dyDescent="0.25">
      <c r="A171" s="7">
        <v>168</v>
      </c>
      <c r="B171" s="7" t="s">
        <v>490</v>
      </c>
      <c r="C171" s="9" t="s">
        <v>1488</v>
      </c>
      <c r="D171" s="43" t="s">
        <v>510</v>
      </c>
      <c r="E171" s="55" t="s">
        <v>504</v>
      </c>
      <c r="F171" s="43">
        <v>2021</v>
      </c>
      <c r="G171" s="43" t="s">
        <v>19</v>
      </c>
      <c r="H171" s="24" t="s">
        <v>511</v>
      </c>
      <c r="I171" s="24"/>
      <c r="J171" s="24">
        <v>702115</v>
      </c>
      <c r="K171" s="43" t="s">
        <v>494</v>
      </c>
      <c r="L171" s="56">
        <v>2673000</v>
      </c>
      <c r="M171" s="11">
        <f t="shared" si="2"/>
        <v>44104.5</v>
      </c>
      <c r="N171" s="12">
        <v>92</v>
      </c>
      <c r="O171" s="13">
        <v>11086.377049180328</v>
      </c>
      <c r="Q171" s="1"/>
    </row>
    <row r="172" spans="1:17" x14ac:dyDescent="0.25">
      <c r="A172" s="7">
        <v>169</v>
      </c>
      <c r="B172" s="7" t="s">
        <v>490</v>
      </c>
      <c r="C172" s="9" t="s">
        <v>1488</v>
      </c>
      <c r="D172" s="43" t="s">
        <v>512</v>
      </c>
      <c r="E172" s="55" t="s">
        <v>492</v>
      </c>
      <c r="F172" s="43">
        <v>2021</v>
      </c>
      <c r="G172" s="43" t="s">
        <v>19</v>
      </c>
      <c r="H172" s="24" t="s">
        <v>513</v>
      </c>
      <c r="I172" s="24"/>
      <c r="J172" s="24">
        <v>9512679</v>
      </c>
      <c r="K172" s="43" t="s">
        <v>494</v>
      </c>
      <c r="L172" s="56">
        <v>2983000</v>
      </c>
      <c r="M172" s="11">
        <f t="shared" si="2"/>
        <v>49219.5</v>
      </c>
      <c r="N172" s="12">
        <v>92</v>
      </c>
      <c r="O172" s="13">
        <v>12372.11475409836</v>
      </c>
      <c r="Q172" s="1"/>
    </row>
    <row r="173" spans="1:17" x14ac:dyDescent="0.25">
      <c r="A173" s="7">
        <v>170</v>
      </c>
      <c r="B173" s="7" t="s">
        <v>490</v>
      </c>
      <c r="C173" s="9" t="s">
        <v>1488</v>
      </c>
      <c r="D173" s="43" t="s">
        <v>514</v>
      </c>
      <c r="E173" s="55" t="s">
        <v>492</v>
      </c>
      <c r="F173" s="43">
        <v>2021</v>
      </c>
      <c r="G173" s="43" t="s">
        <v>19</v>
      </c>
      <c r="H173" s="24" t="s">
        <v>515</v>
      </c>
      <c r="I173" s="24"/>
      <c r="J173" s="24">
        <v>9512680</v>
      </c>
      <c r="K173" s="43" t="s">
        <v>494</v>
      </c>
      <c r="L173" s="56">
        <v>2983000</v>
      </c>
      <c r="M173" s="11">
        <f t="shared" si="2"/>
        <v>49219.5</v>
      </c>
      <c r="N173" s="12">
        <v>92</v>
      </c>
      <c r="O173" s="13">
        <v>12372.11475409836</v>
      </c>
      <c r="Q173" s="1"/>
    </row>
    <row r="174" spans="1:17" x14ac:dyDescent="0.25">
      <c r="A174" s="7">
        <v>171</v>
      </c>
      <c r="B174" s="7" t="s">
        <v>490</v>
      </c>
      <c r="C174" s="9" t="s">
        <v>1488</v>
      </c>
      <c r="D174" s="43" t="s">
        <v>516</v>
      </c>
      <c r="E174" s="55" t="s">
        <v>492</v>
      </c>
      <c r="F174" s="43">
        <v>2021</v>
      </c>
      <c r="G174" s="43" t="s">
        <v>19</v>
      </c>
      <c r="H174" s="24" t="s">
        <v>517</v>
      </c>
      <c r="I174" s="24"/>
      <c r="J174" s="24">
        <v>9512625</v>
      </c>
      <c r="K174" s="43" t="s">
        <v>494</v>
      </c>
      <c r="L174" s="56">
        <v>2983000</v>
      </c>
      <c r="M174" s="11">
        <f t="shared" si="2"/>
        <v>49219.5</v>
      </c>
      <c r="N174" s="12">
        <v>92</v>
      </c>
      <c r="O174" s="13">
        <v>12372.11475409836</v>
      </c>
      <c r="Q174" s="1"/>
    </row>
    <row r="175" spans="1:17" x14ac:dyDescent="0.25">
      <c r="A175" s="7">
        <v>172</v>
      </c>
      <c r="B175" s="7" t="s">
        <v>490</v>
      </c>
      <c r="C175" s="9" t="s">
        <v>1488</v>
      </c>
      <c r="D175" s="43" t="s">
        <v>518</v>
      </c>
      <c r="E175" s="55" t="s">
        <v>492</v>
      </c>
      <c r="F175" s="43">
        <v>2021</v>
      </c>
      <c r="G175" s="43" t="s">
        <v>19</v>
      </c>
      <c r="H175" s="24" t="s">
        <v>519</v>
      </c>
      <c r="I175" s="24"/>
      <c r="J175" s="24">
        <v>9512685</v>
      </c>
      <c r="K175" s="43" t="s">
        <v>494</v>
      </c>
      <c r="L175" s="56">
        <v>2983000</v>
      </c>
      <c r="M175" s="11">
        <f t="shared" si="2"/>
        <v>49219.5</v>
      </c>
      <c r="N175" s="12">
        <v>92</v>
      </c>
      <c r="O175" s="13">
        <v>12372.11475409836</v>
      </c>
      <c r="Q175" s="1"/>
    </row>
    <row r="176" spans="1:17" x14ac:dyDescent="0.25">
      <c r="A176" s="7">
        <v>173</v>
      </c>
      <c r="B176" s="7" t="s">
        <v>490</v>
      </c>
      <c r="C176" s="9" t="s">
        <v>1488</v>
      </c>
      <c r="D176" s="43" t="s">
        <v>520</v>
      </c>
      <c r="E176" s="55" t="s">
        <v>492</v>
      </c>
      <c r="F176" s="43">
        <v>2021</v>
      </c>
      <c r="G176" s="43" t="s">
        <v>19</v>
      </c>
      <c r="H176" s="24" t="s">
        <v>521</v>
      </c>
      <c r="I176" s="24"/>
      <c r="J176" s="24">
        <v>9512663</v>
      </c>
      <c r="K176" s="43" t="s">
        <v>494</v>
      </c>
      <c r="L176" s="56">
        <v>2983000</v>
      </c>
      <c r="M176" s="11">
        <f t="shared" si="2"/>
        <v>49219.5</v>
      </c>
      <c r="N176" s="12">
        <v>92</v>
      </c>
      <c r="O176" s="13">
        <v>12372.11475409836</v>
      </c>
      <c r="Q176" s="1"/>
    </row>
    <row r="177" spans="1:17" x14ac:dyDescent="0.25">
      <c r="A177" s="7">
        <v>174</v>
      </c>
      <c r="B177" s="7" t="s">
        <v>490</v>
      </c>
      <c r="C177" s="9" t="s">
        <v>1488</v>
      </c>
      <c r="D177" s="43" t="s">
        <v>522</v>
      </c>
      <c r="E177" s="55" t="s">
        <v>407</v>
      </c>
      <c r="F177" s="43">
        <v>2021</v>
      </c>
      <c r="G177" s="43" t="s">
        <v>19</v>
      </c>
      <c r="H177" s="24" t="s">
        <v>523</v>
      </c>
      <c r="I177" s="24"/>
      <c r="J177" s="24">
        <v>7020760</v>
      </c>
      <c r="K177" s="43" t="s">
        <v>494</v>
      </c>
      <c r="L177" s="56">
        <v>2673000</v>
      </c>
      <c r="M177" s="11">
        <f t="shared" si="2"/>
        <v>44104.5</v>
      </c>
      <c r="N177" s="12">
        <v>92</v>
      </c>
      <c r="O177" s="13">
        <v>11086.377049180328</v>
      </c>
      <c r="Q177" s="1"/>
    </row>
    <row r="178" spans="1:17" x14ac:dyDescent="0.25">
      <c r="A178" s="7">
        <v>175</v>
      </c>
      <c r="B178" s="7" t="s">
        <v>490</v>
      </c>
      <c r="C178" s="9" t="s">
        <v>1488</v>
      </c>
      <c r="D178" s="43" t="s">
        <v>524</v>
      </c>
      <c r="E178" s="55" t="s">
        <v>407</v>
      </c>
      <c r="F178" s="43">
        <v>2021</v>
      </c>
      <c r="G178" s="43" t="s">
        <v>19</v>
      </c>
      <c r="H178" s="24" t="s">
        <v>525</v>
      </c>
      <c r="I178" s="24"/>
      <c r="J178" s="24">
        <v>7020680</v>
      </c>
      <c r="K178" s="43" t="s">
        <v>494</v>
      </c>
      <c r="L178" s="56">
        <v>2673000</v>
      </c>
      <c r="M178" s="11">
        <f t="shared" si="2"/>
        <v>44104.5</v>
      </c>
      <c r="N178" s="12">
        <v>92</v>
      </c>
      <c r="O178" s="13">
        <v>11086.377049180328</v>
      </c>
      <c r="Q178" s="1"/>
    </row>
    <row r="179" spans="1:17" x14ac:dyDescent="0.25">
      <c r="A179" s="7">
        <v>176</v>
      </c>
      <c r="B179" s="7" t="s">
        <v>490</v>
      </c>
      <c r="C179" s="9" t="s">
        <v>1488</v>
      </c>
      <c r="D179" s="43" t="s">
        <v>526</v>
      </c>
      <c r="E179" s="55" t="s">
        <v>504</v>
      </c>
      <c r="F179" s="43">
        <v>2021</v>
      </c>
      <c r="G179" s="43" t="s">
        <v>19</v>
      </c>
      <c r="H179" s="24" t="s">
        <v>527</v>
      </c>
      <c r="I179" s="24"/>
      <c r="J179" s="24">
        <v>7020116</v>
      </c>
      <c r="K179" s="43" t="s">
        <v>494</v>
      </c>
      <c r="L179" s="56">
        <v>2673000</v>
      </c>
      <c r="M179" s="11">
        <f t="shared" si="2"/>
        <v>44104.5</v>
      </c>
      <c r="N179" s="12">
        <v>92</v>
      </c>
      <c r="O179" s="13">
        <v>11086.377049180328</v>
      </c>
      <c r="Q179" s="1"/>
    </row>
    <row r="180" spans="1:17" x14ac:dyDescent="0.25">
      <c r="A180" s="7">
        <v>177</v>
      </c>
      <c r="B180" s="7" t="s">
        <v>490</v>
      </c>
      <c r="C180" s="9" t="s">
        <v>1488</v>
      </c>
      <c r="D180" s="43" t="s">
        <v>528</v>
      </c>
      <c r="E180" s="55" t="s">
        <v>504</v>
      </c>
      <c r="F180" s="43">
        <v>2021</v>
      </c>
      <c r="G180" s="43" t="s">
        <v>19</v>
      </c>
      <c r="H180" s="24" t="s">
        <v>529</v>
      </c>
      <c r="I180" s="24"/>
      <c r="J180" s="24">
        <v>7020117</v>
      </c>
      <c r="K180" s="43" t="s">
        <v>494</v>
      </c>
      <c r="L180" s="56">
        <v>2673000</v>
      </c>
      <c r="M180" s="11">
        <f t="shared" si="2"/>
        <v>44104.5</v>
      </c>
      <c r="N180" s="12">
        <v>92</v>
      </c>
      <c r="O180" s="13">
        <v>11086.377049180328</v>
      </c>
      <c r="Q180" s="1"/>
    </row>
    <row r="181" spans="1:17" x14ac:dyDescent="0.25">
      <c r="A181" s="7">
        <v>178</v>
      </c>
      <c r="B181" s="7" t="s">
        <v>490</v>
      </c>
      <c r="C181" s="9" t="s">
        <v>1488</v>
      </c>
      <c r="D181" s="43" t="s">
        <v>530</v>
      </c>
      <c r="E181" s="55" t="s">
        <v>504</v>
      </c>
      <c r="F181" s="43">
        <v>2021</v>
      </c>
      <c r="G181" s="43" t="s">
        <v>19</v>
      </c>
      <c r="H181" s="24" t="s">
        <v>531</v>
      </c>
      <c r="I181" s="24"/>
      <c r="J181" s="24">
        <v>7020146</v>
      </c>
      <c r="K181" s="43" t="s">
        <v>494</v>
      </c>
      <c r="L181" s="56">
        <v>2673000</v>
      </c>
      <c r="M181" s="11">
        <f t="shared" si="2"/>
        <v>44104.5</v>
      </c>
      <c r="N181" s="12">
        <v>92</v>
      </c>
      <c r="O181" s="13">
        <v>11086.377049180328</v>
      </c>
      <c r="Q181" s="1"/>
    </row>
    <row r="182" spans="1:17" x14ac:dyDescent="0.25">
      <c r="A182" s="7">
        <v>179</v>
      </c>
      <c r="B182" s="7" t="s">
        <v>490</v>
      </c>
      <c r="C182" s="9" t="s">
        <v>1488</v>
      </c>
      <c r="D182" s="43" t="s">
        <v>532</v>
      </c>
      <c r="E182" s="55" t="s">
        <v>504</v>
      </c>
      <c r="F182" s="43">
        <v>2021</v>
      </c>
      <c r="G182" s="43" t="s">
        <v>19</v>
      </c>
      <c r="H182" s="24" t="s">
        <v>533</v>
      </c>
      <c r="I182" s="24"/>
      <c r="J182" s="24">
        <v>7020862</v>
      </c>
      <c r="K182" s="43" t="s">
        <v>494</v>
      </c>
      <c r="L182" s="56">
        <v>2465000</v>
      </c>
      <c r="M182" s="11">
        <f t="shared" si="2"/>
        <v>40672.5</v>
      </c>
      <c r="N182" s="12">
        <v>92</v>
      </c>
      <c r="O182" s="13">
        <v>10223.688524590163</v>
      </c>
      <c r="Q182" s="1"/>
    </row>
    <row r="183" spans="1:17" x14ac:dyDescent="0.25">
      <c r="A183" s="7">
        <v>180</v>
      </c>
      <c r="B183" s="7" t="s">
        <v>490</v>
      </c>
      <c r="C183" s="9" t="s">
        <v>1488</v>
      </c>
      <c r="D183" s="43" t="s">
        <v>534</v>
      </c>
      <c r="E183" s="55" t="s">
        <v>504</v>
      </c>
      <c r="F183" s="43">
        <v>2021</v>
      </c>
      <c r="G183" s="43" t="s">
        <v>19</v>
      </c>
      <c r="H183" s="24" t="s">
        <v>535</v>
      </c>
      <c r="I183" s="24"/>
      <c r="J183" s="24">
        <v>7020833</v>
      </c>
      <c r="K183" s="43" t="s">
        <v>494</v>
      </c>
      <c r="L183" s="56">
        <v>2465000</v>
      </c>
      <c r="M183" s="11">
        <f t="shared" si="2"/>
        <v>40672.5</v>
      </c>
      <c r="N183" s="12">
        <v>92</v>
      </c>
      <c r="O183" s="13">
        <v>10223.688524590163</v>
      </c>
      <c r="Q183" s="1"/>
    </row>
    <row r="184" spans="1:17" x14ac:dyDescent="0.25">
      <c r="A184" s="7">
        <v>181</v>
      </c>
      <c r="B184" s="7" t="s">
        <v>490</v>
      </c>
      <c r="C184" s="9" t="s">
        <v>1488</v>
      </c>
      <c r="D184" s="43" t="s">
        <v>536</v>
      </c>
      <c r="E184" s="55" t="s">
        <v>504</v>
      </c>
      <c r="F184" s="43">
        <v>2021</v>
      </c>
      <c r="G184" s="43" t="s">
        <v>19</v>
      </c>
      <c r="H184" s="24" t="s">
        <v>537</v>
      </c>
      <c r="I184" s="24"/>
      <c r="J184" s="24">
        <v>7020847</v>
      </c>
      <c r="K184" s="43" t="s">
        <v>494</v>
      </c>
      <c r="L184" s="56">
        <v>2465000</v>
      </c>
      <c r="M184" s="11">
        <f t="shared" si="2"/>
        <v>40672.5</v>
      </c>
      <c r="N184" s="12">
        <v>92</v>
      </c>
      <c r="O184" s="13">
        <v>10223.688524590163</v>
      </c>
      <c r="Q184" s="1"/>
    </row>
    <row r="185" spans="1:17" x14ac:dyDescent="0.25">
      <c r="A185" s="7">
        <v>182</v>
      </c>
      <c r="B185" s="7" t="s">
        <v>490</v>
      </c>
      <c r="C185" s="9" t="s">
        <v>1488</v>
      </c>
      <c r="D185" s="43" t="s">
        <v>538</v>
      </c>
      <c r="E185" s="55" t="s">
        <v>504</v>
      </c>
      <c r="F185" s="43">
        <v>2021</v>
      </c>
      <c r="G185" s="43" t="s">
        <v>19</v>
      </c>
      <c r="H185" s="24" t="s">
        <v>539</v>
      </c>
      <c r="I185" s="24"/>
      <c r="J185" s="24">
        <v>7020657</v>
      </c>
      <c r="K185" s="43" t="s">
        <v>494</v>
      </c>
      <c r="L185" s="56">
        <v>2465000</v>
      </c>
      <c r="M185" s="11">
        <f t="shared" si="2"/>
        <v>40672.5</v>
      </c>
      <c r="N185" s="12">
        <v>92</v>
      </c>
      <c r="O185" s="13">
        <v>10223.688524590163</v>
      </c>
      <c r="Q185" s="1"/>
    </row>
    <row r="186" spans="1:17" x14ac:dyDescent="0.25">
      <c r="A186" s="7">
        <v>183</v>
      </c>
      <c r="B186" s="7" t="s">
        <v>490</v>
      </c>
      <c r="C186" s="9" t="s">
        <v>1488</v>
      </c>
      <c r="D186" s="43" t="s">
        <v>540</v>
      </c>
      <c r="E186" s="55" t="s">
        <v>504</v>
      </c>
      <c r="F186" s="43">
        <v>2021</v>
      </c>
      <c r="G186" s="43" t="s">
        <v>19</v>
      </c>
      <c r="H186" s="24" t="s">
        <v>541</v>
      </c>
      <c r="I186" s="24"/>
      <c r="J186" s="24">
        <v>7020656</v>
      </c>
      <c r="K186" s="43" t="s">
        <v>494</v>
      </c>
      <c r="L186" s="56">
        <v>2465000</v>
      </c>
      <c r="M186" s="11">
        <f t="shared" si="2"/>
        <v>40672.5</v>
      </c>
      <c r="N186" s="12">
        <v>92</v>
      </c>
      <c r="O186" s="13">
        <v>10223.688524590163</v>
      </c>
      <c r="Q186" s="1"/>
    </row>
    <row r="187" spans="1:17" x14ac:dyDescent="0.25">
      <c r="A187" s="7">
        <v>184</v>
      </c>
      <c r="B187" s="7" t="s">
        <v>490</v>
      </c>
      <c r="C187" s="9" t="s">
        <v>1488</v>
      </c>
      <c r="D187" s="24" t="s">
        <v>542</v>
      </c>
      <c r="E187" s="55" t="s">
        <v>504</v>
      </c>
      <c r="F187" s="43">
        <v>2021</v>
      </c>
      <c r="G187" s="43" t="s">
        <v>543</v>
      </c>
      <c r="H187" s="24" t="s">
        <v>544</v>
      </c>
      <c r="I187" s="24"/>
      <c r="J187" s="24">
        <v>7020658</v>
      </c>
      <c r="K187" s="43" t="s">
        <v>494</v>
      </c>
      <c r="L187" s="56">
        <v>2465000</v>
      </c>
      <c r="M187" s="11">
        <f t="shared" si="2"/>
        <v>40672.5</v>
      </c>
      <c r="N187" s="12">
        <v>92</v>
      </c>
      <c r="O187" s="13">
        <v>10223.688524590163</v>
      </c>
      <c r="Q187" s="1"/>
    </row>
    <row r="188" spans="1:17" x14ac:dyDescent="0.25">
      <c r="A188" s="7">
        <v>185</v>
      </c>
      <c r="B188" s="7" t="s">
        <v>490</v>
      </c>
      <c r="C188" s="9" t="s">
        <v>1488</v>
      </c>
      <c r="D188" s="24" t="s">
        <v>545</v>
      </c>
      <c r="E188" s="55" t="s">
        <v>546</v>
      </c>
      <c r="F188" s="43">
        <v>2021</v>
      </c>
      <c r="G188" s="43" t="s">
        <v>19</v>
      </c>
      <c r="H188" s="24" t="s">
        <v>547</v>
      </c>
      <c r="I188" s="24"/>
      <c r="J188" s="24">
        <v>9513078</v>
      </c>
      <c r="K188" s="43" t="s">
        <v>494</v>
      </c>
      <c r="L188" s="56">
        <v>2983000</v>
      </c>
      <c r="M188" s="11">
        <f t="shared" si="2"/>
        <v>49219.5</v>
      </c>
      <c r="N188" s="12">
        <v>92</v>
      </c>
      <c r="O188" s="13">
        <v>12372.11475409836</v>
      </c>
      <c r="Q188" s="1"/>
    </row>
    <row r="189" spans="1:17" x14ac:dyDescent="0.25">
      <c r="A189" s="7">
        <v>186</v>
      </c>
      <c r="B189" s="7" t="s">
        <v>16</v>
      </c>
      <c r="C189" s="9" t="s">
        <v>1470</v>
      </c>
      <c r="D189" s="43" t="s">
        <v>548</v>
      </c>
      <c r="E189" s="55" t="s">
        <v>549</v>
      </c>
      <c r="F189" s="43">
        <v>2021</v>
      </c>
      <c r="G189" s="43" t="s">
        <v>19</v>
      </c>
      <c r="H189" s="24" t="s">
        <v>550</v>
      </c>
      <c r="I189" s="24"/>
      <c r="J189" s="24">
        <v>7015945</v>
      </c>
      <c r="K189" s="7" t="s">
        <v>22</v>
      </c>
      <c r="L189" s="56">
        <v>2773000</v>
      </c>
      <c r="M189" s="11">
        <f t="shared" si="2"/>
        <v>45754.5</v>
      </c>
      <c r="N189" s="12">
        <v>92</v>
      </c>
      <c r="O189" s="13">
        <v>11501.131147540984</v>
      </c>
      <c r="Q189" s="1"/>
    </row>
    <row r="190" spans="1:17" x14ac:dyDescent="0.25">
      <c r="A190" s="7">
        <v>187</v>
      </c>
      <c r="B190" s="7" t="s">
        <v>16</v>
      </c>
      <c r="C190" s="9" t="s">
        <v>1470</v>
      </c>
      <c r="D190" s="43" t="s">
        <v>551</v>
      </c>
      <c r="E190" s="55" t="s">
        <v>549</v>
      </c>
      <c r="F190" s="43">
        <v>2021</v>
      </c>
      <c r="G190" s="43" t="s">
        <v>19</v>
      </c>
      <c r="H190" s="24" t="s">
        <v>552</v>
      </c>
      <c r="I190" s="24"/>
      <c r="J190" s="24">
        <v>7015946</v>
      </c>
      <c r="K190" s="7" t="s">
        <v>22</v>
      </c>
      <c r="L190" s="56">
        <v>2773000</v>
      </c>
      <c r="M190" s="11">
        <f t="shared" si="2"/>
        <v>45754.5</v>
      </c>
      <c r="N190" s="12">
        <v>92</v>
      </c>
      <c r="O190" s="13">
        <v>11501.131147540984</v>
      </c>
      <c r="Q190" s="1"/>
    </row>
    <row r="191" spans="1:17" x14ac:dyDescent="0.25">
      <c r="A191" s="7">
        <v>188</v>
      </c>
      <c r="B191" s="7" t="s">
        <v>16</v>
      </c>
      <c r="C191" s="9" t="s">
        <v>1470</v>
      </c>
      <c r="D191" s="43" t="s">
        <v>553</v>
      </c>
      <c r="E191" s="55" t="s">
        <v>370</v>
      </c>
      <c r="F191" s="43">
        <v>2021</v>
      </c>
      <c r="G191" s="43" t="s">
        <v>37</v>
      </c>
      <c r="H191" s="24" t="s">
        <v>554</v>
      </c>
      <c r="I191" s="24"/>
      <c r="J191" s="24">
        <v>5545394</v>
      </c>
      <c r="K191" s="7" t="s">
        <v>22</v>
      </c>
      <c r="L191" s="56">
        <v>7276000</v>
      </c>
      <c r="M191" s="11">
        <f t="shared" si="2"/>
        <v>120054</v>
      </c>
      <c r="N191" s="12">
        <v>92</v>
      </c>
      <c r="O191" s="13">
        <v>30177.508196721312</v>
      </c>
      <c r="Q191" s="1"/>
    </row>
    <row r="192" spans="1:17" x14ac:dyDescent="0.25">
      <c r="A192" s="7">
        <v>189</v>
      </c>
      <c r="B192" s="7" t="s">
        <v>16</v>
      </c>
      <c r="C192" s="9" t="s">
        <v>1470</v>
      </c>
      <c r="D192" s="43" t="s">
        <v>555</v>
      </c>
      <c r="E192" s="55" t="s">
        <v>556</v>
      </c>
      <c r="F192" s="43">
        <v>2021</v>
      </c>
      <c r="G192" s="43" t="s">
        <v>37</v>
      </c>
      <c r="H192" s="24" t="s">
        <v>557</v>
      </c>
      <c r="I192" s="24"/>
      <c r="J192" s="24" t="s">
        <v>558</v>
      </c>
      <c r="K192" s="7" t="s">
        <v>22</v>
      </c>
      <c r="L192" s="56">
        <v>3453000</v>
      </c>
      <c r="M192" s="11">
        <f t="shared" si="2"/>
        <v>56974.5</v>
      </c>
      <c r="N192" s="12">
        <v>92</v>
      </c>
      <c r="O192" s="13">
        <v>14321.459016393443</v>
      </c>
      <c r="Q192" s="1"/>
    </row>
    <row r="193" spans="1:17" x14ac:dyDescent="0.25">
      <c r="A193" s="7">
        <v>190</v>
      </c>
      <c r="B193" s="7" t="s">
        <v>16</v>
      </c>
      <c r="C193" s="9" t="s">
        <v>1470</v>
      </c>
      <c r="D193" s="43" t="s">
        <v>559</v>
      </c>
      <c r="E193" s="55" t="s">
        <v>549</v>
      </c>
      <c r="F193" s="43">
        <v>2021</v>
      </c>
      <c r="G193" s="43" t="s">
        <v>19</v>
      </c>
      <c r="H193" s="24" t="s">
        <v>560</v>
      </c>
      <c r="I193" s="24"/>
      <c r="J193" s="24">
        <v>7018407</v>
      </c>
      <c r="K193" s="7" t="s">
        <v>22</v>
      </c>
      <c r="L193" s="56">
        <v>2773000</v>
      </c>
      <c r="M193" s="11">
        <f t="shared" si="2"/>
        <v>45754.5</v>
      </c>
      <c r="N193" s="12">
        <v>92</v>
      </c>
      <c r="O193" s="13">
        <v>11501.131147540984</v>
      </c>
      <c r="Q193" s="1"/>
    </row>
    <row r="194" spans="1:17" x14ac:dyDescent="0.25">
      <c r="A194" s="7">
        <v>191</v>
      </c>
      <c r="B194" s="7" t="s">
        <v>16</v>
      </c>
      <c r="C194" s="9" t="s">
        <v>1470</v>
      </c>
      <c r="D194" s="43" t="s">
        <v>561</v>
      </c>
      <c r="E194" s="55" t="s">
        <v>549</v>
      </c>
      <c r="F194" s="43">
        <v>2021</v>
      </c>
      <c r="G194" s="43" t="s">
        <v>19</v>
      </c>
      <c r="H194" s="24" t="s">
        <v>562</v>
      </c>
      <c r="I194" s="24"/>
      <c r="J194" s="24">
        <v>7015975</v>
      </c>
      <c r="K194" s="7" t="s">
        <v>22</v>
      </c>
      <c r="L194" s="56">
        <v>2773000</v>
      </c>
      <c r="M194" s="11">
        <f t="shared" si="2"/>
        <v>45754.5</v>
      </c>
      <c r="N194" s="12">
        <v>92</v>
      </c>
      <c r="O194" s="13">
        <v>11501.131147540984</v>
      </c>
      <c r="Q194" s="1"/>
    </row>
    <row r="195" spans="1:17" x14ac:dyDescent="0.25">
      <c r="A195" s="7">
        <v>192</v>
      </c>
      <c r="B195" s="7" t="s">
        <v>16</v>
      </c>
      <c r="C195" s="9" t="s">
        <v>1470</v>
      </c>
      <c r="D195" s="24" t="s">
        <v>563</v>
      </c>
      <c r="E195" s="55" t="s">
        <v>564</v>
      </c>
      <c r="F195" s="24">
        <v>2021</v>
      </c>
      <c r="G195" s="43" t="s">
        <v>19</v>
      </c>
      <c r="H195" s="24" t="s">
        <v>565</v>
      </c>
      <c r="I195" s="24"/>
      <c r="J195" s="24" t="s">
        <v>566</v>
      </c>
      <c r="K195" s="7" t="s">
        <v>22</v>
      </c>
      <c r="L195" s="56">
        <v>4108000</v>
      </c>
      <c r="M195" s="11">
        <f t="shared" si="2"/>
        <v>67782</v>
      </c>
      <c r="N195" s="12">
        <v>92</v>
      </c>
      <c r="O195" s="13">
        <v>17038.098360655738</v>
      </c>
      <c r="Q195" s="1"/>
    </row>
    <row r="196" spans="1:17" x14ac:dyDescent="0.25">
      <c r="A196" s="7">
        <v>193</v>
      </c>
      <c r="B196" s="7" t="s">
        <v>16</v>
      </c>
      <c r="C196" s="9" t="s">
        <v>1470</v>
      </c>
      <c r="D196" s="24" t="s">
        <v>567</v>
      </c>
      <c r="E196" s="55" t="s">
        <v>556</v>
      </c>
      <c r="F196" s="43">
        <v>2021</v>
      </c>
      <c r="G196" s="43" t="s">
        <v>19</v>
      </c>
      <c r="H196" s="24" t="s">
        <v>568</v>
      </c>
      <c r="I196" s="24"/>
      <c r="J196" s="24" t="s">
        <v>569</v>
      </c>
      <c r="K196" s="7" t="s">
        <v>22</v>
      </c>
      <c r="L196" s="56">
        <v>3333000</v>
      </c>
      <c r="M196" s="11">
        <f t="shared" si="2"/>
        <v>54994.5</v>
      </c>
      <c r="N196" s="12">
        <v>92</v>
      </c>
      <c r="O196" s="13">
        <v>13823.754098360656</v>
      </c>
      <c r="Q196" s="1"/>
    </row>
    <row r="197" spans="1:17" x14ac:dyDescent="0.25">
      <c r="A197" s="7">
        <v>194</v>
      </c>
      <c r="B197" s="7" t="s">
        <v>16</v>
      </c>
      <c r="C197" s="9" t="s">
        <v>1471</v>
      </c>
      <c r="D197" s="24" t="s">
        <v>570</v>
      </c>
      <c r="E197" s="55" t="s">
        <v>571</v>
      </c>
      <c r="F197" s="43">
        <v>2021</v>
      </c>
      <c r="G197" s="43"/>
      <c r="H197" s="24">
        <v>9162567</v>
      </c>
      <c r="I197" s="24"/>
      <c r="J197" s="24" t="s">
        <v>572</v>
      </c>
      <c r="K197" s="7" t="s">
        <v>22</v>
      </c>
      <c r="L197" s="56">
        <v>4850000</v>
      </c>
      <c r="M197" s="11">
        <f t="shared" ref="M197:M260" si="3">L197*1.65/100</f>
        <v>80025</v>
      </c>
      <c r="N197" s="12">
        <v>92</v>
      </c>
      <c r="O197" s="13">
        <v>20115.573770491803</v>
      </c>
      <c r="Q197" s="1"/>
    </row>
    <row r="198" spans="1:17" x14ac:dyDescent="0.25">
      <c r="A198" s="7">
        <v>195</v>
      </c>
      <c r="B198" s="7" t="s">
        <v>16</v>
      </c>
      <c r="C198" s="9" t="s">
        <v>1470</v>
      </c>
      <c r="D198" s="24" t="s">
        <v>573</v>
      </c>
      <c r="E198" s="55" t="s">
        <v>574</v>
      </c>
      <c r="F198" s="24">
        <v>2021</v>
      </c>
      <c r="G198" s="24" t="s">
        <v>110</v>
      </c>
      <c r="H198" s="24" t="s">
        <v>575</v>
      </c>
      <c r="I198" s="24"/>
      <c r="J198" s="24" t="s">
        <v>576</v>
      </c>
      <c r="K198" s="7" t="s">
        <v>22</v>
      </c>
      <c r="L198" s="56">
        <v>3400000</v>
      </c>
      <c r="M198" s="11">
        <f t="shared" si="3"/>
        <v>56100</v>
      </c>
      <c r="N198" s="12">
        <v>92</v>
      </c>
      <c r="O198" s="13">
        <v>14101.639344262296</v>
      </c>
      <c r="Q198" s="1"/>
    </row>
    <row r="199" spans="1:17" x14ac:dyDescent="0.25">
      <c r="A199" s="7">
        <v>196</v>
      </c>
      <c r="B199" s="7" t="s">
        <v>16</v>
      </c>
      <c r="C199" s="9" t="s">
        <v>1470</v>
      </c>
      <c r="D199" s="24" t="s">
        <v>577</v>
      </c>
      <c r="E199" s="55" t="s">
        <v>564</v>
      </c>
      <c r="F199" s="43">
        <v>2021</v>
      </c>
      <c r="G199" s="24" t="s">
        <v>110</v>
      </c>
      <c r="H199" s="24" t="s">
        <v>578</v>
      </c>
      <c r="I199" s="24"/>
      <c r="J199" s="24" t="s">
        <v>579</v>
      </c>
      <c r="K199" s="7" t="s">
        <v>22</v>
      </c>
      <c r="L199" s="56">
        <v>3978000</v>
      </c>
      <c r="M199" s="11">
        <f t="shared" si="3"/>
        <v>65637</v>
      </c>
      <c r="N199" s="12">
        <v>92</v>
      </c>
      <c r="O199" s="13">
        <v>16498.918032786885</v>
      </c>
      <c r="Q199" s="1"/>
    </row>
    <row r="200" spans="1:17" x14ac:dyDescent="0.25">
      <c r="A200" s="7">
        <v>197</v>
      </c>
      <c r="B200" s="7" t="s">
        <v>16</v>
      </c>
      <c r="C200" s="9" t="s">
        <v>1470</v>
      </c>
      <c r="D200" s="24" t="s">
        <v>580</v>
      </c>
      <c r="E200" s="55" t="s">
        <v>574</v>
      </c>
      <c r="F200" s="43">
        <v>2021</v>
      </c>
      <c r="G200" s="24" t="s">
        <v>110</v>
      </c>
      <c r="H200" s="24" t="s">
        <v>581</v>
      </c>
      <c r="I200" s="24"/>
      <c r="J200" s="24" t="s">
        <v>582</v>
      </c>
      <c r="K200" s="7" t="s">
        <v>22</v>
      </c>
      <c r="L200" s="56">
        <v>3333000</v>
      </c>
      <c r="M200" s="11">
        <f t="shared" si="3"/>
        <v>54994.5</v>
      </c>
      <c r="N200" s="12">
        <v>92</v>
      </c>
      <c r="O200" s="13">
        <v>13823.754098360656</v>
      </c>
      <c r="Q200" s="1"/>
    </row>
    <row r="201" spans="1:17" x14ac:dyDescent="0.25">
      <c r="A201" s="7">
        <v>198</v>
      </c>
      <c r="B201" s="7" t="s">
        <v>16</v>
      </c>
      <c r="C201" s="9" t="s">
        <v>1471</v>
      </c>
      <c r="D201" s="24" t="s">
        <v>583</v>
      </c>
      <c r="E201" s="55" t="s">
        <v>584</v>
      </c>
      <c r="F201" s="24">
        <v>2016</v>
      </c>
      <c r="G201" s="24" t="s">
        <v>184</v>
      </c>
      <c r="H201" s="24" t="s">
        <v>585</v>
      </c>
      <c r="I201" s="24"/>
      <c r="J201" s="24" t="s">
        <v>586</v>
      </c>
      <c r="K201" s="7" t="s">
        <v>22</v>
      </c>
      <c r="L201" s="56">
        <v>1200000</v>
      </c>
      <c r="M201" s="11">
        <f t="shared" si="3"/>
        <v>19800</v>
      </c>
      <c r="N201" s="12">
        <v>92</v>
      </c>
      <c r="O201" s="13">
        <v>4977.0491803278692</v>
      </c>
      <c r="Q201" s="1"/>
    </row>
    <row r="202" spans="1:17" x14ac:dyDescent="0.25">
      <c r="A202" s="7">
        <v>199</v>
      </c>
      <c r="B202" s="7" t="s">
        <v>16</v>
      </c>
      <c r="C202" s="9" t="s">
        <v>1471</v>
      </c>
      <c r="D202" s="24" t="s">
        <v>587</v>
      </c>
      <c r="E202" s="55" t="s">
        <v>584</v>
      </c>
      <c r="F202" s="24">
        <v>2016</v>
      </c>
      <c r="G202" s="24" t="s">
        <v>184</v>
      </c>
      <c r="H202" s="24" t="s">
        <v>588</v>
      </c>
      <c r="I202" s="24"/>
      <c r="J202" s="24" t="s">
        <v>589</v>
      </c>
      <c r="K202" s="7" t="s">
        <v>22</v>
      </c>
      <c r="L202" s="56">
        <v>1200000</v>
      </c>
      <c r="M202" s="11">
        <f t="shared" si="3"/>
        <v>19800</v>
      </c>
      <c r="N202" s="12">
        <v>92</v>
      </c>
      <c r="O202" s="13">
        <v>4977.0491803278692</v>
      </c>
      <c r="Q202" s="1"/>
    </row>
    <row r="203" spans="1:17" x14ac:dyDescent="0.25">
      <c r="A203" s="7">
        <v>200</v>
      </c>
      <c r="B203" s="7" t="s">
        <v>16</v>
      </c>
      <c r="C203" s="9" t="s">
        <v>1471</v>
      </c>
      <c r="D203" s="24" t="s">
        <v>590</v>
      </c>
      <c r="E203" s="55" t="s">
        <v>591</v>
      </c>
      <c r="F203" s="24">
        <v>2013</v>
      </c>
      <c r="G203" s="24" t="s">
        <v>19</v>
      </c>
      <c r="H203" s="24">
        <v>8580079</v>
      </c>
      <c r="I203" s="24"/>
      <c r="J203" s="24">
        <v>6143198</v>
      </c>
      <c r="K203" s="7" t="s">
        <v>22</v>
      </c>
      <c r="L203" s="56">
        <v>2600000</v>
      </c>
      <c r="M203" s="11">
        <f t="shared" si="3"/>
        <v>42900</v>
      </c>
      <c r="N203" s="12">
        <v>92</v>
      </c>
      <c r="O203" s="13">
        <v>10783.606557377048</v>
      </c>
      <c r="Q203" s="1"/>
    </row>
    <row r="204" spans="1:17" x14ac:dyDescent="0.25">
      <c r="A204" s="7">
        <v>201</v>
      </c>
      <c r="B204" s="7" t="s">
        <v>16</v>
      </c>
      <c r="C204" s="9" t="s">
        <v>1470</v>
      </c>
      <c r="D204" s="24" t="s">
        <v>592</v>
      </c>
      <c r="E204" s="55" t="s">
        <v>593</v>
      </c>
      <c r="F204" s="24">
        <v>2012</v>
      </c>
      <c r="G204" s="24" t="s">
        <v>72</v>
      </c>
      <c r="H204" s="24">
        <v>33401</v>
      </c>
      <c r="I204" s="24"/>
      <c r="J204" s="24">
        <v>9601609</v>
      </c>
      <c r="K204" s="7" t="s">
        <v>22</v>
      </c>
      <c r="L204" s="56">
        <v>2400000</v>
      </c>
      <c r="M204" s="11">
        <f t="shared" si="3"/>
        <v>39600</v>
      </c>
      <c r="N204" s="12">
        <v>92</v>
      </c>
      <c r="O204" s="13">
        <v>9954.0983606557384</v>
      </c>
      <c r="Q204" s="1"/>
    </row>
    <row r="205" spans="1:17" x14ac:dyDescent="0.25">
      <c r="A205" s="7">
        <v>202</v>
      </c>
      <c r="B205" s="7" t="s">
        <v>16</v>
      </c>
      <c r="C205" s="9" t="s">
        <v>1471</v>
      </c>
      <c r="D205" s="24" t="s">
        <v>594</v>
      </c>
      <c r="E205" s="55" t="s">
        <v>591</v>
      </c>
      <c r="F205" s="24">
        <v>2011</v>
      </c>
      <c r="G205" s="24" t="s">
        <v>19</v>
      </c>
      <c r="H205" s="24">
        <v>6181606</v>
      </c>
      <c r="I205" s="24"/>
      <c r="J205" s="24">
        <v>800020352</v>
      </c>
      <c r="K205" s="7" t="s">
        <v>22</v>
      </c>
      <c r="L205" s="56">
        <v>1800000</v>
      </c>
      <c r="M205" s="11">
        <f t="shared" si="3"/>
        <v>29700</v>
      </c>
      <c r="N205" s="12">
        <v>92</v>
      </c>
      <c r="O205" s="13">
        <v>7465.5737704918029</v>
      </c>
      <c r="Q205" s="1"/>
    </row>
    <row r="206" spans="1:17" x14ac:dyDescent="0.25">
      <c r="A206" s="7">
        <v>203</v>
      </c>
      <c r="B206" s="7" t="s">
        <v>16</v>
      </c>
      <c r="C206" s="9" t="s">
        <v>1471</v>
      </c>
      <c r="D206" s="24" t="s">
        <v>595</v>
      </c>
      <c r="E206" s="55" t="s">
        <v>591</v>
      </c>
      <c r="F206" s="24">
        <v>2016</v>
      </c>
      <c r="G206" s="24" t="s">
        <v>596</v>
      </c>
      <c r="H206" s="24">
        <v>8431725</v>
      </c>
      <c r="I206" s="24"/>
      <c r="J206" s="24" t="s">
        <v>597</v>
      </c>
      <c r="K206" s="7" t="s">
        <v>22</v>
      </c>
      <c r="L206" s="56">
        <v>2800000</v>
      </c>
      <c r="M206" s="11">
        <f t="shared" si="3"/>
        <v>46200</v>
      </c>
      <c r="N206" s="12">
        <v>92</v>
      </c>
      <c r="O206" s="13">
        <v>11613.11475409836</v>
      </c>
      <c r="Q206" s="1"/>
    </row>
    <row r="207" spans="1:17" x14ac:dyDescent="0.25">
      <c r="A207" s="7">
        <v>204</v>
      </c>
      <c r="B207" s="7" t="s">
        <v>16</v>
      </c>
      <c r="C207" s="9" t="s">
        <v>1471</v>
      </c>
      <c r="D207" s="24" t="s">
        <v>598</v>
      </c>
      <c r="E207" s="55" t="s">
        <v>591</v>
      </c>
      <c r="F207" s="24">
        <v>2016</v>
      </c>
      <c r="G207" s="24"/>
      <c r="H207" s="24">
        <v>2240010556</v>
      </c>
      <c r="I207" s="24"/>
      <c r="J207" s="24">
        <v>8443108</v>
      </c>
      <c r="K207" s="7" t="s">
        <v>22</v>
      </c>
      <c r="L207" s="56">
        <v>2800000</v>
      </c>
      <c r="M207" s="11">
        <f t="shared" si="3"/>
        <v>46200</v>
      </c>
      <c r="N207" s="12">
        <v>92</v>
      </c>
      <c r="O207" s="13">
        <v>11613.11475409836</v>
      </c>
      <c r="Q207" s="1"/>
    </row>
    <row r="208" spans="1:17" x14ac:dyDescent="0.25">
      <c r="A208" s="7">
        <v>205</v>
      </c>
      <c r="B208" s="7" t="s">
        <v>16</v>
      </c>
      <c r="C208" s="9" t="s">
        <v>1471</v>
      </c>
      <c r="D208" s="24" t="s">
        <v>599</v>
      </c>
      <c r="E208" s="55" t="s">
        <v>591</v>
      </c>
      <c r="F208" s="24">
        <v>2016</v>
      </c>
      <c r="G208" s="24"/>
      <c r="H208" s="24">
        <v>2240010559</v>
      </c>
      <c r="I208" s="24"/>
      <c r="J208" s="24">
        <v>8445105</v>
      </c>
      <c r="K208" s="7" t="s">
        <v>22</v>
      </c>
      <c r="L208" s="56">
        <v>2800000</v>
      </c>
      <c r="M208" s="11">
        <f t="shared" si="3"/>
        <v>46200</v>
      </c>
      <c r="N208" s="12">
        <v>92</v>
      </c>
      <c r="O208" s="13">
        <v>11613.11475409836</v>
      </c>
      <c r="Q208" s="1"/>
    </row>
    <row r="209" spans="1:17" x14ac:dyDescent="0.25">
      <c r="A209" s="7">
        <v>206</v>
      </c>
      <c r="B209" s="7" t="s">
        <v>16</v>
      </c>
      <c r="C209" s="9" t="s">
        <v>1470</v>
      </c>
      <c r="D209" s="24" t="s">
        <v>600</v>
      </c>
      <c r="E209" s="55" t="s">
        <v>593</v>
      </c>
      <c r="F209" s="24">
        <v>2012</v>
      </c>
      <c r="G209" s="24" t="s">
        <v>19</v>
      </c>
      <c r="H209" s="24" t="s">
        <v>601</v>
      </c>
      <c r="I209" s="24"/>
      <c r="J209" s="24" t="s">
        <v>602</v>
      </c>
      <c r="K209" s="7" t="s">
        <v>22</v>
      </c>
      <c r="L209" s="56">
        <v>2400000</v>
      </c>
      <c r="M209" s="11">
        <f t="shared" si="3"/>
        <v>39600</v>
      </c>
      <c r="N209" s="12">
        <v>92</v>
      </c>
      <c r="O209" s="13">
        <v>9954.0983606557384</v>
      </c>
      <c r="Q209" s="1"/>
    </row>
    <row r="210" spans="1:17" x14ac:dyDescent="0.25">
      <c r="A210" s="7">
        <v>207</v>
      </c>
      <c r="B210" s="7" t="s">
        <v>16</v>
      </c>
      <c r="C210" s="9" t="s">
        <v>1470</v>
      </c>
      <c r="D210" s="24" t="s">
        <v>603</v>
      </c>
      <c r="E210" s="55" t="s">
        <v>593</v>
      </c>
      <c r="F210" s="24">
        <v>2012</v>
      </c>
      <c r="G210" s="24" t="s">
        <v>19</v>
      </c>
      <c r="H210" s="24" t="s">
        <v>604</v>
      </c>
      <c r="I210" s="24"/>
      <c r="J210" s="24" t="s">
        <v>605</v>
      </c>
      <c r="K210" s="7" t="s">
        <v>22</v>
      </c>
      <c r="L210" s="56">
        <v>2400000</v>
      </c>
      <c r="M210" s="11">
        <f t="shared" si="3"/>
        <v>39600</v>
      </c>
      <c r="N210" s="12">
        <v>92</v>
      </c>
      <c r="O210" s="13">
        <v>9954.0983606557384</v>
      </c>
      <c r="Q210" s="1"/>
    </row>
    <row r="211" spans="1:17" x14ac:dyDescent="0.25">
      <c r="A211" s="7">
        <v>208</v>
      </c>
      <c r="B211" s="7" t="s">
        <v>16</v>
      </c>
      <c r="C211" s="9" t="s">
        <v>1470</v>
      </c>
      <c r="D211" s="24" t="s">
        <v>606</v>
      </c>
      <c r="E211" s="55" t="s">
        <v>593</v>
      </c>
      <c r="F211" s="24">
        <v>2012</v>
      </c>
      <c r="G211" s="24" t="s">
        <v>19</v>
      </c>
      <c r="H211" s="24" t="s">
        <v>607</v>
      </c>
      <c r="I211" s="24"/>
      <c r="J211" s="24" t="s">
        <v>608</v>
      </c>
      <c r="K211" s="7" t="s">
        <v>22</v>
      </c>
      <c r="L211" s="56">
        <v>2400000</v>
      </c>
      <c r="M211" s="11">
        <f t="shared" si="3"/>
        <v>39600</v>
      </c>
      <c r="N211" s="12">
        <v>92</v>
      </c>
      <c r="O211" s="13">
        <v>9954.0983606557384</v>
      </c>
      <c r="Q211" s="1"/>
    </row>
    <row r="212" spans="1:17" x14ac:dyDescent="0.25">
      <c r="A212" s="7">
        <v>209</v>
      </c>
      <c r="B212" s="7" t="s">
        <v>16</v>
      </c>
      <c r="C212" s="9" t="s">
        <v>1470</v>
      </c>
      <c r="D212" s="24" t="s">
        <v>609</v>
      </c>
      <c r="E212" s="55" t="s">
        <v>593</v>
      </c>
      <c r="F212" s="24">
        <v>2012</v>
      </c>
      <c r="G212" s="24" t="s">
        <v>19</v>
      </c>
      <c r="H212" s="24" t="s">
        <v>610</v>
      </c>
      <c r="I212" s="24"/>
      <c r="J212" s="24" t="s">
        <v>611</v>
      </c>
      <c r="K212" s="7" t="s">
        <v>22</v>
      </c>
      <c r="L212" s="56">
        <v>2400000</v>
      </c>
      <c r="M212" s="11">
        <f t="shared" si="3"/>
        <v>39600</v>
      </c>
      <c r="N212" s="12">
        <v>92</v>
      </c>
      <c r="O212" s="13">
        <v>9954.0983606557384</v>
      </c>
      <c r="Q212" s="1"/>
    </row>
    <row r="213" spans="1:17" x14ac:dyDescent="0.25">
      <c r="A213" s="7">
        <v>210</v>
      </c>
      <c r="B213" s="7" t="s">
        <v>16</v>
      </c>
      <c r="C213" s="9" t="s">
        <v>1470</v>
      </c>
      <c r="D213" s="24" t="s">
        <v>612</v>
      </c>
      <c r="E213" s="55" t="s">
        <v>593</v>
      </c>
      <c r="F213" s="24">
        <v>2012</v>
      </c>
      <c r="G213" s="24" t="s">
        <v>19</v>
      </c>
      <c r="H213" s="24" t="s">
        <v>613</v>
      </c>
      <c r="I213" s="24"/>
      <c r="J213" s="24" t="s">
        <v>614</v>
      </c>
      <c r="K213" s="7" t="s">
        <v>22</v>
      </c>
      <c r="L213" s="56">
        <v>2400000</v>
      </c>
      <c r="M213" s="11">
        <f t="shared" si="3"/>
        <v>39600</v>
      </c>
      <c r="N213" s="12">
        <v>92</v>
      </c>
      <c r="O213" s="13">
        <v>9954.0983606557384</v>
      </c>
      <c r="Q213" s="1"/>
    </row>
    <row r="214" spans="1:17" x14ac:dyDescent="0.25">
      <c r="A214" s="7">
        <v>211</v>
      </c>
      <c r="B214" s="7" t="s">
        <v>16</v>
      </c>
      <c r="C214" s="9" t="s">
        <v>1470</v>
      </c>
      <c r="D214" s="24" t="s">
        <v>615</v>
      </c>
      <c r="E214" s="55" t="s">
        <v>593</v>
      </c>
      <c r="F214" s="24">
        <v>2012</v>
      </c>
      <c r="G214" s="24" t="s">
        <v>19</v>
      </c>
      <c r="H214" s="24" t="s">
        <v>616</v>
      </c>
      <c r="I214" s="24"/>
      <c r="J214" s="24" t="s">
        <v>617</v>
      </c>
      <c r="K214" s="7" t="s">
        <v>22</v>
      </c>
      <c r="L214" s="56">
        <v>2400000</v>
      </c>
      <c r="M214" s="11">
        <f t="shared" si="3"/>
        <v>39600</v>
      </c>
      <c r="N214" s="12">
        <v>92</v>
      </c>
      <c r="O214" s="13">
        <v>9954.0983606557384</v>
      </c>
      <c r="Q214" s="1"/>
    </row>
    <row r="215" spans="1:17" x14ac:dyDescent="0.25">
      <c r="A215" s="7">
        <v>212</v>
      </c>
      <c r="B215" s="7" t="s">
        <v>16</v>
      </c>
      <c r="C215" s="9" t="s">
        <v>1470</v>
      </c>
      <c r="D215" s="24" t="s">
        <v>618</v>
      </c>
      <c r="E215" s="55" t="s">
        <v>593</v>
      </c>
      <c r="F215" s="24">
        <v>2012</v>
      </c>
      <c r="G215" s="24" t="s">
        <v>19</v>
      </c>
      <c r="H215" s="24" t="s">
        <v>619</v>
      </c>
      <c r="I215" s="24"/>
      <c r="J215" s="24" t="s">
        <v>620</v>
      </c>
      <c r="K215" s="7" t="s">
        <v>22</v>
      </c>
      <c r="L215" s="56">
        <v>2400000</v>
      </c>
      <c r="M215" s="11">
        <f t="shared" si="3"/>
        <v>39600</v>
      </c>
      <c r="N215" s="12">
        <v>92</v>
      </c>
      <c r="O215" s="13">
        <v>9954.0983606557384</v>
      </c>
      <c r="Q215" s="1"/>
    </row>
    <row r="216" spans="1:17" x14ac:dyDescent="0.25">
      <c r="A216" s="7">
        <v>213</v>
      </c>
      <c r="B216" s="7" t="s">
        <v>16</v>
      </c>
      <c r="C216" s="9" t="s">
        <v>1470</v>
      </c>
      <c r="D216" s="24" t="s">
        <v>621</v>
      </c>
      <c r="E216" s="55" t="s">
        <v>593</v>
      </c>
      <c r="F216" s="24">
        <v>2012</v>
      </c>
      <c r="G216" s="24" t="s">
        <v>72</v>
      </c>
      <c r="H216" s="24" t="s">
        <v>622</v>
      </c>
      <c r="I216" s="24"/>
      <c r="J216" s="24" t="s">
        <v>623</v>
      </c>
      <c r="K216" s="7" t="s">
        <v>22</v>
      </c>
      <c r="L216" s="56">
        <v>2400000</v>
      </c>
      <c r="M216" s="11">
        <f t="shared" si="3"/>
        <v>39600</v>
      </c>
      <c r="N216" s="12">
        <v>92</v>
      </c>
      <c r="O216" s="13">
        <v>9954.0983606557384</v>
      </c>
      <c r="Q216" s="1"/>
    </row>
    <row r="217" spans="1:17" x14ac:dyDescent="0.25">
      <c r="A217" s="7">
        <v>214</v>
      </c>
      <c r="B217" s="7" t="s">
        <v>16</v>
      </c>
      <c r="C217" s="9" t="s">
        <v>1470</v>
      </c>
      <c r="D217" s="24" t="s">
        <v>624</v>
      </c>
      <c r="E217" s="55" t="s">
        <v>593</v>
      </c>
      <c r="F217" s="24">
        <v>2016</v>
      </c>
      <c r="G217" s="24" t="s">
        <v>184</v>
      </c>
      <c r="H217" s="24" t="s">
        <v>625</v>
      </c>
      <c r="I217" s="24"/>
      <c r="J217" s="24" t="s">
        <v>626</v>
      </c>
      <c r="K217" s="7" t="s">
        <v>22</v>
      </c>
      <c r="L217" s="56">
        <v>3467000</v>
      </c>
      <c r="M217" s="11">
        <f t="shared" si="3"/>
        <v>57205.5</v>
      </c>
      <c r="N217" s="12">
        <v>92</v>
      </c>
      <c r="O217" s="13">
        <v>14379.524590163934</v>
      </c>
      <c r="Q217" s="1"/>
    </row>
    <row r="218" spans="1:17" x14ac:dyDescent="0.25">
      <c r="A218" s="7">
        <v>215</v>
      </c>
      <c r="B218" s="7" t="s">
        <v>16</v>
      </c>
      <c r="C218" s="9" t="s">
        <v>1470</v>
      </c>
      <c r="D218" s="24" t="s">
        <v>627</v>
      </c>
      <c r="E218" s="55" t="s">
        <v>593</v>
      </c>
      <c r="F218" s="24">
        <v>2016</v>
      </c>
      <c r="G218" s="24" t="s">
        <v>72</v>
      </c>
      <c r="H218" s="24" t="s">
        <v>628</v>
      </c>
      <c r="I218" s="24"/>
      <c r="J218" s="24" t="s">
        <v>629</v>
      </c>
      <c r="K218" s="7" t="s">
        <v>22</v>
      </c>
      <c r="L218" s="56">
        <v>3467000</v>
      </c>
      <c r="M218" s="11">
        <f t="shared" si="3"/>
        <v>57205.5</v>
      </c>
      <c r="N218" s="12">
        <v>92</v>
      </c>
      <c r="O218" s="13">
        <v>14379.524590163934</v>
      </c>
      <c r="Q218" s="1"/>
    </row>
    <row r="219" spans="1:17" x14ac:dyDescent="0.25">
      <c r="A219" s="7">
        <v>216</v>
      </c>
      <c r="B219" s="7" t="s">
        <v>16</v>
      </c>
      <c r="C219" s="9" t="s">
        <v>1470</v>
      </c>
      <c r="D219" s="24" t="s">
        <v>630</v>
      </c>
      <c r="E219" s="55" t="s">
        <v>593</v>
      </c>
      <c r="F219" s="24">
        <v>2016</v>
      </c>
      <c r="G219" s="24" t="s">
        <v>184</v>
      </c>
      <c r="H219" s="24" t="s">
        <v>631</v>
      </c>
      <c r="I219" s="24"/>
      <c r="J219" s="24" t="s">
        <v>632</v>
      </c>
      <c r="K219" s="7" t="s">
        <v>22</v>
      </c>
      <c r="L219" s="56">
        <v>3467000</v>
      </c>
      <c r="M219" s="11">
        <f t="shared" si="3"/>
        <v>57205.5</v>
      </c>
      <c r="N219" s="12">
        <v>92</v>
      </c>
      <c r="O219" s="13">
        <v>14379.524590163934</v>
      </c>
      <c r="Q219" s="1"/>
    </row>
    <row r="220" spans="1:17" x14ac:dyDescent="0.25">
      <c r="A220" s="7">
        <v>217</v>
      </c>
      <c r="B220" s="7" t="s">
        <v>16</v>
      </c>
      <c r="C220" s="9" t="s">
        <v>1470</v>
      </c>
      <c r="D220" s="24" t="s">
        <v>633</v>
      </c>
      <c r="E220" s="55" t="s">
        <v>593</v>
      </c>
      <c r="F220" s="24">
        <v>2016</v>
      </c>
      <c r="G220" s="24" t="s">
        <v>184</v>
      </c>
      <c r="H220" s="24" t="s">
        <v>634</v>
      </c>
      <c r="I220" s="24"/>
      <c r="J220" s="24" t="s">
        <v>635</v>
      </c>
      <c r="K220" s="7" t="s">
        <v>22</v>
      </c>
      <c r="L220" s="56">
        <v>3467000</v>
      </c>
      <c r="M220" s="11">
        <f t="shared" si="3"/>
        <v>57205.5</v>
      </c>
      <c r="N220" s="12">
        <v>92</v>
      </c>
      <c r="O220" s="13">
        <v>14379.524590163934</v>
      </c>
      <c r="Q220" s="1"/>
    </row>
    <row r="221" spans="1:17" x14ac:dyDescent="0.25">
      <c r="A221" s="7">
        <v>218</v>
      </c>
      <c r="B221" s="7" t="s">
        <v>16</v>
      </c>
      <c r="C221" s="9" t="s">
        <v>1470</v>
      </c>
      <c r="D221" s="24" t="s">
        <v>636</v>
      </c>
      <c r="E221" s="55" t="s">
        <v>593</v>
      </c>
      <c r="F221" s="24">
        <v>2016</v>
      </c>
      <c r="G221" s="24" t="s">
        <v>184</v>
      </c>
      <c r="H221" s="24" t="s">
        <v>637</v>
      </c>
      <c r="I221" s="24"/>
      <c r="J221" s="24" t="s">
        <v>638</v>
      </c>
      <c r="K221" s="7" t="s">
        <v>22</v>
      </c>
      <c r="L221" s="56">
        <v>3467000</v>
      </c>
      <c r="M221" s="11">
        <f t="shared" si="3"/>
        <v>57205.5</v>
      </c>
      <c r="N221" s="12">
        <v>92</v>
      </c>
      <c r="O221" s="13">
        <v>14379.524590163934</v>
      </c>
      <c r="Q221" s="1"/>
    </row>
    <row r="222" spans="1:17" x14ac:dyDescent="0.25">
      <c r="A222" s="7">
        <v>219</v>
      </c>
      <c r="B222" s="7" t="s">
        <v>16</v>
      </c>
      <c r="C222" s="9" t="s">
        <v>1470</v>
      </c>
      <c r="D222" s="24" t="s">
        <v>639</v>
      </c>
      <c r="E222" s="55" t="s">
        <v>593</v>
      </c>
      <c r="F222" s="24">
        <v>2016</v>
      </c>
      <c r="G222" s="24" t="s">
        <v>184</v>
      </c>
      <c r="H222" s="24" t="s">
        <v>640</v>
      </c>
      <c r="I222" s="24"/>
      <c r="J222" s="24" t="s">
        <v>641</v>
      </c>
      <c r="K222" s="7" t="s">
        <v>22</v>
      </c>
      <c r="L222" s="56">
        <v>3467000</v>
      </c>
      <c r="M222" s="11">
        <f t="shared" si="3"/>
        <v>57205.5</v>
      </c>
      <c r="N222" s="12">
        <v>92</v>
      </c>
      <c r="O222" s="13">
        <v>14379.524590163934</v>
      </c>
      <c r="Q222" s="1"/>
    </row>
    <row r="223" spans="1:17" x14ac:dyDescent="0.25">
      <c r="A223" s="7">
        <v>220</v>
      </c>
      <c r="B223" s="15" t="s">
        <v>16</v>
      </c>
      <c r="C223" s="9" t="s">
        <v>1470</v>
      </c>
      <c r="D223" s="15" t="s">
        <v>642</v>
      </c>
      <c r="E223" s="25" t="s">
        <v>643</v>
      </c>
      <c r="F223" s="15">
        <v>2016</v>
      </c>
      <c r="G223" s="15" t="s">
        <v>19</v>
      </c>
      <c r="H223" s="15">
        <v>2903088</v>
      </c>
      <c r="I223" s="15"/>
      <c r="J223" s="15" t="s">
        <v>644</v>
      </c>
      <c r="K223" s="15" t="s">
        <v>22</v>
      </c>
      <c r="L223" s="18">
        <v>2400000</v>
      </c>
      <c r="M223" s="19">
        <f t="shared" si="3"/>
        <v>39600</v>
      </c>
      <c r="N223" s="20">
        <v>92</v>
      </c>
      <c r="O223" s="21">
        <v>9954.0983606557384</v>
      </c>
      <c r="P223" s="22" t="s">
        <v>645</v>
      </c>
      <c r="Q223" s="1" t="s">
        <v>646</v>
      </c>
    </row>
    <row r="224" spans="1:17" x14ac:dyDescent="0.25">
      <c r="A224" s="7">
        <v>221</v>
      </c>
      <c r="B224" s="7" t="s">
        <v>16</v>
      </c>
      <c r="C224" s="9" t="s">
        <v>1470</v>
      </c>
      <c r="D224" s="24" t="s">
        <v>647</v>
      </c>
      <c r="E224" s="55" t="s">
        <v>18</v>
      </c>
      <c r="F224" s="24">
        <v>2016</v>
      </c>
      <c r="G224" s="43" t="s">
        <v>19</v>
      </c>
      <c r="H224" s="24" t="s">
        <v>648</v>
      </c>
      <c r="I224" s="24"/>
      <c r="J224" s="24" t="s">
        <v>649</v>
      </c>
      <c r="K224" s="7" t="s">
        <v>22</v>
      </c>
      <c r="L224" s="56">
        <v>2100000</v>
      </c>
      <c r="M224" s="11">
        <f t="shared" si="3"/>
        <v>34650</v>
      </c>
      <c r="N224" s="12">
        <v>92</v>
      </c>
      <c r="O224" s="13">
        <v>8709.8360655737706</v>
      </c>
      <c r="Q224" s="1"/>
    </row>
    <row r="225" spans="1:17" x14ac:dyDescent="0.25">
      <c r="A225" s="7">
        <v>222</v>
      </c>
      <c r="B225" s="7" t="s">
        <v>16</v>
      </c>
      <c r="C225" s="9" t="s">
        <v>1471</v>
      </c>
      <c r="D225" s="24" t="s">
        <v>650</v>
      </c>
      <c r="E225" s="55" t="s">
        <v>591</v>
      </c>
      <c r="F225" s="24">
        <v>2013</v>
      </c>
      <c r="G225" s="24" t="s">
        <v>651</v>
      </c>
      <c r="H225" s="24">
        <v>8540987</v>
      </c>
      <c r="I225" s="24"/>
      <c r="J225" s="24">
        <v>11809</v>
      </c>
      <c r="K225" s="7" t="s">
        <v>22</v>
      </c>
      <c r="L225" s="56">
        <v>2600000</v>
      </c>
      <c r="M225" s="11">
        <f t="shared" si="3"/>
        <v>42900</v>
      </c>
      <c r="N225" s="12">
        <v>92</v>
      </c>
      <c r="O225" s="13">
        <v>10783.606557377048</v>
      </c>
      <c r="Q225" s="1"/>
    </row>
    <row r="226" spans="1:17" x14ac:dyDescent="0.25">
      <c r="A226" s="7">
        <v>223</v>
      </c>
      <c r="B226" s="7" t="s">
        <v>16</v>
      </c>
      <c r="C226" s="9" t="s">
        <v>1470</v>
      </c>
      <c r="D226" s="24" t="s">
        <v>652</v>
      </c>
      <c r="E226" s="55" t="s">
        <v>593</v>
      </c>
      <c r="F226" s="24">
        <v>2016</v>
      </c>
      <c r="G226" s="24" t="s">
        <v>19</v>
      </c>
      <c r="H226" s="24">
        <v>888328</v>
      </c>
      <c r="I226" s="24"/>
      <c r="J226" s="24">
        <v>9611351</v>
      </c>
      <c r="K226" s="7" t="s">
        <v>22</v>
      </c>
      <c r="L226" s="56">
        <v>3400000</v>
      </c>
      <c r="M226" s="11">
        <f t="shared" si="3"/>
        <v>56100</v>
      </c>
      <c r="N226" s="12">
        <v>92</v>
      </c>
      <c r="O226" s="13">
        <v>14101.639344262296</v>
      </c>
      <c r="Q226" s="1"/>
    </row>
    <row r="227" spans="1:17" x14ac:dyDescent="0.25">
      <c r="A227" s="7">
        <v>224</v>
      </c>
      <c r="B227" s="7" t="s">
        <v>16</v>
      </c>
      <c r="C227" s="9" t="s">
        <v>1470</v>
      </c>
      <c r="D227" s="24" t="s">
        <v>653</v>
      </c>
      <c r="E227" s="55" t="s">
        <v>593</v>
      </c>
      <c r="F227" s="24">
        <v>2016</v>
      </c>
      <c r="G227" s="24" t="s">
        <v>72</v>
      </c>
      <c r="H227" s="24">
        <v>886882</v>
      </c>
      <c r="I227" s="24"/>
      <c r="J227" s="24">
        <v>9611339</v>
      </c>
      <c r="K227" s="7" t="s">
        <v>22</v>
      </c>
      <c r="L227" s="56">
        <v>3400000</v>
      </c>
      <c r="M227" s="11">
        <f t="shared" si="3"/>
        <v>56100</v>
      </c>
      <c r="N227" s="12">
        <v>92</v>
      </c>
      <c r="O227" s="13">
        <v>14101.639344262296</v>
      </c>
      <c r="Q227" s="1"/>
    </row>
    <row r="228" spans="1:17" x14ac:dyDescent="0.25">
      <c r="A228" s="7">
        <v>225</v>
      </c>
      <c r="B228" s="7" t="s">
        <v>16</v>
      </c>
      <c r="C228" s="9" t="s">
        <v>1470</v>
      </c>
      <c r="D228" s="24" t="s">
        <v>654</v>
      </c>
      <c r="E228" s="55" t="s">
        <v>593</v>
      </c>
      <c r="F228" s="24">
        <v>2016</v>
      </c>
      <c r="G228" s="24" t="s">
        <v>72</v>
      </c>
      <c r="H228" s="24">
        <v>891307</v>
      </c>
      <c r="I228" s="24"/>
      <c r="J228" s="24">
        <v>9611567</v>
      </c>
      <c r="K228" s="7" t="s">
        <v>22</v>
      </c>
      <c r="L228" s="56">
        <v>3400000</v>
      </c>
      <c r="M228" s="11">
        <f t="shared" si="3"/>
        <v>56100</v>
      </c>
      <c r="N228" s="12">
        <v>92</v>
      </c>
      <c r="O228" s="13">
        <v>14101.639344262296</v>
      </c>
      <c r="Q228" s="1"/>
    </row>
    <row r="229" spans="1:17" x14ac:dyDescent="0.25">
      <c r="A229" s="7">
        <v>226</v>
      </c>
      <c r="B229" s="7" t="s">
        <v>16</v>
      </c>
      <c r="C229" s="9" t="s">
        <v>1470</v>
      </c>
      <c r="D229" s="24" t="s">
        <v>655</v>
      </c>
      <c r="E229" s="55" t="s">
        <v>593</v>
      </c>
      <c r="F229" s="24">
        <v>2016</v>
      </c>
      <c r="G229" s="24" t="s">
        <v>19</v>
      </c>
      <c r="H229" s="24">
        <v>891410</v>
      </c>
      <c r="I229" s="24"/>
      <c r="J229" s="24">
        <v>9611570</v>
      </c>
      <c r="K229" s="7" t="s">
        <v>22</v>
      </c>
      <c r="L229" s="56">
        <v>3400000</v>
      </c>
      <c r="M229" s="11">
        <f t="shared" si="3"/>
        <v>56100</v>
      </c>
      <c r="N229" s="12">
        <v>92</v>
      </c>
      <c r="O229" s="13">
        <v>14101.639344262296</v>
      </c>
      <c r="Q229" s="1"/>
    </row>
    <row r="230" spans="1:17" x14ac:dyDescent="0.25">
      <c r="A230" s="7">
        <v>227</v>
      </c>
      <c r="B230" s="7" t="s">
        <v>16</v>
      </c>
      <c r="C230" s="9" t="s">
        <v>1470</v>
      </c>
      <c r="D230" s="24" t="s">
        <v>656</v>
      </c>
      <c r="E230" s="55" t="s">
        <v>593</v>
      </c>
      <c r="F230" s="24">
        <v>2016</v>
      </c>
      <c r="G230" s="24" t="s">
        <v>19</v>
      </c>
      <c r="H230" s="24">
        <v>891836</v>
      </c>
      <c r="I230" s="24"/>
      <c r="J230" s="24">
        <v>9611211</v>
      </c>
      <c r="K230" s="7" t="s">
        <v>22</v>
      </c>
      <c r="L230" s="56">
        <v>3400000</v>
      </c>
      <c r="M230" s="11">
        <f t="shared" si="3"/>
        <v>56100</v>
      </c>
      <c r="N230" s="12">
        <v>92</v>
      </c>
      <c r="O230" s="13">
        <v>14101.639344262296</v>
      </c>
      <c r="Q230" s="1"/>
    </row>
    <row r="231" spans="1:17" x14ac:dyDescent="0.25">
      <c r="A231" s="7">
        <v>228</v>
      </c>
      <c r="B231" s="7" t="s">
        <v>16</v>
      </c>
      <c r="C231" s="9" t="s">
        <v>1470</v>
      </c>
      <c r="D231" s="24" t="s">
        <v>657</v>
      </c>
      <c r="E231" s="55" t="s">
        <v>18</v>
      </c>
      <c r="F231" s="24">
        <v>2012</v>
      </c>
      <c r="G231" s="24" t="s">
        <v>658</v>
      </c>
      <c r="H231" s="24" t="s">
        <v>659</v>
      </c>
      <c r="I231" s="24"/>
      <c r="J231" s="24" t="s">
        <v>660</v>
      </c>
      <c r="K231" s="7" t="s">
        <v>22</v>
      </c>
      <c r="L231" s="56">
        <v>1300000</v>
      </c>
      <c r="M231" s="11">
        <f t="shared" si="3"/>
        <v>21450</v>
      </c>
      <c r="N231" s="12">
        <v>92</v>
      </c>
      <c r="O231" s="13">
        <v>5391.8032786885242</v>
      </c>
      <c r="Q231" s="1"/>
    </row>
    <row r="232" spans="1:17" x14ac:dyDescent="0.25">
      <c r="A232" s="7">
        <v>229</v>
      </c>
      <c r="B232" s="7" t="s">
        <v>16</v>
      </c>
      <c r="C232" s="9" t="s">
        <v>1470</v>
      </c>
      <c r="D232" s="24" t="s">
        <v>661</v>
      </c>
      <c r="E232" s="55" t="s">
        <v>662</v>
      </c>
      <c r="F232" s="24">
        <v>2016</v>
      </c>
      <c r="G232" s="24"/>
      <c r="H232" s="24" t="s">
        <v>663</v>
      </c>
      <c r="I232" s="24"/>
      <c r="J232" s="24" t="s">
        <v>664</v>
      </c>
      <c r="K232" s="7" t="s">
        <v>22</v>
      </c>
      <c r="L232" s="56">
        <v>625000</v>
      </c>
      <c r="M232" s="11">
        <f t="shared" si="3"/>
        <v>10312.5</v>
      </c>
      <c r="N232" s="12">
        <v>92</v>
      </c>
      <c r="O232" s="13">
        <v>2592.2131147540986</v>
      </c>
      <c r="Q232" s="1"/>
    </row>
    <row r="233" spans="1:17" x14ac:dyDescent="0.25">
      <c r="A233" s="7">
        <v>230</v>
      </c>
      <c r="B233" s="7" t="s">
        <v>16</v>
      </c>
      <c r="C233" s="9" t="s">
        <v>1470</v>
      </c>
      <c r="D233" s="24" t="s">
        <v>665</v>
      </c>
      <c r="E233" s="55" t="s">
        <v>662</v>
      </c>
      <c r="F233" s="24">
        <v>2016</v>
      </c>
      <c r="G233" s="24"/>
      <c r="H233" s="24">
        <v>1191227</v>
      </c>
      <c r="I233" s="24"/>
      <c r="J233" s="24">
        <v>652699</v>
      </c>
      <c r="K233" s="7" t="s">
        <v>22</v>
      </c>
      <c r="L233" s="56">
        <v>625000</v>
      </c>
      <c r="M233" s="11">
        <f t="shared" si="3"/>
        <v>10312.5</v>
      </c>
      <c r="N233" s="12">
        <v>92</v>
      </c>
      <c r="O233" s="13">
        <v>2592.2131147540986</v>
      </c>
      <c r="Q233" s="1"/>
    </row>
    <row r="234" spans="1:17" x14ac:dyDescent="0.25">
      <c r="A234" s="7">
        <v>231</v>
      </c>
      <c r="B234" s="7" t="s">
        <v>16</v>
      </c>
      <c r="C234" s="9" t="s">
        <v>1470</v>
      </c>
      <c r="D234" s="24" t="s">
        <v>666</v>
      </c>
      <c r="E234" s="55" t="s">
        <v>18</v>
      </c>
      <c r="F234" s="24">
        <v>2017</v>
      </c>
      <c r="G234" s="24" t="s">
        <v>19</v>
      </c>
      <c r="H234" s="24">
        <v>4104380</v>
      </c>
      <c r="I234" s="24"/>
      <c r="J234" s="24">
        <v>476754</v>
      </c>
      <c r="K234" s="7" t="s">
        <v>22</v>
      </c>
      <c r="L234" s="56">
        <v>2300000</v>
      </c>
      <c r="M234" s="11">
        <f t="shared" si="3"/>
        <v>37950</v>
      </c>
      <c r="N234" s="12">
        <v>92</v>
      </c>
      <c r="O234" s="13">
        <v>9539.3442622950824</v>
      </c>
      <c r="Q234" s="1"/>
    </row>
    <row r="235" spans="1:17" x14ac:dyDescent="0.25">
      <c r="A235" s="7">
        <v>232</v>
      </c>
      <c r="B235" s="15" t="s">
        <v>16</v>
      </c>
      <c r="C235" s="9" t="s">
        <v>1470</v>
      </c>
      <c r="D235" s="15" t="s">
        <v>667</v>
      </c>
      <c r="E235" s="25" t="s">
        <v>18</v>
      </c>
      <c r="F235" s="15">
        <v>2017</v>
      </c>
      <c r="G235" s="15"/>
      <c r="H235" s="15">
        <v>476748</v>
      </c>
      <c r="I235" s="15"/>
      <c r="J235" s="15">
        <v>4104376</v>
      </c>
      <c r="K235" s="15" t="s">
        <v>22</v>
      </c>
      <c r="L235" s="18">
        <v>2300000</v>
      </c>
      <c r="M235" s="19">
        <f t="shared" si="3"/>
        <v>37950</v>
      </c>
      <c r="N235" s="20">
        <v>92</v>
      </c>
      <c r="O235" s="21">
        <v>9539.3442622950824</v>
      </c>
      <c r="P235" s="22" t="s">
        <v>668</v>
      </c>
      <c r="Q235" s="1" t="s">
        <v>669</v>
      </c>
    </row>
    <row r="236" spans="1:17" x14ac:dyDescent="0.25">
      <c r="A236" s="7">
        <v>233</v>
      </c>
      <c r="B236" s="15" t="s">
        <v>16</v>
      </c>
      <c r="C236" s="9" t="s">
        <v>1470</v>
      </c>
      <c r="D236" s="15" t="s">
        <v>670</v>
      </c>
      <c r="E236" s="25" t="s">
        <v>18</v>
      </c>
      <c r="F236" s="15">
        <v>2017</v>
      </c>
      <c r="G236" s="15"/>
      <c r="H236" s="15">
        <v>477850</v>
      </c>
      <c r="I236" s="15"/>
      <c r="J236" s="15">
        <v>4104155</v>
      </c>
      <c r="K236" s="15" t="s">
        <v>22</v>
      </c>
      <c r="L236" s="18">
        <v>2300000</v>
      </c>
      <c r="M236" s="19">
        <f t="shared" si="3"/>
        <v>37950</v>
      </c>
      <c r="N236" s="20">
        <v>92</v>
      </c>
      <c r="O236" s="21">
        <v>9539.3442622950824</v>
      </c>
      <c r="P236" s="22" t="s">
        <v>671</v>
      </c>
      <c r="Q236" s="1" t="s">
        <v>672</v>
      </c>
    </row>
    <row r="237" spans="1:17" x14ac:dyDescent="0.25">
      <c r="A237" s="7">
        <v>234</v>
      </c>
      <c r="B237" s="7" t="s">
        <v>16</v>
      </c>
      <c r="C237" s="9" t="s">
        <v>1470</v>
      </c>
      <c r="D237" s="24" t="s">
        <v>673</v>
      </c>
      <c r="E237" s="55" t="s">
        <v>674</v>
      </c>
      <c r="F237" s="24">
        <v>2017</v>
      </c>
      <c r="G237" s="24"/>
      <c r="H237" s="24">
        <v>928967</v>
      </c>
      <c r="I237" s="24"/>
      <c r="J237" s="57" t="s">
        <v>675</v>
      </c>
      <c r="K237" s="7" t="s">
        <v>22</v>
      </c>
      <c r="L237" s="56">
        <v>3755000</v>
      </c>
      <c r="M237" s="11">
        <f t="shared" si="3"/>
        <v>61957.5</v>
      </c>
      <c r="N237" s="12">
        <v>92</v>
      </c>
      <c r="O237" s="13">
        <v>15574.016393442624</v>
      </c>
      <c r="Q237" s="1"/>
    </row>
    <row r="238" spans="1:17" x14ac:dyDescent="0.25">
      <c r="A238" s="7">
        <v>235</v>
      </c>
      <c r="B238" s="7" t="s">
        <v>16</v>
      </c>
      <c r="C238" s="9" t="s">
        <v>1470</v>
      </c>
      <c r="D238" s="24" t="s">
        <v>676</v>
      </c>
      <c r="E238" s="55" t="s">
        <v>674</v>
      </c>
      <c r="F238" s="24">
        <v>2017</v>
      </c>
      <c r="G238" s="24"/>
      <c r="H238" s="24">
        <v>868879</v>
      </c>
      <c r="I238" s="24"/>
      <c r="J238" s="57" t="s">
        <v>677</v>
      </c>
      <c r="K238" s="7" t="s">
        <v>22</v>
      </c>
      <c r="L238" s="56">
        <v>3755000</v>
      </c>
      <c r="M238" s="11">
        <f t="shared" si="3"/>
        <v>61957.5</v>
      </c>
      <c r="N238" s="12">
        <v>92</v>
      </c>
      <c r="O238" s="13">
        <v>15574.016393442624</v>
      </c>
      <c r="Q238" s="1"/>
    </row>
    <row r="239" spans="1:17" x14ac:dyDescent="0.25">
      <c r="A239" s="7">
        <v>236</v>
      </c>
      <c r="B239" s="7" t="s">
        <v>16</v>
      </c>
      <c r="C239" s="9" t="s">
        <v>1470</v>
      </c>
      <c r="D239" s="24" t="s">
        <v>678</v>
      </c>
      <c r="E239" s="55" t="s">
        <v>679</v>
      </c>
      <c r="F239" s="24">
        <v>2017</v>
      </c>
      <c r="G239" s="24" t="s">
        <v>543</v>
      </c>
      <c r="H239" s="24">
        <v>13035585</v>
      </c>
      <c r="I239" s="24"/>
      <c r="J239" s="24">
        <v>10035573</v>
      </c>
      <c r="K239" s="7" t="s">
        <v>22</v>
      </c>
      <c r="L239" s="56">
        <v>1250000</v>
      </c>
      <c r="M239" s="11">
        <f t="shared" si="3"/>
        <v>20625</v>
      </c>
      <c r="N239" s="12">
        <v>92</v>
      </c>
      <c r="O239" s="13">
        <v>5184.4262295081971</v>
      </c>
      <c r="Q239" s="1"/>
    </row>
    <row r="240" spans="1:17" x14ac:dyDescent="0.25">
      <c r="A240" s="7">
        <v>237</v>
      </c>
      <c r="B240" s="7" t="s">
        <v>16</v>
      </c>
      <c r="C240" s="9" t="s">
        <v>1470</v>
      </c>
      <c r="D240" s="24" t="s">
        <v>680</v>
      </c>
      <c r="E240" s="55" t="s">
        <v>18</v>
      </c>
      <c r="F240" s="24">
        <v>2017</v>
      </c>
      <c r="G240" s="24"/>
      <c r="H240" s="24">
        <v>484404</v>
      </c>
      <c r="I240" s="24"/>
      <c r="J240" s="24">
        <v>4111138</v>
      </c>
      <c r="K240" s="7" t="s">
        <v>22</v>
      </c>
      <c r="L240" s="56">
        <v>2300000</v>
      </c>
      <c r="M240" s="11">
        <f t="shared" si="3"/>
        <v>37950</v>
      </c>
      <c r="N240" s="12">
        <v>92</v>
      </c>
      <c r="O240" s="13">
        <v>9539.3442622950824</v>
      </c>
      <c r="Q240" s="1"/>
    </row>
    <row r="241" spans="1:17" x14ac:dyDescent="0.25">
      <c r="A241" s="7">
        <v>238</v>
      </c>
      <c r="B241" s="7" t="s">
        <v>16</v>
      </c>
      <c r="C241" s="9" t="s">
        <v>1470</v>
      </c>
      <c r="D241" s="24" t="s">
        <v>681</v>
      </c>
      <c r="E241" s="55" t="s">
        <v>18</v>
      </c>
      <c r="F241" s="24">
        <v>2017</v>
      </c>
      <c r="G241" s="24"/>
      <c r="H241" s="24">
        <v>484541</v>
      </c>
      <c r="I241" s="24"/>
      <c r="J241" s="24">
        <v>4111079</v>
      </c>
      <c r="K241" s="7" t="s">
        <v>22</v>
      </c>
      <c r="L241" s="56">
        <v>2300000</v>
      </c>
      <c r="M241" s="11">
        <f t="shared" si="3"/>
        <v>37950</v>
      </c>
      <c r="N241" s="12">
        <v>92</v>
      </c>
      <c r="O241" s="13">
        <v>9539.3442622950824</v>
      </c>
      <c r="Q241" s="1"/>
    </row>
    <row r="242" spans="1:17" x14ac:dyDescent="0.25">
      <c r="A242" s="7">
        <v>239</v>
      </c>
      <c r="B242" s="7" t="s">
        <v>16</v>
      </c>
      <c r="C242" s="9" t="s">
        <v>1470</v>
      </c>
      <c r="D242" s="24" t="s">
        <v>682</v>
      </c>
      <c r="E242" s="55" t="s">
        <v>18</v>
      </c>
      <c r="F242" s="24">
        <v>2017</v>
      </c>
      <c r="G242" s="24"/>
      <c r="H242" s="24">
        <v>484051</v>
      </c>
      <c r="I242" s="24"/>
      <c r="J242" s="24">
        <v>4110988</v>
      </c>
      <c r="K242" s="7" t="s">
        <v>22</v>
      </c>
      <c r="L242" s="56">
        <v>2300000</v>
      </c>
      <c r="M242" s="11">
        <f t="shared" si="3"/>
        <v>37950</v>
      </c>
      <c r="N242" s="12">
        <v>92</v>
      </c>
      <c r="O242" s="13">
        <v>9539.3442622950824</v>
      </c>
      <c r="Q242" s="1"/>
    </row>
    <row r="243" spans="1:17" x14ac:dyDescent="0.25">
      <c r="A243" s="7">
        <v>240</v>
      </c>
      <c r="B243" s="7" t="s">
        <v>16</v>
      </c>
      <c r="C243" s="9" t="s">
        <v>1470</v>
      </c>
      <c r="D243" s="24" t="s">
        <v>683</v>
      </c>
      <c r="E243" s="55" t="s">
        <v>18</v>
      </c>
      <c r="F243" s="24">
        <v>2017</v>
      </c>
      <c r="G243" s="24"/>
      <c r="H243" s="24">
        <v>484549</v>
      </c>
      <c r="I243" s="24"/>
      <c r="J243" s="24">
        <v>4111123</v>
      </c>
      <c r="K243" s="7" t="s">
        <v>22</v>
      </c>
      <c r="L243" s="56">
        <v>2300000</v>
      </c>
      <c r="M243" s="11">
        <f t="shared" si="3"/>
        <v>37950</v>
      </c>
      <c r="N243" s="12">
        <v>92</v>
      </c>
      <c r="O243" s="13">
        <v>9539.3442622950824</v>
      </c>
      <c r="Q243" s="1"/>
    </row>
    <row r="244" spans="1:17" x14ac:dyDescent="0.25">
      <c r="A244" s="7">
        <v>241</v>
      </c>
      <c r="B244" s="7" t="s">
        <v>16</v>
      </c>
      <c r="C244" s="9" t="s">
        <v>1470</v>
      </c>
      <c r="D244" s="24" t="s">
        <v>684</v>
      </c>
      <c r="E244" s="55" t="s">
        <v>18</v>
      </c>
      <c r="F244" s="24">
        <v>2017</v>
      </c>
      <c r="G244" s="24"/>
      <c r="H244" s="24">
        <v>485711</v>
      </c>
      <c r="I244" s="24"/>
      <c r="J244" s="24">
        <v>4112136</v>
      </c>
      <c r="K244" s="7" t="s">
        <v>22</v>
      </c>
      <c r="L244" s="56">
        <v>2300000</v>
      </c>
      <c r="M244" s="11">
        <f t="shared" si="3"/>
        <v>37950</v>
      </c>
      <c r="N244" s="12">
        <v>92</v>
      </c>
      <c r="O244" s="13">
        <v>9539.3442622950824</v>
      </c>
      <c r="Q244" s="1"/>
    </row>
    <row r="245" spans="1:17" x14ac:dyDescent="0.25">
      <c r="A245" s="7">
        <v>242</v>
      </c>
      <c r="B245" s="7" t="s">
        <v>16</v>
      </c>
      <c r="C245" s="9" t="s">
        <v>1470</v>
      </c>
      <c r="D245" s="24" t="s">
        <v>685</v>
      </c>
      <c r="E245" s="55" t="s">
        <v>18</v>
      </c>
      <c r="F245" s="24">
        <v>2017</v>
      </c>
      <c r="G245" s="24"/>
      <c r="H245" s="24">
        <v>491324</v>
      </c>
      <c r="I245" s="24"/>
      <c r="J245" s="24">
        <v>4117942</v>
      </c>
      <c r="K245" s="7" t="s">
        <v>22</v>
      </c>
      <c r="L245" s="56">
        <v>2300000</v>
      </c>
      <c r="M245" s="11">
        <f t="shared" si="3"/>
        <v>37950</v>
      </c>
      <c r="N245" s="12">
        <v>92</v>
      </c>
      <c r="O245" s="13">
        <v>9539.3442622950824</v>
      </c>
      <c r="Q245" s="1"/>
    </row>
    <row r="246" spans="1:17" x14ac:dyDescent="0.25">
      <c r="A246" s="7">
        <v>243</v>
      </c>
      <c r="B246" s="7" t="s">
        <v>16</v>
      </c>
      <c r="C246" s="9" t="s">
        <v>1470</v>
      </c>
      <c r="D246" s="24" t="s">
        <v>686</v>
      </c>
      <c r="E246" s="55" t="s">
        <v>643</v>
      </c>
      <c r="F246" s="24">
        <v>2017</v>
      </c>
      <c r="G246" s="24"/>
      <c r="H246" s="24">
        <v>12916974</v>
      </c>
      <c r="I246" s="24"/>
      <c r="J246" s="24">
        <v>2090</v>
      </c>
      <c r="K246" s="7" t="s">
        <v>22</v>
      </c>
      <c r="L246" s="56">
        <v>2500000</v>
      </c>
      <c r="M246" s="11">
        <f t="shared" si="3"/>
        <v>41250</v>
      </c>
      <c r="N246" s="12">
        <v>92</v>
      </c>
      <c r="O246" s="13">
        <v>10368.852459016394</v>
      </c>
      <c r="Q246" s="1"/>
    </row>
    <row r="247" spans="1:17" x14ac:dyDescent="0.25">
      <c r="A247" s="7">
        <v>244</v>
      </c>
      <c r="B247" s="15" t="s">
        <v>16</v>
      </c>
      <c r="C247" s="9" t="s">
        <v>1470</v>
      </c>
      <c r="D247" s="15" t="s">
        <v>687</v>
      </c>
      <c r="E247" s="25" t="s">
        <v>643</v>
      </c>
      <c r="F247" s="15">
        <v>2017</v>
      </c>
      <c r="G247" s="15"/>
      <c r="H247" s="15">
        <v>12916702</v>
      </c>
      <c r="I247" s="15"/>
      <c r="J247" s="15">
        <v>20260</v>
      </c>
      <c r="K247" s="15" t="s">
        <v>22</v>
      </c>
      <c r="L247" s="18">
        <v>2500000</v>
      </c>
      <c r="M247" s="19">
        <f t="shared" si="3"/>
        <v>41250</v>
      </c>
      <c r="N247" s="20">
        <v>19</v>
      </c>
      <c r="O247" s="21">
        <v>2141.3934426229507</v>
      </c>
      <c r="P247" s="22" t="s">
        <v>688</v>
      </c>
      <c r="Q247" s="1"/>
    </row>
    <row r="248" spans="1:17" x14ac:dyDescent="0.25">
      <c r="A248" s="7">
        <v>245</v>
      </c>
      <c r="B248" s="7" t="s">
        <v>16</v>
      </c>
      <c r="C248" s="9" t="s">
        <v>1470</v>
      </c>
      <c r="D248" s="24" t="s">
        <v>689</v>
      </c>
      <c r="E248" s="55" t="s">
        <v>643</v>
      </c>
      <c r="F248" s="24">
        <v>2017</v>
      </c>
      <c r="G248" s="24"/>
      <c r="H248" s="24">
        <v>6633</v>
      </c>
      <c r="I248" s="24"/>
      <c r="J248" s="24">
        <v>19529</v>
      </c>
      <c r="K248" s="7" t="s">
        <v>22</v>
      </c>
      <c r="L248" s="56">
        <v>2500000</v>
      </c>
      <c r="M248" s="11">
        <f t="shared" si="3"/>
        <v>41250</v>
      </c>
      <c r="N248" s="12">
        <v>92</v>
      </c>
      <c r="O248" s="13">
        <v>10368.852459016394</v>
      </c>
      <c r="Q248" s="1"/>
    </row>
    <row r="249" spans="1:17" x14ac:dyDescent="0.25">
      <c r="A249" s="7">
        <v>246</v>
      </c>
      <c r="B249" s="15" t="s">
        <v>16</v>
      </c>
      <c r="C249" s="9" t="s">
        <v>1470</v>
      </c>
      <c r="D249" s="15" t="s">
        <v>690</v>
      </c>
      <c r="E249" s="25" t="s">
        <v>643</v>
      </c>
      <c r="F249" s="15">
        <v>2017</v>
      </c>
      <c r="G249" s="15"/>
      <c r="H249" s="15">
        <v>4494</v>
      </c>
      <c r="I249" s="15"/>
      <c r="J249" s="15">
        <v>20161</v>
      </c>
      <c r="K249" s="15" t="s">
        <v>22</v>
      </c>
      <c r="L249" s="18">
        <v>2500000</v>
      </c>
      <c r="M249" s="19">
        <f t="shared" si="3"/>
        <v>41250</v>
      </c>
      <c r="N249" s="20">
        <v>92</v>
      </c>
      <c r="O249" s="21">
        <v>10368.852459016394</v>
      </c>
      <c r="P249" s="22" t="s">
        <v>688</v>
      </c>
      <c r="Q249" s="1" t="s">
        <v>691</v>
      </c>
    </row>
    <row r="250" spans="1:17" x14ac:dyDescent="0.25">
      <c r="A250" s="7">
        <v>247</v>
      </c>
      <c r="B250" s="7" t="s">
        <v>16</v>
      </c>
      <c r="C250" s="9" t="s">
        <v>1471</v>
      </c>
      <c r="D250" s="24" t="s">
        <v>692</v>
      </c>
      <c r="E250" s="55" t="s">
        <v>591</v>
      </c>
      <c r="F250" s="24">
        <v>2017</v>
      </c>
      <c r="G250" s="24"/>
      <c r="H250" s="24">
        <v>8722571</v>
      </c>
      <c r="I250" s="24"/>
      <c r="J250" s="24">
        <v>2240014183</v>
      </c>
      <c r="K250" s="7" t="s">
        <v>22</v>
      </c>
      <c r="L250" s="56">
        <v>3500000</v>
      </c>
      <c r="M250" s="11">
        <f t="shared" si="3"/>
        <v>57750</v>
      </c>
      <c r="N250" s="12">
        <v>92</v>
      </c>
      <c r="O250" s="13">
        <v>14516.393442622952</v>
      </c>
      <c r="Q250" s="1"/>
    </row>
    <row r="251" spans="1:17" x14ac:dyDescent="0.25">
      <c r="A251" s="7">
        <v>248</v>
      </c>
      <c r="B251" s="7" t="s">
        <v>16</v>
      </c>
      <c r="C251" s="9" t="s">
        <v>1470</v>
      </c>
      <c r="D251" s="24" t="s">
        <v>693</v>
      </c>
      <c r="E251" s="55" t="s">
        <v>18</v>
      </c>
      <c r="F251" s="24">
        <v>2017</v>
      </c>
      <c r="G251" s="24"/>
      <c r="H251" s="24">
        <v>505641</v>
      </c>
      <c r="I251" s="24"/>
      <c r="J251" s="24">
        <v>4132160</v>
      </c>
      <c r="K251" s="7" t="s">
        <v>22</v>
      </c>
      <c r="L251" s="56">
        <v>2300000</v>
      </c>
      <c r="M251" s="11">
        <f t="shared" si="3"/>
        <v>37950</v>
      </c>
      <c r="N251" s="12">
        <v>92</v>
      </c>
      <c r="O251" s="13">
        <v>9539.3442622950824</v>
      </c>
      <c r="Q251" s="1"/>
    </row>
    <row r="252" spans="1:17" x14ac:dyDescent="0.25">
      <c r="A252" s="7">
        <v>249</v>
      </c>
      <c r="B252" s="15" t="s">
        <v>16</v>
      </c>
      <c r="C252" s="9" t="s">
        <v>1470</v>
      </c>
      <c r="D252" s="15" t="s">
        <v>694</v>
      </c>
      <c r="E252" s="25" t="s">
        <v>18</v>
      </c>
      <c r="F252" s="15">
        <v>2017</v>
      </c>
      <c r="G252" s="15"/>
      <c r="H252" s="15">
        <v>505933</v>
      </c>
      <c r="I252" s="15"/>
      <c r="J252" s="15">
        <v>4132338</v>
      </c>
      <c r="K252" s="15" t="s">
        <v>22</v>
      </c>
      <c r="L252" s="18">
        <v>2300000</v>
      </c>
      <c r="M252" s="19">
        <f t="shared" si="3"/>
        <v>37950</v>
      </c>
      <c r="N252" s="20">
        <v>92</v>
      </c>
      <c r="O252" s="21">
        <v>9539.3442622950824</v>
      </c>
      <c r="P252" s="22" t="s">
        <v>695</v>
      </c>
      <c r="Q252" s="1" t="s">
        <v>691</v>
      </c>
    </row>
    <row r="253" spans="1:17" x14ac:dyDescent="0.25">
      <c r="A253" s="7">
        <v>250</v>
      </c>
      <c r="B253" s="7" t="s">
        <v>16</v>
      </c>
      <c r="C253" s="9" t="s">
        <v>1470</v>
      </c>
      <c r="D253" s="24" t="s">
        <v>696</v>
      </c>
      <c r="E253" s="55" t="s">
        <v>18</v>
      </c>
      <c r="F253" s="24">
        <v>2017</v>
      </c>
      <c r="G253" s="24"/>
      <c r="H253" s="24">
        <v>505934</v>
      </c>
      <c r="I253" s="24"/>
      <c r="J253" s="24">
        <v>4132339</v>
      </c>
      <c r="K253" s="7" t="s">
        <v>22</v>
      </c>
      <c r="L253" s="56">
        <v>2300000</v>
      </c>
      <c r="M253" s="11">
        <f t="shared" si="3"/>
        <v>37950</v>
      </c>
      <c r="N253" s="12">
        <v>92</v>
      </c>
      <c r="O253" s="13">
        <v>9539.3442622950824</v>
      </c>
      <c r="Q253" s="1"/>
    </row>
    <row r="254" spans="1:17" x14ac:dyDescent="0.25">
      <c r="A254" s="7">
        <v>251</v>
      </c>
      <c r="B254" s="7" t="s">
        <v>16</v>
      </c>
      <c r="C254" s="9" t="s">
        <v>1470</v>
      </c>
      <c r="D254" s="24" t="s">
        <v>697</v>
      </c>
      <c r="E254" s="55" t="s">
        <v>18</v>
      </c>
      <c r="F254" s="24">
        <v>2017</v>
      </c>
      <c r="G254" s="24"/>
      <c r="H254" s="24">
        <v>505764</v>
      </c>
      <c r="I254" s="24"/>
      <c r="J254" s="24">
        <v>4132336</v>
      </c>
      <c r="K254" s="7" t="s">
        <v>22</v>
      </c>
      <c r="L254" s="56">
        <v>2300000</v>
      </c>
      <c r="M254" s="11">
        <f t="shared" si="3"/>
        <v>37950</v>
      </c>
      <c r="N254" s="12">
        <v>92</v>
      </c>
      <c r="O254" s="13">
        <v>9539.3442622950824</v>
      </c>
      <c r="Q254" s="1"/>
    </row>
    <row r="255" spans="1:17" x14ac:dyDescent="0.25">
      <c r="A255" s="7">
        <v>252</v>
      </c>
      <c r="B255" s="7" t="s">
        <v>16</v>
      </c>
      <c r="C255" s="9" t="s">
        <v>1470</v>
      </c>
      <c r="D255" s="24" t="s">
        <v>698</v>
      </c>
      <c r="E255" s="55" t="s">
        <v>18</v>
      </c>
      <c r="F255" s="24">
        <v>2017</v>
      </c>
      <c r="G255" s="24"/>
      <c r="H255" s="24">
        <v>506337</v>
      </c>
      <c r="I255" s="24"/>
      <c r="J255" s="24">
        <v>4132471</v>
      </c>
      <c r="K255" s="7" t="s">
        <v>22</v>
      </c>
      <c r="L255" s="56">
        <v>2300000</v>
      </c>
      <c r="M255" s="11">
        <f t="shared" si="3"/>
        <v>37950</v>
      </c>
      <c r="N255" s="12">
        <v>92</v>
      </c>
      <c r="O255" s="13">
        <v>9539.3442622950824</v>
      </c>
      <c r="Q255" s="1"/>
    </row>
    <row r="256" spans="1:17" x14ac:dyDescent="0.25">
      <c r="A256" s="7">
        <v>253</v>
      </c>
      <c r="B256" s="7" t="s">
        <v>16</v>
      </c>
      <c r="C256" s="9" t="s">
        <v>1470</v>
      </c>
      <c r="D256" s="24" t="s">
        <v>699</v>
      </c>
      <c r="E256" s="55" t="s">
        <v>18</v>
      </c>
      <c r="F256" s="24">
        <v>2017</v>
      </c>
      <c r="G256" s="24"/>
      <c r="H256" s="24">
        <v>506943</v>
      </c>
      <c r="I256" s="24"/>
      <c r="J256" s="24">
        <v>4132630</v>
      </c>
      <c r="K256" s="7" t="s">
        <v>22</v>
      </c>
      <c r="L256" s="56">
        <v>2300000</v>
      </c>
      <c r="M256" s="11">
        <f t="shared" si="3"/>
        <v>37950</v>
      </c>
      <c r="N256" s="12">
        <v>92</v>
      </c>
      <c r="O256" s="13">
        <v>9539.3442622950824</v>
      </c>
      <c r="Q256" s="1"/>
    </row>
    <row r="257" spans="1:17" x14ac:dyDescent="0.25">
      <c r="A257" s="7">
        <v>254</v>
      </c>
      <c r="B257" s="7" t="s">
        <v>16</v>
      </c>
      <c r="C257" s="9" t="s">
        <v>1470</v>
      </c>
      <c r="D257" s="24" t="s">
        <v>700</v>
      </c>
      <c r="E257" s="55" t="s">
        <v>674</v>
      </c>
      <c r="F257" s="24">
        <v>2018</v>
      </c>
      <c r="G257" s="24"/>
      <c r="H257" s="57" t="s">
        <v>701</v>
      </c>
      <c r="I257" s="57"/>
      <c r="J257" s="24">
        <v>5533444</v>
      </c>
      <c r="K257" s="7" t="s">
        <v>22</v>
      </c>
      <c r="L257" s="56">
        <v>4200000</v>
      </c>
      <c r="M257" s="11">
        <f t="shared" si="3"/>
        <v>69300</v>
      </c>
      <c r="N257" s="12">
        <v>92</v>
      </c>
      <c r="O257" s="13">
        <v>17419.672131147541</v>
      </c>
      <c r="Q257" s="1"/>
    </row>
    <row r="258" spans="1:17" x14ac:dyDescent="0.25">
      <c r="A258" s="7">
        <v>255</v>
      </c>
      <c r="B258" s="7" t="s">
        <v>16</v>
      </c>
      <c r="C258" s="9" t="s">
        <v>1470</v>
      </c>
      <c r="D258" s="24" t="s">
        <v>702</v>
      </c>
      <c r="E258" s="55" t="s">
        <v>674</v>
      </c>
      <c r="F258" s="24">
        <v>2018</v>
      </c>
      <c r="G258" s="24"/>
      <c r="H258" s="57" t="s">
        <v>703</v>
      </c>
      <c r="I258" s="57"/>
      <c r="J258" s="24">
        <v>5533449</v>
      </c>
      <c r="K258" s="7" t="s">
        <v>22</v>
      </c>
      <c r="L258" s="56">
        <v>4200000</v>
      </c>
      <c r="M258" s="11">
        <f t="shared" si="3"/>
        <v>69300</v>
      </c>
      <c r="N258" s="12">
        <v>92</v>
      </c>
      <c r="O258" s="13">
        <v>17419.672131147541</v>
      </c>
      <c r="Q258" s="1"/>
    </row>
    <row r="259" spans="1:17" x14ac:dyDescent="0.25">
      <c r="A259" s="7">
        <v>256</v>
      </c>
      <c r="B259" s="7" t="s">
        <v>16</v>
      </c>
      <c r="C259" s="9" t="s">
        <v>1470</v>
      </c>
      <c r="D259" s="24" t="s">
        <v>704</v>
      </c>
      <c r="E259" s="55" t="s">
        <v>674</v>
      </c>
      <c r="F259" s="24">
        <v>2018</v>
      </c>
      <c r="G259" s="24"/>
      <c r="H259" s="57" t="s">
        <v>705</v>
      </c>
      <c r="I259" s="57"/>
      <c r="J259" s="24">
        <v>5533454</v>
      </c>
      <c r="K259" s="7" t="s">
        <v>22</v>
      </c>
      <c r="L259" s="56">
        <v>4200000</v>
      </c>
      <c r="M259" s="11">
        <f t="shared" si="3"/>
        <v>69300</v>
      </c>
      <c r="N259" s="12">
        <v>92</v>
      </c>
      <c r="O259" s="13">
        <v>17419.672131147541</v>
      </c>
      <c r="Q259" s="1"/>
    </row>
    <row r="260" spans="1:17" x14ac:dyDescent="0.25">
      <c r="A260" s="7">
        <v>257</v>
      </c>
      <c r="B260" s="7" t="s">
        <v>16</v>
      </c>
      <c r="C260" s="9" t="s">
        <v>1470</v>
      </c>
      <c r="D260" s="24" t="s">
        <v>706</v>
      </c>
      <c r="E260" s="55" t="s">
        <v>674</v>
      </c>
      <c r="F260" s="24">
        <v>2018</v>
      </c>
      <c r="G260" s="24"/>
      <c r="H260" s="57" t="s">
        <v>707</v>
      </c>
      <c r="I260" s="57"/>
      <c r="J260" s="24">
        <v>5533455</v>
      </c>
      <c r="K260" s="7" t="s">
        <v>22</v>
      </c>
      <c r="L260" s="56">
        <v>4200000</v>
      </c>
      <c r="M260" s="11">
        <f t="shared" si="3"/>
        <v>69300</v>
      </c>
      <c r="N260" s="12">
        <v>92</v>
      </c>
      <c r="O260" s="13">
        <v>17419.672131147541</v>
      </c>
      <c r="Q260" s="1"/>
    </row>
    <row r="261" spans="1:17" x14ac:dyDescent="0.25">
      <c r="A261" s="7">
        <v>258</v>
      </c>
      <c r="B261" s="7" t="s">
        <v>16</v>
      </c>
      <c r="C261" s="9" t="s">
        <v>1470</v>
      </c>
      <c r="D261" s="24" t="s">
        <v>708</v>
      </c>
      <c r="E261" s="55" t="s">
        <v>674</v>
      </c>
      <c r="F261" s="24">
        <v>2018</v>
      </c>
      <c r="G261" s="24"/>
      <c r="H261" s="57" t="s">
        <v>709</v>
      </c>
      <c r="I261" s="57"/>
      <c r="J261" s="24">
        <v>5533472</v>
      </c>
      <c r="K261" s="7" t="s">
        <v>22</v>
      </c>
      <c r="L261" s="56">
        <v>4200000</v>
      </c>
      <c r="M261" s="11">
        <f t="shared" ref="M261:M324" si="4">L261*1.65/100</f>
        <v>69300</v>
      </c>
      <c r="N261" s="12">
        <v>92</v>
      </c>
      <c r="O261" s="13">
        <v>17419.672131147541</v>
      </c>
      <c r="Q261" s="1"/>
    </row>
    <row r="262" spans="1:17" x14ac:dyDescent="0.25">
      <c r="A262" s="7">
        <v>259</v>
      </c>
      <c r="B262" s="7" t="s">
        <v>16</v>
      </c>
      <c r="C262" s="9" t="s">
        <v>1470</v>
      </c>
      <c r="D262" s="24" t="s">
        <v>710</v>
      </c>
      <c r="E262" s="55" t="s">
        <v>18</v>
      </c>
      <c r="F262" s="24">
        <v>2019</v>
      </c>
      <c r="G262" s="24"/>
      <c r="H262" s="24">
        <v>548023</v>
      </c>
      <c r="I262" s="24"/>
      <c r="J262" s="24">
        <v>4173798</v>
      </c>
      <c r="K262" s="7" t="s">
        <v>22</v>
      </c>
      <c r="L262" s="56">
        <v>2600000</v>
      </c>
      <c r="M262" s="11">
        <f t="shared" si="4"/>
        <v>42900</v>
      </c>
      <c r="N262" s="12">
        <v>92</v>
      </c>
      <c r="O262" s="13">
        <v>10783.606557377048</v>
      </c>
      <c r="Q262" s="1"/>
    </row>
    <row r="263" spans="1:17" x14ac:dyDescent="0.25">
      <c r="A263" s="7">
        <v>260</v>
      </c>
      <c r="B263" s="7" t="s">
        <v>16</v>
      </c>
      <c r="C263" s="9" t="s">
        <v>1470</v>
      </c>
      <c r="D263" s="24" t="s">
        <v>711</v>
      </c>
      <c r="E263" s="55" t="s">
        <v>18</v>
      </c>
      <c r="F263" s="24">
        <v>2019</v>
      </c>
      <c r="G263" s="24"/>
      <c r="H263" s="24">
        <v>548364</v>
      </c>
      <c r="I263" s="24"/>
      <c r="J263" s="24">
        <v>4174102</v>
      </c>
      <c r="K263" s="7" t="s">
        <v>22</v>
      </c>
      <c r="L263" s="56">
        <v>2600000</v>
      </c>
      <c r="M263" s="11">
        <f t="shared" si="4"/>
        <v>42900</v>
      </c>
      <c r="N263" s="12">
        <v>92</v>
      </c>
      <c r="O263" s="13">
        <v>10783.606557377048</v>
      </c>
      <c r="Q263" s="1"/>
    </row>
    <row r="264" spans="1:17" x14ac:dyDescent="0.25">
      <c r="A264" s="7">
        <v>261</v>
      </c>
      <c r="B264" s="7" t="s">
        <v>16</v>
      </c>
      <c r="C264" s="9" t="s">
        <v>1470</v>
      </c>
      <c r="D264" s="24" t="s">
        <v>712</v>
      </c>
      <c r="E264" s="55" t="s">
        <v>18</v>
      </c>
      <c r="F264" s="24">
        <v>2019</v>
      </c>
      <c r="G264" s="24"/>
      <c r="H264" s="24">
        <v>548432</v>
      </c>
      <c r="I264" s="24"/>
      <c r="J264" s="24">
        <v>4174103</v>
      </c>
      <c r="K264" s="7" t="s">
        <v>22</v>
      </c>
      <c r="L264" s="56">
        <v>2600000</v>
      </c>
      <c r="M264" s="11">
        <f t="shared" si="4"/>
        <v>42900</v>
      </c>
      <c r="N264" s="12">
        <v>92</v>
      </c>
      <c r="O264" s="13">
        <v>10783.606557377048</v>
      </c>
      <c r="Q264" s="1"/>
    </row>
    <row r="265" spans="1:17" x14ac:dyDescent="0.25">
      <c r="A265" s="7">
        <v>262</v>
      </c>
      <c r="B265" s="7" t="s">
        <v>16</v>
      </c>
      <c r="C265" s="9" t="s">
        <v>1470</v>
      </c>
      <c r="D265" s="24" t="s">
        <v>713</v>
      </c>
      <c r="E265" s="55" t="s">
        <v>18</v>
      </c>
      <c r="F265" s="24">
        <v>2019</v>
      </c>
      <c r="G265" s="24"/>
      <c r="H265" s="24">
        <v>548387</v>
      </c>
      <c r="I265" s="24"/>
      <c r="J265" s="24">
        <v>4174135</v>
      </c>
      <c r="K265" s="7" t="s">
        <v>22</v>
      </c>
      <c r="L265" s="56">
        <v>2600000</v>
      </c>
      <c r="M265" s="11">
        <f t="shared" si="4"/>
        <v>42900</v>
      </c>
      <c r="N265" s="12">
        <v>92</v>
      </c>
      <c r="O265" s="13">
        <v>10783.606557377048</v>
      </c>
      <c r="Q265" s="1"/>
    </row>
    <row r="266" spans="1:17" x14ac:dyDescent="0.25">
      <c r="A266" s="7">
        <v>263</v>
      </c>
      <c r="B266" s="7" t="s">
        <v>16</v>
      </c>
      <c r="C266" s="9" t="s">
        <v>1470</v>
      </c>
      <c r="D266" s="24" t="s">
        <v>714</v>
      </c>
      <c r="E266" s="55" t="s">
        <v>674</v>
      </c>
      <c r="F266" s="24">
        <v>2018</v>
      </c>
      <c r="G266" s="24"/>
      <c r="H266" s="24">
        <v>984529</v>
      </c>
      <c r="I266" s="24"/>
      <c r="J266" s="24" t="s">
        <v>715</v>
      </c>
      <c r="K266" s="7" t="s">
        <v>22</v>
      </c>
      <c r="L266" s="56">
        <v>3905000</v>
      </c>
      <c r="M266" s="11">
        <f t="shared" si="4"/>
        <v>64432.5</v>
      </c>
      <c r="N266" s="12">
        <v>92</v>
      </c>
      <c r="O266" s="13">
        <v>16196.147540983606</v>
      </c>
      <c r="Q266" s="1"/>
    </row>
    <row r="267" spans="1:17" x14ac:dyDescent="0.25">
      <c r="A267" s="7">
        <v>264</v>
      </c>
      <c r="B267" s="7" t="s">
        <v>16</v>
      </c>
      <c r="C267" s="9" t="s">
        <v>1470</v>
      </c>
      <c r="D267" s="24" t="s">
        <v>716</v>
      </c>
      <c r="E267" s="55" t="s">
        <v>674</v>
      </c>
      <c r="F267" s="24">
        <v>2018</v>
      </c>
      <c r="G267" s="24"/>
      <c r="H267" s="24">
        <v>984925</v>
      </c>
      <c r="I267" s="24"/>
      <c r="J267" s="24" t="s">
        <v>717</v>
      </c>
      <c r="K267" s="7" t="s">
        <v>22</v>
      </c>
      <c r="L267" s="56">
        <v>3905000</v>
      </c>
      <c r="M267" s="11">
        <f t="shared" si="4"/>
        <v>64432.5</v>
      </c>
      <c r="N267" s="12">
        <v>92</v>
      </c>
      <c r="O267" s="13">
        <v>16196.147540983606</v>
      </c>
      <c r="Q267" s="1"/>
    </row>
    <row r="268" spans="1:17" x14ac:dyDescent="0.25">
      <c r="A268" s="7">
        <v>265</v>
      </c>
      <c r="B268" s="7" t="s">
        <v>16</v>
      </c>
      <c r="C268" s="9" t="s">
        <v>1470</v>
      </c>
      <c r="D268" s="24" t="s">
        <v>718</v>
      </c>
      <c r="E268" s="55" t="s">
        <v>674</v>
      </c>
      <c r="F268" s="24">
        <v>2018</v>
      </c>
      <c r="G268" s="24"/>
      <c r="H268" s="24">
        <v>984947</v>
      </c>
      <c r="I268" s="24"/>
      <c r="J268" s="24" t="s">
        <v>719</v>
      </c>
      <c r="K268" s="7" t="s">
        <v>22</v>
      </c>
      <c r="L268" s="56">
        <v>3905000</v>
      </c>
      <c r="M268" s="11">
        <f t="shared" si="4"/>
        <v>64432.5</v>
      </c>
      <c r="N268" s="12">
        <v>92</v>
      </c>
      <c r="O268" s="13">
        <v>16196.147540983606</v>
      </c>
      <c r="Q268" s="1"/>
    </row>
    <row r="269" spans="1:17" x14ac:dyDescent="0.25">
      <c r="A269" s="7">
        <v>266</v>
      </c>
      <c r="B269" s="7" t="s">
        <v>16</v>
      </c>
      <c r="C269" s="9" t="s">
        <v>1470</v>
      </c>
      <c r="D269" s="24" t="s">
        <v>720</v>
      </c>
      <c r="E269" s="55" t="s">
        <v>721</v>
      </c>
      <c r="F269" s="24">
        <v>2022</v>
      </c>
      <c r="G269" s="24" t="s">
        <v>110</v>
      </c>
      <c r="H269" s="24" t="s">
        <v>722</v>
      </c>
      <c r="I269" s="24"/>
      <c r="J269" s="24" t="s">
        <v>723</v>
      </c>
      <c r="K269" s="7" t="s">
        <v>22</v>
      </c>
      <c r="L269" s="56">
        <v>8786000</v>
      </c>
      <c r="M269" s="11">
        <f t="shared" si="4"/>
        <v>144969</v>
      </c>
      <c r="N269" s="12">
        <v>92</v>
      </c>
      <c r="O269" s="13">
        <v>36440.295081967211</v>
      </c>
      <c r="Q269" s="1"/>
    </row>
    <row r="270" spans="1:17" x14ac:dyDescent="0.25">
      <c r="A270" s="7">
        <v>267</v>
      </c>
      <c r="B270" s="7" t="s">
        <v>16</v>
      </c>
      <c r="C270" s="9" t="s">
        <v>1470</v>
      </c>
      <c r="D270" s="24" t="s">
        <v>724</v>
      </c>
      <c r="E270" s="55" t="s">
        <v>725</v>
      </c>
      <c r="F270" s="24">
        <v>2022</v>
      </c>
      <c r="G270" s="24" t="s">
        <v>19</v>
      </c>
      <c r="H270" s="24" t="s">
        <v>726</v>
      </c>
      <c r="I270" s="24"/>
      <c r="J270" s="24" t="s">
        <v>727</v>
      </c>
      <c r="K270" s="7" t="s">
        <v>22</v>
      </c>
      <c r="L270" s="56">
        <v>2908000</v>
      </c>
      <c r="M270" s="11">
        <f t="shared" si="4"/>
        <v>47982</v>
      </c>
      <c r="N270" s="12">
        <v>92</v>
      </c>
      <c r="O270" s="13">
        <v>12061.049180327869</v>
      </c>
      <c r="Q270" s="1"/>
    </row>
    <row r="271" spans="1:17" x14ac:dyDescent="0.25">
      <c r="A271" s="7">
        <v>268</v>
      </c>
      <c r="B271" s="7" t="s">
        <v>16</v>
      </c>
      <c r="C271" s="9" t="s">
        <v>1470</v>
      </c>
      <c r="D271" s="24" t="s">
        <v>728</v>
      </c>
      <c r="E271" s="55" t="s">
        <v>725</v>
      </c>
      <c r="F271" s="24">
        <v>2022</v>
      </c>
      <c r="G271" s="24" t="s">
        <v>19</v>
      </c>
      <c r="H271" s="24" t="s">
        <v>729</v>
      </c>
      <c r="I271" s="24"/>
      <c r="J271" s="24" t="s">
        <v>730</v>
      </c>
      <c r="K271" s="7" t="s">
        <v>22</v>
      </c>
      <c r="L271" s="56">
        <v>2908000</v>
      </c>
      <c r="M271" s="11">
        <f t="shared" si="4"/>
        <v>47982</v>
      </c>
      <c r="N271" s="12">
        <v>92</v>
      </c>
      <c r="O271" s="13">
        <v>12061.049180327869</v>
      </c>
      <c r="Q271" s="1"/>
    </row>
    <row r="272" spans="1:17" x14ac:dyDescent="0.25">
      <c r="A272" s="7">
        <v>269</v>
      </c>
      <c r="B272" s="7" t="s">
        <v>16</v>
      </c>
      <c r="C272" s="9" t="s">
        <v>1470</v>
      </c>
      <c r="D272" s="24" t="s">
        <v>731</v>
      </c>
      <c r="E272" s="55" t="s">
        <v>725</v>
      </c>
      <c r="F272" s="24">
        <v>2023</v>
      </c>
      <c r="G272" s="24" t="s">
        <v>19</v>
      </c>
      <c r="H272" s="24" t="s">
        <v>732</v>
      </c>
      <c r="I272" s="24"/>
      <c r="J272" s="24" t="s">
        <v>733</v>
      </c>
      <c r="K272" s="7" t="s">
        <v>22</v>
      </c>
      <c r="L272" s="56">
        <v>2908000</v>
      </c>
      <c r="M272" s="11">
        <f t="shared" si="4"/>
        <v>47982</v>
      </c>
      <c r="N272" s="12">
        <v>92</v>
      </c>
      <c r="O272" s="13">
        <v>12061.049180327869</v>
      </c>
      <c r="Q272" s="1"/>
    </row>
    <row r="273" spans="1:17" x14ac:dyDescent="0.25">
      <c r="A273" s="7">
        <v>270</v>
      </c>
      <c r="B273" s="7" t="s">
        <v>16</v>
      </c>
      <c r="C273" s="9" t="s">
        <v>1470</v>
      </c>
      <c r="D273" s="24" t="s">
        <v>734</v>
      </c>
      <c r="E273" s="55" t="s">
        <v>725</v>
      </c>
      <c r="F273" s="24">
        <v>2022</v>
      </c>
      <c r="G273" s="24" t="s">
        <v>19</v>
      </c>
      <c r="H273" s="24" t="s">
        <v>735</v>
      </c>
      <c r="I273" s="24"/>
      <c r="J273" s="24" t="s">
        <v>736</v>
      </c>
      <c r="K273" s="7" t="s">
        <v>22</v>
      </c>
      <c r="L273" s="56">
        <v>2908000</v>
      </c>
      <c r="M273" s="11">
        <f t="shared" si="4"/>
        <v>47982</v>
      </c>
      <c r="N273" s="12">
        <v>92</v>
      </c>
      <c r="O273" s="13">
        <v>12061.049180327869</v>
      </c>
      <c r="Q273" s="1"/>
    </row>
    <row r="274" spans="1:17" x14ac:dyDescent="0.25">
      <c r="A274" s="7">
        <v>271</v>
      </c>
      <c r="B274" s="7" t="s">
        <v>16</v>
      </c>
      <c r="C274" s="9" t="s">
        <v>1470</v>
      </c>
      <c r="D274" s="24" t="s">
        <v>737</v>
      </c>
      <c r="E274" s="55" t="s">
        <v>725</v>
      </c>
      <c r="F274" s="24">
        <v>2022</v>
      </c>
      <c r="G274" s="24" t="s">
        <v>19</v>
      </c>
      <c r="H274" s="24" t="s">
        <v>738</v>
      </c>
      <c r="I274" s="24"/>
      <c r="J274" s="24" t="s">
        <v>739</v>
      </c>
      <c r="K274" s="7" t="s">
        <v>22</v>
      </c>
      <c r="L274" s="56">
        <v>2908000</v>
      </c>
      <c r="M274" s="11">
        <f t="shared" si="4"/>
        <v>47982</v>
      </c>
      <c r="N274" s="12">
        <v>92</v>
      </c>
      <c r="O274" s="13">
        <v>12061.049180327869</v>
      </c>
      <c r="Q274" s="1"/>
    </row>
    <row r="275" spans="1:17" x14ac:dyDescent="0.25">
      <c r="A275" s="7">
        <v>272</v>
      </c>
      <c r="B275" s="7" t="s">
        <v>16</v>
      </c>
      <c r="C275" s="9" t="s">
        <v>1470</v>
      </c>
      <c r="D275" s="24" t="s">
        <v>740</v>
      </c>
      <c r="E275" s="55" t="s">
        <v>725</v>
      </c>
      <c r="F275" s="24">
        <v>2022</v>
      </c>
      <c r="G275" s="24" t="s">
        <v>19</v>
      </c>
      <c r="H275" s="24" t="s">
        <v>741</v>
      </c>
      <c r="I275" s="24"/>
      <c r="J275" s="24" t="s">
        <v>742</v>
      </c>
      <c r="K275" s="7" t="s">
        <v>22</v>
      </c>
      <c r="L275" s="56">
        <v>2908000</v>
      </c>
      <c r="M275" s="11">
        <f t="shared" si="4"/>
        <v>47982</v>
      </c>
      <c r="N275" s="12">
        <v>92</v>
      </c>
      <c r="O275" s="13">
        <v>12061.049180327869</v>
      </c>
      <c r="Q275" s="1"/>
    </row>
    <row r="276" spans="1:17" x14ac:dyDescent="0.25">
      <c r="A276" s="7">
        <v>273</v>
      </c>
      <c r="B276" s="7" t="s">
        <v>16</v>
      </c>
      <c r="C276" s="9" t="s">
        <v>1470</v>
      </c>
      <c r="D276" s="24" t="s">
        <v>743</v>
      </c>
      <c r="E276" s="55" t="s">
        <v>725</v>
      </c>
      <c r="F276" s="24">
        <v>2022</v>
      </c>
      <c r="G276" s="24" t="s">
        <v>19</v>
      </c>
      <c r="H276" s="24" t="s">
        <v>744</v>
      </c>
      <c r="I276" s="24"/>
      <c r="J276" s="24" t="s">
        <v>745</v>
      </c>
      <c r="K276" s="7" t="s">
        <v>22</v>
      </c>
      <c r="L276" s="56">
        <v>2908000</v>
      </c>
      <c r="M276" s="11">
        <f t="shared" si="4"/>
        <v>47982</v>
      </c>
      <c r="N276" s="12">
        <v>92</v>
      </c>
      <c r="O276" s="13">
        <v>12061.049180327869</v>
      </c>
      <c r="Q276" s="1"/>
    </row>
    <row r="277" spans="1:17" x14ac:dyDescent="0.25">
      <c r="A277" s="7">
        <v>274</v>
      </c>
      <c r="B277" s="7" t="s">
        <v>16</v>
      </c>
      <c r="C277" s="9" t="s">
        <v>1470</v>
      </c>
      <c r="D277" s="24" t="s">
        <v>746</v>
      </c>
      <c r="E277" s="55" t="s">
        <v>165</v>
      </c>
      <c r="F277" s="24">
        <v>2022</v>
      </c>
      <c r="G277" s="24" t="s">
        <v>19</v>
      </c>
      <c r="H277" s="24" t="s">
        <v>747</v>
      </c>
      <c r="I277" s="24"/>
      <c r="J277" s="24" t="s">
        <v>748</v>
      </c>
      <c r="K277" s="7" t="s">
        <v>22</v>
      </c>
      <c r="L277" s="56">
        <v>2908000</v>
      </c>
      <c r="M277" s="11">
        <f t="shared" si="4"/>
        <v>47982</v>
      </c>
      <c r="N277" s="12">
        <v>92</v>
      </c>
      <c r="O277" s="13">
        <v>12061.049180327869</v>
      </c>
      <c r="Q277" s="1"/>
    </row>
    <row r="278" spans="1:17" x14ac:dyDescent="0.25">
      <c r="A278" s="7">
        <v>275</v>
      </c>
      <c r="B278" s="7" t="s">
        <v>16</v>
      </c>
      <c r="C278" s="9" t="s">
        <v>1470</v>
      </c>
      <c r="D278" s="24" t="s">
        <v>749</v>
      </c>
      <c r="E278" s="55" t="s">
        <v>165</v>
      </c>
      <c r="F278" s="24">
        <v>2022</v>
      </c>
      <c r="G278" s="24" t="s">
        <v>19</v>
      </c>
      <c r="H278" s="24" t="s">
        <v>750</v>
      </c>
      <c r="I278" s="24"/>
      <c r="J278" s="24" t="s">
        <v>751</v>
      </c>
      <c r="K278" s="7" t="s">
        <v>22</v>
      </c>
      <c r="L278" s="56">
        <v>2908000</v>
      </c>
      <c r="M278" s="11">
        <f t="shared" si="4"/>
        <v>47982</v>
      </c>
      <c r="N278" s="12">
        <v>92</v>
      </c>
      <c r="O278" s="13">
        <v>12061.049180327869</v>
      </c>
      <c r="Q278" s="1"/>
    </row>
    <row r="279" spans="1:17" x14ac:dyDescent="0.25">
      <c r="A279" s="7">
        <v>276</v>
      </c>
      <c r="B279" s="7" t="s">
        <v>16</v>
      </c>
      <c r="C279" s="9" t="s">
        <v>1470</v>
      </c>
      <c r="D279" s="24" t="s">
        <v>752</v>
      </c>
      <c r="E279" s="55" t="s">
        <v>165</v>
      </c>
      <c r="F279" s="24">
        <v>2022</v>
      </c>
      <c r="G279" s="24" t="s">
        <v>19</v>
      </c>
      <c r="H279" s="24" t="s">
        <v>753</v>
      </c>
      <c r="I279" s="24"/>
      <c r="J279" s="24" t="s">
        <v>754</v>
      </c>
      <c r="K279" s="7" t="s">
        <v>22</v>
      </c>
      <c r="L279" s="56">
        <v>2908000</v>
      </c>
      <c r="M279" s="11">
        <f t="shared" si="4"/>
        <v>47982</v>
      </c>
      <c r="N279" s="12">
        <v>92</v>
      </c>
      <c r="O279" s="13">
        <v>12061.049180327869</v>
      </c>
      <c r="Q279" s="1"/>
    </row>
    <row r="280" spans="1:17" x14ac:dyDescent="0.25">
      <c r="A280" s="7">
        <v>277</v>
      </c>
      <c r="B280" s="7" t="s">
        <v>16</v>
      </c>
      <c r="C280" s="9" t="s">
        <v>1470</v>
      </c>
      <c r="D280" s="24" t="s">
        <v>755</v>
      </c>
      <c r="E280" s="55" t="s">
        <v>165</v>
      </c>
      <c r="F280" s="24">
        <v>2022</v>
      </c>
      <c r="G280" s="24" t="s">
        <v>19</v>
      </c>
      <c r="H280" s="24" t="s">
        <v>756</v>
      </c>
      <c r="I280" s="24"/>
      <c r="J280" s="24" t="s">
        <v>757</v>
      </c>
      <c r="K280" s="7" t="s">
        <v>22</v>
      </c>
      <c r="L280" s="56">
        <v>2908000</v>
      </c>
      <c r="M280" s="11">
        <f t="shared" si="4"/>
        <v>47982</v>
      </c>
      <c r="N280" s="12">
        <v>92</v>
      </c>
      <c r="O280" s="13">
        <v>12061.049180327869</v>
      </c>
      <c r="Q280" s="1"/>
    </row>
    <row r="281" spans="1:17" x14ac:dyDescent="0.25">
      <c r="A281" s="7">
        <v>278</v>
      </c>
      <c r="B281" s="7" t="s">
        <v>16</v>
      </c>
      <c r="C281" s="9" t="s">
        <v>1470</v>
      </c>
      <c r="D281" s="24" t="s">
        <v>758</v>
      </c>
      <c r="E281" s="55" t="s">
        <v>165</v>
      </c>
      <c r="F281" s="24">
        <v>2022</v>
      </c>
      <c r="G281" s="24" t="s">
        <v>19</v>
      </c>
      <c r="H281" s="24" t="s">
        <v>759</v>
      </c>
      <c r="I281" s="24"/>
      <c r="J281" s="24" t="s">
        <v>760</v>
      </c>
      <c r="K281" s="7" t="s">
        <v>22</v>
      </c>
      <c r="L281" s="56">
        <v>2908000</v>
      </c>
      <c r="M281" s="11">
        <f t="shared" si="4"/>
        <v>47982</v>
      </c>
      <c r="N281" s="12">
        <v>92</v>
      </c>
      <c r="O281" s="13">
        <v>12061.049180327869</v>
      </c>
      <c r="Q281" s="1"/>
    </row>
    <row r="282" spans="1:17" x14ac:dyDescent="0.25">
      <c r="A282" s="7">
        <v>279</v>
      </c>
      <c r="B282" s="7" t="s">
        <v>16</v>
      </c>
      <c r="C282" s="9" t="s">
        <v>1470</v>
      </c>
      <c r="D282" s="24" t="s">
        <v>761</v>
      </c>
      <c r="E282" s="55" t="s">
        <v>165</v>
      </c>
      <c r="F282" s="24">
        <v>2022</v>
      </c>
      <c r="G282" s="24" t="s">
        <v>19</v>
      </c>
      <c r="H282" s="24" t="s">
        <v>762</v>
      </c>
      <c r="I282" s="24"/>
      <c r="J282" s="24" t="s">
        <v>763</v>
      </c>
      <c r="K282" s="7" t="s">
        <v>22</v>
      </c>
      <c r="L282" s="56">
        <v>2908000</v>
      </c>
      <c r="M282" s="11">
        <f t="shared" si="4"/>
        <v>47982</v>
      </c>
      <c r="N282" s="12">
        <v>92</v>
      </c>
      <c r="O282" s="13">
        <v>12061.049180327869</v>
      </c>
      <c r="Q282" s="1"/>
    </row>
    <row r="283" spans="1:17" x14ac:dyDescent="0.25">
      <c r="A283" s="7">
        <v>280</v>
      </c>
      <c r="B283" s="7" t="s">
        <v>16</v>
      </c>
      <c r="C283" s="9" t="s">
        <v>1470</v>
      </c>
      <c r="D283" s="24" t="s">
        <v>764</v>
      </c>
      <c r="E283" s="55" t="s">
        <v>165</v>
      </c>
      <c r="F283" s="24">
        <v>2022</v>
      </c>
      <c r="G283" s="24" t="s">
        <v>19</v>
      </c>
      <c r="H283" s="24" t="s">
        <v>765</v>
      </c>
      <c r="I283" s="24"/>
      <c r="J283" s="24" t="s">
        <v>766</v>
      </c>
      <c r="K283" s="7" t="s">
        <v>22</v>
      </c>
      <c r="L283" s="56">
        <v>2908000</v>
      </c>
      <c r="M283" s="11">
        <f t="shared" si="4"/>
        <v>47982</v>
      </c>
      <c r="N283" s="12">
        <v>92</v>
      </c>
      <c r="O283" s="13">
        <v>12061.049180327869</v>
      </c>
      <c r="Q283" s="1"/>
    </row>
    <row r="284" spans="1:17" x14ac:dyDescent="0.25">
      <c r="A284" s="7">
        <v>281</v>
      </c>
      <c r="B284" s="7" t="s">
        <v>16</v>
      </c>
      <c r="C284" s="9" t="s">
        <v>1470</v>
      </c>
      <c r="D284" s="24" t="s">
        <v>767</v>
      </c>
      <c r="E284" s="55" t="s">
        <v>165</v>
      </c>
      <c r="F284" s="24">
        <v>2022</v>
      </c>
      <c r="G284" s="24" t="s">
        <v>19</v>
      </c>
      <c r="H284" s="24" t="s">
        <v>768</v>
      </c>
      <c r="I284" s="24"/>
      <c r="J284" s="24" t="s">
        <v>769</v>
      </c>
      <c r="K284" s="7" t="s">
        <v>22</v>
      </c>
      <c r="L284" s="56">
        <v>2908000</v>
      </c>
      <c r="M284" s="11">
        <f t="shared" si="4"/>
        <v>47982</v>
      </c>
      <c r="N284" s="12">
        <v>92</v>
      </c>
      <c r="O284" s="13">
        <v>12061.049180327869</v>
      </c>
      <c r="Q284" s="1"/>
    </row>
    <row r="285" spans="1:17" x14ac:dyDescent="0.25">
      <c r="A285" s="7">
        <v>282</v>
      </c>
      <c r="B285" s="7" t="s">
        <v>16</v>
      </c>
      <c r="C285" s="9" t="s">
        <v>1470</v>
      </c>
      <c r="D285" s="24" t="s">
        <v>770</v>
      </c>
      <c r="E285" s="55" t="s">
        <v>165</v>
      </c>
      <c r="F285" s="24">
        <v>2022</v>
      </c>
      <c r="G285" s="24" t="s">
        <v>19</v>
      </c>
      <c r="H285" s="24" t="s">
        <v>771</v>
      </c>
      <c r="I285" s="24"/>
      <c r="J285" s="24" t="s">
        <v>772</v>
      </c>
      <c r="K285" s="7" t="s">
        <v>22</v>
      </c>
      <c r="L285" s="56">
        <v>2908000</v>
      </c>
      <c r="M285" s="11">
        <f t="shared" si="4"/>
        <v>47982</v>
      </c>
      <c r="N285" s="12">
        <v>92</v>
      </c>
      <c r="O285" s="13">
        <v>12061.049180327869</v>
      </c>
      <c r="Q285" s="1"/>
    </row>
    <row r="286" spans="1:17" x14ac:dyDescent="0.25">
      <c r="A286" s="7">
        <v>283</v>
      </c>
      <c r="B286" s="7" t="s">
        <v>16</v>
      </c>
      <c r="C286" s="9" t="s">
        <v>1470</v>
      </c>
      <c r="D286" s="24" t="s">
        <v>773</v>
      </c>
      <c r="E286" s="55" t="s">
        <v>165</v>
      </c>
      <c r="F286" s="24">
        <v>2022</v>
      </c>
      <c r="G286" s="24" t="s">
        <v>19</v>
      </c>
      <c r="H286" s="24" t="s">
        <v>774</v>
      </c>
      <c r="I286" s="24"/>
      <c r="J286" s="24" t="s">
        <v>775</v>
      </c>
      <c r="K286" s="7" t="s">
        <v>22</v>
      </c>
      <c r="L286" s="56">
        <v>2908000</v>
      </c>
      <c r="M286" s="11">
        <f t="shared" si="4"/>
        <v>47982</v>
      </c>
      <c r="N286" s="12">
        <v>92</v>
      </c>
      <c r="O286" s="13">
        <v>12061.049180327869</v>
      </c>
      <c r="Q286" s="1"/>
    </row>
    <row r="287" spans="1:17" x14ac:dyDescent="0.25">
      <c r="A287" s="7">
        <v>284</v>
      </c>
      <c r="B287" s="7" t="s">
        <v>16</v>
      </c>
      <c r="C287" s="9" t="s">
        <v>1470</v>
      </c>
      <c r="D287" s="24" t="s">
        <v>776</v>
      </c>
      <c r="E287" s="55" t="s">
        <v>165</v>
      </c>
      <c r="F287" s="24">
        <v>2022</v>
      </c>
      <c r="G287" s="24" t="s">
        <v>19</v>
      </c>
      <c r="H287" s="24" t="s">
        <v>777</v>
      </c>
      <c r="I287" s="24"/>
      <c r="J287" s="24" t="s">
        <v>778</v>
      </c>
      <c r="K287" s="7" t="s">
        <v>22</v>
      </c>
      <c r="L287" s="56">
        <v>2908000</v>
      </c>
      <c r="M287" s="11">
        <f t="shared" si="4"/>
        <v>47982</v>
      </c>
      <c r="N287" s="12">
        <v>92</v>
      </c>
      <c r="O287" s="13">
        <v>12061.049180327869</v>
      </c>
      <c r="Q287" s="1"/>
    </row>
    <row r="288" spans="1:17" x14ac:dyDescent="0.25">
      <c r="A288" s="7">
        <v>285</v>
      </c>
      <c r="B288" s="7" t="s">
        <v>16</v>
      </c>
      <c r="C288" s="9" t="s">
        <v>1470</v>
      </c>
      <c r="D288" s="24" t="s">
        <v>779</v>
      </c>
      <c r="E288" s="55" t="s">
        <v>165</v>
      </c>
      <c r="F288" s="24">
        <v>2022</v>
      </c>
      <c r="G288" s="24" t="s">
        <v>19</v>
      </c>
      <c r="H288" s="24" t="s">
        <v>780</v>
      </c>
      <c r="I288" s="24"/>
      <c r="J288" s="24" t="s">
        <v>781</v>
      </c>
      <c r="K288" s="7" t="s">
        <v>22</v>
      </c>
      <c r="L288" s="56">
        <v>2908000</v>
      </c>
      <c r="M288" s="11">
        <f t="shared" si="4"/>
        <v>47982</v>
      </c>
      <c r="N288" s="12">
        <v>92</v>
      </c>
      <c r="O288" s="13">
        <v>12061.049180327869</v>
      </c>
      <c r="Q288" s="1"/>
    </row>
    <row r="289" spans="1:17" x14ac:dyDescent="0.25">
      <c r="A289" s="7">
        <v>286</v>
      </c>
      <c r="B289" s="7" t="s">
        <v>16</v>
      </c>
      <c r="C289" s="9" t="s">
        <v>1470</v>
      </c>
      <c r="D289" s="24" t="s">
        <v>782</v>
      </c>
      <c r="E289" s="55" t="s">
        <v>165</v>
      </c>
      <c r="F289" s="24">
        <v>2022</v>
      </c>
      <c r="G289" s="24" t="s">
        <v>19</v>
      </c>
      <c r="H289" s="24" t="s">
        <v>783</v>
      </c>
      <c r="I289" s="24"/>
      <c r="J289" s="24" t="s">
        <v>784</v>
      </c>
      <c r="K289" s="7" t="s">
        <v>22</v>
      </c>
      <c r="L289" s="56">
        <v>2908000</v>
      </c>
      <c r="M289" s="11">
        <f t="shared" si="4"/>
        <v>47982</v>
      </c>
      <c r="N289" s="12">
        <v>92</v>
      </c>
      <c r="O289" s="13">
        <v>12061.049180327869</v>
      </c>
      <c r="Q289" s="1"/>
    </row>
    <row r="290" spans="1:17" x14ac:dyDescent="0.25">
      <c r="A290" s="7">
        <v>287</v>
      </c>
      <c r="B290" s="7" t="s">
        <v>16</v>
      </c>
      <c r="C290" s="9" t="s">
        <v>1470</v>
      </c>
      <c r="D290" s="24" t="s">
        <v>785</v>
      </c>
      <c r="E290" s="55" t="s">
        <v>165</v>
      </c>
      <c r="F290" s="24">
        <v>2022</v>
      </c>
      <c r="G290" s="24" t="s">
        <v>19</v>
      </c>
      <c r="H290" s="24" t="s">
        <v>786</v>
      </c>
      <c r="I290" s="24"/>
      <c r="J290" s="24" t="s">
        <v>787</v>
      </c>
      <c r="K290" s="7" t="s">
        <v>22</v>
      </c>
      <c r="L290" s="56">
        <v>2908000</v>
      </c>
      <c r="M290" s="11">
        <f t="shared" si="4"/>
        <v>47982</v>
      </c>
      <c r="N290" s="12">
        <v>92</v>
      </c>
      <c r="O290" s="13">
        <v>12061.049180327869</v>
      </c>
      <c r="Q290" s="1"/>
    </row>
    <row r="291" spans="1:17" x14ac:dyDescent="0.25">
      <c r="A291" s="7">
        <v>288</v>
      </c>
      <c r="B291" s="7" t="s">
        <v>16</v>
      </c>
      <c r="C291" s="9" t="s">
        <v>1470</v>
      </c>
      <c r="D291" s="24" t="s">
        <v>788</v>
      </c>
      <c r="E291" s="55" t="s">
        <v>721</v>
      </c>
      <c r="F291" s="24">
        <v>2022</v>
      </c>
      <c r="G291" s="24" t="s">
        <v>110</v>
      </c>
      <c r="H291" s="24" t="s">
        <v>789</v>
      </c>
      <c r="I291" s="24"/>
      <c r="J291" s="24" t="s">
        <v>790</v>
      </c>
      <c r="K291" s="7" t="s">
        <v>22</v>
      </c>
      <c r="L291" s="56">
        <v>8786000</v>
      </c>
      <c r="M291" s="11">
        <f t="shared" si="4"/>
        <v>144969</v>
      </c>
      <c r="N291" s="12">
        <v>92</v>
      </c>
      <c r="O291" s="13">
        <v>36440.295081967211</v>
      </c>
      <c r="Q291" s="1"/>
    </row>
    <row r="292" spans="1:17" x14ac:dyDescent="0.25">
      <c r="A292" s="7">
        <v>289</v>
      </c>
      <c r="B292" s="7" t="s">
        <v>16</v>
      </c>
      <c r="C292" s="9" t="s">
        <v>1470</v>
      </c>
      <c r="D292" s="24" t="s">
        <v>791</v>
      </c>
      <c r="E292" s="55" t="s">
        <v>721</v>
      </c>
      <c r="F292" s="24">
        <v>2022</v>
      </c>
      <c r="G292" s="24" t="s">
        <v>110</v>
      </c>
      <c r="H292" s="24" t="s">
        <v>792</v>
      </c>
      <c r="I292" s="24"/>
      <c r="J292" s="24" t="s">
        <v>793</v>
      </c>
      <c r="K292" s="7" t="s">
        <v>22</v>
      </c>
      <c r="L292" s="56">
        <v>8786000</v>
      </c>
      <c r="M292" s="11">
        <f t="shared" si="4"/>
        <v>144969</v>
      </c>
      <c r="N292" s="12">
        <v>92</v>
      </c>
      <c r="O292" s="13">
        <v>36440.295081967211</v>
      </c>
      <c r="Q292" s="1"/>
    </row>
    <row r="293" spans="1:17" x14ac:dyDescent="0.25">
      <c r="A293" s="7">
        <v>290</v>
      </c>
      <c r="B293" s="7" t="s">
        <v>16</v>
      </c>
      <c r="C293" s="9" t="s">
        <v>1470</v>
      </c>
      <c r="D293" s="24" t="s">
        <v>794</v>
      </c>
      <c r="E293" s="55" t="s">
        <v>725</v>
      </c>
      <c r="F293" s="24">
        <v>2022</v>
      </c>
      <c r="G293" s="24" t="s">
        <v>228</v>
      </c>
      <c r="H293" s="24" t="s">
        <v>795</v>
      </c>
      <c r="I293" s="24"/>
      <c r="J293" s="24" t="s">
        <v>796</v>
      </c>
      <c r="K293" s="7" t="s">
        <v>22</v>
      </c>
      <c r="L293" s="56">
        <v>2908000</v>
      </c>
      <c r="M293" s="11">
        <f t="shared" si="4"/>
        <v>47982</v>
      </c>
      <c r="N293" s="12">
        <v>92</v>
      </c>
      <c r="O293" s="13">
        <v>12061.049180327869</v>
      </c>
      <c r="Q293" s="1"/>
    </row>
    <row r="294" spans="1:17" x14ac:dyDescent="0.25">
      <c r="A294" s="7">
        <v>291</v>
      </c>
      <c r="B294" s="7" t="s">
        <v>16</v>
      </c>
      <c r="C294" s="9" t="s">
        <v>1470</v>
      </c>
      <c r="D294" s="24" t="s">
        <v>797</v>
      </c>
      <c r="E294" s="55" t="s">
        <v>725</v>
      </c>
      <c r="F294" s="24">
        <v>2022</v>
      </c>
      <c r="G294" s="24" t="s">
        <v>228</v>
      </c>
      <c r="H294" s="24" t="s">
        <v>798</v>
      </c>
      <c r="I294" s="24"/>
      <c r="J294" s="24" t="s">
        <v>799</v>
      </c>
      <c r="K294" s="7" t="s">
        <v>22</v>
      </c>
      <c r="L294" s="56">
        <v>2908000</v>
      </c>
      <c r="M294" s="11">
        <f t="shared" si="4"/>
        <v>47982</v>
      </c>
      <c r="N294" s="12">
        <v>92</v>
      </c>
      <c r="O294" s="13">
        <v>12061.049180327869</v>
      </c>
      <c r="Q294" s="1"/>
    </row>
    <row r="295" spans="1:17" x14ac:dyDescent="0.25">
      <c r="A295" s="7">
        <v>292</v>
      </c>
      <c r="B295" s="7" t="s">
        <v>16</v>
      </c>
      <c r="C295" s="9" t="s">
        <v>1470</v>
      </c>
      <c r="D295" s="24" t="s">
        <v>800</v>
      </c>
      <c r="E295" s="55" t="s">
        <v>801</v>
      </c>
      <c r="F295" s="24">
        <v>2018</v>
      </c>
      <c r="G295" s="24"/>
      <c r="H295" s="24"/>
      <c r="I295" s="24"/>
      <c r="J295" s="24" t="s">
        <v>802</v>
      </c>
      <c r="K295" s="7" t="s">
        <v>22</v>
      </c>
      <c r="L295" s="56">
        <v>6000000</v>
      </c>
      <c r="M295" s="11">
        <f t="shared" si="4"/>
        <v>99000</v>
      </c>
      <c r="N295" s="12">
        <v>92</v>
      </c>
      <c r="O295" s="13">
        <v>24885.245901639344</v>
      </c>
      <c r="Q295" s="1"/>
    </row>
    <row r="296" spans="1:17" x14ac:dyDescent="0.25">
      <c r="A296" s="7">
        <v>293</v>
      </c>
      <c r="B296" s="7" t="s">
        <v>16</v>
      </c>
      <c r="C296" s="9" t="s">
        <v>1470</v>
      </c>
      <c r="D296" s="24" t="s">
        <v>803</v>
      </c>
      <c r="E296" s="55" t="s">
        <v>801</v>
      </c>
      <c r="F296" s="24">
        <v>2018</v>
      </c>
      <c r="G296" s="24"/>
      <c r="H296" s="24"/>
      <c r="I296" s="24"/>
      <c r="J296" s="24" t="s">
        <v>804</v>
      </c>
      <c r="K296" s="7" t="s">
        <v>22</v>
      </c>
      <c r="L296" s="56">
        <v>6000000</v>
      </c>
      <c r="M296" s="11">
        <f t="shared" si="4"/>
        <v>99000</v>
      </c>
      <c r="N296" s="12">
        <v>92</v>
      </c>
      <c r="O296" s="13">
        <v>24885.245901639344</v>
      </c>
      <c r="Q296" s="1"/>
    </row>
    <row r="297" spans="1:17" x14ac:dyDescent="0.25">
      <c r="A297" s="7">
        <v>294</v>
      </c>
      <c r="B297" s="7" t="s">
        <v>16</v>
      </c>
      <c r="C297" s="9" t="s">
        <v>1470</v>
      </c>
      <c r="D297" s="24" t="s">
        <v>805</v>
      </c>
      <c r="E297" s="55" t="s">
        <v>801</v>
      </c>
      <c r="F297" s="24">
        <v>2018</v>
      </c>
      <c r="G297" s="24"/>
      <c r="H297" s="24"/>
      <c r="I297" s="24"/>
      <c r="J297" s="24" t="s">
        <v>806</v>
      </c>
      <c r="K297" s="7" t="s">
        <v>22</v>
      </c>
      <c r="L297" s="56">
        <v>6000000</v>
      </c>
      <c r="M297" s="11">
        <f t="shared" si="4"/>
        <v>99000</v>
      </c>
      <c r="N297" s="12">
        <v>92</v>
      </c>
      <c r="O297" s="13">
        <v>24885.245901639344</v>
      </c>
      <c r="Q297" s="1"/>
    </row>
    <row r="298" spans="1:17" x14ac:dyDescent="0.25">
      <c r="A298" s="7">
        <v>295</v>
      </c>
      <c r="B298" s="7" t="s">
        <v>16</v>
      </c>
      <c r="C298" s="9" t="s">
        <v>1470</v>
      </c>
      <c r="D298" s="24" t="s">
        <v>807</v>
      </c>
      <c r="E298" s="55" t="s">
        <v>801</v>
      </c>
      <c r="F298" s="24">
        <v>2018</v>
      </c>
      <c r="G298" s="24"/>
      <c r="H298" s="24"/>
      <c r="I298" s="24"/>
      <c r="J298" s="24" t="s">
        <v>808</v>
      </c>
      <c r="K298" s="7" t="s">
        <v>22</v>
      </c>
      <c r="L298" s="56">
        <v>6000000</v>
      </c>
      <c r="M298" s="11">
        <f t="shared" si="4"/>
        <v>99000</v>
      </c>
      <c r="N298" s="12">
        <v>92</v>
      </c>
      <c r="O298" s="13">
        <v>24885.245901639344</v>
      </c>
      <c r="Q298" s="1"/>
    </row>
    <row r="299" spans="1:17" x14ac:dyDescent="0.25">
      <c r="A299" s="7">
        <v>296</v>
      </c>
      <c r="B299" s="7" t="s">
        <v>16</v>
      </c>
      <c r="C299" s="9" t="s">
        <v>1470</v>
      </c>
      <c r="D299" s="24" t="s">
        <v>809</v>
      </c>
      <c r="E299" s="55" t="s">
        <v>721</v>
      </c>
      <c r="F299" s="24">
        <v>2022</v>
      </c>
      <c r="G299" s="24" t="s">
        <v>110</v>
      </c>
      <c r="H299" s="24" t="s">
        <v>810</v>
      </c>
      <c r="I299" s="24"/>
      <c r="J299" s="24" t="s">
        <v>811</v>
      </c>
      <c r="K299" s="7" t="s">
        <v>22</v>
      </c>
      <c r="L299" s="56">
        <v>8786000</v>
      </c>
      <c r="M299" s="11">
        <f t="shared" si="4"/>
        <v>144969</v>
      </c>
      <c r="N299" s="12">
        <v>92</v>
      </c>
      <c r="O299" s="13">
        <v>36440.295081967211</v>
      </c>
      <c r="Q299" s="1"/>
    </row>
    <row r="300" spans="1:17" x14ac:dyDescent="0.25">
      <c r="A300" s="7">
        <v>297</v>
      </c>
      <c r="B300" s="7" t="s">
        <v>16</v>
      </c>
      <c r="C300" s="9" t="s">
        <v>1489</v>
      </c>
      <c r="D300" s="58" t="s">
        <v>812</v>
      </c>
      <c r="E300" s="59" t="s">
        <v>813</v>
      </c>
      <c r="F300" s="58">
        <v>2017</v>
      </c>
      <c r="G300" s="58" t="s">
        <v>140</v>
      </c>
      <c r="H300" s="58" t="s">
        <v>814</v>
      </c>
      <c r="I300" s="58"/>
      <c r="J300" s="58" t="s">
        <v>815</v>
      </c>
      <c r="K300" s="7" t="s">
        <v>22</v>
      </c>
      <c r="L300" s="60">
        <v>20000000</v>
      </c>
      <c r="M300" s="61">
        <f t="shared" si="4"/>
        <v>330000</v>
      </c>
      <c r="N300" s="62">
        <v>92</v>
      </c>
      <c r="O300" s="63">
        <v>82950.819672131154</v>
      </c>
      <c r="Q300" s="1"/>
    </row>
    <row r="301" spans="1:17" x14ac:dyDescent="0.25">
      <c r="A301" s="7">
        <v>298</v>
      </c>
      <c r="B301" s="7" t="s">
        <v>16</v>
      </c>
      <c r="C301" s="9" t="s">
        <v>1470</v>
      </c>
      <c r="D301" s="24" t="s">
        <v>816</v>
      </c>
      <c r="E301" s="55" t="s">
        <v>817</v>
      </c>
      <c r="F301" s="24">
        <v>2022</v>
      </c>
      <c r="G301" s="24" t="s">
        <v>271</v>
      </c>
      <c r="H301" s="24" t="s">
        <v>818</v>
      </c>
      <c r="I301" s="24"/>
      <c r="J301" s="24" t="s">
        <v>819</v>
      </c>
      <c r="K301" s="7" t="s">
        <v>22</v>
      </c>
      <c r="L301" s="56">
        <v>3266000</v>
      </c>
      <c r="M301" s="11">
        <f t="shared" si="4"/>
        <v>53889</v>
      </c>
      <c r="N301" s="12">
        <v>92</v>
      </c>
      <c r="O301" s="13">
        <v>13545.868852459016</v>
      </c>
      <c r="Q301" s="1"/>
    </row>
    <row r="302" spans="1:17" x14ac:dyDescent="0.25">
      <c r="A302" s="7">
        <v>299</v>
      </c>
      <c r="B302" s="7" t="s">
        <v>16</v>
      </c>
      <c r="C302" s="9" t="s">
        <v>1470</v>
      </c>
      <c r="D302" s="30" t="s">
        <v>820</v>
      </c>
      <c r="E302" s="32" t="s">
        <v>821</v>
      </c>
      <c r="F302" s="41">
        <v>2022</v>
      </c>
      <c r="G302" s="41" t="s">
        <v>19</v>
      </c>
      <c r="H302" s="41" t="s">
        <v>822</v>
      </c>
      <c r="I302" s="41"/>
      <c r="J302" s="41" t="s">
        <v>823</v>
      </c>
      <c r="K302" s="7" t="s">
        <v>22</v>
      </c>
      <c r="L302" s="49">
        <v>8424500</v>
      </c>
      <c r="M302" s="11">
        <f t="shared" si="4"/>
        <v>139004.25</v>
      </c>
      <c r="N302" s="12">
        <v>92</v>
      </c>
      <c r="O302" s="13">
        <v>34940.959016393441</v>
      </c>
      <c r="Q302" s="1"/>
    </row>
    <row r="303" spans="1:17" x14ac:dyDescent="0.25">
      <c r="A303" s="7">
        <v>300</v>
      </c>
      <c r="B303" s="7" t="s">
        <v>16</v>
      </c>
      <c r="C303" s="9" t="s">
        <v>1470</v>
      </c>
      <c r="D303" s="7" t="s">
        <v>824</v>
      </c>
      <c r="E303" s="32" t="s">
        <v>821</v>
      </c>
      <c r="F303" s="41">
        <v>2022</v>
      </c>
      <c r="G303" s="41" t="s">
        <v>19</v>
      </c>
      <c r="H303" s="41" t="s">
        <v>825</v>
      </c>
      <c r="I303" s="41"/>
      <c r="J303" s="41" t="s">
        <v>826</v>
      </c>
      <c r="K303" s="7" t="s">
        <v>22</v>
      </c>
      <c r="L303" s="49">
        <v>8424500</v>
      </c>
      <c r="M303" s="11">
        <f t="shared" si="4"/>
        <v>139004.25</v>
      </c>
      <c r="N303" s="12">
        <v>92</v>
      </c>
      <c r="O303" s="13">
        <v>34940.959016393441</v>
      </c>
      <c r="Q303" s="1"/>
    </row>
    <row r="304" spans="1:17" x14ac:dyDescent="0.25">
      <c r="A304" s="7">
        <v>301</v>
      </c>
      <c r="B304" s="7" t="s">
        <v>16</v>
      </c>
      <c r="C304" s="9" t="s">
        <v>1470</v>
      </c>
      <c r="D304" s="30" t="s">
        <v>827</v>
      </c>
      <c r="E304" s="35" t="s">
        <v>725</v>
      </c>
      <c r="F304" s="31">
        <v>2022</v>
      </c>
      <c r="G304" s="41" t="s">
        <v>228</v>
      </c>
      <c r="H304" s="31" t="s">
        <v>828</v>
      </c>
      <c r="I304" s="31"/>
      <c r="J304" s="31" t="s">
        <v>829</v>
      </c>
      <c r="K304" s="7" t="s">
        <v>22</v>
      </c>
      <c r="L304" s="29">
        <v>2908000</v>
      </c>
      <c r="M304" s="11">
        <f t="shared" si="4"/>
        <v>47982</v>
      </c>
      <c r="N304" s="12">
        <v>92</v>
      </c>
      <c r="O304" s="13">
        <v>12061.049180327869</v>
      </c>
      <c r="Q304" s="1"/>
    </row>
    <row r="305" spans="1:17" x14ac:dyDescent="0.25">
      <c r="A305" s="7">
        <v>302</v>
      </c>
      <c r="B305" s="7" t="s">
        <v>16</v>
      </c>
      <c r="C305" s="9" t="s">
        <v>1470</v>
      </c>
      <c r="D305" s="30" t="s">
        <v>830</v>
      </c>
      <c r="E305" s="35" t="s">
        <v>725</v>
      </c>
      <c r="F305" s="31">
        <v>2022</v>
      </c>
      <c r="G305" s="41" t="s">
        <v>228</v>
      </c>
      <c r="H305" s="31" t="s">
        <v>831</v>
      </c>
      <c r="I305" s="31"/>
      <c r="J305" s="31" t="s">
        <v>832</v>
      </c>
      <c r="K305" s="7" t="s">
        <v>22</v>
      </c>
      <c r="L305" s="29">
        <v>2908000</v>
      </c>
      <c r="M305" s="11">
        <f t="shared" si="4"/>
        <v>47982</v>
      </c>
      <c r="N305" s="12">
        <v>92</v>
      </c>
      <c r="O305" s="13">
        <v>12061.049180327869</v>
      </c>
      <c r="Q305" s="1"/>
    </row>
    <row r="306" spans="1:17" x14ac:dyDescent="0.25">
      <c r="A306" s="7">
        <v>303</v>
      </c>
      <c r="B306" s="7" t="s">
        <v>16</v>
      </c>
      <c r="C306" s="9" t="s">
        <v>1470</v>
      </c>
      <c r="D306" s="30" t="s">
        <v>833</v>
      </c>
      <c r="E306" s="35" t="s">
        <v>834</v>
      </c>
      <c r="F306" s="31">
        <v>2022</v>
      </c>
      <c r="G306" s="41" t="s">
        <v>228</v>
      </c>
      <c r="H306" s="31" t="s">
        <v>835</v>
      </c>
      <c r="I306" s="31"/>
      <c r="J306" s="31" t="s">
        <v>836</v>
      </c>
      <c r="K306" s="7" t="s">
        <v>22</v>
      </c>
      <c r="L306" s="29">
        <v>3552500</v>
      </c>
      <c r="M306" s="11">
        <f t="shared" si="4"/>
        <v>58616.25</v>
      </c>
      <c r="N306" s="12">
        <v>92</v>
      </c>
      <c r="O306" s="13">
        <v>14734.139344262296</v>
      </c>
      <c r="Q306" s="1"/>
    </row>
    <row r="307" spans="1:17" x14ac:dyDescent="0.25">
      <c r="A307" s="7">
        <v>304</v>
      </c>
      <c r="B307" s="7" t="s">
        <v>16</v>
      </c>
      <c r="C307" s="9" t="s">
        <v>1470</v>
      </c>
      <c r="D307" s="30" t="s">
        <v>837</v>
      </c>
      <c r="E307" s="35" t="s">
        <v>834</v>
      </c>
      <c r="F307" s="31">
        <v>2022</v>
      </c>
      <c r="G307" s="41" t="s">
        <v>228</v>
      </c>
      <c r="H307" s="31" t="s">
        <v>838</v>
      </c>
      <c r="I307" s="31"/>
      <c r="J307" s="31" t="s">
        <v>839</v>
      </c>
      <c r="K307" s="7" t="s">
        <v>22</v>
      </c>
      <c r="L307" s="29">
        <v>3552500</v>
      </c>
      <c r="M307" s="11">
        <f t="shared" si="4"/>
        <v>58616.25</v>
      </c>
      <c r="N307" s="12">
        <v>92</v>
      </c>
      <c r="O307" s="13">
        <v>14734.139344262296</v>
      </c>
      <c r="Q307" s="1"/>
    </row>
    <row r="308" spans="1:17" x14ac:dyDescent="0.25">
      <c r="A308" s="7">
        <v>305</v>
      </c>
      <c r="B308" s="7" t="s">
        <v>16</v>
      </c>
      <c r="C308" s="9" t="s">
        <v>1470</v>
      </c>
      <c r="D308" s="30" t="s">
        <v>840</v>
      </c>
      <c r="E308" s="35" t="s">
        <v>841</v>
      </c>
      <c r="F308" s="31">
        <v>2022</v>
      </c>
      <c r="G308" s="41" t="s">
        <v>228</v>
      </c>
      <c r="H308" s="31" t="s">
        <v>842</v>
      </c>
      <c r="I308" s="31"/>
      <c r="J308" s="31" t="s">
        <v>843</v>
      </c>
      <c r="K308" s="7" t="s">
        <v>22</v>
      </c>
      <c r="L308" s="56">
        <v>2908000</v>
      </c>
      <c r="M308" s="11">
        <f t="shared" si="4"/>
        <v>47982</v>
      </c>
      <c r="N308" s="12">
        <v>92</v>
      </c>
      <c r="O308" s="13">
        <v>12061.049180327869</v>
      </c>
      <c r="Q308" s="1"/>
    </row>
    <row r="309" spans="1:17" x14ac:dyDescent="0.25">
      <c r="A309" s="7">
        <v>306</v>
      </c>
      <c r="B309" s="7" t="s">
        <v>16</v>
      </c>
      <c r="C309" s="9" t="s">
        <v>1470</v>
      </c>
      <c r="D309" s="30" t="s">
        <v>844</v>
      </c>
      <c r="E309" s="35" t="s">
        <v>845</v>
      </c>
      <c r="F309" s="41">
        <v>2022</v>
      </c>
      <c r="G309" s="41" t="s">
        <v>228</v>
      </c>
      <c r="H309" s="31" t="s">
        <v>846</v>
      </c>
      <c r="I309" s="31"/>
      <c r="J309" s="31" t="s">
        <v>847</v>
      </c>
      <c r="K309" s="7" t="s">
        <v>22</v>
      </c>
      <c r="L309" s="56">
        <v>3835500</v>
      </c>
      <c r="M309" s="11">
        <f t="shared" si="4"/>
        <v>63285.75</v>
      </c>
      <c r="N309" s="12">
        <v>92</v>
      </c>
      <c r="O309" s="13">
        <v>15907.893442622952</v>
      </c>
      <c r="Q309" s="1"/>
    </row>
    <row r="310" spans="1:17" x14ac:dyDescent="0.25">
      <c r="A310" s="7">
        <v>307</v>
      </c>
      <c r="B310" s="7" t="s">
        <v>16</v>
      </c>
      <c r="C310" s="9" t="s">
        <v>1470</v>
      </c>
      <c r="D310" s="24" t="s">
        <v>848</v>
      </c>
      <c r="E310" s="35" t="s">
        <v>849</v>
      </c>
      <c r="F310" s="24">
        <v>2022</v>
      </c>
      <c r="G310" s="31" t="s">
        <v>110</v>
      </c>
      <c r="H310" s="31" t="s">
        <v>850</v>
      </c>
      <c r="I310" s="31"/>
      <c r="J310" s="31" t="s">
        <v>851</v>
      </c>
      <c r="K310" s="7" t="s">
        <v>22</v>
      </c>
      <c r="L310" s="56">
        <v>3502500</v>
      </c>
      <c r="M310" s="11">
        <f t="shared" si="4"/>
        <v>57791.25</v>
      </c>
      <c r="N310" s="12">
        <v>92</v>
      </c>
      <c r="O310" s="13">
        <v>14526.762295081968</v>
      </c>
      <c r="Q310" s="1"/>
    </row>
    <row r="311" spans="1:17" x14ac:dyDescent="0.25">
      <c r="A311" s="7">
        <v>308</v>
      </c>
      <c r="B311" s="7" t="s">
        <v>16</v>
      </c>
      <c r="C311" s="9" t="s">
        <v>1470</v>
      </c>
      <c r="D311" s="24" t="s">
        <v>852</v>
      </c>
      <c r="E311" s="35" t="s">
        <v>849</v>
      </c>
      <c r="F311" s="24">
        <v>2022</v>
      </c>
      <c r="G311" s="24" t="s">
        <v>456</v>
      </c>
      <c r="H311" s="31" t="s">
        <v>853</v>
      </c>
      <c r="I311" s="31"/>
      <c r="J311" s="31" t="s">
        <v>854</v>
      </c>
      <c r="K311" s="7" t="s">
        <v>22</v>
      </c>
      <c r="L311" s="56">
        <v>3502500</v>
      </c>
      <c r="M311" s="11">
        <f t="shared" si="4"/>
        <v>57791.25</v>
      </c>
      <c r="N311" s="12">
        <v>92</v>
      </c>
      <c r="O311" s="13">
        <v>14526.762295081968</v>
      </c>
      <c r="Q311" s="1"/>
    </row>
    <row r="312" spans="1:17" x14ac:dyDescent="0.25">
      <c r="A312" s="7">
        <v>309</v>
      </c>
      <c r="B312" s="7" t="s">
        <v>16</v>
      </c>
      <c r="C312" s="9" t="s">
        <v>1470</v>
      </c>
      <c r="D312" s="24" t="s">
        <v>855</v>
      </c>
      <c r="E312" s="35" t="s">
        <v>849</v>
      </c>
      <c r="F312" s="24">
        <v>2022</v>
      </c>
      <c r="G312" s="31" t="s">
        <v>110</v>
      </c>
      <c r="H312" s="31" t="s">
        <v>856</v>
      </c>
      <c r="I312" s="31"/>
      <c r="J312" s="31" t="s">
        <v>857</v>
      </c>
      <c r="K312" s="7" t="s">
        <v>22</v>
      </c>
      <c r="L312" s="56">
        <v>4002500</v>
      </c>
      <c r="M312" s="11">
        <f t="shared" si="4"/>
        <v>66041.25</v>
      </c>
      <c r="N312" s="12">
        <v>92</v>
      </c>
      <c r="O312" s="13">
        <v>16600.532786885247</v>
      </c>
      <c r="Q312" s="1"/>
    </row>
    <row r="313" spans="1:17" x14ac:dyDescent="0.25">
      <c r="A313" s="7">
        <v>310</v>
      </c>
      <c r="B313" s="7" t="s">
        <v>16</v>
      </c>
      <c r="C313" s="9" t="s">
        <v>1470</v>
      </c>
      <c r="D313" s="24" t="s">
        <v>858</v>
      </c>
      <c r="E313" s="35" t="s">
        <v>849</v>
      </c>
      <c r="F313" s="24">
        <v>2022</v>
      </c>
      <c r="G313" s="31" t="s">
        <v>110</v>
      </c>
      <c r="H313" s="31" t="s">
        <v>859</v>
      </c>
      <c r="I313" s="31"/>
      <c r="J313" s="31" t="s">
        <v>860</v>
      </c>
      <c r="K313" s="7" t="s">
        <v>22</v>
      </c>
      <c r="L313" s="56">
        <v>4002500</v>
      </c>
      <c r="M313" s="11">
        <f t="shared" si="4"/>
        <v>66041.25</v>
      </c>
      <c r="N313" s="12">
        <v>92</v>
      </c>
      <c r="O313" s="13">
        <v>16600.532786885247</v>
      </c>
      <c r="Q313" s="1"/>
    </row>
    <row r="314" spans="1:17" x14ac:dyDescent="0.25">
      <c r="A314" s="7">
        <v>311</v>
      </c>
      <c r="B314" s="7" t="s">
        <v>16</v>
      </c>
      <c r="C314" s="9" t="s">
        <v>1470</v>
      </c>
      <c r="D314" s="24" t="s">
        <v>861</v>
      </c>
      <c r="E314" s="35" t="s">
        <v>849</v>
      </c>
      <c r="F314" s="24">
        <v>2022</v>
      </c>
      <c r="G314" s="31" t="s">
        <v>110</v>
      </c>
      <c r="H314" s="31" t="s">
        <v>862</v>
      </c>
      <c r="I314" s="31"/>
      <c r="J314" s="31" t="s">
        <v>863</v>
      </c>
      <c r="K314" s="7" t="s">
        <v>22</v>
      </c>
      <c r="L314" s="56">
        <v>4002500</v>
      </c>
      <c r="M314" s="11">
        <f t="shared" si="4"/>
        <v>66041.25</v>
      </c>
      <c r="N314" s="12">
        <v>92</v>
      </c>
      <c r="O314" s="13">
        <v>16600.532786885247</v>
      </c>
      <c r="Q314" s="1"/>
    </row>
    <row r="315" spans="1:17" x14ac:dyDescent="0.25">
      <c r="A315" s="7">
        <v>312</v>
      </c>
      <c r="B315" s="7" t="s">
        <v>16</v>
      </c>
      <c r="C315" s="9" t="s">
        <v>1470</v>
      </c>
      <c r="D315" s="24" t="s">
        <v>864</v>
      </c>
      <c r="E315" s="35" t="s">
        <v>849</v>
      </c>
      <c r="F315" s="24">
        <v>2022</v>
      </c>
      <c r="G315" s="31" t="s">
        <v>110</v>
      </c>
      <c r="H315" s="31" t="s">
        <v>865</v>
      </c>
      <c r="I315" s="31"/>
      <c r="J315" s="31" t="s">
        <v>866</v>
      </c>
      <c r="K315" s="7" t="s">
        <v>22</v>
      </c>
      <c r="L315" s="56">
        <v>4002500</v>
      </c>
      <c r="M315" s="11">
        <f t="shared" si="4"/>
        <v>66041.25</v>
      </c>
      <c r="N315" s="12">
        <v>92</v>
      </c>
      <c r="O315" s="13">
        <v>16600.532786885247</v>
      </c>
      <c r="Q315" s="1"/>
    </row>
    <row r="316" spans="1:17" x14ac:dyDescent="0.25">
      <c r="A316" s="7">
        <v>313</v>
      </c>
      <c r="B316" s="7" t="s">
        <v>16</v>
      </c>
      <c r="C316" s="9" t="s">
        <v>1470</v>
      </c>
      <c r="D316" s="24" t="s">
        <v>867</v>
      </c>
      <c r="E316" s="35" t="s">
        <v>725</v>
      </c>
      <c r="F316" s="24">
        <v>2022</v>
      </c>
      <c r="G316" s="31" t="s">
        <v>110</v>
      </c>
      <c r="H316" s="31" t="s">
        <v>868</v>
      </c>
      <c r="I316" s="31"/>
      <c r="J316" s="31" t="s">
        <v>869</v>
      </c>
      <c r="K316" s="7" t="s">
        <v>22</v>
      </c>
      <c r="L316" s="56">
        <v>3372500</v>
      </c>
      <c r="M316" s="11">
        <f t="shared" si="4"/>
        <v>55646.25</v>
      </c>
      <c r="N316" s="12">
        <v>92</v>
      </c>
      <c r="O316" s="13">
        <v>13987.581967213115</v>
      </c>
      <c r="Q316" s="1"/>
    </row>
    <row r="317" spans="1:17" x14ac:dyDescent="0.25">
      <c r="A317" s="7">
        <v>314</v>
      </c>
      <c r="B317" s="7" t="s">
        <v>16</v>
      </c>
      <c r="C317" s="9" t="s">
        <v>1470</v>
      </c>
      <c r="D317" s="24" t="s">
        <v>870</v>
      </c>
      <c r="E317" s="35" t="s">
        <v>725</v>
      </c>
      <c r="F317" s="24">
        <v>2022</v>
      </c>
      <c r="G317" s="31" t="s">
        <v>110</v>
      </c>
      <c r="H317" s="31" t="s">
        <v>871</v>
      </c>
      <c r="I317" s="31"/>
      <c r="J317" s="31" t="s">
        <v>872</v>
      </c>
      <c r="K317" s="7" t="s">
        <v>22</v>
      </c>
      <c r="L317" s="56">
        <v>3372500</v>
      </c>
      <c r="M317" s="11">
        <f t="shared" si="4"/>
        <v>55646.25</v>
      </c>
      <c r="N317" s="12">
        <v>92</v>
      </c>
      <c r="O317" s="13">
        <v>13987.581967213115</v>
      </c>
      <c r="Q317" s="1"/>
    </row>
    <row r="318" spans="1:17" x14ac:dyDescent="0.25">
      <c r="A318" s="7">
        <v>315</v>
      </c>
      <c r="B318" s="7" t="s">
        <v>16</v>
      </c>
      <c r="C318" s="9" t="s">
        <v>1470</v>
      </c>
      <c r="D318" s="30" t="s">
        <v>873</v>
      </c>
      <c r="E318" s="52" t="s">
        <v>18</v>
      </c>
      <c r="F318" s="30">
        <v>2020</v>
      </c>
      <c r="G318" s="24" t="s">
        <v>271</v>
      </c>
      <c r="H318" s="30">
        <v>572836</v>
      </c>
      <c r="I318" s="30"/>
      <c r="J318" s="30">
        <v>4198655</v>
      </c>
      <c r="K318" s="7" t="s">
        <v>22</v>
      </c>
      <c r="L318" s="54">
        <v>2900000</v>
      </c>
      <c r="M318" s="11">
        <f t="shared" si="4"/>
        <v>47850</v>
      </c>
      <c r="N318" s="12">
        <v>92</v>
      </c>
      <c r="O318" s="13">
        <v>12027.868852459016</v>
      </c>
      <c r="Q318" s="1"/>
    </row>
    <row r="319" spans="1:17" x14ac:dyDescent="0.25">
      <c r="A319" s="7">
        <v>316</v>
      </c>
      <c r="B319" s="7" t="s">
        <v>16</v>
      </c>
      <c r="C319" s="9" t="s">
        <v>1470</v>
      </c>
      <c r="D319" s="30" t="s">
        <v>874</v>
      </c>
      <c r="E319" s="52" t="s">
        <v>18</v>
      </c>
      <c r="F319" s="30">
        <v>2020</v>
      </c>
      <c r="G319" s="24" t="s">
        <v>271</v>
      </c>
      <c r="H319" s="30">
        <v>573418</v>
      </c>
      <c r="I319" s="30"/>
      <c r="J319" s="30">
        <v>4198656</v>
      </c>
      <c r="K319" s="7" t="s">
        <v>22</v>
      </c>
      <c r="L319" s="54">
        <v>2900000</v>
      </c>
      <c r="M319" s="11">
        <f t="shared" si="4"/>
        <v>47850</v>
      </c>
      <c r="N319" s="12">
        <v>92</v>
      </c>
      <c r="O319" s="13">
        <v>12027.868852459016</v>
      </c>
      <c r="Q319" s="1"/>
    </row>
    <row r="320" spans="1:17" x14ac:dyDescent="0.25">
      <c r="A320" s="7">
        <v>317</v>
      </c>
      <c r="B320" s="7" t="s">
        <v>16</v>
      </c>
      <c r="C320" s="9" t="s">
        <v>1470</v>
      </c>
      <c r="D320" s="30" t="s">
        <v>875</v>
      </c>
      <c r="E320" s="52" t="s">
        <v>18</v>
      </c>
      <c r="F320" s="30">
        <v>2020</v>
      </c>
      <c r="G320" s="24" t="s">
        <v>271</v>
      </c>
      <c r="H320" s="30">
        <v>573327</v>
      </c>
      <c r="I320" s="30"/>
      <c r="J320" s="30">
        <v>4198658</v>
      </c>
      <c r="K320" s="7" t="s">
        <v>22</v>
      </c>
      <c r="L320" s="54">
        <v>2900000</v>
      </c>
      <c r="M320" s="11">
        <f t="shared" si="4"/>
        <v>47850</v>
      </c>
      <c r="N320" s="12">
        <v>92</v>
      </c>
      <c r="O320" s="13">
        <v>12027.868852459016</v>
      </c>
      <c r="Q320" s="1"/>
    </row>
    <row r="321" spans="1:17" x14ac:dyDescent="0.25">
      <c r="A321" s="7">
        <v>318</v>
      </c>
      <c r="B321" s="7" t="s">
        <v>16</v>
      </c>
      <c r="C321" s="9" t="s">
        <v>1470</v>
      </c>
      <c r="D321" s="30" t="s">
        <v>876</v>
      </c>
      <c r="E321" s="52" t="s">
        <v>18</v>
      </c>
      <c r="F321" s="30">
        <v>2020</v>
      </c>
      <c r="G321" s="24" t="s">
        <v>271</v>
      </c>
      <c r="H321" s="30">
        <v>573387</v>
      </c>
      <c r="I321" s="30"/>
      <c r="J321" s="30">
        <v>4198659</v>
      </c>
      <c r="K321" s="7" t="s">
        <v>22</v>
      </c>
      <c r="L321" s="54">
        <v>2900000</v>
      </c>
      <c r="M321" s="11">
        <f t="shared" si="4"/>
        <v>47850</v>
      </c>
      <c r="N321" s="12">
        <v>92</v>
      </c>
      <c r="O321" s="13">
        <v>12027.868852459016</v>
      </c>
      <c r="Q321" s="1"/>
    </row>
    <row r="322" spans="1:17" x14ac:dyDescent="0.25">
      <c r="A322" s="7">
        <v>319</v>
      </c>
      <c r="B322" s="7" t="s">
        <v>16</v>
      </c>
      <c r="C322" s="9" t="s">
        <v>1470</v>
      </c>
      <c r="D322" s="30" t="s">
        <v>877</v>
      </c>
      <c r="E322" s="52" t="s">
        <v>18</v>
      </c>
      <c r="F322" s="30">
        <v>2020</v>
      </c>
      <c r="G322" s="24" t="s">
        <v>271</v>
      </c>
      <c r="H322" s="30">
        <v>573010</v>
      </c>
      <c r="I322" s="30"/>
      <c r="J322" s="30">
        <v>4198791</v>
      </c>
      <c r="K322" s="7" t="s">
        <v>22</v>
      </c>
      <c r="L322" s="54">
        <v>2900000</v>
      </c>
      <c r="M322" s="11">
        <f t="shared" si="4"/>
        <v>47850</v>
      </c>
      <c r="N322" s="12">
        <v>92</v>
      </c>
      <c r="O322" s="13">
        <v>12027.868852459016</v>
      </c>
      <c r="Q322" s="1"/>
    </row>
    <row r="323" spans="1:17" x14ac:dyDescent="0.25">
      <c r="A323" s="7">
        <v>320</v>
      </c>
      <c r="B323" s="7" t="s">
        <v>274</v>
      </c>
      <c r="C323" s="9" t="s">
        <v>1486</v>
      </c>
      <c r="D323" s="24" t="s">
        <v>878</v>
      </c>
      <c r="E323" s="55" t="s">
        <v>574</v>
      </c>
      <c r="F323" s="43">
        <v>2022</v>
      </c>
      <c r="G323" s="24" t="s">
        <v>879</v>
      </c>
      <c r="H323" s="24" t="s">
        <v>880</v>
      </c>
      <c r="I323" s="24"/>
      <c r="J323" s="24" t="s">
        <v>881</v>
      </c>
      <c r="K323" s="12" t="s">
        <v>278</v>
      </c>
      <c r="L323" s="56">
        <v>3625000</v>
      </c>
      <c r="M323" s="11">
        <f t="shared" si="4"/>
        <v>59812.5</v>
      </c>
      <c r="N323" s="12">
        <v>92</v>
      </c>
      <c r="O323" s="13">
        <v>15034.836065573771</v>
      </c>
      <c r="Q323" s="1"/>
    </row>
    <row r="324" spans="1:17" x14ac:dyDescent="0.25">
      <c r="A324" s="7">
        <v>321</v>
      </c>
      <c r="B324" s="7" t="s">
        <v>274</v>
      </c>
      <c r="C324" s="9" t="s">
        <v>1486</v>
      </c>
      <c r="D324" s="24" t="s">
        <v>882</v>
      </c>
      <c r="E324" s="55" t="s">
        <v>574</v>
      </c>
      <c r="F324" s="43">
        <v>2022</v>
      </c>
      <c r="G324" s="24" t="s">
        <v>879</v>
      </c>
      <c r="H324" s="24" t="s">
        <v>883</v>
      </c>
      <c r="I324" s="24"/>
      <c r="J324" s="24" t="s">
        <v>884</v>
      </c>
      <c r="K324" s="12" t="s">
        <v>278</v>
      </c>
      <c r="L324" s="56">
        <v>3625000</v>
      </c>
      <c r="M324" s="11">
        <f t="shared" si="4"/>
        <v>59812.5</v>
      </c>
      <c r="N324" s="12">
        <v>92</v>
      </c>
      <c r="O324" s="13">
        <v>15034.836065573771</v>
      </c>
      <c r="Q324" s="1"/>
    </row>
    <row r="325" spans="1:17" x14ac:dyDescent="0.25">
      <c r="A325" s="7">
        <v>322</v>
      </c>
      <c r="B325" s="7" t="s">
        <v>274</v>
      </c>
      <c r="C325" s="9" t="s">
        <v>1486</v>
      </c>
      <c r="D325" s="24" t="s">
        <v>885</v>
      </c>
      <c r="E325" s="55" t="s">
        <v>574</v>
      </c>
      <c r="F325" s="43">
        <v>2022</v>
      </c>
      <c r="G325" s="24"/>
      <c r="H325" s="24" t="s">
        <v>886</v>
      </c>
      <c r="I325" s="24"/>
      <c r="J325" s="24" t="s">
        <v>887</v>
      </c>
      <c r="K325" s="12" t="s">
        <v>278</v>
      </c>
      <c r="L325" s="56">
        <v>3625000</v>
      </c>
      <c r="M325" s="11">
        <f t="shared" ref="M325:M388" si="5">L325*1.65/100</f>
        <v>59812.5</v>
      </c>
      <c r="N325" s="12">
        <v>92</v>
      </c>
      <c r="O325" s="13">
        <v>15034.836065573771</v>
      </c>
      <c r="Q325" s="1"/>
    </row>
    <row r="326" spans="1:17" x14ac:dyDescent="0.25">
      <c r="A326" s="7">
        <v>323</v>
      </c>
      <c r="B326" s="7" t="s">
        <v>274</v>
      </c>
      <c r="C326" s="9" t="s">
        <v>1486</v>
      </c>
      <c r="D326" s="24" t="s">
        <v>888</v>
      </c>
      <c r="E326" s="55" t="s">
        <v>574</v>
      </c>
      <c r="F326" s="43">
        <v>2022</v>
      </c>
      <c r="G326" s="24" t="s">
        <v>879</v>
      </c>
      <c r="H326" s="24" t="s">
        <v>889</v>
      </c>
      <c r="I326" s="24"/>
      <c r="J326" s="24" t="s">
        <v>890</v>
      </c>
      <c r="K326" s="12" t="s">
        <v>278</v>
      </c>
      <c r="L326" s="56">
        <v>3625000</v>
      </c>
      <c r="M326" s="11">
        <f t="shared" si="5"/>
        <v>59812.5</v>
      </c>
      <c r="N326" s="12">
        <v>92</v>
      </c>
      <c r="O326" s="13">
        <v>15034.836065573771</v>
      </c>
      <c r="Q326" s="1"/>
    </row>
    <row r="327" spans="1:17" x14ac:dyDescent="0.25">
      <c r="A327" s="7">
        <v>324</v>
      </c>
      <c r="B327" s="7" t="s">
        <v>274</v>
      </c>
      <c r="C327" s="9" t="s">
        <v>1486</v>
      </c>
      <c r="D327" s="24" t="s">
        <v>891</v>
      </c>
      <c r="E327" s="55" t="s">
        <v>574</v>
      </c>
      <c r="F327" s="43">
        <v>2022</v>
      </c>
      <c r="G327" s="24" t="s">
        <v>879</v>
      </c>
      <c r="H327" s="24" t="s">
        <v>892</v>
      </c>
      <c r="I327" s="24"/>
      <c r="J327" s="24" t="s">
        <v>893</v>
      </c>
      <c r="K327" s="12" t="s">
        <v>278</v>
      </c>
      <c r="L327" s="56">
        <v>3625000</v>
      </c>
      <c r="M327" s="11">
        <f t="shared" si="5"/>
        <v>59812.5</v>
      </c>
      <c r="N327" s="12">
        <v>92</v>
      </c>
      <c r="O327" s="13">
        <v>15034.836065573771</v>
      </c>
      <c r="Q327" s="1"/>
    </row>
    <row r="328" spans="1:17" x14ac:dyDescent="0.25">
      <c r="A328" s="7">
        <v>325</v>
      </c>
      <c r="B328" s="7" t="s">
        <v>274</v>
      </c>
      <c r="C328" s="9" t="s">
        <v>1486</v>
      </c>
      <c r="D328" s="24" t="s">
        <v>894</v>
      </c>
      <c r="E328" s="55" t="s">
        <v>574</v>
      </c>
      <c r="F328" s="43">
        <v>2022</v>
      </c>
      <c r="G328" s="24" t="s">
        <v>456</v>
      </c>
      <c r="H328" s="24" t="s">
        <v>895</v>
      </c>
      <c r="I328" s="24"/>
      <c r="J328" s="24" t="s">
        <v>896</v>
      </c>
      <c r="K328" s="12" t="s">
        <v>278</v>
      </c>
      <c r="L328" s="56">
        <v>3625000</v>
      </c>
      <c r="M328" s="11">
        <f t="shared" si="5"/>
        <v>59812.5</v>
      </c>
      <c r="N328" s="12">
        <v>92</v>
      </c>
      <c r="O328" s="13">
        <v>15034.836065573771</v>
      </c>
      <c r="Q328" s="1"/>
    </row>
    <row r="329" spans="1:17" x14ac:dyDescent="0.25">
      <c r="A329" s="7">
        <v>326</v>
      </c>
      <c r="B329" s="7" t="s">
        <v>274</v>
      </c>
      <c r="C329" s="9" t="s">
        <v>1486</v>
      </c>
      <c r="D329" s="24" t="s">
        <v>897</v>
      </c>
      <c r="E329" s="55" t="s">
        <v>574</v>
      </c>
      <c r="F329" s="43">
        <v>2022</v>
      </c>
      <c r="G329" s="24" t="s">
        <v>879</v>
      </c>
      <c r="H329" s="24" t="s">
        <v>898</v>
      </c>
      <c r="I329" s="24"/>
      <c r="J329" s="24" t="s">
        <v>899</v>
      </c>
      <c r="K329" s="12" t="s">
        <v>278</v>
      </c>
      <c r="L329" s="56">
        <v>3625000</v>
      </c>
      <c r="M329" s="11">
        <f t="shared" si="5"/>
        <v>59812.5</v>
      </c>
      <c r="N329" s="12">
        <v>92</v>
      </c>
      <c r="O329" s="13">
        <v>15034.836065573771</v>
      </c>
      <c r="Q329" s="1"/>
    </row>
    <row r="330" spans="1:17" x14ac:dyDescent="0.25">
      <c r="A330" s="7">
        <v>327</v>
      </c>
      <c r="B330" s="7" t="s">
        <v>274</v>
      </c>
      <c r="C330" s="9" t="s">
        <v>1486</v>
      </c>
      <c r="D330" s="24" t="s">
        <v>900</v>
      </c>
      <c r="E330" s="55" t="s">
        <v>574</v>
      </c>
      <c r="F330" s="43">
        <v>2022</v>
      </c>
      <c r="G330" s="24" t="s">
        <v>879</v>
      </c>
      <c r="H330" s="24" t="s">
        <v>901</v>
      </c>
      <c r="I330" s="24"/>
      <c r="J330" s="24" t="s">
        <v>902</v>
      </c>
      <c r="K330" s="12" t="s">
        <v>278</v>
      </c>
      <c r="L330" s="56">
        <v>3625000</v>
      </c>
      <c r="M330" s="11">
        <f t="shared" si="5"/>
        <v>59812.5</v>
      </c>
      <c r="N330" s="12">
        <v>92</v>
      </c>
      <c r="O330" s="13">
        <v>15034.836065573771</v>
      </c>
      <c r="Q330" s="1"/>
    </row>
    <row r="331" spans="1:17" x14ac:dyDescent="0.25">
      <c r="A331" s="7">
        <v>328</v>
      </c>
      <c r="B331" s="7" t="s">
        <v>274</v>
      </c>
      <c r="C331" s="9" t="s">
        <v>1486</v>
      </c>
      <c r="D331" s="24" t="s">
        <v>903</v>
      </c>
      <c r="E331" s="55" t="s">
        <v>574</v>
      </c>
      <c r="F331" s="43">
        <v>2022</v>
      </c>
      <c r="G331" s="24" t="s">
        <v>879</v>
      </c>
      <c r="H331" s="24" t="s">
        <v>904</v>
      </c>
      <c r="I331" s="24"/>
      <c r="J331" s="24" t="s">
        <v>905</v>
      </c>
      <c r="K331" s="12" t="s">
        <v>278</v>
      </c>
      <c r="L331" s="56">
        <v>3625000</v>
      </c>
      <c r="M331" s="11">
        <f t="shared" si="5"/>
        <v>59812.5</v>
      </c>
      <c r="N331" s="12">
        <v>92</v>
      </c>
      <c r="O331" s="13">
        <v>15034.836065573771</v>
      </c>
      <c r="Q331" s="1"/>
    </row>
    <row r="332" spans="1:17" x14ac:dyDescent="0.25">
      <c r="A332" s="7">
        <v>329</v>
      </c>
      <c r="B332" s="7" t="s">
        <v>274</v>
      </c>
      <c r="C332" s="9" t="s">
        <v>1486</v>
      </c>
      <c r="D332" s="24" t="s">
        <v>906</v>
      </c>
      <c r="E332" s="55" t="s">
        <v>574</v>
      </c>
      <c r="F332" s="43">
        <v>2022</v>
      </c>
      <c r="G332" s="24" t="s">
        <v>879</v>
      </c>
      <c r="H332" s="24" t="s">
        <v>907</v>
      </c>
      <c r="I332" s="24"/>
      <c r="J332" s="24" t="s">
        <v>908</v>
      </c>
      <c r="K332" s="12" t="s">
        <v>278</v>
      </c>
      <c r="L332" s="56">
        <v>3625000</v>
      </c>
      <c r="M332" s="11">
        <f t="shared" si="5"/>
        <v>59812.5</v>
      </c>
      <c r="N332" s="12">
        <v>92</v>
      </c>
      <c r="O332" s="13">
        <v>15034.836065573771</v>
      </c>
      <c r="Q332" s="1"/>
    </row>
    <row r="333" spans="1:17" x14ac:dyDescent="0.25">
      <c r="A333" s="7">
        <v>330</v>
      </c>
      <c r="B333" s="7" t="s">
        <v>274</v>
      </c>
      <c r="C333" s="9" t="s">
        <v>1486</v>
      </c>
      <c r="D333" s="24" t="s">
        <v>909</v>
      </c>
      <c r="E333" s="55" t="s">
        <v>574</v>
      </c>
      <c r="F333" s="43">
        <v>2022</v>
      </c>
      <c r="G333" s="24" t="s">
        <v>110</v>
      </c>
      <c r="H333" s="24" t="s">
        <v>910</v>
      </c>
      <c r="I333" s="24"/>
      <c r="J333" s="24" t="s">
        <v>911</v>
      </c>
      <c r="K333" s="12" t="s">
        <v>278</v>
      </c>
      <c r="L333" s="56">
        <v>3625000</v>
      </c>
      <c r="M333" s="11">
        <f t="shared" si="5"/>
        <v>59812.5</v>
      </c>
      <c r="N333" s="12">
        <v>92</v>
      </c>
      <c r="O333" s="13">
        <v>15034.836065573771</v>
      </c>
      <c r="Q333" s="1"/>
    </row>
    <row r="334" spans="1:17" x14ac:dyDescent="0.25">
      <c r="A334" s="7">
        <v>331</v>
      </c>
      <c r="B334" s="7" t="s">
        <v>274</v>
      </c>
      <c r="C334" s="9" t="s">
        <v>1486</v>
      </c>
      <c r="D334" s="24" t="s">
        <v>912</v>
      </c>
      <c r="E334" s="55" t="s">
        <v>574</v>
      </c>
      <c r="F334" s="43">
        <v>2022</v>
      </c>
      <c r="G334" s="24" t="s">
        <v>110</v>
      </c>
      <c r="H334" s="24" t="s">
        <v>913</v>
      </c>
      <c r="I334" s="24"/>
      <c r="J334" s="24" t="s">
        <v>914</v>
      </c>
      <c r="K334" s="12" t="s">
        <v>278</v>
      </c>
      <c r="L334" s="56">
        <v>3625000</v>
      </c>
      <c r="M334" s="11">
        <f t="shared" si="5"/>
        <v>59812.5</v>
      </c>
      <c r="N334" s="12">
        <v>92</v>
      </c>
      <c r="O334" s="13">
        <v>15034.836065573771</v>
      </c>
      <c r="Q334" s="1"/>
    </row>
    <row r="335" spans="1:17" x14ac:dyDescent="0.25">
      <c r="A335" s="7">
        <v>332</v>
      </c>
      <c r="B335" s="7" t="s">
        <v>274</v>
      </c>
      <c r="C335" s="9" t="s">
        <v>1486</v>
      </c>
      <c r="D335" s="24" t="s">
        <v>915</v>
      </c>
      <c r="E335" s="55" t="s">
        <v>574</v>
      </c>
      <c r="F335" s="43">
        <v>2022</v>
      </c>
      <c r="G335" s="24" t="s">
        <v>110</v>
      </c>
      <c r="H335" s="24" t="s">
        <v>916</v>
      </c>
      <c r="I335" s="24"/>
      <c r="J335" s="24" t="s">
        <v>917</v>
      </c>
      <c r="K335" s="12" t="s">
        <v>278</v>
      </c>
      <c r="L335" s="56">
        <v>3625000</v>
      </c>
      <c r="M335" s="11">
        <f t="shared" si="5"/>
        <v>59812.5</v>
      </c>
      <c r="N335" s="12">
        <v>92</v>
      </c>
      <c r="O335" s="13">
        <v>15034.836065573771</v>
      </c>
      <c r="Q335" s="1"/>
    </row>
    <row r="336" spans="1:17" x14ac:dyDescent="0.25">
      <c r="A336" s="7">
        <v>333</v>
      </c>
      <c r="B336" s="7" t="s">
        <v>274</v>
      </c>
      <c r="C336" s="9" t="s">
        <v>1486</v>
      </c>
      <c r="D336" s="24" t="s">
        <v>918</v>
      </c>
      <c r="E336" s="55" t="s">
        <v>725</v>
      </c>
      <c r="F336" s="24">
        <v>2022</v>
      </c>
      <c r="G336" s="24" t="s">
        <v>19</v>
      </c>
      <c r="H336" s="24" t="s">
        <v>919</v>
      </c>
      <c r="I336" s="24"/>
      <c r="J336" s="24" t="s">
        <v>920</v>
      </c>
      <c r="K336" s="12" t="s">
        <v>278</v>
      </c>
      <c r="L336" s="56">
        <v>2908000</v>
      </c>
      <c r="M336" s="11">
        <f t="shared" si="5"/>
        <v>47982</v>
      </c>
      <c r="N336" s="12">
        <v>92</v>
      </c>
      <c r="O336" s="13">
        <v>12061.049180327869</v>
      </c>
      <c r="Q336" s="1"/>
    </row>
    <row r="337" spans="1:17" x14ac:dyDescent="0.25">
      <c r="A337" s="7">
        <v>334</v>
      </c>
      <c r="B337" s="7" t="s">
        <v>274</v>
      </c>
      <c r="C337" s="9" t="s">
        <v>1486</v>
      </c>
      <c r="D337" s="24" t="s">
        <v>921</v>
      </c>
      <c r="E337" s="55" t="s">
        <v>725</v>
      </c>
      <c r="F337" s="24">
        <v>2022</v>
      </c>
      <c r="G337" s="24" t="s">
        <v>19</v>
      </c>
      <c r="H337" s="24" t="s">
        <v>922</v>
      </c>
      <c r="I337" s="24"/>
      <c r="J337" s="24" t="s">
        <v>923</v>
      </c>
      <c r="K337" s="12" t="s">
        <v>278</v>
      </c>
      <c r="L337" s="56">
        <v>2908000</v>
      </c>
      <c r="M337" s="11">
        <f t="shared" si="5"/>
        <v>47982</v>
      </c>
      <c r="N337" s="12">
        <v>92</v>
      </c>
      <c r="O337" s="13">
        <v>12061.049180327869</v>
      </c>
      <c r="Q337" s="1"/>
    </row>
    <row r="338" spans="1:17" x14ac:dyDescent="0.25">
      <c r="A338" s="7">
        <v>335</v>
      </c>
      <c r="B338" s="7" t="s">
        <v>274</v>
      </c>
      <c r="C338" s="9" t="s">
        <v>1486</v>
      </c>
      <c r="D338" s="24" t="s">
        <v>924</v>
      </c>
      <c r="E338" s="55" t="s">
        <v>925</v>
      </c>
      <c r="F338" s="24">
        <v>2022</v>
      </c>
      <c r="G338" s="24" t="s">
        <v>19</v>
      </c>
      <c r="H338" s="24" t="s">
        <v>926</v>
      </c>
      <c r="I338" s="24"/>
      <c r="J338" s="24" t="s">
        <v>927</v>
      </c>
      <c r="K338" s="12" t="s">
        <v>278</v>
      </c>
      <c r="L338" s="56">
        <v>2703000</v>
      </c>
      <c r="M338" s="11">
        <f t="shared" si="5"/>
        <v>44599.5</v>
      </c>
      <c r="N338" s="12">
        <v>92</v>
      </c>
      <c r="O338" s="13">
        <v>11210.803278688525</v>
      </c>
      <c r="Q338" s="1"/>
    </row>
    <row r="339" spans="1:17" x14ac:dyDescent="0.25">
      <c r="A339" s="7">
        <v>336</v>
      </c>
      <c r="B339" s="7" t="s">
        <v>274</v>
      </c>
      <c r="C339" s="9" t="s">
        <v>1486</v>
      </c>
      <c r="D339" s="24" t="s">
        <v>928</v>
      </c>
      <c r="E339" s="55" t="s">
        <v>925</v>
      </c>
      <c r="F339" s="24">
        <v>2022</v>
      </c>
      <c r="G339" s="24" t="s">
        <v>19</v>
      </c>
      <c r="H339" s="24" t="s">
        <v>929</v>
      </c>
      <c r="I339" s="24"/>
      <c r="J339" s="24" t="s">
        <v>930</v>
      </c>
      <c r="K339" s="12" t="s">
        <v>278</v>
      </c>
      <c r="L339" s="56">
        <v>2703000</v>
      </c>
      <c r="M339" s="11">
        <f t="shared" si="5"/>
        <v>44599.5</v>
      </c>
      <c r="N339" s="12">
        <v>92</v>
      </c>
      <c r="O339" s="13">
        <v>11210.803278688525</v>
      </c>
      <c r="Q339" s="1"/>
    </row>
    <row r="340" spans="1:17" x14ac:dyDescent="0.25">
      <c r="A340" s="7">
        <v>337</v>
      </c>
      <c r="B340" s="7" t="s">
        <v>274</v>
      </c>
      <c r="C340" s="9" t="s">
        <v>1486</v>
      </c>
      <c r="D340" s="24" t="s">
        <v>931</v>
      </c>
      <c r="E340" s="55" t="s">
        <v>574</v>
      </c>
      <c r="F340" s="24">
        <v>2022</v>
      </c>
      <c r="G340" s="24" t="s">
        <v>19</v>
      </c>
      <c r="H340" s="24" t="s">
        <v>932</v>
      </c>
      <c r="I340" s="24"/>
      <c r="J340" s="24" t="s">
        <v>933</v>
      </c>
      <c r="K340" s="12" t="s">
        <v>278</v>
      </c>
      <c r="L340" s="56">
        <v>3625000</v>
      </c>
      <c r="M340" s="11">
        <f t="shared" si="5"/>
        <v>59812.5</v>
      </c>
      <c r="N340" s="12">
        <v>92</v>
      </c>
      <c r="O340" s="13">
        <v>15034.836065573771</v>
      </c>
      <c r="Q340" s="1"/>
    </row>
    <row r="341" spans="1:17" x14ac:dyDescent="0.25">
      <c r="A341" s="7">
        <v>338</v>
      </c>
      <c r="B341" s="7" t="s">
        <v>274</v>
      </c>
      <c r="C341" s="9" t="s">
        <v>1486</v>
      </c>
      <c r="D341" s="24" t="s">
        <v>934</v>
      </c>
      <c r="E341" s="55" t="s">
        <v>925</v>
      </c>
      <c r="F341" s="24">
        <v>2022</v>
      </c>
      <c r="G341" s="24" t="s">
        <v>19</v>
      </c>
      <c r="H341" s="24" t="s">
        <v>935</v>
      </c>
      <c r="I341" s="24"/>
      <c r="J341" s="24" t="s">
        <v>936</v>
      </c>
      <c r="K341" s="12" t="s">
        <v>278</v>
      </c>
      <c r="L341" s="56">
        <v>2703000</v>
      </c>
      <c r="M341" s="11">
        <f t="shared" si="5"/>
        <v>44599.5</v>
      </c>
      <c r="N341" s="12">
        <v>92</v>
      </c>
      <c r="O341" s="13">
        <v>11210.803278688525</v>
      </c>
      <c r="Q341" s="1"/>
    </row>
    <row r="342" spans="1:17" x14ac:dyDescent="0.25">
      <c r="A342" s="7">
        <v>339</v>
      </c>
      <c r="B342" s="7" t="s">
        <v>274</v>
      </c>
      <c r="C342" s="9" t="s">
        <v>1486</v>
      </c>
      <c r="D342" s="24" t="s">
        <v>937</v>
      </c>
      <c r="E342" s="55" t="s">
        <v>556</v>
      </c>
      <c r="F342" s="43">
        <v>2022</v>
      </c>
      <c r="G342" s="24" t="s">
        <v>110</v>
      </c>
      <c r="H342" s="24" t="s">
        <v>938</v>
      </c>
      <c r="I342" s="24"/>
      <c r="J342" s="24" t="s">
        <v>939</v>
      </c>
      <c r="K342" s="12" t="s">
        <v>278</v>
      </c>
      <c r="L342" s="56">
        <v>3625000</v>
      </c>
      <c r="M342" s="11">
        <f t="shared" si="5"/>
        <v>59812.5</v>
      </c>
      <c r="N342" s="12">
        <v>92</v>
      </c>
      <c r="O342" s="13">
        <v>15034.836065573771</v>
      </c>
      <c r="Q342" s="1"/>
    </row>
    <row r="343" spans="1:17" x14ac:dyDescent="0.25">
      <c r="A343" s="7">
        <v>340</v>
      </c>
      <c r="B343" s="7" t="s">
        <v>274</v>
      </c>
      <c r="C343" s="9" t="s">
        <v>1486</v>
      </c>
      <c r="D343" s="24" t="s">
        <v>940</v>
      </c>
      <c r="E343" s="55" t="s">
        <v>925</v>
      </c>
      <c r="F343" s="43">
        <v>2022</v>
      </c>
      <c r="G343" s="24" t="s">
        <v>110</v>
      </c>
      <c r="H343" s="24" t="s">
        <v>941</v>
      </c>
      <c r="I343" s="24"/>
      <c r="J343" s="24" t="s">
        <v>942</v>
      </c>
      <c r="K343" s="12" t="s">
        <v>278</v>
      </c>
      <c r="L343" s="56">
        <v>2703000</v>
      </c>
      <c r="M343" s="11">
        <f t="shared" si="5"/>
        <v>44599.5</v>
      </c>
      <c r="N343" s="12">
        <v>92</v>
      </c>
      <c r="O343" s="13">
        <v>11210.803278688525</v>
      </c>
      <c r="Q343" s="1"/>
    </row>
    <row r="344" spans="1:17" x14ac:dyDescent="0.25">
      <c r="A344" s="7">
        <v>341</v>
      </c>
      <c r="B344" s="7" t="s">
        <v>274</v>
      </c>
      <c r="C344" s="9" t="s">
        <v>1486</v>
      </c>
      <c r="D344" s="24" t="s">
        <v>943</v>
      </c>
      <c r="E344" s="55" t="s">
        <v>725</v>
      </c>
      <c r="F344" s="24">
        <v>2022</v>
      </c>
      <c r="G344" s="24" t="s">
        <v>110</v>
      </c>
      <c r="H344" s="24" t="s">
        <v>944</v>
      </c>
      <c r="I344" s="24"/>
      <c r="J344" s="24" t="s">
        <v>945</v>
      </c>
      <c r="K344" s="12" t="s">
        <v>278</v>
      </c>
      <c r="L344" s="56">
        <v>2908000</v>
      </c>
      <c r="M344" s="11">
        <f t="shared" si="5"/>
        <v>47982</v>
      </c>
      <c r="N344" s="12">
        <v>92</v>
      </c>
      <c r="O344" s="13">
        <v>12061.049180327869</v>
      </c>
      <c r="Q344" s="1"/>
    </row>
    <row r="345" spans="1:17" x14ac:dyDescent="0.25">
      <c r="A345" s="7">
        <v>342</v>
      </c>
      <c r="B345" s="7" t="s">
        <v>274</v>
      </c>
      <c r="C345" s="9" t="s">
        <v>1486</v>
      </c>
      <c r="D345" s="24" t="s">
        <v>946</v>
      </c>
      <c r="E345" s="55" t="s">
        <v>725</v>
      </c>
      <c r="F345" s="24">
        <v>2022</v>
      </c>
      <c r="G345" s="24" t="s">
        <v>110</v>
      </c>
      <c r="H345" s="24" t="s">
        <v>947</v>
      </c>
      <c r="I345" s="24"/>
      <c r="J345" s="24" t="s">
        <v>948</v>
      </c>
      <c r="K345" s="12" t="s">
        <v>278</v>
      </c>
      <c r="L345" s="56">
        <v>2908000</v>
      </c>
      <c r="M345" s="11">
        <f t="shared" si="5"/>
        <v>47982</v>
      </c>
      <c r="N345" s="12">
        <v>92</v>
      </c>
      <c r="O345" s="13">
        <v>12061.049180327869</v>
      </c>
      <c r="Q345" s="1"/>
    </row>
    <row r="346" spans="1:17" x14ac:dyDescent="0.25">
      <c r="A346" s="7">
        <v>343</v>
      </c>
      <c r="B346" s="7" t="s">
        <v>274</v>
      </c>
      <c r="C346" s="9" t="s">
        <v>1486</v>
      </c>
      <c r="D346" s="24" t="s">
        <v>949</v>
      </c>
      <c r="E346" s="55" t="s">
        <v>574</v>
      </c>
      <c r="F346" s="43">
        <v>2022</v>
      </c>
      <c r="G346" s="24" t="s">
        <v>456</v>
      </c>
      <c r="H346" s="24" t="s">
        <v>950</v>
      </c>
      <c r="I346" s="24"/>
      <c r="J346" s="24" t="s">
        <v>951</v>
      </c>
      <c r="K346" s="12" t="s">
        <v>278</v>
      </c>
      <c r="L346" s="56">
        <v>3625000</v>
      </c>
      <c r="M346" s="11">
        <f t="shared" si="5"/>
        <v>59812.5</v>
      </c>
      <c r="N346" s="12">
        <v>92</v>
      </c>
      <c r="O346" s="13">
        <v>15034.836065573771</v>
      </c>
      <c r="Q346" s="1"/>
    </row>
    <row r="347" spans="1:17" x14ac:dyDescent="0.25">
      <c r="A347" s="7">
        <v>344</v>
      </c>
      <c r="B347" s="7" t="s">
        <v>274</v>
      </c>
      <c r="C347" s="9" t="s">
        <v>1486</v>
      </c>
      <c r="D347" s="24" t="s">
        <v>952</v>
      </c>
      <c r="E347" s="55" t="s">
        <v>574</v>
      </c>
      <c r="F347" s="43">
        <v>2022</v>
      </c>
      <c r="G347" s="24" t="s">
        <v>879</v>
      </c>
      <c r="H347" s="24" t="s">
        <v>953</v>
      </c>
      <c r="I347" s="24"/>
      <c r="J347" s="24" t="s">
        <v>954</v>
      </c>
      <c r="K347" s="12" t="s">
        <v>278</v>
      </c>
      <c r="L347" s="56">
        <v>3625000</v>
      </c>
      <c r="M347" s="11">
        <f t="shared" si="5"/>
        <v>59812.5</v>
      </c>
      <c r="N347" s="12">
        <v>92</v>
      </c>
      <c r="O347" s="13">
        <v>15034.836065573771</v>
      </c>
      <c r="Q347" s="1"/>
    </row>
    <row r="348" spans="1:17" x14ac:dyDescent="0.25">
      <c r="A348" s="7">
        <v>345</v>
      </c>
      <c r="B348" s="7" t="s">
        <v>274</v>
      </c>
      <c r="C348" s="9" t="s">
        <v>1486</v>
      </c>
      <c r="D348" s="24" t="s">
        <v>955</v>
      </c>
      <c r="E348" s="55" t="s">
        <v>574</v>
      </c>
      <c r="F348" s="43">
        <v>2022</v>
      </c>
      <c r="G348" s="24" t="s">
        <v>879</v>
      </c>
      <c r="H348" s="24" t="s">
        <v>956</v>
      </c>
      <c r="I348" s="24"/>
      <c r="J348" s="24" t="s">
        <v>957</v>
      </c>
      <c r="K348" s="12" t="s">
        <v>278</v>
      </c>
      <c r="L348" s="56">
        <v>3625000</v>
      </c>
      <c r="M348" s="11">
        <f t="shared" si="5"/>
        <v>59812.5</v>
      </c>
      <c r="N348" s="12">
        <v>92</v>
      </c>
      <c r="O348" s="13">
        <v>15034.836065573771</v>
      </c>
      <c r="Q348" s="1"/>
    </row>
    <row r="349" spans="1:17" x14ac:dyDescent="0.25">
      <c r="A349" s="7">
        <v>346</v>
      </c>
      <c r="B349" s="7" t="s">
        <v>274</v>
      </c>
      <c r="C349" s="9" t="s">
        <v>1486</v>
      </c>
      <c r="D349" s="24" t="s">
        <v>958</v>
      </c>
      <c r="E349" s="55" t="s">
        <v>574</v>
      </c>
      <c r="F349" s="43">
        <v>2022</v>
      </c>
      <c r="G349" s="24" t="s">
        <v>879</v>
      </c>
      <c r="H349" s="24" t="s">
        <v>959</v>
      </c>
      <c r="I349" s="24"/>
      <c r="J349" s="24" t="s">
        <v>960</v>
      </c>
      <c r="K349" s="12" t="s">
        <v>278</v>
      </c>
      <c r="L349" s="56">
        <v>3625000</v>
      </c>
      <c r="M349" s="11">
        <f t="shared" si="5"/>
        <v>59812.5</v>
      </c>
      <c r="N349" s="12">
        <v>92</v>
      </c>
      <c r="O349" s="13">
        <v>15034.836065573771</v>
      </c>
      <c r="Q349" s="1"/>
    </row>
    <row r="350" spans="1:17" x14ac:dyDescent="0.25">
      <c r="A350" s="7">
        <v>347</v>
      </c>
      <c r="B350" s="7" t="s">
        <v>274</v>
      </c>
      <c r="C350" s="9" t="s">
        <v>1486</v>
      </c>
      <c r="D350" s="24" t="s">
        <v>961</v>
      </c>
      <c r="E350" s="55" t="s">
        <v>574</v>
      </c>
      <c r="F350" s="43">
        <v>2022</v>
      </c>
      <c r="G350" s="24" t="s">
        <v>110</v>
      </c>
      <c r="H350" s="24" t="s">
        <v>962</v>
      </c>
      <c r="I350" s="24"/>
      <c r="J350" s="24" t="s">
        <v>963</v>
      </c>
      <c r="K350" s="12" t="s">
        <v>278</v>
      </c>
      <c r="L350" s="56">
        <v>3625000</v>
      </c>
      <c r="M350" s="11">
        <f t="shared" si="5"/>
        <v>59812.5</v>
      </c>
      <c r="N350" s="12">
        <v>92</v>
      </c>
      <c r="O350" s="13">
        <v>15034.836065573771</v>
      </c>
      <c r="Q350" s="1"/>
    </row>
    <row r="351" spans="1:17" x14ac:dyDescent="0.25">
      <c r="A351" s="7">
        <v>348</v>
      </c>
      <c r="B351" s="7" t="s">
        <v>274</v>
      </c>
      <c r="C351" s="9" t="s">
        <v>1486</v>
      </c>
      <c r="D351" s="24" t="s">
        <v>964</v>
      </c>
      <c r="E351" s="55" t="s">
        <v>574</v>
      </c>
      <c r="F351" s="43">
        <v>2022</v>
      </c>
      <c r="G351" s="24" t="s">
        <v>110</v>
      </c>
      <c r="H351" s="24" t="s">
        <v>965</v>
      </c>
      <c r="I351" s="24"/>
      <c r="J351" s="24" t="s">
        <v>966</v>
      </c>
      <c r="K351" s="12" t="s">
        <v>278</v>
      </c>
      <c r="L351" s="56">
        <v>3625000</v>
      </c>
      <c r="M351" s="11">
        <f t="shared" si="5"/>
        <v>59812.5</v>
      </c>
      <c r="N351" s="12">
        <v>92</v>
      </c>
      <c r="O351" s="13">
        <v>15034.836065573771</v>
      </c>
      <c r="Q351" s="1"/>
    </row>
    <row r="352" spans="1:17" x14ac:dyDescent="0.25">
      <c r="A352" s="7">
        <v>349</v>
      </c>
      <c r="B352" s="7" t="s">
        <v>274</v>
      </c>
      <c r="C352" s="9" t="s">
        <v>1486</v>
      </c>
      <c r="D352" s="24" t="s">
        <v>967</v>
      </c>
      <c r="E352" s="55" t="s">
        <v>574</v>
      </c>
      <c r="F352" s="43">
        <v>2022</v>
      </c>
      <c r="G352" s="24" t="s">
        <v>110</v>
      </c>
      <c r="H352" s="24" t="s">
        <v>968</v>
      </c>
      <c r="I352" s="24"/>
      <c r="J352" s="24" t="s">
        <v>969</v>
      </c>
      <c r="K352" s="12" t="s">
        <v>278</v>
      </c>
      <c r="L352" s="56">
        <v>3625000</v>
      </c>
      <c r="M352" s="11">
        <f t="shared" si="5"/>
        <v>59812.5</v>
      </c>
      <c r="N352" s="12">
        <v>92</v>
      </c>
      <c r="O352" s="13">
        <v>15034.836065573771</v>
      </c>
      <c r="Q352" s="1"/>
    </row>
    <row r="353" spans="1:17" x14ac:dyDescent="0.25">
      <c r="A353" s="7">
        <v>350</v>
      </c>
      <c r="B353" s="7" t="s">
        <v>274</v>
      </c>
      <c r="C353" s="9" t="s">
        <v>1486</v>
      </c>
      <c r="D353" s="24" t="s">
        <v>970</v>
      </c>
      <c r="E353" s="55" t="s">
        <v>925</v>
      </c>
      <c r="F353" s="43">
        <v>2022</v>
      </c>
      <c r="G353" s="24" t="s">
        <v>110</v>
      </c>
      <c r="H353" s="24" t="s">
        <v>971</v>
      </c>
      <c r="I353" s="24"/>
      <c r="J353" s="24" t="s">
        <v>972</v>
      </c>
      <c r="K353" s="12" t="s">
        <v>278</v>
      </c>
      <c r="L353" s="56">
        <v>2703000</v>
      </c>
      <c r="M353" s="11">
        <f t="shared" si="5"/>
        <v>44599.5</v>
      </c>
      <c r="N353" s="12">
        <v>92</v>
      </c>
      <c r="O353" s="13">
        <v>11210.803278688525</v>
      </c>
      <c r="Q353" s="1"/>
    </row>
    <row r="354" spans="1:17" x14ac:dyDescent="0.25">
      <c r="A354" s="7">
        <v>351</v>
      </c>
      <c r="B354" s="7" t="s">
        <v>274</v>
      </c>
      <c r="C354" s="9" t="s">
        <v>1486</v>
      </c>
      <c r="D354" s="24" t="s">
        <v>973</v>
      </c>
      <c r="E354" s="55" t="s">
        <v>574</v>
      </c>
      <c r="F354" s="43">
        <v>2022</v>
      </c>
      <c r="G354" s="24" t="s">
        <v>110</v>
      </c>
      <c r="H354" s="24" t="s">
        <v>974</v>
      </c>
      <c r="I354" s="24"/>
      <c r="J354" s="24" t="s">
        <v>975</v>
      </c>
      <c r="K354" s="12" t="s">
        <v>278</v>
      </c>
      <c r="L354" s="56">
        <v>3625000</v>
      </c>
      <c r="M354" s="11">
        <f t="shared" si="5"/>
        <v>59812.5</v>
      </c>
      <c r="N354" s="12">
        <v>92</v>
      </c>
      <c r="O354" s="13">
        <v>15034.836065573771</v>
      </c>
      <c r="Q354" s="1"/>
    </row>
    <row r="355" spans="1:17" x14ac:dyDescent="0.25">
      <c r="A355" s="7">
        <v>352</v>
      </c>
      <c r="B355" s="7" t="s">
        <v>274</v>
      </c>
      <c r="C355" s="9" t="s">
        <v>1486</v>
      </c>
      <c r="D355" s="24" t="s">
        <v>976</v>
      </c>
      <c r="E355" s="55" t="s">
        <v>574</v>
      </c>
      <c r="F355" s="43">
        <v>2022</v>
      </c>
      <c r="G355" s="24" t="s">
        <v>110</v>
      </c>
      <c r="H355" s="24" t="s">
        <v>977</v>
      </c>
      <c r="I355" s="24"/>
      <c r="J355" s="24" t="s">
        <v>978</v>
      </c>
      <c r="K355" s="12" t="s">
        <v>278</v>
      </c>
      <c r="L355" s="56">
        <v>3625000</v>
      </c>
      <c r="M355" s="11">
        <f t="shared" si="5"/>
        <v>59812.5</v>
      </c>
      <c r="N355" s="12">
        <v>92</v>
      </c>
      <c r="O355" s="13">
        <v>15034.836065573771</v>
      </c>
      <c r="Q355" s="1"/>
    </row>
    <row r="356" spans="1:17" x14ac:dyDescent="0.25">
      <c r="A356" s="7">
        <v>353</v>
      </c>
      <c r="B356" s="7" t="s">
        <v>274</v>
      </c>
      <c r="C356" s="9" t="s">
        <v>1486</v>
      </c>
      <c r="D356" s="24" t="s">
        <v>979</v>
      </c>
      <c r="E356" s="55" t="s">
        <v>980</v>
      </c>
      <c r="F356" s="43">
        <v>2022</v>
      </c>
      <c r="G356" s="24" t="s">
        <v>110</v>
      </c>
      <c r="H356" s="24" t="s">
        <v>981</v>
      </c>
      <c r="I356" s="24"/>
      <c r="J356" s="24" t="s">
        <v>982</v>
      </c>
      <c r="K356" s="12" t="s">
        <v>278</v>
      </c>
      <c r="L356" s="56">
        <v>2703000</v>
      </c>
      <c r="M356" s="11">
        <f t="shared" si="5"/>
        <v>44599.5</v>
      </c>
      <c r="N356" s="12">
        <v>92</v>
      </c>
      <c r="O356" s="13">
        <v>11210.803278688525</v>
      </c>
      <c r="Q356" s="1"/>
    </row>
    <row r="357" spans="1:17" x14ac:dyDescent="0.25">
      <c r="A357" s="7">
        <v>354</v>
      </c>
      <c r="B357" s="7" t="s">
        <v>274</v>
      </c>
      <c r="C357" s="9" t="s">
        <v>1486</v>
      </c>
      <c r="D357" s="24" t="s">
        <v>983</v>
      </c>
      <c r="E357" s="55" t="s">
        <v>980</v>
      </c>
      <c r="F357" s="43">
        <v>2022</v>
      </c>
      <c r="G357" s="24" t="s">
        <v>110</v>
      </c>
      <c r="H357" s="24" t="s">
        <v>984</v>
      </c>
      <c r="I357" s="24"/>
      <c r="J357" s="24" t="s">
        <v>985</v>
      </c>
      <c r="K357" s="12" t="s">
        <v>278</v>
      </c>
      <c r="L357" s="56">
        <v>2703000</v>
      </c>
      <c r="M357" s="11">
        <f t="shared" si="5"/>
        <v>44599.5</v>
      </c>
      <c r="N357" s="12">
        <v>92</v>
      </c>
      <c r="O357" s="13">
        <v>11210.803278688525</v>
      </c>
      <c r="Q357" s="1"/>
    </row>
    <row r="358" spans="1:17" x14ac:dyDescent="0.25">
      <c r="A358" s="7">
        <v>355</v>
      </c>
      <c r="B358" s="7" t="s">
        <v>274</v>
      </c>
      <c r="C358" s="9" t="s">
        <v>1486</v>
      </c>
      <c r="D358" s="24" t="s">
        <v>986</v>
      </c>
      <c r="E358" s="55" t="s">
        <v>834</v>
      </c>
      <c r="F358" s="24">
        <v>2022</v>
      </c>
      <c r="G358" s="24" t="s">
        <v>19</v>
      </c>
      <c r="H358" s="24" t="s">
        <v>987</v>
      </c>
      <c r="I358" s="24"/>
      <c r="J358" s="24" t="s">
        <v>988</v>
      </c>
      <c r="K358" s="12" t="s">
        <v>278</v>
      </c>
      <c r="L358" s="56">
        <v>3010000</v>
      </c>
      <c r="M358" s="11">
        <f t="shared" si="5"/>
        <v>49665</v>
      </c>
      <c r="N358" s="12">
        <v>92</v>
      </c>
      <c r="O358" s="13">
        <v>12484.098360655738</v>
      </c>
      <c r="Q358" s="1"/>
    </row>
    <row r="359" spans="1:17" x14ac:dyDescent="0.25">
      <c r="A359" s="7">
        <v>356</v>
      </c>
      <c r="B359" s="7" t="s">
        <v>274</v>
      </c>
      <c r="C359" s="9" t="s">
        <v>1486</v>
      </c>
      <c r="D359" s="24" t="s">
        <v>989</v>
      </c>
      <c r="E359" s="55" t="s">
        <v>834</v>
      </c>
      <c r="F359" s="24">
        <v>2022</v>
      </c>
      <c r="G359" s="24" t="s">
        <v>37</v>
      </c>
      <c r="H359" s="24" t="s">
        <v>990</v>
      </c>
      <c r="I359" s="24"/>
      <c r="J359" s="24" t="s">
        <v>991</v>
      </c>
      <c r="K359" s="12" t="s">
        <v>278</v>
      </c>
      <c r="L359" s="56">
        <v>3010000</v>
      </c>
      <c r="M359" s="11">
        <f t="shared" si="5"/>
        <v>49665</v>
      </c>
      <c r="N359" s="12">
        <v>92</v>
      </c>
      <c r="O359" s="13">
        <v>12484.098360655738</v>
      </c>
      <c r="Q359" s="1"/>
    </row>
    <row r="360" spans="1:17" x14ac:dyDescent="0.25">
      <c r="A360" s="7">
        <v>357</v>
      </c>
      <c r="B360" s="7" t="s">
        <v>274</v>
      </c>
      <c r="C360" s="9" t="s">
        <v>1486</v>
      </c>
      <c r="D360" s="24" t="s">
        <v>992</v>
      </c>
      <c r="E360" s="55" t="s">
        <v>993</v>
      </c>
      <c r="F360" s="24">
        <v>2022</v>
      </c>
      <c r="G360" s="24" t="s">
        <v>19</v>
      </c>
      <c r="H360" s="24" t="s">
        <v>994</v>
      </c>
      <c r="I360" s="24"/>
      <c r="J360" s="24" t="s">
        <v>995</v>
      </c>
      <c r="K360" s="12" t="s">
        <v>278</v>
      </c>
      <c r="L360" s="56">
        <v>2703000</v>
      </c>
      <c r="M360" s="11">
        <f t="shared" si="5"/>
        <v>44599.5</v>
      </c>
      <c r="N360" s="12">
        <v>92</v>
      </c>
      <c r="O360" s="13">
        <v>11210.803278688525</v>
      </c>
      <c r="Q360" s="1"/>
    </row>
    <row r="361" spans="1:17" x14ac:dyDescent="0.25">
      <c r="A361" s="7">
        <v>358</v>
      </c>
      <c r="B361" s="7" t="s">
        <v>274</v>
      </c>
      <c r="C361" s="9" t="s">
        <v>1486</v>
      </c>
      <c r="D361" s="24" t="s">
        <v>996</v>
      </c>
      <c r="E361" s="55" t="s">
        <v>834</v>
      </c>
      <c r="F361" s="24">
        <v>2022</v>
      </c>
      <c r="G361" s="24" t="s">
        <v>19</v>
      </c>
      <c r="H361" s="24" t="s">
        <v>997</v>
      </c>
      <c r="I361" s="24"/>
      <c r="J361" s="24" t="s">
        <v>998</v>
      </c>
      <c r="K361" s="12" t="s">
        <v>278</v>
      </c>
      <c r="L361" s="56">
        <v>3010000</v>
      </c>
      <c r="M361" s="11">
        <f t="shared" si="5"/>
        <v>49665</v>
      </c>
      <c r="N361" s="12">
        <v>92</v>
      </c>
      <c r="O361" s="13">
        <v>12484.098360655738</v>
      </c>
      <c r="Q361" s="1"/>
    </row>
    <row r="362" spans="1:17" x14ac:dyDescent="0.25">
      <c r="A362" s="7">
        <v>359</v>
      </c>
      <c r="B362" s="7" t="s">
        <v>274</v>
      </c>
      <c r="C362" s="9" t="s">
        <v>1486</v>
      </c>
      <c r="D362" s="24" t="s">
        <v>999</v>
      </c>
      <c r="E362" s="55" t="s">
        <v>834</v>
      </c>
      <c r="F362" s="24">
        <v>2022</v>
      </c>
      <c r="G362" s="24" t="s">
        <v>37</v>
      </c>
      <c r="H362" s="24" t="s">
        <v>1000</v>
      </c>
      <c r="I362" s="24"/>
      <c r="J362" s="24" t="s">
        <v>1001</v>
      </c>
      <c r="K362" s="12" t="s">
        <v>278</v>
      </c>
      <c r="L362" s="56">
        <v>3010000</v>
      </c>
      <c r="M362" s="11">
        <f t="shared" si="5"/>
        <v>49665</v>
      </c>
      <c r="N362" s="12">
        <v>92</v>
      </c>
      <c r="O362" s="13">
        <v>12484.098360655738</v>
      </c>
      <c r="Q362" s="1"/>
    </row>
    <row r="363" spans="1:17" x14ac:dyDescent="0.25">
      <c r="A363" s="7">
        <v>360</v>
      </c>
      <c r="B363" s="7" t="s">
        <v>274</v>
      </c>
      <c r="C363" s="9" t="s">
        <v>1486</v>
      </c>
      <c r="D363" s="24" t="s">
        <v>1002</v>
      </c>
      <c r="E363" s="55" t="s">
        <v>834</v>
      </c>
      <c r="F363" s="24">
        <v>2022</v>
      </c>
      <c r="G363" s="24" t="s">
        <v>72</v>
      </c>
      <c r="H363" s="24" t="s">
        <v>1003</v>
      </c>
      <c r="I363" s="24"/>
      <c r="J363" s="24" t="s">
        <v>1004</v>
      </c>
      <c r="K363" s="12" t="s">
        <v>278</v>
      </c>
      <c r="L363" s="56">
        <v>3010000</v>
      </c>
      <c r="M363" s="11">
        <f t="shared" si="5"/>
        <v>49665</v>
      </c>
      <c r="N363" s="12">
        <v>92</v>
      </c>
      <c r="O363" s="13">
        <v>12484.098360655738</v>
      </c>
      <c r="Q363" s="1"/>
    </row>
    <row r="364" spans="1:17" x14ac:dyDescent="0.25">
      <c r="A364" s="7">
        <v>361</v>
      </c>
      <c r="B364" s="7" t="s">
        <v>274</v>
      </c>
      <c r="C364" s="9" t="s">
        <v>1486</v>
      </c>
      <c r="D364" s="24" t="s">
        <v>1005</v>
      </c>
      <c r="E364" s="55" t="s">
        <v>834</v>
      </c>
      <c r="F364" s="24">
        <v>2022</v>
      </c>
      <c r="G364" s="24" t="s">
        <v>19</v>
      </c>
      <c r="H364" s="24" t="s">
        <v>1006</v>
      </c>
      <c r="I364" s="24"/>
      <c r="J364" s="24" t="s">
        <v>1007</v>
      </c>
      <c r="K364" s="12" t="s">
        <v>278</v>
      </c>
      <c r="L364" s="56">
        <v>3010000</v>
      </c>
      <c r="M364" s="11">
        <f t="shared" si="5"/>
        <v>49665</v>
      </c>
      <c r="N364" s="12">
        <v>92</v>
      </c>
      <c r="O364" s="13">
        <v>12484.098360655738</v>
      </c>
      <c r="Q364" s="1"/>
    </row>
    <row r="365" spans="1:17" x14ac:dyDescent="0.25">
      <c r="A365" s="7">
        <v>362</v>
      </c>
      <c r="B365" s="7" t="s">
        <v>274</v>
      </c>
      <c r="C365" s="9" t="s">
        <v>1486</v>
      </c>
      <c r="D365" s="30" t="s">
        <v>1008</v>
      </c>
      <c r="E365" s="32" t="s">
        <v>127</v>
      </c>
      <c r="F365" s="24">
        <v>2022</v>
      </c>
      <c r="G365" s="64" t="s">
        <v>110</v>
      </c>
      <c r="H365" s="41" t="s">
        <v>1009</v>
      </c>
      <c r="I365" s="41"/>
      <c r="J365" s="41" t="s">
        <v>1010</v>
      </c>
      <c r="K365" s="12" t="s">
        <v>278</v>
      </c>
      <c r="L365" s="49">
        <v>3010000</v>
      </c>
      <c r="M365" s="11">
        <f t="shared" si="5"/>
        <v>49665</v>
      </c>
      <c r="N365" s="12">
        <v>92</v>
      </c>
      <c r="O365" s="13">
        <v>12484.098360655738</v>
      </c>
      <c r="Q365" s="1"/>
    </row>
    <row r="366" spans="1:17" x14ac:dyDescent="0.25">
      <c r="A366" s="7">
        <v>363</v>
      </c>
      <c r="B366" s="7" t="s">
        <v>274</v>
      </c>
      <c r="C366" s="9" t="s">
        <v>1486</v>
      </c>
      <c r="D366" s="30" t="s">
        <v>1011</v>
      </c>
      <c r="E366" s="35" t="s">
        <v>834</v>
      </c>
      <c r="F366" s="41">
        <v>2022</v>
      </c>
      <c r="G366" s="47" t="s">
        <v>110</v>
      </c>
      <c r="H366" s="31" t="s">
        <v>1012</v>
      </c>
      <c r="I366" s="31"/>
      <c r="J366" s="31" t="s">
        <v>1013</v>
      </c>
      <c r="K366" s="12" t="s">
        <v>278</v>
      </c>
      <c r="L366" s="29">
        <v>3010000</v>
      </c>
      <c r="M366" s="11">
        <f t="shared" si="5"/>
        <v>49665</v>
      </c>
      <c r="N366" s="12">
        <v>92</v>
      </c>
      <c r="O366" s="13">
        <v>12484.098360655738</v>
      </c>
      <c r="Q366" s="1"/>
    </row>
    <row r="367" spans="1:17" x14ac:dyDescent="0.25">
      <c r="A367" s="7">
        <v>364</v>
      </c>
      <c r="B367" s="7" t="s">
        <v>274</v>
      </c>
      <c r="C367" s="9" t="s">
        <v>1486</v>
      </c>
      <c r="D367" s="30" t="s">
        <v>1014</v>
      </c>
      <c r="E367" s="52" t="s">
        <v>1015</v>
      </c>
      <c r="F367" s="41">
        <v>2022</v>
      </c>
      <c r="G367" s="47" t="s">
        <v>110</v>
      </c>
      <c r="H367" s="30" t="s">
        <v>1016</v>
      </c>
      <c r="I367" s="30"/>
      <c r="J367" s="30" t="s">
        <v>1017</v>
      </c>
      <c r="K367" s="12" t="s">
        <v>278</v>
      </c>
      <c r="L367" s="54">
        <v>3692840</v>
      </c>
      <c r="M367" s="11">
        <f t="shared" si="5"/>
        <v>60931.86</v>
      </c>
      <c r="N367" s="12">
        <v>92</v>
      </c>
      <c r="O367" s="13">
        <v>15316.20524590164</v>
      </c>
      <c r="Q367" s="1"/>
    </row>
    <row r="368" spans="1:17" x14ac:dyDescent="0.25">
      <c r="A368" s="7">
        <v>365</v>
      </c>
      <c r="B368" s="7" t="s">
        <v>107</v>
      </c>
      <c r="C368" s="9" t="s">
        <v>1477</v>
      </c>
      <c r="D368" s="30" t="s">
        <v>1018</v>
      </c>
      <c r="E368" s="35" t="s">
        <v>845</v>
      </c>
      <c r="F368" s="41">
        <v>2022</v>
      </c>
      <c r="G368" s="47" t="s">
        <v>110</v>
      </c>
      <c r="H368" s="31" t="s">
        <v>1019</v>
      </c>
      <c r="I368" s="31"/>
      <c r="J368" s="31" t="s">
        <v>1020</v>
      </c>
      <c r="K368" s="27" t="s">
        <v>113</v>
      </c>
      <c r="L368" s="29">
        <v>3266000</v>
      </c>
      <c r="M368" s="11">
        <f t="shared" si="5"/>
        <v>53889</v>
      </c>
      <c r="N368" s="12">
        <v>92</v>
      </c>
      <c r="O368" s="13">
        <v>13545.868852459016</v>
      </c>
      <c r="Q368" s="1"/>
    </row>
    <row r="369" spans="1:17" x14ac:dyDescent="0.25">
      <c r="A369" s="7">
        <v>366</v>
      </c>
      <c r="B369" s="7" t="s">
        <v>107</v>
      </c>
      <c r="C369" s="9" t="s">
        <v>1477</v>
      </c>
      <c r="D369" s="30" t="s">
        <v>1021</v>
      </c>
      <c r="E369" s="35" t="s">
        <v>845</v>
      </c>
      <c r="F369" s="41">
        <v>2022</v>
      </c>
      <c r="G369" s="47" t="s">
        <v>110</v>
      </c>
      <c r="H369" s="31" t="s">
        <v>1022</v>
      </c>
      <c r="I369" s="31"/>
      <c r="J369" s="31" t="s">
        <v>1023</v>
      </c>
      <c r="K369" s="27" t="s">
        <v>113</v>
      </c>
      <c r="L369" s="29">
        <v>3266000</v>
      </c>
      <c r="M369" s="11">
        <f t="shared" si="5"/>
        <v>53889</v>
      </c>
      <c r="N369" s="12">
        <v>92</v>
      </c>
      <c r="O369" s="13">
        <v>13545.868852459016</v>
      </c>
      <c r="Q369" s="1"/>
    </row>
    <row r="370" spans="1:17" x14ac:dyDescent="0.25">
      <c r="A370" s="7">
        <v>367</v>
      </c>
      <c r="B370" s="7" t="s">
        <v>107</v>
      </c>
      <c r="C370" s="9" t="s">
        <v>1477</v>
      </c>
      <c r="D370" s="30" t="s">
        <v>1024</v>
      </c>
      <c r="E370" s="35" t="s">
        <v>834</v>
      </c>
      <c r="F370" s="41">
        <v>2022</v>
      </c>
      <c r="G370" s="47" t="s">
        <v>110</v>
      </c>
      <c r="H370" s="31" t="s">
        <v>1025</v>
      </c>
      <c r="I370" s="31"/>
      <c r="J370" s="31" t="s">
        <v>1026</v>
      </c>
      <c r="K370" s="27" t="s">
        <v>113</v>
      </c>
      <c r="L370" s="29">
        <v>3010000</v>
      </c>
      <c r="M370" s="11">
        <f t="shared" si="5"/>
        <v>49665</v>
      </c>
      <c r="N370" s="12">
        <v>92</v>
      </c>
      <c r="O370" s="13">
        <v>12484.098360655738</v>
      </c>
      <c r="Q370" s="1"/>
    </row>
    <row r="371" spans="1:17" x14ac:dyDescent="0.25">
      <c r="A371" s="7">
        <v>368</v>
      </c>
      <c r="B371" s="7" t="s">
        <v>107</v>
      </c>
      <c r="C371" s="9" t="s">
        <v>1477</v>
      </c>
      <c r="D371" s="30" t="s">
        <v>1027</v>
      </c>
      <c r="E371" s="35" t="s">
        <v>834</v>
      </c>
      <c r="F371" s="41">
        <v>2022</v>
      </c>
      <c r="G371" s="47" t="s">
        <v>110</v>
      </c>
      <c r="H371" s="31" t="s">
        <v>1028</v>
      </c>
      <c r="I371" s="31"/>
      <c r="J371" s="31" t="s">
        <v>1029</v>
      </c>
      <c r="K371" s="27" t="s">
        <v>113</v>
      </c>
      <c r="L371" s="29">
        <v>3010000</v>
      </c>
      <c r="M371" s="11">
        <f t="shared" si="5"/>
        <v>49665</v>
      </c>
      <c r="N371" s="12">
        <v>92</v>
      </c>
      <c r="O371" s="13">
        <v>12484.098360655738</v>
      </c>
      <c r="Q371" s="1"/>
    </row>
    <row r="372" spans="1:17" x14ac:dyDescent="0.25">
      <c r="A372" s="7">
        <v>369</v>
      </c>
      <c r="B372" s="7" t="s">
        <v>107</v>
      </c>
      <c r="C372" s="9" t="s">
        <v>1477</v>
      </c>
      <c r="D372" s="30" t="s">
        <v>1030</v>
      </c>
      <c r="E372" s="35" t="s">
        <v>725</v>
      </c>
      <c r="F372" s="41">
        <v>2022</v>
      </c>
      <c r="G372" s="47" t="s">
        <v>110</v>
      </c>
      <c r="H372" s="31" t="s">
        <v>1031</v>
      </c>
      <c r="I372" s="31"/>
      <c r="J372" s="31" t="s">
        <v>1032</v>
      </c>
      <c r="K372" s="27" t="s">
        <v>113</v>
      </c>
      <c r="L372" s="29">
        <v>2703000</v>
      </c>
      <c r="M372" s="11">
        <f t="shared" si="5"/>
        <v>44599.5</v>
      </c>
      <c r="N372" s="12">
        <v>92</v>
      </c>
      <c r="O372" s="13">
        <v>11210.803278688525</v>
      </c>
      <c r="Q372" s="1"/>
    </row>
    <row r="373" spans="1:17" x14ac:dyDescent="0.25">
      <c r="A373" s="7">
        <v>370</v>
      </c>
      <c r="B373" s="7" t="s">
        <v>107</v>
      </c>
      <c r="C373" s="9" t="s">
        <v>1477</v>
      </c>
      <c r="D373" s="30" t="s">
        <v>1033</v>
      </c>
      <c r="E373" s="35" t="s">
        <v>725</v>
      </c>
      <c r="F373" s="41">
        <v>2022</v>
      </c>
      <c r="G373" s="47" t="s">
        <v>110</v>
      </c>
      <c r="H373" s="31" t="s">
        <v>1034</v>
      </c>
      <c r="I373" s="31"/>
      <c r="J373" s="31" t="s">
        <v>1035</v>
      </c>
      <c r="K373" s="27" t="s">
        <v>113</v>
      </c>
      <c r="L373" s="29">
        <v>2703000</v>
      </c>
      <c r="M373" s="11">
        <f t="shared" si="5"/>
        <v>44599.5</v>
      </c>
      <c r="N373" s="12">
        <v>92</v>
      </c>
      <c r="O373" s="13">
        <v>11210.803278688525</v>
      </c>
      <c r="Q373" s="1"/>
    </row>
    <row r="374" spans="1:17" x14ac:dyDescent="0.25">
      <c r="A374" s="7">
        <v>371</v>
      </c>
      <c r="B374" s="7" t="s">
        <v>107</v>
      </c>
      <c r="C374" s="9" t="s">
        <v>1477</v>
      </c>
      <c r="D374" s="7" t="s">
        <v>1036</v>
      </c>
      <c r="E374" s="35" t="s">
        <v>845</v>
      </c>
      <c r="F374" s="41">
        <v>2022</v>
      </c>
      <c r="G374" s="47" t="s">
        <v>110</v>
      </c>
      <c r="H374" s="31" t="s">
        <v>1037</v>
      </c>
      <c r="I374" s="31"/>
      <c r="J374" s="31" t="s">
        <v>1038</v>
      </c>
      <c r="K374" s="27" t="s">
        <v>113</v>
      </c>
      <c r="L374" s="29">
        <v>3266000</v>
      </c>
      <c r="M374" s="11">
        <f t="shared" si="5"/>
        <v>53889</v>
      </c>
      <c r="N374" s="12">
        <v>92</v>
      </c>
      <c r="O374" s="13">
        <v>13545.868852459016</v>
      </c>
      <c r="Q374" s="1"/>
    </row>
    <row r="375" spans="1:17" x14ac:dyDescent="0.25">
      <c r="A375" s="7">
        <v>372</v>
      </c>
      <c r="B375" s="7" t="s">
        <v>107</v>
      </c>
      <c r="C375" s="9" t="s">
        <v>1477</v>
      </c>
      <c r="D375" s="30" t="s">
        <v>1039</v>
      </c>
      <c r="E375" s="35" t="s">
        <v>845</v>
      </c>
      <c r="F375" s="41">
        <v>2022</v>
      </c>
      <c r="G375" s="47" t="s">
        <v>110</v>
      </c>
      <c r="H375" s="31" t="s">
        <v>1040</v>
      </c>
      <c r="I375" s="31"/>
      <c r="J375" s="31" t="s">
        <v>1041</v>
      </c>
      <c r="K375" s="27" t="s">
        <v>113</v>
      </c>
      <c r="L375" s="29">
        <v>3266000</v>
      </c>
      <c r="M375" s="11">
        <f t="shared" si="5"/>
        <v>53889</v>
      </c>
      <c r="N375" s="12">
        <v>92</v>
      </c>
      <c r="O375" s="13">
        <v>13545.868852459016</v>
      </c>
      <c r="Q375" s="1"/>
    </row>
    <row r="376" spans="1:17" x14ac:dyDescent="0.25">
      <c r="A376" s="7">
        <v>373</v>
      </c>
      <c r="B376" s="7" t="s">
        <v>107</v>
      </c>
      <c r="C376" s="9" t="s">
        <v>1477</v>
      </c>
      <c r="D376" s="30" t="s">
        <v>1042</v>
      </c>
      <c r="E376" s="35" t="s">
        <v>834</v>
      </c>
      <c r="F376" s="41">
        <v>2022</v>
      </c>
      <c r="G376" s="47" t="s">
        <v>110</v>
      </c>
      <c r="H376" s="31" t="s">
        <v>1043</v>
      </c>
      <c r="I376" s="31"/>
      <c r="J376" s="31" t="s">
        <v>1044</v>
      </c>
      <c r="K376" s="27" t="s">
        <v>113</v>
      </c>
      <c r="L376" s="29">
        <v>3010000</v>
      </c>
      <c r="M376" s="11">
        <f t="shared" si="5"/>
        <v>49665</v>
      </c>
      <c r="N376" s="12">
        <v>92</v>
      </c>
      <c r="O376" s="13">
        <v>12484.098360655738</v>
      </c>
      <c r="Q376" s="1"/>
    </row>
    <row r="377" spans="1:17" x14ac:dyDescent="0.25">
      <c r="A377" s="7">
        <v>374</v>
      </c>
      <c r="B377" s="7" t="s">
        <v>107</v>
      </c>
      <c r="C377" s="9" t="s">
        <v>1477</v>
      </c>
      <c r="D377" s="30" t="s">
        <v>1045</v>
      </c>
      <c r="E377" s="35" t="s">
        <v>834</v>
      </c>
      <c r="F377" s="41">
        <v>2022</v>
      </c>
      <c r="G377" s="47" t="s">
        <v>110</v>
      </c>
      <c r="H377" s="31" t="s">
        <v>1046</v>
      </c>
      <c r="I377" s="31"/>
      <c r="J377" s="31" t="s">
        <v>1047</v>
      </c>
      <c r="K377" s="27" t="s">
        <v>113</v>
      </c>
      <c r="L377" s="29">
        <v>3010000</v>
      </c>
      <c r="M377" s="11">
        <f t="shared" si="5"/>
        <v>49665</v>
      </c>
      <c r="N377" s="12">
        <v>92</v>
      </c>
      <c r="O377" s="13">
        <v>12484.098360655738</v>
      </c>
      <c r="Q377" s="1"/>
    </row>
    <row r="378" spans="1:17" x14ac:dyDescent="0.25">
      <c r="A378" s="7">
        <v>375</v>
      </c>
      <c r="B378" s="7" t="s">
        <v>107</v>
      </c>
      <c r="C378" s="9" t="s">
        <v>1477</v>
      </c>
      <c r="D378" s="30" t="s">
        <v>1048</v>
      </c>
      <c r="E378" s="35" t="s">
        <v>725</v>
      </c>
      <c r="F378" s="41">
        <v>2022</v>
      </c>
      <c r="G378" s="47" t="s">
        <v>110</v>
      </c>
      <c r="H378" s="31" t="s">
        <v>1049</v>
      </c>
      <c r="I378" s="31"/>
      <c r="J378" s="31" t="s">
        <v>1050</v>
      </c>
      <c r="K378" s="27" t="s">
        <v>113</v>
      </c>
      <c r="L378" s="29">
        <v>2703000</v>
      </c>
      <c r="M378" s="11">
        <f t="shared" si="5"/>
        <v>44599.5</v>
      </c>
      <c r="N378" s="12">
        <v>92</v>
      </c>
      <c r="O378" s="13">
        <v>11210.803278688525</v>
      </c>
      <c r="Q378" s="1"/>
    </row>
    <row r="379" spans="1:17" x14ac:dyDescent="0.25">
      <c r="A379" s="7">
        <v>376</v>
      </c>
      <c r="B379" s="7" t="s">
        <v>107</v>
      </c>
      <c r="C379" s="9" t="s">
        <v>1477</v>
      </c>
      <c r="D379" s="30" t="s">
        <v>1051</v>
      </c>
      <c r="E379" s="35" t="s">
        <v>725</v>
      </c>
      <c r="F379" s="41">
        <v>2022</v>
      </c>
      <c r="G379" s="47" t="s">
        <v>110</v>
      </c>
      <c r="H379" s="31" t="s">
        <v>1052</v>
      </c>
      <c r="I379" s="31"/>
      <c r="J379" s="31" t="s">
        <v>1053</v>
      </c>
      <c r="K379" s="27" t="s">
        <v>113</v>
      </c>
      <c r="L379" s="29">
        <v>2703000</v>
      </c>
      <c r="M379" s="11">
        <f t="shared" si="5"/>
        <v>44599.5</v>
      </c>
      <c r="N379" s="12">
        <v>92</v>
      </c>
      <c r="O379" s="13">
        <v>11210.803278688525</v>
      </c>
      <c r="Q379" s="1"/>
    </row>
    <row r="380" spans="1:17" x14ac:dyDescent="0.25">
      <c r="A380" s="7">
        <v>377</v>
      </c>
      <c r="B380" s="7" t="s">
        <v>107</v>
      </c>
      <c r="C380" s="9" t="s">
        <v>1477</v>
      </c>
      <c r="D380" s="30" t="s">
        <v>1054</v>
      </c>
      <c r="E380" s="35" t="s">
        <v>725</v>
      </c>
      <c r="F380" s="41">
        <v>2022</v>
      </c>
      <c r="G380" s="47" t="s">
        <v>110</v>
      </c>
      <c r="H380" s="31" t="s">
        <v>1055</v>
      </c>
      <c r="I380" s="31"/>
      <c r="J380" s="31" t="s">
        <v>1056</v>
      </c>
      <c r="K380" s="27" t="s">
        <v>113</v>
      </c>
      <c r="L380" s="29">
        <v>2703000</v>
      </c>
      <c r="M380" s="11">
        <f t="shared" si="5"/>
        <v>44599.5</v>
      </c>
      <c r="N380" s="12">
        <v>92</v>
      </c>
      <c r="O380" s="13">
        <v>11210.803278688525</v>
      </c>
      <c r="Q380" s="1"/>
    </row>
    <row r="381" spans="1:17" x14ac:dyDescent="0.25">
      <c r="A381" s="7">
        <v>378</v>
      </c>
      <c r="B381" s="7" t="s">
        <v>107</v>
      </c>
      <c r="C381" s="9" t="s">
        <v>1477</v>
      </c>
      <c r="D381" s="30" t="s">
        <v>1057</v>
      </c>
      <c r="E381" s="35" t="s">
        <v>725</v>
      </c>
      <c r="F381" s="41">
        <v>2022</v>
      </c>
      <c r="G381" s="47" t="s">
        <v>110</v>
      </c>
      <c r="H381" s="31" t="s">
        <v>1058</v>
      </c>
      <c r="I381" s="31"/>
      <c r="J381" s="31" t="s">
        <v>1059</v>
      </c>
      <c r="K381" s="27" t="s">
        <v>113</v>
      </c>
      <c r="L381" s="29">
        <v>2703000</v>
      </c>
      <c r="M381" s="11">
        <f t="shared" si="5"/>
        <v>44599.5</v>
      </c>
      <c r="N381" s="12">
        <v>92</v>
      </c>
      <c r="O381" s="13">
        <v>11210.803278688525</v>
      </c>
      <c r="Q381" s="1"/>
    </row>
    <row r="382" spans="1:17" x14ac:dyDescent="0.25">
      <c r="A382" s="7">
        <v>379</v>
      </c>
      <c r="B382" s="7" t="s">
        <v>107</v>
      </c>
      <c r="C382" s="9" t="s">
        <v>1477</v>
      </c>
      <c r="D382" s="30" t="s">
        <v>1060</v>
      </c>
      <c r="E382" s="35" t="s">
        <v>845</v>
      </c>
      <c r="F382" s="41">
        <v>2022</v>
      </c>
      <c r="G382" s="47" t="s">
        <v>110</v>
      </c>
      <c r="H382" s="31" t="s">
        <v>1061</v>
      </c>
      <c r="I382" s="31"/>
      <c r="J382" s="31" t="s">
        <v>1062</v>
      </c>
      <c r="K382" s="27" t="s">
        <v>113</v>
      </c>
      <c r="L382" s="29">
        <v>3266000</v>
      </c>
      <c r="M382" s="11">
        <f t="shared" si="5"/>
        <v>53889</v>
      </c>
      <c r="N382" s="12">
        <v>92</v>
      </c>
      <c r="O382" s="13">
        <v>13545.868852459016</v>
      </c>
      <c r="Q382" s="1"/>
    </row>
    <row r="383" spans="1:17" x14ac:dyDescent="0.25">
      <c r="A383" s="7">
        <v>380</v>
      </c>
      <c r="B383" s="7" t="s">
        <v>107</v>
      </c>
      <c r="C383" s="9" t="s">
        <v>1477</v>
      </c>
      <c r="D383" s="30" t="s">
        <v>1063</v>
      </c>
      <c r="E383" s="35" t="s">
        <v>845</v>
      </c>
      <c r="F383" s="41">
        <v>2022</v>
      </c>
      <c r="G383" s="47" t="s">
        <v>110</v>
      </c>
      <c r="H383" s="31" t="s">
        <v>1064</v>
      </c>
      <c r="I383" s="31"/>
      <c r="J383" s="31" t="s">
        <v>1065</v>
      </c>
      <c r="K383" s="27" t="s">
        <v>113</v>
      </c>
      <c r="L383" s="29">
        <v>3266000</v>
      </c>
      <c r="M383" s="11">
        <f t="shared" si="5"/>
        <v>53889</v>
      </c>
      <c r="N383" s="12">
        <v>92</v>
      </c>
      <c r="O383" s="13">
        <v>13545.868852459016</v>
      </c>
      <c r="Q383" s="1"/>
    </row>
    <row r="384" spans="1:17" x14ac:dyDescent="0.25">
      <c r="A384" s="7">
        <v>381</v>
      </c>
      <c r="B384" s="7" t="s">
        <v>107</v>
      </c>
      <c r="C384" s="9" t="s">
        <v>1477</v>
      </c>
      <c r="D384" s="30" t="s">
        <v>1066</v>
      </c>
      <c r="E384" s="35" t="s">
        <v>834</v>
      </c>
      <c r="F384" s="41">
        <v>2022</v>
      </c>
      <c r="G384" s="47" t="s">
        <v>110</v>
      </c>
      <c r="H384" s="31" t="s">
        <v>1067</v>
      </c>
      <c r="I384" s="31"/>
      <c r="J384" s="31" t="s">
        <v>1068</v>
      </c>
      <c r="K384" s="27" t="s">
        <v>113</v>
      </c>
      <c r="L384" s="29">
        <v>3010000</v>
      </c>
      <c r="M384" s="11">
        <f t="shared" si="5"/>
        <v>49665</v>
      </c>
      <c r="N384" s="12">
        <v>92</v>
      </c>
      <c r="O384" s="13">
        <v>12484.098360655738</v>
      </c>
      <c r="Q384" s="1"/>
    </row>
    <row r="385" spans="1:17" x14ac:dyDescent="0.25">
      <c r="A385" s="7">
        <v>382</v>
      </c>
      <c r="B385" s="7" t="s">
        <v>107</v>
      </c>
      <c r="C385" s="9" t="s">
        <v>1477</v>
      </c>
      <c r="D385" s="30" t="s">
        <v>1069</v>
      </c>
      <c r="E385" s="35" t="s">
        <v>725</v>
      </c>
      <c r="F385" s="41">
        <v>2022</v>
      </c>
      <c r="G385" s="47" t="s">
        <v>110</v>
      </c>
      <c r="H385" s="31" t="s">
        <v>1070</v>
      </c>
      <c r="I385" s="31"/>
      <c r="J385" s="31" t="s">
        <v>1071</v>
      </c>
      <c r="K385" s="27" t="s">
        <v>113</v>
      </c>
      <c r="L385" s="29">
        <v>2703000</v>
      </c>
      <c r="M385" s="11">
        <f t="shared" si="5"/>
        <v>44599.5</v>
      </c>
      <c r="N385" s="12">
        <v>92</v>
      </c>
      <c r="O385" s="13">
        <v>11210.803278688525</v>
      </c>
      <c r="Q385" s="1"/>
    </row>
    <row r="386" spans="1:17" x14ac:dyDescent="0.25">
      <c r="A386" s="7">
        <v>383</v>
      </c>
      <c r="B386" s="7" t="s">
        <v>107</v>
      </c>
      <c r="C386" s="9" t="s">
        <v>1477</v>
      </c>
      <c r="D386" s="30" t="s">
        <v>1072</v>
      </c>
      <c r="E386" s="35" t="s">
        <v>725</v>
      </c>
      <c r="F386" s="41">
        <v>2022</v>
      </c>
      <c r="G386" s="47" t="s">
        <v>110</v>
      </c>
      <c r="H386" s="31" t="s">
        <v>1073</v>
      </c>
      <c r="I386" s="31"/>
      <c r="J386" s="31" t="s">
        <v>1074</v>
      </c>
      <c r="K386" s="27" t="s">
        <v>113</v>
      </c>
      <c r="L386" s="29">
        <v>2703000</v>
      </c>
      <c r="M386" s="11">
        <f t="shared" si="5"/>
        <v>44599.5</v>
      </c>
      <c r="N386" s="12">
        <v>92</v>
      </c>
      <c r="O386" s="13">
        <v>11210.803278688525</v>
      </c>
      <c r="Q386" s="1"/>
    </row>
    <row r="387" spans="1:17" x14ac:dyDescent="0.25">
      <c r="A387" s="7">
        <v>384</v>
      </c>
      <c r="B387" s="7" t="s">
        <v>107</v>
      </c>
      <c r="C387" s="9" t="s">
        <v>1477</v>
      </c>
      <c r="D387" s="30" t="s">
        <v>1075</v>
      </c>
      <c r="E387" s="35" t="s">
        <v>725</v>
      </c>
      <c r="F387" s="41">
        <v>2022</v>
      </c>
      <c r="G387" s="47" t="s">
        <v>110</v>
      </c>
      <c r="H387" s="31" t="s">
        <v>1076</v>
      </c>
      <c r="I387" s="31"/>
      <c r="J387" s="31" t="s">
        <v>1077</v>
      </c>
      <c r="K387" s="27" t="s">
        <v>113</v>
      </c>
      <c r="L387" s="29">
        <v>2703000</v>
      </c>
      <c r="M387" s="11">
        <f t="shared" si="5"/>
        <v>44599.5</v>
      </c>
      <c r="N387" s="12">
        <v>92</v>
      </c>
      <c r="O387" s="13">
        <v>11210.803278688525</v>
      </c>
      <c r="Q387" s="1"/>
    </row>
    <row r="388" spans="1:17" x14ac:dyDescent="0.25">
      <c r="A388" s="7">
        <v>385</v>
      </c>
      <c r="B388" s="7" t="s">
        <v>107</v>
      </c>
      <c r="C388" s="9" t="s">
        <v>1477</v>
      </c>
      <c r="D388" s="64" t="s">
        <v>1078</v>
      </c>
      <c r="E388" s="35" t="s">
        <v>165</v>
      </c>
      <c r="F388" s="41">
        <v>2022</v>
      </c>
      <c r="G388" s="47" t="s">
        <v>110</v>
      </c>
      <c r="H388" s="31" t="s">
        <v>1079</v>
      </c>
      <c r="I388" s="31"/>
      <c r="J388" s="31" t="s">
        <v>1080</v>
      </c>
      <c r="K388" s="27" t="s">
        <v>113</v>
      </c>
      <c r="L388" s="65">
        <v>2968669</v>
      </c>
      <c r="M388" s="11">
        <f t="shared" si="5"/>
        <v>48983.038499999995</v>
      </c>
      <c r="N388" s="12">
        <v>92</v>
      </c>
      <c r="O388" s="13">
        <v>12312.676344262294</v>
      </c>
      <c r="Q388" s="1"/>
    </row>
    <row r="389" spans="1:17" x14ac:dyDescent="0.25">
      <c r="A389" s="7">
        <v>386</v>
      </c>
      <c r="B389" s="7" t="s">
        <v>107</v>
      </c>
      <c r="C389" s="9" t="s">
        <v>1477</v>
      </c>
      <c r="D389" s="64" t="s">
        <v>1081</v>
      </c>
      <c r="E389" s="35" t="s">
        <v>165</v>
      </c>
      <c r="F389" s="41">
        <v>2022</v>
      </c>
      <c r="G389" s="47" t="s">
        <v>110</v>
      </c>
      <c r="H389" s="31" t="s">
        <v>1082</v>
      </c>
      <c r="I389" s="31"/>
      <c r="J389" s="31" t="s">
        <v>1083</v>
      </c>
      <c r="K389" s="27" t="s">
        <v>113</v>
      </c>
      <c r="L389" s="65">
        <v>2968669</v>
      </c>
      <c r="M389" s="11">
        <f t="shared" ref="M389:M441" si="6">L389*1.65/100</f>
        <v>48983.038499999995</v>
      </c>
      <c r="N389" s="12">
        <v>92</v>
      </c>
      <c r="O389" s="13">
        <v>12312.676344262294</v>
      </c>
      <c r="Q389" s="1"/>
    </row>
    <row r="390" spans="1:17" x14ac:dyDescent="0.25">
      <c r="A390" s="7">
        <v>387</v>
      </c>
      <c r="B390" s="7" t="s">
        <v>107</v>
      </c>
      <c r="C390" s="9" t="s">
        <v>1477</v>
      </c>
      <c r="D390" s="64" t="s">
        <v>1084</v>
      </c>
      <c r="E390" s="35" t="s">
        <v>165</v>
      </c>
      <c r="F390" s="41">
        <v>2022</v>
      </c>
      <c r="G390" s="47" t="s">
        <v>110</v>
      </c>
      <c r="H390" s="31" t="s">
        <v>1085</v>
      </c>
      <c r="I390" s="31"/>
      <c r="J390" s="31" t="s">
        <v>1086</v>
      </c>
      <c r="K390" s="27" t="s">
        <v>113</v>
      </c>
      <c r="L390" s="65">
        <v>2968669</v>
      </c>
      <c r="M390" s="11">
        <f t="shared" si="6"/>
        <v>48983.038499999995</v>
      </c>
      <c r="N390" s="12">
        <v>92</v>
      </c>
      <c r="O390" s="13">
        <v>12312.676344262294</v>
      </c>
      <c r="Q390" s="1"/>
    </row>
    <row r="391" spans="1:17" x14ac:dyDescent="0.25">
      <c r="A391" s="7">
        <v>388</v>
      </c>
      <c r="B391" s="7" t="s">
        <v>107</v>
      </c>
      <c r="C391" s="9" t="s">
        <v>1477</v>
      </c>
      <c r="D391" s="64" t="s">
        <v>1087</v>
      </c>
      <c r="E391" s="35" t="s">
        <v>165</v>
      </c>
      <c r="F391" s="41">
        <v>2022</v>
      </c>
      <c r="G391" s="47" t="s">
        <v>110</v>
      </c>
      <c r="H391" s="31" t="s">
        <v>1088</v>
      </c>
      <c r="I391" s="31"/>
      <c r="J391" s="31" t="s">
        <v>1089</v>
      </c>
      <c r="K391" s="27" t="s">
        <v>113</v>
      </c>
      <c r="L391" s="65">
        <v>2968669</v>
      </c>
      <c r="M391" s="11">
        <f t="shared" si="6"/>
        <v>48983.038499999995</v>
      </c>
      <c r="N391" s="12">
        <v>92</v>
      </c>
      <c r="O391" s="13">
        <v>12312.676344262294</v>
      </c>
      <c r="Q391" s="1"/>
    </row>
    <row r="392" spans="1:17" x14ac:dyDescent="0.25">
      <c r="A392" s="7">
        <v>389</v>
      </c>
      <c r="B392" s="7" t="s">
        <v>107</v>
      </c>
      <c r="C392" s="9" t="s">
        <v>1477</v>
      </c>
      <c r="D392" s="64" t="s">
        <v>1090</v>
      </c>
      <c r="E392" s="35" t="s">
        <v>165</v>
      </c>
      <c r="F392" s="41">
        <v>2022</v>
      </c>
      <c r="G392" s="47" t="s">
        <v>110</v>
      </c>
      <c r="H392" s="31" t="s">
        <v>1091</v>
      </c>
      <c r="I392" s="31"/>
      <c r="J392" s="31" t="s">
        <v>1092</v>
      </c>
      <c r="K392" s="27" t="s">
        <v>113</v>
      </c>
      <c r="L392" s="65">
        <v>2968669</v>
      </c>
      <c r="M392" s="11">
        <f t="shared" si="6"/>
        <v>48983.038499999995</v>
      </c>
      <c r="N392" s="12">
        <v>92</v>
      </c>
      <c r="O392" s="13">
        <v>12312.676344262294</v>
      </c>
      <c r="Q392" s="1"/>
    </row>
    <row r="393" spans="1:17" x14ac:dyDescent="0.25">
      <c r="A393" s="7">
        <v>390</v>
      </c>
      <c r="B393" s="7" t="s">
        <v>107</v>
      </c>
      <c r="C393" s="9" t="s">
        <v>1477</v>
      </c>
      <c r="D393" s="64" t="s">
        <v>1093</v>
      </c>
      <c r="E393" s="35" t="s">
        <v>165</v>
      </c>
      <c r="F393" s="41">
        <v>2022</v>
      </c>
      <c r="G393" s="47" t="s">
        <v>110</v>
      </c>
      <c r="H393" s="31" t="s">
        <v>1094</v>
      </c>
      <c r="I393" s="31"/>
      <c r="J393" s="31" t="s">
        <v>1095</v>
      </c>
      <c r="K393" s="27" t="s">
        <v>113</v>
      </c>
      <c r="L393" s="65">
        <v>2968669</v>
      </c>
      <c r="M393" s="11">
        <f t="shared" si="6"/>
        <v>48983.038499999995</v>
      </c>
      <c r="N393" s="12">
        <v>92</v>
      </c>
      <c r="O393" s="13">
        <v>12312.676344262294</v>
      </c>
      <c r="Q393" s="1"/>
    </row>
    <row r="394" spans="1:17" x14ac:dyDescent="0.25">
      <c r="A394" s="7">
        <v>391</v>
      </c>
      <c r="B394" s="7" t="s">
        <v>107</v>
      </c>
      <c r="C394" s="9" t="s">
        <v>1477</v>
      </c>
      <c r="D394" s="64" t="s">
        <v>1096</v>
      </c>
      <c r="E394" s="35" t="s">
        <v>165</v>
      </c>
      <c r="F394" s="41">
        <v>2022</v>
      </c>
      <c r="G394" s="47" t="s">
        <v>110</v>
      </c>
      <c r="H394" s="31" t="s">
        <v>1097</v>
      </c>
      <c r="I394" s="31"/>
      <c r="J394" s="31" t="s">
        <v>1098</v>
      </c>
      <c r="K394" s="27" t="s">
        <v>113</v>
      </c>
      <c r="L394" s="65">
        <v>2968669</v>
      </c>
      <c r="M394" s="11">
        <f t="shared" si="6"/>
        <v>48983.038499999995</v>
      </c>
      <c r="N394" s="12">
        <v>92</v>
      </c>
      <c r="O394" s="13">
        <v>12312.676344262294</v>
      </c>
      <c r="Q394" s="1"/>
    </row>
    <row r="395" spans="1:17" x14ac:dyDescent="0.25">
      <c r="A395" s="7">
        <v>392</v>
      </c>
      <c r="B395" s="7" t="s">
        <v>107</v>
      </c>
      <c r="C395" s="9" t="s">
        <v>1477</v>
      </c>
      <c r="D395" s="30" t="s">
        <v>1099</v>
      </c>
      <c r="E395" s="52" t="s">
        <v>1100</v>
      </c>
      <c r="F395" s="41">
        <v>2022</v>
      </c>
      <c r="G395" s="47" t="s">
        <v>110</v>
      </c>
      <c r="H395" s="30" t="s">
        <v>1101</v>
      </c>
      <c r="I395" s="30"/>
      <c r="J395" s="30" t="s">
        <v>1102</v>
      </c>
      <c r="K395" s="27" t="s">
        <v>113</v>
      </c>
      <c r="L395" s="54">
        <v>2761620</v>
      </c>
      <c r="M395" s="11">
        <f t="shared" si="6"/>
        <v>45566.73</v>
      </c>
      <c r="N395" s="12">
        <v>92</v>
      </c>
      <c r="O395" s="13">
        <v>11453.932131147541</v>
      </c>
      <c r="Q395" s="1"/>
    </row>
    <row r="396" spans="1:17" x14ac:dyDescent="0.25">
      <c r="A396" s="7">
        <v>393</v>
      </c>
      <c r="B396" s="7" t="s">
        <v>107</v>
      </c>
      <c r="C396" s="9" t="s">
        <v>1477</v>
      </c>
      <c r="D396" s="30" t="s">
        <v>1103</v>
      </c>
      <c r="E396" s="52" t="s">
        <v>1100</v>
      </c>
      <c r="F396" s="41">
        <v>2022</v>
      </c>
      <c r="G396" s="47" t="s">
        <v>110</v>
      </c>
      <c r="H396" s="30" t="s">
        <v>1104</v>
      </c>
      <c r="I396" s="30"/>
      <c r="J396" s="30" t="s">
        <v>1105</v>
      </c>
      <c r="K396" s="27" t="s">
        <v>113</v>
      </c>
      <c r="L396" s="54">
        <v>2761620</v>
      </c>
      <c r="M396" s="11">
        <f t="shared" si="6"/>
        <v>45566.73</v>
      </c>
      <c r="N396" s="12">
        <v>92</v>
      </c>
      <c r="O396" s="13">
        <v>11453.932131147541</v>
      </c>
      <c r="Q396" s="1"/>
    </row>
    <row r="397" spans="1:17" x14ac:dyDescent="0.25">
      <c r="A397" s="7">
        <v>394</v>
      </c>
      <c r="B397" s="7" t="s">
        <v>107</v>
      </c>
      <c r="C397" s="9" t="s">
        <v>1477</v>
      </c>
      <c r="D397" s="31" t="s">
        <v>1106</v>
      </c>
      <c r="E397" s="35" t="s">
        <v>127</v>
      </c>
      <c r="F397" s="30">
        <v>2022</v>
      </c>
      <c r="G397" s="31" t="s">
        <v>110</v>
      </c>
      <c r="H397" s="31" t="s">
        <v>1107</v>
      </c>
      <c r="I397" s="31"/>
      <c r="J397" s="31" t="s">
        <v>1108</v>
      </c>
      <c r="K397" s="27" t="s">
        <v>113</v>
      </c>
      <c r="L397" s="54">
        <v>3404990</v>
      </c>
      <c r="M397" s="11">
        <f t="shared" si="6"/>
        <v>56182.334999999999</v>
      </c>
      <c r="N397" s="12">
        <v>92</v>
      </c>
      <c r="O397" s="13">
        <v>14122.335573770493</v>
      </c>
      <c r="Q397" s="1"/>
    </row>
    <row r="398" spans="1:17" x14ac:dyDescent="0.25">
      <c r="A398" s="7">
        <v>395</v>
      </c>
      <c r="B398" s="7" t="s">
        <v>107</v>
      </c>
      <c r="C398" s="9" t="s">
        <v>1477</v>
      </c>
      <c r="D398" s="31" t="s">
        <v>1109</v>
      </c>
      <c r="E398" s="35" t="s">
        <v>127</v>
      </c>
      <c r="F398" s="30">
        <v>2022</v>
      </c>
      <c r="G398" s="31" t="s">
        <v>110</v>
      </c>
      <c r="H398" s="31" t="s">
        <v>1110</v>
      </c>
      <c r="I398" s="31"/>
      <c r="J398" s="31" t="s">
        <v>1111</v>
      </c>
      <c r="K398" s="27" t="s">
        <v>113</v>
      </c>
      <c r="L398" s="54">
        <v>3404990</v>
      </c>
      <c r="M398" s="11">
        <f t="shared" si="6"/>
        <v>56182.334999999999</v>
      </c>
      <c r="N398" s="12">
        <v>92</v>
      </c>
      <c r="O398" s="13">
        <v>14122.335573770493</v>
      </c>
      <c r="Q398" s="1"/>
    </row>
    <row r="399" spans="1:17" x14ac:dyDescent="0.25">
      <c r="A399" s="7">
        <v>396</v>
      </c>
      <c r="B399" s="7" t="s">
        <v>107</v>
      </c>
      <c r="C399" s="9" t="s">
        <v>1477</v>
      </c>
      <c r="D399" s="31" t="s">
        <v>1112</v>
      </c>
      <c r="E399" s="35" t="s">
        <v>127</v>
      </c>
      <c r="F399" s="30">
        <v>2022</v>
      </c>
      <c r="G399" s="31" t="s">
        <v>110</v>
      </c>
      <c r="H399" s="31" t="s">
        <v>1113</v>
      </c>
      <c r="I399" s="31"/>
      <c r="J399" s="31" t="s">
        <v>1114</v>
      </c>
      <c r="K399" s="27" t="s">
        <v>113</v>
      </c>
      <c r="L399" s="54">
        <v>3404990</v>
      </c>
      <c r="M399" s="11">
        <f t="shared" si="6"/>
        <v>56182.334999999999</v>
      </c>
      <c r="N399" s="12">
        <v>92</v>
      </c>
      <c r="O399" s="13">
        <v>14122.335573770493</v>
      </c>
      <c r="Q399" s="1"/>
    </row>
    <row r="400" spans="1:17" x14ac:dyDescent="0.25">
      <c r="A400" s="7">
        <v>397</v>
      </c>
      <c r="B400" s="7" t="s">
        <v>107</v>
      </c>
      <c r="C400" s="9" t="s">
        <v>1477</v>
      </c>
      <c r="D400" s="31" t="s">
        <v>1115</v>
      </c>
      <c r="E400" s="35" t="s">
        <v>127</v>
      </c>
      <c r="F400" s="30">
        <v>2022</v>
      </c>
      <c r="G400" s="31" t="s">
        <v>110</v>
      </c>
      <c r="H400" s="31" t="s">
        <v>1116</v>
      </c>
      <c r="I400" s="31"/>
      <c r="J400" s="31" t="s">
        <v>1117</v>
      </c>
      <c r="K400" s="27" t="s">
        <v>113</v>
      </c>
      <c r="L400" s="54">
        <v>3404990</v>
      </c>
      <c r="M400" s="11">
        <f t="shared" si="6"/>
        <v>56182.334999999999</v>
      </c>
      <c r="N400" s="12">
        <v>92</v>
      </c>
      <c r="O400" s="13">
        <v>14122.335573770493</v>
      </c>
      <c r="Q400" s="1"/>
    </row>
    <row r="401" spans="1:17" x14ac:dyDescent="0.25">
      <c r="A401" s="7">
        <v>398</v>
      </c>
      <c r="B401" s="7" t="s">
        <v>107</v>
      </c>
      <c r="C401" s="9" t="s">
        <v>1477</v>
      </c>
      <c r="D401" s="31" t="s">
        <v>1118</v>
      </c>
      <c r="E401" s="35" t="s">
        <v>127</v>
      </c>
      <c r="F401" s="30">
        <v>2022</v>
      </c>
      <c r="G401" s="31" t="s">
        <v>110</v>
      </c>
      <c r="H401" s="31" t="s">
        <v>1119</v>
      </c>
      <c r="I401" s="31"/>
      <c r="J401" s="31" t="s">
        <v>1120</v>
      </c>
      <c r="K401" s="27" t="s">
        <v>113</v>
      </c>
      <c r="L401" s="54">
        <v>3404990</v>
      </c>
      <c r="M401" s="11">
        <f t="shared" si="6"/>
        <v>56182.334999999999</v>
      </c>
      <c r="N401" s="12">
        <v>92</v>
      </c>
      <c r="O401" s="13">
        <v>14122.335573770493</v>
      </c>
      <c r="Q401" s="1"/>
    </row>
    <row r="402" spans="1:17" x14ac:dyDescent="0.25">
      <c r="A402" s="7">
        <v>399</v>
      </c>
      <c r="B402" s="7" t="s">
        <v>107</v>
      </c>
      <c r="C402" s="9" t="s">
        <v>1477</v>
      </c>
      <c r="D402" s="31" t="s">
        <v>1121</v>
      </c>
      <c r="E402" s="35" t="s">
        <v>127</v>
      </c>
      <c r="F402" s="30">
        <v>2022</v>
      </c>
      <c r="G402" s="31" t="s">
        <v>110</v>
      </c>
      <c r="H402" s="31" t="s">
        <v>1122</v>
      </c>
      <c r="I402" s="31"/>
      <c r="J402" s="31" t="s">
        <v>1123</v>
      </c>
      <c r="K402" s="27" t="s">
        <v>113</v>
      </c>
      <c r="L402" s="54">
        <v>3404990</v>
      </c>
      <c r="M402" s="11">
        <f t="shared" si="6"/>
        <v>56182.334999999999</v>
      </c>
      <c r="N402" s="12">
        <v>92</v>
      </c>
      <c r="O402" s="13">
        <v>14122.335573770493</v>
      </c>
      <c r="Q402" s="1"/>
    </row>
    <row r="403" spans="1:17" x14ac:dyDescent="0.25">
      <c r="A403" s="7">
        <v>400</v>
      </c>
      <c r="B403" s="7" t="s">
        <v>107</v>
      </c>
      <c r="C403" s="9" t="s">
        <v>1477</v>
      </c>
      <c r="D403" s="31" t="s">
        <v>1124</v>
      </c>
      <c r="E403" s="35" t="s">
        <v>127</v>
      </c>
      <c r="F403" s="30">
        <v>2022</v>
      </c>
      <c r="G403" s="31" t="s">
        <v>110</v>
      </c>
      <c r="H403" s="31" t="s">
        <v>1125</v>
      </c>
      <c r="I403" s="31"/>
      <c r="J403" s="31" t="s">
        <v>1126</v>
      </c>
      <c r="K403" s="27" t="s">
        <v>113</v>
      </c>
      <c r="L403" s="54">
        <v>3404990</v>
      </c>
      <c r="M403" s="11">
        <f t="shared" si="6"/>
        <v>56182.334999999999</v>
      </c>
      <c r="N403" s="12">
        <v>92</v>
      </c>
      <c r="O403" s="13">
        <v>14122.335573770493</v>
      </c>
      <c r="Q403" s="1"/>
    </row>
    <row r="404" spans="1:17" x14ac:dyDescent="0.25">
      <c r="A404" s="7">
        <v>401</v>
      </c>
      <c r="B404" s="7" t="s">
        <v>107</v>
      </c>
      <c r="C404" s="9" t="s">
        <v>1477</v>
      </c>
      <c r="D404" s="31" t="s">
        <v>1127</v>
      </c>
      <c r="E404" s="35" t="s">
        <v>1128</v>
      </c>
      <c r="F404" s="31">
        <v>2022</v>
      </c>
      <c r="G404" s="31" t="s">
        <v>19</v>
      </c>
      <c r="H404" s="31" t="s">
        <v>1129</v>
      </c>
      <c r="I404" s="31"/>
      <c r="J404" s="31" t="s">
        <v>1130</v>
      </c>
      <c r="K404" s="27" t="s">
        <v>113</v>
      </c>
      <c r="L404" s="29">
        <v>12843500</v>
      </c>
      <c r="M404" s="11">
        <f t="shared" si="6"/>
        <v>211917.75</v>
      </c>
      <c r="N404" s="12">
        <v>92</v>
      </c>
      <c r="O404" s="13">
        <v>53268.942622950817</v>
      </c>
      <c r="Q404" s="1"/>
    </row>
    <row r="405" spans="1:17" x14ac:dyDescent="0.25">
      <c r="A405" s="7">
        <v>402</v>
      </c>
      <c r="B405" s="7" t="s">
        <v>107</v>
      </c>
      <c r="C405" s="9" t="s">
        <v>1477</v>
      </c>
      <c r="D405" s="31" t="s">
        <v>1131</v>
      </c>
      <c r="E405" s="35" t="s">
        <v>127</v>
      </c>
      <c r="F405" s="31">
        <v>2022</v>
      </c>
      <c r="G405" s="31" t="s">
        <v>110</v>
      </c>
      <c r="H405" s="31" t="s">
        <v>1132</v>
      </c>
      <c r="I405" s="31"/>
      <c r="J405" s="31" t="s">
        <v>1133</v>
      </c>
      <c r="K405" s="27" t="s">
        <v>113</v>
      </c>
      <c r="L405" s="54">
        <v>3404990</v>
      </c>
      <c r="M405" s="11">
        <f t="shared" si="6"/>
        <v>56182.334999999999</v>
      </c>
      <c r="N405" s="12">
        <v>92</v>
      </c>
      <c r="O405" s="13">
        <v>14122.335573770493</v>
      </c>
      <c r="Q405" s="1"/>
    </row>
    <row r="406" spans="1:17" x14ac:dyDescent="0.25">
      <c r="A406" s="7">
        <v>403</v>
      </c>
      <c r="B406" s="7" t="s">
        <v>107</v>
      </c>
      <c r="C406" s="9" t="s">
        <v>1477</v>
      </c>
      <c r="D406" s="31" t="s">
        <v>1134</v>
      </c>
      <c r="E406" s="35" t="s">
        <v>127</v>
      </c>
      <c r="F406" s="31">
        <v>2022</v>
      </c>
      <c r="G406" s="31" t="s">
        <v>110</v>
      </c>
      <c r="H406" s="31" t="s">
        <v>1135</v>
      </c>
      <c r="I406" s="31"/>
      <c r="J406" s="31" t="s">
        <v>1136</v>
      </c>
      <c r="K406" s="27" t="s">
        <v>113</v>
      </c>
      <c r="L406" s="54">
        <v>3404990</v>
      </c>
      <c r="M406" s="11">
        <f t="shared" si="6"/>
        <v>56182.334999999999</v>
      </c>
      <c r="N406" s="12">
        <v>92</v>
      </c>
      <c r="O406" s="13">
        <v>14122.335573770493</v>
      </c>
      <c r="Q406" s="1"/>
    </row>
    <row r="407" spans="1:17" x14ac:dyDescent="0.25">
      <c r="A407" s="7">
        <v>404</v>
      </c>
      <c r="B407" s="7" t="s">
        <v>107</v>
      </c>
      <c r="C407" s="9" t="s">
        <v>1477</v>
      </c>
      <c r="D407" s="31" t="s">
        <v>1137</v>
      </c>
      <c r="E407" s="35" t="s">
        <v>127</v>
      </c>
      <c r="F407" s="31">
        <v>2022</v>
      </c>
      <c r="G407" s="31" t="s">
        <v>110</v>
      </c>
      <c r="H407" s="31" t="s">
        <v>1138</v>
      </c>
      <c r="I407" s="31"/>
      <c r="J407" s="31" t="s">
        <v>1139</v>
      </c>
      <c r="K407" s="27" t="s">
        <v>113</v>
      </c>
      <c r="L407" s="54">
        <v>3404990</v>
      </c>
      <c r="M407" s="11">
        <f t="shared" si="6"/>
        <v>56182.334999999999</v>
      </c>
      <c r="N407" s="12">
        <v>92</v>
      </c>
      <c r="O407" s="13">
        <v>14122.335573770493</v>
      </c>
      <c r="Q407" s="1"/>
    </row>
    <row r="408" spans="1:17" x14ac:dyDescent="0.25">
      <c r="A408" s="7">
        <v>405</v>
      </c>
      <c r="B408" s="7" t="s">
        <v>107</v>
      </c>
      <c r="C408" s="9" t="s">
        <v>1477</v>
      </c>
      <c r="D408" s="31" t="s">
        <v>1140</v>
      </c>
      <c r="E408" s="35" t="s">
        <v>127</v>
      </c>
      <c r="F408" s="31">
        <v>2022</v>
      </c>
      <c r="G408" s="31" t="s">
        <v>110</v>
      </c>
      <c r="H408" s="31" t="s">
        <v>1141</v>
      </c>
      <c r="I408" s="31"/>
      <c r="J408" s="31" t="s">
        <v>1142</v>
      </c>
      <c r="K408" s="27" t="s">
        <v>113</v>
      </c>
      <c r="L408" s="54">
        <v>3404990</v>
      </c>
      <c r="M408" s="11">
        <f t="shared" si="6"/>
        <v>56182.334999999999</v>
      </c>
      <c r="N408" s="12">
        <v>92</v>
      </c>
      <c r="O408" s="13">
        <v>14122.335573770493</v>
      </c>
      <c r="Q408" s="1"/>
    </row>
    <row r="409" spans="1:17" x14ac:dyDescent="0.25">
      <c r="A409" s="7">
        <v>406</v>
      </c>
      <c r="B409" s="7" t="s">
        <v>216</v>
      </c>
      <c r="C409" s="9" t="s">
        <v>1482</v>
      </c>
      <c r="D409" s="43" t="s">
        <v>1143</v>
      </c>
      <c r="E409" s="55" t="s">
        <v>1144</v>
      </c>
      <c r="F409" s="43">
        <v>2021</v>
      </c>
      <c r="G409" s="43" t="s">
        <v>19</v>
      </c>
      <c r="H409" s="24" t="s">
        <v>1145</v>
      </c>
      <c r="I409" s="24"/>
      <c r="J409" s="24">
        <v>7013158</v>
      </c>
      <c r="K409" s="43" t="s">
        <v>221</v>
      </c>
      <c r="L409" s="56">
        <v>2593000</v>
      </c>
      <c r="M409" s="11">
        <f t="shared" si="6"/>
        <v>42784.5</v>
      </c>
      <c r="N409" s="12">
        <v>92</v>
      </c>
      <c r="O409" s="13">
        <v>10754.573770491803</v>
      </c>
      <c r="Q409" s="1"/>
    </row>
    <row r="410" spans="1:17" x14ac:dyDescent="0.25">
      <c r="A410" s="7">
        <v>407</v>
      </c>
      <c r="B410" s="7" t="s">
        <v>216</v>
      </c>
      <c r="C410" s="9" t="s">
        <v>1482</v>
      </c>
      <c r="D410" s="24" t="s">
        <v>1146</v>
      </c>
      <c r="E410" s="55" t="s">
        <v>1147</v>
      </c>
      <c r="F410" s="24">
        <v>2021</v>
      </c>
      <c r="G410" s="24" t="s">
        <v>271</v>
      </c>
      <c r="H410" s="24" t="s">
        <v>1148</v>
      </c>
      <c r="I410" s="24"/>
      <c r="J410" s="24" t="s">
        <v>1149</v>
      </c>
      <c r="K410" s="43" t="s">
        <v>221</v>
      </c>
      <c r="L410" s="56">
        <v>6814000</v>
      </c>
      <c r="M410" s="11">
        <f t="shared" si="6"/>
        <v>112431</v>
      </c>
      <c r="N410" s="12">
        <v>92</v>
      </c>
      <c r="O410" s="13">
        <v>28261.344262295082</v>
      </c>
      <c r="Q410" s="1"/>
    </row>
    <row r="411" spans="1:17" x14ac:dyDescent="0.25">
      <c r="A411" s="7">
        <v>408</v>
      </c>
      <c r="B411" s="7" t="s">
        <v>216</v>
      </c>
      <c r="C411" s="9" t="s">
        <v>1482</v>
      </c>
      <c r="D411" s="24" t="s">
        <v>1150</v>
      </c>
      <c r="E411" s="55" t="s">
        <v>1151</v>
      </c>
      <c r="F411" s="24">
        <v>2022</v>
      </c>
      <c r="G411" s="24" t="s">
        <v>110</v>
      </c>
      <c r="H411" s="24" t="s">
        <v>1152</v>
      </c>
      <c r="I411" s="24"/>
      <c r="J411" s="24" t="s">
        <v>1153</v>
      </c>
      <c r="K411" s="43" t="s">
        <v>221</v>
      </c>
      <c r="L411" s="56">
        <v>6464000</v>
      </c>
      <c r="M411" s="11">
        <f t="shared" si="6"/>
        <v>106656</v>
      </c>
      <c r="N411" s="12">
        <v>92</v>
      </c>
      <c r="O411" s="13">
        <v>26809.704918032789</v>
      </c>
      <c r="Q411" s="1"/>
    </row>
    <row r="412" spans="1:17" x14ac:dyDescent="0.25">
      <c r="A412" s="7">
        <v>409</v>
      </c>
      <c r="B412" s="7" t="s">
        <v>216</v>
      </c>
      <c r="C412" s="9" t="s">
        <v>1482</v>
      </c>
      <c r="D412" s="24" t="s">
        <v>1154</v>
      </c>
      <c r="E412" s="55" t="s">
        <v>1147</v>
      </c>
      <c r="F412" s="24">
        <v>2022</v>
      </c>
      <c r="G412" s="24" t="s">
        <v>110</v>
      </c>
      <c r="H412" s="24" t="s">
        <v>1155</v>
      </c>
      <c r="I412" s="24"/>
      <c r="J412" s="24" t="s">
        <v>1156</v>
      </c>
      <c r="K412" s="43" t="s">
        <v>221</v>
      </c>
      <c r="L412" s="56">
        <v>6814000</v>
      </c>
      <c r="M412" s="11">
        <f t="shared" si="6"/>
        <v>112431</v>
      </c>
      <c r="N412" s="12">
        <v>92</v>
      </c>
      <c r="O412" s="13">
        <v>28261.344262295082</v>
      </c>
      <c r="Q412" s="1"/>
    </row>
    <row r="413" spans="1:17" x14ac:dyDescent="0.25">
      <c r="A413" s="7">
        <v>410</v>
      </c>
      <c r="B413" s="7" t="s">
        <v>216</v>
      </c>
      <c r="C413" s="9" t="s">
        <v>1482</v>
      </c>
      <c r="D413" s="24" t="s">
        <v>1157</v>
      </c>
      <c r="E413" s="55" t="s">
        <v>1151</v>
      </c>
      <c r="F413" s="24">
        <v>2022</v>
      </c>
      <c r="G413" s="24" t="s">
        <v>1158</v>
      </c>
      <c r="H413" s="24" t="s">
        <v>1159</v>
      </c>
      <c r="I413" s="24"/>
      <c r="J413" s="24" t="s">
        <v>1160</v>
      </c>
      <c r="K413" s="43" t="s">
        <v>221</v>
      </c>
      <c r="L413" s="56">
        <v>6464000</v>
      </c>
      <c r="M413" s="11">
        <f t="shared" si="6"/>
        <v>106656</v>
      </c>
      <c r="N413" s="12">
        <v>92</v>
      </c>
      <c r="O413" s="13">
        <v>26809.704918032789</v>
      </c>
      <c r="Q413" s="1"/>
    </row>
    <row r="414" spans="1:17" x14ac:dyDescent="0.25">
      <c r="A414" s="7">
        <v>411</v>
      </c>
      <c r="B414" s="7" t="s">
        <v>216</v>
      </c>
      <c r="C414" s="9" t="s">
        <v>1482</v>
      </c>
      <c r="D414" s="24" t="s">
        <v>1161</v>
      </c>
      <c r="E414" s="55" t="s">
        <v>1151</v>
      </c>
      <c r="F414" s="24">
        <v>2022</v>
      </c>
      <c r="G414" s="24" t="s">
        <v>1158</v>
      </c>
      <c r="H414" s="24" t="s">
        <v>1162</v>
      </c>
      <c r="I414" s="24"/>
      <c r="J414" s="24" t="s">
        <v>1163</v>
      </c>
      <c r="K414" s="43" t="s">
        <v>221</v>
      </c>
      <c r="L414" s="56">
        <v>6464000</v>
      </c>
      <c r="M414" s="11">
        <f t="shared" si="6"/>
        <v>106656</v>
      </c>
      <c r="N414" s="12">
        <v>92</v>
      </c>
      <c r="O414" s="13">
        <v>26809.704918032789</v>
      </c>
      <c r="Q414" s="1"/>
    </row>
    <row r="415" spans="1:17" x14ac:dyDescent="0.25">
      <c r="A415" s="7">
        <v>412</v>
      </c>
      <c r="B415" s="66" t="s">
        <v>188</v>
      </c>
      <c r="C415" s="9" t="s">
        <v>1480</v>
      </c>
      <c r="D415" s="24" t="s">
        <v>1164</v>
      </c>
      <c r="E415" s="55" t="s">
        <v>127</v>
      </c>
      <c r="F415" s="24">
        <v>2022</v>
      </c>
      <c r="G415" s="24" t="s">
        <v>1165</v>
      </c>
      <c r="H415" s="24" t="s">
        <v>1166</v>
      </c>
      <c r="I415" s="24"/>
      <c r="J415" s="24" t="s">
        <v>1167</v>
      </c>
      <c r="K415" s="7" t="s">
        <v>193</v>
      </c>
      <c r="L415" s="56">
        <v>2753000</v>
      </c>
      <c r="M415" s="11">
        <f t="shared" si="6"/>
        <v>45424.5</v>
      </c>
      <c r="N415" s="12">
        <v>92</v>
      </c>
      <c r="O415" s="13">
        <v>11418.180327868853</v>
      </c>
      <c r="Q415" s="1"/>
    </row>
    <row r="416" spans="1:17" x14ac:dyDescent="0.25">
      <c r="A416" s="7">
        <v>413</v>
      </c>
      <c r="B416" s="66" t="s">
        <v>188</v>
      </c>
      <c r="C416" s="9" t="s">
        <v>1480</v>
      </c>
      <c r="D416" s="24" t="s">
        <v>1168</v>
      </c>
      <c r="E416" s="55" t="s">
        <v>1169</v>
      </c>
      <c r="F416" s="24">
        <v>2022</v>
      </c>
      <c r="G416" s="24" t="s">
        <v>1165</v>
      </c>
      <c r="H416" s="24" t="s">
        <v>1170</v>
      </c>
      <c r="I416" s="24"/>
      <c r="J416" s="24" t="s">
        <v>1171</v>
      </c>
      <c r="K416" s="7" t="s">
        <v>193</v>
      </c>
      <c r="L416" s="56">
        <v>2753000</v>
      </c>
      <c r="M416" s="11">
        <f t="shared" si="6"/>
        <v>45424.5</v>
      </c>
      <c r="N416" s="12">
        <v>92</v>
      </c>
      <c r="O416" s="13">
        <v>11418.180327868853</v>
      </c>
      <c r="Q416" s="1"/>
    </row>
    <row r="417" spans="1:17" x14ac:dyDescent="0.25">
      <c r="A417" s="7">
        <v>414</v>
      </c>
      <c r="B417" s="66" t="s">
        <v>188</v>
      </c>
      <c r="C417" s="9" t="s">
        <v>1480</v>
      </c>
      <c r="D417" s="24" t="s">
        <v>1172</v>
      </c>
      <c r="E417" s="55" t="s">
        <v>1173</v>
      </c>
      <c r="F417" s="24">
        <v>2022</v>
      </c>
      <c r="G417" s="24" t="s">
        <v>1165</v>
      </c>
      <c r="H417" s="24" t="s">
        <v>1174</v>
      </c>
      <c r="I417" s="24"/>
      <c r="J417" s="24" t="s">
        <v>1175</v>
      </c>
      <c r="K417" s="7" t="s">
        <v>193</v>
      </c>
      <c r="L417" s="56">
        <v>2753000</v>
      </c>
      <c r="M417" s="11">
        <f t="shared" si="6"/>
        <v>45424.5</v>
      </c>
      <c r="N417" s="12">
        <v>92</v>
      </c>
      <c r="O417" s="13">
        <v>11418.180327868853</v>
      </c>
      <c r="Q417" s="1"/>
    </row>
    <row r="418" spans="1:17" x14ac:dyDescent="0.25">
      <c r="A418" s="7">
        <v>415</v>
      </c>
      <c r="B418" s="66" t="s">
        <v>188</v>
      </c>
      <c r="C418" s="9" t="s">
        <v>1480</v>
      </c>
      <c r="D418" s="24" t="s">
        <v>1176</v>
      </c>
      <c r="E418" s="55" t="s">
        <v>1169</v>
      </c>
      <c r="F418" s="24">
        <v>2022</v>
      </c>
      <c r="G418" s="24" t="s">
        <v>1165</v>
      </c>
      <c r="H418" s="24" t="s">
        <v>1177</v>
      </c>
      <c r="I418" s="24"/>
      <c r="J418" s="24" t="s">
        <v>1178</v>
      </c>
      <c r="K418" s="7" t="s">
        <v>193</v>
      </c>
      <c r="L418" s="56">
        <v>2753000</v>
      </c>
      <c r="M418" s="11">
        <f t="shared" si="6"/>
        <v>45424.5</v>
      </c>
      <c r="N418" s="12">
        <v>92</v>
      </c>
      <c r="O418" s="13">
        <v>11418.180327868853</v>
      </c>
      <c r="Q418" s="1"/>
    </row>
    <row r="419" spans="1:17" x14ac:dyDescent="0.25">
      <c r="A419" s="7">
        <v>416</v>
      </c>
      <c r="B419" s="7" t="s">
        <v>39</v>
      </c>
      <c r="C419" s="9" t="s">
        <v>1472</v>
      </c>
      <c r="D419" s="24" t="s">
        <v>1179</v>
      </c>
      <c r="E419" s="55" t="s">
        <v>556</v>
      </c>
      <c r="F419" s="24">
        <v>2021</v>
      </c>
      <c r="G419" s="43" t="s">
        <v>19</v>
      </c>
      <c r="H419" s="24" t="s">
        <v>1180</v>
      </c>
      <c r="I419" s="24"/>
      <c r="J419" s="24" t="s">
        <v>1181</v>
      </c>
      <c r="K419" s="24" t="s">
        <v>41</v>
      </c>
      <c r="L419" s="56">
        <v>3333000</v>
      </c>
      <c r="M419" s="11">
        <f t="shared" si="6"/>
        <v>54994.5</v>
      </c>
      <c r="N419" s="12">
        <v>92</v>
      </c>
      <c r="O419" s="13">
        <v>13823.754098360656</v>
      </c>
      <c r="Q419" s="1"/>
    </row>
    <row r="420" spans="1:17" x14ac:dyDescent="0.25">
      <c r="A420" s="7">
        <v>417</v>
      </c>
      <c r="B420" s="7" t="s">
        <v>39</v>
      </c>
      <c r="C420" s="9" t="s">
        <v>1472</v>
      </c>
      <c r="D420" s="24" t="s">
        <v>1182</v>
      </c>
      <c r="E420" s="55" t="s">
        <v>556</v>
      </c>
      <c r="F420" s="43">
        <v>2021</v>
      </c>
      <c r="G420" s="43" t="s">
        <v>19</v>
      </c>
      <c r="H420" s="24" t="s">
        <v>1183</v>
      </c>
      <c r="I420" s="24"/>
      <c r="J420" s="24" t="s">
        <v>1184</v>
      </c>
      <c r="K420" s="24" t="s">
        <v>41</v>
      </c>
      <c r="L420" s="56">
        <v>3333000</v>
      </c>
      <c r="M420" s="11">
        <f t="shared" si="6"/>
        <v>54994.5</v>
      </c>
      <c r="N420" s="12">
        <v>92</v>
      </c>
      <c r="O420" s="13">
        <v>13823.754098360656</v>
      </c>
      <c r="Q420" s="1"/>
    </row>
    <row r="421" spans="1:17" x14ac:dyDescent="0.25">
      <c r="A421" s="7">
        <v>418</v>
      </c>
      <c r="B421" s="7" t="s">
        <v>39</v>
      </c>
      <c r="C421" s="9" t="s">
        <v>1472</v>
      </c>
      <c r="D421" s="24" t="s">
        <v>1185</v>
      </c>
      <c r="E421" s="55" t="s">
        <v>18</v>
      </c>
      <c r="F421" s="24">
        <v>2019</v>
      </c>
      <c r="G421" s="24"/>
      <c r="H421" s="24">
        <v>548495</v>
      </c>
      <c r="I421" s="24"/>
      <c r="J421" s="24">
        <v>4174101</v>
      </c>
      <c r="K421" s="24" t="s">
        <v>41</v>
      </c>
      <c r="L421" s="56">
        <v>2600000</v>
      </c>
      <c r="M421" s="11">
        <f t="shared" si="6"/>
        <v>42900</v>
      </c>
      <c r="N421" s="12">
        <v>92</v>
      </c>
      <c r="O421" s="13">
        <v>10783.606557377048</v>
      </c>
      <c r="Q421" s="1"/>
    </row>
    <row r="422" spans="1:17" x14ac:dyDescent="0.25">
      <c r="A422" s="7">
        <v>419</v>
      </c>
      <c r="B422" s="7" t="s">
        <v>39</v>
      </c>
      <c r="C422" s="9" t="s">
        <v>1472</v>
      </c>
      <c r="D422" s="24" t="s">
        <v>1186</v>
      </c>
      <c r="E422" s="55" t="s">
        <v>18</v>
      </c>
      <c r="F422" s="24">
        <v>2019</v>
      </c>
      <c r="G422" s="24"/>
      <c r="H422" s="24">
        <v>569330</v>
      </c>
      <c r="I422" s="24"/>
      <c r="J422" s="24">
        <v>4194749</v>
      </c>
      <c r="K422" s="24" t="s">
        <v>41</v>
      </c>
      <c r="L422" s="56">
        <v>2600000</v>
      </c>
      <c r="M422" s="11">
        <f t="shared" si="6"/>
        <v>42900</v>
      </c>
      <c r="N422" s="12">
        <v>92</v>
      </c>
      <c r="O422" s="13">
        <v>10783.606557377048</v>
      </c>
      <c r="Q422" s="1"/>
    </row>
    <row r="423" spans="1:17" x14ac:dyDescent="0.25">
      <c r="A423" s="7">
        <v>420</v>
      </c>
      <c r="B423" s="7" t="s">
        <v>39</v>
      </c>
      <c r="C423" s="9" t="s">
        <v>1472</v>
      </c>
      <c r="D423" s="24" t="s">
        <v>1187</v>
      </c>
      <c r="E423" s="55" t="s">
        <v>574</v>
      </c>
      <c r="F423" s="24">
        <v>2022</v>
      </c>
      <c r="G423" s="24" t="s">
        <v>110</v>
      </c>
      <c r="H423" s="24" t="s">
        <v>1188</v>
      </c>
      <c r="I423" s="24"/>
      <c r="J423" s="24" t="s">
        <v>1189</v>
      </c>
      <c r="K423" s="24" t="s">
        <v>41</v>
      </c>
      <c r="L423" s="56">
        <v>3333000</v>
      </c>
      <c r="M423" s="11">
        <f t="shared" si="6"/>
        <v>54994.5</v>
      </c>
      <c r="N423" s="12">
        <v>92</v>
      </c>
      <c r="O423" s="13">
        <v>13823.754098360656</v>
      </c>
      <c r="Q423" s="1"/>
    </row>
    <row r="424" spans="1:17" x14ac:dyDescent="0.25">
      <c r="A424" s="7">
        <v>421</v>
      </c>
      <c r="B424" s="7" t="s">
        <v>39</v>
      </c>
      <c r="C424" s="9" t="s">
        <v>1472</v>
      </c>
      <c r="D424" s="24" t="s">
        <v>1190</v>
      </c>
      <c r="E424" s="55" t="s">
        <v>574</v>
      </c>
      <c r="F424" s="24">
        <v>2022</v>
      </c>
      <c r="G424" s="24" t="s">
        <v>110</v>
      </c>
      <c r="H424" s="24" t="s">
        <v>1191</v>
      </c>
      <c r="I424" s="24"/>
      <c r="J424" s="24" t="s">
        <v>1192</v>
      </c>
      <c r="K424" s="24" t="s">
        <v>41</v>
      </c>
      <c r="L424" s="56">
        <v>3333000</v>
      </c>
      <c r="M424" s="11">
        <f t="shared" si="6"/>
        <v>54994.5</v>
      </c>
      <c r="N424" s="12">
        <v>92</v>
      </c>
      <c r="O424" s="13">
        <v>13823.754098360656</v>
      </c>
      <c r="Q424" s="1"/>
    </row>
    <row r="425" spans="1:17" x14ac:dyDescent="0.25">
      <c r="A425" s="7">
        <v>422</v>
      </c>
      <c r="B425" s="7" t="s">
        <v>39</v>
      </c>
      <c r="C425" s="9" t="s">
        <v>1472</v>
      </c>
      <c r="D425" s="24" t="s">
        <v>1193</v>
      </c>
      <c r="E425" s="55" t="s">
        <v>574</v>
      </c>
      <c r="F425" s="24">
        <v>2022</v>
      </c>
      <c r="G425" s="24" t="s">
        <v>110</v>
      </c>
      <c r="H425" s="24" t="s">
        <v>1194</v>
      </c>
      <c r="I425" s="24"/>
      <c r="J425" s="24" t="s">
        <v>1195</v>
      </c>
      <c r="K425" s="24" t="s">
        <v>41</v>
      </c>
      <c r="L425" s="56">
        <v>3333000</v>
      </c>
      <c r="M425" s="11">
        <f t="shared" si="6"/>
        <v>54994.5</v>
      </c>
      <c r="N425" s="12">
        <v>92</v>
      </c>
      <c r="O425" s="13">
        <v>13823.754098360656</v>
      </c>
      <c r="Q425" s="1"/>
    </row>
    <row r="426" spans="1:17" x14ac:dyDescent="0.25">
      <c r="A426" s="7">
        <v>423</v>
      </c>
      <c r="B426" s="24" t="s">
        <v>74</v>
      </c>
      <c r="C426" s="9" t="s">
        <v>1473</v>
      </c>
      <c r="D426" s="24" t="s">
        <v>1196</v>
      </c>
      <c r="E426" s="55" t="s">
        <v>18</v>
      </c>
      <c r="F426" s="24">
        <v>2017</v>
      </c>
      <c r="G426" s="24" t="s">
        <v>543</v>
      </c>
      <c r="H426" s="24">
        <v>486637</v>
      </c>
      <c r="I426" s="24"/>
      <c r="J426" s="24">
        <v>4113311</v>
      </c>
      <c r="K426" s="24" t="s">
        <v>76</v>
      </c>
      <c r="L426" s="56">
        <v>2300000</v>
      </c>
      <c r="M426" s="11">
        <f t="shared" si="6"/>
        <v>37950</v>
      </c>
      <c r="N426" s="12">
        <v>92</v>
      </c>
      <c r="O426" s="13">
        <v>9539.3442622950824</v>
      </c>
      <c r="Q426" s="1"/>
    </row>
    <row r="427" spans="1:17" x14ac:dyDescent="0.25">
      <c r="A427" s="7">
        <v>424</v>
      </c>
      <c r="B427" s="15" t="s">
        <v>74</v>
      </c>
      <c r="C427" s="9" t="s">
        <v>1473</v>
      </c>
      <c r="D427" s="15" t="s">
        <v>1197</v>
      </c>
      <c r="E427" s="25" t="s">
        <v>18</v>
      </c>
      <c r="F427" s="15">
        <v>2017</v>
      </c>
      <c r="G427" s="15"/>
      <c r="H427" s="15">
        <v>491261</v>
      </c>
      <c r="I427" s="15"/>
      <c r="J427" s="15">
        <v>4117759</v>
      </c>
      <c r="K427" s="15" t="s">
        <v>76</v>
      </c>
      <c r="L427" s="18">
        <v>2300000</v>
      </c>
      <c r="M427" s="19">
        <f t="shared" si="6"/>
        <v>37950</v>
      </c>
      <c r="N427" s="20">
        <v>92</v>
      </c>
      <c r="O427" s="21">
        <v>9539.3442622950824</v>
      </c>
      <c r="P427" s="22" t="s">
        <v>1198</v>
      </c>
      <c r="Q427" s="1" t="s">
        <v>33</v>
      </c>
    </row>
    <row r="428" spans="1:17" x14ac:dyDescent="0.25">
      <c r="A428" s="7">
        <v>425</v>
      </c>
      <c r="B428" s="24" t="s">
        <v>1199</v>
      </c>
      <c r="C428" s="9" t="s">
        <v>1490</v>
      </c>
      <c r="D428" s="24" t="s">
        <v>1200</v>
      </c>
      <c r="E428" s="55" t="s">
        <v>591</v>
      </c>
      <c r="F428" s="24">
        <v>2007</v>
      </c>
      <c r="G428" s="24" t="s">
        <v>19</v>
      </c>
      <c r="H428" s="24" t="s">
        <v>1201</v>
      </c>
      <c r="I428" s="24"/>
      <c r="J428" s="24" t="s">
        <v>1202</v>
      </c>
      <c r="K428" s="24" t="s">
        <v>76</v>
      </c>
      <c r="L428" s="56">
        <v>1650000</v>
      </c>
      <c r="M428" s="11">
        <f t="shared" si="6"/>
        <v>27225</v>
      </c>
      <c r="N428" s="12">
        <v>92</v>
      </c>
      <c r="O428" s="13">
        <v>6843.4426229508199</v>
      </c>
      <c r="Q428" s="1"/>
    </row>
    <row r="429" spans="1:17" x14ac:dyDescent="0.25">
      <c r="A429" s="7">
        <v>426</v>
      </c>
      <c r="B429" s="24" t="s">
        <v>74</v>
      </c>
      <c r="C429" s="9" t="s">
        <v>1473</v>
      </c>
      <c r="D429" s="24" t="s">
        <v>1203</v>
      </c>
      <c r="E429" s="55" t="s">
        <v>18</v>
      </c>
      <c r="F429" s="24">
        <v>2017</v>
      </c>
      <c r="G429" s="24"/>
      <c r="H429" s="24">
        <v>505969</v>
      </c>
      <c r="I429" s="24"/>
      <c r="J429" s="24">
        <v>4132082</v>
      </c>
      <c r="K429" s="24" t="s">
        <v>76</v>
      </c>
      <c r="L429" s="56">
        <v>2300000</v>
      </c>
      <c r="M429" s="11">
        <f t="shared" si="6"/>
        <v>37950</v>
      </c>
      <c r="N429" s="12">
        <v>92</v>
      </c>
      <c r="O429" s="13">
        <v>9539.3442622950824</v>
      </c>
      <c r="Q429" s="1"/>
    </row>
    <row r="430" spans="1:17" x14ac:dyDescent="0.25">
      <c r="A430" s="7">
        <v>427</v>
      </c>
      <c r="B430" s="66" t="s">
        <v>1204</v>
      </c>
      <c r="C430" s="9" t="s">
        <v>1491</v>
      </c>
      <c r="D430" s="24" t="s">
        <v>1205</v>
      </c>
      <c r="E430" s="55" t="s">
        <v>18</v>
      </c>
      <c r="F430" s="24">
        <v>2017</v>
      </c>
      <c r="G430" s="24"/>
      <c r="H430" s="24">
        <v>491226</v>
      </c>
      <c r="I430" s="24"/>
      <c r="J430" s="24">
        <v>4117821</v>
      </c>
      <c r="K430" s="24" t="s">
        <v>1206</v>
      </c>
      <c r="L430" s="56">
        <v>2300000</v>
      </c>
      <c r="M430" s="11">
        <f t="shared" si="6"/>
        <v>37950</v>
      </c>
      <c r="N430" s="12">
        <v>92</v>
      </c>
      <c r="O430" s="13">
        <v>9539.3442622950824</v>
      </c>
      <c r="Q430" s="1"/>
    </row>
    <row r="431" spans="1:17" x14ac:dyDescent="0.25">
      <c r="A431" s="7">
        <v>428</v>
      </c>
      <c r="B431" s="66" t="s">
        <v>1204</v>
      </c>
      <c r="C431" s="9" t="s">
        <v>1491</v>
      </c>
      <c r="D431" s="24" t="s">
        <v>1207</v>
      </c>
      <c r="E431" s="55" t="s">
        <v>18</v>
      </c>
      <c r="F431" s="24">
        <v>2017</v>
      </c>
      <c r="G431" s="24"/>
      <c r="H431" s="24">
        <v>506187</v>
      </c>
      <c r="I431" s="24"/>
      <c r="J431" s="24">
        <v>4132402</v>
      </c>
      <c r="K431" s="24" t="s">
        <v>1206</v>
      </c>
      <c r="L431" s="56">
        <v>2300000</v>
      </c>
      <c r="M431" s="11">
        <f t="shared" si="6"/>
        <v>37950</v>
      </c>
      <c r="N431" s="12">
        <v>92</v>
      </c>
      <c r="O431" s="13">
        <v>9539.3442622950824</v>
      </c>
      <c r="Q431" s="1"/>
    </row>
    <row r="432" spans="1:17" x14ac:dyDescent="0.25">
      <c r="A432" s="7">
        <v>429</v>
      </c>
      <c r="B432" s="7" t="s">
        <v>1208</v>
      </c>
      <c r="C432" s="9" t="s">
        <v>1492</v>
      </c>
      <c r="D432" s="24" t="s">
        <v>1209</v>
      </c>
      <c r="E432" s="55" t="s">
        <v>18</v>
      </c>
      <c r="F432" s="24">
        <v>2017</v>
      </c>
      <c r="G432" s="24"/>
      <c r="H432" s="24">
        <v>485977</v>
      </c>
      <c r="I432" s="24"/>
      <c r="J432" s="24">
        <v>4112441</v>
      </c>
      <c r="K432" s="24" t="s">
        <v>1210</v>
      </c>
      <c r="L432" s="56">
        <v>2300000</v>
      </c>
      <c r="M432" s="11">
        <f t="shared" si="6"/>
        <v>37950</v>
      </c>
      <c r="N432" s="12">
        <v>92</v>
      </c>
      <c r="O432" s="13">
        <v>9539.3442622950824</v>
      </c>
      <c r="Q432" s="1"/>
    </row>
    <row r="433" spans="1:17" x14ac:dyDescent="0.25">
      <c r="A433" s="7">
        <v>430</v>
      </c>
      <c r="B433" s="7" t="s">
        <v>1211</v>
      </c>
      <c r="C433" s="9" t="s">
        <v>1493</v>
      </c>
      <c r="D433" s="24" t="s">
        <v>1212</v>
      </c>
      <c r="E433" s="55" t="s">
        <v>1213</v>
      </c>
      <c r="F433" s="24">
        <v>2013</v>
      </c>
      <c r="G433" s="24" t="s">
        <v>1214</v>
      </c>
      <c r="H433" s="24">
        <v>872554</v>
      </c>
      <c r="I433" s="24"/>
      <c r="J433" s="24">
        <v>989057</v>
      </c>
      <c r="K433" s="24" t="s">
        <v>1215</v>
      </c>
      <c r="L433" s="56">
        <v>500000</v>
      </c>
      <c r="M433" s="11">
        <f t="shared" si="6"/>
        <v>8250</v>
      </c>
      <c r="N433" s="12">
        <v>92</v>
      </c>
      <c r="O433" s="13">
        <v>2073.7704918032787</v>
      </c>
      <c r="Q433" s="1"/>
    </row>
    <row r="434" spans="1:17" x14ac:dyDescent="0.25">
      <c r="A434" s="7">
        <v>431</v>
      </c>
      <c r="B434" s="66" t="s">
        <v>1216</v>
      </c>
      <c r="C434" s="9" t="s">
        <v>1494</v>
      </c>
      <c r="D434" s="24" t="s">
        <v>1217</v>
      </c>
      <c r="E434" s="55" t="s">
        <v>18</v>
      </c>
      <c r="F434" s="24">
        <v>2016</v>
      </c>
      <c r="G434" s="24"/>
      <c r="H434" s="24" t="s">
        <v>1218</v>
      </c>
      <c r="I434" s="24"/>
      <c r="J434" s="24" t="s">
        <v>1219</v>
      </c>
      <c r="K434" s="24" t="s">
        <v>1220</v>
      </c>
      <c r="L434" s="56">
        <v>2100000</v>
      </c>
      <c r="M434" s="11">
        <f t="shared" si="6"/>
        <v>34650</v>
      </c>
      <c r="N434" s="12">
        <v>92</v>
      </c>
      <c r="O434" s="13">
        <v>8709.8360655737706</v>
      </c>
      <c r="Q434" s="1"/>
    </row>
    <row r="435" spans="1:17" x14ac:dyDescent="0.25">
      <c r="A435" s="7">
        <v>432</v>
      </c>
      <c r="B435" s="66" t="s">
        <v>1221</v>
      </c>
      <c r="C435" s="9" t="s">
        <v>1495</v>
      </c>
      <c r="D435" s="24" t="s">
        <v>1222</v>
      </c>
      <c r="E435" s="55" t="s">
        <v>18</v>
      </c>
      <c r="F435" s="24">
        <v>2017</v>
      </c>
      <c r="G435" s="24"/>
      <c r="H435" s="24">
        <v>485400</v>
      </c>
      <c r="I435" s="24"/>
      <c r="J435" s="24">
        <v>4111563</v>
      </c>
      <c r="K435" s="24" t="s">
        <v>1223</v>
      </c>
      <c r="L435" s="56">
        <v>2300000</v>
      </c>
      <c r="M435" s="11">
        <f t="shared" si="6"/>
        <v>37950</v>
      </c>
      <c r="N435" s="12">
        <v>92</v>
      </c>
      <c r="O435" s="13">
        <v>9539.3442622950824</v>
      </c>
      <c r="Q435" s="1"/>
    </row>
    <row r="436" spans="1:17" x14ac:dyDescent="0.25">
      <c r="A436" s="7">
        <v>433</v>
      </c>
      <c r="B436" s="66" t="s">
        <v>1224</v>
      </c>
      <c r="C436" s="9" t="s">
        <v>1496</v>
      </c>
      <c r="D436" s="24" t="s">
        <v>1225</v>
      </c>
      <c r="E436" s="55" t="s">
        <v>18</v>
      </c>
      <c r="F436" s="24">
        <v>2017</v>
      </c>
      <c r="G436" s="24"/>
      <c r="H436" s="24">
        <v>488440</v>
      </c>
      <c r="I436" s="24"/>
      <c r="J436" s="24">
        <v>4117936</v>
      </c>
      <c r="K436" s="24" t="s">
        <v>1226</v>
      </c>
      <c r="L436" s="56">
        <v>2300000</v>
      </c>
      <c r="M436" s="11">
        <f t="shared" si="6"/>
        <v>37950</v>
      </c>
      <c r="N436" s="12">
        <v>92</v>
      </c>
      <c r="O436" s="13">
        <v>9539.3442622950824</v>
      </c>
      <c r="Q436" s="1"/>
    </row>
    <row r="437" spans="1:17" x14ac:dyDescent="0.25">
      <c r="A437" s="7">
        <v>434</v>
      </c>
      <c r="B437" s="15" t="s">
        <v>1227</v>
      </c>
      <c r="C437" s="9" t="s">
        <v>1497</v>
      </c>
      <c r="D437" s="15" t="s">
        <v>1228</v>
      </c>
      <c r="E437" s="25" t="s">
        <v>18</v>
      </c>
      <c r="F437" s="15">
        <v>2017</v>
      </c>
      <c r="G437" s="15"/>
      <c r="H437" s="15">
        <v>505642</v>
      </c>
      <c r="I437" s="15"/>
      <c r="J437" s="15">
        <v>4132157</v>
      </c>
      <c r="K437" s="15" t="s">
        <v>1229</v>
      </c>
      <c r="L437" s="18">
        <v>2300000</v>
      </c>
      <c r="M437" s="19">
        <f t="shared" si="6"/>
        <v>37950</v>
      </c>
      <c r="N437" s="20">
        <v>92</v>
      </c>
      <c r="O437" s="21">
        <v>9539.3442622950824</v>
      </c>
      <c r="P437" s="22" t="s">
        <v>1230</v>
      </c>
      <c r="Q437" s="1"/>
    </row>
    <row r="438" spans="1:17" x14ac:dyDescent="0.25">
      <c r="A438" s="7">
        <v>435</v>
      </c>
      <c r="B438" s="7" t="s">
        <v>78</v>
      </c>
      <c r="C438" s="9" t="s">
        <v>1474</v>
      </c>
      <c r="D438" s="24" t="s">
        <v>1231</v>
      </c>
      <c r="E438" s="55" t="s">
        <v>18</v>
      </c>
      <c r="F438" s="24">
        <v>2019</v>
      </c>
      <c r="G438" s="24"/>
      <c r="H438" s="24">
        <v>547976</v>
      </c>
      <c r="I438" s="24"/>
      <c r="J438" s="24">
        <v>4173809</v>
      </c>
      <c r="K438" s="24" t="s">
        <v>80</v>
      </c>
      <c r="L438" s="56">
        <v>2600000</v>
      </c>
      <c r="M438" s="11">
        <f t="shared" si="6"/>
        <v>42900</v>
      </c>
      <c r="N438" s="12">
        <v>92</v>
      </c>
      <c r="O438" s="13">
        <v>10783.606557377048</v>
      </c>
      <c r="Q438" s="1"/>
    </row>
    <row r="439" spans="1:17" x14ac:dyDescent="0.25">
      <c r="A439" s="7">
        <v>436</v>
      </c>
      <c r="B439" s="7" t="s">
        <v>1232</v>
      </c>
      <c r="C439" s="9" t="s">
        <v>1498</v>
      </c>
      <c r="D439" s="24" t="s">
        <v>1233</v>
      </c>
      <c r="E439" s="55" t="s">
        <v>1234</v>
      </c>
      <c r="F439" s="24">
        <v>2019</v>
      </c>
      <c r="G439" s="24" t="s">
        <v>271</v>
      </c>
      <c r="H439" s="24" t="s">
        <v>1235</v>
      </c>
      <c r="I439" s="24"/>
      <c r="J439" s="24" t="s">
        <v>1236</v>
      </c>
      <c r="K439" s="24" t="s">
        <v>1237</v>
      </c>
      <c r="L439" s="56">
        <v>7553699</v>
      </c>
      <c r="M439" s="11">
        <f t="shared" si="6"/>
        <v>124636.03349999999</v>
      </c>
      <c r="N439" s="12">
        <v>92</v>
      </c>
      <c r="O439" s="13">
        <v>31329.276180327866</v>
      </c>
      <c r="Q439" s="1"/>
    </row>
    <row r="440" spans="1:17" x14ac:dyDescent="0.25">
      <c r="A440" s="7">
        <v>437</v>
      </c>
      <c r="B440" s="7" t="s">
        <v>107</v>
      </c>
      <c r="C440" s="9" t="s">
        <v>1477</v>
      </c>
      <c r="D440" s="31" t="s">
        <v>1238</v>
      </c>
      <c r="E440" s="35" t="s">
        <v>165</v>
      </c>
      <c r="F440" s="7">
        <v>2023</v>
      </c>
      <c r="G440" s="31" t="s">
        <v>110</v>
      </c>
      <c r="H440" s="31" t="s">
        <v>1239</v>
      </c>
      <c r="I440" s="31"/>
      <c r="J440" s="31" t="s">
        <v>1240</v>
      </c>
      <c r="K440" s="27" t="s">
        <v>113</v>
      </c>
      <c r="L440" s="29">
        <v>2968670</v>
      </c>
      <c r="M440" s="11">
        <f t="shared" si="6"/>
        <v>48983.055</v>
      </c>
      <c r="N440" s="12">
        <v>92</v>
      </c>
      <c r="O440" s="13">
        <v>12312.680491803278</v>
      </c>
      <c r="Q440" s="1"/>
    </row>
    <row r="441" spans="1:17" x14ac:dyDescent="0.25">
      <c r="A441" s="7">
        <v>438</v>
      </c>
      <c r="B441" s="7" t="s">
        <v>107</v>
      </c>
      <c r="C441" s="9" t="s">
        <v>1477</v>
      </c>
      <c r="D441" s="31" t="s">
        <v>1241</v>
      </c>
      <c r="E441" s="35" t="s">
        <v>165</v>
      </c>
      <c r="F441" s="7">
        <v>2023</v>
      </c>
      <c r="G441" s="31" t="s">
        <v>110</v>
      </c>
      <c r="H441" s="31" t="s">
        <v>1242</v>
      </c>
      <c r="I441" s="31"/>
      <c r="J441" s="31" t="s">
        <v>1243</v>
      </c>
      <c r="K441" s="27" t="s">
        <v>113</v>
      </c>
      <c r="L441" s="29">
        <v>2968670</v>
      </c>
      <c r="M441" s="11">
        <f t="shared" si="6"/>
        <v>48983.055</v>
      </c>
      <c r="N441" s="12">
        <v>92</v>
      </c>
      <c r="O441" s="13">
        <v>12312.680491803278</v>
      </c>
      <c r="Q441" s="1"/>
    </row>
    <row r="442" spans="1:17" ht="15.75" x14ac:dyDescent="0.25">
      <c r="A442" s="7">
        <v>439</v>
      </c>
      <c r="B442" s="7" t="s">
        <v>1244</v>
      </c>
      <c r="C442" s="9" t="s">
        <v>1499</v>
      </c>
      <c r="D442" s="67" t="s">
        <v>1245</v>
      </c>
      <c r="E442" s="32" t="s">
        <v>1246</v>
      </c>
      <c r="F442" s="7">
        <v>2024</v>
      </c>
      <c r="G442" s="31" t="s">
        <v>266</v>
      </c>
      <c r="H442" s="31" t="s">
        <v>1247</v>
      </c>
      <c r="I442" s="31"/>
      <c r="J442" s="31" t="s">
        <v>1248</v>
      </c>
      <c r="K442" s="7" t="s">
        <v>193</v>
      </c>
      <c r="L442" s="68">
        <v>13656600</v>
      </c>
      <c r="M442" s="11">
        <f>L442*1.65/100*(P442/366)</f>
        <v>193934.91393442621</v>
      </c>
      <c r="N442" s="12">
        <v>92</v>
      </c>
      <c r="O442" s="13">
        <v>56641.308196721307</v>
      </c>
      <c r="P442" s="69">
        <v>315</v>
      </c>
      <c r="Q442" s="70" t="s">
        <v>1249</v>
      </c>
    </row>
    <row r="443" spans="1:17" ht="15.75" x14ac:dyDescent="0.25">
      <c r="A443" s="7">
        <v>440</v>
      </c>
      <c r="B443" s="7" t="s">
        <v>1250</v>
      </c>
      <c r="C443" s="9" t="s">
        <v>1500</v>
      </c>
      <c r="D443" s="67" t="s">
        <v>1251</v>
      </c>
      <c r="E443" s="32" t="s">
        <v>1246</v>
      </c>
      <c r="F443" s="7">
        <v>2024</v>
      </c>
      <c r="G443" s="31" t="s">
        <v>266</v>
      </c>
      <c r="H443" s="31" t="s">
        <v>1252</v>
      </c>
      <c r="I443" s="31"/>
      <c r="J443" s="31" t="s">
        <v>1253</v>
      </c>
      <c r="K443" s="7" t="s">
        <v>193</v>
      </c>
      <c r="L443" s="68">
        <v>13656600</v>
      </c>
      <c r="M443" s="11">
        <f t="shared" ref="M443:M502" si="7">L443*1.65/100*(P443/366)</f>
        <v>190856.58196721313</v>
      </c>
      <c r="N443" s="12">
        <v>92</v>
      </c>
      <c r="O443" s="13">
        <v>56641.308196721322</v>
      </c>
      <c r="P443" s="69">
        <v>310</v>
      </c>
      <c r="Q443" s="70" t="s">
        <v>1254</v>
      </c>
    </row>
    <row r="444" spans="1:17" ht="15.75" x14ac:dyDescent="0.25">
      <c r="A444" s="7">
        <v>441</v>
      </c>
      <c r="B444" s="7" t="s">
        <v>1250</v>
      </c>
      <c r="C444" s="9" t="s">
        <v>1500</v>
      </c>
      <c r="D444" s="67" t="s">
        <v>1255</v>
      </c>
      <c r="E444" s="32" t="s">
        <v>1246</v>
      </c>
      <c r="F444" s="7">
        <v>2024</v>
      </c>
      <c r="G444" s="31" t="s">
        <v>266</v>
      </c>
      <c r="H444" s="31" t="s">
        <v>1256</v>
      </c>
      <c r="I444" s="31"/>
      <c r="J444" s="31" t="s">
        <v>1257</v>
      </c>
      <c r="K444" s="7" t="s">
        <v>193</v>
      </c>
      <c r="L444" s="71">
        <v>13656600</v>
      </c>
      <c r="M444" s="11">
        <f t="shared" si="7"/>
        <v>190856.58196721313</v>
      </c>
      <c r="N444" s="12">
        <v>92</v>
      </c>
      <c r="O444" s="13">
        <v>56641.308196721322</v>
      </c>
      <c r="P444" s="69">
        <v>310</v>
      </c>
      <c r="Q444" s="70" t="s">
        <v>1254</v>
      </c>
    </row>
    <row r="445" spans="1:17" ht="15.75" x14ac:dyDescent="0.25">
      <c r="A445" s="7">
        <v>442</v>
      </c>
      <c r="B445" s="31" t="s">
        <v>1258</v>
      </c>
      <c r="C445" s="9" t="s">
        <v>1501</v>
      </c>
      <c r="D445" s="67" t="s">
        <v>1259</v>
      </c>
      <c r="E445" s="35" t="s">
        <v>165</v>
      </c>
      <c r="F445" s="7">
        <v>2024</v>
      </c>
      <c r="G445" s="27" t="s">
        <v>110</v>
      </c>
      <c r="H445" s="31" t="s">
        <v>1260</v>
      </c>
      <c r="I445" s="31"/>
      <c r="J445" s="31" t="s">
        <v>1261</v>
      </c>
      <c r="K445" s="7" t="s">
        <v>22</v>
      </c>
      <c r="L445" s="72">
        <v>4751500</v>
      </c>
      <c r="M445" s="11">
        <f t="shared" si="7"/>
        <v>64476.297131147541</v>
      </c>
      <c r="N445" s="12">
        <v>92</v>
      </c>
      <c r="O445" s="13">
        <v>19707.040983606556</v>
      </c>
      <c r="P445" s="69">
        <v>301</v>
      </c>
      <c r="Q445" s="70" t="s">
        <v>1262</v>
      </c>
    </row>
    <row r="446" spans="1:17" ht="15.75" x14ac:dyDescent="0.25">
      <c r="A446" s="7">
        <v>443</v>
      </c>
      <c r="B446" s="31" t="s">
        <v>1258</v>
      </c>
      <c r="C446" s="9" t="s">
        <v>1501</v>
      </c>
      <c r="D446" s="67" t="s">
        <v>1263</v>
      </c>
      <c r="E446" s="35" t="s">
        <v>165</v>
      </c>
      <c r="F446" s="7">
        <v>2024</v>
      </c>
      <c r="G446" s="27" t="s">
        <v>110</v>
      </c>
      <c r="H446" s="31" t="s">
        <v>1264</v>
      </c>
      <c r="I446" s="31"/>
      <c r="J446" s="31" t="s">
        <v>1265</v>
      </c>
      <c r="K446" s="7" t="s">
        <v>22</v>
      </c>
      <c r="L446" s="72">
        <v>4751500</v>
      </c>
      <c r="M446" s="11">
        <f t="shared" si="7"/>
        <v>64476.297131147541</v>
      </c>
      <c r="N446" s="12">
        <v>92</v>
      </c>
      <c r="O446" s="13">
        <v>19707.040983606556</v>
      </c>
      <c r="P446" s="69">
        <v>301</v>
      </c>
      <c r="Q446" s="70" t="s">
        <v>1262</v>
      </c>
    </row>
    <row r="447" spans="1:17" ht="15.75" x14ac:dyDescent="0.25">
      <c r="A447" s="7">
        <v>444</v>
      </c>
      <c r="B447" s="31" t="s">
        <v>1258</v>
      </c>
      <c r="C447" s="9" t="s">
        <v>1501</v>
      </c>
      <c r="D447" s="67" t="s">
        <v>1266</v>
      </c>
      <c r="E447" s="35" t="s">
        <v>165</v>
      </c>
      <c r="F447" s="7">
        <v>2024</v>
      </c>
      <c r="G447" s="27" t="s">
        <v>110</v>
      </c>
      <c r="H447" s="31" t="s">
        <v>1267</v>
      </c>
      <c r="I447" s="31"/>
      <c r="J447" s="31" t="s">
        <v>1268</v>
      </c>
      <c r="K447" s="7" t="s">
        <v>22</v>
      </c>
      <c r="L447" s="72">
        <v>4751500</v>
      </c>
      <c r="M447" s="11">
        <f t="shared" si="7"/>
        <v>64476.297131147541</v>
      </c>
      <c r="N447" s="12">
        <v>92</v>
      </c>
      <c r="O447" s="13">
        <v>19707.040983606556</v>
      </c>
      <c r="P447" s="69">
        <v>301</v>
      </c>
      <c r="Q447" s="70" t="s">
        <v>1262</v>
      </c>
    </row>
    <row r="448" spans="1:17" ht="15.75" x14ac:dyDescent="0.25">
      <c r="A448" s="7">
        <v>445</v>
      </c>
      <c r="B448" s="31" t="s">
        <v>1258</v>
      </c>
      <c r="C448" s="9" t="s">
        <v>1501</v>
      </c>
      <c r="D448" s="67" t="s">
        <v>1269</v>
      </c>
      <c r="E448" s="35" t="s">
        <v>165</v>
      </c>
      <c r="F448" s="7">
        <v>2024</v>
      </c>
      <c r="G448" s="27" t="s">
        <v>110</v>
      </c>
      <c r="H448" s="31" t="s">
        <v>1270</v>
      </c>
      <c r="I448" s="31"/>
      <c r="J448" s="31" t="s">
        <v>1271</v>
      </c>
      <c r="K448" s="7" t="s">
        <v>22</v>
      </c>
      <c r="L448" s="72">
        <v>4751500</v>
      </c>
      <c r="M448" s="11">
        <f t="shared" si="7"/>
        <v>64476.297131147541</v>
      </c>
      <c r="N448" s="12">
        <v>92</v>
      </c>
      <c r="O448" s="13">
        <v>19707.040983606556</v>
      </c>
      <c r="P448" s="69">
        <v>301</v>
      </c>
      <c r="Q448" s="70" t="s">
        <v>1262</v>
      </c>
    </row>
    <row r="449" spans="1:17" ht="15.75" x14ac:dyDescent="0.25">
      <c r="A449" s="7">
        <v>446</v>
      </c>
      <c r="B449" s="31" t="s">
        <v>1258</v>
      </c>
      <c r="C449" s="9" t="s">
        <v>1501</v>
      </c>
      <c r="D449" s="67" t="s">
        <v>1272</v>
      </c>
      <c r="E449" s="35" t="s">
        <v>165</v>
      </c>
      <c r="F449" s="7">
        <v>2024</v>
      </c>
      <c r="G449" s="27" t="s">
        <v>110</v>
      </c>
      <c r="H449" s="31" t="s">
        <v>1273</v>
      </c>
      <c r="I449" s="31"/>
      <c r="J449" s="31" t="s">
        <v>1274</v>
      </c>
      <c r="K449" s="7" t="s">
        <v>22</v>
      </c>
      <c r="L449" s="72">
        <v>4751500</v>
      </c>
      <c r="M449" s="11">
        <f t="shared" si="7"/>
        <v>64476.297131147541</v>
      </c>
      <c r="N449" s="12">
        <v>92</v>
      </c>
      <c r="O449" s="13">
        <v>19707.040983606556</v>
      </c>
      <c r="P449" s="69">
        <v>301</v>
      </c>
      <c r="Q449" s="70" t="s">
        <v>1262</v>
      </c>
    </row>
    <row r="450" spans="1:17" x14ac:dyDescent="0.25">
      <c r="A450" s="7">
        <v>447</v>
      </c>
      <c r="B450" s="31" t="s">
        <v>1275</v>
      </c>
      <c r="C450" s="9" t="s">
        <v>1469</v>
      </c>
      <c r="D450" s="67" t="s">
        <v>1276</v>
      </c>
      <c r="E450" s="35" t="s">
        <v>1277</v>
      </c>
      <c r="F450" s="7">
        <v>2024</v>
      </c>
      <c r="G450" s="31" t="s">
        <v>110</v>
      </c>
      <c r="H450" s="31" t="s">
        <v>1278</v>
      </c>
      <c r="I450" s="31"/>
      <c r="J450" s="31" t="s">
        <v>1279</v>
      </c>
      <c r="K450" s="7" t="s">
        <v>193</v>
      </c>
      <c r="L450" s="73">
        <v>13019400</v>
      </c>
      <c r="M450" s="11">
        <f t="shared" si="7"/>
        <v>176082.04918032789</v>
      </c>
      <c r="N450" s="12">
        <v>92</v>
      </c>
      <c r="O450" s="13">
        <v>53998.495081967223</v>
      </c>
      <c r="P450" s="69">
        <v>300</v>
      </c>
      <c r="Q450" s="70" t="s">
        <v>1280</v>
      </c>
    </row>
    <row r="451" spans="1:17" x14ac:dyDescent="0.25">
      <c r="A451" s="7">
        <v>448</v>
      </c>
      <c r="B451" s="31" t="s">
        <v>1275</v>
      </c>
      <c r="C451" s="9" t="s">
        <v>1469</v>
      </c>
      <c r="D451" s="67" t="s">
        <v>1281</v>
      </c>
      <c r="E451" s="35" t="s">
        <v>1277</v>
      </c>
      <c r="F451" s="7">
        <v>2024</v>
      </c>
      <c r="G451" s="31" t="s">
        <v>456</v>
      </c>
      <c r="H451" s="31" t="s">
        <v>1282</v>
      </c>
      <c r="I451" s="31"/>
      <c r="J451" s="31" t="s">
        <v>1283</v>
      </c>
      <c r="K451" s="7" t="s">
        <v>193</v>
      </c>
      <c r="L451" s="73">
        <v>13019400</v>
      </c>
      <c r="M451" s="11">
        <f t="shared" si="7"/>
        <v>176082.04918032789</v>
      </c>
      <c r="N451" s="12">
        <v>92</v>
      </c>
      <c r="O451" s="13">
        <v>53998.495081967223</v>
      </c>
      <c r="P451" s="69">
        <v>300</v>
      </c>
      <c r="Q451" s="70" t="s">
        <v>1280</v>
      </c>
    </row>
    <row r="452" spans="1:17" x14ac:dyDescent="0.25">
      <c r="A452" s="7">
        <v>449</v>
      </c>
      <c r="B452" s="31" t="s">
        <v>1275</v>
      </c>
      <c r="C452" s="9" t="s">
        <v>1469</v>
      </c>
      <c r="D452" s="67" t="s">
        <v>1284</v>
      </c>
      <c r="E452" s="35" t="s">
        <v>1277</v>
      </c>
      <c r="F452" s="7">
        <v>2024</v>
      </c>
      <c r="G452" s="31" t="s">
        <v>110</v>
      </c>
      <c r="H452" s="31" t="s">
        <v>1285</v>
      </c>
      <c r="I452" s="31"/>
      <c r="J452" s="31" t="s">
        <v>1286</v>
      </c>
      <c r="K452" s="7" t="s">
        <v>193</v>
      </c>
      <c r="L452" s="73">
        <v>13019400</v>
      </c>
      <c r="M452" s="11">
        <f t="shared" si="7"/>
        <v>176082.04918032789</v>
      </c>
      <c r="N452" s="12">
        <v>92</v>
      </c>
      <c r="O452" s="13">
        <v>53998.495081967223</v>
      </c>
      <c r="P452" s="69">
        <v>300</v>
      </c>
      <c r="Q452" s="70" t="s">
        <v>1280</v>
      </c>
    </row>
    <row r="453" spans="1:17" x14ac:dyDescent="0.25">
      <c r="A453" s="7">
        <v>450</v>
      </c>
      <c r="B453" s="7" t="s">
        <v>1287</v>
      </c>
      <c r="C453" s="9" t="s">
        <v>1502</v>
      </c>
      <c r="D453" s="67" t="s">
        <v>1288</v>
      </c>
      <c r="E453" s="35" t="s">
        <v>1277</v>
      </c>
      <c r="F453" s="7">
        <v>2024</v>
      </c>
      <c r="G453" s="31" t="s">
        <v>110</v>
      </c>
      <c r="H453" s="31" t="s">
        <v>1289</v>
      </c>
      <c r="I453" s="31"/>
      <c r="J453" s="74" t="s">
        <v>1290</v>
      </c>
      <c r="K453" s="7" t="s">
        <v>193</v>
      </c>
      <c r="L453" s="73">
        <v>12931920</v>
      </c>
      <c r="M453" s="11">
        <f t="shared" si="7"/>
        <v>174898.9180327869</v>
      </c>
      <c r="N453" s="12">
        <v>92</v>
      </c>
      <c r="O453" s="13">
        <v>53635.668196721315</v>
      </c>
      <c r="P453" s="69">
        <v>300</v>
      </c>
      <c r="Q453" s="70" t="s">
        <v>1280</v>
      </c>
    </row>
    <row r="454" spans="1:17" x14ac:dyDescent="0.25">
      <c r="A454" s="7">
        <v>451</v>
      </c>
      <c r="B454" s="7" t="s">
        <v>1287</v>
      </c>
      <c r="C454" s="9" t="s">
        <v>1502</v>
      </c>
      <c r="D454" s="67" t="s">
        <v>1291</v>
      </c>
      <c r="E454" s="35" t="s">
        <v>1277</v>
      </c>
      <c r="F454" s="7">
        <v>2024</v>
      </c>
      <c r="G454" s="31" t="s">
        <v>456</v>
      </c>
      <c r="H454" s="31" t="s">
        <v>1292</v>
      </c>
      <c r="I454" s="31"/>
      <c r="J454" s="74" t="s">
        <v>1293</v>
      </c>
      <c r="K454" s="7" t="s">
        <v>193</v>
      </c>
      <c r="L454" s="73">
        <v>12931920</v>
      </c>
      <c r="M454" s="11">
        <f t="shared" si="7"/>
        <v>174898.9180327869</v>
      </c>
      <c r="N454" s="12">
        <v>92</v>
      </c>
      <c r="O454" s="13">
        <v>53635.668196721315</v>
      </c>
      <c r="P454" s="69">
        <v>300</v>
      </c>
      <c r="Q454" s="70" t="s">
        <v>1280</v>
      </c>
    </row>
    <row r="455" spans="1:17" x14ac:dyDescent="0.25">
      <c r="A455" s="7">
        <v>452</v>
      </c>
      <c r="B455" s="7" t="s">
        <v>1287</v>
      </c>
      <c r="C455" s="9" t="s">
        <v>1502</v>
      </c>
      <c r="D455" s="67" t="s">
        <v>1294</v>
      </c>
      <c r="E455" s="35" t="s">
        <v>1277</v>
      </c>
      <c r="F455" s="7">
        <v>2024</v>
      </c>
      <c r="G455" s="31" t="s">
        <v>110</v>
      </c>
      <c r="H455" s="31" t="s">
        <v>1295</v>
      </c>
      <c r="I455" s="31"/>
      <c r="J455" s="74" t="s">
        <v>1296</v>
      </c>
      <c r="K455" s="7" t="s">
        <v>193</v>
      </c>
      <c r="L455" s="73">
        <v>12931920</v>
      </c>
      <c r="M455" s="11">
        <f t="shared" si="7"/>
        <v>174898.9180327869</v>
      </c>
      <c r="N455" s="12">
        <v>92</v>
      </c>
      <c r="O455" s="13">
        <v>53635.668196721315</v>
      </c>
      <c r="P455" s="69">
        <v>300</v>
      </c>
      <c r="Q455" s="70" t="s">
        <v>1280</v>
      </c>
    </row>
    <row r="456" spans="1:17" x14ac:dyDescent="0.25">
      <c r="A456" s="7">
        <v>453</v>
      </c>
      <c r="B456" s="7" t="s">
        <v>1287</v>
      </c>
      <c r="C456" s="9" t="s">
        <v>1502</v>
      </c>
      <c r="D456" s="67" t="s">
        <v>1297</v>
      </c>
      <c r="E456" s="35" t="s">
        <v>1277</v>
      </c>
      <c r="F456" s="7">
        <v>2024</v>
      </c>
      <c r="G456" s="31" t="s">
        <v>110</v>
      </c>
      <c r="H456" s="31" t="s">
        <v>1298</v>
      </c>
      <c r="I456" s="31"/>
      <c r="J456" s="74" t="s">
        <v>1299</v>
      </c>
      <c r="K456" s="7" t="s">
        <v>193</v>
      </c>
      <c r="L456" s="73">
        <v>12931920</v>
      </c>
      <c r="M456" s="11">
        <f t="shared" si="7"/>
        <v>174898.9180327869</v>
      </c>
      <c r="N456" s="12">
        <v>92</v>
      </c>
      <c r="O456" s="13">
        <v>53635.668196721315</v>
      </c>
      <c r="P456" s="69">
        <v>300</v>
      </c>
      <c r="Q456" s="70" t="s">
        <v>1280</v>
      </c>
    </row>
    <row r="457" spans="1:17" x14ac:dyDescent="0.25">
      <c r="A457" s="7">
        <v>454</v>
      </c>
      <c r="B457" s="7" t="s">
        <v>1287</v>
      </c>
      <c r="C457" s="9" t="s">
        <v>1502</v>
      </c>
      <c r="D457" s="67" t="s">
        <v>1300</v>
      </c>
      <c r="E457" s="35" t="s">
        <v>1277</v>
      </c>
      <c r="F457" s="7">
        <v>2024</v>
      </c>
      <c r="G457" s="31" t="s">
        <v>456</v>
      </c>
      <c r="H457" s="31" t="s">
        <v>1301</v>
      </c>
      <c r="I457" s="31"/>
      <c r="J457" s="31" t="s">
        <v>1302</v>
      </c>
      <c r="K457" s="7" t="s">
        <v>193</v>
      </c>
      <c r="L457" s="73">
        <v>12931920</v>
      </c>
      <c r="M457" s="11">
        <f t="shared" si="7"/>
        <v>174898.9180327869</v>
      </c>
      <c r="N457" s="12">
        <v>92</v>
      </c>
      <c r="O457" s="13">
        <v>53635.668196721315</v>
      </c>
      <c r="P457" s="69">
        <v>300</v>
      </c>
      <c r="Q457" s="70" t="s">
        <v>1280</v>
      </c>
    </row>
    <row r="458" spans="1:17" x14ac:dyDescent="0.25">
      <c r="A458" s="7">
        <v>455</v>
      </c>
      <c r="B458" s="31" t="s">
        <v>1275</v>
      </c>
      <c r="C458" s="9" t="s">
        <v>1469</v>
      </c>
      <c r="D458" s="67" t="s">
        <v>1303</v>
      </c>
      <c r="E458" s="75" t="s">
        <v>1277</v>
      </c>
      <c r="F458" s="67">
        <v>2024</v>
      </c>
      <c r="G458" s="31" t="s">
        <v>456</v>
      </c>
      <c r="H458" s="76" t="s">
        <v>1304</v>
      </c>
      <c r="I458" s="76"/>
      <c r="J458" s="76" t="s">
        <v>1305</v>
      </c>
      <c r="K458" s="7" t="s">
        <v>193</v>
      </c>
      <c r="L458" s="77">
        <v>13019400</v>
      </c>
      <c r="M458" s="11">
        <f t="shared" si="7"/>
        <v>164343.24590163934</v>
      </c>
      <c r="N458" s="12">
        <v>92</v>
      </c>
      <c r="O458" s="13">
        <v>53998.495081967209</v>
      </c>
      <c r="P458" s="69">
        <v>280</v>
      </c>
      <c r="Q458" s="70" t="s">
        <v>1306</v>
      </c>
    </row>
    <row r="459" spans="1:17" x14ac:dyDescent="0.25">
      <c r="A459" s="7">
        <v>456</v>
      </c>
      <c r="B459" s="31" t="s">
        <v>1307</v>
      </c>
      <c r="C459" s="9" t="s">
        <v>1505</v>
      </c>
      <c r="D459" s="76" t="s">
        <v>1308</v>
      </c>
      <c r="E459" s="75" t="s">
        <v>1277</v>
      </c>
      <c r="F459" s="76">
        <v>2024</v>
      </c>
      <c r="G459" s="31" t="s">
        <v>110</v>
      </c>
      <c r="H459" s="67" t="s">
        <v>1309</v>
      </c>
      <c r="I459" s="67"/>
      <c r="J459" s="76" t="s">
        <v>1310</v>
      </c>
      <c r="K459" s="7" t="s">
        <v>193</v>
      </c>
      <c r="L459" s="77">
        <v>13200225</v>
      </c>
      <c r="M459" s="11">
        <f t="shared" si="7"/>
        <v>39871.171413934426</v>
      </c>
      <c r="N459" s="12">
        <v>67</v>
      </c>
      <c r="O459" s="13">
        <v>39871.171413934426</v>
      </c>
      <c r="P459" s="69">
        <v>67</v>
      </c>
      <c r="Q459" s="70" t="s">
        <v>1311</v>
      </c>
    </row>
    <row r="460" spans="1:17" x14ac:dyDescent="0.25">
      <c r="A460" s="7">
        <v>457</v>
      </c>
      <c r="B460" s="31" t="s">
        <v>1307</v>
      </c>
      <c r="C460" s="9" t="s">
        <v>1505</v>
      </c>
      <c r="D460" s="76" t="s">
        <v>1312</v>
      </c>
      <c r="E460" s="75" t="s">
        <v>1277</v>
      </c>
      <c r="F460" s="76">
        <v>2024</v>
      </c>
      <c r="G460" s="31" t="s">
        <v>110</v>
      </c>
      <c r="H460" s="67" t="s">
        <v>1313</v>
      </c>
      <c r="I460" s="67"/>
      <c r="J460" s="76" t="s">
        <v>1314</v>
      </c>
      <c r="K460" s="7" t="s">
        <v>193</v>
      </c>
      <c r="L460" s="77">
        <v>13200225</v>
      </c>
      <c r="M460" s="11">
        <f t="shared" si="7"/>
        <v>39871.171413934426</v>
      </c>
      <c r="N460" s="12">
        <v>67</v>
      </c>
      <c r="O460" s="13">
        <v>39871.171413934426</v>
      </c>
      <c r="P460" s="69">
        <v>67</v>
      </c>
      <c r="Q460" s="70" t="s">
        <v>1311</v>
      </c>
    </row>
    <row r="461" spans="1:17" x14ac:dyDescent="0.25">
      <c r="A461" s="7">
        <v>458</v>
      </c>
      <c r="B461" s="31" t="s">
        <v>1307</v>
      </c>
      <c r="C461" s="9" t="s">
        <v>1505</v>
      </c>
      <c r="D461" s="76" t="s">
        <v>1315</v>
      </c>
      <c r="E461" s="75" t="s">
        <v>1277</v>
      </c>
      <c r="F461" s="76">
        <v>2024</v>
      </c>
      <c r="G461" s="31" t="s">
        <v>110</v>
      </c>
      <c r="H461" s="67" t="s">
        <v>1316</v>
      </c>
      <c r="I461" s="67"/>
      <c r="J461" s="76" t="s">
        <v>1317</v>
      </c>
      <c r="K461" s="7" t="s">
        <v>193</v>
      </c>
      <c r="L461" s="77">
        <v>13200225</v>
      </c>
      <c r="M461" s="11">
        <f t="shared" si="7"/>
        <v>39871.171413934426</v>
      </c>
      <c r="N461" s="12">
        <v>67</v>
      </c>
      <c r="O461" s="13">
        <v>39871.171413934426</v>
      </c>
      <c r="P461" s="69">
        <v>67</v>
      </c>
      <c r="Q461" s="70" t="s">
        <v>1311</v>
      </c>
    </row>
    <row r="462" spans="1:17" x14ac:dyDescent="0.25">
      <c r="A462" s="7">
        <v>459</v>
      </c>
      <c r="B462" s="31" t="s">
        <v>1307</v>
      </c>
      <c r="C462" s="9" t="s">
        <v>1505</v>
      </c>
      <c r="D462" s="76" t="s">
        <v>1318</v>
      </c>
      <c r="E462" s="75" t="s">
        <v>1277</v>
      </c>
      <c r="F462" s="76">
        <v>2024</v>
      </c>
      <c r="G462" s="31" t="s">
        <v>110</v>
      </c>
      <c r="H462" s="67" t="s">
        <v>1319</v>
      </c>
      <c r="I462" s="67"/>
      <c r="J462" s="76" t="s">
        <v>1320</v>
      </c>
      <c r="K462" s="7" t="s">
        <v>193</v>
      </c>
      <c r="L462" s="77">
        <v>13200225</v>
      </c>
      <c r="M462" s="11">
        <f t="shared" si="7"/>
        <v>39871.171413934426</v>
      </c>
      <c r="N462" s="12">
        <v>67</v>
      </c>
      <c r="O462" s="13">
        <v>39871.171413934426</v>
      </c>
      <c r="P462" s="69">
        <v>67</v>
      </c>
      <c r="Q462" s="70" t="s">
        <v>1311</v>
      </c>
    </row>
    <row r="463" spans="1:17" x14ac:dyDescent="0.25">
      <c r="A463" s="7">
        <v>460</v>
      </c>
      <c r="B463" s="31" t="s">
        <v>1307</v>
      </c>
      <c r="C463" s="9" t="s">
        <v>1505</v>
      </c>
      <c r="D463" s="76" t="s">
        <v>1321</v>
      </c>
      <c r="E463" s="75" t="s">
        <v>1277</v>
      </c>
      <c r="F463" s="76">
        <v>2024</v>
      </c>
      <c r="G463" s="31" t="s">
        <v>110</v>
      </c>
      <c r="H463" s="67" t="s">
        <v>1322</v>
      </c>
      <c r="I463" s="67"/>
      <c r="J463" s="76" t="s">
        <v>1323</v>
      </c>
      <c r="K463" s="7" t="s">
        <v>193</v>
      </c>
      <c r="L463" s="77">
        <v>13200225</v>
      </c>
      <c r="M463" s="11">
        <f t="shared" si="7"/>
        <v>39871.171413934426</v>
      </c>
      <c r="N463" s="12">
        <v>67</v>
      </c>
      <c r="O463" s="13">
        <v>39871.171413934426</v>
      </c>
      <c r="P463" s="69">
        <v>67</v>
      </c>
      <c r="Q463" s="70" t="s">
        <v>1311</v>
      </c>
    </row>
    <row r="464" spans="1:17" x14ac:dyDescent="0.25">
      <c r="A464" s="7">
        <v>461</v>
      </c>
      <c r="B464" s="31" t="s">
        <v>1324</v>
      </c>
      <c r="C464" s="9" t="s">
        <v>1505</v>
      </c>
      <c r="D464" s="76" t="s">
        <v>1325</v>
      </c>
      <c r="E464" s="75" t="s">
        <v>1277</v>
      </c>
      <c r="F464" s="76">
        <v>2024</v>
      </c>
      <c r="G464" s="31" t="s">
        <v>110</v>
      </c>
      <c r="H464" s="76" t="s">
        <v>1326</v>
      </c>
      <c r="I464" s="76"/>
      <c r="J464" s="76" t="s">
        <v>1327</v>
      </c>
      <c r="K464" s="7" t="s">
        <v>193</v>
      </c>
      <c r="L464" s="77">
        <v>13111530</v>
      </c>
      <c r="M464" s="11">
        <f t="shared" si="7"/>
        <v>36056.707499999997</v>
      </c>
      <c r="N464" s="12">
        <v>61</v>
      </c>
      <c r="O464" s="13">
        <v>36056.707499999997</v>
      </c>
      <c r="P464" s="69">
        <v>61</v>
      </c>
      <c r="Q464" s="70" t="s">
        <v>1328</v>
      </c>
    </row>
    <row r="465" spans="1:17" x14ac:dyDescent="0.25">
      <c r="A465" s="7">
        <v>462</v>
      </c>
      <c r="B465" s="31" t="s">
        <v>1324</v>
      </c>
      <c r="C465" s="9" t="s">
        <v>1505</v>
      </c>
      <c r="D465" s="76" t="s">
        <v>1329</v>
      </c>
      <c r="E465" s="75" t="s">
        <v>1277</v>
      </c>
      <c r="F465" s="76">
        <v>2024</v>
      </c>
      <c r="G465" s="31" t="s">
        <v>110</v>
      </c>
      <c r="H465" s="76" t="s">
        <v>1330</v>
      </c>
      <c r="I465" s="76"/>
      <c r="J465" s="76" t="s">
        <v>1331</v>
      </c>
      <c r="K465" s="7" t="s">
        <v>193</v>
      </c>
      <c r="L465" s="77">
        <v>13111530</v>
      </c>
      <c r="M465" s="11">
        <f t="shared" si="7"/>
        <v>36056.707499999997</v>
      </c>
      <c r="N465" s="12">
        <v>61</v>
      </c>
      <c r="O465" s="13">
        <v>36056.707499999997</v>
      </c>
      <c r="P465" s="69">
        <v>61</v>
      </c>
      <c r="Q465" s="70" t="s">
        <v>1328</v>
      </c>
    </row>
    <row r="466" spans="1:17" x14ac:dyDescent="0.25">
      <c r="A466" s="7">
        <v>463</v>
      </c>
      <c r="B466" s="31" t="s">
        <v>1324</v>
      </c>
      <c r="C466" s="9" t="s">
        <v>1505</v>
      </c>
      <c r="D466" s="76" t="s">
        <v>1332</v>
      </c>
      <c r="E466" s="75" t="s">
        <v>1277</v>
      </c>
      <c r="F466" s="76">
        <v>2024</v>
      </c>
      <c r="G466" s="31" t="s">
        <v>110</v>
      </c>
      <c r="H466" s="76" t="s">
        <v>1333</v>
      </c>
      <c r="I466" s="76"/>
      <c r="J466" s="76" t="s">
        <v>1334</v>
      </c>
      <c r="K466" s="7" t="s">
        <v>193</v>
      </c>
      <c r="L466" s="77">
        <v>13111530</v>
      </c>
      <c r="M466" s="11">
        <f t="shared" si="7"/>
        <v>36056.707499999997</v>
      </c>
      <c r="N466" s="12">
        <v>61</v>
      </c>
      <c r="O466" s="13">
        <v>36056.707499999997</v>
      </c>
      <c r="P466" s="69">
        <v>61</v>
      </c>
      <c r="Q466" s="70" t="s">
        <v>1328</v>
      </c>
    </row>
    <row r="467" spans="1:17" x14ac:dyDescent="0.25">
      <c r="A467" s="7">
        <v>464</v>
      </c>
      <c r="B467" s="67" t="s">
        <v>1335</v>
      </c>
      <c r="C467" s="134" t="s">
        <v>1503</v>
      </c>
      <c r="D467" s="76" t="s">
        <v>1336</v>
      </c>
      <c r="E467" s="75" t="s">
        <v>1337</v>
      </c>
      <c r="F467" s="76">
        <v>2024</v>
      </c>
      <c r="G467" s="31" t="s">
        <v>110</v>
      </c>
      <c r="H467" s="67" t="s">
        <v>1338</v>
      </c>
      <c r="I467" s="67"/>
      <c r="J467" s="67" t="s">
        <v>1339</v>
      </c>
      <c r="K467" s="76" t="s">
        <v>1340</v>
      </c>
      <c r="L467" s="77">
        <v>4935700</v>
      </c>
      <c r="M467" s="11">
        <f t="shared" si="7"/>
        <v>12905.64180327869</v>
      </c>
      <c r="N467" s="12">
        <v>58</v>
      </c>
      <c r="O467" s="13">
        <v>12905.64180327869</v>
      </c>
      <c r="P467" s="69">
        <v>58</v>
      </c>
      <c r="Q467" s="70" t="s">
        <v>1341</v>
      </c>
    </row>
    <row r="468" spans="1:17" x14ac:dyDescent="0.25">
      <c r="A468" s="7">
        <v>465</v>
      </c>
      <c r="B468" s="67" t="s">
        <v>1335</v>
      </c>
      <c r="C468" s="9" t="s">
        <v>1503</v>
      </c>
      <c r="D468" s="76" t="s">
        <v>1342</v>
      </c>
      <c r="E468" s="75" t="s">
        <v>1337</v>
      </c>
      <c r="F468" s="76">
        <v>2024</v>
      </c>
      <c r="G468" s="31" t="s">
        <v>110</v>
      </c>
      <c r="H468" s="67" t="s">
        <v>1343</v>
      </c>
      <c r="I468" s="67"/>
      <c r="J468" s="67" t="s">
        <v>1344</v>
      </c>
      <c r="K468" s="76" t="s">
        <v>1340</v>
      </c>
      <c r="L468" s="77">
        <v>4935700</v>
      </c>
      <c r="M468" s="11">
        <f t="shared" si="7"/>
        <v>12905.64180327869</v>
      </c>
      <c r="N468" s="12">
        <v>58</v>
      </c>
      <c r="O468" s="13">
        <v>12905.64180327869</v>
      </c>
      <c r="P468" s="69">
        <v>58</v>
      </c>
      <c r="Q468" s="70" t="s">
        <v>1341</v>
      </c>
    </row>
    <row r="469" spans="1:17" x14ac:dyDescent="0.25">
      <c r="A469" s="7">
        <v>466</v>
      </c>
      <c r="B469" s="67" t="s">
        <v>1335</v>
      </c>
      <c r="C469" s="9" t="s">
        <v>1503</v>
      </c>
      <c r="D469" s="76" t="s">
        <v>1345</v>
      </c>
      <c r="E469" s="75" t="s">
        <v>1337</v>
      </c>
      <c r="F469" s="76">
        <v>2024</v>
      </c>
      <c r="G469" s="31" t="s">
        <v>110</v>
      </c>
      <c r="H469" s="67" t="s">
        <v>1346</v>
      </c>
      <c r="I469" s="67"/>
      <c r="J469" s="67" t="s">
        <v>1347</v>
      </c>
      <c r="K469" s="76" t="s">
        <v>1340</v>
      </c>
      <c r="L469" s="77">
        <v>4935700</v>
      </c>
      <c r="M469" s="11">
        <f t="shared" si="7"/>
        <v>12905.64180327869</v>
      </c>
      <c r="N469" s="12">
        <v>58</v>
      </c>
      <c r="O469" s="13">
        <v>12905.64180327869</v>
      </c>
      <c r="P469" s="69">
        <v>58</v>
      </c>
      <c r="Q469" s="70" t="s">
        <v>1341</v>
      </c>
    </row>
    <row r="470" spans="1:17" x14ac:dyDescent="0.25">
      <c r="A470" s="7">
        <v>467</v>
      </c>
      <c r="B470" s="67" t="s">
        <v>1335</v>
      </c>
      <c r="C470" s="9" t="s">
        <v>1503</v>
      </c>
      <c r="D470" s="76" t="s">
        <v>1348</v>
      </c>
      <c r="E470" s="75" t="s">
        <v>1337</v>
      </c>
      <c r="F470" s="76">
        <v>2024</v>
      </c>
      <c r="G470" s="31" t="s">
        <v>110</v>
      </c>
      <c r="H470" s="67" t="s">
        <v>1349</v>
      </c>
      <c r="I470" s="67"/>
      <c r="J470" s="67" t="s">
        <v>1350</v>
      </c>
      <c r="K470" s="76" t="s">
        <v>1340</v>
      </c>
      <c r="L470" s="77">
        <v>4935700</v>
      </c>
      <c r="M470" s="11">
        <f t="shared" si="7"/>
        <v>12905.64180327869</v>
      </c>
      <c r="N470" s="12">
        <v>58</v>
      </c>
      <c r="O470" s="13">
        <v>12905.64180327869</v>
      </c>
      <c r="P470" s="69">
        <v>58</v>
      </c>
      <c r="Q470" s="70" t="s">
        <v>1341</v>
      </c>
    </row>
    <row r="471" spans="1:17" x14ac:dyDescent="0.25">
      <c r="A471" s="7">
        <v>468</v>
      </c>
      <c r="B471" s="67" t="s">
        <v>1335</v>
      </c>
      <c r="C471" s="9" t="s">
        <v>1503</v>
      </c>
      <c r="D471" s="76" t="s">
        <v>1351</v>
      </c>
      <c r="E471" s="75" t="s">
        <v>1337</v>
      </c>
      <c r="F471" s="76">
        <v>2024</v>
      </c>
      <c r="G471" s="31" t="s">
        <v>110</v>
      </c>
      <c r="H471" s="67" t="s">
        <v>1352</v>
      </c>
      <c r="I471" s="67"/>
      <c r="J471" s="67" t="s">
        <v>1353</v>
      </c>
      <c r="K471" s="76" t="s">
        <v>1340</v>
      </c>
      <c r="L471" s="77">
        <v>4935700</v>
      </c>
      <c r="M471" s="11">
        <f t="shared" si="7"/>
        <v>12905.64180327869</v>
      </c>
      <c r="N471" s="12">
        <v>58</v>
      </c>
      <c r="O471" s="13">
        <v>12905.64180327869</v>
      </c>
      <c r="P471" s="69">
        <v>58</v>
      </c>
      <c r="Q471" s="70" t="s">
        <v>1341</v>
      </c>
    </row>
    <row r="472" spans="1:17" x14ac:dyDescent="0.25">
      <c r="A472" s="7">
        <v>469</v>
      </c>
      <c r="B472" s="67" t="s">
        <v>1335</v>
      </c>
      <c r="C472" s="9" t="s">
        <v>1503</v>
      </c>
      <c r="D472" s="76" t="s">
        <v>1354</v>
      </c>
      <c r="E472" s="75" t="s">
        <v>1337</v>
      </c>
      <c r="F472" s="76">
        <v>2024</v>
      </c>
      <c r="G472" s="31" t="s">
        <v>110</v>
      </c>
      <c r="H472" s="67" t="s">
        <v>1355</v>
      </c>
      <c r="I472" s="67"/>
      <c r="J472" s="67" t="s">
        <v>1356</v>
      </c>
      <c r="K472" s="76" t="s">
        <v>1340</v>
      </c>
      <c r="L472" s="77">
        <v>4935700</v>
      </c>
      <c r="M472" s="11">
        <f t="shared" si="7"/>
        <v>12905.64180327869</v>
      </c>
      <c r="N472" s="12">
        <v>58</v>
      </c>
      <c r="O472" s="13">
        <v>12905.64180327869</v>
      </c>
      <c r="P472" s="69">
        <v>58</v>
      </c>
      <c r="Q472" s="70" t="s">
        <v>1341</v>
      </c>
    </row>
    <row r="473" spans="1:17" x14ac:dyDescent="0.25">
      <c r="A473" s="7">
        <v>470</v>
      </c>
      <c r="B473" s="67" t="s">
        <v>1335</v>
      </c>
      <c r="C473" s="9" t="s">
        <v>1503</v>
      </c>
      <c r="D473" s="76" t="s">
        <v>1357</v>
      </c>
      <c r="E473" s="75" t="s">
        <v>1337</v>
      </c>
      <c r="F473" s="76">
        <v>2024</v>
      </c>
      <c r="G473" s="31" t="s">
        <v>110</v>
      </c>
      <c r="H473" s="67" t="s">
        <v>1358</v>
      </c>
      <c r="I473" s="67"/>
      <c r="J473" s="67" t="s">
        <v>1359</v>
      </c>
      <c r="K473" s="76" t="s">
        <v>1340</v>
      </c>
      <c r="L473" s="77">
        <v>4935700</v>
      </c>
      <c r="M473" s="11">
        <f t="shared" si="7"/>
        <v>12905.64180327869</v>
      </c>
      <c r="N473" s="12">
        <v>58</v>
      </c>
      <c r="O473" s="13">
        <v>12905.64180327869</v>
      </c>
      <c r="P473" s="69">
        <v>58</v>
      </c>
      <c r="Q473" s="70" t="s">
        <v>1341</v>
      </c>
    </row>
    <row r="474" spans="1:17" x14ac:dyDescent="0.25">
      <c r="A474" s="7">
        <v>471</v>
      </c>
      <c r="B474" s="67" t="s">
        <v>1335</v>
      </c>
      <c r="C474" s="9" t="s">
        <v>1503</v>
      </c>
      <c r="D474" s="76" t="s">
        <v>1360</v>
      </c>
      <c r="E474" s="75" t="s">
        <v>1337</v>
      </c>
      <c r="F474" s="76">
        <v>2024</v>
      </c>
      <c r="G474" s="31" t="s">
        <v>110</v>
      </c>
      <c r="H474" s="67" t="s">
        <v>1361</v>
      </c>
      <c r="I474" s="67"/>
      <c r="J474" s="67" t="s">
        <v>1362</v>
      </c>
      <c r="K474" s="76" t="s">
        <v>1340</v>
      </c>
      <c r="L474" s="77">
        <v>4935700</v>
      </c>
      <c r="M474" s="11">
        <f t="shared" si="7"/>
        <v>12905.64180327869</v>
      </c>
      <c r="N474" s="12">
        <v>58</v>
      </c>
      <c r="O474" s="13">
        <v>12905.64180327869</v>
      </c>
      <c r="P474" s="69">
        <v>58</v>
      </c>
      <c r="Q474" s="70" t="s">
        <v>1341</v>
      </c>
    </row>
    <row r="475" spans="1:17" x14ac:dyDescent="0.25">
      <c r="A475" s="7">
        <v>472</v>
      </c>
      <c r="B475" s="67" t="s">
        <v>1335</v>
      </c>
      <c r="C475" s="9" t="s">
        <v>1503</v>
      </c>
      <c r="D475" s="76" t="s">
        <v>1363</v>
      </c>
      <c r="E475" s="75" t="s">
        <v>1337</v>
      </c>
      <c r="F475" s="76">
        <v>2024</v>
      </c>
      <c r="G475" s="31" t="s">
        <v>110</v>
      </c>
      <c r="H475" s="67" t="s">
        <v>1364</v>
      </c>
      <c r="I475" s="67"/>
      <c r="J475" s="67" t="s">
        <v>1365</v>
      </c>
      <c r="K475" s="76" t="s">
        <v>1340</v>
      </c>
      <c r="L475" s="77">
        <v>4935700</v>
      </c>
      <c r="M475" s="11">
        <f t="shared" si="7"/>
        <v>12905.64180327869</v>
      </c>
      <c r="N475" s="12">
        <v>58</v>
      </c>
      <c r="O475" s="13">
        <v>12905.64180327869</v>
      </c>
      <c r="P475" s="69">
        <v>58</v>
      </c>
      <c r="Q475" s="70" t="s">
        <v>1341</v>
      </c>
    </row>
    <row r="476" spans="1:17" x14ac:dyDescent="0.25">
      <c r="A476" s="7">
        <v>473</v>
      </c>
      <c r="B476" s="67" t="s">
        <v>1335</v>
      </c>
      <c r="C476" s="9" t="s">
        <v>1503</v>
      </c>
      <c r="D476" s="76" t="s">
        <v>1366</v>
      </c>
      <c r="E476" s="75" t="s">
        <v>1337</v>
      </c>
      <c r="F476" s="76">
        <v>2024</v>
      </c>
      <c r="G476" s="31" t="s">
        <v>110</v>
      </c>
      <c r="H476" s="67" t="s">
        <v>1367</v>
      </c>
      <c r="I476" s="67"/>
      <c r="J476" s="67" t="s">
        <v>1368</v>
      </c>
      <c r="K476" s="76" t="s">
        <v>1340</v>
      </c>
      <c r="L476" s="77">
        <v>4935700</v>
      </c>
      <c r="M476" s="11">
        <f t="shared" si="7"/>
        <v>12905.64180327869</v>
      </c>
      <c r="N476" s="12">
        <v>58</v>
      </c>
      <c r="O476" s="13">
        <v>12905.64180327869</v>
      </c>
      <c r="P476" s="69">
        <v>58</v>
      </c>
      <c r="Q476" s="70" t="s">
        <v>1341</v>
      </c>
    </row>
    <row r="477" spans="1:17" x14ac:dyDescent="0.25">
      <c r="A477" s="7">
        <v>474</v>
      </c>
      <c r="B477" s="67" t="s">
        <v>1335</v>
      </c>
      <c r="C477" s="9" t="s">
        <v>1503</v>
      </c>
      <c r="D477" s="76" t="s">
        <v>1369</v>
      </c>
      <c r="E477" s="75" t="s">
        <v>1337</v>
      </c>
      <c r="F477" s="76">
        <v>2024</v>
      </c>
      <c r="G477" s="31" t="s">
        <v>110</v>
      </c>
      <c r="H477" s="67" t="s">
        <v>1370</v>
      </c>
      <c r="I477" s="67"/>
      <c r="J477" s="67" t="s">
        <v>1371</v>
      </c>
      <c r="K477" s="76" t="s">
        <v>1340</v>
      </c>
      <c r="L477" s="77">
        <v>4935700</v>
      </c>
      <c r="M477" s="11">
        <f t="shared" si="7"/>
        <v>12905.64180327869</v>
      </c>
      <c r="N477" s="12">
        <v>58</v>
      </c>
      <c r="O477" s="13">
        <v>12905.64180327869</v>
      </c>
      <c r="P477" s="69">
        <v>58</v>
      </c>
      <c r="Q477" s="70" t="s">
        <v>1341</v>
      </c>
    </row>
    <row r="478" spans="1:17" x14ac:dyDescent="0.25">
      <c r="A478" s="7">
        <v>475</v>
      </c>
      <c r="B478" s="67" t="s">
        <v>1335</v>
      </c>
      <c r="C478" s="9" t="s">
        <v>1503</v>
      </c>
      <c r="D478" s="76" t="s">
        <v>1372</v>
      </c>
      <c r="E478" s="75" t="s">
        <v>1337</v>
      </c>
      <c r="F478" s="76">
        <v>2024</v>
      </c>
      <c r="G478" s="31" t="s">
        <v>110</v>
      </c>
      <c r="H478" s="67" t="s">
        <v>1373</v>
      </c>
      <c r="I478" s="67"/>
      <c r="J478" s="67" t="s">
        <v>1374</v>
      </c>
      <c r="K478" s="76" t="s">
        <v>1340</v>
      </c>
      <c r="L478" s="77">
        <v>4935700</v>
      </c>
      <c r="M478" s="11">
        <f t="shared" si="7"/>
        <v>12905.64180327869</v>
      </c>
      <c r="N478" s="12">
        <v>58</v>
      </c>
      <c r="O478" s="13">
        <v>12905.64180327869</v>
      </c>
      <c r="P478" s="69">
        <v>58</v>
      </c>
      <c r="Q478" s="70" t="s">
        <v>1341</v>
      </c>
    </row>
    <row r="479" spans="1:17" x14ac:dyDescent="0.25">
      <c r="A479" s="7">
        <v>476</v>
      </c>
      <c r="B479" s="67" t="s">
        <v>1335</v>
      </c>
      <c r="C479" s="9" t="s">
        <v>1503</v>
      </c>
      <c r="D479" s="76" t="s">
        <v>1375</v>
      </c>
      <c r="E479" s="75" t="s">
        <v>1337</v>
      </c>
      <c r="F479" s="76">
        <v>2024</v>
      </c>
      <c r="G479" s="31" t="s">
        <v>110</v>
      </c>
      <c r="H479" s="67" t="s">
        <v>1376</v>
      </c>
      <c r="I479" s="67"/>
      <c r="J479" s="67" t="s">
        <v>1377</v>
      </c>
      <c r="K479" s="76" t="s">
        <v>1340</v>
      </c>
      <c r="L479" s="77">
        <v>4935700</v>
      </c>
      <c r="M479" s="11">
        <f t="shared" si="7"/>
        <v>12905.64180327869</v>
      </c>
      <c r="N479" s="12">
        <v>58</v>
      </c>
      <c r="O479" s="13">
        <v>12905.64180327869</v>
      </c>
      <c r="P479" s="69">
        <v>58</v>
      </c>
      <c r="Q479" s="70" t="s">
        <v>1341</v>
      </c>
    </row>
    <row r="480" spans="1:17" x14ac:dyDescent="0.25">
      <c r="A480" s="7">
        <v>477</v>
      </c>
      <c r="B480" s="67" t="s">
        <v>1335</v>
      </c>
      <c r="C480" s="9" t="s">
        <v>1503</v>
      </c>
      <c r="D480" s="76" t="s">
        <v>1378</v>
      </c>
      <c r="E480" s="75" t="s">
        <v>1337</v>
      </c>
      <c r="F480" s="76">
        <v>2024</v>
      </c>
      <c r="G480" s="31" t="s">
        <v>110</v>
      </c>
      <c r="H480" s="67" t="s">
        <v>1379</v>
      </c>
      <c r="I480" s="67"/>
      <c r="J480" s="67" t="s">
        <v>1380</v>
      </c>
      <c r="K480" s="76" t="s">
        <v>1340</v>
      </c>
      <c r="L480" s="77">
        <v>4935700</v>
      </c>
      <c r="M480" s="11">
        <f t="shared" si="7"/>
        <v>12905.64180327869</v>
      </c>
      <c r="N480" s="12">
        <v>58</v>
      </c>
      <c r="O480" s="13">
        <v>12905.64180327869</v>
      </c>
      <c r="P480" s="69">
        <v>58</v>
      </c>
      <c r="Q480" s="70" t="s">
        <v>1341</v>
      </c>
    </row>
    <row r="481" spans="1:17" x14ac:dyDescent="0.25">
      <c r="A481" s="7">
        <v>478</v>
      </c>
      <c r="B481" s="67" t="s">
        <v>1335</v>
      </c>
      <c r="C481" s="9" t="s">
        <v>1503</v>
      </c>
      <c r="D481" s="76" t="s">
        <v>1381</v>
      </c>
      <c r="E481" s="75" t="s">
        <v>1337</v>
      </c>
      <c r="F481" s="76">
        <v>2024</v>
      </c>
      <c r="G481" s="31" t="s">
        <v>110</v>
      </c>
      <c r="H481" s="67" t="s">
        <v>1382</v>
      </c>
      <c r="I481" s="67"/>
      <c r="J481" s="67" t="s">
        <v>1383</v>
      </c>
      <c r="K481" s="76" t="s">
        <v>1340</v>
      </c>
      <c r="L481" s="77">
        <v>4935700</v>
      </c>
      <c r="M481" s="11">
        <f t="shared" si="7"/>
        <v>12905.64180327869</v>
      </c>
      <c r="N481" s="12">
        <v>58</v>
      </c>
      <c r="O481" s="13">
        <v>12905.64180327869</v>
      </c>
      <c r="P481" s="69">
        <v>58</v>
      </c>
      <c r="Q481" s="70" t="s">
        <v>1341</v>
      </c>
    </row>
    <row r="482" spans="1:17" x14ac:dyDescent="0.25">
      <c r="A482" s="7">
        <v>479</v>
      </c>
      <c r="B482" s="67" t="s">
        <v>1335</v>
      </c>
      <c r="C482" s="9" t="s">
        <v>1503</v>
      </c>
      <c r="D482" s="76" t="s">
        <v>1384</v>
      </c>
      <c r="E482" s="75" t="s">
        <v>1337</v>
      </c>
      <c r="F482" s="76">
        <v>2024</v>
      </c>
      <c r="G482" s="31" t="s">
        <v>110</v>
      </c>
      <c r="H482" s="67" t="s">
        <v>1385</v>
      </c>
      <c r="I482" s="67"/>
      <c r="J482" s="67" t="s">
        <v>1386</v>
      </c>
      <c r="K482" s="76" t="s">
        <v>1340</v>
      </c>
      <c r="L482" s="77">
        <v>4935700</v>
      </c>
      <c r="M482" s="11">
        <f t="shared" si="7"/>
        <v>12905.64180327869</v>
      </c>
      <c r="N482" s="12">
        <v>58</v>
      </c>
      <c r="O482" s="13">
        <v>12905.64180327869</v>
      </c>
      <c r="P482" s="69">
        <v>58</v>
      </c>
      <c r="Q482" s="70" t="s">
        <v>1341</v>
      </c>
    </row>
    <row r="483" spans="1:17" x14ac:dyDescent="0.25">
      <c r="A483" s="7">
        <v>480</v>
      </c>
      <c r="B483" s="67" t="s">
        <v>1335</v>
      </c>
      <c r="C483" s="9" t="s">
        <v>1503</v>
      </c>
      <c r="D483" s="76" t="s">
        <v>1387</v>
      </c>
      <c r="E483" s="75" t="s">
        <v>1337</v>
      </c>
      <c r="F483" s="76">
        <v>2024</v>
      </c>
      <c r="G483" s="31" t="s">
        <v>110</v>
      </c>
      <c r="H483" s="67" t="s">
        <v>1388</v>
      </c>
      <c r="I483" s="67"/>
      <c r="J483" s="67" t="s">
        <v>1389</v>
      </c>
      <c r="K483" s="76" t="s">
        <v>1340</v>
      </c>
      <c r="L483" s="77">
        <v>4935700</v>
      </c>
      <c r="M483" s="11">
        <f t="shared" si="7"/>
        <v>12905.64180327869</v>
      </c>
      <c r="N483" s="12">
        <v>58</v>
      </c>
      <c r="O483" s="13">
        <v>12905.64180327869</v>
      </c>
      <c r="P483" s="69">
        <v>58</v>
      </c>
      <c r="Q483" s="70" t="s">
        <v>1341</v>
      </c>
    </row>
    <row r="484" spans="1:17" x14ac:dyDescent="0.25">
      <c r="A484" s="7">
        <v>481</v>
      </c>
      <c r="B484" s="67" t="s">
        <v>1335</v>
      </c>
      <c r="C484" s="9" t="s">
        <v>1503</v>
      </c>
      <c r="D484" s="76" t="s">
        <v>1390</v>
      </c>
      <c r="E484" s="75" t="s">
        <v>1337</v>
      </c>
      <c r="F484" s="76">
        <v>2024</v>
      </c>
      <c r="G484" s="31" t="s">
        <v>110</v>
      </c>
      <c r="H484" s="67" t="s">
        <v>1391</v>
      </c>
      <c r="I484" s="67"/>
      <c r="J484" s="67" t="s">
        <v>1392</v>
      </c>
      <c r="K484" s="76" t="s">
        <v>1340</v>
      </c>
      <c r="L484" s="77">
        <v>4935700</v>
      </c>
      <c r="M484" s="11">
        <f t="shared" si="7"/>
        <v>12905.64180327869</v>
      </c>
      <c r="N484" s="12">
        <v>58</v>
      </c>
      <c r="O484" s="13">
        <v>12905.64180327869</v>
      </c>
      <c r="P484" s="69">
        <v>58</v>
      </c>
      <c r="Q484" s="70" t="s">
        <v>1341</v>
      </c>
    </row>
    <row r="485" spans="1:17" x14ac:dyDescent="0.25">
      <c r="A485" s="7">
        <v>482</v>
      </c>
      <c r="B485" s="67" t="s">
        <v>1335</v>
      </c>
      <c r="C485" s="9" t="s">
        <v>1503</v>
      </c>
      <c r="D485" s="76" t="s">
        <v>1393</v>
      </c>
      <c r="E485" s="75" t="s">
        <v>1337</v>
      </c>
      <c r="F485" s="76">
        <v>2024</v>
      </c>
      <c r="G485" s="31" t="s">
        <v>110</v>
      </c>
      <c r="H485" s="67" t="s">
        <v>1394</v>
      </c>
      <c r="I485" s="67"/>
      <c r="J485" s="67" t="s">
        <v>1395</v>
      </c>
      <c r="K485" s="76" t="s">
        <v>1340</v>
      </c>
      <c r="L485" s="77">
        <v>4935700</v>
      </c>
      <c r="M485" s="11">
        <f t="shared" si="7"/>
        <v>12905.64180327869</v>
      </c>
      <c r="N485" s="12">
        <v>58</v>
      </c>
      <c r="O485" s="13">
        <v>12905.64180327869</v>
      </c>
      <c r="P485" s="69">
        <v>58</v>
      </c>
      <c r="Q485" s="70" t="s">
        <v>1341</v>
      </c>
    </row>
    <row r="486" spans="1:17" x14ac:dyDescent="0.25">
      <c r="A486" s="7">
        <v>483</v>
      </c>
      <c r="B486" s="67" t="s">
        <v>1335</v>
      </c>
      <c r="C486" s="9" t="s">
        <v>1503</v>
      </c>
      <c r="D486" s="76" t="s">
        <v>1396</v>
      </c>
      <c r="E486" s="75" t="s">
        <v>1337</v>
      </c>
      <c r="F486" s="76">
        <v>2024</v>
      </c>
      <c r="G486" s="31" t="s">
        <v>110</v>
      </c>
      <c r="H486" s="67" t="s">
        <v>1397</v>
      </c>
      <c r="I486" s="67"/>
      <c r="J486" s="67" t="s">
        <v>1398</v>
      </c>
      <c r="K486" s="76" t="s">
        <v>1340</v>
      </c>
      <c r="L486" s="77">
        <v>4935700</v>
      </c>
      <c r="M486" s="11">
        <f t="shared" si="7"/>
        <v>12905.64180327869</v>
      </c>
      <c r="N486" s="12">
        <v>58</v>
      </c>
      <c r="O486" s="13">
        <v>12905.64180327869</v>
      </c>
      <c r="P486" s="69">
        <v>58</v>
      </c>
      <c r="Q486" s="70" t="s">
        <v>1341</v>
      </c>
    </row>
    <row r="487" spans="1:17" x14ac:dyDescent="0.25">
      <c r="A487" s="7">
        <v>484</v>
      </c>
      <c r="B487" s="67" t="s">
        <v>1335</v>
      </c>
      <c r="C487" s="9" t="s">
        <v>1503</v>
      </c>
      <c r="D487" s="76" t="s">
        <v>1399</v>
      </c>
      <c r="E487" s="75" t="s">
        <v>1337</v>
      </c>
      <c r="F487" s="76">
        <v>2024</v>
      </c>
      <c r="G487" s="31" t="s">
        <v>110</v>
      </c>
      <c r="H487" s="67" t="s">
        <v>1400</v>
      </c>
      <c r="I487" s="67"/>
      <c r="J487" s="67" t="s">
        <v>1401</v>
      </c>
      <c r="K487" s="76" t="s">
        <v>1340</v>
      </c>
      <c r="L487" s="77">
        <v>4935700</v>
      </c>
      <c r="M487" s="11">
        <f t="shared" si="7"/>
        <v>12905.64180327869</v>
      </c>
      <c r="N487" s="12">
        <v>58</v>
      </c>
      <c r="O487" s="13">
        <v>12905.64180327869</v>
      </c>
      <c r="P487" s="69">
        <v>58</v>
      </c>
      <c r="Q487" s="70" t="s">
        <v>1341</v>
      </c>
    </row>
    <row r="488" spans="1:17" x14ac:dyDescent="0.25">
      <c r="A488" s="7">
        <v>485</v>
      </c>
      <c r="B488" s="67" t="s">
        <v>1335</v>
      </c>
      <c r="C488" s="9" t="s">
        <v>1503</v>
      </c>
      <c r="D488" s="76" t="s">
        <v>1402</v>
      </c>
      <c r="E488" s="75" t="s">
        <v>1337</v>
      </c>
      <c r="F488" s="76">
        <v>2024</v>
      </c>
      <c r="G488" s="31" t="s">
        <v>110</v>
      </c>
      <c r="H488" s="67" t="s">
        <v>1403</v>
      </c>
      <c r="I488" s="67"/>
      <c r="J488" s="67" t="s">
        <v>1404</v>
      </c>
      <c r="K488" s="76" t="s">
        <v>1340</v>
      </c>
      <c r="L488" s="77">
        <v>4935700</v>
      </c>
      <c r="M488" s="11">
        <f t="shared" si="7"/>
        <v>12905.64180327869</v>
      </c>
      <c r="N488" s="12">
        <v>58</v>
      </c>
      <c r="O488" s="13">
        <v>12905.64180327869</v>
      </c>
      <c r="P488" s="69">
        <v>58</v>
      </c>
      <c r="Q488" s="70" t="s">
        <v>1341</v>
      </c>
    </row>
    <row r="489" spans="1:17" x14ac:dyDescent="0.25">
      <c r="A489" s="7">
        <v>486</v>
      </c>
      <c r="B489" s="67" t="s">
        <v>1405</v>
      </c>
      <c r="C489" s="9" t="s">
        <v>1504</v>
      </c>
      <c r="D489" s="76" t="s">
        <v>1406</v>
      </c>
      <c r="E489" s="75" t="s">
        <v>1337</v>
      </c>
      <c r="F489" s="76">
        <v>2024</v>
      </c>
      <c r="G489" s="31" t="s">
        <v>110</v>
      </c>
      <c r="H489" s="67" t="s">
        <v>1407</v>
      </c>
      <c r="I489" s="67"/>
      <c r="J489" s="67" t="s">
        <v>1408</v>
      </c>
      <c r="K489" s="7" t="s">
        <v>193</v>
      </c>
      <c r="L489" s="77">
        <v>4879000</v>
      </c>
      <c r="M489" s="11">
        <f t="shared" si="7"/>
        <v>10337.881147540984</v>
      </c>
      <c r="N489" s="12">
        <v>47</v>
      </c>
      <c r="O489" s="13">
        <v>10337.881147540984</v>
      </c>
      <c r="P489" s="69">
        <v>47</v>
      </c>
      <c r="Q489" s="70" t="s">
        <v>1409</v>
      </c>
    </row>
    <row r="490" spans="1:17" x14ac:dyDescent="0.25">
      <c r="A490" s="7">
        <v>487</v>
      </c>
      <c r="B490" s="67" t="s">
        <v>1405</v>
      </c>
      <c r="C490" s="9" t="s">
        <v>1504</v>
      </c>
      <c r="D490" s="76" t="s">
        <v>1410</v>
      </c>
      <c r="E490" s="75" t="s">
        <v>1337</v>
      </c>
      <c r="F490" s="76">
        <v>2024</v>
      </c>
      <c r="G490" s="31" t="s">
        <v>110</v>
      </c>
      <c r="H490" s="67" t="s">
        <v>1411</v>
      </c>
      <c r="I490" s="67"/>
      <c r="J490" s="67" t="s">
        <v>1412</v>
      </c>
      <c r="K490" s="7" t="s">
        <v>193</v>
      </c>
      <c r="L490" s="77">
        <v>4879000</v>
      </c>
      <c r="M490" s="11">
        <f t="shared" si="7"/>
        <v>10337.881147540984</v>
      </c>
      <c r="N490" s="12">
        <v>47</v>
      </c>
      <c r="O490" s="13">
        <v>10337.881147540984</v>
      </c>
      <c r="P490" s="69">
        <v>47</v>
      </c>
      <c r="Q490" s="70" t="s">
        <v>1409</v>
      </c>
    </row>
    <row r="491" spans="1:17" x14ac:dyDescent="0.25">
      <c r="A491" s="7">
        <v>488</v>
      </c>
      <c r="B491" s="67" t="s">
        <v>1405</v>
      </c>
      <c r="C491" s="9" t="s">
        <v>1504</v>
      </c>
      <c r="D491" s="76" t="s">
        <v>1413</v>
      </c>
      <c r="E491" s="75" t="s">
        <v>1337</v>
      </c>
      <c r="F491" s="76">
        <v>2024</v>
      </c>
      <c r="G491" s="31" t="s">
        <v>110</v>
      </c>
      <c r="H491" s="67" t="s">
        <v>1414</v>
      </c>
      <c r="I491" s="67"/>
      <c r="J491" s="67" t="s">
        <v>1415</v>
      </c>
      <c r="K491" s="7" t="s">
        <v>193</v>
      </c>
      <c r="L491" s="77">
        <v>4879000</v>
      </c>
      <c r="M491" s="11">
        <f t="shared" si="7"/>
        <v>10337.881147540984</v>
      </c>
      <c r="N491" s="12">
        <v>47</v>
      </c>
      <c r="O491" s="13">
        <v>10337.881147540984</v>
      </c>
      <c r="P491" s="69">
        <v>47</v>
      </c>
      <c r="Q491" s="70" t="s">
        <v>1409</v>
      </c>
    </row>
    <row r="492" spans="1:17" x14ac:dyDescent="0.25">
      <c r="A492" s="7">
        <v>489</v>
      </c>
      <c r="B492" s="67" t="s">
        <v>1405</v>
      </c>
      <c r="C492" s="9" t="s">
        <v>1504</v>
      </c>
      <c r="D492" s="76" t="s">
        <v>1416</v>
      </c>
      <c r="E492" s="75" t="s">
        <v>1337</v>
      </c>
      <c r="F492" s="76">
        <v>2024</v>
      </c>
      <c r="G492" s="31" t="s">
        <v>110</v>
      </c>
      <c r="H492" s="67" t="s">
        <v>1417</v>
      </c>
      <c r="I492" s="67"/>
      <c r="J492" s="67" t="s">
        <v>1418</v>
      </c>
      <c r="K492" s="7" t="s">
        <v>193</v>
      </c>
      <c r="L492" s="77">
        <v>4879000</v>
      </c>
      <c r="M492" s="11">
        <f t="shared" si="7"/>
        <v>10337.881147540984</v>
      </c>
      <c r="N492" s="12">
        <v>47</v>
      </c>
      <c r="O492" s="13">
        <v>10337.881147540984</v>
      </c>
      <c r="P492" s="69">
        <v>47</v>
      </c>
      <c r="Q492" s="70" t="s">
        <v>1409</v>
      </c>
    </row>
    <row r="493" spans="1:17" x14ac:dyDescent="0.25">
      <c r="A493" s="7">
        <v>490</v>
      </c>
      <c r="B493" s="67" t="s">
        <v>1405</v>
      </c>
      <c r="C493" s="9" t="s">
        <v>1504</v>
      </c>
      <c r="D493" s="76" t="s">
        <v>1419</v>
      </c>
      <c r="E493" s="75" t="s">
        <v>1337</v>
      </c>
      <c r="F493" s="76">
        <v>2024</v>
      </c>
      <c r="G493" s="31" t="s">
        <v>110</v>
      </c>
      <c r="H493" s="67" t="s">
        <v>1420</v>
      </c>
      <c r="I493" s="67"/>
      <c r="J493" s="67" t="s">
        <v>1421</v>
      </c>
      <c r="K493" s="7" t="s">
        <v>193</v>
      </c>
      <c r="L493" s="77">
        <v>4879000</v>
      </c>
      <c r="M493" s="11">
        <f t="shared" si="7"/>
        <v>10337.881147540984</v>
      </c>
      <c r="N493" s="12">
        <v>47</v>
      </c>
      <c r="O493" s="13">
        <v>10337.881147540984</v>
      </c>
      <c r="P493" s="69">
        <v>47</v>
      </c>
      <c r="Q493" s="70" t="s">
        <v>1409</v>
      </c>
    </row>
    <row r="494" spans="1:17" x14ac:dyDescent="0.25">
      <c r="A494" s="7">
        <v>491</v>
      </c>
      <c r="B494" s="67" t="s">
        <v>1405</v>
      </c>
      <c r="C494" s="9" t="s">
        <v>1504</v>
      </c>
      <c r="D494" s="76" t="s">
        <v>1422</v>
      </c>
      <c r="E494" s="75" t="s">
        <v>1337</v>
      </c>
      <c r="F494" s="76">
        <v>2024</v>
      </c>
      <c r="G494" s="31" t="s">
        <v>110</v>
      </c>
      <c r="H494" s="67" t="s">
        <v>1423</v>
      </c>
      <c r="I494" s="67"/>
      <c r="J494" s="67" t="s">
        <v>1424</v>
      </c>
      <c r="K494" s="7" t="s">
        <v>193</v>
      </c>
      <c r="L494" s="77">
        <v>4879000</v>
      </c>
      <c r="M494" s="11">
        <f t="shared" si="7"/>
        <v>10337.881147540984</v>
      </c>
      <c r="N494" s="12">
        <v>47</v>
      </c>
      <c r="O494" s="13">
        <v>10337.881147540984</v>
      </c>
      <c r="P494" s="69">
        <v>47</v>
      </c>
      <c r="Q494" s="70" t="s">
        <v>1409</v>
      </c>
    </row>
    <row r="495" spans="1:17" x14ac:dyDescent="0.25">
      <c r="A495" s="7">
        <v>492</v>
      </c>
      <c r="B495" s="67" t="s">
        <v>1405</v>
      </c>
      <c r="C495" s="9" t="s">
        <v>1504</v>
      </c>
      <c r="D495" s="76" t="s">
        <v>1425</v>
      </c>
      <c r="E495" s="75" t="s">
        <v>1337</v>
      </c>
      <c r="F495" s="76">
        <v>2024</v>
      </c>
      <c r="G495" s="31" t="s">
        <v>110</v>
      </c>
      <c r="H495" s="67" t="s">
        <v>1426</v>
      </c>
      <c r="I495" s="67"/>
      <c r="J495" s="67" t="s">
        <v>1427</v>
      </c>
      <c r="K495" s="7" t="s">
        <v>193</v>
      </c>
      <c r="L495" s="77">
        <v>4879000</v>
      </c>
      <c r="M495" s="11">
        <f t="shared" si="7"/>
        <v>10337.881147540984</v>
      </c>
      <c r="N495" s="12">
        <v>47</v>
      </c>
      <c r="O495" s="13">
        <v>10337.881147540984</v>
      </c>
      <c r="P495" s="69">
        <v>47</v>
      </c>
      <c r="Q495" s="70" t="s">
        <v>1409</v>
      </c>
    </row>
    <row r="496" spans="1:17" x14ac:dyDescent="0.25">
      <c r="A496" s="7">
        <v>493</v>
      </c>
      <c r="B496" s="67" t="s">
        <v>1405</v>
      </c>
      <c r="C496" s="134" t="s">
        <v>1504</v>
      </c>
      <c r="D496" s="76" t="s">
        <v>1428</v>
      </c>
      <c r="E496" s="75" t="s">
        <v>1277</v>
      </c>
      <c r="F496" s="76">
        <v>2024</v>
      </c>
      <c r="G496" s="31" t="s">
        <v>110</v>
      </c>
      <c r="H496" s="67" t="s">
        <v>1429</v>
      </c>
      <c r="I496" s="67"/>
      <c r="J496" s="67" t="s">
        <v>1430</v>
      </c>
      <c r="K496" s="7" t="s">
        <v>193</v>
      </c>
      <c r="L496" s="77">
        <v>13111530</v>
      </c>
      <c r="M496" s="11">
        <f t="shared" si="7"/>
        <v>27781.397581967212</v>
      </c>
      <c r="N496" s="12">
        <v>47</v>
      </c>
      <c r="O496" s="13">
        <v>27781.397581967212</v>
      </c>
      <c r="P496" s="69">
        <v>47</v>
      </c>
      <c r="Q496" s="70" t="s">
        <v>1409</v>
      </c>
    </row>
    <row r="497" spans="1:17" x14ac:dyDescent="0.25">
      <c r="A497" s="7">
        <v>494</v>
      </c>
      <c r="B497" s="67" t="s">
        <v>1431</v>
      </c>
      <c r="C497" s="9" t="s">
        <v>1506</v>
      </c>
      <c r="D497" s="76" t="s">
        <v>1432</v>
      </c>
      <c r="E497" s="75" t="s">
        <v>1337</v>
      </c>
      <c r="F497" s="76">
        <v>2024</v>
      </c>
      <c r="G497" s="31" t="s">
        <v>110</v>
      </c>
      <c r="H497" s="67" t="s">
        <v>1433</v>
      </c>
      <c r="I497" s="67"/>
      <c r="J497" s="67" t="s">
        <v>1434</v>
      </c>
      <c r="K497" s="76" t="s">
        <v>1340</v>
      </c>
      <c r="L497" s="77">
        <v>4935700</v>
      </c>
      <c r="M497" s="11">
        <f t="shared" si="7"/>
        <v>5785.2877049180324</v>
      </c>
      <c r="N497" s="12">
        <v>26</v>
      </c>
      <c r="O497" s="13">
        <v>5785.2877049180324</v>
      </c>
      <c r="P497" s="69">
        <v>26</v>
      </c>
      <c r="Q497" s="70" t="s">
        <v>1435</v>
      </c>
    </row>
    <row r="498" spans="1:17" x14ac:dyDescent="0.25">
      <c r="A498" s="7">
        <v>495</v>
      </c>
      <c r="B498" s="67"/>
      <c r="C498" s="9" t="s">
        <v>1507</v>
      </c>
      <c r="D498" s="78" t="s">
        <v>1436</v>
      </c>
      <c r="E498" s="75" t="s">
        <v>1337</v>
      </c>
      <c r="F498" s="76">
        <v>2024</v>
      </c>
      <c r="G498" s="31" t="s">
        <v>110</v>
      </c>
      <c r="H498" s="67" t="s">
        <v>1437</v>
      </c>
      <c r="I498" s="67"/>
      <c r="J498" s="67" t="s">
        <v>1438</v>
      </c>
      <c r="K498" s="79" t="s">
        <v>1340</v>
      </c>
      <c r="L498" s="77">
        <v>4935700</v>
      </c>
      <c r="M498" s="11">
        <f t="shared" si="7"/>
        <v>2447.6217213114755</v>
      </c>
      <c r="N498" s="12">
        <v>11</v>
      </c>
      <c r="O498" s="13">
        <v>2447.6217213114755</v>
      </c>
      <c r="P498" s="7">
        <v>11</v>
      </c>
      <c r="Q498" s="70" t="s">
        <v>1439</v>
      </c>
    </row>
    <row r="499" spans="1:17" x14ac:dyDescent="0.25">
      <c r="A499" s="7">
        <v>496</v>
      </c>
      <c r="B499" s="67"/>
      <c r="C499" s="9" t="s">
        <v>1507</v>
      </c>
      <c r="D499" s="78" t="s">
        <v>1440</v>
      </c>
      <c r="E499" s="75" t="s">
        <v>1337</v>
      </c>
      <c r="F499" s="76">
        <v>2024</v>
      </c>
      <c r="G499" s="31" t="s">
        <v>110</v>
      </c>
      <c r="H499" s="67" t="s">
        <v>1441</v>
      </c>
      <c r="I499" s="67"/>
      <c r="J499" s="67" t="s">
        <v>1442</v>
      </c>
      <c r="K499" s="79" t="s">
        <v>1340</v>
      </c>
      <c r="L499" s="77">
        <v>4935700</v>
      </c>
      <c r="M499" s="11">
        <f>L499*1.65/100*(P499/366)</f>
        <v>2447.6217213114755</v>
      </c>
      <c r="N499" s="12">
        <v>11</v>
      </c>
      <c r="O499" s="13">
        <v>2447.6217213114755</v>
      </c>
      <c r="P499" s="7">
        <v>11</v>
      </c>
      <c r="Q499" s="70" t="s">
        <v>1439</v>
      </c>
    </row>
    <row r="500" spans="1:17" x14ac:dyDescent="0.25">
      <c r="A500" s="7">
        <v>497</v>
      </c>
      <c r="B500" s="67"/>
      <c r="C500" s="9" t="s">
        <v>1507</v>
      </c>
      <c r="D500" s="78" t="s">
        <v>1443</v>
      </c>
      <c r="E500" s="75" t="s">
        <v>1337</v>
      </c>
      <c r="F500" s="76">
        <v>2024</v>
      </c>
      <c r="G500" s="31" t="s">
        <v>110</v>
      </c>
      <c r="H500" s="67" t="s">
        <v>1444</v>
      </c>
      <c r="I500" s="67"/>
      <c r="J500" s="67" t="s">
        <v>1445</v>
      </c>
      <c r="K500" s="79" t="s">
        <v>1340</v>
      </c>
      <c r="L500" s="77">
        <v>4935700</v>
      </c>
      <c r="M500" s="11">
        <f t="shared" si="7"/>
        <v>2447.6217213114755</v>
      </c>
      <c r="N500" s="12">
        <v>11</v>
      </c>
      <c r="O500" s="13">
        <v>2447.6217213114755</v>
      </c>
      <c r="P500" s="7">
        <v>11</v>
      </c>
      <c r="Q500" s="70" t="s">
        <v>1439</v>
      </c>
    </row>
    <row r="501" spans="1:17" x14ac:dyDescent="0.25">
      <c r="A501" s="7">
        <v>498</v>
      </c>
      <c r="B501" s="67"/>
      <c r="C501" s="9" t="s">
        <v>1507</v>
      </c>
      <c r="D501" s="78" t="s">
        <v>1446</v>
      </c>
      <c r="E501" s="75" t="s">
        <v>1337</v>
      </c>
      <c r="F501" s="76">
        <v>2024</v>
      </c>
      <c r="G501" s="31" t="s">
        <v>110</v>
      </c>
      <c r="H501" s="67" t="s">
        <v>1447</v>
      </c>
      <c r="I501" s="67"/>
      <c r="J501" s="67" t="s">
        <v>1448</v>
      </c>
      <c r="K501" s="79" t="s">
        <v>1340</v>
      </c>
      <c r="L501" s="77">
        <v>4935700</v>
      </c>
      <c r="M501" s="11">
        <f t="shared" si="7"/>
        <v>2447.6217213114755</v>
      </c>
      <c r="N501" s="12">
        <v>11</v>
      </c>
      <c r="O501" s="13">
        <v>2447.6217213114755</v>
      </c>
      <c r="P501" s="7">
        <v>11</v>
      </c>
      <c r="Q501" s="70" t="s">
        <v>1439</v>
      </c>
    </row>
    <row r="502" spans="1:17" x14ac:dyDescent="0.25">
      <c r="A502" s="7">
        <v>499</v>
      </c>
      <c r="B502" s="67"/>
      <c r="C502" s="9" t="s">
        <v>1507</v>
      </c>
      <c r="D502" s="78" t="s">
        <v>1449</v>
      </c>
      <c r="E502" s="75" t="s">
        <v>1337</v>
      </c>
      <c r="F502" s="76">
        <v>2024</v>
      </c>
      <c r="G502" s="31" t="s">
        <v>110</v>
      </c>
      <c r="H502" s="67" t="s">
        <v>1450</v>
      </c>
      <c r="I502" s="67"/>
      <c r="J502" s="67" t="s">
        <v>1451</v>
      </c>
      <c r="K502" s="79" t="s">
        <v>1340</v>
      </c>
      <c r="L502" s="77">
        <v>4935700</v>
      </c>
      <c r="M502" s="11">
        <f t="shared" si="7"/>
        <v>2447.6217213114755</v>
      </c>
      <c r="N502" s="12">
        <v>11</v>
      </c>
      <c r="O502" s="13">
        <v>2447.6217213114755</v>
      </c>
      <c r="P502" s="7">
        <v>11</v>
      </c>
      <c r="Q502" s="70" t="s">
        <v>1439</v>
      </c>
    </row>
    <row r="503" spans="1:17" x14ac:dyDescent="0.25">
      <c r="A503" s="7">
        <v>500</v>
      </c>
      <c r="B503" s="67"/>
      <c r="C503" s="9" t="s">
        <v>1507</v>
      </c>
      <c r="D503" s="78" t="s">
        <v>1452</v>
      </c>
      <c r="E503" s="75" t="s">
        <v>1337</v>
      </c>
      <c r="F503" s="76">
        <v>2024</v>
      </c>
      <c r="G503" s="31" t="s">
        <v>110</v>
      </c>
      <c r="H503" s="67" t="s">
        <v>1453</v>
      </c>
      <c r="I503" s="67"/>
      <c r="J503" s="67" t="s">
        <v>1454</v>
      </c>
      <c r="K503" s="79" t="s">
        <v>1340</v>
      </c>
      <c r="L503" s="77">
        <v>4935700</v>
      </c>
      <c r="M503" s="11">
        <f>L503*1.65/100*(P503/366)</f>
        <v>2447.6217213114755</v>
      </c>
      <c r="N503" s="12">
        <v>11</v>
      </c>
      <c r="O503" s="13">
        <v>2447.6217213114755</v>
      </c>
      <c r="P503" s="7">
        <v>11</v>
      </c>
      <c r="Q503" s="70" t="s">
        <v>1439</v>
      </c>
    </row>
    <row r="504" spans="1:17" ht="21.75" thickBot="1" x14ac:dyDescent="0.4">
      <c r="A504" s="80"/>
      <c r="B504" s="80"/>
      <c r="C504" s="80"/>
      <c r="E504" s="1"/>
      <c r="H504" s="82" t="s">
        <v>1455</v>
      </c>
      <c r="I504" s="82"/>
      <c r="J504" s="82"/>
      <c r="K504" s="82"/>
      <c r="L504" s="81">
        <f>SUM(L4:L503)</f>
        <v>2407014084.3099995</v>
      </c>
      <c r="M504" s="81">
        <f>SUM(M4:M503)</f>
        <v>35019112.878635548</v>
      </c>
      <c r="N504" s="88"/>
      <c r="O504" s="81">
        <f>SUM(O4:O503)</f>
        <v>9460454.4934701864</v>
      </c>
      <c r="P504" s="88"/>
      <c r="Q504" s="1"/>
    </row>
    <row r="505" spans="1:17" ht="15.75" thickTop="1" x14ac:dyDescent="0.25">
      <c r="O505" s="135"/>
    </row>
    <row r="506" spans="1:17" x14ac:dyDescent="0.25">
      <c r="O506" s="135"/>
    </row>
  </sheetData>
  <autoFilter ref="A3:O504" xr:uid="{00000000-0009-0000-0000-000001000000}"/>
  <mergeCells count="2">
    <mergeCell ref="A1:M1"/>
    <mergeCell ref="A2:M2"/>
  </mergeCells>
  <conditionalFormatting sqref="D92:D122">
    <cfRule type="duplicateValues" dxfId="34" priority="23"/>
  </conditionalFormatting>
  <conditionalFormatting sqref="D123:D154">
    <cfRule type="duplicateValues" dxfId="33" priority="24"/>
    <cfRule type="duplicateValues" dxfId="32" priority="25"/>
  </conditionalFormatting>
  <conditionalFormatting sqref="D137:D140">
    <cfRule type="duplicateValues" dxfId="31" priority="21"/>
  </conditionalFormatting>
  <conditionalFormatting sqref="D142:D144">
    <cfRule type="duplicateValues" dxfId="30" priority="20"/>
  </conditionalFormatting>
  <conditionalFormatting sqref="D145:D151 D141 D123:D136">
    <cfRule type="duplicateValues" dxfId="29" priority="22"/>
  </conditionalFormatting>
  <conditionalFormatting sqref="D163:D188">
    <cfRule type="duplicateValues" dxfId="28" priority="18"/>
    <cfRule type="duplicateValues" dxfId="27" priority="19"/>
  </conditionalFormatting>
  <conditionalFormatting sqref="D189:D439">
    <cfRule type="duplicateValues" dxfId="26" priority="27"/>
  </conditionalFormatting>
  <conditionalFormatting sqref="D318:D322">
    <cfRule type="duplicateValues" dxfId="25" priority="16"/>
  </conditionalFormatting>
  <conditionalFormatting sqref="D323:D364 D409:D438 D189:D301">
    <cfRule type="duplicateValues" dxfId="24" priority="17"/>
  </conditionalFormatting>
  <conditionalFormatting sqref="D442">
    <cfRule type="duplicateValues" dxfId="23" priority="1"/>
  </conditionalFormatting>
  <conditionalFormatting sqref="D443:D444">
    <cfRule type="duplicateValues" dxfId="22" priority="2"/>
  </conditionalFormatting>
  <conditionalFormatting sqref="D443:D449">
    <cfRule type="duplicateValues" dxfId="21" priority="3"/>
  </conditionalFormatting>
  <conditionalFormatting sqref="D450:D457">
    <cfRule type="duplicateValues" dxfId="20" priority="4"/>
  </conditionalFormatting>
  <conditionalFormatting sqref="D458">
    <cfRule type="duplicateValues" dxfId="19" priority="5"/>
  </conditionalFormatting>
  <conditionalFormatting sqref="J442">
    <cfRule type="duplicateValues" dxfId="18" priority="13"/>
    <cfRule type="duplicateValues" dxfId="17" priority="14"/>
    <cfRule type="duplicateValues" dxfId="16" priority="15"/>
  </conditionalFormatting>
  <conditionalFormatting sqref="J443:J444">
    <cfRule type="duplicateValues" dxfId="15" priority="8"/>
    <cfRule type="duplicateValues" dxfId="14" priority="9"/>
    <cfRule type="duplicateValues" dxfId="13" priority="10"/>
    <cfRule type="duplicateValues" dxfId="12" priority="11"/>
    <cfRule type="duplicateValues" dxfId="11" priority="12"/>
  </conditionalFormatting>
  <conditionalFormatting sqref="J457">
    <cfRule type="duplicateValues" dxfId="10" priority="6"/>
    <cfRule type="duplicateValues" dxfId="9" priority="7"/>
  </conditionalFormatting>
  <conditionalFormatting sqref="J464:J466">
    <cfRule type="duplicateValues" dxfId="8" priority="2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407E-D4C2-46E1-B4EB-B4BF9CF9107F}">
  <dimension ref="A1:H501"/>
  <sheetViews>
    <sheetView topLeftCell="G3" workbookViewId="0">
      <selection activeCell="H2" sqref="H2:H501"/>
    </sheetView>
  </sheetViews>
  <sheetFormatPr defaultRowHeight="15" x14ac:dyDescent="0.25"/>
  <cols>
    <col min="1" max="1" width="39.85546875" bestFit="1" customWidth="1"/>
    <col min="2" max="2" width="14.28515625" bestFit="1" customWidth="1"/>
    <col min="3" max="3" width="14" bestFit="1" customWidth="1"/>
    <col min="4" max="4" width="9.5703125" bestFit="1" customWidth="1"/>
    <col min="5" max="5" width="13.7109375" bestFit="1" customWidth="1"/>
    <col min="6" max="6" width="96.85546875" customWidth="1"/>
    <col min="7" max="7" width="87.7109375" customWidth="1"/>
    <col min="8" max="8" width="78.42578125" customWidth="1"/>
  </cols>
  <sheetData>
    <row r="1" spans="1:8" x14ac:dyDescent="0.25">
      <c r="A1" s="142" t="s">
        <v>1555</v>
      </c>
      <c r="B1" t="s">
        <v>1556</v>
      </c>
      <c r="D1" s="143" t="s">
        <v>1557</v>
      </c>
      <c r="E1" s="149" t="s">
        <v>1558</v>
      </c>
    </row>
    <row r="2" spans="1:8" ht="85.5" customHeight="1" x14ac:dyDescent="0.25">
      <c r="A2" s="9" t="s">
        <v>1470</v>
      </c>
      <c r="B2" s="144" t="str">
        <f>VLOOKUP(A2,policy!B:C,2,0)</f>
        <v>040000163656</v>
      </c>
      <c r="C2" s="13">
        <v>10783.606557377048</v>
      </c>
      <c r="D2" s="145">
        <f>ROUND(C2,0)</f>
        <v>10784</v>
      </c>
      <c r="E2" s="149" t="s">
        <v>1558</v>
      </c>
      <c r="F2" s="146" t="str">
        <f t="shared" ref="F2:F65" si="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 s="147" t="str">
        <f>"('"&amp;E2&amp;"','"&amp;B2&amp;"','"&amp;D2&amp;"',(select max(to_number(i.premium_rcv_detail_code))+1
from ins_premium_det i),'"&amp;D2&amp;"','"&amp;D2&amp;"','02', '11000003','00','Request by Mr. Saqib Saleem 21-Jan-2025');"</f>
        <v>('20Jan250035','040000163656','10784',(select max(to_number(i.premium_rcv_detail_code))+1
from ins_premium_det i),'10784','10784','02', '11000003','00','Request by Mr. Saqib Saleem 21-Jan-2025');</v>
      </c>
      <c r="H2" s="148" t="str">
        <f>F2&amp;G2</f>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3" spans="1:8" ht="105" x14ac:dyDescent="0.25">
      <c r="A3" s="9" t="s">
        <v>1470</v>
      </c>
      <c r="B3" s="144" t="str">
        <f>VLOOKUP(A3,policy!B:C,2,0)</f>
        <v>040000163656</v>
      </c>
      <c r="C3" s="13">
        <v>10783.606557377048</v>
      </c>
      <c r="D3" s="145">
        <f t="shared" ref="D3:D66" si="1">ROUND(C3,0)</f>
        <v>10784</v>
      </c>
      <c r="E3" s="149" t="s">
        <v>1558</v>
      </c>
      <c r="F3" s="146" t="str">
        <f t="shared" si="0"/>
        <v>insert into ins_premium_det (premium_rcv_code,assorted_code, rec_amount,premium_rcv_detail_code,remaining_amt, payrec, mode_code,coinsurance_code,class_cd,it_remarks) values</v>
      </c>
      <c r="G3" s="147" t="str">
        <f t="shared" ref="G3:G66" si="2">"('"&amp;E3&amp;"','"&amp;B3&amp;"','"&amp;D3&amp;"',(select max(to_number(i.premium_rcv_detail_code))+1
from ins_premium_det i),'"&amp;D3&amp;"','"&amp;D3&amp;"','02', '11000003','00','Request by Mr. Saqib Saleem 21-Jan-2025');"</f>
        <v>('20Jan250035','040000163656','10784',(select max(to_number(i.premium_rcv_detail_code))+1
from ins_premium_det i),'10784','10784','02', '11000003','00','Request by Mr. Saqib Saleem 21-Jan-2025');</v>
      </c>
      <c r="H3" s="148" t="str">
        <f t="shared" ref="H3:H66" si="3">F3&amp;G3</f>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4" spans="1:8" ht="105" x14ac:dyDescent="0.25">
      <c r="A4" s="9" t="s">
        <v>1471</v>
      </c>
      <c r="B4" s="144" t="str">
        <f>VLOOKUP(A4,policy!B:C,2,0)</f>
        <v>040000163671</v>
      </c>
      <c r="C4" s="13">
        <v>15893.377049180328</v>
      </c>
      <c r="D4" s="145">
        <f t="shared" si="1"/>
        <v>15893</v>
      </c>
      <c r="E4" s="149" t="s">
        <v>1558</v>
      </c>
      <c r="F4" s="146" t="str">
        <f t="shared" si="0"/>
        <v>insert into ins_premium_det (premium_rcv_code,assorted_code, rec_amount,premium_rcv_detail_code,remaining_amt, payrec, mode_code,coinsurance_code,class_cd,it_remarks) values</v>
      </c>
      <c r="G4" s="147" t="str">
        <f t="shared" si="2"/>
        <v>('20Jan250035','040000163671','15893',(select max(to_number(i.premium_rcv_detail_code))+1
from ins_premium_det i),'15893','15893','02', '11000003','00','Request by Mr. Saqib Saleem 21-Jan-2025');</v>
      </c>
      <c r="H4" s="148" t="str">
        <f t="shared" si="3"/>
        <v>insert into ins_premium_det (premium_rcv_code,assorted_code, rec_amount,premium_rcv_detail_code,remaining_amt, payrec, mode_code,coinsurance_code,class_cd,it_remarks) values('20Jan250035','040000163671','15893',(select max(to_number(i.premium_rcv_detail_code))+1
from ins_premium_det i),'15893','15893','02', '11000003','00','Request by Mr. Saqib Saleem 21-Jan-2025');</v>
      </c>
    </row>
    <row r="5" spans="1:8" ht="105" x14ac:dyDescent="0.25">
      <c r="A5" s="9" t="s">
        <v>1471</v>
      </c>
      <c r="B5" s="144" t="str">
        <f>VLOOKUP(A5,policy!B:C,2,0)</f>
        <v>040000163671</v>
      </c>
      <c r="C5" s="13">
        <v>15926.557377049181</v>
      </c>
      <c r="D5" s="145">
        <f t="shared" si="1"/>
        <v>15927</v>
      </c>
      <c r="E5" s="149" t="s">
        <v>1558</v>
      </c>
      <c r="F5" s="146" t="str">
        <f t="shared" si="0"/>
        <v>insert into ins_premium_det (premium_rcv_code,assorted_code, rec_amount,premium_rcv_detail_code,remaining_amt, payrec, mode_code,coinsurance_code,class_cd,it_remarks) values</v>
      </c>
      <c r="G5" s="147" t="str">
        <f t="shared" si="2"/>
        <v>('20Jan250035','040000163671','15927',(select max(to_number(i.premium_rcv_detail_code))+1
from ins_premium_det i),'15927','15927','02', '11000003','00','Request by Mr. Saqib Saleem 21-Jan-2025');</v>
      </c>
      <c r="H5" s="148" t="str">
        <f t="shared" si="3"/>
        <v>insert into ins_premium_det (premium_rcv_code,assorted_code, rec_amount,premium_rcv_detail_code,remaining_amt, payrec, mode_code,coinsurance_code,class_cd,it_remarks) values('20Jan250035','040000163671','15927',(select max(to_number(i.premium_rcv_detail_code))+1
from ins_premium_det i),'15927','15927','02', '11000003','00','Request by Mr. Saqib Saleem 21-Jan-2025');</v>
      </c>
    </row>
    <row r="6" spans="1:8" ht="105" x14ac:dyDescent="0.25">
      <c r="A6" s="9" t="s">
        <v>1470</v>
      </c>
      <c r="B6" s="144" t="str">
        <f>VLOOKUP(A6,policy!B:C,2,0)</f>
        <v>040000163656</v>
      </c>
      <c r="C6" s="21">
        <v>10897.663934426229</v>
      </c>
      <c r="D6" s="145">
        <f t="shared" si="1"/>
        <v>10898</v>
      </c>
      <c r="E6" s="149" t="s">
        <v>1558</v>
      </c>
      <c r="F6" s="146" t="str">
        <f t="shared" si="0"/>
        <v>insert into ins_premium_det (premium_rcv_code,assorted_code, rec_amount,premium_rcv_detail_code,remaining_amt, payrec, mode_code,coinsurance_code,class_cd,it_remarks) values</v>
      </c>
      <c r="G6" s="147" t="str">
        <f t="shared" si="2"/>
        <v>('20Jan250035','040000163656','10898',(select max(to_number(i.premium_rcv_detail_code))+1
from ins_premium_det i),'10898','10898','02', '11000003','00','Request by Mr. Saqib Saleem 21-Jan-2025');</v>
      </c>
      <c r="H6" s="148" t="str">
        <f t="shared" si="3"/>
        <v>insert into ins_premium_det (premium_rcv_code,assorted_code, rec_amount,premium_rcv_detail_code,remaining_amt, payrec, mode_code,coinsurance_code,class_cd,it_remarks) values('20Jan250035','040000163656','10898',(select max(to_number(i.premium_rcv_detail_code))+1
from ins_premium_det i),'10898','10898','02', '11000003','00','Request by Mr. Saqib Saleem 21-Jan-2025');</v>
      </c>
    </row>
    <row r="7" spans="1:8" ht="105" x14ac:dyDescent="0.25">
      <c r="A7" s="9" t="s">
        <v>1470</v>
      </c>
      <c r="B7" s="144" t="str">
        <f>VLOOKUP(A7,policy!B:C,2,0)</f>
        <v>040000163656</v>
      </c>
      <c r="C7" s="13">
        <v>10897.663934426229</v>
      </c>
      <c r="D7" s="145">
        <f t="shared" si="1"/>
        <v>10898</v>
      </c>
      <c r="E7" s="149" t="s">
        <v>1558</v>
      </c>
      <c r="F7" s="146" t="str">
        <f t="shared" si="0"/>
        <v>insert into ins_premium_det (premium_rcv_code,assorted_code, rec_amount,premium_rcv_detail_code,remaining_amt, payrec, mode_code,coinsurance_code,class_cd,it_remarks) values</v>
      </c>
      <c r="G7" s="147" t="str">
        <f t="shared" si="2"/>
        <v>('20Jan250035','040000163656','10898',(select max(to_number(i.premium_rcv_detail_code))+1
from ins_premium_det i),'10898','10898','02', '11000003','00','Request by Mr. Saqib Saleem 21-Jan-2025');</v>
      </c>
      <c r="H7" s="148" t="str">
        <f t="shared" si="3"/>
        <v>insert into ins_premium_det (premium_rcv_code,assorted_code, rec_amount,premium_rcv_detail_code,remaining_amt, payrec, mode_code,coinsurance_code,class_cd,it_remarks) values('20Jan250035','040000163656','10898',(select max(to_number(i.premium_rcv_detail_code))+1
from ins_premium_det i),'10898','10898','02', '11000003','00','Request by Mr. Saqib Saleem 21-Jan-2025');</v>
      </c>
    </row>
    <row r="8" spans="1:8" ht="105" x14ac:dyDescent="0.25">
      <c r="A8" s="9" t="s">
        <v>1470</v>
      </c>
      <c r="B8" s="144" t="str">
        <f>VLOOKUP(A8,policy!B:C,2,0)</f>
        <v>040000163656</v>
      </c>
      <c r="C8" s="13">
        <v>10897.663934426229</v>
      </c>
      <c r="D8" s="145">
        <f t="shared" si="1"/>
        <v>10898</v>
      </c>
      <c r="E8" s="149" t="s">
        <v>1558</v>
      </c>
      <c r="F8" s="146" t="str">
        <f t="shared" si="0"/>
        <v>insert into ins_premium_det (premium_rcv_code,assorted_code, rec_amount,premium_rcv_detail_code,remaining_amt, payrec, mode_code,coinsurance_code,class_cd,it_remarks) values</v>
      </c>
      <c r="G8" s="147" t="str">
        <f t="shared" si="2"/>
        <v>('20Jan250035','040000163656','10898',(select max(to_number(i.premium_rcv_detail_code))+1
from ins_premium_det i),'10898','10898','02', '11000003','00','Request by Mr. Saqib Saleem 21-Jan-2025');</v>
      </c>
      <c r="H8" s="148" t="str">
        <f t="shared" si="3"/>
        <v>insert into ins_premium_det (premium_rcv_code,assorted_code, rec_amount,premium_rcv_detail_code,remaining_amt, payrec, mode_code,coinsurance_code,class_cd,it_remarks) values('20Jan250035','040000163656','10898',(select max(to_number(i.premium_rcv_detail_code))+1
from ins_premium_det i),'10898','10898','02', '11000003','00','Request by Mr. Saqib Saleem 21-Jan-2025');</v>
      </c>
    </row>
    <row r="9" spans="1:8" ht="105" x14ac:dyDescent="0.25">
      <c r="A9" s="9" t="s">
        <v>1470</v>
      </c>
      <c r="B9" s="144" t="str">
        <f>VLOOKUP(A9,policy!B:C,2,0)</f>
        <v>040000163656</v>
      </c>
      <c r="C9" s="13">
        <v>10783.606557377048</v>
      </c>
      <c r="D9" s="145">
        <f t="shared" si="1"/>
        <v>10784</v>
      </c>
      <c r="E9" s="149" t="s">
        <v>1558</v>
      </c>
      <c r="F9" s="146" t="str">
        <f t="shared" si="0"/>
        <v>insert into ins_premium_det (premium_rcv_code,assorted_code, rec_amount,premium_rcv_detail_code,remaining_amt, payrec, mode_code,coinsurance_code,class_cd,it_remarks) values</v>
      </c>
      <c r="G9" s="147" t="str">
        <f t="shared" si="2"/>
        <v>('20Jan250035','040000163656','10784',(select max(to_number(i.premium_rcv_detail_code))+1
from ins_premium_det i),'10784','10784','02', '11000003','00','Request by Mr. Saqib Saleem 21-Jan-2025');</v>
      </c>
      <c r="H9"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0" spans="1:8" ht="105" x14ac:dyDescent="0.25">
      <c r="A10" s="9" t="s">
        <v>1470</v>
      </c>
      <c r="B10" s="144" t="str">
        <f>VLOOKUP(A10,policy!B:C,2,0)</f>
        <v>040000163656</v>
      </c>
      <c r="C10" s="13">
        <v>10783.606557377048</v>
      </c>
      <c r="D10" s="145">
        <f t="shared" si="1"/>
        <v>10784</v>
      </c>
      <c r="E10" s="149" t="s">
        <v>1558</v>
      </c>
      <c r="F10" s="146" t="str">
        <f t="shared" si="0"/>
        <v>insert into ins_premium_det (premium_rcv_code,assorted_code, rec_amount,premium_rcv_detail_code,remaining_amt, payrec, mode_code,coinsurance_code,class_cd,it_remarks) values</v>
      </c>
      <c r="G10" s="147" t="str">
        <f t="shared" si="2"/>
        <v>('20Jan250035','040000163656','10784',(select max(to_number(i.premium_rcv_detail_code))+1
from ins_premium_det i),'10784','10784','02', '11000003','00','Request by Mr. Saqib Saleem 21-Jan-2025');</v>
      </c>
      <c r="H10"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1" spans="1:8" ht="105" x14ac:dyDescent="0.25">
      <c r="A11" s="9" t="s">
        <v>1472</v>
      </c>
      <c r="B11" s="144" t="str">
        <f>VLOOKUP(A11,policy!B:C,2,0)</f>
        <v>040000163414</v>
      </c>
      <c r="C11" s="13">
        <v>10783.606557377048</v>
      </c>
      <c r="D11" s="145">
        <f t="shared" si="1"/>
        <v>10784</v>
      </c>
      <c r="E11" s="149" t="s">
        <v>1558</v>
      </c>
      <c r="F11" s="146" t="str">
        <f t="shared" si="0"/>
        <v>insert into ins_premium_det (premium_rcv_code,assorted_code, rec_amount,premium_rcv_detail_code,remaining_amt, payrec, mode_code,coinsurance_code,class_cd,it_remarks) values</v>
      </c>
      <c r="G11" s="147" t="str">
        <f t="shared" si="2"/>
        <v>('20Jan250035','040000163414','10784',(select max(to_number(i.premium_rcv_detail_code))+1
from ins_premium_det i),'10784','10784','02', '11000003','00','Request by Mr. Saqib Saleem 21-Jan-2025');</v>
      </c>
      <c r="H11" s="148" t="str">
        <f t="shared" si="3"/>
        <v>insert into ins_premium_det (premium_rcv_code,assorted_code, rec_amount,premium_rcv_detail_code,remaining_amt, payrec, mode_code,coinsurance_code,class_cd,it_remarks) values('20Jan250035','040000163414','10784',(select max(to_number(i.premium_rcv_detail_code))+1
from ins_premium_det i),'10784','10784','02', '11000003','00','Request by Mr. Saqib Saleem 21-Jan-2025');</v>
      </c>
    </row>
    <row r="12" spans="1:8" ht="105" x14ac:dyDescent="0.25">
      <c r="A12" s="9" t="s">
        <v>1470</v>
      </c>
      <c r="B12" s="144" t="str">
        <f>VLOOKUP(A12,policy!B:C,2,0)</f>
        <v>040000163656</v>
      </c>
      <c r="C12" s="13">
        <v>10783.606557377048</v>
      </c>
      <c r="D12" s="145">
        <f t="shared" si="1"/>
        <v>10784</v>
      </c>
      <c r="E12" s="149" t="s">
        <v>1558</v>
      </c>
      <c r="F12" s="146" t="str">
        <f t="shared" si="0"/>
        <v>insert into ins_premium_det (premium_rcv_code,assorted_code, rec_amount,premium_rcv_detail_code,remaining_amt, payrec, mode_code,coinsurance_code,class_cd,it_remarks) values</v>
      </c>
      <c r="G12" s="147" t="str">
        <f t="shared" si="2"/>
        <v>('20Jan250035','040000163656','10784',(select max(to_number(i.premium_rcv_detail_code))+1
from ins_premium_det i),'10784','10784','02', '11000003','00','Request by Mr. Saqib Saleem 21-Jan-2025');</v>
      </c>
      <c r="H12"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3" spans="1:8" ht="105" x14ac:dyDescent="0.25">
      <c r="A13" s="9" t="s">
        <v>1470</v>
      </c>
      <c r="B13" s="144" t="str">
        <f>VLOOKUP(A13,policy!B:C,2,0)</f>
        <v>040000163656</v>
      </c>
      <c r="C13" s="13">
        <v>10783.606557377048</v>
      </c>
      <c r="D13" s="145">
        <f t="shared" si="1"/>
        <v>10784</v>
      </c>
      <c r="E13" s="149" t="s">
        <v>1558</v>
      </c>
      <c r="F13" s="146" t="str">
        <f t="shared" si="0"/>
        <v>insert into ins_premium_det (premium_rcv_code,assorted_code, rec_amount,premium_rcv_detail_code,remaining_amt, payrec, mode_code,coinsurance_code,class_cd,it_remarks) values</v>
      </c>
      <c r="G13" s="147" t="str">
        <f t="shared" si="2"/>
        <v>('20Jan250035','040000163656','10784',(select max(to_number(i.premium_rcv_detail_code))+1
from ins_premium_det i),'10784','10784','02', '11000003','00','Request by Mr. Saqib Saleem 21-Jan-2025');</v>
      </c>
      <c r="H13"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4" spans="1:8" ht="105" x14ac:dyDescent="0.25">
      <c r="A14" s="9" t="s">
        <v>1470</v>
      </c>
      <c r="B14" s="144" t="str">
        <f>VLOOKUP(A14,policy!B:C,2,0)</f>
        <v>040000163656</v>
      </c>
      <c r="C14" s="13">
        <v>10783.606557377048</v>
      </c>
      <c r="D14" s="145">
        <f t="shared" si="1"/>
        <v>10784</v>
      </c>
      <c r="E14" s="149" t="s">
        <v>1558</v>
      </c>
      <c r="F14" s="146" t="str">
        <f t="shared" si="0"/>
        <v>insert into ins_premium_det (premium_rcv_code,assorted_code, rec_amount,premium_rcv_detail_code,remaining_amt, payrec, mode_code,coinsurance_code,class_cd,it_remarks) values</v>
      </c>
      <c r="G14" s="147" t="str">
        <f t="shared" si="2"/>
        <v>('20Jan250035','040000163656','10784',(select max(to_number(i.premium_rcv_detail_code))+1
from ins_premium_det i),'10784','10784','02', '11000003','00','Request by Mr. Saqib Saleem 21-Jan-2025');</v>
      </c>
      <c r="H14"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5" spans="1:8" ht="105" x14ac:dyDescent="0.25">
      <c r="A15" s="9" t="s">
        <v>1470</v>
      </c>
      <c r="B15" s="144" t="str">
        <f>VLOOKUP(A15,policy!B:C,2,0)</f>
        <v>040000163656</v>
      </c>
      <c r="C15" s="13">
        <v>10897.663934426229</v>
      </c>
      <c r="D15" s="145">
        <f t="shared" si="1"/>
        <v>10898</v>
      </c>
      <c r="E15" s="149" t="s">
        <v>1558</v>
      </c>
      <c r="F15" s="146" t="str">
        <f t="shared" si="0"/>
        <v>insert into ins_premium_det (premium_rcv_code,assorted_code, rec_amount,premium_rcv_detail_code,remaining_amt, payrec, mode_code,coinsurance_code,class_cd,it_remarks) values</v>
      </c>
      <c r="G15" s="147" t="str">
        <f t="shared" si="2"/>
        <v>('20Jan250035','040000163656','10898',(select max(to_number(i.premium_rcv_detail_code))+1
from ins_premium_det i),'10898','10898','02', '11000003','00','Request by Mr. Saqib Saleem 21-Jan-2025');</v>
      </c>
      <c r="H15" s="148" t="str">
        <f t="shared" si="3"/>
        <v>insert into ins_premium_det (premium_rcv_code,assorted_code, rec_amount,premium_rcv_detail_code,remaining_amt, payrec, mode_code,coinsurance_code,class_cd,it_remarks) values('20Jan250035','040000163656','10898',(select max(to_number(i.premium_rcv_detail_code))+1
from ins_premium_det i),'10898','10898','02', '11000003','00','Request by Mr. Saqib Saleem 21-Jan-2025');</v>
      </c>
    </row>
    <row r="16" spans="1:8" ht="105" x14ac:dyDescent="0.25">
      <c r="A16" s="9" t="s">
        <v>1470</v>
      </c>
      <c r="B16" s="144" t="str">
        <f>VLOOKUP(A16,policy!B:C,2,0)</f>
        <v>040000163656</v>
      </c>
      <c r="C16" s="13">
        <v>10783.606557377048</v>
      </c>
      <c r="D16" s="145">
        <f t="shared" si="1"/>
        <v>10784</v>
      </c>
      <c r="E16" s="149" t="s">
        <v>1558</v>
      </c>
      <c r="F16" s="146" t="str">
        <f t="shared" si="0"/>
        <v>insert into ins_premium_det (premium_rcv_code,assorted_code, rec_amount,premium_rcv_detail_code,remaining_amt, payrec, mode_code,coinsurance_code,class_cd,it_remarks) values</v>
      </c>
      <c r="G16" s="147" t="str">
        <f t="shared" si="2"/>
        <v>('20Jan250035','040000163656','10784',(select max(to_number(i.premium_rcv_detail_code))+1
from ins_premium_det i),'10784','10784','02', '11000003','00','Request by Mr. Saqib Saleem 21-Jan-2025');</v>
      </c>
      <c r="H16"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7" spans="1:8" ht="105" x14ac:dyDescent="0.25">
      <c r="A17" s="9" t="s">
        <v>1470</v>
      </c>
      <c r="B17" s="144" t="str">
        <f>VLOOKUP(A17,policy!B:C,2,0)</f>
        <v>040000163656</v>
      </c>
      <c r="C17" s="13">
        <v>10783.606557377048</v>
      </c>
      <c r="D17" s="145">
        <f t="shared" si="1"/>
        <v>10784</v>
      </c>
      <c r="E17" s="149" t="s">
        <v>1558</v>
      </c>
      <c r="F17" s="146" t="str">
        <f t="shared" si="0"/>
        <v>insert into ins_premium_det (premium_rcv_code,assorted_code, rec_amount,premium_rcv_detail_code,remaining_amt, payrec, mode_code,coinsurance_code,class_cd,it_remarks) values</v>
      </c>
      <c r="G17" s="147" t="str">
        <f t="shared" si="2"/>
        <v>('20Jan250035','040000163656','10784',(select max(to_number(i.premium_rcv_detail_code))+1
from ins_premium_det i),'10784','10784','02', '11000003','00','Request by Mr. Saqib Saleem 21-Jan-2025');</v>
      </c>
      <c r="H17"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8" spans="1:8" ht="105" x14ac:dyDescent="0.25">
      <c r="A18" s="9" t="s">
        <v>1470</v>
      </c>
      <c r="B18" s="144" t="str">
        <f>VLOOKUP(A18,policy!B:C,2,0)</f>
        <v>040000163656</v>
      </c>
      <c r="C18" s="13">
        <v>10783.606557377048</v>
      </c>
      <c r="D18" s="145">
        <f t="shared" si="1"/>
        <v>10784</v>
      </c>
      <c r="E18" s="149" t="s">
        <v>1558</v>
      </c>
      <c r="F18" s="146" t="str">
        <f t="shared" si="0"/>
        <v>insert into ins_premium_det (premium_rcv_code,assorted_code, rec_amount,premium_rcv_detail_code,remaining_amt, payrec, mode_code,coinsurance_code,class_cd,it_remarks) values</v>
      </c>
      <c r="G18" s="147" t="str">
        <f t="shared" si="2"/>
        <v>('20Jan250035','040000163656','10784',(select max(to_number(i.premium_rcv_detail_code))+1
from ins_premium_det i),'10784','10784','02', '11000003','00','Request by Mr. Saqib Saleem 21-Jan-2025');</v>
      </c>
      <c r="H18"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19" spans="1:8" ht="105" x14ac:dyDescent="0.25">
      <c r="A19" s="9" t="s">
        <v>1470</v>
      </c>
      <c r="B19" s="144" t="str">
        <f>VLOOKUP(A19,policy!B:C,2,0)</f>
        <v>040000163656</v>
      </c>
      <c r="C19" s="13">
        <v>10783.606557377048</v>
      </c>
      <c r="D19" s="145">
        <f t="shared" si="1"/>
        <v>10784</v>
      </c>
      <c r="E19" s="149" t="s">
        <v>1558</v>
      </c>
      <c r="F19" s="146" t="str">
        <f t="shared" si="0"/>
        <v>insert into ins_premium_det (premium_rcv_code,assorted_code, rec_amount,premium_rcv_detail_code,remaining_amt, payrec, mode_code,coinsurance_code,class_cd,it_remarks) values</v>
      </c>
      <c r="G19" s="147" t="str">
        <f t="shared" si="2"/>
        <v>('20Jan250035','040000163656','10784',(select max(to_number(i.premium_rcv_detail_code))+1
from ins_premium_det i),'10784','10784','02', '11000003','00','Request by Mr. Saqib Saleem 21-Jan-2025');</v>
      </c>
      <c r="H19"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0" spans="1:8" ht="105" x14ac:dyDescent="0.25">
      <c r="A20" s="9" t="s">
        <v>1470</v>
      </c>
      <c r="B20" s="144" t="str">
        <f>VLOOKUP(A20,policy!B:C,2,0)</f>
        <v>040000163656</v>
      </c>
      <c r="C20" s="13">
        <v>10783.606557377048</v>
      </c>
      <c r="D20" s="145">
        <f t="shared" si="1"/>
        <v>10784</v>
      </c>
      <c r="E20" s="149" t="s">
        <v>1558</v>
      </c>
      <c r="F20" s="146" t="str">
        <f t="shared" si="0"/>
        <v>insert into ins_premium_det (premium_rcv_code,assorted_code, rec_amount,premium_rcv_detail_code,remaining_amt, payrec, mode_code,coinsurance_code,class_cd,it_remarks) values</v>
      </c>
      <c r="G20" s="147" t="str">
        <f t="shared" si="2"/>
        <v>('20Jan250035','040000163656','10784',(select max(to_number(i.premium_rcv_detail_code))+1
from ins_premium_det i),'10784','10784','02', '11000003','00','Request by Mr. Saqib Saleem 21-Jan-2025');</v>
      </c>
      <c r="H20"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1" spans="1:8" ht="105" x14ac:dyDescent="0.25">
      <c r="A21" s="9" t="s">
        <v>1470</v>
      </c>
      <c r="B21" s="144" t="str">
        <f>VLOOKUP(A21,policy!B:C,2,0)</f>
        <v>040000163656</v>
      </c>
      <c r="C21" s="13">
        <v>10783.606557377048</v>
      </c>
      <c r="D21" s="145">
        <f t="shared" si="1"/>
        <v>10784</v>
      </c>
      <c r="E21" s="149" t="s">
        <v>1558</v>
      </c>
      <c r="F21" s="146" t="str">
        <f t="shared" si="0"/>
        <v>insert into ins_premium_det (premium_rcv_code,assorted_code, rec_amount,premium_rcv_detail_code,remaining_amt, payrec, mode_code,coinsurance_code,class_cd,it_remarks) values</v>
      </c>
      <c r="G21" s="147" t="str">
        <f t="shared" si="2"/>
        <v>('20Jan250035','040000163656','10784',(select max(to_number(i.premium_rcv_detail_code))+1
from ins_premium_det i),'10784','10784','02', '11000003','00','Request by Mr. Saqib Saleem 21-Jan-2025');</v>
      </c>
      <c r="H21"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2" spans="1:8" ht="105" x14ac:dyDescent="0.25">
      <c r="A22" s="9" t="s">
        <v>1470</v>
      </c>
      <c r="B22" s="144" t="str">
        <f>VLOOKUP(A22,policy!B:C,2,0)</f>
        <v>040000163656</v>
      </c>
      <c r="C22" s="13">
        <v>10783.606557377048</v>
      </c>
      <c r="D22" s="145">
        <f t="shared" si="1"/>
        <v>10784</v>
      </c>
      <c r="E22" s="149" t="s">
        <v>1558</v>
      </c>
      <c r="F22" s="146" t="str">
        <f t="shared" si="0"/>
        <v>insert into ins_premium_det (premium_rcv_code,assorted_code, rec_amount,premium_rcv_detail_code,remaining_amt, payrec, mode_code,coinsurance_code,class_cd,it_remarks) values</v>
      </c>
      <c r="G22" s="147" t="str">
        <f t="shared" si="2"/>
        <v>('20Jan250035','040000163656','10784',(select max(to_number(i.premium_rcv_detail_code))+1
from ins_premium_det i),'10784','10784','02', '11000003','00','Request by Mr. Saqib Saleem 21-Jan-2025');</v>
      </c>
      <c r="H22"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3" spans="1:8" ht="105" x14ac:dyDescent="0.25">
      <c r="A23" s="9" t="s">
        <v>1470</v>
      </c>
      <c r="B23" s="144" t="str">
        <f>VLOOKUP(A23,policy!B:C,2,0)</f>
        <v>040000163656</v>
      </c>
      <c r="C23" s="13">
        <v>10783.606557377048</v>
      </c>
      <c r="D23" s="145">
        <f t="shared" si="1"/>
        <v>10784</v>
      </c>
      <c r="E23" s="149" t="s">
        <v>1558</v>
      </c>
      <c r="F23" s="146" t="str">
        <f t="shared" si="0"/>
        <v>insert into ins_premium_det (premium_rcv_code,assorted_code, rec_amount,premium_rcv_detail_code,remaining_amt, payrec, mode_code,coinsurance_code,class_cd,it_remarks) values</v>
      </c>
      <c r="G23" s="147" t="str">
        <f t="shared" si="2"/>
        <v>('20Jan250035','040000163656','10784',(select max(to_number(i.premium_rcv_detail_code))+1
from ins_premium_det i),'10784','10784','02', '11000003','00','Request by Mr. Saqib Saleem 21-Jan-2025');</v>
      </c>
      <c r="H23"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4" spans="1:8" ht="105" x14ac:dyDescent="0.25">
      <c r="A24" s="9" t="s">
        <v>1470</v>
      </c>
      <c r="B24" s="144" t="str">
        <f>VLOOKUP(A24,policy!B:C,2,0)</f>
        <v>040000163656</v>
      </c>
      <c r="C24" s="13">
        <v>10783.606557377048</v>
      </c>
      <c r="D24" s="145">
        <f t="shared" si="1"/>
        <v>10784</v>
      </c>
      <c r="E24" s="149" t="s">
        <v>1558</v>
      </c>
      <c r="F24" s="146" t="str">
        <f t="shared" si="0"/>
        <v>insert into ins_premium_det (premium_rcv_code,assorted_code, rec_amount,premium_rcv_detail_code,remaining_amt, payrec, mode_code,coinsurance_code,class_cd,it_remarks) values</v>
      </c>
      <c r="G24" s="147" t="str">
        <f t="shared" si="2"/>
        <v>('20Jan250035','040000163656','10784',(select max(to_number(i.premium_rcv_detail_code))+1
from ins_premium_det i),'10784','10784','02', '11000003','00','Request by Mr. Saqib Saleem 21-Jan-2025');</v>
      </c>
      <c r="H24"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5" spans="1:8" ht="105" x14ac:dyDescent="0.25">
      <c r="A25" s="9" t="s">
        <v>1470</v>
      </c>
      <c r="B25" s="144" t="str">
        <f>VLOOKUP(A25,policy!B:C,2,0)</f>
        <v>040000163656</v>
      </c>
      <c r="C25" s="13">
        <v>10783.606557377048</v>
      </c>
      <c r="D25" s="145">
        <f t="shared" si="1"/>
        <v>10784</v>
      </c>
      <c r="E25" s="149" t="s">
        <v>1558</v>
      </c>
      <c r="F25" s="146" t="str">
        <f t="shared" si="0"/>
        <v>insert into ins_premium_det (premium_rcv_code,assorted_code, rec_amount,premium_rcv_detail_code,remaining_amt, payrec, mode_code,coinsurance_code,class_cd,it_remarks) values</v>
      </c>
      <c r="G25" s="147" t="str">
        <f t="shared" si="2"/>
        <v>('20Jan250035','040000163656','10784',(select max(to_number(i.premium_rcv_detail_code))+1
from ins_premium_det i),'10784','10784','02', '11000003','00','Request by Mr. Saqib Saleem 21-Jan-2025');</v>
      </c>
      <c r="H25"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6" spans="1:8" ht="105" x14ac:dyDescent="0.25">
      <c r="A26" s="9" t="s">
        <v>1470</v>
      </c>
      <c r="B26" s="144" t="str">
        <f>VLOOKUP(A26,policy!B:C,2,0)</f>
        <v>040000163656</v>
      </c>
      <c r="C26" s="13">
        <v>10783.606557377048</v>
      </c>
      <c r="D26" s="145">
        <f t="shared" si="1"/>
        <v>10784</v>
      </c>
      <c r="E26" s="149" t="s">
        <v>1558</v>
      </c>
      <c r="F26" s="146" t="str">
        <f t="shared" si="0"/>
        <v>insert into ins_premium_det (premium_rcv_code,assorted_code, rec_amount,premium_rcv_detail_code,remaining_amt, payrec, mode_code,coinsurance_code,class_cd,it_remarks) values</v>
      </c>
      <c r="G26" s="147" t="str">
        <f t="shared" si="2"/>
        <v>('20Jan250035','040000163656','10784',(select max(to_number(i.premium_rcv_detail_code))+1
from ins_premium_det i),'10784','10784','02', '11000003','00','Request by Mr. Saqib Saleem 21-Jan-2025');</v>
      </c>
      <c r="H26"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7" spans="1:8" ht="105" x14ac:dyDescent="0.25">
      <c r="A27" s="9" t="s">
        <v>1470</v>
      </c>
      <c r="B27" s="144" t="str">
        <f>VLOOKUP(A27,policy!B:C,2,0)</f>
        <v>040000163656</v>
      </c>
      <c r="C27" s="13">
        <v>10783.606557377048</v>
      </c>
      <c r="D27" s="145">
        <f t="shared" si="1"/>
        <v>10784</v>
      </c>
      <c r="E27" s="149" t="s">
        <v>1558</v>
      </c>
      <c r="F27" s="146" t="str">
        <f t="shared" si="0"/>
        <v>insert into ins_premium_det (premium_rcv_code,assorted_code, rec_amount,premium_rcv_detail_code,remaining_amt, payrec, mode_code,coinsurance_code,class_cd,it_remarks) values</v>
      </c>
      <c r="G27" s="147" t="str">
        <f t="shared" si="2"/>
        <v>('20Jan250035','040000163656','10784',(select max(to_number(i.premium_rcv_detail_code))+1
from ins_premium_det i),'10784','10784','02', '11000003','00','Request by Mr. Saqib Saleem 21-Jan-2025');</v>
      </c>
      <c r="H27"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8" spans="1:8" ht="105" x14ac:dyDescent="0.25">
      <c r="A28" s="9" t="s">
        <v>1470</v>
      </c>
      <c r="B28" s="144" t="str">
        <f>VLOOKUP(A28,policy!B:C,2,0)</f>
        <v>040000163656</v>
      </c>
      <c r="C28" s="13">
        <v>10783.606557377048</v>
      </c>
      <c r="D28" s="145">
        <f t="shared" si="1"/>
        <v>10784</v>
      </c>
      <c r="E28" s="149" t="s">
        <v>1558</v>
      </c>
      <c r="F28" s="146" t="str">
        <f t="shared" si="0"/>
        <v>insert into ins_premium_det (premium_rcv_code,assorted_code, rec_amount,premium_rcv_detail_code,remaining_amt, payrec, mode_code,coinsurance_code,class_cd,it_remarks) values</v>
      </c>
      <c r="G28" s="147" t="str">
        <f t="shared" si="2"/>
        <v>('20Jan250035','040000163656','10784',(select max(to_number(i.premium_rcv_detail_code))+1
from ins_premium_det i),'10784','10784','02', '11000003','00','Request by Mr. Saqib Saleem 21-Jan-2025');</v>
      </c>
      <c r="H28"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9" spans="1:8" ht="105" x14ac:dyDescent="0.25">
      <c r="A29" s="9" t="s">
        <v>1470</v>
      </c>
      <c r="B29" s="144" t="str">
        <f>VLOOKUP(A29,policy!B:C,2,0)</f>
        <v>040000163656</v>
      </c>
      <c r="C29" s="13">
        <v>10783.606557377048</v>
      </c>
      <c r="D29" s="145">
        <f t="shared" si="1"/>
        <v>10784</v>
      </c>
      <c r="E29" s="149" t="s">
        <v>1558</v>
      </c>
      <c r="F29" s="146" t="str">
        <f t="shared" si="0"/>
        <v>insert into ins_premium_det (premium_rcv_code,assorted_code, rec_amount,premium_rcv_detail_code,remaining_amt, payrec, mode_code,coinsurance_code,class_cd,it_remarks) values</v>
      </c>
      <c r="G29" s="147" t="str">
        <f t="shared" si="2"/>
        <v>('20Jan250035','040000163656','10784',(select max(to_number(i.premium_rcv_detail_code))+1
from ins_premium_det i),'10784','10784','02', '11000003','00','Request by Mr. Saqib Saleem 21-Jan-2025');</v>
      </c>
      <c r="H29" s="148" t="str">
        <f t="shared" si="3"/>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30" spans="1:8" ht="105" x14ac:dyDescent="0.25">
      <c r="A30" s="9" t="s">
        <v>1470</v>
      </c>
      <c r="B30" s="144" t="str">
        <f>VLOOKUP(A30,policy!B:C,2,0)</f>
        <v>040000163656</v>
      </c>
      <c r="C30" s="13">
        <v>38111.754098360652</v>
      </c>
      <c r="D30" s="145">
        <f t="shared" si="1"/>
        <v>38112</v>
      </c>
      <c r="E30" s="149" t="s">
        <v>1558</v>
      </c>
      <c r="F30" s="146" t="str">
        <f t="shared" si="0"/>
        <v>insert into ins_premium_det (premium_rcv_code,assorted_code, rec_amount,premium_rcv_detail_code,remaining_amt, payrec, mode_code,coinsurance_code,class_cd,it_remarks) values</v>
      </c>
      <c r="G30" s="147" t="str">
        <f t="shared" si="2"/>
        <v>('20Jan250035','040000163656','38112',(select max(to_number(i.premium_rcv_detail_code))+1
from ins_premium_det i),'38112','38112','02', '11000003','00','Request by Mr. Saqib Saleem 21-Jan-2025');</v>
      </c>
      <c r="H30" s="148" t="str">
        <f t="shared" si="3"/>
        <v>insert into ins_premium_det (premium_rcv_code,assorted_code, rec_amount,premium_rcv_detail_code,remaining_amt, payrec, mode_code,coinsurance_code,class_cd,it_remarks) values('20Jan250035','040000163656','38112',(select max(to_number(i.premium_rcv_detail_code))+1
from ins_premium_det i),'38112','38112','02', '11000003','00','Request by Mr. Saqib Saleem 21-Jan-2025');</v>
      </c>
    </row>
    <row r="31" spans="1:8" ht="105" x14ac:dyDescent="0.25">
      <c r="A31" s="9" t="s">
        <v>1470</v>
      </c>
      <c r="B31" s="144" t="str">
        <f>VLOOKUP(A31,policy!B:C,2,0)</f>
        <v>040000163656</v>
      </c>
      <c r="C31" s="13">
        <v>11418.180327868853</v>
      </c>
      <c r="D31" s="145">
        <f t="shared" si="1"/>
        <v>11418</v>
      </c>
      <c r="E31" s="149" t="s">
        <v>1558</v>
      </c>
      <c r="F31" s="146" t="str">
        <f t="shared" si="0"/>
        <v>insert into ins_premium_det (premium_rcv_code,assorted_code, rec_amount,premium_rcv_detail_code,remaining_amt, payrec, mode_code,coinsurance_code,class_cd,it_remarks) values</v>
      </c>
      <c r="G31" s="147" t="str">
        <f t="shared" si="2"/>
        <v>('20Jan250035','040000163656','11418',(select max(to_number(i.premium_rcv_detail_code))+1
from ins_premium_det i),'11418','11418','02', '11000003','00','Request by Mr. Saqib Saleem 21-Jan-2025');</v>
      </c>
      <c r="H31" s="148" t="str">
        <f t="shared" si="3"/>
        <v>insert into ins_premium_det (premium_rcv_code,assorted_code, rec_amount,premium_rcv_detail_code,remaining_amt, payrec, mode_code,coinsurance_code,class_cd,it_remarks) values('20Jan250035','040000163656','11418',(select max(to_number(i.premium_rcv_detail_code))+1
from ins_premium_det i),'11418','11418','02', '11000003','00','Request by Mr. Saqib Saleem 21-Jan-2025');</v>
      </c>
    </row>
    <row r="32" spans="1:8" ht="105" x14ac:dyDescent="0.25">
      <c r="A32" s="9" t="s">
        <v>1470</v>
      </c>
      <c r="B32" s="144" t="str">
        <f>VLOOKUP(A32,policy!B:C,2,0)</f>
        <v>040000163656</v>
      </c>
      <c r="C32" s="13">
        <v>11418.180327868853</v>
      </c>
      <c r="D32" s="145">
        <f t="shared" si="1"/>
        <v>11418</v>
      </c>
      <c r="E32" s="149" t="s">
        <v>1558</v>
      </c>
      <c r="F32" s="146" t="str">
        <f t="shared" si="0"/>
        <v>insert into ins_premium_det (premium_rcv_code,assorted_code, rec_amount,premium_rcv_detail_code,remaining_amt, payrec, mode_code,coinsurance_code,class_cd,it_remarks) values</v>
      </c>
      <c r="G32" s="147" t="str">
        <f t="shared" si="2"/>
        <v>('20Jan250035','040000163656','11418',(select max(to_number(i.premium_rcv_detail_code))+1
from ins_premium_det i),'11418','11418','02', '11000003','00','Request by Mr. Saqib Saleem 21-Jan-2025');</v>
      </c>
      <c r="H32" s="148" t="str">
        <f t="shared" si="3"/>
        <v>insert into ins_premium_det (premium_rcv_code,assorted_code, rec_amount,premium_rcv_detail_code,remaining_amt, payrec, mode_code,coinsurance_code,class_cd,it_remarks) values('20Jan250035','040000163656','11418',(select max(to_number(i.premium_rcv_detail_code))+1
from ins_premium_det i),'11418','11418','02', '11000003','00','Request by Mr. Saqib Saleem 21-Jan-2025');</v>
      </c>
    </row>
    <row r="33" spans="1:8" ht="105" x14ac:dyDescent="0.25">
      <c r="A33" s="9" t="s">
        <v>1470</v>
      </c>
      <c r="B33" s="144" t="str">
        <f>VLOOKUP(A33,policy!B:C,2,0)</f>
        <v>040000163656</v>
      </c>
      <c r="C33" s="13">
        <v>11418.180327868853</v>
      </c>
      <c r="D33" s="145">
        <f t="shared" si="1"/>
        <v>11418</v>
      </c>
      <c r="E33" s="149" t="s">
        <v>1558</v>
      </c>
      <c r="F33" s="146" t="str">
        <f t="shared" si="0"/>
        <v>insert into ins_premium_det (premium_rcv_code,assorted_code, rec_amount,premium_rcv_detail_code,remaining_amt, payrec, mode_code,coinsurance_code,class_cd,it_remarks) values</v>
      </c>
      <c r="G33" s="147" t="str">
        <f t="shared" si="2"/>
        <v>('20Jan250035','040000163656','11418',(select max(to_number(i.premium_rcv_detail_code))+1
from ins_premium_det i),'11418','11418','02', '11000003','00','Request by Mr. Saqib Saleem 21-Jan-2025');</v>
      </c>
      <c r="H33" s="148" t="str">
        <f t="shared" si="3"/>
        <v>insert into ins_premium_det (premium_rcv_code,assorted_code, rec_amount,premium_rcv_detail_code,remaining_amt, payrec, mode_code,coinsurance_code,class_cd,it_remarks) values('20Jan250035','040000163656','11418',(select max(to_number(i.premium_rcv_detail_code))+1
from ins_premium_det i),'11418','11418','02', '11000003','00','Request by Mr. Saqib Saleem 21-Jan-2025');</v>
      </c>
    </row>
    <row r="34" spans="1:8" ht="105" x14ac:dyDescent="0.25">
      <c r="A34" s="9" t="s">
        <v>1473</v>
      </c>
      <c r="B34" s="144" t="str">
        <f>VLOOKUP(A34,policy!B:C,2,0)</f>
        <v>040000163423</v>
      </c>
      <c r="C34" s="21">
        <v>10783.606557377048</v>
      </c>
      <c r="D34" s="145">
        <f t="shared" si="1"/>
        <v>10784</v>
      </c>
      <c r="E34" s="149" t="s">
        <v>1558</v>
      </c>
      <c r="F34" s="146" t="str">
        <f t="shared" si="0"/>
        <v>insert into ins_premium_det (premium_rcv_code,assorted_code, rec_amount,premium_rcv_detail_code,remaining_amt, payrec, mode_code,coinsurance_code,class_cd,it_remarks) values</v>
      </c>
      <c r="G34" s="147" t="str">
        <f t="shared" si="2"/>
        <v>('20Jan250035','040000163423','10784',(select max(to_number(i.premium_rcv_detail_code))+1
from ins_premium_det i),'10784','10784','02', '11000003','00','Request by Mr. Saqib Saleem 21-Jan-2025');</v>
      </c>
      <c r="H34" s="148" t="str">
        <f t="shared" si="3"/>
        <v>insert into ins_premium_det (premium_rcv_code,assorted_code, rec_amount,premium_rcv_detail_code,remaining_amt, payrec, mode_code,coinsurance_code,class_cd,it_remarks) values('20Jan250035','040000163423','10784',(select max(to_number(i.premium_rcv_detail_code))+1
from ins_premium_det i),'10784','10784','02', '11000003','00','Request by Mr. Saqib Saleem 21-Jan-2025');</v>
      </c>
    </row>
    <row r="35" spans="1:8" ht="105" x14ac:dyDescent="0.25">
      <c r="A35" s="9" t="s">
        <v>1474</v>
      </c>
      <c r="B35" s="144" t="str">
        <f>VLOOKUP(A35,policy!B:C,2,0)</f>
        <v>040000163406</v>
      </c>
      <c r="C35" s="13">
        <v>10783.606557377048</v>
      </c>
      <c r="D35" s="145">
        <f t="shared" si="1"/>
        <v>10784</v>
      </c>
      <c r="E35" s="149" t="s">
        <v>1558</v>
      </c>
      <c r="F35" s="146" t="str">
        <f t="shared" si="0"/>
        <v>insert into ins_premium_det (premium_rcv_code,assorted_code, rec_amount,premium_rcv_detail_code,remaining_amt, payrec, mode_code,coinsurance_code,class_cd,it_remarks) values</v>
      </c>
      <c r="G35" s="147" t="str">
        <f t="shared" si="2"/>
        <v>('20Jan250035','040000163406','10784',(select max(to_number(i.premium_rcv_detail_code))+1
from ins_premium_det i),'10784','10784','02', '11000003','00','Request by Mr. Saqib Saleem 21-Jan-2025');</v>
      </c>
      <c r="H35" s="148" t="str">
        <f t="shared" si="3"/>
        <v>insert into ins_premium_det (premium_rcv_code,assorted_code, rec_amount,premium_rcv_detail_code,remaining_amt, payrec, mode_code,coinsurance_code,class_cd,it_remarks) values('20Jan250035','040000163406','10784',(select max(to_number(i.premium_rcv_detail_code))+1
from ins_premium_det i),'10784','10784','02', '11000003','00','Request by Mr. Saqib Saleem 21-Jan-2025');</v>
      </c>
    </row>
    <row r="36" spans="1:8" ht="105" x14ac:dyDescent="0.25">
      <c r="A36" s="9" t="s">
        <v>1471</v>
      </c>
      <c r="B36" s="144" t="str">
        <f>VLOOKUP(A36,policy!B:C,2,0)</f>
        <v>040000163671</v>
      </c>
      <c r="C36" s="13">
        <v>33595.081967213118</v>
      </c>
      <c r="D36" s="145">
        <f t="shared" si="1"/>
        <v>33595</v>
      </c>
      <c r="E36" s="149" t="s">
        <v>1558</v>
      </c>
      <c r="F36" s="146" t="str">
        <f t="shared" si="0"/>
        <v>insert into ins_premium_det (premium_rcv_code,assorted_code, rec_amount,premium_rcv_detail_code,remaining_amt, payrec, mode_code,coinsurance_code,class_cd,it_remarks) values</v>
      </c>
      <c r="G36" s="147" t="str">
        <f t="shared" si="2"/>
        <v>('20Jan250035','040000163671','33595',(select max(to_number(i.premium_rcv_detail_code))+1
from ins_premium_det i),'33595','33595','02', '11000003','00','Request by Mr. Saqib Saleem 21-Jan-2025');</v>
      </c>
      <c r="H36" s="148" t="str">
        <f t="shared" si="3"/>
        <v>insert into ins_premium_det (premium_rcv_code,assorted_code, rec_amount,premium_rcv_detail_code,remaining_amt, payrec, mode_code,coinsurance_code,class_cd,it_remarks) values('20Jan250035','040000163671','33595',(select max(to_number(i.premium_rcv_detail_code))+1
from ins_premium_det i),'33595','33595','02', '11000003','00','Request by Mr. Saqib Saleem 21-Jan-2025');</v>
      </c>
    </row>
    <row r="37" spans="1:8" ht="105" x14ac:dyDescent="0.25">
      <c r="A37" s="9" t="s">
        <v>1471</v>
      </c>
      <c r="B37" s="144" t="str">
        <f>VLOOKUP(A37,policy!B:C,2,0)</f>
        <v>040000163671</v>
      </c>
      <c r="C37" s="13">
        <v>33595.081967213118</v>
      </c>
      <c r="D37" s="145">
        <f t="shared" si="1"/>
        <v>33595</v>
      </c>
      <c r="E37" s="149" t="s">
        <v>1558</v>
      </c>
      <c r="F37" s="146" t="str">
        <f t="shared" si="0"/>
        <v>insert into ins_premium_det (premium_rcv_code,assorted_code, rec_amount,premium_rcv_detail_code,remaining_amt, payrec, mode_code,coinsurance_code,class_cd,it_remarks) values</v>
      </c>
      <c r="G37" s="147" t="str">
        <f t="shared" si="2"/>
        <v>('20Jan250035','040000163671','33595',(select max(to_number(i.premium_rcv_detail_code))+1
from ins_premium_det i),'33595','33595','02', '11000003','00','Request by Mr. Saqib Saleem 21-Jan-2025');</v>
      </c>
      <c r="H37" s="148" t="str">
        <f t="shared" si="3"/>
        <v>insert into ins_premium_det (premium_rcv_code,assorted_code, rec_amount,premium_rcv_detail_code,remaining_amt, payrec, mode_code,coinsurance_code,class_cd,it_remarks) values('20Jan250035','040000163671','33595',(select max(to_number(i.premium_rcv_detail_code))+1
from ins_premium_det i),'33595','33595','02', '11000003','00','Request by Mr. Saqib Saleem 21-Jan-2025');</v>
      </c>
    </row>
    <row r="38" spans="1:8" ht="105" x14ac:dyDescent="0.25">
      <c r="A38" s="9" t="s">
        <v>1475</v>
      </c>
      <c r="B38" s="144" t="str">
        <f>VLOOKUP(A38,policy!B:C,2,0)</f>
        <v>040000163732</v>
      </c>
      <c r="C38" s="13">
        <v>91245.901639344258</v>
      </c>
      <c r="D38" s="145">
        <f t="shared" si="1"/>
        <v>91246</v>
      </c>
      <c r="E38" s="149" t="s">
        <v>1558</v>
      </c>
      <c r="F38" s="146" t="str">
        <f t="shared" si="0"/>
        <v>insert into ins_premium_det (premium_rcv_code,assorted_code, rec_amount,premium_rcv_detail_code,remaining_amt, payrec, mode_code,coinsurance_code,class_cd,it_remarks) values</v>
      </c>
      <c r="G38" s="147" t="str">
        <f t="shared" si="2"/>
        <v>('20Jan250035','040000163732','91246',(select max(to_number(i.premium_rcv_detail_code))+1
from ins_premium_det i),'91246','91246','02', '11000003','00','Request by Mr. Saqib Saleem 21-Jan-2025');</v>
      </c>
      <c r="H38" s="148" t="str">
        <f t="shared" si="3"/>
        <v>insert into ins_premium_det (premium_rcv_code,assorted_code, rec_amount,premium_rcv_detail_code,remaining_amt, payrec, mode_code,coinsurance_code,class_cd,it_remarks) values('20Jan250035','040000163732','91246',(select max(to_number(i.premium_rcv_detail_code))+1
from ins_premium_det i),'91246','91246','02', '11000003','00','Request by Mr. Saqib Saleem 21-Jan-2025');</v>
      </c>
    </row>
    <row r="39" spans="1:8" ht="105" x14ac:dyDescent="0.25">
      <c r="A39" s="9" t="s">
        <v>1470</v>
      </c>
      <c r="B39" s="144" t="str">
        <f>VLOOKUP(A39,policy!B:C,2,0)</f>
        <v>040000163656</v>
      </c>
      <c r="C39" s="13">
        <v>18933.524590163935</v>
      </c>
      <c r="D39" s="145">
        <f t="shared" si="1"/>
        <v>18934</v>
      </c>
      <c r="E39" s="149" t="s">
        <v>1558</v>
      </c>
      <c r="F39" s="146" t="str">
        <f t="shared" si="0"/>
        <v>insert into ins_premium_det (premium_rcv_code,assorted_code, rec_amount,premium_rcv_detail_code,remaining_amt, payrec, mode_code,coinsurance_code,class_cd,it_remarks) values</v>
      </c>
      <c r="G39" s="147" t="str">
        <f t="shared" si="2"/>
        <v>('20Jan250035','040000163656','18934',(select max(to_number(i.premium_rcv_detail_code))+1
from ins_premium_det i),'18934','18934','02', '11000003','00','Request by Mr. Saqib Saleem 21-Jan-2025');</v>
      </c>
      <c r="H39" s="148" t="str">
        <f t="shared" si="3"/>
        <v>insert into ins_premium_det (premium_rcv_code,assorted_code, rec_amount,premium_rcv_detail_code,remaining_amt, payrec, mode_code,coinsurance_code,class_cd,it_remarks) values('20Jan250035','040000163656','18934',(select max(to_number(i.premium_rcv_detail_code))+1
from ins_premium_det i),'18934','18934','02', '11000003','00','Request by Mr. Saqib Saleem 21-Jan-2025');</v>
      </c>
    </row>
    <row r="40" spans="1:8" ht="105" x14ac:dyDescent="0.25">
      <c r="A40" s="9" t="s">
        <v>1470</v>
      </c>
      <c r="B40" s="144" t="str">
        <f>VLOOKUP(A40,policy!B:C,2,0)</f>
        <v>040000163656</v>
      </c>
      <c r="C40" s="13">
        <v>18933.524590163935</v>
      </c>
      <c r="D40" s="145">
        <f t="shared" si="1"/>
        <v>18934</v>
      </c>
      <c r="E40" s="149" t="s">
        <v>1558</v>
      </c>
      <c r="F40" s="146" t="str">
        <f t="shared" si="0"/>
        <v>insert into ins_premium_det (premium_rcv_code,assorted_code, rec_amount,premium_rcv_detail_code,remaining_amt, payrec, mode_code,coinsurance_code,class_cd,it_remarks) values</v>
      </c>
      <c r="G40" s="147" t="str">
        <f t="shared" si="2"/>
        <v>('20Jan250035','040000163656','18934',(select max(to_number(i.premium_rcv_detail_code))+1
from ins_premium_det i),'18934','18934','02', '11000003','00','Request by Mr. Saqib Saleem 21-Jan-2025');</v>
      </c>
      <c r="H40" s="148" t="str">
        <f t="shared" si="3"/>
        <v>insert into ins_premium_det (premium_rcv_code,assorted_code, rec_amount,premium_rcv_detail_code,remaining_amt, payrec, mode_code,coinsurance_code,class_cd,it_remarks) values('20Jan250035','040000163656','18934',(select max(to_number(i.premium_rcv_detail_code))+1
from ins_premium_det i),'18934','18934','02', '11000003','00','Request by Mr. Saqib Saleem 21-Jan-2025');</v>
      </c>
    </row>
    <row r="41" spans="1:8" ht="105" x14ac:dyDescent="0.25">
      <c r="A41" s="9" t="s">
        <v>1470</v>
      </c>
      <c r="B41" s="144" t="str">
        <f>VLOOKUP(A41,policy!B:C,2,0)</f>
        <v>040000163656</v>
      </c>
      <c r="C41" s="13">
        <v>18933.524590163935</v>
      </c>
      <c r="D41" s="145">
        <f t="shared" si="1"/>
        <v>18934</v>
      </c>
      <c r="E41" s="149" t="s">
        <v>1558</v>
      </c>
      <c r="F41" s="146" t="str">
        <f t="shared" si="0"/>
        <v>insert into ins_premium_det (premium_rcv_code,assorted_code, rec_amount,premium_rcv_detail_code,remaining_amt, payrec, mode_code,coinsurance_code,class_cd,it_remarks) values</v>
      </c>
      <c r="G41" s="147" t="str">
        <f t="shared" si="2"/>
        <v>('20Jan250035','040000163656','18934',(select max(to_number(i.premium_rcv_detail_code))+1
from ins_premium_det i),'18934','18934','02', '11000003','00','Request by Mr. Saqib Saleem 21-Jan-2025');</v>
      </c>
      <c r="H41" s="148" t="str">
        <f t="shared" si="3"/>
        <v>insert into ins_premium_det (premium_rcv_code,assorted_code, rec_amount,premium_rcv_detail_code,remaining_amt, payrec, mode_code,coinsurance_code,class_cd,it_remarks) values('20Jan250035','040000163656','18934',(select max(to_number(i.premium_rcv_detail_code))+1
from ins_premium_det i),'18934','18934','02', '11000003','00','Request by Mr. Saqib Saleem 21-Jan-2025');</v>
      </c>
    </row>
    <row r="42" spans="1:8" ht="105" x14ac:dyDescent="0.25">
      <c r="A42" s="9" t="s">
        <v>1470</v>
      </c>
      <c r="B42" s="144" t="str">
        <f>VLOOKUP(A42,policy!B:C,2,0)</f>
        <v>040000163656</v>
      </c>
      <c r="C42" s="13">
        <v>18933.524590163935</v>
      </c>
      <c r="D42" s="145">
        <f t="shared" si="1"/>
        <v>18934</v>
      </c>
      <c r="E42" s="149" t="s">
        <v>1558</v>
      </c>
      <c r="F42" s="146" t="str">
        <f t="shared" si="0"/>
        <v>insert into ins_premium_det (premium_rcv_code,assorted_code, rec_amount,premium_rcv_detail_code,remaining_amt, payrec, mode_code,coinsurance_code,class_cd,it_remarks) values</v>
      </c>
      <c r="G42" s="147" t="str">
        <f t="shared" si="2"/>
        <v>('20Jan250035','040000163656','18934',(select max(to_number(i.premium_rcv_detail_code))+1
from ins_premium_det i),'18934','18934','02', '11000003','00','Request by Mr. Saqib Saleem 21-Jan-2025');</v>
      </c>
      <c r="H42" s="148" t="str">
        <f t="shared" si="3"/>
        <v>insert into ins_premium_det (premium_rcv_code,assorted_code, rec_amount,premium_rcv_detail_code,remaining_amt, payrec, mode_code,coinsurance_code,class_cd,it_remarks) values('20Jan250035','040000163656','18934',(select max(to_number(i.premium_rcv_detail_code))+1
from ins_premium_det i),'18934','18934','02', '11000003','00','Request by Mr. Saqib Saleem 21-Jan-2025');</v>
      </c>
    </row>
    <row r="43" spans="1:8" ht="105" x14ac:dyDescent="0.25">
      <c r="A43" s="9" t="s">
        <v>1470</v>
      </c>
      <c r="B43" s="144" t="str">
        <f>VLOOKUP(A43,policy!B:C,2,0)</f>
        <v>040000163656</v>
      </c>
      <c r="C43" s="13">
        <v>18933.524590163935</v>
      </c>
      <c r="D43" s="145">
        <f t="shared" si="1"/>
        <v>18934</v>
      </c>
      <c r="E43" s="149" t="s">
        <v>1558</v>
      </c>
      <c r="F43" s="146" t="str">
        <f t="shared" si="0"/>
        <v>insert into ins_premium_det (premium_rcv_code,assorted_code, rec_amount,premium_rcv_detail_code,remaining_amt, payrec, mode_code,coinsurance_code,class_cd,it_remarks) values</v>
      </c>
      <c r="G43" s="147" t="str">
        <f t="shared" si="2"/>
        <v>('20Jan250035','040000163656','18934',(select max(to_number(i.premium_rcv_detail_code))+1
from ins_premium_det i),'18934','18934','02', '11000003','00','Request by Mr. Saqib Saleem 21-Jan-2025');</v>
      </c>
      <c r="H43" s="148" t="str">
        <f t="shared" si="3"/>
        <v>insert into ins_premium_det (premium_rcv_code,assorted_code, rec_amount,premium_rcv_detail_code,remaining_amt, payrec, mode_code,coinsurance_code,class_cd,it_remarks) values('20Jan250035','040000163656','18934',(select max(to_number(i.premium_rcv_detail_code))+1
from ins_premium_det i),'18934','18934','02', '11000003','00','Request by Mr. Saqib Saleem 21-Jan-2025');</v>
      </c>
    </row>
    <row r="44" spans="1:8" ht="105" x14ac:dyDescent="0.25">
      <c r="A44" s="9" t="s">
        <v>1476</v>
      </c>
      <c r="B44" s="144" t="str">
        <f>VLOOKUP(A44,policy!B:C,2,0)</f>
        <v>040000163661</v>
      </c>
      <c r="C44" s="13">
        <v>11501.131147540984</v>
      </c>
      <c r="D44" s="145">
        <f t="shared" si="1"/>
        <v>11501</v>
      </c>
      <c r="E44" s="149" t="s">
        <v>1558</v>
      </c>
      <c r="F44" s="146" t="str">
        <f t="shared" si="0"/>
        <v>insert into ins_premium_det (premium_rcv_code,assorted_code, rec_amount,premium_rcv_detail_code,remaining_amt, payrec, mode_code,coinsurance_code,class_cd,it_remarks) values</v>
      </c>
      <c r="G44" s="147" t="str">
        <f t="shared" si="2"/>
        <v>('20Jan250035','040000163661','11501',(select max(to_number(i.premium_rcv_detail_code))+1
from ins_premium_det i),'11501','11501','02', '11000003','00','Request by Mr. Saqib Saleem 21-Jan-2025');</v>
      </c>
      <c r="H44" s="148" t="str">
        <f t="shared" si="3"/>
        <v>insert into ins_premium_det (premium_rcv_code,assorted_code, rec_amount,premium_rcv_detail_code,remaining_amt, payrec, mode_code,coinsurance_code,class_cd,it_remarks) values('20Jan250035','040000163661','11501',(select max(to_number(i.premium_rcv_detail_code))+1
from ins_premium_det i),'11501','11501','02', '11000003','00','Request by Mr. Saqib Saleem 21-Jan-2025');</v>
      </c>
    </row>
    <row r="45" spans="1:8" ht="105" x14ac:dyDescent="0.25">
      <c r="A45" s="9" t="s">
        <v>1476</v>
      </c>
      <c r="B45" s="144" t="str">
        <f>VLOOKUP(A45,policy!B:C,2,0)</f>
        <v>040000163661</v>
      </c>
      <c r="C45" s="13">
        <v>12786.868852459016</v>
      </c>
      <c r="D45" s="145">
        <f t="shared" si="1"/>
        <v>12787</v>
      </c>
      <c r="E45" s="149" t="s">
        <v>1558</v>
      </c>
      <c r="F45" s="146" t="str">
        <f t="shared" si="0"/>
        <v>insert into ins_premium_det (premium_rcv_code,assorted_code, rec_amount,premium_rcv_detail_code,remaining_amt, payrec, mode_code,coinsurance_code,class_cd,it_remarks) values</v>
      </c>
      <c r="G45" s="147" t="str">
        <f t="shared" si="2"/>
        <v>('20Jan250035','040000163661','12787',(select max(to_number(i.premium_rcv_detail_code))+1
from ins_premium_det i),'12787','12787','02', '11000003','00','Request by Mr. Saqib Saleem 21-Jan-2025');</v>
      </c>
      <c r="H45" s="148" t="str">
        <f t="shared" si="3"/>
        <v>insert into ins_premium_det (premium_rcv_code,assorted_code, rec_amount,premium_rcv_detail_code,remaining_amt, payrec, mode_code,coinsurance_code,class_cd,it_remarks) values('20Jan250035','040000163661','12787',(select max(to_number(i.premium_rcv_detail_code))+1
from ins_premium_det i),'12787','12787','02', '11000003','00','Request by Mr. Saqib Saleem 21-Jan-2025');</v>
      </c>
    </row>
    <row r="46" spans="1:8" ht="105" x14ac:dyDescent="0.25">
      <c r="A46" s="9" t="s">
        <v>1476</v>
      </c>
      <c r="B46" s="144" t="str">
        <f>VLOOKUP(A46,policy!B:C,2,0)</f>
        <v>040000163661</v>
      </c>
      <c r="C46" s="13">
        <v>10754.573770491803</v>
      </c>
      <c r="D46" s="145">
        <f t="shared" si="1"/>
        <v>10755</v>
      </c>
      <c r="E46" s="149" t="s">
        <v>1558</v>
      </c>
      <c r="F46" s="146" t="str">
        <f t="shared" si="0"/>
        <v>insert into ins_premium_det (premium_rcv_code,assorted_code, rec_amount,premium_rcv_detail_code,remaining_amt, payrec, mode_code,coinsurance_code,class_cd,it_remarks) values</v>
      </c>
      <c r="G46" s="147" t="str">
        <f t="shared" si="2"/>
        <v>('20Jan250035','040000163661','10755',(select max(to_number(i.premium_rcv_detail_code))+1
from ins_premium_det i),'10755','10755','02', '11000003','00','Request by Mr. Saqib Saleem 21-Jan-2025');</v>
      </c>
      <c r="H46" s="148" t="str">
        <f t="shared" si="3"/>
        <v>insert into ins_premium_det (premium_rcv_code,assorted_code, rec_amount,premium_rcv_detail_code,remaining_amt, payrec, mode_code,coinsurance_code,class_cd,it_remarks) values('20Jan250035','040000163661','10755',(select max(to_number(i.premium_rcv_detail_code))+1
from ins_premium_det i),'10755','10755','02', '11000003','00','Request by Mr. Saqib Saleem 21-Jan-2025');</v>
      </c>
    </row>
    <row r="47" spans="1:8" ht="105" x14ac:dyDescent="0.25">
      <c r="A47" s="9" t="s">
        <v>1476</v>
      </c>
      <c r="B47" s="144" t="str">
        <f>VLOOKUP(A47,policy!B:C,2,0)</f>
        <v>040000163661</v>
      </c>
      <c r="C47" s="13">
        <v>10754.573770491803</v>
      </c>
      <c r="D47" s="145">
        <f t="shared" si="1"/>
        <v>10755</v>
      </c>
      <c r="E47" s="149" t="s">
        <v>1558</v>
      </c>
      <c r="F47" s="146" t="str">
        <f t="shared" si="0"/>
        <v>insert into ins_premium_det (premium_rcv_code,assorted_code, rec_amount,premium_rcv_detail_code,remaining_amt, payrec, mode_code,coinsurance_code,class_cd,it_remarks) values</v>
      </c>
      <c r="G47" s="147" t="str">
        <f t="shared" si="2"/>
        <v>('20Jan250035','040000163661','10755',(select max(to_number(i.premium_rcv_detail_code))+1
from ins_premium_det i),'10755','10755','02', '11000003','00','Request by Mr. Saqib Saleem 21-Jan-2025');</v>
      </c>
      <c r="H47" s="148" t="str">
        <f t="shared" si="3"/>
        <v>insert into ins_premium_det (premium_rcv_code,assorted_code, rec_amount,premium_rcv_detail_code,remaining_amt, payrec, mode_code,coinsurance_code,class_cd,it_remarks) values('20Jan250035','040000163661','10755',(select max(to_number(i.premium_rcv_detail_code))+1
from ins_premium_det i),'10755','10755','02', '11000003','00','Request by Mr. Saqib Saleem 21-Jan-2025');</v>
      </c>
    </row>
    <row r="48" spans="1:8" ht="105" x14ac:dyDescent="0.25">
      <c r="A48" s="9" t="s">
        <v>1477</v>
      </c>
      <c r="B48" s="144" t="str">
        <f>VLOOKUP(A48,policy!B:C,2,0)</f>
        <v>040000163666</v>
      </c>
      <c r="C48" s="13">
        <v>12725.443770491804</v>
      </c>
      <c r="D48" s="145">
        <f t="shared" si="1"/>
        <v>12725</v>
      </c>
      <c r="E48" s="149" t="s">
        <v>1558</v>
      </c>
      <c r="F48" s="146" t="str">
        <f t="shared" si="0"/>
        <v>insert into ins_premium_det (premium_rcv_code,assorted_code, rec_amount,premium_rcv_detail_code,remaining_amt, payrec, mode_code,coinsurance_code,class_cd,it_remarks) values</v>
      </c>
      <c r="G48" s="147" t="str">
        <f t="shared" si="2"/>
        <v>('20Jan250035','040000163666','12725',(select max(to_number(i.premium_rcv_detail_code))+1
from ins_premium_det i),'12725','12725','02', '11000003','00','Request by Mr. Saqib Saleem 21-Jan-2025');</v>
      </c>
      <c r="H48" s="148" t="str">
        <f t="shared" si="3"/>
        <v>insert into ins_premium_det (premium_rcv_code,assorted_code, rec_amount,premium_rcv_detail_code,remaining_amt, payrec, mode_code,coinsurance_code,class_cd,it_remarks) values('20Jan250035','040000163666','12725',(select max(to_number(i.premium_rcv_detail_code))+1
from ins_premium_det i),'12725','12725','02', '11000003','00','Request by Mr. Saqib Saleem 21-Jan-2025');</v>
      </c>
    </row>
    <row r="49" spans="1:8" ht="105" x14ac:dyDescent="0.25">
      <c r="A49" s="9" t="s">
        <v>1477</v>
      </c>
      <c r="B49" s="144" t="str">
        <f>VLOOKUP(A49,policy!B:C,2,0)</f>
        <v>040000163666</v>
      </c>
      <c r="C49" s="13">
        <v>12725.443770491804</v>
      </c>
      <c r="D49" s="145">
        <f t="shared" si="1"/>
        <v>12725</v>
      </c>
      <c r="E49" s="149" t="s">
        <v>1558</v>
      </c>
      <c r="F49" s="146" t="str">
        <f t="shared" si="0"/>
        <v>insert into ins_premium_det (premium_rcv_code,assorted_code, rec_amount,premium_rcv_detail_code,remaining_amt, payrec, mode_code,coinsurance_code,class_cd,it_remarks) values</v>
      </c>
      <c r="G49" s="147" t="str">
        <f t="shared" si="2"/>
        <v>('20Jan250035','040000163666','12725',(select max(to_number(i.premium_rcv_detail_code))+1
from ins_premium_det i),'12725','12725','02', '11000003','00','Request by Mr. Saqib Saleem 21-Jan-2025');</v>
      </c>
      <c r="H49" s="148" t="str">
        <f t="shared" si="3"/>
        <v>insert into ins_premium_det (premium_rcv_code,assorted_code, rec_amount,premium_rcv_detail_code,remaining_amt, payrec, mode_code,coinsurance_code,class_cd,it_remarks) values('20Jan250035','040000163666','12725',(select max(to_number(i.premium_rcv_detail_code))+1
from ins_premium_det i),'12725','12725','02', '11000003','00','Request by Mr. Saqib Saleem 21-Jan-2025');</v>
      </c>
    </row>
    <row r="50" spans="1:8" ht="105" x14ac:dyDescent="0.25">
      <c r="A50" s="9" t="s">
        <v>1477</v>
      </c>
      <c r="B50" s="144" t="str">
        <f>VLOOKUP(A50,policy!B:C,2,0)</f>
        <v>040000163666</v>
      </c>
      <c r="C50" s="13">
        <v>12725.443770491804</v>
      </c>
      <c r="D50" s="145">
        <f t="shared" si="1"/>
        <v>12725</v>
      </c>
      <c r="E50" s="149" t="s">
        <v>1558</v>
      </c>
      <c r="F50" s="146" t="str">
        <f t="shared" si="0"/>
        <v>insert into ins_premium_det (premium_rcv_code,assorted_code, rec_amount,premium_rcv_detail_code,remaining_amt, payrec, mode_code,coinsurance_code,class_cd,it_remarks) values</v>
      </c>
      <c r="G50" s="147" t="str">
        <f t="shared" si="2"/>
        <v>('20Jan250035','040000163666','12725',(select max(to_number(i.premium_rcv_detail_code))+1
from ins_premium_det i),'12725','12725','02', '11000003','00','Request by Mr. Saqib Saleem 21-Jan-2025');</v>
      </c>
      <c r="H50" s="148" t="str">
        <f t="shared" si="3"/>
        <v>insert into ins_premium_det (premium_rcv_code,assorted_code, rec_amount,premium_rcv_detail_code,remaining_amt, payrec, mode_code,coinsurance_code,class_cd,it_remarks) values('20Jan250035','040000163666','12725',(select max(to_number(i.premium_rcv_detail_code))+1
from ins_premium_det i),'12725','12725','02', '11000003','00','Request by Mr. Saqib Saleem 21-Jan-2025');</v>
      </c>
    </row>
    <row r="51" spans="1:8" ht="105" x14ac:dyDescent="0.25">
      <c r="A51" s="9" t="s">
        <v>1477</v>
      </c>
      <c r="B51" s="144" t="str">
        <f>VLOOKUP(A51,policy!B:C,2,0)</f>
        <v>040000163666</v>
      </c>
      <c r="C51" s="13">
        <v>12725.443770491804</v>
      </c>
      <c r="D51" s="145">
        <f t="shared" si="1"/>
        <v>12725</v>
      </c>
      <c r="E51" s="149" t="s">
        <v>1558</v>
      </c>
      <c r="F51" s="146" t="str">
        <f t="shared" si="0"/>
        <v>insert into ins_premium_det (premium_rcv_code,assorted_code, rec_amount,premium_rcv_detail_code,remaining_amt, payrec, mode_code,coinsurance_code,class_cd,it_remarks) values</v>
      </c>
      <c r="G51" s="147" t="str">
        <f t="shared" si="2"/>
        <v>('20Jan250035','040000163666','12725',(select max(to_number(i.premium_rcv_detail_code))+1
from ins_premium_det i),'12725','12725','02', '11000003','00','Request by Mr. Saqib Saleem 21-Jan-2025');</v>
      </c>
      <c r="H51" s="148" t="str">
        <f t="shared" si="3"/>
        <v>insert into ins_premium_det (premium_rcv_code,assorted_code, rec_amount,premium_rcv_detail_code,remaining_amt, payrec, mode_code,coinsurance_code,class_cd,it_remarks) values('20Jan250035','040000163666','12725',(select max(to_number(i.premium_rcv_detail_code))+1
from ins_premium_det i),'12725','12725','02', '11000003','00','Request by Mr. Saqib Saleem 21-Jan-2025');</v>
      </c>
    </row>
    <row r="52" spans="1:8" ht="105" x14ac:dyDescent="0.25">
      <c r="A52" s="9" t="s">
        <v>1477</v>
      </c>
      <c r="B52" s="144" t="str">
        <f>VLOOKUP(A52,policy!B:C,2,0)</f>
        <v>040000163666</v>
      </c>
      <c r="C52" s="13">
        <v>12725.443770491804</v>
      </c>
      <c r="D52" s="145">
        <f t="shared" si="1"/>
        <v>12725</v>
      </c>
      <c r="E52" s="149" t="s">
        <v>1558</v>
      </c>
      <c r="F52" s="146" t="str">
        <f t="shared" si="0"/>
        <v>insert into ins_premium_det (premium_rcv_code,assorted_code, rec_amount,premium_rcv_detail_code,remaining_amt, payrec, mode_code,coinsurance_code,class_cd,it_remarks) values</v>
      </c>
      <c r="G52" s="147" t="str">
        <f t="shared" si="2"/>
        <v>('20Jan250035','040000163666','12725',(select max(to_number(i.premium_rcv_detail_code))+1
from ins_premium_det i),'12725','12725','02', '11000003','00','Request by Mr. Saqib Saleem 21-Jan-2025');</v>
      </c>
      <c r="H52" s="148" t="str">
        <f t="shared" si="3"/>
        <v>insert into ins_premium_det (premium_rcv_code,assorted_code, rec_amount,premium_rcv_detail_code,remaining_amt, payrec, mode_code,coinsurance_code,class_cd,it_remarks) values('20Jan250035','040000163666','12725',(select max(to_number(i.premium_rcv_detail_code))+1
from ins_premium_det i),'12725','12725','02', '11000003','00','Request by Mr. Saqib Saleem 21-Jan-2025');</v>
      </c>
    </row>
    <row r="53" spans="1:8" ht="105" x14ac:dyDescent="0.25">
      <c r="A53" s="9" t="s">
        <v>1477</v>
      </c>
      <c r="B53" s="144" t="str">
        <f>VLOOKUP(A53,policy!B:C,2,0)</f>
        <v>040000163666</v>
      </c>
      <c r="C53" s="13">
        <v>12739.624213114752</v>
      </c>
      <c r="D53" s="145">
        <f t="shared" si="1"/>
        <v>12740</v>
      </c>
      <c r="E53" s="149" t="s">
        <v>1558</v>
      </c>
      <c r="F53" s="146" t="str">
        <f t="shared" si="0"/>
        <v>insert into ins_premium_det (premium_rcv_code,assorted_code, rec_amount,premium_rcv_detail_code,remaining_amt, payrec, mode_code,coinsurance_code,class_cd,it_remarks) values</v>
      </c>
      <c r="G53" s="147" t="str">
        <f t="shared" si="2"/>
        <v>('20Jan250035','040000163666','12740',(select max(to_number(i.premium_rcv_detail_code))+1
from ins_premium_det i),'12740','12740','02', '11000003','00','Request by Mr. Saqib Saleem 21-Jan-2025');</v>
      </c>
      <c r="H53" s="148" t="str">
        <f t="shared" si="3"/>
        <v>insert into ins_premium_det (premium_rcv_code,assorted_code, rec_amount,premium_rcv_detail_code,remaining_amt, payrec, mode_code,coinsurance_code,class_cd,it_remarks) values('20Jan250035','040000163666','12740',(select max(to_number(i.premium_rcv_detail_code))+1
from ins_premium_det i),'12740','12740','02', '11000003','00','Request by Mr. Saqib Saleem 21-Jan-2025');</v>
      </c>
    </row>
    <row r="54" spans="1:8" ht="105" x14ac:dyDescent="0.25">
      <c r="A54" s="9" t="s">
        <v>1477</v>
      </c>
      <c r="B54" s="144" t="str">
        <f>VLOOKUP(A54,policy!B:C,2,0)</f>
        <v>040000163666</v>
      </c>
      <c r="C54" s="13">
        <v>12739.624213114752</v>
      </c>
      <c r="D54" s="145">
        <f t="shared" si="1"/>
        <v>12740</v>
      </c>
      <c r="E54" s="149" t="s">
        <v>1558</v>
      </c>
      <c r="F54" s="146" t="str">
        <f t="shared" si="0"/>
        <v>insert into ins_premium_det (premium_rcv_code,assorted_code, rec_amount,premium_rcv_detail_code,remaining_amt, payrec, mode_code,coinsurance_code,class_cd,it_remarks) values</v>
      </c>
      <c r="G54" s="147" t="str">
        <f t="shared" si="2"/>
        <v>('20Jan250035','040000163666','12740',(select max(to_number(i.premium_rcv_detail_code))+1
from ins_premium_det i),'12740','12740','02', '11000003','00','Request by Mr. Saqib Saleem 21-Jan-2025');</v>
      </c>
      <c r="H54" s="148" t="str">
        <f t="shared" si="3"/>
        <v>insert into ins_premium_det (premium_rcv_code,assorted_code, rec_amount,premium_rcv_detail_code,remaining_amt, payrec, mode_code,coinsurance_code,class_cd,it_remarks) values('20Jan250035','040000163666','12740',(select max(to_number(i.premium_rcv_detail_code))+1
from ins_premium_det i),'12740','12740','02', '11000003','00','Request by Mr. Saqib Saleem 21-Jan-2025');</v>
      </c>
    </row>
    <row r="55" spans="1:8" ht="105" x14ac:dyDescent="0.25">
      <c r="A55" s="9" t="s">
        <v>1477</v>
      </c>
      <c r="B55" s="144" t="str">
        <f>VLOOKUP(A55,policy!B:C,2,0)</f>
        <v>040000163666</v>
      </c>
      <c r="C55" s="13">
        <v>56089.270491803276</v>
      </c>
      <c r="D55" s="145">
        <f t="shared" si="1"/>
        <v>56089</v>
      </c>
      <c r="E55" s="149" t="s">
        <v>1558</v>
      </c>
      <c r="F55" s="146" t="str">
        <f t="shared" si="0"/>
        <v>insert into ins_premium_det (premium_rcv_code,assorted_code, rec_amount,premium_rcv_detail_code,remaining_amt, payrec, mode_code,coinsurance_code,class_cd,it_remarks) values</v>
      </c>
      <c r="G55" s="147" t="str">
        <f t="shared" si="2"/>
        <v>('20Jan250035','040000163666','56089',(select max(to_number(i.premium_rcv_detail_code))+1
from ins_premium_det i),'56089','56089','02', '11000003','00','Request by Mr. Saqib Saleem 21-Jan-2025');</v>
      </c>
      <c r="H55" s="148" t="str">
        <f t="shared" si="3"/>
        <v>insert into ins_premium_det (premium_rcv_code,assorted_code, rec_amount,premium_rcv_detail_code,remaining_amt, payrec, mode_code,coinsurance_code,class_cd,it_remarks) values('20Jan250035','040000163666','56089',(select max(to_number(i.premium_rcv_detail_code))+1
from ins_premium_det i),'56089','56089','02', '11000003','00','Request by Mr. Saqib Saleem 21-Jan-2025');</v>
      </c>
    </row>
    <row r="56" spans="1:8" ht="105" x14ac:dyDescent="0.25">
      <c r="A56" s="9" t="s">
        <v>1478</v>
      </c>
      <c r="B56" s="144" t="str">
        <f>VLOOKUP(A56,policy!B:C,2,0)</f>
        <v>040000163738</v>
      </c>
      <c r="C56" s="13">
        <v>97467.213114754093</v>
      </c>
      <c r="D56" s="145">
        <f t="shared" si="1"/>
        <v>97467</v>
      </c>
      <c r="E56" s="149" t="s">
        <v>1558</v>
      </c>
      <c r="F56" s="146" t="str">
        <f t="shared" si="0"/>
        <v>insert into ins_premium_det (premium_rcv_code,assorted_code, rec_amount,premium_rcv_detail_code,remaining_amt, payrec, mode_code,coinsurance_code,class_cd,it_remarks) values</v>
      </c>
      <c r="G56" s="147" t="str">
        <f t="shared" si="2"/>
        <v>('20Jan250035','040000163738','97467',(select max(to_number(i.premium_rcv_detail_code))+1
from ins_premium_det i),'97467','97467','02', '11000003','00','Request by Mr. Saqib Saleem 21-Jan-2025');</v>
      </c>
      <c r="H56" s="148" t="str">
        <f t="shared" si="3"/>
        <v>insert into ins_premium_det (premium_rcv_code,assorted_code, rec_amount,premium_rcv_detail_code,remaining_amt, payrec, mode_code,coinsurance_code,class_cd,it_remarks) values('20Jan250035','040000163738','97467',(select max(to_number(i.premium_rcv_detail_code))+1
from ins_premium_det i),'97467','97467','02', '11000003','00','Request by Mr. Saqib Saleem 21-Jan-2025');</v>
      </c>
    </row>
    <row r="57" spans="1:8" ht="105" x14ac:dyDescent="0.25">
      <c r="A57" s="9" t="s">
        <v>1479</v>
      </c>
      <c r="B57" s="144" t="str">
        <f>VLOOKUP(A57,policy!B:C,2,0)</f>
        <v>040000163670</v>
      </c>
      <c r="C57" s="13">
        <v>47398.098360655735</v>
      </c>
      <c r="D57" s="145">
        <f t="shared" si="1"/>
        <v>47398</v>
      </c>
      <c r="E57" s="149" t="s">
        <v>1558</v>
      </c>
      <c r="F57" s="146" t="str">
        <f t="shared" si="0"/>
        <v>insert into ins_premium_det (premium_rcv_code,assorted_code, rec_amount,premium_rcv_detail_code,remaining_amt, payrec, mode_code,coinsurance_code,class_cd,it_remarks) values</v>
      </c>
      <c r="G57" s="147" t="str">
        <f t="shared" si="2"/>
        <v>('20Jan250035','040000163670','47398',(select max(to_number(i.premium_rcv_detail_code))+1
from ins_premium_det i),'47398','47398','02', '11000003','00','Request by Mr. Saqib Saleem 21-Jan-2025');</v>
      </c>
      <c r="H57" s="148" t="str">
        <f t="shared" si="3"/>
        <v>insert into ins_premium_det (premium_rcv_code,assorted_code, rec_amount,premium_rcv_detail_code,remaining_amt, payrec, mode_code,coinsurance_code,class_cd,it_remarks) values('20Jan250035','040000163670','47398',(select max(to_number(i.premium_rcv_detail_code))+1
from ins_premium_det i),'47398','47398','02', '11000003','00','Request by Mr. Saqib Saleem 21-Jan-2025');</v>
      </c>
    </row>
    <row r="58" spans="1:8" ht="105" x14ac:dyDescent="0.25">
      <c r="A58" s="9" t="s">
        <v>1479</v>
      </c>
      <c r="B58" s="144" t="str">
        <f>VLOOKUP(A58,policy!B:C,2,0)</f>
        <v>040000163670</v>
      </c>
      <c r="C58" s="13">
        <v>47398.098360655735</v>
      </c>
      <c r="D58" s="145">
        <f t="shared" si="1"/>
        <v>47398</v>
      </c>
      <c r="E58" s="149" t="s">
        <v>1558</v>
      </c>
      <c r="F58" s="146" t="str">
        <f t="shared" si="0"/>
        <v>insert into ins_premium_det (premium_rcv_code,assorted_code, rec_amount,premium_rcv_detail_code,remaining_amt, payrec, mode_code,coinsurance_code,class_cd,it_remarks) values</v>
      </c>
      <c r="G58" s="147" t="str">
        <f t="shared" si="2"/>
        <v>('20Jan250035','040000163670','47398',(select max(to_number(i.premium_rcv_detail_code))+1
from ins_premium_det i),'47398','47398','02', '11000003','00','Request by Mr. Saqib Saleem 21-Jan-2025');</v>
      </c>
      <c r="H58" s="148" t="str">
        <f t="shared" si="3"/>
        <v>insert into ins_premium_det (premium_rcv_code,assorted_code, rec_amount,premium_rcv_detail_code,remaining_amt, payrec, mode_code,coinsurance_code,class_cd,it_remarks) values('20Jan250035','040000163670','47398',(select max(to_number(i.premium_rcv_detail_code))+1
from ins_premium_det i),'47398','47398','02', '11000003','00','Request by Mr. Saqib Saleem 21-Jan-2025');</v>
      </c>
    </row>
    <row r="59" spans="1:8" ht="105" x14ac:dyDescent="0.25">
      <c r="A59" s="9" t="s">
        <v>1477</v>
      </c>
      <c r="B59" s="144" t="str">
        <f>VLOOKUP(A59,policy!B:C,2,0)</f>
        <v>040000163666</v>
      </c>
      <c r="C59" s="13">
        <v>12739.960163934426</v>
      </c>
      <c r="D59" s="145">
        <f t="shared" si="1"/>
        <v>12740</v>
      </c>
      <c r="E59" s="149" t="s">
        <v>1558</v>
      </c>
      <c r="F59" s="146" t="str">
        <f t="shared" si="0"/>
        <v>insert into ins_premium_det (premium_rcv_code,assorted_code, rec_amount,premium_rcv_detail_code,remaining_amt, payrec, mode_code,coinsurance_code,class_cd,it_remarks) values</v>
      </c>
      <c r="G59" s="147" t="str">
        <f t="shared" si="2"/>
        <v>('20Jan250035','040000163666','12740',(select max(to_number(i.premium_rcv_detail_code))+1
from ins_premium_det i),'12740','12740','02', '11000003','00','Request by Mr. Saqib Saleem 21-Jan-2025');</v>
      </c>
      <c r="H59" s="148" t="str">
        <f t="shared" si="3"/>
        <v>insert into ins_premium_det (premium_rcv_code,assorted_code, rec_amount,premium_rcv_detail_code,remaining_amt, payrec, mode_code,coinsurance_code,class_cd,it_remarks) values('20Jan250035','040000163666','12740',(select max(to_number(i.premium_rcv_detail_code))+1
from ins_premium_det i),'12740','12740','02', '11000003','00','Request by Mr. Saqib Saleem 21-Jan-2025');</v>
      </c>
    </row>
    <row r="60" spans="1:8" ht="105" x14ac:dyDescent="0.25">
      <c r="A60" s="9" t="s">
        <v>1477</v>
      </c>
      <c r="B60" s="144" t="str">
        <f>VLOOKUP(A60,policy!B:C,2,0)</f>
        <v>040000163666</v>
      </c>
      <c r="C60" s="13">
        <v>12739.960163934426</v>
      </c>
      <c r="D60" s="145">
        <f t="shared" si="1"/>
        <v>12740</v>
      </c>
      <c r="E60" s="149" t="s">
        <v>1558</v>
      </c>
      <c r="F60" s="146" t="str">
        <f t="shared" si="0"/>
        <v>insert into ins_premium_det (premium_rcv_code,assorted_code, rec_amount,premium_rcv_detail_code,remaining_amt, payrec, mode_code,coinsurance_code,class_cd,it_remarks) values</v>
      </c>
      <c r="G60" s="147" t="str">
        <f t="shared" si="2"/>
        <v>('20Jan250035','040000163666','12740',(select max(to_number(i.premium_rcv_detail_code))+1
from ins_premium_det i),'12740','12740','02', '11000003','00','Request by Mr. Saqib Saleem 21-Jan-2025');</v>
      </c>
      <c r="H60" s="148" t="str">
        <f t="shared" si="3"/>
        <v>insert into ins_premium_det (premium_rcv_code,assorted_code, rec_amount,premium_rcv_detail_code,remaining_amt, payrec, mode_code,coinsurance_code,class_cd,it_remarks) values('20Jan250035','040000163666','12740',(select max(to_number(i.premium_rcv_detail_code))+1
from ins_premium_det i),'12740','12740','02', '11000003','00','Request by Mr. Saqib Saleem 21-Jan-2025');</v>
      </c>
    </row>
    <row r="61" spans="1:8" ht="105" x14ac:dyDescent="0.25">
      <c r="A61" s="9" t="s">
        <v>1479</v>
      </c>
      <c r="B61" s="144" t="str">
        <f>VLOOKUP(A61,policy!B:C,2,0)</f>
        <v>040000163670</v>
      </c>
      <c r="C61" s="13">
        <v>31521.311475409835</v>
      </c>
      <c r="D61" s="145">
        <f t="shared" si="1"/>
        <v>31521</v>
      </c>
      <c r="E61" s="149" t="s">
        <v>1558</v>
      </c>
      <c r="F61" s="146" t="str">
        <f t="shared" si="0"/>
        <v>insert into ins_premium_det (premium_rcv_code,assorted_code, rec_amount,premium_rcv_detail_code,remaining_amt, payrec, mode_code,coinsurance_code,class_cd,it_remarks) values</v>
      </c>
      <c r="G61" s="147" t="str">
        <f t="shared" si="2"/>
        <v>('20Jan250035','040000163670','31521',(select max(to_number(i.premium_rcv_detail_code))+1
from ins_premium_det i),'31521','31521','02', '11000003','00','Request by Mr. Saqib Saleem 21-Jan-2025');</v>
      </c>
      <c r="H61" s="148" t="str">
        <f t="shared" si="3"/>
        <v>insert into ins_premium_det (premium_rcv_code,assorted_code, rec_amount,premium_rcv_detail_code,remaining_amt, payrec, mode_code,coinsurance_code,class_cd,it_remarks) values('20Jan250035','040000163670','31521',(select max(to_number(i.premium_rcv_detail_code))+1
from ins_premium_det i),'31521','31521','02', '11000003','00','Request by Mr. Saqib Saleem 21-Jan-2025');</v>
      </c>
    </row>
    <row r="62" spans="1:8" ht="105" x14ac:dyDescent="0.25">
      <c r="A62" s="9" t="s">
        <v>1470</v>
      </c>
      <c r="B62" s="144" t="str">
        <f>VLOOKUP(A62,policy!B:C,2,0)</f>
        <v>040000163656</v>
      </c>
      <c r="C62" s="13">
        <v>14194.959016393443</v>
      </c>
      <c r="D62" s="145">
        <f t="shared" si="1"/>
        <v>14195</v>
      </c>
      <c r="E62" s="149" t="s">
        <v>1558</v>
      </c>
      <c r="F62" s="146" t="str">
        <f t="shared" si="0"/>
        <v>insert into ins_premium_det (premium_rcv_code,assorted_code, rec_amount,premium_rcv_detail_code,remaining_amt, payrec, mode_code,coinsurance_code,class_cd,it_remarks) values</v>
      </c>
      <c r="G62" s="147" t="str">
        <f t="shared" si="2"/>
        <v>('20Jan250035','040000163656','14195',(select max(to_number(i.premium_rcv_detail_code))+1
from ins_premium_det i),'14195','14195','02', '11000003','00','Request by Mr. Saqib Saleem 21-Jan-2025');</v>
      </c>
      <c r="H62" s="148" t="str">
        <f t="shared" si="3"/>
        <v>insert into ins_premium_det (premium_rcv_code,assorted_code, rec_amount,premium_rcv_detail_code,remaining_amt, payrec, mode_code,coinsurance_code,class_cd,it_remarks) values('20Jan250035','040000163656','14195',(select max(to_number(i.premium_rcv_detail_code))+1
from ins_premium_det i),'14195','14195','02', '11000003','00','Request by Mr. Saqib Saleem 21-Jan-2025');</v>
      </c>
    </row>
    <row r="63" spans="1:8" ht="105" x14ac:dyDescent="0.25">
      <c r="A63" s="9" t="s">
        <v>1470</v>
      </c>
      <c r="B63" s="144" t="str">
        <f>VLOOKUP(A63,policy!B:C,2,0)</f>
        <v>040000163656</v>
      </c>
      <c r="C63" s="13">
        <v>14194.959016393443</v>
      </c>
      <c r="D63" s="145">
        <f t="shared" si="1"/>
        <v>14195</v>
      </c>
      <c r="E63" s="149" t="s">
        <v>1558</v>
      </c>
      <c r="F63" s="146" t="str">
        <f t="shared" si="0"/>
        <v>insert into ins_premium_det (premium_rcv_code,assorted_code, rec_amount,premium_rcv_detail_code,remaining_amt, payrec, mode_code,coinsurance_code,class_cd,it_remarks) values</v>
      </c>
      <c r="G63" s="147" t="str">
        <f t="shared" si="2"/>
        <v>('20Jan250035','040000163656','14195',(select max(to_number(i.premium_rcv_detail_code))+1
from ins_premium_det i),'14195','14195','02', '11000003','00','Request by Mr. Saqib Saleem 21-Jan-2025');</v>
      </c>
      <c r="H63" s="148" t="str">
        <f t="shared" si="3"/>
        <v>insert into ins_premium_det (premium_rcv_code,assorted_code, rec_amount,premium_rcv_detail_code,remaining_amt, payrec, mode_code,coinsurance_code,class_cd,it_remarks) values('20Jan250035','040000163656','14195',(select max(to_number(i.premium_rcv_detail_code))+1
from ins_premium_det i),'14195','14195','02', '11000003','00','Request by Mr. Saqib Saleem 21-Jan-2025');</v>
      </c>
    </row>
    <row r="64" spans="1:8" ht="105" x14ac:dyDescent="0.25">
      <c r="A64" s="9" t="s">
        <v>1471</v>
      </c>
      <c r="B64" s="144" t="str">
        <f>VLOOKUP(A64,policy!B:C,2,0)</f>
        <v>040000163671</v>
      </c>
      <c r="C64" s="13">
        <v>29862.295081967211</v>
      </c>
      <c r="D64" s="145">
        <f t="shared" si="1"/>
        <v>29862</v>
      </c>
      <c r="E64" s="149" t="s">
        <v>1558</v>
      </c>
      <c r="F64" s="146" t="str">
        <f t="shared" si="0"/>
        <v>insert into ins_premium_det (premium_rcv_code,assorted_code, rec_amount,premium_rcv_detail_code,remaining_amt, payrec, mode_code,coinsurance_code,class_cd,it_remarks) values</v>
      </c>
      <c r="G64" s="147" t="str">
        <f t="shared" si="2"/>
        <v>('20Jan250035','040000163671','29862',(select max(to_number(i.premium_rcv_detail_code))+1
from ins_premium_det i),'29862','29862','02', '11000003','00','Request by Mr. Saqib Saleem 21-Jan-2025');</v>
      </c>
      <c r="H64" s="148" t="str">
        <f t="shared" si="3"/>
        <v>insert into ins_premium_det (premium_rcv_code,assorted_code, rec_amount,premium_rcv_detail_code,remaining_amt, payrec, mode_code,coinsurance_code,class_cd,it_remarks) values('20Jan250035','040000163671','29862',(select max(to_number(i.premium_rcv_detail_code))+1
from ins_premium_det i),'29862','29862','02', '11000003','00','Request by Mr. Saqib Saleem 21-Jan-2025');</v>
      </c>
    </row>
    <row r="65" spans="1:8" ht="105" x14ac:dyDescent="0.25">
      <c r="A65" s="9" t="s">
        <v>1477</v>
      </c>
      <c r="B65" s="144" t="str">
        <f>VLOOKUP(A65,policy!B:C,2,0)</f>
        <v>040000163666</v>
      </c>
      <c r="C65" s="13">
        <v>16144.303278688525</v>
      </c>
      <c r="D65" s="145">
        <f t="shared" si="1"/>
        <v>16144</v>
      </c>
      <c r="E65" s="149" t="s">
        <v>1558</v>
      </c>
      <c r="F65" s="146" t="str">
        <f t="shared" si="0"/>
        <v>insert into ins_premium_det (premium_rcv_code,assorted_code, rec_amount,premium_rcv_detail_code,remaining_amt, payrec, mode_code,coinsurance_code,class_cd,it_remarks) values</v>
      </c>
      <c r="G65" s="147" t="str">
        <f t="shared" si="2"/>
        <v>('20Jan250035','040000163666','16144',(select max(to_number(i.premium_rcv_detail_code))+1
from ins_premium_det i),'16144','16144','02', '11000003','00','Request by Mr. Saqib Saleem 21-Jan-2025');</v>
      </c>
      <c r="H65" s="148" t="str">
        <f t="shared" si="3"/>
        <v>insert into ins_premium_det (premium_rcv_code,assorted_code, rec_amount,premium_rcv_detail_code,remaining_amt, payrec, mode_code,coinsurance_code,class_cd,it_remarks) values('20Jan250035','040000163666','16144',(select max(to_number(i.premium_rcv_detail_code))+1
from ins_premium_det i),'16144','16144','02', '11000003','00','Request by Mr. Saqib Saleem 21-Jan-2025');</v>
      </c>
    </row>
    <row r="66" spans="1:8" ht="105" x14ac:dyDescent="0.25">
      <c r="A66" s="9" t="s">
        <v>1477</v>
      </c>
      <c r="B66" s="144" t="str">
        <f>VLOOKUP(A66,policy!B:C,2,0)</f>
        <v>040000163666</v>
      </c>
      <c r="C66" s="13">
        <v>15190.368852459016</v>
      </c>
      <c r="D66" s="145">
        <f t="shared" si="1"/>
        <v>15190</v>
      </c>
      <c r="E66" s="149" t="s">
        <v>1558</v>
      </c>
      <c r="F66" s="146" t="str">
        <f t="shared" ref="F66:F129" si="4">"insert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66" s="147" t="str">
        <f t="shared" si="2"/>
        <v>('20Jan250035','040000163666','15190',(select max(to_number(i.premium_rcv_detail_code))+1
from ins_premium_det i),'15190','15190','02', '11000003','00','Request by Mr. Saqib Saleem 21-Jan-2025');</v>
      </c>
      <c r="H66" s="148" t="str">
        <f t="shared" si="3"/>
        <v>insert into ins_premium_det (premium_rcv_code,assorted_code, rec_amount,premium_rcv_detail_code,remaining_amt, payrec, mode_code,coinsurance_code,class_cd,it_remarks) values('20Jan250035','040000163666','15190',(select max(to_number(i.premium_rcv_detail_code))+1
from ins_premium_det i),'15190','15190','02', '11000003','00','Request by Mr. Saqib Saleem 21-Jan-2025');</v>
      </c>
    </row>
    <row r="67" spans="1:8" ht="105" x14ac:dyDescent="0.25">
      <c r="A67" s="9" t="s">
        <v>1471</v>
      </c>
      <c r="B67" s="144" t="str">
        <f>VLOOKUP(A67,policy!B:C,2,0)</f>
        <v>040000163671</v>
      </c>
      <c r="C67" s="13">
        <v>7374.3278688524588</v>
      </c>
      <c r="D67" s="145">
        <f t="shared" ref="D67:D130" si="5">ROUND(C67,0)</f>
        <v>7374</v>
      </c>
      <c r="E67" s="149" t="s">
        <v>1558</v>
      </c>
      <c r="F67" s="146" t="str">
        <f t="shared" si="4"/>
        <v>insert into ins_premium_det (premium_rcv_code,assorted_code, rec_amount,premium_rcv_detail_code,remaining_amt, payrec, mode_code,coinsurance_code,class_cd,it_remarks) values</v>
      </c>
      <c r="G67" s="147" t="str">
        <f t="shared" ref="G67:G130" si="6">"('"&amp;E67&amp;"','"&amp;B67&amp;"','"&amp;D67&amp;"',(select max(to_number(i.premium_rcv_detail_code))+1
from ins_premium_det i),'"&amp;D67&amp;"','"&amp;D67&amp;"','02', '11000003','00','Request by Mr. Saqib Saleem 21-Jan-2025');"</f>
        <v>('20Jan250035','040000163671','7374',(select max(to_number(i.premium_rcv_detail_code))+1
from ins_premium_det i),'7374','7374','02', '11000003','00','Request by Mr. Saqib Saleem 21-Jan-2025');</v>
      </c>
      <c r="H67" s="148" t="str">
        <f t="shared" ref="H67:H130" si="7">F67&amp;G67</f>
        <v>insert into ins_premium_det (premium_rcv_code,assorted_code, rec_amount,premium_rcv_detail_code,remaining_amt, payrec, mode_code,coinsurance_code,class_cd,it_remarks) values('20Jan250035','040000163671','7374',(select max(to_number(i.premium_rcv_detail_code))+1
from ins_premium_det i),'7374','7374','02', '11000003','00','Request by Mr. Saqib Saleem 21-Jan-2025');</v>
      </c>
    </row>
    <row r="68" spans="1:8" ht="105" x14ac:dyDescent="0.25">
      <c r="A68" s="9" t="s">
        <v>1470</v>
      </c>
      <c r="B68" s="144" t="str">
        <f>VLOOKUP(A68,policy!B:C,2,0)</f>
        <v>040000163656</v>
      </c>
      <c r="C68" s="13">
        <v>19570.172131147541</v>
      </c>
      <c r="D68" s="145">
        <f t="shared" si="5"/>
        <v>19570</v>
      </c>
      <c r="E68" s="149" t="s">
        <v>1558</v>
      </c>
      <c r="F68" s="146" t="str">
        <f t="shared" si="4"/>
        <v>insert into ins_premium_det (premium_rcv_code,assorted_code, rec_amount,premium_rcv_detail_code,remaining_amt, payrec, mode_code,coinsurance_code,class_cd,it_remarks) values</v>
      </c>
      <c r="G68" s="147" t="str">
        <f t="shared" si="6"/>
        <v>('20Jan250035','040000163656','19570',(select max(to_number(i.premium_rcv_detail_code))+1
from ins_premium_det i),'19570','19570','02', '11000003','00','Request by Mr. Saqib Saleem 21-Jan-2025');</v>
      </c>
      <c r="H68" s="148" t="str">
        <f t="shared" si="7"/>
        <v>insert into ins_premium_det (premium_rcv_code,assorted_code, rec_amount,premium_rcv_detail_code,remaining_amt, payrec, mode_code,coinsurance_code,class_cd,it_remarks) values('20Jan250035','040000163656','19570',(select max(to_number(i.premium_rcv_detail_code))+1
from ins_premium_det i),'19570','19570','02', '11000003','00','Request by Mr. Saqib Saleem 21-Jan-2025');</v>
      </c>
    </row>
    <row r="69" spans="1:8" ht="105" x14ac:dyDescent="0.25">
      <c r="A69" s="9" t="s">
        <v>1480</v>
      </c>
      <c r="B69" s="144" t="str">
        <f>VLOOKUP(A69,policy!B:C,2,0)</f>
        <v>040000163668</v>
      </c>
      <c r="C69" s="13">
        <v>41052.356508196724</v>
      </c>
      <c r="D69" s="145">
        <f t="shared" si="5"/>
        <v>41052</v>
      </c>
      <c r="E69" s="149" t="s">
        <v>1558</v>
      </c>
      <c r="F69" s="146" t="str">
        <f t="shared" si="4"/>
        <v>insert into ins_premium_det (premium_rcv_code,assorted_code, rec_amount,premium_rcv_detail_code,remaining_amt, payrec, mode_code,coinsurance_code,class_cd,it_remarks) values</v>
      </c>
      <c r="G69" s="147" t="str">
        <f t="shared" si="6"/>
        <v>('20Jan250035','040000163668','41052',(select max(to_number(i.premium_rcv_detail_code))+1
from ins_premium_det i),'41052','41052','02', '11000003','00','Request by Mr. Saqib Saleem 21-Jan-2025');</v>
      </c>
      <c r="H69" s="148" t="str">
        <f t="shared" si="7"/>
        <v>insert into ins_premium_det (premium_rcv_code,assorted_code, rec_amount,premium_rcv_detail_code,remaining_amt, payrec, mode_code,coinsurance_code,class_cd,it_remarks) values('20Jan250035','040000163668','41052',(select max(to_number(i.premium_rcv_detail_code))+1
from ins_premium_det i),'41052','41052','02', '11000003','00','Request by Mr. Saqib Saleem 21-Jan-2025');</v>
      </c>
    </row>
    <row r="70" spans="1:8" ht="105" x14ac:dyDescent="0.25">
      <c r="A70" s="9" t="s">
        <v>1481</v>
      </c>
      <c r="B70" s="144" t="str">
        <f>VLOOKUP(A70,policy!B:C,2,0)</f>
        <v>040000163659</v>
      </c>
      <c r="C70" s="13">
        <v>53188.065573770495</v>
      </c>
      <c r="D70" s="145">
        <f t="shared" si="5"/>
        <v>53188</v>
      </c>
      <c r="E70" s="149" t="s">
        <v>1558</v>
      </c>
      <c r="F70" s="146" t="str">
        <f t="shared" si="4"/>
        <v>insert into ins_premium_det (premium_rcv_code,assorted_code, rec_amount,premium_rcv_detail_code,remaining_amt, payrec, mode_code,coinsurance_code,class_cd,it_remarks) values</v>
      </c>
      <c r="G70" s="147" t="str">
        <f t="shared" si="6"/>
        <v>('20Jan250035','040000163659','53188',(select max(to_number(i.premium_rcv_detail_code))+1
from ins_premium_det i),'53188','53188','02', '11000003','00','Request by Mr. Saqib Saleem 21-Jan-2025');</v>
      </c>
      <c r="H70" s="148" t="str">
        <f t="shared" si="7"/>
        <v>insert into ins_premium_det (premium_rcv_code,assorted_code, rec_amount,premium_rcv_detail_code,remaining_amt, payrec, mode_code,coinsurance_code,class_cd,it_remarks) values('20Jan250035','040000163659','53188',(select max(to_number(i.premium_rcv_detail_code))+1
from ins_premium_det i),'53188','53188','02', '11000003','00','Request by Mr. Saqib Saleem 21-Jan-2025');</v>
      </c>
    </row>
    <row r="71" spans="1:8" ht="105" x14ac:dyDescent="0.25">
      <c r="A71" s="9" t="s">
        <v>1481</v>
      </c>
      <c r="B71" s="144" t="str">
        <f>VLOOKUP(A71,policy!B:C,2,0)</f>
        <v>040000163659</v>
      </c>
      <c r="C71" s="13">
        <v>53188.065573770495</v>
      </c>
      <c r="D71" s="145">
        <f t="shared" si="5"/>
        <v>53188</v>
      </c>
      <c r="E71" s="149" t="s">
        <v>1558</v>
      </c>
      <c r="F71" s="146" t="str">
        <f t="shared" si="4"/>
        <v>insert into ins_premium_det (premium_rcv_code,assorted_code, rec_amount,premium_rcv_detail_code,remaining_amt, payrec, mode_code,coinsurance_code,class_cd,it_remarks) values</v>
      </c>
      <c r="G71" s="147" t="str">
        <f t="shared" si="6"/>
        <v>('20Jan250035','040000163659','53188',(select max(to_number(i.premium_rcv_detail_code))+1
from ins_premium_det i),'53188','53188','02', '11000003','00','Request by Mr. Saqib Saleem 21-Jan-2025');</v>
      </c>
      <c r="H71" s="148" t="str">
        <f t="shared" si="7"/>
        <v>insert into ins_premium_det (premium_rcv_code,assorted_code, rec_amount,premium_rcv_detail_code,remaining_amt, payrec, mode_code,coinsurance_code,class_cd,it_remarks) values('20Jan250035','040000163659','53188',(select max(to_number(i.premium_rcv_detail_code))+1
from ins_premium_det i),'53188','53188','02', '11000003','00','Request by Mr. Saqib Saleem 21-Jan-2025');</v>
      </c>
    </row>
    <row r="72" spans="1:8" ht="105" x14ac:dyDescent="0.25">
      <c r="A72" s="9" t="s">
        <v>1481</v>
      </c>
      <c r="B72" s="144" t="str">
        <f>VLOOKUP(A72,policy!B:C,2,0)</f>
        <v>040000163659</v>
      </c>
      <c r="C72" s="13">
        <v>53188.065573770495</v>
      </c>
      <c r="D72" s="145">
        <f t="shared" si="5"/>
        <v>53188</v>
      </c>
      <c r="E72" s="149" t="s">
        <v>1558</v>
      </c>
      <c r="F72" s="146" t="str">
        <f t="shared" si="4"/>
        <v>insert into ins_premium_det (premium_rcv_code,assorted_code, rec_amount,premium_rcv_detail_code,remaining_amt, payrec, mode_code,coinsurance_code,class_cd,it_remarks) values</v>
      </c>
      <c r="G72" s="147" t="str">
        <f t="shared" si="6"/>
        <v>('20Jan250035','040000163659','53188',(select max(to_number(i.premium_rcv_detail_code))+1
from ins_premium_det i),'53188','53188','02', '11000003','00','Request by Mr. Saqib Saleem 21-Jan-2025');</v>
      </c>
      <c r="H72" s="148" t="str">
        <f t="shared" si="7"/>
        <v>insert into ins_premium_det (premium_rcv_code,assorted_code, rec_amount,premium_rcv_detail_code,remaining_amt, payrec, mode_code,coinsurance_code,class_cd,it_remarks) values('20Jan250035','040000163659','53188',(select max(to_number(i.premium_rcv_detail_code))+1
from ins_premium_det i),'53188','53188','02', '11000003','00','Request by Mr. Saqib Saleem 21-Jan-2025');</v>
      </c>
    </row>
    <row r="73" spans="1:8" ht="105" x14ac:dyDescent="0.25">
      <c r="A73" s="9" t="s">
        <v>1480</v>
      </c>
      <c r="B73" s="144" t="str">
        <f>VLOOKUP(A73,policy!B:C,2,0)</f>
        <v>040000163668</v>
      </c>
      <c r="C73" s="13">
        <v>61719.557377049183</v>
      </c>
      <c r="D73" s="145">
        <f t="shared" si="5"/>
        <v>61720</v>
      </c>
      <c r="E73" s="149" t="s">
        <v>1558</v>
      </c>
      <c r="F73" s="146" t="str">
        <f t="shared" si="4"/>
        <v>insert into ins_premium_det (premium_rcv_code,assorted_code, rec_amount,premium_rcv_detail_code,remaining_amt, payrec, mode_code,coinsurance_code,class_cd,it_remarks) values</v>
      </c>
      <c r="G73" s="147" t="str">
        <f t="shared" si="6"/>
        <v>('20Jan250035','040000163668','61720',(select max(to_number(i.premium_rcv_detail_code))+1
from ins_premium_det i),'61720','61720','02', '11000003','00','Request by Mr. Saqib Saleem 21-Jan-2025');</v>
      </c>
      <c r="H73" s="148" t="str">
        <f t="shared" si="7"/>
        <v>insert into ins_premium_det (premium_rcv_code,assorted_code, rec_amount,premium_rcv_detail_code,remaining_amt, payrec, mode_code,coinsurance_code,class_cd,it_remarks) values('20Jan250035','040000163668','61720',(select max(to_number(i.premium_rcv_detail_code))+1
from ins_premium_det i),'61720','61720','02', '11000003','00','Request by Mr. Saqib Saleem 21-Jan-2025');</v>
      </c>
    </row>
    <row r="74" spans="1:8" ht="105" x14ac:dyDescent="0.25">
      <c r="A74" s="9" t="s">
        <v>1481</v>
      </c>
      <c r="B74" s="144" t="str">
        <f>VLOOKUP(A74,policy!B:C,2,0)</f>
        <v>040000163659</v>
      </c>
      <c r="C74" s="13">
        <v>53188.065573770495</v>
      </c>
      <c r="D74" s="145">
        <f t="shared" si="5"/>
        <v>53188</v>
      </c>
      <c r="E74" s="149" t="s">
        <v>1558</v>
      </c>
      <c r="F74" s="146" t="str">
        <f t="shared" si="4"/>
        <v>insert into ins_premium_det (premium_rcv_code,assorted_code, rec_amount,premium_rcv_detail_code,remaining_amt, payrec, mode_code,coinsurance_code,class_cd,it_remarks) values</v>
      </c>
      <c r="G74" s="147" t="str">
        <f t="shared" si="6"/>
        <v>('20Jan250035','040000163659','53188',(select max(to_number(i.premium_rcv_detail_code))+1
from ins_premium_det i),'53188','53188','02', '11000003','00','Request by Mr. Saqib Saleem 21-Jan-2025');</v>
      </c>
      <c r="H74" s="148" t="str">
        <f t="shared" si="7"/>
        <v>insert into ins_premium_det (premium_rcv_code,assorted_code, rec_amount,premium_rcv_detail_code,remaining_amt, payrec, mode_code,coinsurance_code,class_cd,it_remarks) values('20Jan250035','040000163659','53188',(select max(to_number(i.premium_rcv_detail_code))+1
from ins_premium_det i),'53188','53188','02', '11000003','00','Request by Mr. Saqib Saleem 21-Jan-2025');</v>
      </c>
    </row>
    <row r="75" spans="1:8" ht="105" x14ac:dyDescent="0.25">
      <c r="A75" s="9" t="s">
        <v>1481</v>
      </c>
      <c r="B75" s="144" t="str">
        <f>VLOOKUP(A75,policy!B:C,2,0)</f>
        <v>040000163659</v>
      </c>
      <c r="C75" s="13">
        <v>40780.696721311477</v>
      </c>
      <c r="D75" s="145">
        <f t="shared" si="5"/>
        <v>40781</v>
      </c>
      <c r="E75" s="149" t="s">
        <v>1558</v>
      </c>
      <c r="F75" s="146" t="str">
        <f t="shared" si="4"/>
        <v>insert into ins_premium_det (premium_rcv_code,assorted_code, rec_amount,premium_rcv_detail_code,remaining_amt, payrec, mode_code,coinsurance_code,class_cd,it_remarks) values</v>
      </c>
      <c r="G75" s="147" t="str">
        <f t="shared" si="6"/>
        <v>('20Jan250035','040000163659','40781',(select max(to_number(i.premium_rcv_detail_code))+1
from ins_premium_det i),'40781','40781','02', '11000003','00','Request by Mr. Saqib Saleem 21-Jan-2025');</v>
      </c>
      <c r="H75" s="148" t="str">
        <f t="shared" si="7"/>
        <v>insert into ins_premium_det (premium_rcv_code,assorted_code, rec_amount,premium_rcv_detail_code,remaining_amt, payrec, mode_code,coinsurance_code,class_cd,it_remarks) values('20Jan250035','040000163659','40781',(select max(to_number(i.premium_rcv_detail_code))+1
from ins_premium_det i),'40781','40781','02', '11000003','00','Request by Mr. Saqib Saleem 21-Jan-2025');</v>
      </c>
    </row>
    <row r="76" spans="1:8" ht="105" x14ac:dyDescent="0.25">
      <c r="A76" s="9" t="s">
        <v>1482</v>
      </c>
      <c r="B76" s="144" t="str">
        <f>VLOOKUP(A76,policy!B:C,2,0)</f>
        <v>040000163664</v>
      </c>
      <c r="C76" s="13">
        <v>58746.599999999991</v>
      </c>
      <c r="D76" s="145">
        <f t="shared" si="5"/>
        <v>58747</v>
      </c>
      <c r="E76" s="149" t="s">
        <v>1558</v>
      </c>
      <c r="F76" s="146" t="str">
        <f t="shared" si="4"/>
        <v>insert into ins_premium_det (premium_rcv_code,assorted_code, rec_amount,premium_rcv_detail_code,remaining_amt, payrec, mode_code,coinsurance_code,class_cd,it_remarks) values</v>
      </c>
      <c r="G76" s="147" t="str">
        <f t="shared" si="6"/>
        <v>('20Jan250035','040000163664','58747',(select max(to_number(i.premium_rcv_detail_code))+1
from ins_premium_det i),'58747','58747','02', '11000003','00','Request by Mr. Saqib Saleem 21-Jan-2025');</v>
      </c>
      <c r="H76"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77" spans="1:8" ht="105" x14ac:dyDescent="0.25">
      <c r="A77" s="9" t="s">
        <v>1483</v>
      </c>
      <c r="B77" s="144" t="str">
        <f>VLOOKUP(A77,policy!B:C,2,0)</f>
        <v>040000163740</v>
      </c>
      <c r="C77" s="13">
        <v>71107.516393442624</v>
      </c>
      <c r="D77" s="145">
        <f t="shared" si="5"/>
        <v>71108</v>
      </c>
      <c r="E77" s="149" t="s">
        <v>1558</v>
      </c>
      <c r="F77" s="146" t="str">
        <f t="shared" si="4"/>
        <v>insert into ins_premium_det (premium_rcv_code,assorted_code, rec_amount,premium_rcv_detail_code,remaining_amt, payrec, mode_code,coinsurance_code,class_cd,it_remarks) values</v>
      </c>
      <c r="G77" s="147" t="str">
        <f t="shared" si="6"/>
        <v>('20Jan250035','040000163740','71108',(select max(to_number(i.premium_rcv_detail_code))+1
from ins_premium_det i),'71108','71108','02', '11000003','00','Request by Mr. Saqib Saleem 21-Jan-2025');</v>
      </c>
      <c r="H77" s="148" t="str">
        <f t="shared" si="7"/>
        <v>insert into ins_premium_det (premium_rcv_code,assorted_code, rec_amount,premium_rcv_detail_code,remaining_amt, payrec, mode_code,coinsurance_code,class_cd,it_remarks) values('20Jan250035','040000163740','71108',(select max(to_number(i.premium_rcv_detail_code))+1
from ins_premium_det i),'71108','71108','02', '11000003','00','Request by Mr. Saqib Saleem 21-Jan-2025');</v>
      </c>
    </row>
    <row r="78" spans="1:8" ht="105" x14ac:dyDescent="0.25">
      <c r="A78" s="9" t="s">
        <v>1482</v>
      </c>
      <c r="B78" s="144" t="str">
        <f>VLOOKUP(A78,policy!B:C,2,0)</f>
        <v>040000163664</v>
      </c>
      <c r="C78" s="13">
        <v>58746.599999999991</v>
      </c>
      <c r="D78" s="145">
        <f t="shared" si="5"/>
        <v>58747</v>
      </c>
      <c r="E78" s="149" t="s">
        <v>1558</v>
      </c>
      <c r="F78" s="146" t="str">
        <f t="shared" si="4"/>
        <v>insert into ins_premium_det (premium_rcv_code,assorted_code, rec_amount,premium_rcv_detail_code,remaining_amt, payrec, mode_code,coinsurance_code,class_cd,it_remarks) values</v>
      </c>
      <c r="G78" s="147" t="str">
        <f t="shared" si="6"/>
        <v>('20Jan250035','040000163664','58747',(select max(to_number(i.premium_rcv_detail_code))+1
from ins_premium_det i),'58747','58747','02', '11000003','00','Request by Mr. Saqib Saleem 21-Jan-2025');</v>
      </c>
      <c r="H78"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79" spans="1:8" ht="105" x14ac:dyDescent="0.25">
      <c r="A79" s="9" t="s">
        <v>1482</v>
      </c>
      <c r="B79" s="144" t="str">
        <f>VLOOKUP(A79,policy!B:C,2,0)</f>
        <v>040000163664</v>
      </c>
      <c r="C79" s="13">
        <v>58746.599999999991</v>
      </c>
      <c r="D79" s="145">
        <f t="shared" si="5"/>
        <v>58747</v>
      </c>
      <c r="E79" s="149" t="s">
        <v>1558</v>
      </c>
      <c r="F79" s="146" t="str">
        <f t="shared" si="4"/>
        <v>insert into ins_premium_det (premium_rcv_code,assorted_code, rec_amount,premium_rcv_detail_code,remaining_amt, payrec, mode_code,coinsurance_code,class_cd,it_remarks) values</v>
      </c>
      <c r="G79" s="147" t="str">
        <f t="shared" si="6"/>
        <v>('20Jan250035','040000163664','58747',(select max(to_number(i.premium_rcv_detail_code))+1
from ins_premium_det i),'58747','58747','02', '11000003','00','Request by Mr. Saqib Saleem 21-Jan-2025');</v>
      </c>
      <c r="H79"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0" spans="1:8" ht="105" x14ac:dyDescent="0.25">
      <c r="A80" s="9" t="s">
        <v>1482</v>
      </c>
      <c r="B80" s="144" t="str">
        <f>VLOOKUP(A80,policy!B:C,2,0)</f>
        <v>040000163664</v>
      </c>
      <c r="C80" s="13">
        <v>58746.599999999991</v>
      </c>
      <c r="D80" s="145">
        <f t="shared" si="5"/>
        <v>58747</v>
      </c>
      <c r="E80" s="149" t="s">
        <v>1558</v>
      </c>
      <c r="F80" s="146" t="str">
        <f t="shared" si="4"/>
        <v>insert into ins_premium_det (premium_rcv_code,assorted_code, rec_amount,premium_rcv_detail_code,remaining_amt, payrec, mode_code,coinsurance_code,class_cd,it_remarks) values</v>
      </c>
      <c r="G80" s="147" t="str">
        <f t="shared" si="6"/>
        <v>('20Jan250035','040000163664','58747',(select max(to_number(i.premium_rcv_detail_code))+1
from ins_premium_det i),'58747','58747','02', '11000003','00','Request by Mr. Saqib Saleem 21-Jan-2025');</v>
      </c>
      <c r="H80"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1" spans="1:8" ht="105" x14ac:dyDescent="0.25">
      <c r="A81" s="9" t="s">
        <v>1482</v>
      </c>
      <c r="B81" s="144" t="str">
        <f>VLOOKUP(A81,policy!B:C,2,0)</f>
        <v>040000163664</v>
      </c>
      <c r="C81" s="13">
        <v>58746.599999999991</v>
      </c>
      <c r="D81" s="145">
        <f t="shared" si="5"/>
        <v>58747</v>
      </c>
      <c r="E81" s="149" t="s">
        <v>1558</v>
      </c>
      <c r="F81" s="146" t="str">
        <f t="shared" si="4"/>
        <v>insert into ins_premium_det (premium_rcv_code,assorted_code, rec_amount,premium_rcv_detail_code,remaining_amt, payrec, mode_code,coinsurance_code,class_cd,it_remarks) values</v>
      </c>
      <c r="G81" s="147" t="str">
        <f t="shared" si="6"/>
        <v>('20Jan250035','040000163664','58747',(select max(to_number(i.premium_rcv_detail_code))+1
from ins_premium_det i),'58747','58747','02', '11000003','00','Request by Mr. Saqib Saleem 21-Jan-2025');</v>
      </c>
      <c r="H81"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2" spans="1:8" ht="105" x14ac:dyDescent="0.25">
      <c r="A82" s="9" t="s">
        <v>1484</v>
      </c>
      <c r="B82" s="144" t="str">
        <f>VLOOKUP(A82,policy!B:C,2,0)</f>
        <v>040000163734</v>
      </c>
      <c r="C82" s="13">
        <v>69678.688524590165</v>
      </c>
      <c r="D82" s="145">
        <f t="shared" si="5"/>
        <v>69679</v>
      </c>
      <c r="E82" s="149" t="s">
        <v>1558</v>
      </c>
      <c r="F82" s="146" t="str">
        <f t="shared" si="4"/>
        <v>insert into ins_premium_det (premium_rcv_code,assorted_code, rec_amount,premium_rcv_detail_code,remaining_amt, payrec, mode_code,coinsurance_code,class_cd,it_remarks) values</v>
      </c>
      <c r="G82" s="147" t="str">
        <f t="shared" si="6"/>
        <v>('20Jan250035','040000163734','69679',(select max(to_number(i.premium_rcv_detail_code))+1
from ins_premium_det i),'69679','69679','02', '11000003','00','Request by Mr. Saqib Saleem 21-Jan-2025');</v>
      </c>
      <c r="H82" s="148" t="str">
        <f t="shared" si="7"/>
        <v>insert into ins_premium_det (premium_rcv_code,assorted_code, rec_amount,premium_rcv_detail_code,remaining_amt, payrec, mode_code,coinsurance_code,class_cd,it_remarks) values('20Jan250035','040000163734','69679',(select max(to_number(i.premium_rcv_detail_code))+1
from ins_premium_det i),'69679','69679','02', '11000003','00','Request by Mr. Saqib Saleem 21-Jan-2025');</v>
      </c>
    </row>
    <row r="83" spans="1:8" ht="105" x14ac:dyDescent="0.25">
      <c r="A83" s="9" t="s">
        <v>1482</v>
      </c>
      <c r="B83" s="144" t="str">
        <f>VLOOKUP(A83,policy!B:C,2,0)</f>
        <v>040000163664</v>
      </c>
      <c r="C83" s="13">
        <v>58746.599999999991</v>
      </c>
      <c r="D83" s="145">
        <f t="shared" si="5"/>
        <v>58747</v>
      </c>
      <c r="E83" s="149" t="s">
        <v>1558</v>
      </c>
      <c r="F83" s="146" t="str">
        <f t="shared" si="4"/>
        <v>insert into ins_premium_det (premium_rcv_code,assorted_code, rec_amount,premium_rcv_detail_code,remaining_amt, payrec, mode_code,coinsurance_code,class_cd,it_remarks) values</v>
      </c>
      <c r="G83" s="147" t="str">
        <f t="shared" si="6"/>
        <v>('20Jan250035','040000163664','58747',(select max(to_number(i.premium_rcv_detail_code))+1
from ins_premium_det i),'58747','58747','02', '11000003','00','Request by Mr. Saqib Saleem 21-Jan-2025');</v>
      </c>
      <c r="H83"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4" spans="1:8" ht="105" x14ac:dyDescent="0.25">
      <c r="A84" s="9" t="s">
        <v>1482</v>
      </c>
      <c r="B84" s="144" t="str">
        <f>VLOOKUP(A84,policy!B:C,2,0)</f>
        <v>040000163664</v>
      </c>
      <c r="C84" s="13">
        <v>58746.599999999991</v>
      </c>
      <c r="D84" s="145">
        <f t="shared" si="5"/>
        <v>58747</v>
      </c>
      <c r="E84" s="149" t="s">
        <v>1558</v>
      </c>
      <c r="F84" s="146" t="str">
        <f t="shared" si="4"/>
        <v>insert into ins_premium_det (premium_rcv_code,assorted_code, rec_amount,premium_rcv_detail_code,remaining_amt, payrec, mode_code,coinsurance_code,class_cd,it_remarks) values</v>
      </c>
      <c r="G84" s="147" t="str">
        <f t="shared" si="6"/>
        <v>('20Jan250035','040000163664','58747',(select max(to_number(i.premium_rcv_detail_code))+1
from ins_premium_det i),'58747','58747','02', '11000003','00','Request by Mr. Saqib Saleem 21-Jan-2025');</v>
      </c>
      <c r="H84"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5" spans="1:8" ht="105" x14ac:dyDescent="0.25">
      <c r="A85" s="9" t="s">
        <v>1482</v>
      </c>
      <c r="B85" s="144" t="str">
        <f>VLOOKUP(A85,policy!B:C,2,0)</f>
        <v>040000163664</v>
      </c>
      <c r="C85" s="13">
        <v>58746.599999999991</v>
      </c>
      <c r="D85" s="145">
        <f t="shared" si="5"/>
        <v>58747</v>
      </c>
      <c r="E85" s="149" t="s">
        <v>1558</v>
      </c>
      <c r="F85" s="146" t="str">
        <f t="shared" si="4"/>
        <v>insert into ins_premium_det (premium_rcv_code,assorted_code, rec_amount,premium_rcv_detail_code,remaining_amt, payrec, mode_code,coinsurance_code,class_cd,it_remarks) values</v>
      </c>
      <c r="G85" s="147" t="str">
        <f t="shared" si="6"/>
        <v>('20Jan250035','040000163664','58747',(select max(to_number(i.premium_rcv_detail_code))+1
from ins_premium_det i),'58747','58747','02', '11000003','00','Request by Mr. Saqib Saleem 21-Jan-2025');</v>
      </c>
      <c r="H85"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6" spans="1:8" ht="105" x14ac:dyDescent="0.25">
      <c r="A86" s="9" t="s">
        <v>1482</v>
      </c>
      <c r="B86" s="144" t="str">
        <f>VLOOKUP(A86,policy!B:C,2,0)</f>
        <v>040000163664</v>
      </c>
      <c r="C86" s="13">
        <v>58746.599999999991</v>
      </c>
      <c r="D86" s="145">
        <f t="shared" si="5"/>
        <v>58747</v>
      </c>
      <c r="E86" s="149" t="s">
        <v>1558</v>
      </c>
      <c r="F86" s="146" t="str">
        <f t="shared" si="4"/>
        <v>insert into ins_premium_det (premium_rcv_code,assorted_code, rec_amount,premium_rcv_detail_code,remaining_amt, payrec, mode_code,coinsurance_code,class_cd,it_remarks) values</v>
      </c>
      <c r="G86" s="147" t="str">
        <f t="shared" si="6"/>
        <v>('20Jan250035','040000163664','58747',(select max(to_number(i.premium_rcv_detail_code))+1
from ins_premium_det i),'58747','58747','02', '11000003','00','Request by Mr. Saqib Saleem 21-Jan-2025');</v>
      </c>
      <c r="H86" s="148" t="str">
        <f t="shared" si="7"/>
        <v>insert into ins_premium_det (premium_rcv_code,assorted_code, rec_amount,premium_rcv_detail_code,remaining_amt, payrec, mode_code,coinsurance_code,class_cd,it_remarks) values('20Jan250035','040000163664','58747',(select max(to_number(i.premium_rcv_detail_code))+1
from ins_premium_det i),'58747','58747','02', '11000003','00','Request by Mr. Saqib Saleem 21-Jan-2025');</v>
      </c>
    </row>
    <row r="87" spans="1:8" ht="105" x14ac:dyDescent="0.25">
      <c r="A87" s="9" t="s">
        <v>1485</v>
      </c>
      <c r="B87" s="144" t="str">
        <f>VLOOKUP(A87,policy!B:C,2,0)</f>
        <v>040000163412</v>
      </c>
      <c r="C87" s="13">
        <v>20737.704918032789</v>
      </c>
      <c r="D87" s="145">
        <f t="shared" si="5"/>
        <v>20738</v>
      </c>
      <c r="E87" s="149" t="s">
        <v>1558</v>
      </c>
      <c r="F87" s="146" t="str">
        <f t="shared" si="4"/>
        <v>insert into ins_premium_det (premium_rcv_code,assorted_code, rec_amount,premium_rcv_detail_code,remaining_amt, payrec, mode_code,coinsurance_code,class_cd,it_remarks) values</v>
      </c>
      <c r="G87" s="147" t="str">
        <f t="shared" si="6"/>
        <v>('20Jan250035','040000163412','20738',(select max(to_number(i.premium_rcv_detail_code))+1
from ins_premium_det i),'20738','20738','02', '11000003','00','Request by Mr. Saqib Saleem 21-Jan-2025');</v>
      </c>
      <c r="H87" s="148" t="str">
        <f t="shared" si="7"/>
        <v>insert into ins_premium_det (premium_rcv_code,assorted_code, rec_amount,premium_rcv_detail_code,remaining_amt, payrec, mode_code,coinsurance_code,class_cd,it_remarks) values('20Jan250035','040000163412','20738',(select max(to_number(i.premium_rcv_detail_code))+1
from ins_premium_det i),'20738','20738','02', '11000003','00','Request by Mr. Saqib Saleem 21-Jan-2025');</v>
      </c>
    </row>
    <row r="88" spans="1:8" ht="105" x14ac:dyDescent="0.25">
      <c r="A88" s="9" t="s">
        <v>1470</v>
      </c>
      <c r="B88" s="144" t="str">
        <f>VLOOKUP(A88,policy!B:C,2,0)</f>
        <v>040000163656</v>
      </c>
      <c r="C88" s="13">
        <v>21689.565573770491</v>
      </c>
      <c r="D88" s="145">
        <f t="shared" si="5"/>
        <v>21690</v>
      </c>
      <c r="E88" s="149" t="s">
        <v>1558</v>
      </c>
      <c r="F88" s="146" t="str">
        <f t="shared" si="4"/>
        <v>insert into ins_premium_det (premium_rcv_code,assorted_code, rec_amount,premium_rcv_detail_code,remaining_amt, payrec, mode_code,coinsurance_code,class_cd,it_remarks) values</v>
      </c>
      <c r="G88" s="147" t="str">
        <f t="shared" si="6"/>
        <v>('20Jan250035','040000163656','21690',(select max(to_number(i.premium_rcv_detail_code))+1
from ins_premium_det i),'21690','21690','02', '11000003','00','Request by Mr. Saqib Saleem 21-Jan-2025');</v>
      </c>
      <c r="H88" s="148" t="str">
        <f t="shared" si="7"/>
        <v>insert into ins_premium_det (premium_rcv_code,assorted_code, rec_amount,premium_rcv_detail_code,remaining_amt, payrec, mode_code,coinsurance_code,class_cd,it_remarks) values('20Jan250035','040000163656','21690',(select max(to_number(i.premium_rcv_detail_code))+1
from ins_premium_det i),'21690','21690','02', '11000003','00','Request by Mr. Saqib Saleem 21-Jan-2025');</v>
      </c>
    </row>
    <row r="89" spans="1:8" ht="105" x14ac:dyDescent="0.25">
      <c r="A89" s="9" t="s">
        <v>1470</v>
      </c>
      <c r="B89" s="144" t="str">
        <f>VLOOKUP(A89,policy!B:C,2,0)</f>
        <v>040000163656</v>
      </c>
      <c r="C89" s="13">
        <v>28634.622950819674</v>
      </c>
      <c r="D89" s="145">
        <f t="shared" si="5"/>
        <v>28635</v>
      </c>
      <c r="E89" s="149" t="s">
        <v>1558</v>
      </c>
      <c r="F89" s="146" t="str">
        <f t="shared" si="4"/>
        <v>insert into ins_premium_det (premium_rcv_code,assorted_code, rec_amount,premium_rcv_detail_code,remaining_amt, payrec, mode_code,coinsurance_code,class_cd,it_remarks) values</v>
      </c>
      <c r="G89" s="147" t="str">
        <f t="shared" si="6"/>
        <v>('20Jan250035','040000163656','28635',(select max(to_number(i.premium_rcv_detail_code))+1
from ins_premium_det i),'28635','28635','02', '11000003','00','Request by Mr. Saqib Saleem 21-Jan-2025');</v>
      </c>
      <c r="H89" s="148" t="str">
        <f t="shared" si="7"/>
        <v>insert into ins_premium_det (premium_rcv_code,assorted_code, rec_amount,premium_rcv_detail_code,remaining_amt, payrec, mode_code,coinsurance_code,class_cd,it_remarks) values('20Jan250035','040000163656','28635',(select max(to_number(i.premium_rcv_detail_code))+1
from ins_premium_det i),'28635','28635','02', '11000003','00','Request by Mr. Saqib Saleem 21-Jan-2025');</v>
      </c>
    </row>
    <row r="90" spans="1:8" ht="105" x14ac:dyDescent="0.25">
      <c r="A90" s="9" t="s">
        <v>1486</v>
      </c>
      <c r="B90" s="144" t="str">
        <f>VLOOKUP(A90,policy!B:C,2,0)</f>
        <v>040000163662</v>
      </c>
      <c r="C90" s="13">
        <v>27409.024631639346</v>
      </c>
      <c r="D90" s="145">
        <f t="shared" si="5"/>
        <v>27409</v>
      </c>
      <c r="E90" s="149" t="s">
        <v>1558</v>
      </c>
      <c r="F90" s="146" t="str">
        <f t="shared" si="4"/>
        <v>insert into ins_premium_det (premium_rcv_code,assorted_code, rec_amount,premium_rcv_detail_code,remaining_amt, payrec, mode_code,coinsurance_code,class_cd,it_remarks) values</v>
      </c>
      <c r="G90" s="147" t="str">
        <f t="shared" si="6"/>
        <v>('20Jan250035','040000163662','27409',(select max(to_number(i.premium_rcv_detail_code))+1
from ins_premium_det i),'27409','27409','02', '11000003','00','Request by Mr. Saqib Saleem 21-Jan-2025');</v>
      </c>
      <c r="H90"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1" spans="1:8" ht="105" x14ac:dyDescent="0.25">
      <c r="A91" s="9" t="s">
        <v>1486</v>
      </c>
      <c r="B91" s="144" t="str">
        <f>VLOOKUP(A91,policy!B:C,2,0)</f>
        <v>040000163662</v>
      </c>
      <c r="C91" s="13">
        <v>27409.024631639346</v>
      </c>
      <c r="D91" s="145">
        <f t="shared" si="5"/>
        <v>27409</v>
      </c>
      <c r="E91" s="149" t="s">
        <v>1558</v>
      </c>
      <c r="F91" s="146" t="str">
        <f t="shared" si="4"/>
        <v>insert into ins_premium_det (premium_rcv_code,assorted_code, rec_amount,premium_rcv_detail_code,remaining_amt, payrec, mode_code,coinsurance_code,class_cd,it_remarks) values</v>
      </c>
      <c r="G91" s="147" t="str">
        <f t="shared" si="6"/>
        <v>('20Jan250035','040000163662','27409',(select max(to_number(i.premium_rcv_detail_code))+1
from ins_premium_det i),'27409','27409','02', '11000003','00','Request by Mr. Saqib Saleem 21-Jan-2025');</v>
      </c>
      <c r="H91"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2" spans="1:8" ht="105" x14ac:dyDescent="0.25">
      <c r="A92" s="9" t="s">
        <v>1486</v>
      </c>
      <c r="B92" s="144" t="str">
        <f>VLOOKUP(A92,policy!B:C,2,0)</f>
        <v>040000163662</v>
      </c>
      <c r="C92" s="13">
        <v>27409.024631639346</v>
      </c>
      <c r="D92" s="145">
        <f t="shared" si="5"/>
        <v>27409</v>
      </c>
      <c r="E92" s="149" t="s">
        <v>1558</v>
      </c>
      <c r="F92" s="146" t="str">
        <f t="shared" si="4"/>
        <v>insert into ins_premium_det (premium_rcv_code,assorted_code, rec_amount,premium_rcv_detail_code,remaining_amt, payrec, mode_code,coinsurance_code,class_cd,it_remarks) values</v>
      </c>
      <c r="G92" s="147" t="str">
        <f t="shared" si="6"/>
        <v>('20Jan250035','040000163662','27409',(select max(to_number(i.premium_rcv_detail_code))+1
from ins_premium_det i),'27409','27409','02', '11000003','00','Request by Mr. Saqib Saleem 21-Jan-2025');</v>
      </c>
      <c r="H92"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3" spans="1:8" ht="105" x14ac:dyDescent="0.25">
      <c r="A93" s="9" t="s">
        <v>1486</v>
      </c>
      <c r="B93" s="144" t="str">
        <f>VLOOKUP(A93,policy!B:C,2,0)</f>
        <v>040000163662</v>
      </c>
      <c r="C93" s="13">
        <v>27409.024631639346</v>
      </c>
      <c r="D93" s="145">
        <f t="shared" si="5"/>
        <v>27409</v>
      </c>
      <c r="E93" s="149" t="s">
        <v>1558</v>
      </c>
      <c r="F93" s="146" t="str">
        <f t="shared" si="4"/>
        <v>insert into ins_premium_det (premium_rcv_code,assorted_code, rec_amount,premium_rcv_detail_code,remaining_amt, payrec, mode_code,coinsurance_code,class_cd,it_remarks) values</v>
      </c>
      <c r="G93" s="147" t="str">
        <f t="shared" si="6"/>
        <v>('20Jan250035','040000163662','27409',(select max(to_number(i.premium_rcv_detail_code))+1
from ins_premium_det i),'27409','27409','02', '11000003','00','Request by Mr. Saqib Saleem 21-Jan-2025');</v>
      </c>
      <c r="H93"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4" spans="1:8" ht="105" x14ac:dyDescent="0.25">
      <c r="A94" s="9" t="s">
        <v>1486</v>
      </c>
      <c r="B94" s="144" t="str">
        <f>VLOOKUP(A94,policy!B:C,2,0)</f>
        <v>040000163662</v>
      </c>
      <c r="C94" s="13">
        <v>27409.024631639346</v>
      </c>
      <c r="D94" s="145">
        <f t="shared" si="5"/>
        <v>27409</v>
      </c>
      <c r="E94" s="149" t="s">
        <v>1558</v>
      </c>
      <c r="F94" s="146" t="str">
        <f t="shared" si="4"/>
        <v>insert into ins_premium_det (premium_rcv_code,assorted_code, rec_amount,premium_rcv_detail_code,remaining_amt, payrec, mode_code,coinsurance_code,class_cd,it_remarks) values</v>
      </c>
      <c r="G94" s="147" t="str">
        <f t="shared" si="6"/>
        <v>('20Jan250035','040000163662','27409',(select max(to_number(i.premium_rcv_detail_code))+1
from ins_premium_det i),'27409','27409','02', '11000003','00','Request by Mr. Saqib Saleem 21-Jan-2025');</v>
      </c>
      <c r="H94"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5" spans="1:8" ht="105" x14ac:dyDescent="0.25">
      <c r="A95" s="9" t="s">
        <v>1486</v>
      </c>
      <c r="B95" s="144" t="str">
        <f>VLOOKUP(A95,policy!B:C,2,0)</f>
        <v>040000163662</v>
      </c>
      <c r="C95" s="13">
        <v>27409.024631639346</v>
      </c>
      <c r="D95" s="145">
        <f t="shared" si="5"/>
        <v>27409</v>
      </c>
      <c r="E95" s="149" t="s">
        <v>1558</v>
      </c>
      <c r="F95" s="146" t="str">
        <f t="shared" si="4"/>
        <v>insert into ins_premium_det (premium_rcv_code,assorted_code, rec_amount,premium_rcv_detail_code,remaining_amt, payrec, mode_code,coinsurance_code,class_cd,it_remarks) values</v>
      </c>
      <c r="G95" s="147" t="str">
        <f t="shared" si="6"/>
        <v>('20Jan250035','040000163662','27409',(select max(to_number(i.premium_rcv_detail_code))+1
from ins_premium_det i),'27409','27409','02', '11000003','00','Request by Mr. Saqib Saleem 21-Jan-2025');</v>
      </c>
      <c r="H95"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6" spans="1:8" ht="105" x14ac:dyDescent="0.25">
      <c r="A96" s="9" t="s">
        <v>1486</v>
      </c>
      <c r="B96" s="144" t="str">
        <f>VLOOKUP(A96,policy!B:C,2,0)</f>
        <v>040000163662</v>
      </c>
      <c r="C96" s="13">
        <v>27409.024631639346</v>
      </c>
      <c r="D96" s="145">
        <f t="shared" si="5"/>
        <v>27409</v>
      </c>
      <c r="E96" s="149" t="s">
        <v>1558</v>
      </c>
      <c r="F96" s="146" t="str">
        <f t="shared" si="4"/>
        <v>insert into ins_premium_det (premium_rcv_code,assorted_code, rec_amount,premium_rcv_detail_code,remaining_amt, payrec, mode_code,coinsurance_code,class_cd,it_remarks) values</v>
      </c>
      <c r="G96" s="147" t="str">
        <f t="shared" si="6"/>
        <v>('20Jan250035','040000163662','27409',(select max(to_number(i.premium_rcv_detail_code))+1
from ins_premium_det i),'27409','27409','02', '11000003','00','Request by Mr. Saqib Saleem 21-Jan-2025');</v>
      </c>
      <c r="H96"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7" spans="1:8" ht="105" x14ac:dyDescent="0.25">
      <c r="A97" s="9" t="s">
        <v>1486</v>
      </c>
      <c r="B97" s="144" t="str">
        <f>VLOOKUP(A97,policy!B:C,2,0)</f>
        <v>040000163662</v>
      </c>
      <c r="C97" s="13">
        <v>27409.024631639346</v>
      </c>
      <c r="D97" s="145">
        <f t="shared" si="5"/>
        <v>27409</v>
      </c>
      <c r="E97" s="149" t="s">
        <v>1558</v>
      </c>
      <c r="F97" s="146" t="str">
        <f t="shared" si="4"/>
        <v>insert into ins_premium_det (premium_rcv_code,assorted_code, rec_amount,premium_rcv_detail_code,remaining_amt, payrec, mode_code,coinsurance_code,class_cd,it_remarks) values</v>
      </c>
      <c r="G97" s="147" t="str">
        <f t="shared" si="6"/>
        <v>('20Jan250035','040000163662','27409',(select max(to_number(i.premium_rcv_detail_code))+1
from ins_premium_det i),'27409','27409','02', '11000003','00','Request by Mr. Saqib Saleem 21-Jan-2025');</v>
      </c>
      <c r="H97"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8" spans="1:8" ht="105" x14ac:dyDescent="0.25">
      <c r="A98" s="9" t="s">
        <v>1486</v>
      </c>
      <c r="B98" s="144" t="str">
        <f>VLOOKUP(A98,policy!B:C,2,0)</f>
        <v>040000163662</v>
      </c>
      <c r="C98" s="13">
        <v>27409.024631639346</v>
      </c>
      <c r="D98" s="145">
        <f t="shared" si="5"/>
        <v>27409</v>
      </c>
      <c r="E98" s="149" t="s">
        <v>1558</v>
      </c>
      <c r="F98" s="146" t="str">
        <f t="shared" si="4"/>
        <v>insert into ins_premium_det (premium_rcv_code,assorted_code, rec_amount,premium_rcv_detail_code,remaining_amt, payrec, mode_code,coinsurance_code,class_cd,it_remarks) values</v>
      </c>
      <c r="G98" s="147" t="str">
        <f t="shared" si="6"/>
        <v>('20Jan250035','040000163662','27409',(select max(to_number(i.premium_rcv_detail_code))+1
from ins_premium_det i),'27409','27409','02', '11000003','00','Request by Mr. Saqib Saleem 21-Jan-2025');</v>
      </c>
      <c r="H98"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99" spans="1:8" ht="105" x14ac:dyDescent="0.25">
      <c r="A99" s="9" t="s">
        <v>1486</v>
      </c>
      <c r="B99" s="144" t="str">
        <f>VLOOKUP(A99,policy!B:C,2,0)</f>
        <v>040000163662</v>
      </c>
      <c r="C99" s="13">
        <v>27409.024631639346</v>
      </c>
      <c r="D99" s="145">
        <f t="shared" si="5"/>
        <v>27409</v>
      </c>
      <c r="E99" s="149" t="s">
        <v>1558</v>
      </c>
      <c r="F99" s="146" t="str">
        <f t="shared" si="4"/>
        <v>insert into ins_premium_det (premium_rcv_code,assorted_code, rec_amount,premium_rcv_detail_code,remaining_amt, payrec, mode_code,coinsurance_code,class_cd,it_remarks) values</v>
      </c>
      <c r="G99" s="147" t="str">
        <f t="shared" si="6"/>
        <v>('20Jan250035','040000163662','27409',(select max(to_number(i.premium_rcv_detail_code))+1
from ins_premium_det i),'27409','27409','02', '11000003','00','Request by Mr. Saqib Saleem 21-Jan-2025');</v>
      </c>
      <c r="H99"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0" spans="1:8" ht="105" x14ac:dyDescent="0.25">
      <c r="A100" s="9" t="s">
        <v>1486</v>
      </c>
      <c r="B100" s="144" t="str">
        <f>VLOOKUP(A100,policy!B:C,2,0)</f>
        <v>040000163662</v>
      </c>
      <c r="C100" s="13">
        <v>27409.024631639346</v>
      </c>
      <c r="D100" s="145">
        <f t="shared" si="5"/>
        <v>27409</v>
      </c>
      <c r="E100" s="149" t="s">
        <v>1558</v>
      </c>
      <c r="F100" s="146" t="str">
        <f t="shared" si="4"/>
        <v>insert into ins_premium_det (premium_rcv_code,assorted_code, rec_amount,premium_rcv_detail_code,remaining_amt, payrec, mode_code,coinsurance_code,class_cd,it_remarks) values</v>
      </c>
      <c r="G100" s="147" t="str">
        <f t="shared" si="6"/>
        <v>('20Jan250035','040000163662','27409',(select max(to_number(i.premium_rcv_detail_code))+1
from ins_premium_det i),'27409','27409','02', '11000003','00','Request by Mr. Saqib Saleem 21-Jan-2025');</v>
      </c>
      <c r="H100"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1" spans="1:8" ht="105" x14ac:dyDescent="0.25">
      <c r="A101" s="9" t="s">
        <v>1486</v>
      </c>
      <c r="B101" s="144" t="str">
        <f>VLOOKUP(A101,policy!B:C,2,0)</f>
        <v>040000163662</v>
      </c>
      <c r="C101" s="13">
        <v>27409.024631639346</v>
      </c>
      <c r="D101" s="145">
        <f t="shared" si="5"/>
        <v>27409</v>
      </c>
      <c r="E101" s="149" t="s">
        <v>1558</v>
      </c>
      <c r="F101" s="146" t="str">
        <f t="shared" si="4"/>
        <v>insert into ins_premium_det (premium_rcv_code,assorted_code, rec_amount,premium_rcv_detail_code,remaining_amt, payrec, mode_code,coinsurance_code,class_cd,it_remarks) values</v>
      </c>
      <c r="G101" s="147" t="str">
        <f t="shared" si="6"/>
        <v>('20Jan250035','040000163662','27409',(select max(to_number(i.premium_rcv_detail_code))+1
from ins_premium_det i),'27409','27409','02', '11000003','00','Request by Mr. Saqib Saleem 21-Jan-2025');</v>
      </c>
      <c r="H101"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2" spans="1:8" ht="105" x14ac:dyDescent="0.25">
      <c r="A102" s="9" t="s">
        <v>1486</v>
      </c>
      <c r="B102" s="144" t="str">
        <f>VLOOKUP(A102,policy!B:C,2,0)</f>
        <v>040000163662</v>
      </c>
      <c r="C102" s="13">
        <v>27409.024631639346</v>
      </c>
      <c r="D102" s="145">
        <f t="shared" si="5"/>
        <v>27409</v>
      </c>
      <c r="E102" s="149" t="s">
        <v>1558</v>
      </c>
      <c r="F102" s="146" t="str">
        <f t="shared" si="4"/>
        <v>insert into ins_premium_det (premium_rcv_code,assorted_code, rec_amount,premium_rcv_detail_code,remaining_amt, payrec, mode_code,coinsurance_code,class_cd,it_remarks) values</v>
      </c>
      <c r="G102" s="147" t="str">
        <f t="shared" si="6"/>
        <v>('20Jan250035','040000163662','27409',(select max(to_number(i.premium_rcv_detail_code))+1
from ins_premium_det i),'27409','27409','02', '11000003','00','Request by Mr. Saqib Saleem 21-Jan-2025');</v>
      </c>
      <c r="H102"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3" spans="1:8" ht="105" x14ac:dyDescent="0.25">
      <c r="A103" s="9" t="s">
        <v>1486</v>
      </c>
      <c r="B103" s="144" t="str">
        <f>VLOOKUP(A103,policy!B:C,2,0)</f>
        <v>040000163662</v>
      </c>
      <c r="C103" s="13">
        <v>27409.024631639346</v>
      </c>
      <c r="D103" s="145">
        <f t="shared" si="5"/>
        <v>27409</v>
      </c>
      <c r="E103" s="149" t="s">
        <v>1558</v>
      </c>
      <c r="F103" s="146" t="str">
        <f t="shared" si="4"/>
        <v>insert into ins_premium_det (premium_rcv_code,assorted_code, rec_amount,premium_rcv_detail_code,remaining_amt, payrec, mode_code,coinsurance_code,class_cd,it_remarks) values</v>
      </c>
      <c r="G103" s="147" t="str">
        <f t="shared" si="6"/>
        <v>('20Jan250035','040000163662','27409',(select max(to_number(i.premium_rcv_detail_code))+1
from ins_premium_det i),'27409','27409','02', '11000003','00','Request by Mr. Saqib Saleem 21-Jan-2025');</v>
      </c>
      <c r="H103"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4" spans="1:8" ht="105" x14ac:dyDescent="0.25">
      <c r="A104" s="9" t="s">
        <v>1486</v>
      </c>
      <c r="B104" s="144" t="str">
        <f>VLOOKUP(A104,policy!B:C,2,0)</f>
        <v>040000163662</v>
      </c>
      <c r="C104" s="13">
        <v>27409.024631639346</v>
      </c>
      <c r="D104" s="145">
        <f t="shared" si="5"/>
        <v>27409</v>
      </c>
      <c r="E104" s="149" t="s">
        <v>1558</v>
      </c>
      <c r="F104" s="146" t="str">
        <f t="shared" si="4"/>
        <v>insert into ins_premium_det (premium_rcv_code,assorted_code, rec_amount,premium_rcv_detail_code,remaining_amt, payrec, mode_code,coinsurance_code,class_cd,it_remarks) values</v>
      </c>
      <c r="G104" s="147" t="str">
        <f t="shared" si="6"/>
        <v>('20Jan250035','040000163662','27409',(select max(to_number(i.premium_rcv_detail_code))+1
from ins_premium_det i),'27409','27409','02', '11000003','00','Request by Mr. Saqib Saleem 21-Jan-2025');</v>
      </c>
      <c r="H104"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5" spans="1:8" ht="105" x14ac:dyDescent="0.25">
      <c r="A105" s="9" t="s">
        <v>1486</v>
      </c>
      <c r="B105" s="144" t="str">
        <f>VLOOKUP(A105,policy!B:C,2,0)</f>
        <v>040000163662</v>
      </c>
      <c r="C105" s="13">
        <v>27409.024631639346</v>
      </c>
      <c r="D105" s="145">
        <f t="shared" si="5"/>
        <v>27409</v>
      </c>
      <c r="E105" s="149" t="s">
        <v>1558</v>
      </c>
      <c r="F105" s="146" t="str">
        <f t="shared" si="4"/>
        <v>insert into ins_premium_det (premium_rcv_code,assorted_code, rec_amount,premium_rcv_detail_code,remaining_amt, payrec, mode_code,coinsurance_code,class_cd,it_remarks) values</v>
      </c>
      <c r="G105" s="147" t="str">
        <f t="shared" si="6"/>
        <v>('20Jan250035','040000163662','27409',(select max(to_number(i.premium_rcv_detail_code))+1
from ins_premium_det i),'27409','27409','02', '11000003','00','Request by Mr. Saqib Saleem 21-Jan-2025');</v>
      </c>
      <c r="H105"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6" spans="1:8" ht="105" x14ac:dyDescent="0.25">
      <c r="A106" s="9" t="s">
        <v>1486</v>
      </c>
      <c r="B106" s="144" t="str">
        <f>VLOOKUP(A106,policy!B:C,2,0)</f>
        <v>040000163662</v>
      </c>
      <c r="C106" s="13">
        <v>27409.024631639346</v>
      </c>
      <c r="D106" s="145">
        <f t="shared" si="5"/>
        <v>27409</v>
      </c>
      <c r="E106" s="149" t="s">
        <v>1558</v>
      </c>
      <c r="F106" s="146" t="str">
        <f t="shared" si="4"/>
        <v>insert into ins_premium_det (premium_rcv_code,assorted_code, rec_amount,premium_rcv_detail_code,remaining_amt, payrec, mode_code,coinsurance_code,class_cd,it_remarks) values</v>
      </c>
      <c r="G106" s="147" t="str">
        <f t="shared" si="6"/>
        <v>('20Jan250035','040000163662','27409',(select max(to_number(i.premium_rcv_detail_code))+1
from ins_premium_det i),'27409','27409','02', '11000003','00','Request by Mr. Saqib Saleem 21-Jan-2025');</v>
      </c>
      <c r="H106"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7" spans="1:8" ht="105" x14ac:dyDescent="0.25">
      <c r="A107" s="9" t="s">
        <v>1486</v>
      </c>
      <c r="B107" s="144" t="str">
        <f>VLOOKUP(A107,policy!B:C,2,0)</f>
        <v>040000163662</v>
      </c>
      <c r="C107" s="13">
        <v>27409.024631639346</v>
      </c>
      <c r="D107" s="145">
        <f t="shared" si="5"/>
        <v>27409</v>
      </c>
      <c r="E107" s="149" t="s">
        <v>1558</v>
      </c>
      <c r="F107" s="146" t="str">
        <f t="shared" si="4"/>
        <v>insert into ins_premium_det (premium_rcv_code,assorted_code, rec_amount,premium_rcv_detail_code,remaining_amt, payrec, mode_code,coinsurance_code,class_cd,it_remarks) values</v>
      </c>
      <c r="G107" s="147" t="str">
        <f t="shared" si="6"/>
        <v>('20Jan250035','040000163662','27409',(select max(to_number(i.premium_rcv_detail_code))+1
from ins_premium_det i),'27409','27409','02', '11000003','00','Request by Mr. Saqib Saleem 21-Jan-2025');</v>
      </c>
      <c r="H107"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8" spans="1:8" ht="105" x14ac:dyDescent="0.25">
      <c r="A108" s="9" t="s">
        <v>1486</v>
      </c>
      <c r="B108" s="144" t="str">
        <f>VLOOKUP(A108,policy!B:C,2,0)</f>
        <v>040000163662</v>
      </c>
      <c r="C108" s="13">
        <v>27409.024631639346</v>
      </c>
      <c r="D108" s="145">
        <f t="shared" si="5"/>
        <v>27409</v>
      </c>
      <c r="E108" s="149" t="s">
        <v>1558</v>
      </c>
      <c r="F108" s="146" t="str">
        <f t="shared" si="4"/>
        <v>insert into ins_premium_det (premium_rcv_code,assorted_code, rec_amount,premium_rcv_detail_code,remaining_amt, payrec, mode_code,coinsurance_code,class_cd,it_remarks) values</v>
      </c>
      <c r="G108" s="147" t="str">
        <f t="shared" si="6"/>
        <v>('20Jan250035','040000163662','27409',(select max(to_number(i.premium_rcv_detail_code))+1
from ins_premium_det i),'27409','27409','02', '11000003','00','Request by Mr. Saqib Saleem 21-Jan-2025');</v>
      </c>
      <c r="H108"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09" spans="1:8" ht="105" x14ac:dyDescent="0.25">
      <c r="A109" s="9" t="s">
        <v>1486</v>
      </c>
      <c r="B109" s="144" t="str">
        <f>VLOOKUP(A109,policy!B:C,2,0)</f>
        <v>040000163662</v>
      </c>
      <c r="C109" s="13">
        <v>27409.024631639346</v>
      </c>
      <c r="D109" s="145">
        <f t="shared" si="5"/>
        <v>27409</v>
      </c>
      <c r="E109" s="149" t="s">
        <v>1558</v>
      </c>
      <c r="F109" s="146" t="str">
        <f t="shared" si="4"/>
        <v>insert into ins_premium_det (premium_rcv_code,assorted_code, rec_amount,premium_rcv_detail_code,remaining_amt, payrec, mode_code,coinsurance_code,class_cd,it_remarks) values</v>
      </c>
      <c r="G109" s="147" t="str">
        <f t="shared" si="6"/>
        <v>('20Jan250035','040000163662','27409',(select max(to_number(i.premium_rcv_detail_code))+1
from ins_premium_det i),'27409','27409','02', '11000003','00','Request by Mr. Saqib Saleem 21-Jan-2025');</v>
      </c>
      <c r="H109"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0" spans="1:8" ht="105" x14ac:dyDescent="0.25">
      <c r="A110" s="9" t="s">
        <v>1486</v>
      </c>
      <c r="B110" s="144" t="str">
        <f>VLOOKUP(A110,policy!B:C,2,0)</f>
        <v>040000163662</v>
      </c>
      <c r="C110" s="13">
        <v>27409.024631639346</v>
      </c>
      <c r="D110" s="145">
        <f t="shared" si="5"/>
        <v>27409</v>
      </c>
      <c r="E110" s="149" t="s">
        <v>1558</v>
      </c>
      <c r="F110" s="146" t="str">
        <f t="shared" si="4"/>
        <v>insert into ins_premium_det (premium_rcv_code,assorted_code, rec_amount,premium_rcv_detail_code,remaining_amt, payrec, mode_code,coinsurance_code,class_cd,it_remarks) values</v>
      </c>
      <c r="G110" s="147" t="str">
        <f t="shared" si="6"/>
        <v>('20Jan250035','040000163662','27409',(select max(to_number(i.premium_rcv_detail_code))+1
from ins_premium_det i),'27409','27409','02', '11000003','00','Request by Mr. Saqib Saleem 21-Jan-2025');</v>
      </c>
      <c r="H110"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1" spans="1:8" ht="105" x14ac:dyDescent="0.25">
      <c r="A111" s="9" t="s">
        <v>1486</v>
      </c>
      <c r="B111" s="144" t="str">
        <f>VLOOKUP(A111,policy!B:C,2,0)</f>
        <v>040000163662</v>
      </c>
      <c r="C111" s="13">
        <v>27409.024631639346</v>
      </c>
      <c r="D111" s="145">
        <f t="shared" si="5"/>
        <v>27409</v>
      </c>
      <c r="E111" s="149" t="s">
        <v>1558</v>
      </c>
      <c r="F111" s="146" t="str">
        <f t="shared" si="4"/>
        <v>insert into ins_premium_det (premium_rcv_code,assorted_code, rec_amount,premium_rcv_detail_code,remaining_amt, payrec, mode_code,coinsurance_code,class_cd,it_remarks) values</v>
      </c>
      <c r="G111" s="147" t="str">
        <f t="shared" si="6"/>
        <v>('20Jan250035','040000163662','27409',(select max(to_number(i.premium_rcv_detail_code))+1
from ins_premium_det i),'27409','27409','02', '11000003','00','Request by Mr. Saqib Saleem 21-Jan-2025');</v>
      </c>
      <c r="H111"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2" spans="1:8" ht="105" x14ac:dyDescent="0.25">
      <c r="A112" s="9" t="s">
        <v>1486</v>
      </c>
      <c r="B112" s="144" t="str">
        <f>VLOOKUP(A112,policy!B:C,2,0)</f>
        <v>040000163662</v>
      </c>
      <c r="C112" s="13">
        <v>27409.024631639346</v>
      </c>
      <c r="D112" s="145">
        <f t="shared" si="5"/>
        <v>27409</v>
      </c>
      <c r="E112" s="149" t="s">
        <v>1558</v>
      </c>
      <c r="F112" s="146" t="str">
        <f t="shared" si="4"/>
        <v>insert into ins_premium_det (premium_rcv_code,assorted_code, rec_amount,premium_rcv_detail_code,remaining_amt, payrec, mode_code,coinsurance_code,class_cd,it_remarks) values</v>
      </c>
      <c r="G112" s="147" t="str">
        <f t="shared" si="6"/>
        <v>('20Jan250035','040000163662','27409',(select max(to_number(i.premium_rcv_detail_code))+1
from ins_premium_det i),'27409','27409','02', '11000003','00','Request by Mr. Saqib Saleem 21-Jan-2025');</v>
      </c>
      <c r="H112"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3" spans="1:8" ht="105" x14ac:dyDescent="0.25">
      <c r="A113" s="9" t="s">
        <v>1486</v>
      </c>
      <c r="B113" s="144" t="str">
        <f>VLOOKUP(A113,policy!B:C,2,0)</f>
        <v>040000163662</v>
      </c>
      <c r="C113" s="13">
        <v>27409.024631639346</v>
      </c>
      <c r="D113" s="145">
        <f t="shared" si="5"/>
        <v>27409</v>
      </c>
      <c r="E113" s="149" t="s">
        <v>1558</v>
      </c>
      <c r="F113" s="146" t="str">
        <f t="shared" si="4"/>
        <v>insert into ins_premium_det (premium_rcv_code,assorted_code, rec_amount,premium_rcv_detail_code,remaining_amt, payrec, mode_code,coinsurance_code,class_cd,it_remarks) values</v>
      </c>
      <c r="G113" s="147" t="str">
        <f t="shared" si="6"/>
        <v>('20Jan250035','040000163662','27409',(select max(to_number(i.premium_rcv_detail_code))+1
from ins_premium_det i),'27409','27409','02', '11000003','00','Request by Mr. Saqib Saleem 21-Jan-2025');</v>
      </c>
      <c r="H113"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4" spans="1:8" ht="105" x14ac:dyDescent="0.25">
      <c r="A114" s="9" t="s">
        <v>1486</v>
      </c>
      <c r="B114" s="144" t="str">
        <f>VLOOKUP(A114,policy!B:C,2,0)</f>
        <v>040000163662</v>
      </c>
      <c r="C114" s="13">
        <v>27409.024631639346</v>
      </c>
      <c r="D114" s="145">
        <f t="shared" si="5"/>
        <v>27409</v>
      </c>
      <c r="E114" s="149" t="s">
        <v>1558</v>
      </c>
      <c r="F114" s="146" t="str">
        <f t="shared" si="4"/>
        <v>insert into ins_premium_det (premium_rcv_code,assorted_code, rec_amount,premium_rcv_detail_code,remaining_amt, payrec, mode_code,coinsurance_code,class_cd,it_remarks) values</v>
      </c>
      <c r="G114" s="147" t="str">
        <f t="shared" si="6"/>
        <v>('20Jan250035','040000163662','27409',(select max(to_number(i.premium_rcv_detail_code))+1
from ins_premium_det i),'27409','27409','02', '11000003','00','Request by Mr. Saqib Saleem 21-Jan-2025');</v>
      </c>
      <c r="H114"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5" spans="1:8" ht="105" x14ac:dyDescent="0.25">
      <c r="A115" s="9" t="s">
        <v>1486</v>
      </c>
      <c r="B115" s="144" t="str">
        <f>VLOOKUP(A115,policy!B:C,2,0)</f>
        <v>040000163662</v>
      </c>
      <c r="C115" s="13">
        <v>27409.024631639346</v>
      </c>
      <c r="D115" s="145">
        <f t="shared" si="5"/>
        <v>27409</v>
      </c>
      <c r="E115" s="149" t="s">
        <v>1558</v>
      </c>
      <c r="F115" s="146" t="str">
        <f t="shared" si="4"/>
        <v>insert into ins_premium_det (premium_rcv_code,assorted_code, rec_amount,premium_rcv_detail_code,remaining_amt, payrec, mode_code,coinsurance_code,class_cd,it_remarks) values</v>
      </c>
      <c r="G115" s="147" t="str">
        <f t="shared" si="6"/>
        <v>('20Jan250035','040000163662','27409',(select max(to_number(i.premium_rcv_detail_code))+1
from ins_premium_det i),'27409','27409','02', '11000003','00','Request by Mr. Saqib Saleem 21-Jan-2025');</v>
      </c>
      <c r="H115"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6" spans="1:8" ht="105" x14ac:dyDescent="0.25">
      <c r="A116" s="9" t="s">
        <v>1486</v>
      </c>
      <c r="B116" s="144" t="str">
        <f>VLOOKUP(A116,policy!B:C,2,0)</f>
        <v>040000163662</v>
      </c>
      <c r="C116" s="13">
        <v>27409.024631639346</v>
      </c>
      <c r="D116" s="145">
        <f t="shared" si="5"/>
        <v>27409</v>
      </c>
      <c r="E116" s="149" t="s">
        <v>1558</v>
      </c>
      <c r="F116" s="146" t="str">
        <f t="shared" si="4"/>
        <v>insert into ins_premium_det (premium_rcv_code,assorted_code, rec_amount,premium_rcv_detail_code,remaining_amt, payrec, mode_code,coinsurance_code,class_cd,it_remarks) values</v>
      </c>
      <c r="G116" s="147" t="str">
        <f t="shared" si="6"/>
        <v>('20Jan250035','040000163662','27409',(select max(to_number(i.premium_rcv_detail_code))+1
from ins_premium_det i),'27409','27409','02', '11000003','00','Request by Mr. Saqib Saleem 21-Jan-2025');</v>
      </c>
      <c r="H116"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7" spans="1:8" ht="105" x14ac:dyDescent="0.25">
      <c r="A117" s="9" t="s">
        <v>1486</v>
      </c>
      <c r="B117" s="144" t="str">
        <f>VLOOKUP(A117,policy!B:C,2,0)</f>
        <v>040000163662</v>
      </c>
      <c r="C117" s="13">
        <v>27409.024631639346</v>
      </c>
      <c r="D117" s="145">
        <f t="shared" si="5"/>
        <v>27409</v>
      </c>
      <c r="E117" s="149" t="s">
        <v>1558</v>
      </c>
      <c r="F117" s="146" t="str">
        <f t="shared" si="4"/>
        <v>insert into ins_premium_det (premium_rcv_code,assorted_code, rec_amount,premium_rcv_detail_code,remaining_amt, payrec, mode_code,coinsurance_code,class_cd,it_remarks) values</v>
      </c>
      <c r="G117" s="147" t="str">
        <f t="shared" si="6"/>
        <v>('20Jan250035','040000163662','27409',(select max(to_number(i.premium_rcv_detail_code))+1
from ins_premium_det i),'27409','27409','02', '11000003','00','Request by Mr. Saqib Saleem 21-Jan-2025');</v>
      </c>
      <c r="H117"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8" spans="1:8" ht="105" x14ac:dyDescent="0.25">
      <c r="A118" s="9" t="s">
        <v>1486</v>
      </c>
      <c r="B118" s="144" t="str">
        <f>VLOOKUP(A118,policy!B:C,2,0)</f>
        <v>040000163662</v>
      </c>
      <c r="C118" s="13">
        <v>27409.024631639346</v>
      </c>
      <c r="D118" s="145">
        <f t="shared" si="5"/>
        <v>27409</v>
      </c>
      <c r="E118" s="149" t="s">
        <v>1558</v>
      </c>
      <c r="F118" s="146" t="str">
        <f t="shared" si="4"/>
        <v>insert into ins_premium_det (premium_rcv_code,assorted_code, rec_amount,premium_rcv_detail_code,remaining_amt, payrec, mode_code,coinsurance_code,class_cd,it_remarks) values</v>
      </c>
      <c r="G118" s="147" t="str">
        <f t="shared" si="6"/>
        <v>('20Jan250035','040000163662','27409',(select max(to_number(i.premium_rcv_detail_code))+1
from ins_premium_det i),'27409','27409','02', '11000003','00','Request by Mr. Saqib Saleem 21-Jan-2025');</v>
      </c>
      <c r="H118"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19" spans="1:8" ht="105" x14ac:dyDescent="0.25">
      <c r="A119" s="9" t="s">
        <v>1486</v>
      </c>
      <c r="B119" s="144" t="str">
        <f>VLOOKUP(A119,policy!B:C,2,0)</f>
        <v>040000163662</v>
      </c>
      <c r="C119" s="13">
        <v>27409.024631639346</v>
      </c>
      <c r="D119" s="145">
        <f t="shared" si="5"/>
        <v>27409</v>
      </c>
      <c r="E119" s="149" t="s">
        <v>1558</v>
      </c>
      <c r="F119" s="146" t="str">
        <f t="shared" si="4"/>
        <v>insert into ins_premium_det (premium_rcv_code,assorted_code, rec_amount,premium_rcv_detail_code,remaining_amt, payrec, mode_code,coinsurance_code,class_cd,it_remarks) values</v>
      </c>
      <c r="G119" s="147" t="str">
        <f t="shared" si="6"/>
        <v>('20Jan250035','040000163662','27409',(select max(to_number(i.premium_rcv_detail_code))+1
from ins_premium_det i),'27409','27409','02', '11000003','00','Request by Mr. Saqib Saleem 21-Jan-2025');</v>
      </c>
      <c r="H119"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20" spans="1:8" ht="105" x14ac:dyDescent="0.25">
      <c r="A120" s="9" t="s">
        <v>1486</v>
      </c>
      <c r="B120" s="144" t="str">
        <f>VLOOKUP(A120,policy!B:C,2,0)</f>
        <v>040000163662</v>
      </c>
      <c r="C120" s="13">
        <v>27409.024631639346</v>
      </c>
      <c r="D120" s="145">
        <f t="shared" si="5"/>
        <v>27409</v>
      </c>
      <c r="E120" s="149" t="s">
        <v>1558</v>
      </c>
      <c r="F120" s="146" t="str">
        <f t="shared" si="4"/>
        <v>insert into ins_premium_det (premium_rcv_code,assorted_code, rec_amount,premium_rcv_detail_code,remaining_amt, payrec, mode_code,coinsurance_code,class_cd,it_remarks) values</v>
      </c>
      <c r="G120" s="147" t="str">
        <f t="shared" si="6"/>
        <v>('20Jan250035','040000163662','27409',(select max(to_number(i.premium_rcv_detail_code))+1
from ins_premium_det i),'27409','27409','02', '11000003','00','Request by Mr. Saqib Saleem 21-Jan-2025');</v>
      </c>
      <c r="H120" s="148" t="str">
        <f t="shared" si="7"/>
        <v>insert into ins_premium_det (premium_rcv_code,assorted_code, rec_amount,premium_rcv_detail_code,remaining_amt, payrec, mode_code,coinsurance_code,class_cd,it_remarks) values('20Jan250035','040000163662','27409',(select max(to_number(i.premium_rcv_detail_code))+1
from ins_premium_det i),'27409','27409','02', '11000003','00','Request by Mr. Saqib Saleem 21-Jan-2025');</v>
      </c>
    </row>
    <row r="121" spans="1:8" ht="105" x14ac:dyDescent="0.25">
      <c r="A121" s="9" t="s">
        <v>1476</v>
      </c>
      <c r="B121" s="144" t="str">
        <f>VLOOKUP(A121,policy!B:C,2,0)</f>
        <v>040000163661</v>
      </c>
      <c r="C121" s="13">
        <v>30177.508196721312</v>
      </c>
      <c r="D121" s="145">
        <f t="shared" si="5"/>
        <v>30178</v>
      </c>
      <c r="E121" s="149" t="s">
        <v>1558</v>
      </c>
      <c r="F121" s="146" t="str">
        <f t="shared" si="4"/>
        <v>insert into ins_premium_det (premium_rcv_code,assorted_code, rec_amount,premium_rcv_detail_code,remaining_amt, payrec, mode_code,coinsurance_code,class_cd,it_remarks) values</v>
      </c>
      <c r="G121" s="147" t="str">
        <f t="shared" si="6"/>
        <v>('20Jan250035','040000163661','30178',(select max(to_number(i.premium_rcv_detail_code))+1
from ins_premium_det i),'30178','30178','02', '11000003','00','Request by Mr. Saqib Saleem 21-Jan-2025');</v>
      </c>
      <c r="H121"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2" spans="1:8" ht="105" x14ac:dyDescent="0.25">
      <c r="A122" s="9" t="s">
        <v>1476</v>
      </c>
      <c r="B122" s="144" t="str">
        <f>VLOOKUP(A122,policy!B:C,2,0)</f>
        <v>040000163661</v>
      </c>
      <c r="C122" s="13">
        <v>30177.508196721312</v>
      </c>
      <c r="D122" s="145">
        <f t="shared" si="5"/>
        <v>30178</v>
      </c>
      <c r="E122" s="149" t="s">
        <v>1558</v>
      </c>
      <c r="F122" s="146" t="str">
        <f t="shared" si="4"/>
        <v>insert into ins_premium_det (premium_rcv_code,assorted_code, rec_amount,premium_rcv_detail_code,remaining_amt, payrec, mode_code,coinsurance_code,class_cd,it_remarks) values</v>
      </c>
      <c r="G122" s="147" t="str">
        <f t="shared" si="6"/>
        <v>('20Jan250035','040000163661','30178',(select max(to_number(i.premium_rcv_detail_code))+1
from ins_premium_det i),'30178','30178','02', '11000003','00','Request by Mr. Saqib Saleem 21-Jan-2025');</v>
      </c>
      <c r="H122"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3" spans="1:8" ht="105" x14ac:dyDescent="0.25">
      <c r="A123" s="9" t="s">
        <v>1476</v>
      </c>
      <c r="B123" s="144" t="str">
        <f>VLOOKUP(A123,policy!B:C,2,0)</f>
        <v>040000163661</v>
      </c>
      <c r="C123" s="13">
        <v>30177.508196721312</v>
      </c>
      <c r="D123" s="145">
        <f t="shared" si="5"/>
        <v>30178</v>
      </c>
      <c r="E123" s="149" t="s">
        <v>1558</v>
      </c>
      <c r="F123" s="146" t="str">
        <f t="shared" si="4"/>
        <v>insert into ins_premium_det (premium_rcv_code,assorted_code, rec_amount,premium_rcv_detail_code,remaining_amt, payrec, mode_code,coinsurance_code,class_cd,it_remarks) values</v>
      </c>
      <c r="G123" s="147" t="str">
        <f t="shared" si="6"/>
        <v>('20Jan250035','040000163661','30178',(select max(to_number(i.premium_rcv_detail_code))+1
from ins_premium_det i),'30178','30178','02', '11000003','00','Request by Mr. Saqib Saleem 21-Jan-2025');</v>
      </c>
      <c r="H123"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4" spans="1:8" ht="105" x14ac:dyDescent="0.25">
      <c r="A124" s="9" t="s">
        <v>1476</v>
      </c>
      <c r="B124" s="144" t="str">
        <f>VLOOKUP(A124,policy!B:C,2,0)</f>
        <v>040000163661</v>
      </c>
      <c r="C124" s="13">
        <v>30177.508196721312</v>
      </c>
      <c r="D124" s="145">
        <f t="shared" si="5"/>
        <v>30178</v>
      </c>
      <c r="E124" s="149" t="s">
        <v>1558</v>
      </c>
      <c r="F124" s="146" t="str">
        <f t="shared" si="4"/>
        <v>insert into ins_premium_det (premium_rcv_code,assorted_code, rec_amount,premium_rcv_detail_code,remaining_amt, payrec, mode_code,coinsurance_code,class_cd,it_remarks) values</v>
      </c>
      <c r="G124" s="147" t="str">
        <f t="shared" si="6"/>
        <v>('20Jan250035','040000163661','30178',(select max(to_number(i.premium_rcv_detail_code))+1
from ins_premium_det i),'30178','30178','02', '11000003','00','Request by Mr. Saqib Saleem 21-Jan-2025');</v>
      </c>
      <c r="H124"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5" spans="1:8" ht="105" x14ac:dyDescent="0.25">
      <c r="A125" s="9" t="s">
        <v>1476</v>
      </c>
      <c r="B125" s="144" t="str">
        <f>VLOOKUP(A125,policy!B:C,2,0)</f>
        <v>040000163661</v>
      </c>
      <c r="C125" s="13">
        <v>30177.508196721312</v>
      </c>
      <c r="D125" s="145">
        <f t="shared" si="5"/>
        <v>30178</v>
      </c>
      <c r="E125" s="149" t="s">
        <v>1558</v>
      </c>
      <c r="F125" s="146" t="str">
        <f t="shared" si="4"/>
        <v>insert into ins_premium_det (premium_rcv_code,assorted_code, rec_amount,premium_rcv_detail_code,remaining_amt, payrec, mode_code,coinsurance_code,class_cd,it_remarks) values</v>
      </c>
      <c r="G125" s="147" t="str">
        <f t="shared" si="6"/>
        <v>('20Jan250035','040000163661','30178',(select max(to_number(i.premium_rcv_detail_code))+1
from ins_premium_det i),'30178','30178','02', '11000003','00','Request by Mr. Saqib Saleem 21-Jan-2025');</v>
      </c>
      <c r="H125"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6" spans="1:8" ht="105" x14ac:dyDescent="0.25">
      <c r="A126" s="9" t="s">
        <v>1476</v>
      </c>
      <c r="B126" s="144" t="str">
        <f>VLOOKUP(A126,policy!B:C,2,0)</f>
        <v>040000163661</v>
      </c>
      <c r="C126" s="13">
        <v>30177.508196721312</v>
      </c>
      <c r="D126" s="145">
        <f t="shared" si="5"/>
        <v>30178</v>
      </c>
      <c r="E126" s="149" t="s">
        <v>1558</v>
      </c>
      <c r="F126" s="146" t="str">
        <f t="shared" si="4"/>
        <v>insert into ins_premium_det (premium_rcv_code,assorted_code, rec_amount,premium_rcv_detail_code,remaining_amt, payrec, mode_code,coinsurance_code,class_cd,it_remarks) values</v>
      </c>
      <c r="G126" s="147" t="str">
        <f t="shared" si="6"/>
        <v>('20Jan250035','040000163661','30178',(select max(to_number(i.premium_rcv_detail_code))+1
from ins_premium_det i),'30178','30178','02', '11000003','00','Request by Mr. Saqib Saleem 21-Jan-2025');</v>
      </c>
      <c r="H126" s="148" t="str">
        <f t="shared" si="7"/>
        <v>insert into ins_premium_det (premium_rcv_code,assorted_code, rec_amount,premium_rcv_detail_code,remaining_amt, payrec, mode_code,coinsurance_code,class_cd,it_remarks) values('20Jan250035','040000163661','30178',(select max(to_number(i.premium_rcv_detail_code))+1
from ins_premium_det i),'30178','30178','02', '11000003','00','Request by Mr. Saqib Saleem 21-Jan-2025');</v>
      </c>
    </row>
    <row r="127" spans="1:8" ht="105" x14ac:dyDescent="0.25">
      <c r="A127" s="9" t="s">
        <v>1476</v>
      </c>
      <c r="B127" s="144" t="str">
        <f>VLOOKUP(A127,policy!B:C,2,0)</f>
        <v>040000163661</v>
      </c>
      <c r="C127" s="13">
        <v>30749.868852459018</v>
      </c>
      <c r="D127" s="145">
        <f t="shared" si="5"/>
        <v>30750</v>
      </c>
      <c r="E127" s="149" t="s">
        <v>1558</v>
      </c>
      <c r="F127" s="146" t="str">
        <f t="shared" si="4"/>
        <v>insert into ins_premium_det (premium_rcv_code,assorted_code, rec_amount,premium_rcv_detail_code,remaining_amt, payrec, mode_code,coinsurance_code,class_cd,it_remarks) values</v>
      </c>
      <c r="G127" s="147" t="str">
        <f t="shared" si="6"/>
        <v>('20Jan250035','040000163661','30750',(select max(to_number(i.premium_rcv_detail_code))+1
from ins_premium_det i),'30750','30750','02', '11000003','00','Request by Mr. Saqib Saleem 21-Jan-2025');</v>
      </c>
      <c r="H127" s="148" t="str">
        <f t="shared" si="7"/>
        <v>insert into ins_premium_det (premium_rcv_code,assorted_code, rec_amount,premium_rcv_detail_code,remaining_amt, payrec, mode_code,coinsurance_code,class_cd,it_remarks) values('20Jan250035','040000163661','30750',(select max(to_number(i.premium_rcv_detail_code))+1
from ins_premium_det i),'30750','30750','02', '11000003','00','Request by Mr. Saqib Saleem 21-Jan-2025');</v>
      </c>
    </row>
    <row r="128" spans="1:8" ht="105" x14ac:dyDescent="0.25">
      <c r="A128" s="9" t="s">
        <v>1476</v>
      </c>
      <c r="B128" s="144" t="str">
        <f>VLOOKUP(A128,policy!B:C,2,0)</f>
        <v>040000163661</v>
      </c>
      <c r="C128" s="13">
        <v>11418.180327868853</v>
      </c>
      <c r="D128" s="145">
        <f t="shared" si="5"/>
        <v>11418</v>
      </c>
      <c r="E128" s="149" t="s">
        <v>1558</v>
      </c>
      <c r="F128" s="146" t="str">
        <f t="shared" si="4"/>
        <v>insert into ins_premium_det (premium_rcv_code,assorted_code, rec_amount,premium_rcv_detail_code,remaining_amt, payrec, mode_code,coinsurance_code,class_cd,it_remarks) values</v>
      </c>
      <c r="G128" s="147" t="str">
        <f t="shared" si="6"/>
        <v>('20Jan250035','040000163661','11418',(select max(to_number(i.premium_rcv_detail_code))+1
from ins_premium_det i),'11418','11418','02', '11000003','00','Request by Mr. Saqib Saleem 21-Jan-2025');</v>
      </c>
      <c r="H128" s="148" t="str">
        <f t="shared" si="7"/>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29" spans="1:8" ht="105" x14ac:dyDescent="0.25">
      <c r="A129" s="9" t="s">
        <v>1476</v>
      </c>
      <c r="B129" s="144" t="str">
        <f>VLOOKUP(A129,policy!B:C,2,0)</f>
        <v>040000163661</v>
      </c>
      <c r="C129" s="13">
        <v>11418.180327868853</v>
      </c>
      <c r="D129" s="145">
        <f t="shared" si="5"/>
        <v>11418</v>
      </c>
      <c r="E129" s="149" t="s">
        <v>1558</v>
      </c>
      <c r="F129" s="146" t="str">
        <f t="shared" si="4"/>
        <v>insert into ins_premium_det (premium_rcv_code,assorted_code, rec_amount,premium_rcv_detail_code,remaining_amt, payrec, mode_code,coinsurance_code,class_cd,it_remarks) values</v>
      </c>
      <c r="G129" s="147" t="str">
        <f t="shared" si="6"/>
        <v>('20Jan250035','040000163661','11418',(select max(to_number(i.premium_rcv_detail_code))+1
from ins_premium_det i),'11418','11418','02', '11000003','00','Request by Mr. Saqib Saleem 21-Jan-2025');</v>
      </c>
      <c r="H129" s="148" t="str">
        <f t="shared" si="7"/>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0" spans="1:8" ht="105" x14ac:dyDescent="0.25">
      <c r="A130" s="9" t="s">
        <v>1476</v>
      </c>
      <c r="B130" s="144" t="str">
        <f>VLOOKUP(A130,policy!B:C,2,0)</f>
        <v>040000163661</v>
      </c>
      <c r="C130" s="13">
        <v>11418.180327868853</v>
      </c>
      <c r="D130" s="145">
        <f t="shared" si="5"/>
        <v>11418</v>
      </c>
      <c r="E130" s="149" t="s">
        <v>1558</v>
      </c>
      <c r="F130" s="146" t="str">
        <f t="shared" ref="F130:F193" si="8">"insert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30" s="147" t="str">
        <f t="shared" si="6"/>
        <v>('20Jan250035','040000163661','11418',(select max(to_number(i.premium_rcv_detail_code))+1
from ins_premium_det i),'11418','11418','02', '11000003','00','Request by Mr. Saqib Saleem 21-Jan-2025');</v>
      </c>
      <c r="H130" s="148" t="str">
        <f t="shared" si="7"/>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1" spans="1:8" ht="105" x14ac:dyDescent="0.25">
      <c r="A131" s="9" t="s">
        <v>1476</v>
      </c>
      <c r="B131" s="144" t="str">
        <f>VLOOKUP(A131,policy!B:C,2,0)</f>
        <v>040000163661</v>
      </c>
      <c r="C131" s="13">
        <v>11418.180327868853</v>
      </c>
      <c r="D131" s="145">
        <f t="shared" ref="D131:D194" si="9">ROUND(C131,0)</f>
        <v>11418</v>
      </c>
      <c r="E131" s="149" t="s">
        <v>1558</v>
      </c>
      <c r="F131" s="146" t="str">
        <f t="shared" si="8"/>
        <v>insert into ins_premium_det (premium_rcv_code,assorted_code, rec_amount,premium_rcv_detail_code,remaining_amt, payrec, mode_code,coinsurance_code,class_cd,it_remarks) values</v>
      </c>
      <c r="G131" s="147" t="str">
        <f t="shared" ref="G131:G194" si="10">"('"&amp;E131&amp;"','"&amp;B131&amp;"','"&amp;D131&amp;"',(select max(to_number(i.premium_rcv_detail_code))+1
from ins_premium_det i),'"&amp;D131&amp;"','"&amp;D131&amp;"','02', '11000003','00','Request by Mr. Saqib Saleem 21-Jan-2025');"</f>
        <v>('20Jan250035','040000163661','11418',(select max(to_number(i.premium_rcv_detail_code))+1
from ins_premium_det i),'11418','11418','02', '11000003','00','Request by Mr. Saqib Saleem 21-Jan-2025');</v>
      </c>
      <c r="H131" s="148" t="str">
        <f t="shared" ref="H131:H194" si="11">F131&amp;G131</f>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2" spans="1:8" ht="105" x14ac:dyDescent="0.25">
      <c r="A132" s="9" t="s">
        <v>1476</v>
      </c>
      <c r="B132" s="144" t="str">
        <f>VLOOKUP(A132,policy!B:C,2,0)</f>
        <v>040000163661</v>
      </c>
      <c r="C132" s="13">
        <v>11418.180327868853</v>
      </c>
      <c r="D132" s="145">
        <f t="shared" si="9"/>
        <v>11418</v>
      </c>
      <c r="E132" s="149" t="s">
        <v>1558</v>
      </c>
      <c r="F132" s="146" t="str">
        <f t="shared" si="8"/>
        <v>insert into ins_premium_det (premium_rcv_code,assorted_code, rec_amount,premium_rcv_detail_code,remaining_amt, payrec, mode_code,coinsurance_code,class_cd,it_remarks) values</v>
      </c>
      <c r="G132" s="147" t="str">
        <f t="shared" si="10"/>
        <v>('20Jan250035','040000163661','11418',(select max(to_number(i.premium_rcv_detail_code))+1
from ins_premium_det i),'11418','11418','02', '11000003','00','Request by Mr. Saqib Saleem 21-Jan-2025');</v>
      </c>
      <c r="H132" s="148" t="str">
        <f t="shared" si="11"/>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3" spans="1:8" ht="105" x14ac:dyDescent="0.25">
      <c r="A133" s="9" t="s">
        <v>1476</v>
      </c>
      <c r="B133" s="144" t="str">
        <f>VLOOKUP(A133,policy!B:C,2,0)</f>
        <v>040000163661</v>
      </c>
      <c r="C133" s="13">
        <v>11418.180327868853</v>
      </c>
      <c r="D133" s="145">
        <f t="shared" si="9"/>
        <v>11418</v>
      </c>
      <c r="E133" s="149" t="s">
        <v>1558</v>
      </c>
      <c r="F133" s="146" t="str">
        <f t="shared" si="8"/>
        <v>insert into ins_premium_det (premium_rcv_code,assorted_code, rec_amount,premium_rcv_detail_code,remaining_amt, payrec, mode_code,coinsurance_code,class_cd,it_remarks) values</v>
      </c>
      <c r="G133" s="147" t="str">
        <f t="shared" si="10"/>
        <v>('20Jan250035','040000163661','11418',(select max(to_number(i.premium_rcv_detail_code))+1
from ins_premium_det i),'11418','11418','02', '11000003','00','Request by Mr. Saqib Saleem 21-Jan-2025');</v>
      </c>
      <c r="H133" s="148" t="str">
        <f t="shared" si="11"/>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4" spans="1:8" ht="105" x14ac:dyDescent="0.25">
      <c r="A134" s="9" t="s">
        <v>1476</v>
      </c>
      <c r="B134" s="144" t="str">
        <f>VLOOKUP(A134,policy!B:C,2,0)</f>
        <v>040000163661</v>
      </c>
      <c r="C134" s="13">
        <v>11418.180327868853</v>
      </c>
      <c r="D134" s="145">
        <f t="shared" si="9"/>
        <v>11418</v>
      </c>
      <c r="E134" s="149" t="s">
        <v>1558</v>
      </c>
      <c r="F134" s="146" t="str">
        <f t="shared" si="8"/>
        <v>insert into ins_premium_det (premium_rcv_code,assorted_code, rec_amount,premium_rcv_detail_code,remaining_amt, payrec, mode_code,coinsurance_code,class_cd,it_remarks) values</v>
      </c>
      <c r="G134" s="147" t="str">
        <f t="shared" si="10"/>
        <v>('20Jan250035','040000163661','11418',(select max(to_number(i.premium_rcv_detail_code))+1
from ins_premium_det i),'11418','11418','02', '11000003','00','Request by Mr. Saqib Saleem 21-Jan-2025');</v>
      </c>
      <c r="H134" s="148" t="str">
        <f t="shared" si="11"/>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5" spans="1:8" ht="105" x14ac:dyDescent="0.25">
      <c r="A135" s="9" t="s">
        <v>1476</v>
      </c>
      <c r="B135" s="144" t="str">
        <f>VLOOKUP(A135,policy!B:C,2,0)</f>
        <v>040000163661</v>
      </c>
      <c r="C135" s="13">
        <v>11086.377049180328</v>
      </c>
      <c r="D135" s="145">
        <f t="shared" si="9"/>
        <v>11086</v>
      </c>
      <c r="E135" s="149" t="s">
        <v>1558</v>
      </c>
      <c r="F135" s="146" t="str">
        <f t="shared" si="8"/>
        <v>insert into ins_premium_det (premium_rcv_code,assorted_code, rec_amount,premium_rcv_detail_code,remaining_amt, payrec, mode_code,coinsurance_code,class_cd,it_remarks) values</v>
      </c>
      <c r="G135" s="147" t="str">
        <f t="shared" si="10"/>
        <v>('20Jan250035','040000163661','11086',(select max(to_number(i.premium_rcv_detail_code))+1
from ins_premium_det i),'11086','11086','02', '11000003','00','Request by Mr. Saqib Saleem 21-Jan-2025');</v>
      </c>
      <c r="H135"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36" spans="1:8" ht="105" x14ac:dyDescent="0.25">
      <c r="A136" s="9" t="s">
        <v>1476</v>
      </c>
      <c r="B136" s="144" t="str">
        <f>VLOOKUP(A136,policy!B:C,2,0)</f>
        <v>040000163661</v>
      </c>
      <c r="C136" s="13">
        <v>11086.377049180328</v>
      </c>
      <c r="D136" s="145">
        <f t="shared" si="9"/>
        <v>11086</v>
      </c>
      <c r="E136" s="149" t="s">
        <v>1558</v>
      </c>
      <c r="F136" s="146" t="str">
        <f t="shared" si="8"/>
        <v>insert into ins_premium_det (premium_rcv_code,assorted_code, rec_amount,premium_rcv_detail_code,remaining_amt, payrec, mode_code,coinsurance_code,class_cd,it_remarks) values</v>
      </c>
      <c r="G136" s="147" t="str">
        <f t="shared" si="10"/>
        <v>('20Jan250035','040000163661','11086',(select max(to_number(i.premium_rcv_detail_code))+1
from ins_premium_det i),'11086','11086','02', '11000003','00','Request by Mr. Saqib Saleem 21-Jan-2025');</v>
      </c>
      <c r="H136"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37" spans="1:8" ht="105" x14ac:dyDescent="0.25">
      <c r="A137" s="9" t="s">
        <v>1476</v>
      </c>
      <c r="B137" s="144" t="str">
        <f>VLOOKUP(A137,policy!B:C,2,0)</f>
        <v>040000163661</v>
      </c>
      <c r="C137" s="13">
        <v>11086.377049180328</v>
      </c>
      <c r="D137" s="145">
        <f t="shared" si="9"/>
        <v>11086</v>
      </c>
      <c r="E137" s="149" t="s">
        <v>1558</v>
      </c>
      <c r="F137" s="146" t="str">
        <f t="shared" si="8"/>
        <v>insert into ins_premium_det (premium_rcv_code,assorted_code, rec_amount,premium_rcv_detail_code,remaining_amt, payrec, mode_code,coinsurance_code,class_cd,it_remarks) values</v>
      </c>
      <c r="G137" s="147" t="str">
        <f t="shared" si="10"/>
        <v>('20Jan250035','040000163661','11086',(select max(to_number(i.premium_rcv_detail_code))+1
from ins_premium_det i),'11086','11086','02', '11000003','00','Request by Mr. Saqib Saleem 21-Jan-2025');</v>
      </c>
      <c r="H137"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38" spans="1:8" ht="105" x14ac:dyDescent="0.25">
      <c r="A138" s="9" t="s">
        <v>1476</v>
      </c>
      <c r="B138" s="144" t="str">
        <f>VLOOKUP(A138,policy!B:C,2,0)</f>
        <v>040000163661</v>
      </c>
      <c r="C138" s="13">
        <v>11418.180327868853</v>
      </c>
      <c r="D138" s="145">
        <f t="shared" si="9"/>
        <v>11418</v>
      </c>
      <c r="E138" s="149" t="s">
        <v>1558</v>
      </c>
      <c r="F138" s="146" t="str">
        <f t="shared" si="8"/>
        <v>insert into ins_premium_det (premium_rcv_code,assorted_code, rec_amount,premium_rcv_detail_code,remaining_amt, payrec, mode_code,coinsurance_code,class_cd,it_remarks) values</v>
      </c>
      <c r="G138" s="147" t="str">
        <f t="shared" si="10"/>
        <v>('20Jan250035','040000163661','11418',(select max(to_number(i.premium_rcv_detail_code))+1
from ins_premium_det i),'11418','11418','02', '11000003','00','Request by Mr. Saqib Saleem 21-Jan-2025');</v>
      </c>
      <c r="H138" s="148" t="str">
        <f t="shared" si="11"/>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39" spans="1:8" ht="105" x14ac:dyDescent="0.25">
      <c r="A139" s="9" t="s">
        <v>1476</v>
      </c>
      <c r="B139" s="144" t="str">
        <f>VLOOKUP(A139,policy!B:C,2,0)</f>
        <v>040000163661</v>
      </c>
      <c r="C139" s="13">
        <v>11418.180327868853</v>
      </c>
      <c r="D139" s="145">
        <f t="shared" si="9"/>
        <v>11418</v>
      </c>
      <c r="E139" s="149" t="s">
        <v>1558</v>
      </c>
      <c r="F139" s="146" t="str">
        <f t="shared" si="8"/>
        <v>insert into ins_premium_det (premium_rcv_code,assorted_code, rec_amount,premium_rcv_detail_code,remaining_amt, payrec, mode_code,coinsurance_code,class_cd,it_remarks) values</v>
      </c>
      <c r="G139" s="147" t="str">
        <f t="shared" si="10"/>
        <v>('20Jan250035','040000163661','11418',(select max(to_number(i.premium_rcv_detail_code))+1
from ins_premium_det i),'11418','11418','02', '11000003','00','Request by Mr. Saqib Saleem 21-Jan-2025');</v>
      </c>
      <c r="H139" s="148" t="str">
        <f t="shared" si="11"/>
        <v>insert into ins_premium_det (premium_rcv_code,assorted_code, rec_amount,premium_rcv_detail_code,remaining_amt, payrec, mode_code,coinsurance_code,class_cd,it_remarks) values('20Jan250035','040000163661','11418',(select max(to_number(i.premium_rcv_detail_code))+1
from ins_premium_det i),'11418','11418','02', '11000003','00','Request by Mr. Saqib Saleem 21-Jan-2025');</v>
      </c>
    </row>
    <row r="140" spans="1:8" ht="105" x14ac:dyDescent="0.25">
      <c r="A140" s="9" t="s">
        <v>1476</v>
      </c>
      <c r="B140" s="144" t="str">
        <f>VLOOKUP(A140,policy!B:C,2,0)</f>
        <v>040000163661</v>
      </c>
      <c r="C140" s="13">
        <v>11086.377049180328</v>
      </c>
      <c r="D140" s="145">
        <f t="shared" si="9"/>
        <v>11086</v>
      </c>
      <c r="E140" s="149" t="s">
        <v>1558</v>
      </c>
      <c r="F140" s="146" t="str">
        <f t="shared" si="8"/>
        <v>insert into ins_premium_det (premium_rcv_code,assorted_code, rec_amount,premium_rcv_detail_code,remaining_amt, payrec, mode_code,coinsurance_code,class_cd,it_remarks) values</v>
      </c>
      <c r="G140" s="147" t="str">
        <f t="shared" si="10"/>
        <v>('20Jan250035','040000163661','11086',(select max(to_number(i.premium_rcv_detail_code))+1
from ins_premium_det i),'11086','11086','02', '11000003','00','Request by Mr. Saqib Saleem 21-Jan-2025');</v>
      </c>
      <c r="H140"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41" spans="1:8" ht="105" x14ac:dyDescent="0.25">
      <c r="A141" s="9" t="s">
        <v>1476</v>
      </c>
      <c r="B141" s="144" t="str">
        <f>VLOOKUP(A141,policy!B:C,2,0)</f>
        <v>040000163661</v>
      </c>
      <c r="C141" s="13">
        <v>11086.377049180328</v>
      </c>
      <c r="D141" s="145">
        <f t="shared" si="9"/>
        <v>11086</v>
      </c>
      <c r="E141" s="149" t="s">
        <v>1558</v>
      </c>
      <c r="F141" s="146" t="str">
        <f t="shared" si="8"/>
        <v>insert into ins_premium_det (premium_rcv_code,assorted_code, rec_amount,premium_rcv_detail_code,remaining_amt, payrec, mode_code,coinsurance_code,class_cd,it_remarks) values</v>
      </c>
      <c r="G141" s="147" t="str">
        <f t="shared" si="10"/>
        <v>('20Jan250035','040000163661','11086',(select max(to_number(i.premium_rcv_detail_code))+1
from ins_premium_det i),'11086','11086','02', '11000003','00','Request by Mr. Saqib Saleem 21-Jan-2025');</v>
      </c>
      <c r="H141"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42" spans="1:8" ht="105" x14ac:dyDescent="0.25">
      <c r="A142" s="9" t="s">
        <v>1476</v>
      </c>
      <c r="B142" s="144" t="str">
        <f>VLOOKUP(A142,policy!B:C,2,0)</f>
        <v>040000163661</v>
      </c>
      <c r="C142" s="13">
        <v>11086.377049180328</v>
      </c>
      <c r="D142" s="145">
        <f t="shared" si="9"/>
        <v>11086</v>
      </c>
      <c r="E142" s="149" t="s">
        <v>1558</v>
      </c>
      <c r="F142" s="146" t="str">
        <f t="shared" si="8"/>
        <v>insert into ins_premium_det (premium_rcv_code,assorted_code, rec_amount,premium_rcv_detail_code,remaining_amt, payrec, mode_code,coinsurance_code,class_cd,it_remarks) values</v>
      </c>
      <c r="G142" s="147" t="str">
        <f t="shared" si="10"/>
        <v>('20Jan250035','040000163661','11086',(select max(to_number(i.premium_rcv_detail_code))+1
from ins_premium_det i),'11086','11086','02', '11000003','00','Request by Mr. Saqib Saleem 21-Jan-2025');</v>
      </c>
      <c r="H142" s="148" t="str">
        <f t="shared" si="11"/>
        <v>insert into ins_premium_det (premium_rcv_code,assorted_code, rec_amount,premium_rcv_detail_code,remaining_amt, payrec, mode_code,coinsurance_code,class_cd,it_remarks) values('20Jan250035','040000163661','11086',(select max(to_number(i.premium_rcv_detail_code))+1
from ins_premium_det i),'11086','11086','02', '11000003','00','Request by Mr. Saqib Saleem 21-Jan-2025');</v>
      </c>
    </row>
    <row r="143" spans="1:8" ht="105" x14ac:dyDescent="0.25">
      <c r="A143" s="9" t="s">
        <v>1487</v>
      </c>
      <c r="B143" s="144" t="str">
        <f>VLOOKUP(A143,policy!B:C,2,0)</f>
        <v>040000163660</v>
      </c>
      <c r="C143" s="13">
        <v>26695.647540983606</v>
      </c>
      <c r="D143" s="145">
        <f t="shared" si="9"/>
        <v>26696</v>
      </c>
      <c r="E143" s="149" t="s">
        <v>1558</v>
      </c>
      <c r="F143" s="146" t="str">
        <f t="shared" si="8"/>
        <v>insert into ins_premium_det (premium_rcv_code,assorted_code, rec_amount,premium_rcv_detail_code,remaining_amt, payrec, mode_code,coinsurance_code,class_cd,it_remarks) values</v>
      </c>
      <c r="G143" s="147" t="str">
        <f t="shared" si="10"/>
        <v>('20Jan250035','040000163660','26696',(select max(to_number(i.premium_rcv_detail_code))+1
from ins_premium_det i),'26696','26696','02', '11000003','00','Request by Mr. Saqib Saleem 21-Jan-2025');</v>
      </c>
      <c r="H143"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4" spans="1:8" ht="105" x14ac:dyDescent="0.25">
      <c r="A144" s="9" t="s">
        <v>1487</v>
      </c>
      <c r="B144" s="144" t="str">
        <f>VLOOKUP(A144,policy!B:C,2,0)</f>
        <v>040000163660</v>
      </c>
      <c r="C144" s="13">
        <v>26695.647540983606</v>
      </c>
      <c r="D144" s="145">
        <f t="shared" si="9"/>
        <v>26696</v>
      </c>
      <c r="E144" s="149" t="s">
        <v>1558</v>
      </c>
      <c r="F144" s="146" t="str">
        <f t="shared" si="8"/>
        <v>insert into ins_premium_det (premium_rcv_code,assorted_code, rec_amount,premium_rcv_detail_code,remaining_amt, payrec, mode_code,coinsurance_code,class_cd,it_remarks) values</v>
      </c>
      <c r="G144" s="147" t="str">
        <f t="shared" si="10"/>
        <v>('20Jan250035','040000163660','26696',(select max(to_number(i.premium_rcv_detail_code))+1
from ins_premium_det i),'26696','26696','02', '11000003','00','Request by Mr. Saqib Saleem 21-Jan-2025');</v>
      </c>
      <c r="H144"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5" spans="1:8" ht="105" x14ac:dyDescent="0.25">
      <c r="A145" s="9" t="s">
        <v>1487</v>
      </c>
      <c r="B145" s="144" t="str">
        <f>VLOOKUP(A145,policy!B:C,2,0)</f>
        <v>040000163660</v>
      </c>
      <c r="C145" s="13">
        <v>26695.647540983606</v>
      </c>
      <c r="D145" s="145">
        <f t="shared" si="9"/>
        <v>26696</v>
      </c>
      <c r="E145" s="149" t="s">
        <v>1558</v>
      </c>
      <c r="F145" s="146" t="str">
        <f t="shared" si="8"/>
        <v>insert into ins_premium_det (premium_rcv_code,assorted_code, rec_amount,premium_rcv_detail_code,remaining_amt, payrec, mode_code,coinsurance_code,class_cd,it_remarks) values</v>
      </c>
      <c r="G145" s="147" t="str">
        <f t="shared" si="10"/>
        <v>('20Jan250035','040000163660','26696',(select max(to_number(i.premium_rcv_detail_code))+1
from ins_premium_det i),'26696','26696','02', '11000003','00','Request by Mr. Saqib Saleem 21-Jan-2025');</v>
      </c>
      <c r="H145"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6" spans="1:8" ht="105" x14ac:dyDescent="0.25">
      <c r="A146" s="9" t="s">
        <v>1487</v>
      </c>
      <c r="B146" s="144" t="str">
        <f>VLOOKUP(A146,policy!B:C,2,0)</f>
        <v>040000163660</v>
      </c>
      <c r="C146" s="13">
        <v>26695.647540983606</v>
      </c>
      <c r="D146" s="145">
        <f t="shared" si="9"/>
        <v>26696</v>
      </c>
      <c r="E146" s="149" t="s">
        <v>1558</v>
      </c>
      <c r="F146" s="146" t="str">
        <f t="shared" si="8"/>
        <v>insert into ins_premium_det (premium_rcv_code,assorted_code, rec_amount,premium_rcv_detail_code,remaining_amt, payrec, mode_code,coinsurance_code,class_cd,it_remarks) values</v>
      </c>
      <c r="G146" s="147" t="str">
        <f t="shared" si="10"/>
        <v>('20Jan250035','040000163660','26696',(select max(to_number(i.premium_rcv_detail_code))+1
from ins_premium_det i),'26696','26696','02', '11000003','00','Request by Mr. Saqib Saleem 21-Jan-2025');</v>
      </c>
      <c r="H146"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7" spans="1:8" ht="105" x14ac:dyDescent="0.25">
      <c r="A147" s="9" t="s">
        <v>1487</v>
      </c>
      <c r="B147" s="144" t="str">
        <f>VLOOKUP(A147,policy!B:C,2,0)</f>
        <v>040000163660</v>
      </c>
      <c r="C147" s="13">
        <v>26695.647540983606</v>
      </c>
      <c r="D147" s="145">
        <f t="shared" si="9"/>
        <v>26696</v>
      </c>
      <c r="E147" s="149" t="s">
        <v>1558</v>
      </c>
      <c r="F147" s="146" t="str">
        <f t="shared" si="8"/>
        <v>insert into ins_premium_det (premium_rcv_code,assorted_code, rec_amount,premium_rcv_detail_code,remaining_amt, payrec, mode_code,coinsurance_code,class_cd,it_remarks) values</v>
      </c>
      <c r="G147" s="147" t="str">
        <f t="shared" si="10"/>
        <v>('20Jan250035','040000163660','26696',(select max(to_number(i.premium_rcv_detail_code))+1
from ins_premium_det i),'26696','26696','02', '11000003','00','Request by Mr. Saqib Saleem 21-Jan-2025');</v>
      </c>
      <c r="H147"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8" spans="1:8" ht="105" x14ac:dyDescent="0.25">
      <c r="A148" s="9" t="s">
        <v>1487</v>
      </c>
      <c r="B148" s="144" t="str">
        <f>VLOOKUP(A148,policy!B:C,2,0)</f>
        <v>040000163660</v>
      </c>
      <c r="C148" s="13">
        <v>26695.647540983606</v>
      </c>
      <c r="D148" s="145">
        <f t="shared" si="9"/>
        <v>26696</v>
      </c>
      <c r="E148" s="149" t="s">
        <v>1558</v>
      </c>
      <c r="F148" s="146" t="str">
        <f t="shared" si="8"/>
        <v>insert into ins_premium_det (premium_rcv_code,assorted_code, rec_amount,premium_rcv_detail_code,remaining_amt, payrec, mode_code,coinsurance_code,class_cd,it_remarks) values</v>
      </c>
      <c r="G148" s="147" t="str">
        <f t="shared" si="10"/>
        <v>('20Jan250035','040000163660','26696',(select max(to_number(i.premium_rcv_detail_code))+1
from ins_premium_det i),'26696','26696','02', '11000003','00','Request by Mr. Saqib Saleem 21-Jan-2025');</v>
      </c>
      <c r="H148" s="148" t="str">
        <f t="shared" si="11"/>
        <v>insert into ins_premium_det (premium_rcv_code,assorted_code, rec_amount,premium_rcv_detail_code,remaining_amt, payrec, mode_code,coinsurance_code,class_cd,it_remarks) values('20Jan250035','040000163660','26696',(select max(to_number(i.premium_rcv_detail_code))+1
from ins_premium_det i),'26696','26696','02', '11000003','00','Request by Mr. Saqib Saleem 21-Jan-2025');</v>
      </c>
    </row>
    <row r="149" spans="1:8" ht="105" x14ac:dyDescent="0.25">
      <c r="A149" s="9" t="s">
        <v>1487</v>
      </c>
      <c r="B149" s="144" t="str">
        <f>VLOOKUP(A149,policy!B:C,2,0)</f>
        <v>040000163660</v>
      </c>
      <c r="C149" s="13">
        <v>26322.368852459018</v>
      </c>
      <c r="D149" s="145">
        <f t="shared" si="9"/>
        <v>26322</v>
      </c>
      <c r="E149" s="149" t="s">
        <v>1558</v>
      </c>
      <c r="F149" s="146" t="str">
        <f t="shared" si="8"/>
        <v>insert into ins_premium_det (premium_rcv_code,assorted_code, rec_amount,premium_rcv_detail_code,remaining_amt, payrec, mode_code,coinsurance_code,class_cd,it_remarks) values</v>
      </c>
      <c r="G149" s="147" t="str">
        <f t="shared" si="10"/>
        <v>('20Jan250035','040000163660','26322',(select max(to_number(i.premium_rcv_detail_code))+1
from ins_premium_det i),'26322','26322','02', '11000003','00','Request by Mr. Saqib Saleem 21-Jan-2025');</v>
      </c>
      <c r="H149" s="148" t="str">
        <f t="shared" si="11"/>
        <v>insert into ins_premium_det (premium_rcv_code,assorted_code, rec_amount,premium_rcv_detail_code,remaining_amt, payrec, mode_code,coinsurance_code,class_cd,it_remarks) values('20Jan250035','040000163660','26322',(select max(to_number(i.premium_rcv_detail_code))+1
from ins_premium_det i),'26322','26322','02', '11000003','00','Request by Mr. Saqib Saleem 21-Jan-2025');</v>
      </c>
    </row>
    <row r="150" spans="1:8" ht="105" x14ac:dyDescent="0.25">
      <c r="A150" s="9" t="s">
        <v>1481</v>
      </c>
      <c r="B150" s="144" t="str">
        <f>VLOOKUP(A150,policy!B:C,2,0)</f>
        <v>040000163659</v>
      </c>
      <c r="C150" s="13">
        <v>43182.12295081967</v>
      </c>
      <c r="D150" s="145">
        <f t="shared" si="9"/>
        <v>43182</v>
      </c>
      <c r="E150" s="149" t="s">
        <v>1558</v>
      </c>
      <c r="F150" s="146" t="str">
        <f t="shared" si="8"/>
        <v>insert into ins_premium_det (premium_rcv_code,assorted_code, rec_amount,premium_rcv_detail_code,remaining_amt, payrec, mode_code,coinsurance_code,class_cd,it_remarks) values</v>
      </c>
      <c r="G150" s="147" t="str">
        <f t="shared" si="10"/>
        <v>('20Jan250035','040000163659','43182',(select max(to_number(i.premium_rcv_detail_code))+1
from ins_premium_det i),'43182','43182','02', '11000003','00','Request by Mr. Saqib Saleem 21-Jan-2025');</v>
      </c>
      <c r="H150" s="148" t="str">
        <f t="shared" si="11"/>
        <v>insert into ins_premium_det (premium_rcv_code,assorted_code, rec_amount,premium_rcv_detail_code,remaining_amt, payrec, mode_code,coinsurance_code,class_cd,it_remarks) values('20Jan250035','040000163659','43182',(select max(to_number(i.premium_rcv_detail_code))+1
from ins_premium_det i),'43182','43182','02', '11000003','00','Request by Mr. Saqib Saleem 21-Jan-2025');</v>
      </c>
    </row>
    <row r="151" spans="1:8" ht="105" x14ac:dyDescent="0.25">
      <c r="A151" s="9" t="s">
        <v>1481</v>
      </c>
      <c r="B151" s="144" t="str">
        <f>VLOOKUP(A151,policy!B:C,2,0)</f>
        <v>040000163659</v>
      </c>
      <c r="C151" s="13">
        <v>45960.975409836065</v>
      </c>
      <c r="D151" s="145">
        <f t="shared" si="9"/>
        <v>45961</v>
      </c>
      <c r="E151" s="149" t="s">
        <v>1558</v>
      </c>
      <c r="F151" s="146" t="str">
        <f t="shared" si="8"/>
        <v>insert into ins_premium_det (premium_rcv_code,assorted_code, rec_amount,premium_rcv_detail_code,remaining_amt, payrec, mode_code,coinsurance_code,class_cd,it_remarks) values</v>
      </c>
      <c r="G151" s="147" t="str">
        <f t="shared" si="10"/>
        <v>('20Jan250035','040000163659','45961',(select max(to_number(i.premium_rcv_detail_code))+1
from ins_premium_det i),'45961','45961','02', '11000003','00','Request by Mr. Saqib Saleem 21-Jan-2025');</v>
      </c>
      <c r="H151" s="148" t="str">
        <f t="shared" si="11"/>
        <v>insert into ins_premium_det (premium_rcv_code,assorted_code, rec_amount,premium_rcv_detail_code,remaining_amt, payrec, mode_code,coinsurance_code,class_cd,it_remarks) values('20Jan250035','040000163659','45961',(select max(to_number(i.premium_rcv_detail_code))+1
from ins_premium_det i),'45961','45961','02', '11000003','00','Request by Mr. Saqib Saleem 21-Jan-2025');</v>
      </c>
    </row>
    <row r="152" spans="1:8" ht="105" x14ac:dyDescent="0.25">
      <c r="A152" s="9" t="s">
        <v>1481</v>
      </c>
      <c r="B152" s="144" t="str">
        <f>VLOOKUP(A152,policy!B:C,2,0)</f>
        <v>040000163659</v>
      </c>
      <c r="C152" s="13">
        <v>45960.975409836065</v>
      </c>
      <c r="D152" s="145">
        <f t="shared" si="9"/>
        <v>45961</v>
      </c>
      <c r="E152" s="149" t="s">
        <v>1558</v>
      </c>
      <c r="F152" s="146" t="str">
        <f t="shared" si="8"/>
        <v>insert into ins_premium_det (premium_rcv_code,assorted_code, rec_amount,premium_rcv_detail_code,remaining_amt, payrec, mode_code,coinsurance_code,class_cd,it_remarks) values</v>
      </c>
      <c r="G152" s="147" t="str">
        <f t="shared" si="10"/>
        <v>('20Jan250035','040000163659','45961',(select max(to_number(i.premium_rcv_detail_code))+1
from ins_premium_det i),'45961','45961','02', '11000003','00','Request by Mr. Saqib Saleem 21-Jan-2025');</v>
      </c>
      <c r="H152" s="148" t="str">
        <f t="shared" si="11"/>
        <v>insert into ins_premium_det (premium_rcv_code,assorted_code, rec_amount,premium_rcv_detail_code,remaining_amt, payrec, mode_code,coinsurance_code,class_cd,it_remarks) values('20Jan250035','040000163659','45961',(select max(to_number(i.premium_rcv_detail_code))+1
from ins_premium_det i),'45961','45961','02', '11000003','00','Request by Mr. Saqib Saleem 21-Jan-2025');</v>
      </c>
    </row>
    <row r="153" spans="1:8" ht="105" x14ac:dyDescent="0.25">
      <c r="A153" s="9" t="s">
        <v>1481</v>
      </c>
      <c r="B153" s="144" t="str">
        <f>VLOOKUP(A153,policy!B:C,2,0)</f>
        <v>040000163659</v>
      </c>
      <c r="C153" s="13">
        <v>45960.975409836065</v>
      </c>
      <c r="D153" s="145">
        <f t="shared" si="9"/>
        <v>45961</v>
      </c>
      <c r="E153" s="149" t="s">
        <v>1558</v>
      </c>
      <c r="F153" s="146" t="str">
        <f t="shared" si="8"/>
        <v>insert into ins_premium_det (premium_rcv_code,assorted_code, rec_amount,premium_rcv_detail_code,remaining_amt, payrec, mode_code,coinsurance_code,class_cd,it_remarks) values</v>
      </c>
      <c r="G153" s="147" t="str">
        <f t="shared" si="10"/>
        <v>('20Jan250035','040000163659','45961',(select max(to_number(i.premium_rcv_detail_code))+1
from ins_premium_det i),'45961','45961','02', '11000003','00','Request by Mr. Saqib Saleem 21-Jan-2025');</v>
      </c>
      <c r="H153" s="148" t="str">
        <f t="shared" si="11"/>
        <v>insert into ins_premium_det (premium_rcv_code,assorted_code, rec_amount,premium_rcv_detail_code,remaining_amt, payrec, mode_code,coinsurance_code,class_cd,it_remarks) values('20Jan250035','040000163659','45961',(select max(to_number(i.premium_rcv_detail_code))+1
from ins_premium_det i),'45961','45961','02', '11000003','00','Request by Mr. Saqib Saleem 21-Jan-2025');</v>
      </c>
    </row>
    <row r="154" spans="1:8" ht="105" x14ac:dyDescent="0.25">
      <c r="A154" s="9" t="s">
        <v>1481</v>
      </c>
      <c r="B154" s="144" t="str">
        <f>VLOOKUP(A154,policy!B:C,2,0)</f>
        <v>040000163659</v>
      </c>
      <c r="C154" s="13">
        <v>45960.975409836065</v>
      </c>
      <c r="D154" s="145">
        <f t="shared" si="9"/>
        <v>45961</v>
      </c>
      <c r="E154" s="149" t="s">
        <v>1558</v>
      </c>
      <c r="F154" s="146" t="str">
        <f t="shared" si="8"/>
        <v>insert into ins_premium_det (premium_rcv_code,assorted_code, rec_amount,premium_rcv_detail_code,remaining_amt, payrec, mode_code,coinsurance_code,class_cd,it_remarks) values</v>
      </c>
      <c r="G154" s="147" t="str">
        <f t="shared" si="10"/>
        <v>('20Jan250035','040000163659','45961',(select max(to_number(i.premium_rcv_detail_code))+1
from ins_premium_det i),'45961','45961','02', '11000003','00','Request by Mr. Saqib Saleem 21-Jan-2025');</v>
      </c>
      <c r="H154" s="148" t="str">
        <f t="shared" si="11"/>
        <v>insert into ins_premium_det (premium_rcv_code,assorted_code, rec_amount,premium_rcv_detail_code,remaining_amt, payrec, mode_code,coinsurance_code,class_cd,it_remarks) values('20Jan250035','040000163659','45961',(select max(to_number(i.premium_rcv_detail_code))+1
from ins_premium_det i),'45961','45961','02', '11000003','00','Request by Mr. Saqib Saleem 21-Jan-2025');</v>
      </c>
    </row>
    <row r="155" spans="1:8" ht="105" x14ac:dyDescent="0.25">
      <c r="A155" s="9" t="s">
        <v>1481</v>
      </c>
      <c r="B155" s="144" t="str">
        <f>VLOOKUP(A155,policy!B:C,2,0)</f>
        <v>040000163659</v>
      </c>
      <c r="C155" s="13">
        <v>40029.991803278688</v>
      </c>
      <c r="D155" s="145">
        <f t="shared" si="9"/>
        <v>40030</v>
      </c>
      <c r="E155" s="149" t="s">
        <v>1558</v>
      </c>
      <c r="F155" s="146" t="str">
        <f t="shared" si="8"/>
        <v>insert into ins_premium_det (premium_rcv_code,assorted_code, rec_amount,premium_rcv_detail_code,remaining_amt, payrec, mode_code,coinsurance_code,class_cd,it_remarks) values</v>
      </c>
      <c r="G155" s="147" t="str">
        <f t="shared" si="10"/>
        <v>('20Jan250035','040000163659','40030',(select max(to_number(i.premium_rcv_detail_code))+1
from ins_premium_det i),'40030','40030','02', '11000003','00','Request by Mr. Saqib Saleem 21-Jan-2025');</v>
      </c>
      <c r="H155" s="148" t="str">
        <f t="shared" si="11"/>
        <v>insert into ins_premium_det (premium_rcv_code,assorted_code, rec_amount,premium_rcv_detail_code,remaining_amt, payrec, mode_code,coinsurance_code,class_cd,it_remarks) values('20Jan250035','040000163659','40030',(select max(to_number(i.premium_rcv_detail_code))+1
from ins_premium_det i),'40030','40030','02', '11000003','00','Request by Mr. Saqib Saleem 21-Jan-2025');</v>
      </c>
    </row>
    <row r="156" spans="1:8" ht="105" x14ac:dyDescent="0.25">
      <c r="A156" s="9" t="s">
        <v>1481</v>
      </c>
      <c r="B156" s="144" t="str">
        <f>VLOOKUP(A156,policy!B:C,2,0)</f>
        <v>040000163659</v>
      </c>
      <c r="C156" s="13">
        <v>40029.991803278688</v>
      </c>
      <c r="D156" s="145">
        <f t="shared" si="9"/>
        <v>40030</v>
      </c>
      <c r="E156" s="149" t="s">
        <v>1558</v>
      </c>
      <c r="F156" s="146" t="str">
        <f t="shared" si="8"/>
        <v>insert into ins_premium_det (premium_rcv_code,assorted_code, rec_amount,premium_rcv_detail_code,remaining_amt, payrec, mode_code,coinsurance_code,class_cd,it_remarks) values</v>
      </c>
      <c r="G156" s="147" t="str">
        <f t="shared" si="10"/>
        <v>('20Jan250035','040000163659','40030',(select max(to_number(i.premium_rcv_detail_code))+1
from ins_premium_det i),'40030','40030','02', '11000003','00','Request by Mr. Saqib Saleem 21-Jan-2025');</v>
      </c>
      <c r="H156" s="148" t="str">
        <f t="shared" si="11"/>
        <v>insert into ins_premium_det (premium_rcv_code,assorted_code, rec_amount,premium_rcv_detail_code,remaining_amt, payrec, mode_code,coinsurance_code,class_cd,it_remarks) values('20Jan250035','040000163659','40030',(select max(to_number(i.premium_rcv_detail_code))+1
from ins_premium_det i),'40030','40030','02', '11000003','00','Request by Mr. Saqib Saleem 21-Jan-2025');</v>
      </c>
    </row>
    <row r="157" spans="1:8" ht="105" x14ac:dyDescent="0.25">
      <c r="A157" s="9" t="s">
        <v>1481</v>
      </c>
      <c r="B157" s="144" t="str">
        <f>VLOOKUP(A157,policy!B:C,2,0)</f>
        <v>040000163659</v>
      </c>
      <c r="C157" s="13">
        <v>40029.991803278688</v>
      </c>
      <c r="D157" s="145">
        <f t="shared" si="9"/>
        <v>40030</v>
      </c>
      <c r="E157" s="149" t="s">
        <v>1558</v>
      </c>
      <c r="F157" s="146" t="str">
        <f t="shared" si="8"/>
        <v>insert into ins_premium_det (premium_rcv_code,assorted_code, rec_amount,premium_rcv_detail_code,remaining_amt, payrec, mode_code,coinsurance_code,class_cd,it_remarks) values</v>
      </c>
      <c r="G157" s="147" t="str">
        <f t="shared" si="10"/>
        <v>('20Jan250035','040000163659','40030',(select max(to_number(i.premium_rcv_detail_code))+1
from ins_premium_det i),'40030','40030','02', '11000003','00','Request by Mr. Saqib Saleem 21-Jan-2025');</v>
      </c>
      <c r="H157" s="148" t="str">
        <f t="shared" si="11"/>
        <v>insert into ins_premium_det (premium_rcv_code,assorted_code, rec_amount,premium_rcv_detail_code,remaining_amt, payrec, mode_code,coinsurance_code,class_cd,it_remarks) values('20Jan250035','040000163659','40030',(select max(to_number(i.premium_rcv_detail_code))+1
from ins_premium_det i),'40030','40030','02', '11000003','00','Request by Mr. Saqib Saleem 21-Jan-2025');</v>
      </c>
    </row>
    <row r="158" spans="1:8" ht="105" x14ac:dyDescent="0.25">
      <c r="A158" s="9" t="s">
        <v>1481</v>
      </c>
      <c r="B158" s="144" t="str">
        <f>VLOOKUP(A158,policy!B:C,2,0)</f>
        <v>040000163659</v>
      </c>
      <c r="C158" s="13">
        <v>40029.991803278688</v>
      </c>
      <c r="D158" s="145">
        <f t="shared" si="9"/>
        <v>40030</v>
      </c>
      <c r="E158" s="149" t="s">
        <v>1558</v>
      </c>
      <c r="F158" s="146" t="str">
        <f t="shared" si="8"/>
        <v>insert into ins_premium_det (premium_rcv_code,assorted_code, rec_amount,premium_rcv_detail_code,remaining_amt, payrec, mode_code,coinsurance_code,class_cd,it_remarks) values</v>
      </c>
      <c r="G158" s="147" t="str">
        <f t="shared" si="10"/>
        <v>('20Jan250035','040000163659','40030',(select max(to_number(i.premium_rcv_detail_code))+1
from ins_premium_det i),'40030','40030','02', '11000003','00','Request by Mr. Saqib Saleem 21-Jan-2025');</v>
      </c>
      <c r="H158" s="148" t="str">
        <f t="shared" si="11"/>
        <v>insert into ins_premium_det (premium_rcv_code,assorted_code, rec_amount,premium_rcv_detail_code,remaining_amt, payrec, mode_code,coinsurance_code,class_cd,it_remarks) values('20Jan250035','040000163659','40030',(select max(to_number(i.premium_rcv_detail_code))+1
from ins_premium_det i),'40030','40030','02', '11000003','00','Request by Mr. Saqib Saleem 21-Jan-2025');</v>
      </c>
    </row>
    <row r="159" spans="1:8" ht="105" x14ac:dyDescent="0.25">
      <c r="A159" s="9" t="s">
        <v>1479</v>
      </c>
      <c r="B159" s="144" t="str">
        <f>VLOOKUP(A159,policy!B:C,2,0)</f>
        <v>040000163670</v>
      </c>
      <c r="C159" s="13">
        <v>28203.278688524591</v>
      </c>
      <c r="D159" s="145">
        <f t="shared" si="9"/>
        <v>28203</v>
      </c>
      <c r="E159" s="149" t="s">
        <v>1558</v>
      </c>
      <c r="F159" s="146" t="str">
        <f t="shared" si="8"/>
        <v>insert into ins_premium_det (premium_rcv_code,assorted_code, rec_amount,premium_rcv_detail_code,remaining_amt, payrec, mode_code,coinsurance_code,class_cd,it_remarks) values</v>
      </c>
      <c r="G159" s="147" t="str">
        <f t="shared" si="10"/>
        <v>('20Jan250035','040000163670','28203',(select max(to_number(i.premium_rcv_detail_code))+1
from ins_premium_det i),'28203','28203','02', '11000003','00','Request by Mr. Saqib Saleem 21-Jan-2025');</v>
      </c>
      <c r="H159" s="148" t="str">
        <f t="shared" si="11"/>
        <v>insert into ins_premium_det (premium_rcv_code,assorted_code, rec_amount,premium_rcv_detail_code,remaining_amt, payrec, mode_code,coinsurance_code,class_cd,it_remarks) values('20Jan250035','040000163670','28203',(select max(to_number(i.premium_rcv_detail_code))+1
from ins_premium_det i),'28203','28203','02', '11000003','00','Request by Mr. Saqib Saleem 21-Jan-2025');</v>
      </c>
    </row>
    <row r="160" spans="1:8" ht="105" x14ac:dyDescent="0.25">
      <c r="A160" s="9" t="s">
        <v>1479</v>
      </c>
      <c r="B160" s="144" t="str">
        <f>VLOOKUP(A160,policy!B:C,2,0)</f>
        <v>040000163670</v>
      </c>
      <c r="C160" s="13">
        <v>29032.786885245903</v>
      </c>
      <c r="D160" s="145">
        <f t="shared" si="9"/>
        <v>29033</v>
      </c>
      <c r="E160" s="149" t="s">
        <v>1558</v>
      </c>
      <c r="F160" s="146" t="str">
        <f t="shared" si="8"/>
        <v>insert into ins_premium_det (premium_rcv_code,assorted_code, rec_amount,premium_rcv_detail_code,remaining_amt, payrec, mode_code,coinsurance_code,class_cd,it_remarks) values</v>
      </c>
      <c r="G160" s="147" t="str">
        <f t="shared" si="10"/>
        <v>('20Jan250035','040000163670','29033',(select max(to_number(i.premium_rcv_detail_code))+1
from ins_premium_det i),'29033','29033','02', '11000003','00','Request by Mr. Saqib Saleem 21-Jan-2025');</v>
      </c>
      <c r="H160" s="148" t="str">
        <f t="shared" si="11"/>
        <v>insert into ins_premium_det (premium_rcv_code,assorted_code, rec_amount,premium_rcv_detail_code,remaining_amt, payrec, mode_code,coinsurance_code,class_cd,it_remarks) values('20Jan250035','040000163670','29033',(select max(to_number(i.premium_rcv_detail_code))+1
from ins_premium_det i),'29033','29033','02', '11000003','00','Request by Mr. Saqib Saleem 21-Jan-2025');</v>
      </c>
    </row>
    <row r="161" spans="1:8" ht="105" x14ac:dyDescent="0.25">
      <c r="A161" s="9" t="s">
        <v>1488</v>
      </c>
      <c r="B161" s="144" t="str">
        <f>VLOOKUP(A161,policy!B:C,2,0)</f>
        <v>040000163667</v>
      </c>
      <c r="C161" s="13">
        <v>12372.11475409836</v>
      </c>
      <c r="D161" s="145">
        <f t="shared" si="9"/>
        <v>12372</v>
      </c>
      <c r="E161" s="149" t="s">
        <v>1558</v>
      </c>
      <c r="F161" s="146" t="str">
        <f t="shared" si="8"/>
        <v>insert into ins_premium_det (premium_rcv_code,assorted_code, rec_amount,premium_rcv_detail_code,remaining_amt, payrec, mode_code,coinsurance_code,class_cd,it_remarks) values</v>
      </c>
      <c r="G161" s="147" t="str">
        <f t="shared" si="10"/>
        <v>('20Jan250035','040000163667','12372',(select max(to_number(i.premium_rcv_detail_code))+1
from ins_premium_det i),'12372','12372','02', '11000003','00','Request by Mr. Saqib Saleem 21-Jan-2025');</v>
      </c>
      <c r="H161"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62" spans="1:8" ht="105" x14ac:dyDescent="0.25">
      <c r="A162" s="9" t="s">
        <v>1488</v>
      </c>
      <c r="B162" s="144" t="str">
        <f>VLOOKUP(A162,policy!B:C,2,0)</f>
        <v>040000163667</v>
      </c>
      <c r="C162" s="13">
        <v>12372.11475409836</v>
      </c>
      <c r="D162" s="145">
        <f t="shared" si="9"/>
        <v>12372</v>
      </c>
      <c r="E162" s="149" t="s">
        <v>1558</v>
      </c>
      <c r="F162" s="146" t="str">
        <f t="shared" si="8"/>
        <v>insert into ins_premium_det (premium_rcv_code,assorted_code, rec_amount,premium_rcv_detail_code,remaining_amt, payrec, mode_code,coinsurance_code,class_cd,it_remarks) values</v>
      </c>
      <c r="G162" s="147" t="str">
        <f t="shared" si="10"/>
        <v>('20Jan250035','040000163667','12372',(select max(to_number(i.premium_rcv_detail_code))+1
from ins_premium_det i),'12372','12372','02', '11000003','00','Request by Mr. Saqib Saleem 21-Jan-2025');</v>
      </c>
      <c r="H162"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63" spans="1:8" ht="105" x14ac:dyDescent="0.25">
      <c r="A163" s="9" t="s">
        <v>1488</v>
      </c>
      <c r="B163" s="144" t="str">
        <f>VLOOKUP(A163,policy!B:C,2,0)</f>
        <v>040000163667</v>
      </c>
      <c r="C163" s="13">
        <v>12372.11475409836</v>
      </c>
      <c r="D163" s="145">
        <f t="shared" si="9"/>
        <v>12372</v>
      </c>
      <c r="E163" s="149" t="s">
        <v>1558</v>
      </c>
      <c r="F163" s="146" t="str">
        <f t="shared" si="8"/>
        <v>insert into ins_premium_det (premium_rcv_code,assorted_code, rec_amount,premium_rcv_detail_code,remaining_amt, payrec, mode_code,coinsurance_code,class_cd,it_remarks) values</v>
      </c>
      <c r="G163" s="147" t="str">
        <f t="shared" si="10"/>
        <v>('20Jan250035','040000163667','12372',(select max(to_number(i.premium_rcv_detail_code))+1
from ins_premium_det i),'12372','12372','02', '11000003','00','Request by Mr. Saqib Saleem 21-Jan-2025');</v>
      </c>
      <c r="H163"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64" spans="1:8" ht="105" x14ac:dyDescent="0.25">
      <c r="A164" s="9" t="s">
        <v>1488</v>
      </c>
      <c r="B164" s="144" t="str">
        <f>VLOOKUP(A164,policy!B:C,2,0)</f>
        <v>040000163667</v>
      </c>
      <c r="C164" s="13">
        <v>11086.377049180328</v>
      </c>
      <c r="D164" s="145">
        <f t="shared" si="9"/>
        <v>11086</v>
      </c>
      <c r="E164" s="149" t="s">
        <v>1558</v>
      </c>
      <c r="F164" s="146" t="str">
        <f t="shared" si="8"/>
        <v>insert into ins_premium_det (premium_rcv_code,assorted_code, rec_amount,premium_rcv_detail_code,remaining_amt, payrec, mode_code,coinsurance_code,class_cd,it_remarks) values</v>
      </c>
      <c r="G164" s="147" t="str">
        <f t="shared" si="10"/>
        <v>('20Jan250035','040000163667','11086',(select max(to_number(i.premium_rcv_detail_code))+1
from ins_premium_det i),'11086','11086','02', '11000003','00','Request by Mr. Saqib Saleem 21-Jan-2025');</v>
      </c>
      <c r="H164"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65" spans="1:8" ht="105" x14ac:dyDescent="0.25">
      <c r="A165" s="9" t="s">
        <v>1488</v>
      </c>
      <c r="B165" s="144" t="str">
        <f>VLOOKUP(A165,policy!B:C,2,0)</f>
        <v>040000163667</v>
      </c>
      <c r="C165" s="13">
        <v>11086.377049180328</v>
      </c>
      <c r="D165" s="145">
        <f t="shared" si="9"/>
        <v>11086</v>
      </c>
      <c r="E165" s="149" t="s">
        <v>1558</v>
      </c>
      <c r="F165" s="146" t="str">
        <f t="shared" si="8"/>
        <v>insert into ins_premium_det (premium_rcv_code,assorted_code, rec_amount,premium_rcv_detail_code,remaining_amt, payrec, mode_code,coinsurance_code,class_cd,it_remarks) values</v>
      </c>
      <c r="G165" s="147" t="str">
        <f t="shared" si="10"/>
        <v>('20Jan250035','040000163667','11086',(select max(to_number(i.premium_rcv_detail_code))+1
from ins_premium_det i),'11086','11086','02', '11000003','00','Request by Mr. Saqib Saleem 21-Jan-2025');</v>
      </c>
      <c r="H165"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66" spans="1:8" ht="105" x14ac:dyDescent="0.25">
      <c r="A166" s="9" t="s">
        <v>1488</v>
      </c>
      <c r="B166" s="144" t="str">
        <f>VLOOKUP(A166,policy!B:C,2,0)</f>
        <v>040000163667</v>
      </c>
      <c r="C166" s="13">
        <v>11086.377049180328</v>
      </c>
      <c r="D166" s="145">
        <f t="shared" si="9"/>
        <v>11086</v>
      </c>
      <c r="E166" s="149" t="s">
        <v>1558</v>
      </c>
      <c r="F166" s="146" t="str">
        <f t="shared" si="8"/>
        <v>insert into ins_premium_det (premium_rcv_code,assorted_code, rec_amount,premium_rcv_detail_code,remaining_amt, payrec, mode_code,coinsurance_code,class_cd,it_remarks) values</v>
      </c>
      <c r="G166" s="147" t="str">
        <f t="shared" si="10"/>
        <v>('20Jan250035','040000163667','11086',(select max(to_number(i.premium_rcv_detail_code))+1
from ins_premium_det i),'11086','11086','02', '11000003','00','Request by Mr. Saqib Saleem 21-Jan-2025');</v>
      </c>
      <c r="H166"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67" spans="1:8" ht="105" x14ac:dyDescent="0.25">
      <c r="A167" s="9" t="s">
        <v>1488</v>
      </c>
      <c r="B167" s="144" t="str">
        <f>VLOOKUP(A167,policy!B:C,2,0)</f>
        <v>040000163667</v>
      </c>
      <c r="C167" s="13">
        <v>11086.377049180328</v>
      </c>
      <c r="D167" s="145">
        <f t="shared" si="9"/>
        <v>11086</v>
      </c>
      <c r="E167" s="149" t="s">
        <v>1558</v>
      </c>
      <c r="F167" s="146" t="str">
        <f t="shared" si="8"/>
        <v>insert into ins_premium_det (premium_rcv_code,assorted_code, rec_amount,premium_rcv_detail_code,remaining_amt, payrec, mode_code,coinsurance_code,class_cd,it_remarks) values</v>
      </c>
      <c r="G167" s="147" t="str">
        <f t="shared" si="10"/>
        <v>('20Jan250035','040000163667','11086',(select max(to_number(i.premium_rcv_detail_code))+1
from ins_premium_det i),'11086','11086','02', '11000003','00','Request by Mr. Saqib Saleem 21-Jan-2025');</v>
      </c>
      <c r="H167"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68" spans="1:8" ht="105" x14ac:dyDescent="0.25">
      <c r="A168" s="9" t="s">
        <v>1488</v>
      </c>
      <c r="B168" s="144" t="str">
        <f>VLOOKUP(A168,policy!B:C,2,0)</f>
        <v>040000163667</v>
      </c>
      <c r="C168" s="13">
        <v>11086.377049180328</v>
      </c>
      <c r="D168" s="145">
        <f t="shared" si="9"/>
        <v>11086</v>
      </c>
      <c r="E168" s="149" t="s">
        <v>1558</v>
      </c>
      <c r="F168" s="146" t="str">
        <f t="shared" si="8"/>
        <v>insert into ins_premium_det (premium_rcv_code,assorted_code, rec_amount,premium_rcv_detail_code,remaining_amt, payrec, mode_code,coinsurance_code,class_cd,it_remarks) values</v>
      </c>
      <c r="G168" s="147" t="str">
        <f t="shared" si="10"/>
        <v>('20Jan250035','040000163667','11086',(select max(to_number(i.premium_rcv_detail_code))+1
from ins_premium_det i),'11086','11086','02', '11000003','00','Request by Mr. Saqib Saleem 21-Jan-2025');</v>
      </c>
      <c r="H168"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69" spans="1:8" ht="105" x14ac:dyDescent="0.25">
      <c r="A169" s="9" t="s">
        <v>1488</v>
      </c>
      <c r="B169" s="144" t="str">
        <f>VLOOKUP(A169,policy!B:C,2,0)</f>
        <v>040000163667</v>
      </c>
      <c r="C169" s="13">
        <v>11086.377049180328</v>
      </c>
      <c r="D169" s="145">
        <f t="shared" si="9"/>
        <v>11086</v>
      </c>
      <c r="E169" s="149" t="s">
        <v>1558</v>
      </c>
      <c r="F169" s="146" t="str">
        <f t="shared" si="8"/>
        <v>insert into ins_premium_det (premium_rcv_code,assorted_code, rec_amount,premium_rcv_detail_code,remaining_amt, payrec, mode_code,coinsurance_code,class_cd,it_remarks) values</v>
      </c>
      <c r="G169" s="147" t="str">
        <f t="shared" si="10"/>
        <v>('20Jan250035','040000163667','11086',(select max(to_number(i.premium_rcv_detail_code))+1
from ins_premium_det i),'11086','11086','02', '11000003','00','Request by Mr. Saqib Saleem 21-Jan-2025');</v>
      </c>
      <c r="H169"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70" spans="1:8" ht="105" x14ac:dyDescent="0.25">
      <c r="A170" s="9" t="s">
        <v>1488</v>
      </c>
      <c r="B170" s="144" t="str">
        <f>VLOOKUP(A170,policy!B:C,2,0)</f>
        <v>040000163667</v>
      </c>
      <c r="C170" s="13">
        <v>12372.11475409836</v>
      </c>
      <c r="D170" s="145">
        <f t="shared" si="9"/>
        <v>12372</v>
      </c>
      <c r="E170" s="149" t="s">
        <v>1558</v>
      </c>
      <c r="F170" s="146" t="str">
        <f t="shared" si="8"/>
        <v>insert into ins_premium_det (premium_rcv_code,assorted_code, rec_amount,premium_rcv_detail_code,remaining_amt, payrec, mode_code,coinsurance_code,class_cd,it_remarks) values</v>
      </c>
      <c r="G170" s="147" t="str">
        <f t="shared" si="10"/>
        <v>('20Jan250035','040000163667','12372',(select max(to_number(i.premium_rcv_detail_code))+1
from ins_premium_det i),'12372','12372','02', '11000003','00','Request by Mr. Saqib Saleem 21-Jan-2025');</v>
      </c>
      <c r="H170"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71" spans="1:8" ht="105" x14ac:dyDescent="0.25">
      <c r="A171" s="9" t="s">
        <v>1488</v>
      </c>
      <c r="B171" s="144" t="str">
        <f>VLOOKUP(A171,policy!B:C,2,0)</f>
        <v>040000163667</v>
      </c>
      <c r="C171" s="13">
        <v>12372.11475409836</v>
      </c>
      <c r="D171" s="145">
        <f t="shared" si="9"/>
        <v>12372</v>
      </c>
      <c r="E171" s="149" t="s">
        <v>1558</v>
      </c>
      <c r="F171" s="146" t="str">
        <f t="shared" si="8"/>
        <v>insert into ins_premium_det (premium_rcv_code,assorted_code, rec_amount,premium_rcv_detail_code,remaining_amt, payrec, mode_code,coinsurance_code,class_cd,it_remarks) values</v>
      </c>
      <c r="G171" s="147" t="str">
        <f t="shared" si="10"/>
        <v>('20Jan250035','040000163667','12372',(select max(to_number(i.premium_rcv_detail_code))+1
from ins_premium_det i),'12372','12372','02', '11000003','00','Request by Mr. Saqib Saleem 21-Jan-2025');</v>
      </c>
      <c r="H171"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72" spans="1:8" ht="105" x14ac:dyDescent="0.25">
      <c r="A172" s="9" t="s">
        <v>1488</v>
      </c>
      <c r="B172" s="144" t="str">
        <f>VLOOKUP(A172,policy!B:C,2,0)</f>
        <v>040000163667</v>
      </c>
      <c r="C172" s="13">
        <v>12372.11475409836</v>
      </c>
      <c r="D172" s="145">
        <f t="shared" si="9"/>
        <v>12372</v>
      </c>
      <c r="E172" s="149" t="s">
        <v>1558</v>
      </c>
      <c r="F172" s="146" t="str">
        <f t="shared" si="8"/>
        <v>insert into ins_premium_det (premium_rcv_code,assorted_code, rec_amount,premium_rcv_detail_code,remaining_amt, payrec, mode_code,coinsurance_code,class_cd,it_remarks) values</v>
      </c>
      <c r="G172" s="147" t="str">
        <f t="shared" si="10"/>
        <v>('20Jan250035','040000163667','12372',(select max(to_number(i.premium_rcv_detail_code))+1
from ins_premium_det i),'12372','12372','02', '11000003','00','Request by Mr. Saqib Saleem 21-Jan-2025');</v>
      </c>
      <c r="H172"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73" spans="1:8" ht="105" x14ac:dyDescent="0.25">
      <c r="A173" s="9" t="s">
        <v>1488</v>
      </c>
      <c r="B173" s="144" t="str">
        <f>VLOOKUP(A173,policy!B:C,2,0)</f>
        <v>040000163667</v>
      </c>
      <c r="C173" s="13">
        <v>12372.11475409836</v>
      </c>
      <c r="D173" s="145">
        <f t="shared" si="9"/>
        <v>12372</v>
      </c>
      <c r="E173" s="149" t="s">
        <v>1558</v>
      </c>
      <c r="F173" s="146" t="str">
        <f t="shared" si="8"/>
        <v>insert into ins_premium_det (premium_rcv_code,assorted_code, rec_amount,premium_rcv_detail_code,remaining_amt, payrec, mode_code,coinsurance_code,class_cd,it_remarks) values</v>
      </c>
      <c r="G173" s="147" t="str">
        <f t="shared" si="10"/>
        <v>('20Jan250035','040000163667','12372',(select max(to_number(i.premium_rcv_detail_code))+1
from ins_premium_det i),'12372','12372','02', '11000003','00','Request by Mr. Saqib Saleem 21-Jan-2025');</v>
      </c>
      <c r="H173"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74" spans="1:8" ht="105" x14ac:dyDescent="0.25">
      <c r="A174" s="9" t="s">
        <v>1488</v>
      </c>
      <c r="B174" s="144" t="str">
        <f>VLOOKUP(A174,policy!B:C,2,0)</f>
        <v>040000163667</v>
      </c>
      <c r="C174" s="13">
        <v>12372.11475409836</v>
      </c>
      <c r="D174" s="145">
        <f t="shared" si="9"/>
        <v>12372</v>
      </c>
      <c r="E174" s="149" t="s">
        <v>1558</v>
      </c>
      <c r="F174" s="146" t="str">
        <f t="shared" si="8"/>
        <v>insert into ins_premium_det (premium_rcv_code,assorted_code, rec_amount,premium_rcv_detail_code,remaining_amt, payrec, mode_code,coinsurance_code,class_cd,it_remarks) values</v>
      </c>
      <c r="G174" s="147" t="str">
        <f t="shared" si="10"/>
        <v>('20Jan250035','040000163667','12372',(select max(to_number(i.premium_rcv_detail_code))+1
from ins_premium_det i),'12372','12372','02', '11000003','00','Request by Mr. Saqib Saleem 21-Jan-2025');</v>
      </c>
      <c r="H174"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75" spans="1:8" ht="105" x14ac:dyDescent="0.25">
      <c r="A175" s="9" t="s">
        <v>1488</v>
      </c>
      <c r="B175" s="144" t="str">
        <f>VLOOKUP(A175,policy!B:C,2,0)</f>
        <v>040000163667</v>
      </c>
      <c r="C175" s="13">
        <v>11086.377049180328</v>
      </c>
      <c r="D175" s="145">
        <f t="shared" si="9"/>
        <v>11086</v>
      </c>
      <c r="E175" s="149" t="s">
        <v>1558</v>
      </c>
      <c r="F175" s="146" t="str">
        <f t="shared" si="8"/>
        <v>insert into ins_premium_det (premium_rcv_code,assorted_code, rec_amount,premium_rcv_detail_code,remaining_amt, payrec, mode_code,coinsurance_code,class_cd,it_remarks) values</v>
      </c>
      <c r="G175" s="147" t="str">
        <f t="shared" si="10"/>
        <v>('20Jan250035','040000163667','11086',(select max(to_number(i.premium_rcv_detail_code))+1
from ins_premium_det i),'11086','11086','02', '11000003','00','Request by Mr. Saqib Saleem 21-Jan-2025');</v>
      </c>
      <c r="H175"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76" spans="1:8" ht="105" x14ac:dyDescent="0.25">
      <c r="A176" s="9" t="s">
        <v>1488</v>
      </c>
      <c r="B176" s="144" t="str">
        <f>VLOOKUP(A176,policy!B:C,2,0)</f>
        <v>040000163667</v>
      </c>
      <c r="C176" s="13">
        <v>11086.377049180328</v>
      </c>
      <c r="D176" s="145">
        <f t="shared" si="9"/>
        <v>11086</v>
      </c>
      <c r="E176" s="149" t="s">
        <v>1558</v>
      </c>
      <c r="F176" s="146" t="str">
        <f t="shared" si="8"/>
        <v>insert into ins_premium_det (premium_rcv_code,assorted_code, rec_amount,premium_rcv_detail_code,remaining_amt, payrec, mode_code,coinsurance_code,class_cd,it_remarks) values</v>
      </c>
      <c r="G176" s="147" t="str">
        <f t="shared" si="10"/>
        <v>('20Jan250035','040000163667','11086',(select max(to_number(i.premium_rcv_detail_code))+1
from ins_premium_det i),'11086','11086','02', '11000003','00','Request by Mr. Saqib Saleem 21-Jan-2025');</v>
      </c>
      <c r="H176"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77" spans="1:8" ht="105" x14ac:dyDescent="0.25">
      <c r="A177" s="9" t="s">
        <v>1488</v>
      </c>
      <c r="B177" s="144" t="str">
        <f>VLOOKUP(A177,policy!B:C,2,0)</f>
        <v>040000163667</v>
      </c>
      <c r="C177" s="13">
        <v>11086.377049180328</v>
      </c>
      <c r="D177" s="145">
        <f t="shared" si="9"/>
        <v>11086</v>
      </c>
      <c r="E177" s="149" t="s">
        <v>1558</v>
      </c>
      <c r="F177" s="146" t="str">
        <f t="shared" si="8"/>
        <v>insert into ins_premium_det (premium_rcv_code,assorted_code, rec_amount,premium_rcv_detail_code,remaining_amt, payrec, mode_code,coinsurance_code,class_cd,it_remarks) values</v>
      </c>
      <c r="G177" s="147" t="str">
        <f t="shared" si="10"/>
        <v>('20Jan250035','040000163667','11086',(select max(to_number(i.premium_rcv_detail_code))+1
from ins_premium_det i),'11086','11086','02', '11000003','00','Request by Mr. Saqib Saleem 21-Jan-2025');</v>
      </c>
      <c r="H177"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78" spans="1:8" ht="105" x14ac:dyDescent="0.25">
      <c r="A178" s="9" t="s">
        <v>1488</v>
      </c>
      <c r="B178" s="144" t="str">
        <f>VLOOKUP(A178,policy!B:C,2,0)</f>
        <v>040000163667</v>
      </c>
      <c r="C178" s="13">
        <v>11086.377049180328</v>
      </c>
      <c r="D178" s="145">
        <f t="shared" si="9"/>
        <v>11086</v>
      </c>
      <c r="E178" s="149" t="s">
        <v>1558</v>
      </c>
      <c r="F178" s="146" t="str">
        <f t="shared" si="8"/>
        <v>insert into ins_premium_det (premium_rcv_code,assorted_code, rec_amount,premium_rcv_detail_code,remaining_amt, payrec, mode_code,coinsurance_code,class_cd,it_remarks) values</v>
      </c>
      <c r="G178" s="147" t="str">
        <f t="shared" si="10"/>
        <v>('20Jan250035','040000163667','11086',(select max(to_number(i.premium_rcv_detail_code))+1
from ins_premium_det i),'11086','11086','02', '11000003','00','Request by Mr. Saqib Saleem 21-Jan-2025');</v>
      </c>
      <c r="H178"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79" spans="1:8" ht="105" x14ac:dyDescent="0.25">
      <c r="A179" s="9" t="s">
        <v>1488</v>
      </c>
      <c r="B179" s="144" t="str">
        <f>VLOOKUP(A179,policy!B:C,2,0)</f>
        <v>040000163667</v>
      </c>
      <c r="C179" s="13">
        <v>11086.377049180328</v>
      </c>
      <c r="D179" s="145">
        <f t="shared" si="9"/>
        <v>11086</v>
      </c>
      <c r="E179" s="149" t="s">
        <v>1558</v>
      </c>
      <c r="F179" s="146" t="str">
        <f t="shared" si="8"/>
        <v>insert into ins_premium_det (premium_rcv_code,assorted_code, rec_amount,premium_rcv_detail_code,remaining_amt, payrec, mode_code,coinsurance_code,class_cd,it_remarks) values</v>
      </c>
      <c r="G179" s="147" t="str">
        <f t="shared" si="10"/>
        <v>('20Jan250035','040000163667','11086',(select max(to_number(i.premium_rcv_detail_code))+1
from ins_premium_det i),'11086','11086','02', '11000003','00','Request by Mr. Saqib Saleem 21-Jan-2025');</v>
      </c>
      <c r="H179" s="148" t="str">
        <f t="shared" si="11"/>
        <v>insert into ins_premium_det (premium_rcv_code,assorted_code, rec_amount,premium_rcv_detail_code,remaining_amt, payrec, mode_code,coinsurance_code,class_cd,it_remarks) values('20Jan250035','040000163667','11086',(select max(to_number(i.premium_rcv_detail_code))+1
from ins_premium_det i),'11086','11086','02', '11000003','00','Request by Mr. Saqib Saleem 21-Jan-2025');</v>
      </c>
    </row>
    <row r="180" spans="1:8" ht="105" x14ac:dyDescent="0.25">
      <c r="A180" s="9" t="s">
        <v>1488</v>
      </c>
      <c r="B180" s="144" t="str">
        <f>VLOOKUP(A180,policy!B:C,2,0)</f>
        <v>040000163667</v>
      </c>
      <c r="C180" s="13">
        <v>10223.688524590163</v>
      </c>
      <c r="D180" s="145">
        <f t="shared" si="9"/>
        <v>10224</v>
      </c>
      <c r="E180" s="149" t="s">
        <v>1558</v>
      </c>
      <c r="F180" s="146" t="str">
        <f t="shared" si="8"/>
        <v>insert into ins_premium_det (premium_rcv_code,assorted_code, rec_amount,premium_rcv_detail_code,remaining_amt, payrec, mode_code,coinsurance_code,class_cd,it_remarks) values</v>
      </c>
      <c r="G180" s="147" t="str">
        <f t="shared" si="10"/>
        <v>('20Jan250035','040000163667','10224',(select max(to_number(i.premium_rcv_detail_code))+1
from ins_premium_det i),'10224','10224','02', '11000003','00','Request by Mr. Saqib Saleem 21-Jan-2025');</v>
      </c>
      <c r="H180"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1" spans="1:8" ht="105" x14ac:dyDescent="0.25">
      <c r="A181" s="9" t="s">
        <v>1488</v>
      </c>
      <c r="B181" s="144" t="str">
        <f>VLOOKUP(A181,policy!B:C,2,0)</f>
        <v>040000163667</v>
      </c>
      <c r="C181" s="13">
        <v>10223.688524590163</v>
      </c>
      <c r="D181" s="145">
        <f t="shared" si="9"/>
        <v>10224</v>
      </c>
      <c r="E181" s="149" t="s">
        <v>1558</v>
      </c>
      <c r="F181" s="146" t="str">
        <f t="shared" si="8"/>
        <v>insert into ins_premium_det (premium_rcv_code,assorted_code, rec_amount,premium_rcv_detail_code,remaining_amt, payrec, mode_code,coinsurance_code,class_cd,it_remarks) values</v>
      </c>
      <c r="G181" s="147" t="str">
        <f t="shared" si="10"/>
        <v>('20Jan250035','040000163667','10224',(select max(to_number(i.premium_rcv_detail_code))+1
from ins_premium_det i),'10224','10224','02', '11000003','00','Request by Mr. Saqib Saleem 21-Jan-2025');</v>
      </c>
      <c r="H181"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2" spans="1:8" ht="105" x14ac:dyDescent="0.25">
      <c r="A182" s="9" t="s">
        <v>1488</v>
      </c>
      <c r="B182" s="144" t="str">
        <f>VLOOKUP(A182,policy!B:C,2,0)</f>
        <v>040000163667</v>
      </c>
      <c r="C182" s="13">
        <v>10223.688524590163</v>
      </c>
      <c r="D182" s="145">
        <f t="shared" si="9"/>
        <v>10224</v>
      </c>
      <c r="E182" s="149" t="s">
        <v>1558</v>
      </c>
      <c r="F182" s="146" t="str">
        <f t="shared" si="8"/>
        <v>insert into ins_premium_det (premium_rcv_code,assorted_code, rec_amount,premium_rcv_detail_code,remaining_amt, payrec, mode_code,coinsurance_code,class_cd,it_remarks) values</v>
      </c>
      <c r="G182" s="147" t="str">
        <f t="shared" si="10"/>
        <v>('20Jan250035','040000163667','10224',(select max(to_number(i.premium_rcv_detail_code))+1
from ins_premium_det i),'10224','10224','02', '11000003','00','Request by Mr. Saqib Saleem 21-Jan-2025');</v>
      </c>
      <c r="H182"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3" spans="1:8" ht="105" x14ac:dyDescent="0.25">
      <c r="A183" s="9" t="s">
        <v>1488</v>
      </c>
      <c r="B183" s="144" t="str">
        <f>VLOOKUP(A183,policy!B:C,2,0)</f>
        <v>040000163667</v>
      </c>
      <c r="C183" s="13">
        <v>10223.688524590163</v>
      </c>
      <c r="D183" s="145">
        <f t="shared" si="9"/>
        <v>10224</v>
      </c>
      <c r="E183" s="149" t="s">
        <v>1558</v>
      </c>
      <c r="F183" s="146" t="str">
        <f t="shared" si="8"/>
        <v>insert into ins_premium_det (premium_rcv_code,assorted_code, rec_amount,premium_rcv_detail_code,remaining_amt, payrec, mode_code,coinsurance_code,class_cd,it_remarks) values</v>
      </c>
      <c r="G183" s="147" t="str">
        <f t="shared" si="10"/>
        <v>('20Jan250035','040000163667','10224',(select max(to_number(i.premium_rcv_detail_code))+1
from ins_premium_det i),'10224','10224','02', '11000003','00','Request by Mr. Saqib Saleem 21-Jan-2025');</v>
      </c>
      <c r="H183"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4" spans="1:8" ht="105" x14ac:dyDescent="0.25">
      <c r="A184" s="9" t="s">
        <v>1488</v>
      </c>
      <c r="B184" s="144" t="str">
        <f>VLOOKUP(A184,policy!B:C,2,0)</f>
        <v>040000163667</v>
      </c>
      <c r="C184" s="13">
        <v>10223.688524590163</v>
      </c>
      <c r="D184" s="145">
        <f t="shared" si="9"/>
        <v>10224</v>
      </c>
      <c r="E184" s="149" t="s">
        <v>1558</v>
      </c>
      <c r="F184" s="146" t="str">
        <f t="shared" si="8"/>
        <v>insert into ins_premium_det (premium_rcv_code,assorted_code, rec_amount,premium_rcv_detail_code,remaining_amt, payrec, mode_code,coinsurance_code,class_cd,it_remarks) values</v>
      </c>
      <c r="G184" s="147" t="str">
        <f t="shared" si="10"/>
        <v>('20Jan250035','040000163667','10224',(select max(to_number(i.premium_rcv_detail_code))+1
from ins_premium_det i),'10224','10224','02', '11000003','00','Request by Mr. Saqib Saleem 21-Jan-2025');</v>
      </c>
      <c r="H184"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5" spans="1:8" ht="105" x14ac:dyDescent="0.25">
      <c r="A185" s="9" t="s">
        <v>1488</v>
      </c>
      <c r="B185" s="144" t="str">
        <f>VLOOKUP(A185,policy!B:C,2,0)</f>
        <v>040000163667</v>
      </c>
      <c r="C185" s="13">
        <v>10223.688524590163</v>
      </c>
      <c r="D185" s="145">
        <f t="shared" si="9"/>
        <v>10224</v>
      </c>
      <c r="E185" s="149" t="s">
        <v>1558</v>
      </c>
      <c r="F185" s="146" t="str">
        <f t="shared" si="8"/>
        <v>insert into ins_premium_det (premium_rcv_code,assorted_code, rec_amount,premium_rcv_detail_code,remaining_amt, payrec, mode_code,coinsurance_code,class_cd,it_remarks) values</v>
      </c>
      <c r="G185" s="147" t="str">
        <f t="shared" si="10"/>
        <v>('20Jan250035','040000163667','10224',(select max(to_number(i.premium_rcv_detail_code))+1
from ins_premium_det i),'10224','10224','02', '11000003','00','Request by Mr. Saqib Saleem 21-Jan-2025');</v>
      </c>
      <c r="H185" s="148" t="str">
        <f t="shared" si="11"/>
        <v>insert into ins_premium_det (premium_rcv_code,assorted_code, rec_amount,premium_rcv_detail_code,remaining_amt, payrec, mode_code,coinsurance_code,class_cd,it_remarks) values('20Jan250035','040000163667','10224',(select max(to_number(i.premium_rcv_detail_code))+1
from ins_premium_det i),'10224','10224','02', '11000003','00','Request by Mr. Saqib Saleem 21-Jan-2025');</v>
      </c>
    </row>
    <row r="186" spans="1:8" ht="105" x14ac:dyDescent="0.25">
      <c r="A186" s="9" t="s">
        <v>1488</v>
      </c>
      <c r="B186" s="144" t="str">
        <f>VLOOKUP(A186,policy!B:C,2,0)</f>
        <v>040000163667</v>
      </c>
      <c r="C186" s="13">
        <v>12372.11475409836</v>
      </c>
      <c r="D186" s="145">
        <f t="shared" si="9"/>
        <v>12372</v>
      </c>
      <c r="E186" s="149" t="s">
        <v>1558</v>
      </c>
      <c r="F186" s="146" t="str">
        <f t="shared" si="8"/>
        <v>insert into ins_premium_det (premium_rcv_code,assorted_code, rec_amount,premium_rcv_detail_code,remaining_amt, payrec, mode_code,coinsurance_code,class_cd,it_remarks) values</v>
      </c>
      <c r="G186" s="147" t="str">
        <f t="shared" si="10"/>
        <v>('20Jan250035','040000163667','12372',(select max(to_number(i.premium_rcv_detail_code))+1
from ins_premium_det i),'12372','12372','02', '11000003','00','Request by Mr. Saqib Saleem 21-Jan-2025');</v>
      </c>
      <c r="H186" s="148" t="str">
        <f t="shared" si="11"/>
        <v>insert into ins_premium_det (premium_rcv_code,assorted_code, rec_amount,premium_rcv_detail_code,remaining_amt, payrec, mode_code,coinsurance_code,class_cd,it_remarks) values('20Jan250035','040000163667','12372',(select max(to_number(i.premium_rcv_detail_code))+1
from ins_premium_det i),'12372','12372','02', '11000003','00','Request by Mr. Saqib Saleem 21-Jan-2025');</v>
      </c>
    </row>
    <row r="187" spans="1:8" ht="105" x14ac:dyDescent="0.25">
      <c r="A187" s="9" t="s">
        <v>1470</v>
      </c>
      <c r="B187" s="144" t="str">
        <f>VLOOKUP(A187,policy!B:C,2,0)</f>
        <v>040000163656</v>
      </c>
      <c r="C187" s="13">
        <v>11501.131147540984</v>
      </c>
      <c r="D187" s="145">
        <f t="shared" si="9"/>
        <v>11501</v>
      </c>
      <c r="E187" s="149" t="s">
        <v>1558</v>
      </c>
      <c r="F187" s="146" t="str">
        <f t="shared" si="8"/>
        <v>insert into ins_premium_det (premium_rcv_code,assorted_code, rec_amount,premium_rcv_detail_code,remaining_amt, payrec, mode_code,coinsurance_code,class_cd,it_remarks) values</v>
      </c>
      <c r="G187" s="147" t="str">
        <f t="shared" si="10"/>
        <v>('20Jan250035','040000163656','11501',(select max(to_number(i.premium_rcv_detail_code))+1
from ins_premium_det i),'11501','11501','02', '11000003','00','Request by Mr. Saqib Saleem 21-Jan-2025');</v>
      </c>
      <c r="H187" s="148" t="str">
        <f t="shared" si="11"/>
        <v>insert into ins_premium_det (premium_rcv_code,assorted_code, rec_amount,premium_rcv_detail_code,remaining_amt, payrec, mode_code,coinsurance_code,class_cd,it_remarks) values('20Jan250035','040000163656','11501',(select max(to_number(i.premium_rcv_detail_code))+1
from ins_premium_det i),'11501','11501','02', '11000003','00','Request by Mr. Saqib Saleem 21-Jan-2025');</v>
      </c>
    </row>
    <row r="188" spans="1:8" ht="105" x14ac:dyDescent="0.25">
      <c r="A188" s="9" t="s">
        <v>1470</v>
      </c>
      <c r="B188" s="144" t="str">
        <f>VLOOKUP(A188,policy!B:C,2,0)</f>
        <v>040000163656</v>
      </c>
      <c r="C188" s="13">
        <v>11501.131147540984</v>
      </c>
      <c r="D188" s="145">
        <f t="shared" si="9"/>
        <v>11501</v>
      </c>
      <c r="E188" s="149" t="s">
        <v>1558</v>
      </c>
      <c r="F188" s="146" t="str">
        <f t="shared" si="8"/>
        <v>insert into ins_premium_det (premium_rcv_code,assorted_code, rec_amount,premium_rcv_detail_code,remaining_amt, payrec, mode_code,coinsurance_code,class_cd,it_remarks) values</v>
      </c>
      <c r="G188" s="147" t="str">
        <f t="shared" si="10"/>
        <v>('20Jan250035','040000163656','11501',(select max(to_number(i.premium_rcv_detail_code))+1
from ins_premium_det i),'11501','11501','02', '11000003','00','Request by Mr. Saqib Saleem 21-Jan-2025');</v>
      </c>
      <c r="H188" s="148" t="str">
        <f t="shared" si="11"/>
        <v>insert into ins_premium_det (premium_rcv_code,assorted_code, rec_amount,premium_rcv_detail_code,remaining_amt, payrec, mode_code,coinsurance_code,class_cd,it_remarks) values('20Jan250035','040000163656','11501',(select max(to_number(i.premium_rcv_detail_code))+1
from ins_premium_det i),'11501','11501','02', '11000003','00','Request by Mr. Saqib Saleem 21-Jan-2025');</v>
      </c>
    </row>
    <row r="189" spans="1:8" ht="105" x14ac:dyDescent="0.25">
      <c r="A189" s="9" t="s">
        <v>1470</v>
      </c>
      <c r="B189" s="144" t="str">
        <f>VLOOKUP(A189,policy!B:C,2,0)</f>
        <v>040000163656</v>
      </c>
      <c r="C189" s="13">
        <v>30177.508196721312</v>
      </c>
      <c r="D189" s="145">
        <f t="shared" si="9"/>
        <v>30178</v>
      </c>
      <c r="E189" s="149" t="s">
        <v>1558</v>
      </c>
      <c r="F189" s="146" t="str">
        <f t="shared" si="8"/>
        <v>insert into ins_premium_det (premium_rcv_code,assorted_code, rec_amount,premium_rcv_detail_code,remaining_amt, payrec, mode_code,coinsurance_code,class_cd,it_remarks) values</v>
      </c>
      <c r="G189" s="147" t="str">
        <f t="shared" si="10"/>
        <v>('20Jan250035','040000163656','30178',(select max(to_number(i.premium_rcv_detail_code))+1
from ins_premium_det i),'30178','30178','02', '11000003','00','Request by Mr. Saqib Saleem 21-Jan-2025');</v>
      </c>
      <c r="H189" s="148" t="str">
        <f t="shared" si="11"/>
        <v>insert into ins_premium_det (premium_rcv_code,assorted_code, rec_amount,premium_rcv_detail_code,remaining_amt, payrec, mode_code,coinsurance_code,class_cd,it_remarks) values('20Jan250035','040000163656','30178',(select max(to_number(i.premium_rcv_detail_code))+1
from ins_premium_det i),'30178','30178','02', '11000003','00','Request by Mr. Saqib Saleem 21-Jan-2025');</v>
      </c>
    </row>
    <row r="190" spans="1:8" ht="105" x14ac:dyDescent="0.25">
      <c r="A190" s="9" t="s">
        <v>1470</v>
      </c>
      <c r="B190" s="144" t="str">
        <f>VLOOKUP(A190,policy!B:C,2,0)</f>
        <v>040000163656</v>
      </c>
      <c r="C190" s="13">
        <v>14321.459016393443</v>
      </c>
      <c r="D190" s="145">
        <f t="shared" si="9"/>
        <v>14321</v>
      </c>
      <c r="E190" s="149" t="s">
        <v>1558</v>
      </c>
      <c r="F190" s="146" t="str">
        <f t="shared" si="8"/>
        <v>insert into ins_premium_det (premium_rcv_code,assorted_code, rec_amount,premium_rcv_detail_code,remaining_amt, payrec, mode_code,coinsurance_code,class_cd,it_remarks) values</v>
      </c>
      <c r="G190" s="147" t="str">
        <f t="shared" si="10"/>
        <v>('20Jan250035','040000163656','14321',(select max(to_number(i.premium_rcv_detail_code))+1
from ins_premium_det i),'14321','14321','02', '11000003','00','Request by Mr. Saqib Saleem 21-Jan-2025');</v>
      </c>
      <c r="H190" s="148" t="str">
        <f t="shared" si="11"/>
        <v>insert into ins_premium_det (premium_rcv_code,assorted_code, rec_amount,premium_rcv_detail_code,remaining_amt, payrec, mode_code,coinsurance_code,class_cd,it_remarks) values('20Jan250035','040000163656','14321',(select max(to_number(i.premium_rcv_detail_code))+1
from ins_premium_det i),'14321','14321','02', '11000003','00','Request by Mr. Saqib Saleem 21-Jan-2025');</v>
      </c>
    </row>
    <row r="191" spans="1:8" ht="105" x14ac:dyDescent="0.25">
      <c r="A191" s="9" t="s">
        <v>1470</v>
      </c>
      <c r="B191" s="144" t="str">
        <f>VLOOKUP(A191,policy!B:C,2,0)</f>
        <v>040000163656</v>
      </c>
      <c r="C191" s="13">
        <v>11501.131147540984</v>
      </c>
      <c r="D191" s="145">
        <f t="shared" si="9"/>
        <v>11501</v>
      </c>
      <c r="E191" s="149" t="s">
        <v>1558</v>
      </c>
      <c r="F191" s="146" t="str">
        <f t="shared" si="8"/>
        <v>insert into ins_premium_det (premium_rcv_code,assorted_code, rec_amount,premium_rcv_detail_code,remaining_amt, payrec, mode_code,coinsurance_code,class_cd,it_remarks) values</v>
      </c>
      <c r="G191" s="147" t="str">
        <f t="shared" si="10"/>
        <v>('20Jan250035','040000163656','11501',(select max(to_number(i.premium_rcv_detail_code))+1
from ins_premium_det i),'11501','11501','02', '11000003','00','Request by Mr. Saqib Saleem 21-Jan-2025');</v>
      </c>
      <c r="H191" s="148" t="str">
        <f t="shared" si="11"/>
        <v>insert into ins_premium_det (premium_rcv_code,assorted_code, rec_amount,premium_rcv_detail_code,remaining_amt, payrec, mode_code,coinsurance_code,class_cd,it_remarks) values('20Jan250035','040000163656','11501',(select max(to_number(i.premium_rcv_detail_code))+1
from ins_premium_det i),'11501','11501','02', '11000003','00','Request by Mr. Saqib Saleem 21-Jan-2025');</v>
      </c>
    </row>
    <row r="192" spans="1:8" ht="105" x14ac:dyDescent="0.25">
      <c r="A192" s="9" t="s">
        <v>1470</v>
      </c>
      <c r="B192" s="144" t="str">
        <f>VLOOKUP(A192,policy!B:C,2,0)</f>
        <v>040000163656</v>
      </c>
      <c r="C192" s="13">
        <v>11501.131147540984</v>
      </c>
      <c r="D192" s="145">
        <f t="shared" si="9"/>
        <v>11501</v>
      </c>
      <c r="E192" s="149" t="s">
        <v>1558</v>
      </c>
      <c r="F192" s="146" t="str">
        <f t="shared" si="8"/>
        <v>insert into ins_premium_det (premium_rcv_code,assorted_code, rec_amount,premium_rcv_detail_code,remaining_amt, payrec, mode_code,coinsurance_code,class_cd,it_remarks) values</v>
      </c>
      <c r="G192" s="147" t="str">
        <f t="shared" si="10"/>
        <v>('20Jan250035','040000163656','11501',(select max(to_number(i.premium_rcv_detail_code))+1
from ins_premium_det i),'11501','11501','02', '11000003','00','Request by Mr. Saqib Saleem 21-Jan-2025');</v>
      </c>
      <c r="H192" s="148" t="str">
        <f t="shared" si="11"/>
        <v>insert into ins_premium_det (premium_rcv_code,assorted_code, rec_amount,premium_rcv_detail_code,remaining_amt, payrec, mode_code,coinsurance_code,class_cd,it_remarks) values('20Jan250035','040000163656','11501',(select max(to_number(i.premium_rcv_detail_code))+1
from ins_premium_det i),'11501','11501','02', '11000003','00','Request by Mr. Saqib Saleem 21-Jan-2025');</v>
      </c>
    </row>
    <row r="193" spans="1:8" ht="105" x14ac:dyDescent="0.25">
      <c r="A193" s="9" t="s">
        <v>1470</v>
      </c>
      <c r="B193" s="144" t="str">
        <f>VLOOKUP(A193,policy!B:C,2,0)</f>
        <v>040000163656</v>
      </c>
      <c r="C193" s="13">
        <v>17038.098360655738</v>
      </c>
      <c r="D193" s="145">
        <f t="shared" si="9"/>
        <v>17038</v>
      </c>
      <c r="E193" s="149" t="s">
        <v>1558</v>
      </c>
      <c r="F193" s="146" t="str">
        <f t="shared" si="8"/>
        <v>insert into ins_premium_det (premium_rcv_code,assorted_code, rec_amount,premium_rcv_detail_code,remaining_amt, payrec, mode_code,coinsurance_code,class_cd,it_remarks) values</v>
      </c>
      <c r="G193" s="147" t="str">
        <f t="shared" si="10"/>
        <v>('20Jan250035','040000163656','17038',(select max(to_number(i.premium_rcv_detail_code))+1
from ins_premium_det i),'17038','17038','02', '11000003','00','Request by Mr. Saqib Saleem 21-Jan-2025');</v>
      </c>
      <c r="H193" s="148" t="str">
        <f t="shared" si="11"/>
        <v>insert into ins_premium_det (premium_rcv_code,assorted_code, rec_amount,premium_rcv_detail_code,remaining_amt, payrec, mode_code,coinsurance_code,class_cd,it_remarks) values('20Jan250035','040000163656','17038',(select max(to_number(i.premium_rcv_detail_code))+1
from ins_premium_det i),'17038','17038','02', '11000003','00','Request by Mr. Saqib Saleem 21-Jan-2025');</v>
      </c>
    </row>
    <row r="194" spans="1:8" ht="105" x14ac:dyDescent="0.25">
      <c r="A194" s="9" t="s">
        <v>1470</v>
      </c>
      <c r="B194" s="144" t="str">
        <f>VLOOKUP(A194,policy!B:C,2,0)</f>
        <v>040000163656</v>
      </c>
      <c r="C194" s="13">
        <v>13823.754098360656</v>
      </c>
      <c r="D194" s="145">
        <f t="shared" si="9"/>
        <v>13824</v>
      </c>
      <c r="E194" s="149" t="s">
        <v>1558</v>
      </c>
      <c r="F194" s="146" t="str">
        <f t="shared" ref="F194:F257" si="12">"insert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94" s="147" t="str">
        <f t="shared" si="10"/>
        <v>('20Jan250035','040000163656','13824',(select max(to_number(i.premium_rcv_detail_code))+1
from ins_premium_det i),'13824','13824','02', '11000003','00','Request by Mr. Saqib Saleem 21-Jan-2025');</v>
      </c>
      <c r="H194" s="148" t="str">
        <f t="shared" si="11"/>
        <v>insert into ins_premium_det (premium_rcv_code,assorted_code, rec_amount,premium_rcv_detail_code,remaining_amt, payrec, mode_code,coinsurance_code,class_cd,it_remarks) values('20Jan250035','040000163656','13824',(select max(to_number(i.premium_rcv_detail_code))+1
from ins_premium_det i),'13824','13824','02', '11000003','00','Request by Mr. Saqib Saleem 21-Jan-2025');</v>
      </c>
    </row>
    <row r="195" spans="1:8" ht="105" x14ac:dyDescent="0.25">
      <c r="A195" s="9" t="s">
        <v>1471</v>
      </c>
      <c r="B195" s="144" t="str">
        <f>VLOOKUP(A195,policy!B:C,2,0)</f>
        <v>040000163671</v>
      </c>
      <c r="C195" s="13">
        <v>20115.573770491803</v>
      </c>
      <c r="D195" s="145">
        <f t="shared" ref="D195:D258" si="13">ROUND(C195,0)</f>
        <v>20116</v>
      </c>
      <c r="E195" s="149" t="s">
        <v>1558</v>
      </c>
      <c r="F195" s="146" t="str">
        <f t="shared" si="12"/>
        <v>insert into ins_premium_det (premium_rcv_code,assorted_code, rec_amount,premium_rcv_detail_code,remaining_amt, payrec, mode_code,coinsurance_code,class_cd,it_remarks) values</v>
      </c>
      <c r="G195" s="147" t="str">
        <f t="shared" ref="G195:G258" si="14">"('"&amp;E195&amp;"','"&amp;B195&amp;"','"&amp;D195&amp;"',(select max(to_number(i.premium_rcv_detail_code))+1
from ins_premium_det i),'"&amp;D195&amp;"','"&amp;D195&amp;"','02', '11000003','00','Request by Mr. Saqib Saleem 21-Jan-2025');"</f>
        <v>('20Jan250035','040000163671','20116',(select max(to_number(i.premium_rcv_detail_code))+1
from ins_premium_det i),'20116','20116','02', '11000003','00','Request by Mr. Saqib Saleem 21-Jan-2025');</v>
      </c>
      <c r="H195" s="148" t="str">
        <f t="shared" ref="H195:H258" si="15">F195&amp;G195</f>
        <v>insert into ins_premium_det (premium_rcv_code,assorted_code, rec_amount,premium_rcv_detail_code,remaining_amt, payrec, mode_code,coinsurance_code,class_cd,it_remarks) values('20Jan250035','040000163671','20116',(select max(to_number(i.premium_rcv_detail_code))+1
from ins_premium_det i),'20116','20116','02', '11000003','00','Request by Mr. Saqib Saleem 21-Jan-2025');</v>
      </c>
    </row>
    <row r="196" spans="1:8" ht="105" x14ac:dyDescent="0.25">
      <c r="A196" s="9" t="s">
        <v>1470</v>
      </c>
      <c r="B196" s="144" t="str">
        <f>VLOOKUP(A196,policy!B:C,2,0)</f>
        <v>040000163656</v>
      </c>
      <c r="C196" s="13">
        <v>14101.639344262296</v>
      </c>
      <c r="D196" s="145">
        <f t="shared" si="13"/>
        <v>14102</v>
      </c>
      <c r="E196" s="149" t="s">
        <v>1558</v>
      </c>
      <c r="F196" s="146" t="str">
        <f t="shared" si="12"/>
        <v>insert into ins_premium_det (premium_rcv_code,assorted_code, rec_amount,premium_rcv_detail_code,remaining_amt, payrec, mode_code,coinsurance_code,class_cd,it_remarks) values</v>
      </c>
      <c r="G196" s="147" t="str">
        <f t="shared" si="14"/>
        <v>('20Jan250035','040000163656','14102',(select max(to_number(i.premium_rcv_detail_code))+1
from ins_premium_det i),'14102','14102','02', '11000003','00','Request by Mr. Saqib Saleem 21-Jan-2025');</v>
      </c>
      <c r="H196"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197" spans="1:8" ht="105" x14ac:dyDescent="0.25">
      <c r="A197" s="9" t="s">
        <v>1470</v>
      </c>
      <c r="B197" s="144" t="str">
        <f>VLOOKUP(A197,policy!B:C,2,0)</f>
        <v>040000163656</v>
      </c>
      <c r="C197" s="13">
        <v>16498.918032786885</v>
      </c>
      <c r="D197" s="145">
        <f t="shared" si="13"/>
        <v>16499</v>
      </c>
      <c r="E197" s="149" t="s">
        <v>1558</v>
      </c>
      <c r="F197" s="146" t="str">
        <f t="shared" si="12"/>
        <v>insert into ins_premium_det (premium_rcv_code,assorted_code, rec_amount,premium_rcv_detail_code,remaining_amt, payrec, mode_code,coinsurance_code,class_cd,it_remarks) values</v>
      </c>
      <c r="G197" s="147" t="str">
        <f t="shared" si="14"/>
        <v>('20Jan250035','040000163656','16499',(select max(to_number(i.premium_rcv_detail_code))+1
from ins_premium_det i),'16499','16499','02', '11000003','00','Request by Mr. Saqib Saleem 21-Jan-2025');</v>
      </c>
      <c r="H197" s="148" t="str">
        <f t="shared" si="15"/>
        <v>insert into ins_premium_det (premium_rcv_code,assorted_code, rec_amount,premium_rcv_detail_code,remaining_amt, payrec, mode_code,coinsurance_code,class_cd,it_remarks) values('20Jan250035','040000163656','16499',(select max(to_number(i.premium_rcv_detail_code))+1
from ins_premium_det i),'16499','16499','02', '11000003','00','Request by Mr. Saqib Saleem 21-Jan-2025');</v>
      </c>
    </row>
    <row r="198" spans="1:8" ht="105" x14ac:dyDescent="0.25">
      <c r="A198" s="9" t="s">
        <v>1470</v>
      </c>
      <c r="B198" s="144" t="str">
        <f>VLOOKUP(A198,policy!B:C,2,0)</f>
        <v>040000163656</v>
      </c>
      <c r="C198" s="13">
        <v>13823.754098360656</v>
      </c>
      <c r="D198" s="145">
        <f t="shared" si="13"/>
        <v>13824</v>
      </c>
      <c r="E198" s="149" t="s">
        <v>1558</v>
      </c>
      <c r="F198" s="146" t="str">
        <f t="shared" si="12"/>
        <v>insert into ins_premium_det (premium_rcv_code,assorted_code, rec_amount,premium_rcv_detail_code,remaining_amt, payrec, mode_code,coinsurance_code,class_cd,it_remarks) values</v>
      </c>
      <c r="G198" s="147" t="str">
        <f t="shared" si="14"/>
        <v>('20Jan250035','040000163656','13824',(select max(to_number(i.premium_rcv_detail_code))+1
from ins_premium_det i),'13824','13824','02', '11000003','00','Request by Mr. Saqib Saleem 21-Jan-2025');</v>
      </c>
      <c r="H198" s="148" t="str">
        <f t="shared" si="15"/>
        <v>insert into ins_premium_det (premium_rcv_code,assorted_code, rec_amount,premium_rcv_detail_code,remaining_amt, payrec, mode_code,coinsurance_code,class_cd,it_remarks) values('20Jan250035','040000163656','13824',(select max(to_number(i.premium_rcv_detail_code))+1
from ins_premium_det i),'13824','13824','02', '11000003','00','Request by Mr. Saqib Saleem 21-Jan-2025');</v>
      </c>
    </row>
    <row r="199" spans="1:8" ht="105" x14ac:dyDescent="0.25">
      <c r="A199" s="9" t="s">
        <v>1471</v>
      </c>
      <c r="B199" s="144" t="str">
        <f>VLOOKUP(A199,policy!B:C,2,0)</f>
        <v>040000163671</v>
      </c>
      <c r="C199" s="13">
        <v>4977.0491803278692</v>
      </c>
      <c r="D199" s="145">
        <f t="shared" si="13"/>
        <v>4977</v>
      </c>
      <c r="E199" s="149" t="s">
        <v>1558</v>
      </c>
      <c r="F199" s="146" t="str">
        <f t="shared" si="12"/>
        <v>insert into ins_premium_det (premium_rcv_code,assorted_code, rec_amount,premium_rcv_detail_code,remaining_amt, payrec, mode_code,coinsurance_code,class_cd,it_remarks) values</v>
      </c>
      <c r="G199" s="147" t="str">
        <f t="shared" si="14"/>
        <v>('20Jan250035','040000163671','4977',(select max(to_number(i.premium_rcv_detail_code))+1
from ins_premium_det i),'4977','4977','02', '11000003','00','Request by Mr. Saqib Saleem 21-Jan-2025');</v>
      </c>
      <c r="H199" s="148" t="str">
        <f t="shared" si="15"/>
        <v>insert into ins_premium_det (premium_rcv_code,assorted_code, rec_amount,premium_rcv_detail_code,remaining_amt, payrec, mode_code,coinsurance_code,class_cd,it_remarks) values('20Jan250035','040000163671','4977',(select max(to_number(i.premium_rcv_detail_code))+1
from ins_premium_det i),'4977','4977','02', '11000003','00','Request by Mr. Saqib Saleem 21-Jan-2025');</v>
      </c>
    </row>
    <row r="200" spans="1:8" ht="105" x14ac:dyDescent="0.25">
      <c r="A200" s="9" t="s">
        <v>1471</v>
      </c>
      <c r="B200" s="144" t="str">
        <f>VLOOKUP(A200,policy!B:C,2,0)</f>
        <v>040000163671</v>
      </c>
      <c r="C200" s="13">
        <v>4977.0491803278692</v>
      </c>
      <c r="D200" s="145">
        <f t="shared" si="13"/>
        <v>4977</v>
      </c>
      <c r="E200" s="149" t="s">
        <v>1558</v>
      </c>
      <c r="F200" s="146" t="str">
        <f t="shared" si="12"/>
        <v>insert into ins_premium_det (premium_rcv_code,assorted_code, rec_amount,premium_rcv_detail_code,remaining_amt, payrec, mode_code,coinsurance_code,class_cd,it_remarks) values</v>
      </c>
      <c r="G200" s="147" t="str">
        <f t="shared" si="14"/>
        <v>('20Jan250035','040000163671','4977',(select max(to_number(i.premium_rcv_detail_code))+1
from ins_premium_det i),'4977','4977','02', '11000003','00','Request by Mr. Saqib Saleem 21-Jan-2025');</v>
      </c>
      <c r="H200" s="148" t="str">
        <f t="shared" si="15"/>
        <v>insert into ins_premium_det (premium_rcv_code,assorted_code, rec_amount,premium_rcv_detail_code,remaining_amt, payrec, mode_code,coinsurance_code,class_cd,it_remarks) values('20Jan250035','040000163671','4977',(select max(to_number(i.premium_rcv_detail_code))+1
from ins_premium_det i),'4977','4977','02', '11000003','00','Request by Mr. Saqib Saleem 21-Jan-2025');</v>
      </c>
    </row>
    <row r="201" spans="1:8" ht="105" x14ac:dyDescent="0.25">
      <c r="A201" s="9" t="s">
        <v>1471</v>
      </c>
      <c r="B201" s="144" t="str">
        <f>VLOOKUP(A201,policy!B:C,2,0)</f>
        <v>040000163671</v>
      </c>
      <c r="C201" s="13">
        <v>10783.606557377048</v>
      </c>
      <c r="D201" s="145">
        <f t="shared" si="13"/>
        <v>10784</v>
      </c>
      <c r="E201" s="149" t="s">
        <v>1558</v>
      </c>
      <c r="F201" s="146" t="str">
        <f t="shared" si="12"/>
        <v>insert into ins_premium_det (premium_rcv_code,assorted_code, rec_amount,premium_rcv_detail_code,remaining_amt, payrec, mode_code,coinsurance_code,class_cd,it_remarks) values</v>
      </c>
      <c r="G201" s="147" t="str">
        <f t="shared" si="14"/>
        <v>('20Jan250035','040000163671','10784',(select max(to_number(i.premium_rcv_detail_code))+1
from ins_premium_det i),'10784','10784','02', '11000003','00','Request by Mr. Saqib Saleem 21-Jan-2025');</v>
      </c>
      <c r="H201" s="148" t="str">
        <f t="shared" si="15"/>
        <v>insert into ins_premium_det (premium_rcv_code,assorted_code, rec_amount,premium_rcv_detail_code,remaining_amt, payrec, mode_code,coinsurance_code,class_cd,it_remarks) values('20Jan250035','040000163671','10784',(select max(to_number(i.premium_rcv_detail_code))+1
from ins_premium_det i),'10784','10784','02', '11000003','00','Request by Mr. Saqib Saleem 21-Jan-2025');</v>
      </c>
    </row>
    <row r="202" spans="1:8" ht="105" x14ac:dyDescent="0.25">
      <c r="A202" s="9" t="s">
        <v>1470</v>
      </c>
      <c r="B202" s="144" t="str">
        <f>VLOOKUP(A202,policy!B:C,2,0)</f>
        <v>040000163656</v>
      </c>
      <c r="C202" s="13">
        <v>9954.0983606557384</v>
      </c>
      <c r="D202" s="145">
        <f t="shared" si="13"/>
        <v>9954</v>
      </c>
      <c r="E202" s="149" t="s">
        <v>1558</v>
      </c>
      <c r="F202" s="146" t="str">
        <f t="shared" si="12"/>
        <v>insert into ins_premium_det (premium_rcv_code,assorted_code, rec_amount,premium_rcv_detail_code,remaining_amt, payrec, mode_code,coinsurance_code,class_cd,it_remarks) values</v>
      </c>
      <c r="G202" s="147" t="str">
        <f t="shared" si="14"/>
        <v>('20Jan250035','040000163656','9954',(select max(to_number(i.premium_rcv_detail_code))+1
from ins_premium_det i),'9954','9954','02', '11000003','00','Request by Mr. Saqib Saleem 21-Jan-2025');</v>
      </c>
      <c r="H202"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03" spans="1:8" ht="105" x14ac:dyDescent="0.25">
      <c r="A203" s="9" t="s">
        <v>1471</v>
      </c>
      <c r="B203" s="144" t="str">
        <f>VLOOKUP(A203,policy!B:C,2,0)</f>
        <v>040000163671</v>
      </c>
      <c r="C203" s="13">
        <v>7465.5737704918029</v>
      </c>
      <c r="D203" s="145">
        <f t="shared" si="13"/>
        <v>7466</v>
      </c>
      <c r="E203" s="149" t="s">
        <v>1558</v>
      </c>
      <c r="F203" s="146" t="str">
        <f t="shared" si="12"/>
        <v>insert into ins_premium_det (premium_rcv_code,assorted_code, rec_amount,premium_rcv_detail_code,remaining_amt, payrec, mode_code,coinsurance_code,class_cd,it_remarks) values</v>
      </c>
      <c r="G203" s="147" t="str">
        <f t="shared" si="14"/>
        <v>('20Jan250035','040000163671','7466',(select max(to_number(i.premium_rcv_detail_code))+1
from ins_premium_det i),'7466','7466','02', '11000003','00','Request by Mr. Saqib Saleem 21-Jan-2025');</v>
      </c>
      <c r="H203" s="148" t="str">
        <f t="shared" si="15"/>
        <v>insert into ins_premium_det (premium_rcv_code,assorted_code, rec_amount,premium_rcv_detail_code,remaining_amt, payrec, mode_code,coinsurance_code,class_cd,it_remarks) values('20Jan250035','040000163671','7466',(select max(to_number(i.premium_rcv_detail_code))+1
from ins_premium_det i),'7466','7466','02', '11000003','00','Request by Mr. Saqib Saleem 21-Jan-2025');</v>
      </c>
    </row>
    <row r="204" spans="1:8" ht="105" x14ac:dyDescent="0.25">
      <c r="A204" s="9" t="s">
        <v>1471</v>
      </c>
      <c r="B204" s="144" t="str">
        <f>VLOOKUP(A204,policy!B:C,2,0)</f>
        <v>040000163671</v>
      </c>
      <c r="C204" s="13">
        <v>11613.11475409836</v>
      </c>
      <c r="D204" s="145">
        <f t="shared" si="13"/>
        <v>11613</v>
      </c>
      <c r="E204" s="149" t="s">
        <v>1558</v>
      </c>
      <c r="F204" s="146" t="str">
        <f t="shared" si="12"/>
        <v>insert into ins_premium_det (premium_rcv_code,assorted_code, rec_amount,premium_rcv_detail_code,remaining_amt, payrec, mode_code,coinsurance_code,class_cd,it_remarks) values</v>
      </c>
      <c r="G204" s="147" t="str">
        <f t="shared" si="14"/>
        <v>('20Jan250035','040000163671','11613',(select max(to_number(i.premium_rcv_detail_code))+1
from ins_premium_det i),'11613','11613','02', '11000003','00','Request by Mr. Saqib Saleem 21-Jan-2025');</v>
      </c>
      <c r="H204" s="148" t="str">
        <f t="shared" si="15"/>
        <v>insert into ins_premium_det (premium_rcv_code,assorted_code, rec_amount,premium_rcv_detail_code,remaining_amt, payrec, mode_code,coinsurance_code,class_cd,it_remarks) values('20Jan250035','040000163671','11613',(select max(to_number(i.premium_rcv_detail_code))+1
from ins_premium_det i),'11613','11613','02', '11000003','00','Request by Mr. Saqib Saleem 21-Jan-2025');</v>
      </c>
    </row>
    <row r="205" spans="1:8" ht="105" x14ac:dyDescent="0.25">
      <c r="A205" s="9" t="s">
        <v>1471</v>
      </c>
      <c r="B205" s="144" t="str">
        <f>VLOOKUP(A205,policy!B:C,2,0)</f>
        <v>040000163671</v>
      </c>
      <c r="C205" s="13">
        <v>11613.11475409836</v>
      </c>
      <c r="D205" s="145">
        <f t="shared" si="13"/>
        <v>11613</v>
      </c>
      <c r="E205" s="149" t="s">
        <v>1558</v>
      </c>
      <c r="F205" s="146" t="str">
        <f t="shared" si="12"/>
        <v>insert into ins_premium_det (premium_rcv_code,assorted_code, rec_amount,premium_rcv_detail_code,remaining_amt, payrec, mode_code,coinsurance_code,class_cd,it_remarks) values</v>
      </c>
      <c r="G205" s="147" t="str">
        <f t="shared" si="14"/>
        <v>('20Jan250035','040000163671','11613',(select max(to_number(i.premium_rcv_detail_code))+1
from ins_premium_det i),'11613','11613','02', '11000003','00','Request by Mr. Saqib Saleem 21-Jan-2025');</v>
      </c>
      <c r="H205" s="148" t="str">
        <f t="shared" si="15"/>
        <v>insert into ins_premium_det (premium_rcv_code,assorted_code, rec_amount,premium_rcv_detail_code,remaining_amt, payrec, mode_code,coinsurance_code,class_cd,it_remarks) values('20Jan250035','040000163671','11613',(select max(to_number(i.premium_rcv_detail_code))+1
from ins_premium_det i),'11613','11613','02', '11000003','00','Request by Mr. Saqib Saleem 21-Jan-2025');</v>
      </c>
    </row>
    <row r="206" spans="1:8" ht="105" x14ac:dyDescent="0.25">
      <c r="A206" s="9" t="s">
        <v>1471</v>
      </c>
      <c r="B206" s="144" t="str">
        <f>VLOOKUP(A206,policy!B:C,2,0)</f>
        <v>040000163671</v>
      </c>
      <c r="C206" s="13">
        <v>11613.11475409836</v>
      </c>
      <c r="D206" s="145">
        <f t="shared" si="13"/>
        <v>11613</v>
      </c>
      <c r="E206" s="149" t="s">
        <v>1558</v>
      </c>
      <c r="F206" s="146" t="str">
        <f t="shared" si="12"/>
        <v>insert into ins_premium_det (premium_rcv_code,assorted_code, rec_amount,premium_rcv_detail_code,remaining_amt, payrec, mode_code,coinsurance_code,class_cd,it_remarks) values</v>
      </c>
      <c r="G206" s="147" t="str">
        <f t="shared" si="14"/>
        <v>('20Jan250035','040000163671','11613',(select max(to_number(i.premium_rcv_detail_code))+1
from ins_premium_det i),'11613','11613','02', '11000003','00','Request by Mr. Saqib Saleem 21-Jan-2025');</v>
      </c>
      <c r="H206" s="148" t="str">
        <f t="shared" si="15"/>
        <v>insert into ins_premium_det (premium_rcv_code,assorted_code, rec_amount,premium_rcv_detail_code,remaining_amt, payrec, mode_code,coinsurance_code,class_cd,it_remarks) values('20Jan250035','040000163671','11613',(select max(to_number(i.premium_rcv_detail_code))+1
from ins_premium_det i),'11613','11613','02', '11000003','00','Request by Mr. Saqib Saleem 21-Jan-2025');</v>
      </c>
    </row>
    <row r="207" spans="1:8" ht="105" x14ac:dyDescent="0.25">
      <c r="A207" s="9" t="s">
        <v>1470</v>
      </c>
      <c r="B207" s="144" t="str">
        <f>VLOOKUP(A207,policy!B:C,2,0)</f>
        <v>040000163656</v>
      </c>
      <c r="C207" s="13">
        <v>9954.0983606557384</v>
      </c>
      <c r="D207" s="145">
        <f t="shared" si="13"/>
        <v>9954</v>
      </c>
      <c r="E207" s="149" t="s">
        <v>1558</v>
      </c>
      <c r="F207" s="146" t="str">
        <f t="shared" si="12"/>
        <v>insert into ins_premium_det (premium_rcv_code,assorted_code, rec_amount,premium_rcv_detail_code,remaining_amt, payrec, mode_code,coinsurance_code,class_cd,it_remarks) values</v>
      </c>
      <c r="G207" s="147" t="str">
        <f t="shared" si="14"/>
        <v>('20Jan250035','040000163656','9954',(select max(to_number(i.premium_rcv_detail_code))+1
from ins_premium_det i),'9954','9954','02', '11000003','00','Request by Mr. Saqib Saleem 21-Jan-2025');</v>
      </c>
      <c r="H207"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08" spans="1:8" ht="105" x14ac:dyDescent="0.25">
      <c r="A208" s="9" t="s">
        <v>1470</v>
      </c>
      <c r="B208" s="144" t="str">
        <f>VLOOKUP(A208,policy!B:C,2,0)</f>
        <v>040000163656</v>
      </c>
      <c r="C208" s="13">
        <v>9954.0983606557384</v>
      </c>
      <c r="D208" s="145">
        <f t="shared" si="13"/>
        <v>9954</v>
      </c>
      <c r="E208" s="149" t="s">
        <v>1558</v>
      </c>
      <c r="F208" s="146" t="str">
        <f t="shared" si="12"/>
        <v>insert into ins_premium_det (premium_rcv_code,assorted_code, rec_amount,premium_rcv_detail_code,remaining_amt, payrec, mode_code,coinsurance_code,class_cd,it_remarks) values</v>
      </c>
      <c r="G208" s="147" t="str">
        <f t="shared" si="14"/>
        <v>('20Jan250035','040000163656','9954',(select max(to_number(i.premium_rcv_detail_code))+1
from ins_premium_det i),'9954','9954','02', '11000003','00','Request by Mr. Saqib Saleem 21-Jan-2025');</v>
      </c>
      <c r="H208"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09" spans="1:8" ht="105" x14ac:dyDescent="0.25">
      <c r="A209" s="9" t="s">
        <v>1470</v>
      </c>
      <c r="B209" s="144" t="str">
        <f>VLOOKUP(A209,policy!B:C,2,0)</f>
        <v>040000163656</v>
      </c>
      <c r="C209" s="13">
        <v>9954.0983606557384</v>
      </c>
      <c r="D209" s="145">
        <f t="shared" si="13"/>
        <v>9954</v>
      </c>
      <c r="E209" s="149" t="s">
        <v>1558</v>
      </c>
      <c r="F209" s="146" t="str">
        <f t="shared" si="12"/>
        <v>insert into ins_premium_det (premium_rcv_code,assorted_code, rec_amount,premium_rcv_detail_code,remaining_amt, payrec, mode_code,coinsurance_code,class_cd,it_remarks) values</v>
      </c>
      <c r="G209" s="147" t="str">
        <f t="shared" si="14"/>
        <v>('20Jan250035','040000163656','9954',(select max(to_number(i.premium_rcv_detail_code))+1
from ins_premium_det i),'9954','9954','02', '11000003','00','Request by Mr. Saqib Saleem 21-Jan-2025');</v>
      </c>
      <c r="H209"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0" spans="1:8" ht="105" x14ac:dyDescent="0.25">
      <c r="A210" s="9" t="s">
        <v>1470</v>
      </c>
      <c r="B210" s="144" t="str">
        <f>VLOOKUP(A210,policy!B:C,2,0)</f>
        <v>040000163656</v>
      </c>
      <c r="C210" s="13">
        <v>9954.0983606557384</v>
      </c>
      <c r="D210" s="145">
        <f t="shared" si="13"/>
        <v>9954</v>
      </c>
      <c r="E210" s="149" t="s">
        <v>1558</v>
      </c>
      <c r="F210" s="146" t="str">
        <f t="shared" si="12"/>
        <v>insert into ins_premium_det (premium_rcv_code,assorted_code, rec_amount,premium_rcv_detail_code,remaining_amt, payrec, mode_code,coinsurance_code,class_cd,it_remarks) values</v>
      </c>
      <c r="G210" s="147" t="str">
        <f t="shared" si="14"/>
        <v>('20Jan250035','040000163656','9954',(select max(to_number(i.premium_rcv_detail_code))+1
from ins_premium_det i),'9954','9954','02', '11000003','00','Request by Mr. Saqib Saleem 21-Jan-2025');</v>
      </c>
      <c r="H210"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1" spans="1:8" ht="105" x14ac:dyDescent="0.25">
      <c r="A211" s="9" t="s">
        <v>1470</v>
      </c>
      <c r="B211" s="144" t="str">
        <f>VLOOKUP(A211,policy!B:C,2,0)</f>
        <v>040000163656</v>
      </c>
      <c r="C211" s="13">
        <v>9954.0983606557384</v>
      </c>
      <c r="D211" s="145">
        <f t="shared" si="13"/>
        <v>9954</v>
      </c>
      <c r="E211" s="149" t="s">
        <v>1558</v>
      </c>
      <c r="F211" s="146" t="str">
        <f t="shared" si="12"/>
        <v>insert into ins_premium_det (premium_rcv_code,assorted_code, rec_amount,premium_rcv_detail_code,remaining_amt, payrec, mode_code,coinsurance_code,class_cd,it_remarks) values</v>
      </c>
      <c r="G211" s="147" t="str">
        <f t="shared" si="14"/>
        <v>('20Jan250035','040000163656','9954',(select max(to_number(i.premium_rcv_detail_code))+1
from ins_premium_det i),'9954','9954','02', '11000003','00','Request by Mr. Saqib Saleem 21-Jan-2025');</v>
      </c>
      <c r="H211"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2" spans="1:8" ht="105" x14ac:dyDescent="0.25">
      <c r="A212" s="9" t="s">
        <v>1470</v>
      </c>
      <c r="B212" s="144" t="str">
        <f>VLOOKUP(A212,policy!B:C,2,0)</f>
        <v>040000163656</v>
      </c>
      <c r="C212" s="13">
        <v>9954.0983606557384</v>
      </c>
      <c r="D212" s="145">
        <f t="shared" si="13"/>
        <v>9954</v>
      </c>
      <c r="E212" s="149" t="s">
        <v>1558</v>
      </c>
      <c r="F212" s="146" t="str">
        <f t="shared" si="12"/>
        <v>insert into ins_premium_det (premium_rcv_code,assorted_code, rec_amount,premium_rcv_detail_code,remaining_amt, payrec, mode_code,coinsurance_code,class_cd,it_remarks) values</v>
      </c>
      <c r="G212" s="147" t="str">
        <f t="shared" si="14"/>
        <v>('20Jan250035','040000163656','9954',(select max(to_number(i.premium_rcv_detail_code))+1
from ins_premium_det i),'9954','9954','02', '11000003','00','Request by Mr. Saqib Saleem 21-Jan-2025');</v>
      </c>
      <c r="H212"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3" spans="1:8" ht="105" x14ac:dyDescent="0.25">
      <c r="A213" s="9" t="s">
        <v>1470</v>
      </c>
      <c r="B213" s="144" t="str">
        <f>VLOOKUP(A213,policy!B:C,2,0)</f>
        <v>040000163656</v>
      </c>
      <c r="C213" s="13">
        <v>9954.0983606557384</v>
      </c>
      <c r="D213" s="145">
        <f t="shared" si="13"/>
        <v>9954</v>
      </c>
      <c r="E213" s="149" t="s">
        <v>1558</v>
      </c>
      <c r="F213" s="146" t="str">
        <f t="shared" si="12"/>
        <v>insert into ins_premium_det (premium_rcv_code,assorted_code, rec_amount,premium_rcv_detail_code,remaining_amt, payrec, mode_code,coinsurance_code,class_cd,it_remarks) values</v>
      </c>
      <c r="G213" s="147" t="str">
        <f t="shared" si="14"/>
        <v>('20Jan250035','040000163656','9954',(select max(to_number(i.premium_rcv_detail_code))+1
from ins_premium_det i),'9954','9954','02', '11000003','00','Request by Mr. Saqib Saleem 21-Jan-2025');</v>
      </c>
      <c r="H213"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4" spans="1:8" ht="105" x14ac:dyDescent="0.25">
      <c r="A214" s="9" t="s">
        <v>1470</v>
      </c>
      <c r="B214" s="144" t="str">
        <f>VLOOKUP(A214,policy!B:C,2,0)</f>
        <v>040000163656</v>
      </c>
      <c r="C214" s="13">
        <v>9954.0983606557384</v>
      </c>
      <c r="D214" s="145">
        <f t="shared" si="13"/>
        <v>9954</v>
      </c>
      <c r="E214" s="149" t="s">
        <v>1558</v>
      </c>
      <c r="F214" s="146" t="str">
        <f t="shared" si="12"/>
        <v>insert into ins_premium_det (premium_rcv_code,assorted_code, rec_amount,premium_rcv_detail_code,remaining_amt, payrec, mode_code,coinsurance_code,class_cd,it_remarks) values</v>
      </c>
      <c r="G214" s="147" t="str">
        <f t="shared" si="14"/>
        <v>('20Jan250035','040000163656','9954',(select max(to_number(i.premium_rcv_detail_code))+1
from ins_premium_det i),'9954','9954','02', '11000003','00','Request by Mr. Saqib Saleem 21-Jan-2025');</v>
      </c>
      <c r="H214"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15" spans="1:8" ht="105" x14ac:dyDescent="0.25">
      <c r="A215" s="9" t="s">
        <v>1470</v>
      </c>
      <c r="B215" s="144" t="str">
        <f>VLOOKUP(A215,policy!B:C,2,0)</f>
        <v>040000163656</v>
      </c>
      <c r="C215" s="13">
        <v>14379.524590163934</v>
      </c>
      <c r="D215" s="145">
        <f t="shared" si="13"/>
        <v>14380</v>
      </c>
      <c r="E215" s="149" t="s">
        <v>1558</v>
      </c>
      <c r="F215" s="146" t="str">
        <f t="shared" si="12"/>
        <v>insert into ins_premium_det (premium_rcv_code,assorted_code, rec_amount,premium_rcv_detail_code,remaining_amt, payrec, mode_code,coinsurance_code,class_cd,it_remarks) values</v>
      </c>
      <c r="G215" s="147" t="str">
        <f t="shared" si="14"/>
        <v>('20Jan250035','040000163656','14380',(select max(to_number(i.premium_rcv_detail_code))+1
from ins_premium_det i),'14380','14380','02', '11000003','00','Request by Mr. Saqib Saleem 21-Jan-2025');</v>
      </c>
      <c r="H215"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16" spans="1:8" ht="105" x14ac:dyDescent="0.25">
      <c r="A216" s="9" t="s">
        <v>1470</v>
      </c>
      <c r="B216" s="144" t="str">
        <f>VLOOKUP(A216,policy!B:C,2,0)</f>
        <v>040000163656</v>
      </c>
      <c r="C216" s="13">
        <v>14379.524590163934</v>
      </c>
      <c r="D216" s="145">
        <f t="shared" si="13"/>
        <v>14380</v>
      </c>
      <c r="E216" s="149" t="s">
        <v>1558</v>
      </c>
      <c r="F216" s="146" t="str">
        <f t="shared" si="12"/>
        <v>insert into ins_premium_det (premium_rcv_code,assorted_code, rec_amount,premium_rcv_detail_code,remaining_amt, payrec, mode_code,coinsurance_code,class_cd,it_remarks) values</v>
      </c>
      <c r="G216" s="147" t="str">
        <f t="shared" si="14"/>
        <v>('20Jan250035','040000163656','14380',(select max(to_number(i.premium_rcv_detail_code))+1
from ins_premium_det i),'14380','14380','02', '11000003','00','Request by Mr. Saqib Saleem 21-Jan-2025');</v>
      </c>
      <c r="H216"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17" spans="1:8" ht="105" x14ac:dyDescent="0.25">
      <c r="A217" s="9" t="s">
        <v>1470</v>
      </c>
      <c r="B217" s="144" t="str">
        <f>VLOOKUP(A217,policy!B:C,2,0)</f>
        <v>040000163656</v>
      </c>
      <c r="C217" s="13">
        <v>14379.524590163934</v>
      </c>
      <c r="D217" s="145">
        <f t="shared" si="13"/>
        <v>14380</v>
      </c>
      <c r="E217" s="149" t="s">
        <v>1558</v>
      </c>
      <c r="F217" s="146" t="str">
        <f t="shared" si="12"/>
        <v>insert into ins_premium_det (premium_rcv_code,assorted_code, rec_amount,premium_rcv_detail_code,remaining_amt, payrec, mode_code,coinsurance_code,class_cd,it_remarks) values</v>
      </c>
      <c r="G217" s="147" t="str">
        <f t="shared" si="14"/>
        <v>('20Jan250035','040000163656','14380',(select max(to_number(i.premium_rcv_detail_code))+1
from ins_premium_det i),'14380','14380','02', '11000003','00','Request by Mr. Saqib Saleem 21-Jan-2025');</v>
      </c>
      <c r="H217"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18" spans="1:8" ht="105" x14ac:dyDescent="0.25">
      <c r="A218" s="9" t="s">
        <v>1470</v>
      </c>
      <c r="B218" s="144" t="str">
        <f>VLOOKUP(A218,policy!B:C,2,0)</f>
        <v>040000163656</v>
      </c>
      <c r="C218" s="13">
        <v>14379.524590163934</v>
      </c>
      <c r="D218" s="145">
        <f t="shared" si="13"/>
        <v>14380</v>
      </c>
      <c r="E218" s="149" t="s">
        <v>1558</v>
      </c>
      <c r="F218" s="146" t="str">
        <f t="shared" si="12"/>
        <v>insert into ins_premium_det (premium_rcv_code,assorted_code, rec_amount,premium_rcv_detail_code,remaining_amt, payrec, mode_code,coinsurance_code,class_cd,it_remarks) values</v>
      </c>
      <c r="G218" s="147" t="str">
        <f t="shared" si="14"/>
        <v>('20Jan250035','040000163656','14380',(select max(to_number(i.premium_rcv_detail_code))+1
from ins_premium_det i),'14380','14380','02', '11000003','00','Request by Mr. Saqib Saleem 21-Jan-2025');</v>
      </c>
      <c r="H218"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19" spans="1:8" ht="105" x14ac:dyDescent="0.25">
      <c r="A219" s="9" t="s">
        <v>1470</v>
      </c>
      <c r="B219" s="144" t="str">
        <f>VLOOKUP(A219,policy!B:C,2,0)</f>
        <v>040000163656</v>
      </c>
      <c r="C219" s="13">
        <v>14379.524590163934</v>
      </c>
      <c r="D219" s="145">
        <f t="shared" si="13"/>
        <v>14380</v>
      </c>
      <c r="E219" s="149" t="s">
        <v>1558</v>
      </c>
      <c r="F219" s="146" t="str">
        <f t="shared" si="12"/>
        <v>insert into ins_premium_det (premium_rcv_code,assorted_code, rec_amount,premium_rcv_detail_code,remaining_amt, payrec, mode_code,coinsurance_code,class_cd,it_remarks) values</v>
      </c>
      <c r="G219" s="147" t="str">
        <f t="shared" si="14"/>
        <v>('20Jan250035','040000163656','14380',(select max(to_number(i.premium_rcv_detail_code))+1
from ins_premium_det i),'14380','14380','02', '11000003','00','Request by Mr. Saqib Saleem 21-Jan-2025');</v>
      </c>
      <c r="H219"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20" spans="1:8" ht="105" x14ac:dyDescent="0.25">
      <c r="A220" s="9" t="s">
        <v>1470</v>
      </c>
      <c r="B220" s="144" t="str">
        <f>VLOOKUP(A220,policy!B:C,2,0)</f>
        <v>040000163656</v>
      </c>
      <c r="C220" s="13">
        <v>14379.524590163934</v>
      </c>
      <c r="D220" s="145">
        <f t="shared" si="13"/>
        <v>14380</v>
      </c>
      <c r="E220" s="149" t="s">
        <v>1558</v>
      </c>
      <c r="F220" s="146" t="str">
        <f t="shared" si="12"/>
        <v>insert into ins_premium_det (premium_rcv_code,assorted_code, rec_amount,premium_rcv_detail_code,remaining_amt, payrec, mode_code,coinsurance_code,class_cd,it_remarks) values</v>
      </c>
      <c r="G220" s="147" t="str">
        <f t="shared" si="14"/>
        <v>('20Jan250035','040000163656','14380',(select max(to_number(i.premium_rcv_detail_code))+1
from ins_premium_det i),'14380','14380','02', '11000003','00','Request by Mr. Saqib Saleem 21-Jan-2025');</v>
      </c>
      <c r="H220" s="148" t="str">
        <f t="shared" si="15"/>
        <v>insert into ins_premium_det (premium_rcv_code,assorted_code, rec_amount,premium_rcv_detail_code,remaining_amt, payrec, mode_code,coinsurance_code,class_cd,it_remarks) values('20Jan250035','040000163656','14380',(select max(to_number(i.premium_rcv_detail_code))+1
from ins_premium_det i),'14380','14380','02', '11000003','00','Request by Mr. Saqib Saleem 21-Jan-2025');</v>
      </c>
    </row>
    <row r="221" spans="1:8" ht="105" x14ac:dyDescent="0.25">
      <c r="A221" s="9" t="s">
        <v>1470</v>
      </c>
      <c r="B221" s="144" t="str">
        <f>VLOOKUP(A221,policy!B:C,2,0)</f>
        <v>040000163656</v>
      </c>
      <c r="C221" s="21">
        <v>9954.0983606557384</v>
      </c>
      <c r="D221" s="145">
        <f t="shared" si="13"/>
        <v>9954</v>
      </c>
      <c r="E221" s="149" t="s">
        <v>1558</v>
      </c>
      <c r="F221" s="146" t="str">
        <f t="shared" si="12"/>
        <v>insert into ins_premium_det (premium_rcv_code,assorted_code, rec_amount,premium_rcv_detail_code,remaining_amt, payrec, mode_code,coinsurance_code,class_cd,it_remarks) values</v>
      </c>
      <c r="G221" s="147" t="str">
        <f t="shared" si="14"/>
        <v>('20Jan250035','040000163656','9954',(select max(to_number(i.premium_rcv_detail_code))+1
from ins_premium_det i),'9954','9954','02', '11000003','00','Request by Mr. Saqib Saleem 21-Jan-2025');</v>
      </c>
      <c r="H221" s="148" t="str">
        <f t="shared" si="15"/>
        <v>insert into ins_premium_det (premium_rcv_code,assorted_code, rec_amount,premium_rcv_detail_code,remaining_amt, payrec, mode_code,coinsurance_code,class_cd,it_remarks) values('20Jan250035','040000163656','9954',(select max(to_number(i.premium_rcv_detail_code))+1
from ins_premium_det i),'9954','9954','02', '11000003','00','Request by Mr. Saqib Saleem 21-Jan-2025');</v>
      </c>
    </row>
    <row r="222" spans="1:8" ht="105" x14ac:dyDescent="0.25">
      <c r="A222" s="9" t="s">
        <v>1470</v>
      </c>
      <c r="B222" s="144" t="str">
        <f>VLOOKUP(A222,policy!B:C,2,0)</f>
        <v>040000163656</v>
      </c>
      <c r="C222" s="13">
        <v>8709.8360655737706</v>
      </c>
      <c r="D222" s="145">
        <f t="shared" si="13"/>
        <v>8710</v>
      </c>
      <c r="E222" s="149" t="s">
        <v>1558</v>
      </c>
      <c r="F222" s="146" t="str">
        <f t="shared" si="12"/>
        <v>insert into ins_premium_det (premium_rcv_code,assorted_code, rec_amount,premium_rcv_detail_code,remaining_amt, payrec, mode_code,coinsurance_code,class_cd,it_remarks) values</v>
      </c>
      <c r="G222" s="147" t="str">
        <f t="shared" si="14"/>
        <v>('20Jan250035','040000163656','8710',(select max(to_number(i.premium_rcv_detail_code))+1
from ins_premium_det i),'8710','8710','02', '11000003','00','Request by Mr. Saqib Saleem 21-Jan-2025');</v>
      </c>
      <c r="H222" s="148" t="str">
        <f t="shared" si="15"/>
        <v>insert into ins_premium_det (premium_rcv_code,assorted_code, rec_amount,premium_rcv_detail_code,remaining_amt, payrec, mode_code,coinsurance_code,class_cd,it_remarks) values('20Jan250035','040000163656','8710',(select max(to_number(i.premium_rcv_detail_code))+1
from ins_premium_det i),'8710','8710','02', '11000003','00','Request by Mr. Saqib Saleem 21-Jan-2025');</v>
      </c>
    </row>
    <row r="223" spans="1:8" ht="105" x14ac:dyDescent="0.25">
      <c r="A223" s="9" t="s">
        <v>1471</v>
      </c>
      <c r="B223" s="144" t="str">
        <f>VLOOKUP(A223,policy!B:C,2,0)</f>
        <v>040000163671</v>
      </c>
      <c r="C223" s="13">
        <v>10783.606557377048</v>
      </c>
      <c r="D223" s="145">
        <f t="shared" si="13"/>
        <v>10784</v>
      </c>
      <c r="E223" s="149" t="s">
        <v>1558</v>
      </c>
      <c r="F223" s="146" t="str">
        <f t="shared" si="12"/>
        <v>insert into ins_premium_det (premium_rcv_code,assorted_code, rec_amount,premium_rcv_detail_code,remaining_amt, payrec, mode_code,coinsurance_code,class_cd,it_remarks) values</v>
      </c>
      <c r="G223" s="147" t="str">
        <f t="shared" si="14"/>
        <v>('20Jan250035','040000163671','10784',(select max(to_number(i.premium_rcv_detail_code))+1
from ins_premium_det i),'10784','10784','02', '11000003','00','Request by Mr. Saqib Saleem 21-Jan-2025');</v>
      </c>
      <c r="H223" s="148" t="str">
        <f t="shared" si="15"/>
        <v>insert into ins_premium_det (premium_rcv_code,assorted_code, rec_amount,premium_rcv_detail_code,remaining_amt, payrec, mode_code,coinsurance_code,class_cd,it_remarks) values('20Jan250035','040000163671','10784',(select max(to_number(i.premium_rcv_detail_code))+1
from ins_premium_det i),'10784','10784','02', '11000003','00','Request by Mr. Saqib Saleem 21-Jan-2025');</v>
      </c>
    </row>
    <row r="224" spans="1:8" ht="105" x14ac:dyDescent="0.25">
      <c r="A224" s="9" t="s">
        <v>1470</v>
      </c>
      <c r="B224" s="144" t="str">
        <f>VLOOKUP(A224,policy!B:C,2,0)</f>
        <v>040000163656</v>
      </c>
      <c r="C224" s="13">
        <v>14101.639344262296</v>
      </c>
      <c r="D224" s="145">
        <f t="shared" si="13"/>
        <v>14102</v>
      </c>
      <c r="E224" s="149" t="s">
        <v>1558</v>
      </c>
      <c r="F224" s="146" t="str">
        <f t="shared" si="12"/>
        <v>insert into ins_premium_det (premium_rcv_code,assorted_code, rec_amount,premium_rcv_detail_code,remaining_amt, payrec, mode_code,coinsurance_code,class_cd,it_remarks) values</v>
      </c>
      <c r="G224" s="147" t="str">
        <f t="shared" si="14"/>
        <v>('20Jan250035','040000163656','14102',(select max(to_number(i.premium_rcv_detail_code))+1
from ins_premium_det i),'14102','14102','02', '11000003','00','Request by Mr. Saqib Saleem 21-Jan-2025');</v>
      </c>
      <c r="H224"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225" spans="1:8" ht="105" x14ac:dyDescent="0.25">
      <c r="A225" s="9" t="s">
        <v>1470</v>
      </c>
      <c r="B225" s="144" t="str">
        <f>VLOOKUP(A225,policy!B:C,2,0)</f>
        <v>040000163656</v>
      </c>
      <c r="C225" s="13">
        <v>14101.639344262296</v>
      </c>
      <c r="D225" s="145">
        <f t="shared" si="13"/>
        <v>14102</v>
      </c>
      <c r="E225" s="149" t="s">
        <v>1558</v>
      </c>
      <c r="F225" s="146" t="str">
        <f t="shared" si="12"/>
        <v>insert into ins_premium_det (premium_rcv_code,assorted_code, rec_amount,premium_rcv_detail_code,remaining_amt, payrec, mode_code,coinsurance_code,class_cd,it_remarks) values</v>
      </c>
      <c r="G225" s="147" t="str">
        <f t="shared" si="14"/>
        <v>('20Jan250035','040000163656','14102',(select max(to_number(i.premium_rcv_detail_code))+1
from ins_premium_det i),'14102','14102','02', '11000003','00','Request by Mr. Saqib Saleem 21-Jan-2025');</v>
      </c>
      <c r="H225"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226" spans="1:8" ht="105" x14ac:dyDescent="0.25">
      <c r="A226" s="9" t="s">
        <v>1470</v>
      </c>
      <c r="B226" s="144" t="str">
        <f>VLOOKUP(A226,policy!B:C,2,0)</f>
        <v>040000163656</v>
      </c>
      <c r="C226" s="13">
        <v>14101.639344262296</v>
      </c>
      <c r="D226" s="145">
        <f t="shared" si="13"/>
        <v>14102</v>
      </c>
      <c r="E226" s="149" t="s">
        <v>1558</v>
      </c>
      <c r="F226" s="146" t="str">
        <f t="shared" si="12"/>
        <v>insert into ins_premium_det (premium_rcv_code,assorted_code, rec_amount,premium_rcv_detail_code,remaining_amt, payrec, mode_code,coinsurance_code,class_cd,it_remarks) values</v>
      </c>
      <c r="G226" s="147" t="str">
        <f t="shared" si="14"/>
        <v>('20Jan250035','040000163656','14102',(select max(to_number(i.premium_rcv_detail_code))+1
from ins_premium_det i),'14102','14102','02', '11000003','00','Request by Mr. Saqib Saleem 21-Jan-2025');</v>
      </c>
      <c r="H226"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227" spans="1:8" ht="105" x14ac:dyDescent="0.25">
      <c r="A227" s="9" t="s">
        <v>1470</v>
      </c>
      <c r="B227" s="144" t="str">
        <f>VLOOKUP(A227,policy!B:C,2,0)</f>
        <v>040000163656</v>
      </c>
      <c r="C227" s="13">
        <v>14101.639344262296</v>
      </c>
      <c r="D227" s="145">
        <f t="shared" si="13"/>
        <v>14102</v>
      </c>
      <c r="E227" s="149" t="s">
        <v>1558</v>
      </c>
      <c r="F227" s="146" t="str">
        <f t="shared" si="12"/>
        <v>insert into ins_premium_det (premium_rcv_code,assorted_code, rec_amount,premium_rcv_detail_code,remaining_amt, payrec, mode_code,coinsurance_code,class_cd,it_remarks) values</v>
      </c>
      <c r="G227" s="147" t="str">
        <f t="shared" si="14"/>
        <v>('20Jan250035','040000163656','14102',(select max(to_number(i.premium_rcv_detail_code))+1
from ins_premium_det i),'14102','14102','02', '11000003','00','Request by Mr. Saqib Saleem 21-Jan-2025');</v>
      </c>
      <c r="H227"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228" spans="1:8" ht="105" x14ac:dyDescent="0.25">
      <c r="A228" s="9" t="s">
        <v>1470</v>
      </c>
      <c r="B228" s="144" t="str">
        <f>VLOOKUP(A228,policy!B:C,2,0)</f>
        <v>040000163656</v>
      </c>
      <c r="C228" s="13">
        <v>14101.639344262296</v>
      </c>
      <c r="D228" s="145">
        <f t="shared" si="13"/>
        <v>14102</v>
      </c>
      <c r="E228" s="149" t="s">
        <v>1558</v>
      </c>
      <c r="F228" s="146" t="str">
        <f t="shared" si="12"/>
        <v>insert into ins_premium_det (premium_rcv_code,assorted_code, rec_amount,premium_rcv_detail_code,remaining_amt, payrec, mode_code,coinsurance_code,class_cd,it_remarks) values</v>
      </c>
      <c r="G228" s="147" t="str">
        <f t="shared" si="14"/>
        <v>('20Jan250035','040000163656','14102',(select max(to_number(i.premium_rcv_detail_code))+1
from ins_premium_det i),'14102','14102','02', '11000003','00','Request by Mr. Saqib Saleem 21-Jan-2025');</v>
      </c>
      <c r="H228" s="148" t="str">
        <f t="shared" si="15"/>
        <v>insert into ins_premium_det (premium_rcv_code,assorted_code, rec_amount,premium_rcv_detail_code,remaining_amt, payrec, mode_code,coinsurance_code,class_cd,it_remarks) values('20Jan250035','040000163656','14102',(select max(to_number(i.premium_rcv_detail_code))+1
from ins_premium_det i),'14102','14102','02', '11000003','00','Request by Mr. Saqib Saleem 21-Jan-2025');</v>
      </c>
    </row>
    <row r="229" spans="1:8" ht="105" x14ac:dyDescent="0.25">
      <c r="A229" s="9" t="s">
        <v>1470</v>
      </c>
      <c r="B229" s="144" t="str">
        <f>VLOOKUP(A229,policy!B:C,2,0)</f>
        <v>040000163656</v>
      </c>
      <c r="C229" s="13">
        <v>5391.8032786885242</v>
      </c>
      <c r="D229" s="145">
        <f t="shared" si="13"/>
        <v>5392</v>
      </c>
      <c r="E229" s="149" t="s">
        <v>1558</v>
      </c>
      <c r="F229" s="146" t="str">
        <f t="shared" si="12"/>
        <v>insert into ins_premium_det (premium_rcv_code,assorted_code, rec_amount,premium_rcv_detail_code,remaining_amt, payrec, mode_code,coinsurance_code,class_cd,it_remarks) values</v>
      </c>
      <c r="G229" s="147" t="str">
        <f t="shared" si="14"/>
        <v>('20Jan250035','040000163656','5392',(select max(to_number(i.premium_rcv_detail_code))+1
from ins_premium_det i),'5392','5392','02', '11000003','00','Request by Mr. Saqib Saleem 21-Jan-2025');</v>
      </c>
      <c r="H229" s="148" t="str">
        <f t="shared" si="15"/>
        <v>insert into ins_premium_det (premium_rcv_code,assorted_code, rec_amount,premium_rcv_detail_code,remaining_amt, payrec, mode_code,coinsurance_code,class_cd,it_remarks) values('20Jan250035','040000163656','5392',(select max(to_number(i.premium_rcv_detail_code))+1
from ins_premium_det i),'5392','5392','02', '11000003','00','Request by Mr. Saqib Saleem 21-Jan-2025');</v>
      </c>
    </row>
    <row r="230" spans="1:8" ht="105" x14ac:dyDescent="0.25">
      <c r="A230" s="9" t="s">
        <v>1470</v>
      </c>
      <c r="B230" s="144" t="str">
        <f>VLOOKUP(A230,policy!B:C,2,0)</f>
        <v>040000163656</v>
      </c>
      <c r="C230" s="13">
        <v>2592.2131147540986</v>
      </c>
      <c r="D230" s="145">
        <f t="shared" si="13"/>
        <v>2592</v>
      </c>
      <c r="E230" s="149" t="s">
        <v>1558</v>
      </c>
      <c r="F230" s="146" t="str">
        <f t="shared" si="12"/>
        <v>insert into ins_premium_det (premium_rcv_code,assorted_code, rec_amount,premium_rcv_detail_code,remaining_amt, payrec, mode_code,coinsurance_code,class_cd,it_remarks) values</v>
      </c>
      <c r="G230" s="147" t="str">
        <f t="shared" si="14"/>
        <v>('20Jan250035','040000163656','2592',(select max(to_number(i.premium_rcv_detail_code))+1
from ins_premium_det i),'2592','2592','02', '11000003','00','Request by Mr. Saqib Saleem 21-Jan-2025');</v>
      </c>
      <c r="H230" s="148" t="str">
        <f t="shared" si="15"/>
        <v>insert into ins_premium_det (premium_rcv_code,assorted_code, rec_amount,premium_rcv_detail_code,remaining_amt, payrec, mode_code,coinsurance_code,class_cd,it_remarks) values('20Jan250035','040000163656','2592',(select max(to_number(i.premium_rcv_detail_code))+1
from ins_premium_det i),'2592','2592','02', '11000003','00','Request by Mr. Saqib Saleem 21-Jan-2025');</v>
      </c>
    </row>
    <row r="231" spans="1:8" ht="105" x14ac:dyDescent="0.25">
      <c r="A231" s="9" t="s">
        <v>1470</v>
      </c>
      <c r="B231" s="144" t="str">
        <f>VLOOKUP(A231,policy!B:C,2,0)</f>
        <v>040000163656</v>
      </c>
      <c r="C231" s="13">
        <v>2592.2131147540986</v>
      </c>
      <c r="D231" s="145">
        <f t="shared" si="13"/>
        <v>2592</v>
      </c>
      <c r="E231" s="149" t="s">
        <v>1558</v>
      </c>
      <c r="F231" s="146" t="str">
        <f t="shared" si="12"/>
        <v>insert into ins_premium_det (premium_rcv_code,assorted_code, rec_amount,premium_rcv_detail_code,remaining_amt, payrec, mode_code,coinsurance_code,class_cd,it_remarks) values</v>
      </c>
      <c r="G231" s="147" t="str">
        <f t="shared" si="14"/>
        <v>('20Jan250035','040000163656','2592',(select max(to_number(i.premium_rcv_detail_code))+1
from ins_premium_det i),'2592','2592','02', '11000003','00','Request by Mr. Saqib Saleem 21-Jan-2025');</v>
      </c>
      <c r="H231" s="148" t="str">
        <f t="shared" si="15"/>
        <v>insert into ins_premium_det (premium_rcv_code,assorted_code, rec_amount,premium_rcv_detail_code,remaining_amt, payrec, mode_code,coinsurance_code,class_cd,it_remarks) values('20Jan250035','040000163656','2592',(select max(to_number(i.premium_rcv_detail_code))+1
from ins_premium_det i),'2592','2592','02', '11000003','00','Request by Mr. Saqib Saleem 21-Jan-2025');</v>
      </c>
    </row>
    <row r="232" spans="1:8" ht="105" x14ac:dyDescent="0.25">
      <c r="A232" s="9" t="s">
        <v>1470</v>
      </c>
      <c r="B232" s="144" t="str">
        <f>VLOOKUP(A232,policy!B:C,2,0)</f>
        <v>040000163656</v>
      </c>
      <c r="C232" s="13">
        <v>9539.3442622950824</v>
      </c>
      <c r="D232" s="145">
        <f t="shared" si="13"/>
        <v>9539</v>
      </c>
      <c r="E232" s="149" t="s">
        <v>1558</v>
      </c>
      <c r="F232" s="146" t="str">
        <f t="shared" si="12"/>
        <v>insert into ins_premium_det (premium_rcv_code,assorted_code, rec_amount,premium_rcv_detail_code,remaining_amt, payrec, mode_code,coinsurance_code,class_cd,it_remarks) values</v>
      </c>
      <c r="G232" s="147" t="str">
        <f t="shared" si="14"/>
        <v>('20Jan250035','040000163656','9539',(select max(to_number(i.premium_rcv_detail_code))+1
from ins_premium_det i),'9539','9539','02', '11000003','00','Request by Mr. Saqib Saleem 21-Jan-2025');</v>
      </c>
      <c r="H232"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33" spans="1:8" ht="105" x14ac:dyDescent="0.25">
      <c r="A233" s="9" t="s">
        <v>1470</v>
      </c>
      <c r="B233" s="144" t="str">
        <f>VLOOKUP(A233,policy!B:C,2,0)</f>
        <v>040000163656</v>
      </c>
      <c r="C233" s="21">
        <v>9539.3442622950824</v>
      </c>
      <c r="D233" s="145">
        <f t="shared" si="13"/>
        <v>9539</v>
      </c>
      <c r="E233" s="149" t="s">
        <v>1558</v>
      </c>
      <c r="F233" s="146" t="str">
        <f t="shared" si="12"/>
        <v>insert into ins_premium_det (premium_rcv_code,assorted_code, rec_amount,premium_rcv_detail_code,remaining_amt, payrec, mode_code,coinsurance_code,class_cd,it_remarks) values</v>
      </c>
      <c r="G233" s="147" t="str">
        <f t="shared" si="14"/>
        <v>('20Jan250035','040000163656','9539',(select max(to_number(i.premium_rcv_detail_code))+1
from ins_premium_det i),'9539','9539','02', '11000003','00','Request by Mr. Saqib Saleem 21-Jan-2025');</v>
      </c>
      <c r="H233"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34" spans="1:8" ht="105" x14ac:dyDescent="0.25">
      <c r="A234" s="9" t="s">
        <v>1470</v>
      </c>
      <c r="B234" s="144" t="str">
        <f>VLOOKUP(A234,policy!B:C,2,0)</f>
        <v>040000163656</v>
      </c>
      <c r="C234" s="21">
        <v>9539.3442622950824</v>
      </c>
      <c r="D234" s="145">
        <f t="shared" si="13"/>
        <v>9539</v>
      </c>
      <c r="E234" s="149" t="s">
        <v>1558</v>
      </c>
      <c r="F234" s="146" t="str">
        <f t="shared" si="12"/>
        <v>insert into ins_premium_det (premium_rcv_code,assorted_code, rec_amount,premium_rcv_detail_code,remaining_amt, payrec, mode_code,coinsurance_code,class_cd,it_remarks) values</v>
      </c>
      <c r="G234" s="147" t="str">
        <f t="shared" si="14"/>
        <v>('20Jan250035','040000163656','9539',(select max(to_number(i.premium_rcv_detail_code))+1
from ins_premium_det i),'9539','9539','02', '11000003','00','Request by Mr. Saqib Saleem 21-Jan-2025');</v>
      </c>
      <c r="H234"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35" spans="1:8" ht="105" x14ac:dyDescent="0.25">
      <c r="A235" s="9" t="s">
        <v>1470</v>
      </c>
      <c r="B235" s="144" t="str">
        <f>VLOOKUP(A235,policy!B:C,2,0)</f>
        <v>040000163656</v>
      </c>
      <c r="C235" s="13">
        <v>15574.016393442624</v>
      </c>
      <c r="D235" s="145">
        <f t="shared" si="13"/>
        <v>15574</v>
      </c>
      <c r="E235" s="149" t="s">
        <v>1558</v>
      </c>
      <c r="F235" s="146" t="str">
        <f t="shared" si="12"/>
        <v>insert into ins_premium_det (premium_rcv_code,assorted_code, rec_amount,premium_rcv_detail_code,remaining_amt, payrec, mode_code,coinsurance_code,class_cd,it_remarks) values</v>
      </c>
      <c r="G235" s="147" t="str">
        <f t="shared" si="14"/>
        <v>('20Jan250035','040000163656','15574',(select max(to_number(i.premium_rcv_detail_code))+1
from ins_premium_det i),'15574','15574','02', '11000003','00','Request by Mr. Saqib Saleem 21-Jan-2025');</v>
      </c>
      <c r="H235" s="148" t="str">
        <f t="shared" si="15"/>
        <v>insert into ins_premium_det (premium_rcv_code,assorted_code, rec_amount,premium_rcv_detail_code,remaining_amt, payrec, mode_code,coinsurance_code,class_cd,it_remarks) values('20Jan250035','040000163656','15574',(select max(to_number(i.premium_rcv_detail_code))+1
from ins_premium_det i),'15574','15574','02', '11000003','00','Request by Mr. Saqib Saleem 21-Jan-2025');</v>
      </c>
    </row>
    <row r="236" spans="1:8" ht="105" x14ac:dyDescent="0.25">
      <c r="A236" s="9" t="s">
        <v>1470</v>
      </c>
      <c r="B236" s="144" t="str">
        <f>VLOOKUP(A236,policy!B:C,2,0)</f>
        <v>040000163656</v>
      </c>
      <c r="C236" s="13">
        <v>15574.016393442624</v>
      </c>
      <c r="D236" s="145">
        <f t="shared" si="13"/>
        <v>15574</v>
      </c>
      <c r="E236" s="149" t="s">
        <v>1558</v>
      </c>
      <c r="F236" s="146" t="str">
        <f t="shared" si="12"/>
        <v>insert into ins_premium_det (premium_rcv_code,assorted_code, rec_amount,premium_rcv_detail_code,remaining_amt, payrec, mode_code,coinsurance_code,class_cd,it_remarks) values</v>
      </c>
      <c r="G236" s="147" t="str">
        <f t="shared" si="14"/>
        <v>('20Jan250035','040000163656','15574',(select max(to_number(i.premium_rcv_detail_code))+1
from ins_premium_det i),'15574','15574','02', '11000003','00','Request by Mr. Saqib Saleem 21-Jan-2025');</v>
      </c>
      <c r="H236" s="148" t="str">
        <f t="shared" si="15"/>
        <v>insert into ins_premium_det (premium_rcv_code,assorted_code, rec_amount,premium_rcv_detail_code,remaining_amt, payrec, mode_code,coinsurance_code,class_cd,it_remarks) values('20Jan250035','040000163656','15574',(select max(to_number(i.premium_rcv_detail_code))+1
from ins_premium_det i),'15574','15574','02', '11000003','00','Request by Mr. Saqib Saleem 21-Jan-2025');</v>
      </c>
    </row>
    <row r="237" spans="1:8" ht="105" x14ac:dyDescent="0.25">
      <c r="A237" s="9" t="s">
        <v>1470</v>
      </c>
      <c r="B237" s="144" t="str">
        <f>VLOOKUP(A237,policy!B:C,2,0)</f>
        <v>040000163656</v>
      </c>
      <c r="C237" s="13">
        <v>5184.4262295081971</v>
      </c>
      <c r="D237" s="145">
        <f t="shared" si="13"/>
        <v>5184</v>
      </c>
      <c r="E237" s="149" t="s">
        <v>1558</v>
      </c>
      <c r="F237" s="146" t="str">
        <f t="shared" si="12"/>
        <v>insert into ins_premium_det (premium_rcv_code,assorted_code, rec_amount,premium_rcv_detail_code,remaining_amt, payrec, mode_code,coinsurance_code,class_cd,it_remarks) values</v>
      </c>
      <c r="G237" s="147" t="str">
        <f t="shared" si="14"/>
        <v>('20Jan250035','040000163656','5184',(select max(to_number(i.premium_rcv_detail_code))+1
from ins_premium_det i),'5184','5184','02', '11000003','00','Request by Mr. Saqib Saleem 21-Jan-2025');</v>
      </c>
      <c r="H237" s="148" t="str">
        <f t="shared" si="15"/>
        <v>insert into ins_premium_det (premium_rcv_code,assorted_code, rec_amount,premium_rcv_detail_code,remaining_amt, payrec, mode_code,coinsurance_code,class_cd,it_remarks) values('20Jan250035','040000163656','5184',(select max(to_number(i.premium_rcv_detail_code))+1
from ins_premium_det i),'5184','5184','02', '11000003','00','Request by Mr. Saqib Saleem 21-Jan-2025');</v>
      </c>
    </row>
    <row r="238" spans="1:8" ht="105" x14ac:dyDescent="0.25">
      <c r="A238" s="9" t="s">
        <v>1470</v>
      </c>
      <c r="B238" s="144" t="str">
        <f>VLOOKUP(A238,policy!B:C,2,0)</f>
        <v>040000163656</v>
      </c>
      <c r="C238" s="13">
        <v>9539.3442622950824</v>
      </c>
      <c r="D238" s="145">
        <f t="shared" si="13"/>
        <v>9539</v>
      </c>
      <c r="E238" s="149" t="s">
        <v>1558</v>
      </c>
      <c r="F238" s="146" t="str">
        <f t="shared" si="12"/>
        <v>insert into ins_premium_det (premium_rcv_code,assorted_code, rec_amount,premium_rcv_detail_code,remaining_amt, payrec, mode_code,coinsurance_code,class_cd,it_remarks) values</v>
      </c>
      <c r="G238" s="147" t="str">
        <f t="shared" si="14"/>
        <v>('20Jan250035','040000163656','9539',(select max(to_number(i.premium_rcv_detail_code))+1
from ins_premium_det i),'9539','9539','02', '11000003','00','Request by Mr. Saqib Saleem 21-Jan-2025');</v>
      </c>
      <c r="H238"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39" spans="1:8" ht="105" x14ac:dyDescent="0.25">
      <c r="A239" s="9" t="s">
        <v>1470</v>
      </c>
      <c r="B239" s="144" t="str">
        <f>VLOOKUP(A239,policy!B:C,2,0)</f>
        <v>040000163656</v>
      </c>
      <c r="C239" s="13">
        <v>9539.3442622950824</v>
      </c>
      <c r="D239" s="145">
        <f t="shared" si="13"/>
        <v>9539</v>
      </c>
      <c r="E239" s="149" t="s">
        <v>1558</v>
      </c>
      <c r="F239" s="146" t="str">
        <f t="shared" si="12"/>
        <v>insert into ins_premium_det (premium_rcv_code,assorted_code, rec_amount,premium_rcv_detail_code,remaining_amt, payrec, mode_code,coinsurance_code,class_cd,it_remarks) values</v>
      </c>
      <c r="G239" s="147" t="str">
        <f t="shared" si="14"/>
        <v>('20Jan250035','040000163656','9539',(select max(to_number(i.premium_rcv_detail_code))+1
from ins_premium_det i),'9539','9539','02', '11000003','00','Request by Mr. Saqib Saleem 21-Jan-2025');</v>
      </c>
      <c r="H239"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40" spans="1:8" ht="105" x14ac:dyDescent="0.25">
      <c r="A240" s="9" t="s">
        <v>1470</v>
      </c>
      <c r="B240" s="144" t="str">
        <f>VLOOKUP(A240,policy!B:C,2,0)</f>
        <v>040000163656</v>
      </c>
      <c r="C240" s="13">
        <v>9539.3442622950824</v>
      </c>
      <c r="D240" s="145">
        <f t="shared" si="13"/>
        <v>9539</v>
      </c>
      <c r="E240" s="149" t="s">
        <v>1558</v>
      </c>
      <c r="F240" s="146" t="str">
        <f t="shared" si="12"/>
        <v>insert into ins_premium_det (premium_rcv_code,assorted_code, rec_amount,premium_rcv_detail_code,remaining_amt, payrec, mode_code,coinsurance_code,class_cd,it_remarks) values</v>
      </c>
      <c r="G240" s="147" t="str">
        <f t="shared" si="14"/>
        <v>('20Jan250035','040000163656','9539',(select max(to_number(i.premium_rcv_detail_code))+1
from ins_premium_det i),'9539','9539','02', '11000003','00','Request by Mr. Saqib Saleem 21-Jan-2025');</v>
      </c>
      <c r="H240"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41" spans="1:8" ht="105" x14ac:dyDescent="0.25">
      <c r="A241" s="9" t="s">
        <v>1470</v>
      </c>
      <c r="B241" s="144" t="str">
        <f>VLOOKUP(A241,policy!B:C,2,0)</f>
        <v>040000163656</v>
      </c>
      <c r="C241" s="13">
        <v>9539.3442622950824</v>
      </c>
      <c r="D241" s="145">
        <f t="shared" si="13"/>
        <v>9539</v>
      </c>
      <c r="E241" s="149" t="s">
        <v>1558</v>
      </c>
      <c r="F241" s="146" t="str">
        <f t="shared" si="12"/>
        <v>insert into ins_premium_det (premium_rcv_code,assorted_code, rec_amount,premium_rcv_detail_code,remaining_amt, payrec, mode_code,coinsurance_code,class_cd,it_remarks) values</v>
      </c>
      <c r="G241" s="147" t="str">
        <f t="shared" si="14"/>
        <v>('20Jan250035','040000163656','9539',(select max(to_number(i.premium_rcv_detail_code))+1
from ins_premium_det i),'9539','9539','02', '11000003','00','Request by Mr. Saqib Saleem 21-Jan-2025');</v>
      </c>
      <c r="H241"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42" spans="1:8" ht="105" x14ac:dyDescent="0.25">
      <c r="A242" s="9" t="s">
        <v>1470</v>
      </c>
      <c r="B242" s="144" t="str">
        <f>VLOOKUP(A242,policy!B:C,2,0)</f>
        <v>040000163656</v>
      </c>
      <c r="C242" s="13">
        <v>9539.3442622950824</v>
      </c>
      <c r="D242" s="145">
        <f t="shared" si="13"/>
        <v>9539</v>
      </c>
      <c r="E242" s="149" t="s">
        <v>1558</v>
      </c>
      <c r="F242" s="146" t="str">
        <f t="shared" si="12"/>
        <v>insert into ins_premium_det (premium_rcv_code,assorted_code, rec_amount,premium_rcv_detail_code,remaining_amt, payrec, mode_code,coinsurance_code,class_cd,it_remarks) values</v>
      </c>
      <c r="G242" s="147" t="str">
        <f t="shared" si="14"/>
        <v>('20Jan250035','040000163656','9539',(select max(to_number(i.premium_rcv_detail_code))+1
from ins_premium_det i),'9539','9539','02', '11000003','00','Request by Mr. Saqib Saleem 21-Jan-2025');</v>
      </c>
      <c r="H242"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43" spans="1:8" ht="105" x14ac:dyDescent="0.25">
      <c r="A243" s="9" t="s">
        <v>1470</v>
      </c>
      <c r="B243" s="144" t="str">
        <f>VLOOKUP(A243,policy!B:C,2,0)</f>
        <v>040000163656</v>
      </c>
      <c r="C243" s="13">
        <v>9539.3442622950824</v>
      </c>
      <c r="D243" s="145">
        <f t="shared" si="13"/>
        <v>9539</v>
      </c>
      <c r="E243" s="149" t="s">
        <v>1558</v>
      </c>
      <c r="F243" s="146" t="str">
        <f t="shared" si="12"/>
        <v>insert into ins_premium_det (premium_rcv_code,assorted_code, rec_amount,premium_rcv_detail_code,remaining_amt, payrec, mode_code,coinsurance_code,class_cd,it_remarks) values</v>
      </c>
      <c r="G243" s="147" t="str">
        <f t="shared" si="14"/>
        <v>('20Jan250035','040000163656','9539',(select max(to_number(i.premium_rcv_detail_code))+1
from ins_premium_det i),'9539','9539','02', '11000003','00','Request by Mr. Saqib Saleem 21-Jan-2025');</v>
      </c>
      <c r="H243"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44" spans="1:8" ht="105" x14ac:dyDescent="0.25">
      <c r="A244" s="9" t="s">
        <v>1470</v>
      </c>
      <c r="B244" s="144" t="str">
        <f>VLOOKUP(A244,policy!B:C,2,0)</f>
        <v>040000163656</v>
      </c>
      <c r="C244" s="13">
        <v>10368.852459016394</v>
      </c>
      <c r="D244" s="145">
        <f t="shared" si="13"/>
        <v>10369</v>
      </c>
      <c r="E244" s="149" t="s">
        <v>1558</v>
      </c>
      <c r="F244" s="146" t="str">
        <f t="shared" si="12"/>
        <v>insert into ins_premium_det (premium_rcv_code,assorted_code, rec_amount,premium_rcv_detail_code,remaining_amt, payrec, mode_code,coinsurance_code,class_cd,it_remarks) values</v>
      </c>
      <c r="G244" s="147" t="str">
        <f t="shared" si="14"/>
        <v>('20Jan250035','040000163656','10369',(select max(to_number(i.premium_rcv_detail_code))+1
from ins_premium_det i),'10369','10369','02', '11000003','00','Request by Mr. Saqib Saleem 21-Jan-2025');</v>
      </c>
      <c r="H244" s="148" t="str">
        <f t="shared" si="15"/>
        <v>insert into ins_premium_det (premium_rcv_code,assorted_code, rec_amount,premium_rcv_detail_code,remaining_amt, payrec, mode_code,coinsurance_code,class_cd,it_remarks) values('20Jan250035','040000163656','10369',(select max(to_number(i.premium_rcv_detail_code))+1
from ins_premium_det i),'10369','10369','02', '11000003','00','Request by Mr. Saqib Saleem 21-Jan-2025');</v>
      </c>
    </row>
    <row r="245" spans="1:8" ht="105" x14ac:dyDescent="0.25">
      <c r="A245" s="9" t="s">
        <v>1470</v>
      </c>
      <c r="B245" s="144" t="str">
        <f>VLOOKUP(A245,policy!B:C,2,0)</f>
        <v>040000163656</v>
      </c>
      <c r="C245" s="21">
        <v>2141.3934426229507</v>
      </c>
      <c r="D245" s="145">
        <f t="shared" si="13"/>
        <v>2141</v>
      </c>
      <c r="E245" s="149" t="s">
        <v>1558</v>
      </c>
      <c r="F245" s="146" t="str">
        <f t="shared" si="12"/>
        <v>insert into ins_premium_det (premium_rcv_code,assorted_code, rec_amount,premium_rcv_detail_code,remaining_amt, payrec, mode_code,coinsurance_code,class_cd,it_remarks) values</v>
      </c>
      <c r="G245" s="147" t="str">
        <f t="shared" si="14"/>
        <v>('20Jan250035','040000163656','2141',(select max(to_number(i.premium_rcv_detail_code))+1
from ins_premium_det i),'2141','2141','02', '11000003','00','Request by Mr. Saqib Saleem 21-Jan-2025');</v>
      </c>
      <c r="H245" s="148" t="str">
        <f t="shared" si="15"/>
        <v>insert into ins_premium_det (premium_rcv_code,assorted_code, rec_amount,premium_rcv_detail_code,remaining_amt, payrec, mode_code,coinsurance_code,class_cd,it_remarks) values('20Jan250035','040000163656','2141',(select max(to_number(i.premium_rcv_detail_code))+1
from ins_premium_det i),'2141','2141','02', '11000003','00','Request by Mr. Saqib Saleem 21-Jan-2025');</v>
      </c>
    </row>
    <row r="246" spans="1:8" ht="105" x14ac:dyDescent="0.25">
      <c r="A246" s="9" t="s">
        <v>1470</v>
      </c>
      <c r="B246" s="144" t="str">
        <f>VLOOKUP(A246,policy!B:C,2,0)</f>
        <v>040000163656</v>
      </c>
      <c r="C246" s="13">
        <v>10368.852459016394</v>
      </c>
      <c r="D246" s="145">
        <f t="shared" si="13"/>
        <v>10369</v>
      </c>
      <c r="E246" s="149" t="s">
        <v>1558</v>
      </c>
      <c r="F246" s="146" t="str">
        <f t="shared" si="12"/>
        <v>insert into ins_premium_det (premium_rcv_code,assorted_code, rec_amount,premium_rcv_detail_code,remaining_amt, payrec, mode_code,coinsurance_code,class_cd,it_remarks) values</v>
      </c>
      <c r="G246" s="147" t="str">
        <f t="shared" si="14"/>
        <v>('20Jan250035','040000163656','10369',(select max(to_number(i.premium_rcv_detail_code))+1
from ins_premium_det i),'10369','10369','02', '11000003','00','Request by Mr. Saqib Saleem 21-Jan-2025');</v>
      </c>
      <c r="H246" s="148" t="str">
        <f t="shared" si="15"/>
        <v>insert into ins_premium_det (premium_rcv_code,assorted_code, rec_amount,premium_rcv_detail_code,remaining_amt, payrec, mode_code,coinsurance_code,class_cd,it_remarks) values('20Jan250035','040000163656','10369',(select max(to_number(i.premium_rcv_detail_code))+1
from ins_premium_det i),'10369','10369','02', '11000003','00','Request by Mr. Saqib Saleem 21-Jan-2025');</v>
      </c>
    </row>
    <row r="247" spans="1:8" ht="105" x14ac:dyDescent="0.25">
      <c r="A247" s="9" t="s">
        <v>1470</v>
      </c>
      <c r="B247" s="144" t="str">
        <f>VLOOKUP(A247,policy!B:C,2,0)</f>
        <v>040000163656</v>
      </c>
      <c r="C247" s="21">
        <v>10368.852459016394</v>
      </c>
      <c r="D247" s="145">
        <f t="shared" si="13"/>
        <v>10369</v>
      </c>
      <c r="E247" s="149" t="s">
        <v>1558</v>
      </c>
      <c r="F247" s="146" t="str">
        <f t="shared" si="12"/>
        <v>insert into ins_premium_det (premium_rcv_code,assorted_code, rec_amount,premium_rcv_detail_code,remaining_amt, payrec, mode_code,coinsurance_code,class_cd,it_remarks) values</v>
      </c>
      <c r="G247" s="147" t="str">
        <f t="shared" si="14"/>
        <v>('20Jan250035','040000163656','10369',(select max(to_number(i.premium_rcv_detail_code))+1
from ins_premium_det i),'10369','10369','02', '11000003','00','Request by Mr. Saqib Saleem 21-Jan-2025');</v>
      </c>
      <c r="H247" s="148" t="str">
        <f t="shared" si="15"/>
        <v>insert into ins_premium_det (premium_rcv_code,assorted_code, rec_amount,premium_rcv_detail_code,remaining_amt, payrec, mode_code,coinsurance_code,class_cd,it_remarks) values('20Jan250035','040000163656','10369',(select max(to_number(i.premium_rcv_detail_code))+1
from ins_premium_det i),'10369','10369','02', '11000003','00','Request by Mr. Saqib Saleem 21-Jan-2025');</v>
      </c>
    </row>
    <row r="248" spans="1:8" ht="105" x14ac:dyDescent="0.25">
      <c r="A248" s="9" t="s">
        <v>1471</v>
      </c>
      <c r="B248" s="144" t="str">
        <f>VLOOKUP(A248,policy!B:C,2,0)</f>
        <v>040000163671</v>
      </c>
      <c r="C248" s="13">
        <v>14516.393442622952</v>
      </c>
      <c r="D248" s="145">
        <f t="shared" si="13"/>
        <v>14516</v>
      </c>
      <c r="E248" s="149" t="s">
        <v>1558</v>
      </c>
      <c r="F248" s="146" t="str">
        <f t="shared" si="12"/>
        <v>insert into ins_premium_det (premium_rcv_code,assorted_code, rec_amount,premium_rcv_detail_code,remaining_amt, payrec, mode_code,coinsurance_code,class_cd,it_remarks) values</v>
      </c>
      <c r="G248" s="147" t="str">
        <f t="shared" si="14"/>
        <v>('20Jan250035','040000163671','14516',(select max(to_number(i.premium_rcv_detail_code))+1
from ins_premium_det i),'14516','14516','02', '11000003','00','Request by Mr. Saqib Saleem 21-Jan-2025');</v>
      </c>
      <c r="H248" s="148" t="str">
        <f t="shared" si="15"/>
        <v>insert into ins_premium_det (premium_rcv_code,assorted_code, rec_amount,premium_rcv_detail_code,remaining_amt, payrec, mode_code,coinsurance_code,class_cd,it_remarks) values('20Jan250035','040000163671','14516',(select max(to_number(i.premium_rcv_detail_code))+1
from ins_premium_det i),'14516','14516','02', '11000003','00','Request by Mr. Saqib Saleem 21-Jan-2025');</v>
      </c>
    </row>
    <row r="249" spans="1:8" ht="105" x14ac:dyDescent="0.25">
      <c r="A249" s="9" t="s">
        <v>1470</v>
      </c>
      <c r="B249" s="144" t="str">
        <f>VLOOKUP(A249,policy!B:C,2,0)</f>
        <v>040000163656</v>
      </c>
      <c r="C249" s="13">
        <v>9539.3442622950824</v>
      </c>
      <c r="D249" s="145">
        <f t="shared" si="13"/>
        <v>9539</v>
      </c>
      <c r="E249" s="149" t="s">
        <v>1558</v>
      </c>
      <c r="F249" s="146" t="str">
        <f t="shared" si="12"/>
        <v>insert into ins_premium_det (premium_rcv_code,assorted_code, rec_amount,premium_rcv_detail_code,remaining_amt, payrec, mode_code,coinsurance_code,class_cd,it_remarks) values</v>
      </c>
      <c r="G249" s="147" t="str">
        <f t="shared" si="14"/>
        <v>('20Jan250035','040000163656','9539',(select max(to_number(i.premium_rcv_detail_code))+1
from ins_premium_det i),'9539','9539','02', '11000003','00','Request by Mr. Saqib Saleem 21-Jan-2025');</v>
      </c>
      <c r="H249"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0" spans="1:8" ht="105" x14ac:dyDescent="0.25">
      <c r="A250" s="9" t="s">
        <v>1470</v>
      </c>
      <c r="B250" s="144" t="str">
        <f>VLOOKUP(A250,policy!B:C,2,0)</f>
        <v>040000163656</v>
      </c>
      <c r="C250" s="21">
        <v>9539.3442622950824</v>
      </c>
      <c r="D250" s="145">
        <f t="shared" si="13"/>
        <v>9539</v>
      </c>
      <c r="E250" s="149" t="s">
        <v>1558</v>
      </c>
      <c r="F250" s="146" t="str">
        <f t="shared" si="12"/>
        <v>insert into ins_premium_det (premium_rcv_code,assorted_code, rec_amount,premium_rcv_detail_code,remaining_amt, payrec, mode_code,coinsurance_code,class_cd,it_remarks) values</v>
      </c>
      <c r="G250" s="147" t="str">
        <f t="shared" si="14"/>
        <v>('20Jan250035','040000163656','9539',(select max(to_number(i.premium_rcv_detail_code))+1
from ins_premium_det i),'9539','9539','02', '11000003','00','Request by Mr. Saqib Saleem 21-Jan-2025');</v>
      </c>
      <c r="H250"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1" spans="1:8" ht="105" x14ac:dyDescent="0.25">
      <c r="A251" s="9" t="s">
        <v>1470</v>
      </c>
      <c r="B251" s="144" t="str">
        <f>VLOOKUP(A251,policy!B:C,2,0)</f>
        <v>040000163656</v>
      </c>
      <c r="C251" s="13">
        <v>9539.3442622950824</v>
      </c>
      <c r="D251" s="145">
        <f t="shared" si="13"/>
        <v>9539</v>
      </c>
      <c r="E251" s="149" t="s">
        <v>1558</v>
      </c>
      <c r="F251" s="146" t="str">
        <f t="shared" si="12"/>
        <v>insert into ins_premium_det (premium_rcv_code,assorted_code, rec_amount,premium_rcv_detail_code,remaining_amt, payrec, mode_code,coinsurance_code,class_cd,it_remarks) values</v>
      </c>
      <c r="G251" s="147" t="str">
        <f t="shared" si="14"/>
        <v>('20Jan250035','040000163656','9539',(select max(to_number(i.premium_rcv_detail_code))+1
from ins_premium_det i),'9539','9539','02', '11000003','00','Request by Mr. Saqib Saleem 21-Jan-2025');</v>
      </c>
      <c r="H251"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2" spans="1:8" ht="105" x14ac:dyDescent="0.25">
      <c r="A252" s="9" t="s">
        <v>1470</v>
      </c>
      <c r="B252" s="144" t="str">
        <f>VLOOKUP(A252,policy!B:C,2,0)</f>
        <v>040000163656</v>
      </c>
      <c r="C252" s="13">
        <v>9539.3442622950824</v>
      </c>
      <c r="D252" s="145">
        <f t="shared" si="13"/>
        <v>9539</v>
      </c>
      <c r="E252" s="149" t="s">
        <v>1558</v>
      </c>
      <c r="F252" s="146" t="str">
        <f t="shared" si="12"/>
        <v>insert into ins_premium_det (premium_rcv_code,assorted_code, rec_amount,premium_rcv_detail_code,remaining_amt, payrec, mode_code,coinsurance_code,class_cd,it_remarks) values</v>
      </c>
      <c r="G252" s="147" t="str">
        <f t="shared" si="14"/>
        <v>('20Jan250035','040000163656','9539',(select max(to_number(i.premium_rcv_detail_code))+1
from ins_premium_det i),'9539','9539','02', '11000003','00','Request by Mr. Saqib Saleem 21-Jan-2025');</v>
      </c>
      <c r="H252"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3" spans="1:8" ht="105" x14ac:dyDescent="0.25">
      <c r="A253" s="9" t="s">
        <v>1470</v>
      </c>
      <c r="B253" s="144" t="str">
        <f>VLOOKUP(A253,policy!B:C,2,0)</f>
        <v>040000163656</v>
      </c>
      <c r="C253" s="13">
        <v>9539.3442622950824</v>
      </c>
      <c r="D253" s="145">
        <f t="shared" si="13"/>
        <v>9539</v>
      </c>
      <c r="E253" s="149" t="s">
        <v>1558</v>
      </c>
      <c r="F253" s="146" t="str">
        <f t="shared" si="12"/>
        <v>insert into ins_premium_det (premium_rcv_code,assorted_code, rec_amount,premium_rcv_detail_code,remaining_amt, payrec, mode_code,coinsurance_code,class_cd,it_remarks) values</v>
      </c>
      <c r="G253" s="147" t="str">
        <f t="shared" si="14"/>
        <v>('20Jan250035','040000163656','9539',(select max(to_number(i.premium_rcv_detail_code))+1
from ins_premium_det i),'9539','9539','02', '11000003','00','Request by Mr. Saqib Saleem 21-Jan-2025');</v>
      </c>
      <c r="H253"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4" spans="1:8" ht="105" x14ac:dyDescent="0.25">
      <c r="A254" s="9" t="s">
        <v>1470</v>
      </c>
      <c r="B254" s="144" t="str">
        <f>VLOOKUP(A254,policy!B:C,2,0)</f>
        <v>040000163656</v>
      </c>
      <c r="C254" s="13">
        <v>9539.3442622950824</v>
      </c>
      <c r="D254" s="145">
        <f t="shared" si="13"/>
        <v>9539</v>
      </c>
      <c r="E254" s="149" t="s">
        <v>1558</v>
      </c>
      <c r="F254" s="146" t="str">
        <f t="shared" si="12"/>
        <v>insert into ins_premium_det (premium_rcv_code,assorted_code, rec_amount,premium_rcv_detail_code,remaining_amt, payrec, mode_code,coinsurance_code,class_cd,it_remarks) values</v>
      </c>
      <c r="G254" s="147" t="str">
        <f t="shared" si="14"/>
        <v>('20Jan250035','040000163656','9539',(select max(to_number(i.premium_rcv_detail_code))+1
from ins_premium_det i),'9539','9539','02', '11000003','00','Request by Mr. Saqib Saleem 21-Jan-2025');</v>
      </c>
      <c r="H254" s="148" t="str">
        <f t="shared" si="15"/>
        <v>insert into ins_premium_det (premium_rcv_code,assorted_code, rec_amount,premium_rcv_detail_code,remaining_amt, payrec, mode_code,coinsurance_code,class_cd,it_remarks) values('20Jan250035','040000163656','9539',(select max(to_number(i.premium_rcv_detail_code))+1
from ins_premium_det i),'9539','9539','02', '11000003','00','Request by Mr. Saqib Saleem 21-Jan-2025');</v>
      </c>
    </row>
    <row r="255" spans="1:8" ht="105" x14ac:dyDescent="0.25">
      <c r="A255" s="9" t="s">
        <v>1470</v>
      </c>
      <c r="B255" s="144" t="str">
        <f>VLOOKUP(A255,policy!B:C,2,0)</f>
        <v>040000163656</v>
      </c>
      <c r="C255" s="13">
        <v>17419.672131147541</v>
      </c>
      <c r="D255" s="145">
        <f t="shared" si="13"/>
        <v>17420</v>
      </c>
      <c r="E255" s="149" t="s">
        <v>1558</v>
      </c>
      <c r="F255" s="146" t="str">
        <f t="shared" si="12"/>
        <v>insert into ins_premium_det (premium_rcv_code,assorted_code, rec_amount,premium_rcv_detail_code,remaining_amt, payrec, mode_code,coinsurance_code,class_cd,it_remarks) values</v>
      </c>
      <c r="G255" s="147" t="str">
        <f t="shared" si="14"/>
        <v>('20Jan250035','040000163656','17420',(select max(to_number(i.premium_rcv_detail_code))+1
from ins_premium_det i),'17420','17420','02', '11000003','00','Request by Mr. Saqib Saleem 21-Jan-2025');</v>
      </c>
      <c r="H255" s="148" t="str">
        <f t="shared" si="15"/>
        <v>insert into ins_premium_det (premium_rcv_code,assorted_code, rec_amount,premium_rcv_detail_code,remaining_amt, payrec, mode_code,coinsurance_code,class_cd,it_remarks) values('20Jan250035','040000163656','17420',(select max(to_number(i.premium_rcv_detail_code))+1
from ins_premium_det i),'17420','17420','02', '11000003','00','Request by Mr. Saqib Saleem 21-Jan-2025');</v>
      </c>
    </row>
    <row r="256" spans="1:8" ht="105" x14ac:dyDescent="0.25">
      <c r="A256" s="9" t="s">
        <v>1470</v>
      </c>
      <c r="B256" s="144" t="str">
        <f>VLOOKUP(A256,policy!B:C,2,0)</f>
        <v>040000163656</v>
      </c>
      <c r="C256" s="13">
        <v>17419.672131147541</v>
      </c>
      <c r="D256" s="145">
        <f t="shared" si="13"/>
        <v>17420</v>
      </c>
      <c r="E256" s="149" t="s">
        <v>1558</v>
      </c>
      <c r="F256" s="146" t="str">
        <f t="shared" si="12"/>
        <v>insert into ins_premium_det (premium_rcv_code,assorted_code, rec_amount,premium_rcv_detail_code,remaining_amt, payrec, mode_code,coinsurance_code,class_cd,it_remarks) values</v>
      </c>
      <c r="G256" s="147" t="str">
        <f t="shared" si="14"/>
        <v>('20Jan250035','040000163656','17420',(select max(to_number(i.premium_rcv_detail_code))+1
from ins_premium_det i),'17420','17420','02', '11000003','00','Request by Mr. Saqib Saleem 21-Jan-2025');</v>
      </c>
      <c r="H256" s="148" t="str">
        <f t="shared" si="15"/>
        <v>insert into ins_premium_det (premium_rcv_code,assorted_code, rec_amount,premium_rcv_detail_code,remaining_amt, payrec, mode_code,coinsurance_code,class_cd,it_remarks) values('20Jan250035','040000163656','17420',(select max(to_number(i.premium_rcv_detail_code))+1
from ins_premium_det i),'17420','17420','02', '11000003','00','Request by Mr. Saqib Saleem 21-Jan-2025');</v>
      </c>
    </row>
    <row r="257" spans="1:8" ht="105" x14ac:dyDescent="0.25">
      <c r="A257" s="9" t="s">
        <v>1470</v>
      </c>
      <c r="B257" s="144" t="str">
        <f>VLOOKUP(A257,policy!B:C,2,0)</f>
        <v>040000163656</v>
      </c>
      <c r="C257" s="13">
        <v>17419.672131147541</v>
      </c>
      <c r="D257" s="145">
        <f t="shared" si="13"/>
        <v>17420</v>
      </c>
      <c r="E257" s="149" t="s">
        <v>1558</v>
      </c>
      <c r="F257" s="146" t="str">
        <f t="shared" si="12"/>
        <v>insert into ins_premium_det (premium_rcv_code,assorted_code, rec_amount,premium_rcv_detail_code,remaining_amt, payrec, mode_code,coinsurance_code,class_cd,it_remarks) values</v>
      </c>
      <c r="G257" s="147" t="str">
        <f t="shared" si="14"/>
        <v>('20Jan250035','040000163656','17420',(select max(to_number(i.premium_rcv_detail_code))+1
from ins_premium_det i),'17420','17420','02', '11000003','00','Request by Mr. Saqib Saleem 21-Jan-2025');</v>
      </c>
      <c r="H257" s="148" t="str">
        <f t="shared" si="15"/>
        <v>insert into ins_premium_det (premium_rcv_code,assorted_code, rec_amount,premium_rcv_detail_code,remaining_amt, payrec, mode_code,coinsurance_code,class_cd,it_remarks) values('20Jan250035','040000163656','17420',(select max(to_number(i.premium_rcv_detail_code))+1
from ins_premium_det i),'17420','17420','02', '11000003','00','Request by Mr. Saqib Saleem 21-Jan-2025');</v>
      </c>
    </row>
    <row r="258" spans="1:8" ht="105" x14ac:dyDescent="0.25">
      <c r="A258" s="9" t="s">
        <v>1470</v>
      </c>
      <c r="B258" s="144" t="str">
        <f>VLOOKUP(A258,policy!B:C,2,0)</f>
        <v>040000163656</v>
      </c>
      <c r="C258" s="13">
        <v>17419.672131147541</v>
      </c>
      <c r="D258" s="145">
        <f t="shared" si="13"/>
        <v>17420</v>
      </c>
      <c r="E258" s="149" t="s">
        <v>1558</v>
      </c>
      <c r="F258" s="146" t="str">
        <f t="shared" ref="F258:F321" si="16">"insert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58" s="147" t="str">
        <f t="shared" si="14"/>
        <v>('20Jan250035','040000163656','17420',(select max(to_number(i.premium_rcv_detail_code))+1
from ins_premium_det i),'17420','17420','02', '11000003','00','Request by Mr. Saqib Saleem 21-Jan-2025');</v>
      </c>
      <c r="H258" s="148" t="str">
        <f t="shared" si="15"/>
        <v>insert into ins_premium_det (premium_rcv_code,assorted_code, rec_amount,premium_rcv_detail_code,remaining_amt, payrec, mode_code,coinsurance_code,class_cd,it_remarks) values('20Jan250035','040000163656','17420',(select max(to_number(i.premium_rcv_detail_code))+1
from ins_premium_det i),'17420','17420','02', '11000003','00','Request by Mr. Saqib Saleem 21-Jan-2025');</v>
      </c>
    </row>
    <row r="259" spans="1:8" ht="105" x14ac:dyDescent="0.25">
      <c r="A259" s="9" t="s">
        <v>1470</v>
      </c>
      <c r="B259" s="144" t="str">
        <f>VLOOKUP(A259,policy!B:C,2,0)</f>
        <v>040000163656</v>
      </c>
      <c r="C259" s="13">
        <v>17419.672131147541</v>
      </c>
      <c r="D259" s="145">
        <f t="shared" ref="D259:D322" si="17">ROUND(C259,0)</f>
        <v>17420</v>
      </c>
      <c r="E259" s="149" t="s">
        <v>1558</v>
      </c>
      <c r="F259" s="146" t="str">
        <f t="shared" si="16"/>
        <v>insert into ins_premium_det (premium_rcv_code,assorted_code, rec_amount,premium_rcv_detail_code,remaining_amt, payrec, mode_code,coinsurance_code,class_cd,it_remarks) values</v>
      </c>
      <c r="G259" s="147" t="str">
        <f t="shared" ref="G259:G322" si="18">"('"&amp;E259&amp;"','"&amp;B259&amp;"','"&amp;D259&amp;"',(select max(to_number(i.premium_rcv_detail_code))+1
from ins_premium_det i),'"&amp;D259&amp;"','"&amp;D259&amp;"','02', '11000003','00','Request by Mr. Saqib Saleem 21-Jan-2025');"</f>
        <v>('20Jan250035','040000163656','17420',(select max(to_number(i.premium_rcv_detail_code))+1
from ins_premium_det i),'17420','17420','02', '11000003','00','Request by Mr. Saqib Saleem 21-Jan-2025');</v>
      </c>
      <c r="H259" s="148" t="str">
        <f t="shared" ref="H259:H322" si="19">F259&amp;G259</f>
        <v>insert into ins_premium_det (premium_rcv_code,assorted_code, rec_amount,premium_rcv_detail_code,remaining_amt, payrec, mode_code,coinsurance_code,class_cd,it_remarks) values('20Jan250035','040000163656','17420',(select max(to_number(i.premium_rcv_detail_code))+1
from ins_premium_det i),'17420','17420','02', '11000003','00','Request by Mr. Saqib Saleem 21-Jan-2025');</v>
      </c>
    </row>
    <row r="260" spans="1:8" ht="105" x14ac:dyDescent="0.25">
      <c r="A260" s="9" t="s">
        <v>1470</v>
      </c>
      <c r="B260" s="144" t="str">
        <f>VLOOKUP(A260,policy!B:C,2,0)</f>
        <v>040000163656</v>
      </c>
      <c r="C260" s="13">
        <v>10783.606557377048</v>
      </c>
      <c r="D260" s="145">
        <f t="shared" si="17"/>
        <v>10784</v>
      </c>
      <c r="E260" s="149" t="s">
        <v>1558</v>
      </c>
      <c r="F260" s="146" t="str">
        <f t="shared" si="16"/>
        <v>insert into ins_premium_det (premium_rcv_code,assorted_code, rec_amount,premium_rcv_detail_code,remaining_amt, payrec, mode_code,coinsurance_code,class_cd,it_remarks) values</v>
      </c>
      <c r="G260" s="147" t="str">
        <f t="shared" si="18"/>
        <v>('20Jan250035','040000163656','10784',(select max(to_number(i.premium_rcv_detail_code))+1
from ins_premium_det i),'10784','10784','02', '11000003','00','Request by Mr. Saqib Saleem 21-Jan-2025');</v>
      </c>
      <c r="H260" s="148" t="str">
        <f t="shared" si="19"/>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61" spans="1:8" ht="105" x14ac:dyDescent="0.25">
      <c r="A261" s="9" t="s">
        <v>1470</v>
      </c>
      <c r="B261" s="144" t="str">
        <f>VLOOKUP(A261,policy!B:C,2,0)</f>
        <v>040000163656</v>
      </c>
      <c r="C261" s="13">
        <v>10783.606557377048</v>
      </c>
      <c r="D261" s="145">
        <f t="shared" si="17"/>
        <v>10784</v>
      </c>
      <c r="E261" s="149" t="s">
        <v>1558</v>
      </c>
      <c r="F261" s="146" t="str">
        <f t="shared" si="16"/>
        <v>insert into ins_premium_det (premium_rcv_code,assorted_code, rec_amount,premium_rcv_detail_code,remaining_amt, payrec, mode_code,coinsurance_code,class_cd,it_remarks) values</v>
      </c>
      <c r="G261" s="147" t="str">
        <f t="shared" si="18"/>
        <v>('20Jan250035','040000163656','10784',(select max(to_number(i.premium_rcv_detail_code))+1
from ins_premium_det i),'10784','10784','02', '11000003','00','Request by Mr. Saqib Saleem 21-Jan-2025');</v>
      </c>
      <c r="H261" s="148" t="str">
        <f t="shared" si="19"/>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62" spans="1:8" ht="105" x14ac:dyDescent="0.25">
      <c r="A262" s="9" t="s">
        <v>1470</v>
      </c>
      <c r="B262" s="144" t="str">
        <f>VLOOKUP(A262,policy!B:C,2,0)</f>
        <v>040000163656</v>
      </c>
      <c r="C262" s="13">
        <v>10783.606557377048</v>
      </c>
      <c r="D262" s="145">
        <f t="shared" si="17"/>
        <v>10784</v>
      </c>
      <c r="E262" s="149" t="s">
        <v>1558</v>
      </c>
      <c r="F262" s="146" t="str">
        <f t="shared" si="16"/>
        <v>insert into ins_premium_det (premium_rcv_code,assorted_code, rec_amount,premium_rcv_detail_code,remaining_amt, payrec, mode_code,coinsurance_code,class_cd,it_remarks) values</v>
      </c>
      <c r="G262" s="147" t="str">
        <f t="shared" si="18"/>
        <v>('20Jan250035','040000163656','10784',(select max(to_number(i.premium_rcv_detail_code))+1
from ins_premium_det i),'10784','10784','02', '11000003','00','Request by Mr. Saqib Saleem 21-Jan-2025');</v>
      </c>
      <c r="H262" s="148" t="str">
        <f t="shared" si="19"/>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63" spans="1:8" ht="105" x14ac:dyDescent="0.25">
      <c r="A263" s="9" t="s">
        <v>1470</v>
      </c>
      <c r="B263" s="144" t="str">
        <f>VLOOKUP(A263,policy!B:C,2,0)</f>
        <v>040000163656</v>
      </c>
      <c r="C263" s="13">
        <v>10783.606557377048</v>
      </c>
      <c r="D263" s="145">
        <f t="shared" si="17"/>
        <v>10784</v>
      </c>
      <c r="E263" s="149" t="s">
        <v>1558</v>
      </c>
      <c r="F263" s="146" t="str">
        <f t="shared" si="16"/>
        <v>insert into ins_premium_det (premium_rcv_code,assorted_code, rec_amount,premium_rcv_detail_code,remaining_amt, payrec, mode_code,coinsurance_code,class_cd,it_remarks) values</v>
      </c>
      <c r="G263" s="147" t="str">
        <f t="shared" si="18"/>
        <v>('20Jan250035','040000163656','10784',(select max(to_number(i.premium_rcv_detail_code))+1
from ins_premium_det i),'10784','10784','02', '11000003','00','Request by Mr. Saqib Saleem 21-Jan-2025');</v>
      </c>
      <c r="H263" s="148" t="str">
        <f t="shared" si="19"/>
        <v>insert into ins_premium_det (premium_rcv_code,assorted_code, rec_amount,premium_rcv_detail_code,remaining_amt, payrec, mode_code,coinsurance_code,class_cd,it_remarks) values('20Jan250035','040000163656','10784',(select max(to_number(i.premium_rcv_detail_code))+1
from ins_premium_det i),'10784','10784','02', '11000003','00','Request by Mr. Saqib Saleem 21-Jan-2025');</v>
      </c>
    </row>
    <row r="264" spans="1:8" ht="105" x14ac:dyDescent="0.25">
      <c r="A264" s="9" t="s">
        <v>1470</v>
      </c>
      <c r="B264" s="144" t="str">
        <f>VLOOKUP(A264,policy!B:C,2,0)</f>
        <v>040000163656</v>
      </c>
      <c r="C264" s="13">
        <v>16196.147540983606</v>
      </c>
      <c r="D264" s="145">
        <f t="shared" si="17"/>
        <v>16196</v>
      </c>
      <c r="E264" s="149" t="s">
        <v>1558</v>
      </c>
      <c r="F264" s="146" t="str">
        <f t="shared" si="16"/>
        <v>insert into ins_premium_det (premium_rcv_code,assorted_code, rec_amount,premium_rcv_detail_code,remaining_amt, payrec, mode_code,coinsurance_code,class_cd,it_remarks) values</v>
      </c>
      <c r="G264" s="147" t="str">
        <f t="shared" si="18"/>
        <v>('20Jan250035','040000163656','16196',(select max(to_number(i.premium_rcv_detail_code))+1
from ins_premium_det i),'16196','16196','02', '11000003','00','Request by Mr. Saqib Saleem 21-Jan-2025');</v>
      </c>
      <c r="H264" s="148" t="str">
        <f t="shared" si="19"/>
        <v>insert into ins_premium_det (premium_rcv_code,assorted_code, rec_amount,premium_rcv_detail_code,remaining_amt, payrec, mode_code,coinsurance_code,class_cd,it_remarks) values('20Jan250035','040000163656','16196',(select max(to_number(i.premium_rcv_detail_code))+1
from ins_premium_det i),'16196','16196','02', '11000003','00','Request by Mr. Saqib Saleem 21-Jan-2025');</v>
      </c>
    </row>
    <row r="265" spans="1:8" ht="105" x14ac:dyDescent="0.25">
      <c r="A265" s="9" t="s">
        <v>1470</v>
      </c>
      <c r="B265" s="144" t="str">
        <f>VLOOKUP(A265,policy!B:C,2,0)</f>
        <v>040000163656</v>
      </c>
      <c r="C265" s="13">
        <v>16196.147540983606</v>
      </c>
      <c r="D265" s="145">
        <f t="shared" si="17"/>
        <v>16196</v>
      </c>
      <c r="E265" s="149" t="s">
        <v>1558</v>
      </c>
      <c r="F265" s="146" t="str">
        <f t="shared" si="16"/>
        <v>insert into ins_premium_det (premium_rcv_code,assorted_code, rec_amount,premium_rcv_detail_code,remaining_amt, payrec, mode_code,coinsurance_code,class_cd,it_remarks) values</v>
      </c>
      <c r="G265" s="147" t="str">
        <f t="shared" si="18"/>
        <v>('20Jan250035','040000163656','16196',(select max(to_number(i.premium_rcv_detail_code))+1
from ins_premium_det i),'16196','16196','02', '11000003','00','Request by Mr. Saqib Saleem 21-Jan-2025');</v>
      </c>
      <c r="H265" s="148" t="str">
        <f t="shared" si="19"/>
        <v>insert into ins_premium_det (premium_rcv_code,assorted_code, rec_amount,premium_rcv_detail_code,remaining_amt, payrec, mode_code,coinsurance_code,class_cd,it_remarks) values('20Jan250035','040000163656','16196',(select max(to_number(i.premium_rcv_detail_code))+1
from ins_premium_det i),'16196','16196','02', '11000003','00','Request by Mr. Saqib Saleem 21-Jan-2025');</v>
      </c>
    </row>
    <row r="266" spans="1:8" ht="105" x14ac:dyDescent="0.25">
      <c r="A266" s="9" t="s">
        <v>1470</v>
      </c>
      <c r="B266" s="144" t="str">
        <f>VLOOKUP(A266,policy!B:C,2,0)</f>
        <v>040000163656</v>
      </c>
      <c r="C266" s="13">
        <v>16196.147540983606</v>
      </c>
      <c r="D266" s="145">
        <f t="shared" si="17"/>
        <v>16196</v>
      </c>
      <c r="E266" s="149" t="s">
        <v>1558</v>
      </c>
      <c r="F266" s="146" t="str">
        <f t="shared" si="16"/>
        <v>insert into ins_premium_det (premium_rcv_code,assorted_code, rec_amount,premium_rcv_detail_code,remaining_amt, payrec, mode_code,coinsurance_code,class_cd,it_remarks) values</v>
      </c>
      <c r="G266" s="147" t="str">
        <f t="shared" si="18"/>
        <v>('20Jan250035','040000163656','16196',(select max(to_number(i.premium_rcv_detail_code))+1
from ins_premium_det i),'16196','16196','02', '11000003','00','Request by Mr. Saqib Saleem 21-Jan-2025');</v>
      </c>
      <c r="H266" s="148" t="str">
        <f t="shared" si="19"/>
        <v>insert into ins_premium_det (premium_rcv_code,assorted_code, rec_amount,premium_rcv_detail_code,remaining_amt, payrec, mode_code,coinsurance_code,class_cd,it_remarks) values('20Jan250035','040000163656','16196',(select max(to_number(i.premium_rcv_detail_code))+1
from ins_premium_det i),'16196','16196','02', '11000003','00','Request by Mr. Saqib Saleem 21-Jan-2025');</v>
      </c>
    </row>
    <row r="267" spans="1:8" ht="105" x14ac:dyDescent="0.25">
      <c r="A267" s="9" t="s">
        <v>1470</v>
      </c>
      <c r="B267" s="144" t="str">
        <f>VLOOKUP(A267,policy!B:C,2,0)</f>
        <v>040000163656</v>
      </c>
      <c r="C267" s="13">
        <v>36440.295081967211</v>
      </c>
      <c r="D267" s="145">
        <f t="shared" si="17"/>
        <v>36440</v>
      </c>
      <c r="E267" s="149" t="s">
        <v>1558</v>
      </c>
      <c r="F267" s="146" t="str">
        <f t="shared" si="16"/>
        <v>insert into ins_premium_det (premium_rcv_code,assorted_code, rec_amount,premium_rcv_detail_code,remaining_amt, payrec, mode_code,coinsurance_code,class_cd,it_remarks) values</v>
      </c>
      <c r="G267" s="147" t="str">
        <f t="shared" si="18"/>
        <v>('20Jan250035','040000163656','36440',(select max(to_number(i.premium_rcv_detail_code))+1
from ins_premium_det i),'36440','36440','02', '11000003','00','Request by Mr. Saqib Saleem 21-Jan-2025');</v>
      </c>
      <c r="H267" s="148" t="str">
        <f t="shared" si="19"/>
        <v>insert into ins_premium_det (premium_rcv_code,assorted_code, rec_amount,premium_rcv_detail_code,remaining_amt, payrec, mode_code,coinsurance_code,class_cd,it_remarks) values('20Jan250035','040000163656','36440',(select max(to_number(i.premium_rcv_detail_code))+1
from ins_premium_det i),'36440','36440','02', '11000003','00','Request by Mr. Saqib Saleem 21-Jan-2025');</v>
      </c>
    </row>
    <row r="268" spans="1:8" ht="105" x14ac:dyDescent="0.25">
      <c r="A268" s="9" t="s">
        <v>1470</v>
      </c>
      <c r="B268" s="144" t="str">
        <f>VLOOKUP(A268,policy!B:C,2,0)</f>
        <v>040000163656</v>
      </c>
      <c r="C268" s="13">
        <v>12061.049180327869</v>
      </c>
      <c r="D268" s="145">
        <f t="shared" si="17"/>
        <v>12061</v>
      </c>
      <c r="E268" s="149" t="s">
        <v>1558</v>
      </c>
      <c r="F268" s="146" t="str">
        <f t="shared" si="16"/>
        <v>insert into ins_premium_det (premium_rcv_code,assorted_code, rec_amount,premium_rcv_detail_code,remaining_amt, payrec, mode_code,coinsurance_code,class_cd,it_remarks) values</v>
      </c>
      <c r="G268" s="147" t="str">
        <f t="shared" si="18"/>
        <v>('20Jan250035','040000163656','12061',(select max(to_number(i.premium_rcv_detail_code))+1
from ins_premium_det i),'12061','12061','02', '11000003','00','Request by Mr. Saqib Saleem 21-Jan-2025');</v>
      </c>
      <c r="H268"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69" spans="1:8" ht="105" x14ac:dyDescent="0.25">
      <c r="A269" s="9" t="s">
        <v>1470</v>
      </c>
      <c r="B269" s="144" t="str">
        <f>VLOOKUP(A269,policy!B:C,2,0)</f>
        <v>040000163656</v>
      </c>
      <c r="C269" s="13">
        <v>12061.049180327869</v>
      </c>
      <c r="D269" s="145">
        <f t="shared" si="17"/>
        <v>12061</v>
      </c>
      <c r="E269" s="149" t="s">
        <v>1558</v>
      </c>
      <c r="F269" s="146" t="str">
        <f t="shared" si="16"/>
        <v>insert into ins_premium_det (premium_rcv_code,assorted_code, rec_amount,premium_rcv_detail_code,remaining_amt, payrec, mode_code,coinsurance_code,class_cd,it_remarks) values</v>
      </c>
      <c r="G269" s="147" t="str">
        <f t="shared" si="18"/>
        <v>('20Jan250035','040000163656','12061',(select max(to_number(i.premium_rcv_detail_code))+1
from ins_premium_det i),'12061','12061','02', '11000003','00','Request by Mr. Saqib Saleem 21-Jan-2025');</v>
      </c>
      <c r="H269"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0" spans="1:8" ht="105" x14ac:dyDescent="0.25">
      <c r="A270" s="9" t="s">
        <v>1470</v>
      </c>
      <c r="B270" s="144" t="str">
        <f>VLOOKUP(A270,policy!B:C,2,0)</f>
        <v>040000163656</v>
      </c>
      <c r="C270" s="13">
        <v>12061.049180327869</v>
      </c>
      <c r="D270" s="145">
        <f t="shared" si="17"/>
        <v>12061</v>
      </c>
      <c r="E270" s="149" t="s">
        <v>1558</v>
      </c>
      <c r="F270" s="146" t="str">
        <f t="shared" si="16"/>
        <v>insert into ins_premium_det (premium_rcv_code,assorted_code, rec_amount,premium_rcv_detail_code,remaining_amt, payrec, mode_code,coinsurance_code,class_cd,it_remarks) values</v>
      </c>
      <c r="G270" s="147" t="str">
        <f t="shared" si="18"/>
        <v>('20Jan250035','040000163656','12061',(select max(to_number(i.premium_rcv_detail_code))+1
from ins_premium_det i),'12061','12061','02', '11000003','00','Request by Mr. Saqib Saleem 21-Jan-2025');</v>
      </c>
      <c r="H270"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1" spans="1:8" ht="105" x14ac:dyDescent="0.25">
      <c r="A271" s="9" t="s">
        <v>1470</v>
      </c>
      <c r="B271" s="144" t="str">
        <f>VLOOKUP(A271,policy!B:C,2,0)</f>
        <v>040000163656</v>
      </c>
      <c r="C271" s="13">
        <v>12061.049180327869</v>
      </c>
      <c r="D271" s="145">
        <f t="shared" si="17"/>
        <v>12061</v>
      </c>
      <c r="E271" s="149" t="s">
        <v>1558</v>
      </c>
      <c r="F271" s="146" t="str">
        <f t="shared" si="16"/>
        <v>insert into ins_premium_det (premium_rcv_code,assorted_code, rec_amount,premium_rcv_detail_code,remaining_amt, payrec, mode_code,coinsurance_code,class_cd,it_remarks) values</v>
      </c>
      <c r="G271" s="147" t="str">
        <f t="shared" si="18"/>
        <v>('20Jan250035','040000163656','12061',(select max(to_number(i.premium_rcv_detail_code))+1
from ins_premium_det i),'12061','12061','02', '11000003','00','Request by Mr. Saqib Saleem 21-Jan-2025');</v>
      </c>
      <c r="H271"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2" spans="1:8" ht="105" x14ac:dyDescent="0.25">
      <c r="A272" s="9" t="s">
        <v>1470</v>
      </c>
      <c r="B272" s="144" t="str">
        <f>VLOOKUP(A272,policy!B:C,2,0)</f>
        <v>040000163656</v>
      </c>
      <c r="C272" s="13">
        <v>12061.049180327869</v>
      </c>
      <c r="D272" s="145">
        <f t="shared" si="17"/>
        <v>12061</v>
      </c>
      <c r="E272" s="149" t="s">
        <v>1558</v>
      </c>
      <c r="F272" s="146" t="str">
        <f t="shared" si="16"/>
        <v>insert into ins_premium_det (premium_rcv_code,assorted_code, rec_amount,premium_rcv_detail_code,remaining_amt, payrec, mode_code,coinsurance_code,class_cd,it_remarks) values</v>
      </c>
      <c r="G272" s="147" t="str">
        <f t="shared" si="18"/>
        <v>('20Jan250035','040000163656','12061',(select max(to_number(i.premium_rcv_detail_code))+1
from ins_premium_det i),'12061','12061','02', '11000003','00','Request by Mr. Saqib Saleem 21-Jan-2025');</v>
      </c>
      <c r="H272"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3" spans="1:8" ht="105" x14ac:dyDescent="0.25">
      <c r="A273" s="9" t="s">
        <v>1470</v>
      </c>
      <c r="B273" s="144" t="str">
        <f>VLOOKUP(A273,policy!B:C,2,0)</f>
        <v>040000163656</v>
      </c>
      <c r="C273" s="13">
        <v>12061.049180327869</v>
      </c>
      <c r="D273" s="145">
        <f t="shared" si="17"/>
        <v>12061</v>
      </c>
      <c r="E273" s="149" t="s">
        <v>1558</v>
      </c>
      <c r="F273" s="146" t="str">
        <f t="shared" si="16"/>
        <v>insert into ins_premium_det (premium_rcv_code,assorted_code, rec_amount,premium_rcv_detail_code,remaining_amt, payrec, mode_code,coinsurance_code,class_cd,it_remarks) values</v>
      </c>
      <c r="G273" s="147" t="str">
        <f t="shared" si="18"/>
        <v>('20Jan250035','040000163656','12061',(select max(to_number(i.premium_rcv_detail_code))+1
from ins_premium_det i),'12061','12061','02', '11000003','00','Request by Mr. Saqib Saleem 21-Jan-2025');</v>
      </c>
      <c r="H273"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4" spans="1:8" ht="105" x14ac:dyDescent="0.25">
      <c r="A274" s="9" t="s">
        <v>1470</v>
      </c>
      <c r="B274" s="144" t="str">
        <f>VLOOKUP(A274,policy!B:C,2,0)</f>
        <v>040000163656</v>
      </c>
      <c r="C274" s="13">
        <v>12061.049180327869</v>
      </c>
      <c r="D274" s="145">
        <f t="shared" si="17"/>
        <v>12061</v>
      </c>
      <c r="E274" s="149" t="s">
        <v>1558</v>
      </c>
      <c r="F274" s="146" t="str">
        <f t="shared" si="16"/>
        <v>insert into ins_premium_det (premium_rcv_code,assorted_code, rec_amount,premium_rcv_detail_code,remaining_amt, payrec, mode_code,coinsurance_code,class_cd,it_remarks) values</v>
      </c>
      <c r="G274" s="147" t="str">
        <f t="shared" si="18"/>
        <v>('20Jan250035','040000163656','12061',(select max(to_number(i.premium_rcv_detail_code))+1
from ins_premium_det i),'12061','12061','02', '11000003','00','Request by Mr. Saqib Saleem 21-Jan-2025');</v>
      </c>
      <c r="H274"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5" spans="1:8" ht="105" x14ac:dyDescent="0.25">
      <c r="A275" s="9" t="s">
        <v>1470</v>
      </c>
      <c r="B275" s="144" t="str">
        <f>VLOOKUP(A275,policy!B:C,2,0)</f>
        <v>040000163656</v>
      </c>
      <c r="C275" s="13">
        <v>12061.049180327869</v>
      </c>
      <c r="D275" s="145">
        <f t="shared" si="17"/>
        <v>12061</v>
      </c>
      <c r="E275" s="149" t="s">
        <v>1558</v>
      </c>
      <c r="F275" s="146" t="str">
        <f t="shared" si="16"/>
        <v>insert into ins_premium_det (premium_rcv_code,assorted_code, rec_amount,premium_rcv_detail_code,remaining_amt, payrec, mode_code,coinsurance_code,class_cd,it_remarks) values</v>
      </c>
      <c r="G275" s="147" t="str">
        <f t="shared" si="18"/>
        <v>('20Jan250035','040000163656','12061',(select max(to_number(i.premium_rcv_detail_code))+1
from ins_premium_det i),'12061','12061','02', '11000003','00','Request by Mr. Saqib Saleem 21-Jan-2025');</v>
      </c>
      <c r="H275"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6" spans="1:8" ht="105" x14ac:dyDescent="0.25">
      <c r="A276" s="9" t="s">
        <v>1470</v>
      </c>
      <c r="B276" s="144" t="str">
        <f>VLOOKUP(A276,policy!B:C,2,0)</f>
        <v>040000163656</v>
      </c>
      <c r="C276" s="13">
        <v>12061.049180327869</v>
      </c>
      <c r="D276" s="145">
        <f t="shared" si="17"/>
        <v>12061</v>
      </c>
      <c r="E276" s="149" t="s">
        <v>1558</v>
      </c>
      <c r="F276" s="146" t="str">
        <f t="shared" si="16"/>
        <v>insert into ins_premium_det (premium_rcv_code,assorted_code, rec_amount,premium_rcv_detail_code,remaining_amt, payrec, mode_code,coinsurance_code,class_cd,it_remarks) values</v>
      </c>
      <c r="G276" s="147" t="str">
        <f t="shared" si="18"/>
        <v>('20Jan250035','040000163656','12061',(select max(to_number(i.premium_rcv_detail_code))+1
from ins_premium_det i),'12061','12061','02', '11000003','00','Request by Mr. Saqib Saleem 21-Jan-2025');</v>
      </c>
      <c r="H276"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7" spans="1:8" ht="105" x14ac:dyDescent="0.25">
      <c r="A277" s="9" t="s">
        <v>1470</v>
      </c>
      <c r="B277" s="144" t="str">
        <f>VLOOKUP(A277,policy!B:C,2,0)</f>
        <v>040000163656</v>
      </c>
      <c r="C277" s="13">
        <v>12061.049180327869</v>
      </c>
      <c r="D277" s="145">
        <f t="shared" si="17"/>
        <v>12061</v>
      </c>
      <c r="E277" s="149" t="s">
        <v>1558</v>
      </c>
      <c r="F277" s="146" t="str">
        <f t="shared" si="16"/>
        <v>insert into ins_premium_det (premium_rcv_code,assorted_code, rec_amount,premium_rcv_detail_code,remaining_amt, payrec, mode_code,coinsurance_code,class_cd,it_remarks) values</v>
      </c>
      <c r="G277" s="147" t="str">
        <f t="shared" si="18"/>
        <v>('20Jan250035','040000163656','12061',(select max(to_number(i.premium_rcv_detail_code))+1
from ins_premium_det i),'12061','12061','02', '11000003','00','Request by Mr. Saqib Saleem 21-Jan-2025');</v>
      </c>
      <c r="H277"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8" spans="1:8" ht="105" x14ac:dyDescent="0.25">
      <c r="A278" s="9" t="s">
        <v>1470</v>
      </c>
      <c r="B278" s="144" t="str">
        <f>VLOOKUP(A278,policy!B:C,2,0)</f>
        <v>040000163656</v>
      </c>
      <c r="C278" s="13">
        <v>12061.049180327869</v>
      </c>
      <c r="D278" s="145">
        <f t="shared" si="17"/>
        <v>12061</v>
      </c>
      <c r="E278" s="149" t="s">
        <v>1558</v>
      </c>
      <c r="F278" s="146" t="str">
        <f t="shared" si="16"/>
        <v>insert into ins_premium_det (premium_rcv_code,assorted_code, rec_amount,premium_rcv_detail_code,remaining_amt, payrec, mode_code,coinsurance_code,class_cd,it_remarks) values</v>
      </c>
      <c r="G278" s="147" t="str">
        <f t="shared" si="18"/>
        <v>('20Jan250035','040000163656','12061',(select max(to_number(i.premium_rcv_detail_code))+1
from ins_premium_det i),'12061','12061','02', '11000003','00','Request by Mr. Saqib Saleem 21-Jan-2025');</v>
      </c>
      <c r="H278"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79" spans="1:8" ht="105" x14ac:dyDescent="0.25">
      <c r="A279" s="9" t="s">
        <v>1470</v>
      </c>
      <c r="B279" s="144" t="str">
        <f>VLOOKUP(A279,policy!B:C,2,0)</f>
        <v>040000163656</v>
      </c>
      <c r="C279" s="13">
        <v>12061.049180327869</v>
      </c>
      <c r="D279" s="145">
        <f t="shared" si="17"/>
        <v>12061</v>
      </c>
      <c r="E279" s="149" t="s">
        <v>1558</v>
      </c>
      <c r="F279" s="146" t="str">
        <f t="shared" si="16"/>
        <v>insert into ins_premium_det (premium_rcv_code,assorted_code, rec_amount,premium_rcv_detail_code,remaining_amt, payrec, mode_code,coinsurance_code,class_cd,it_remarks) values</v>
      </c>
      <c r="G279" s="147" t="str">
        <f t="shared" si="18"/>
        <v>('20Jan250035','040000163656','12061',(select max(to_number(i.premium_rcv_detail_code))+1
from ins_premium_det i),'12061','12061','02', '11000003','00','Request by Mr. Saqib Saleem 21-Jan-2025');</v>
      </c>
      <c r="H279"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0" spans="1:8" ht="105" x14ac:dyDescent="0.25">
      <c r="A280" s="9" t="s">
        <v>1470</v>
      </c>
      <c r="B280" s="144" t="str">
        <f>VLOOKUP(A280,policy!B:C,2,0)</f>
        <v>040000163656</v>
      </c>
      <c r="C280" s="13">
        <v>12061.049180327869</v>
      </c>
      <c r="D280" s="145">
        <f t="shared" si="17"/>
        <v>12061</v>
      </c>
      <c r="E280" s="149" t="s">
        <v>1558</v>
      </c>
      <c r="F280" s="146" t="str">
        <f t="shared" si="16"/>
        <v>insert into ins_premium_det (premium_rcv_code,assorted_code, rec_amount,premium_rcv_detail_code,remaining_amt, payrec, mode_code,coinsurance_code,class_cd,it_remarks) values</v>
      </c>
      <c r="G280" s="147" t="str">
        <f t="shared" si="18"/>
        <v>('20Jan250035','040000163656','12061',(select max(to_number(i.premium_rcv_detail_code))+1
from ins_premium_det i),'12061','12061','02', '11000003','00','Request by Mr. Saqib Saleem 21-Jan-2025');</v>
      </c>
      <c r="H280"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1" spans="1:8" ht="105" x14ac:dyDescent="0.25">
      <c r="A281" s="9" t="s">
        <v>1470</v>
      </c>
      <c r="B281" s="144" t="str">
        <f>VLOOKUP(A281,policy!B:C,2,0)</f>
        <v>040000163656</v>
      </c>
      <c r="C281" s="13">
        <v>12061.049180327869</v>
      </c>
      <c r="D281" s="145">
        <f t="shared" si="17"/>
        <v>12061</v>
      </c>
      <c r="E281" s="149" t="s">
        <v>1558</v>
      </c>
      <c r="F281" s="146" t="str">
        <f t="shared" si="16"/>
        <v>insert into ins_premium_det (premium_rcv_code,assorted_code, rec_amount,premium_rcv_detail_code,remaining_amt, payrec, mode_code,coinsurance_code,class_cd,it_remarks) values</v>
      </c>
      <c r="G281" s="147" t="str">
        <f t="shared" si="18"/>
        <v>('20Jan250035','040000163656','12061',(select max(to_number(i.premium_rcv_detail_code))+1
from ins_premium_det i),'12061','12061','02', '11000003','00','Request by Mr. Saqib Saleem 21-Jan-2025');</v>
      </c>
      <c r="H281"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2" spans="1:8" ht="105" x14ac:dyDescent="0.25">
      <c r="A282" s="9" t="s">
        <v>1470</v>
      </c>
      <c r="B282" s="144" t="str">
        <f>VLOOKUP(A282,policy!B:C,2,0)</f>
        <v>040000163656</v>
      </c>
      <c r="C282" s="13">
        <v>12061.049180327869</v>
      </c>
      <c r="D282" s="145">
        <f t="shared" si="17"/>
        <v>12061</v>
      </c>
      <c r="E282" s="149" t="s">
        <v>1558</v>
      </c>
      <c r="F282" s="146" t="str">
        <f t="shared" si="16"/>
        <v>insert into ins_premium_det (premium_rcv_code,assorted_code, rec_amount,premium_rcv_detail_code,remaining_amt, payrec, mode_code,coinsurance_code,class_cd,it_remarks) values</v>
      </c>
      <c r="G282" s="147" t="str">
        <f t="shared" si="18"/>
        <v>('20Jan250035','040000163656','12061',(select max(to_number(i.premium_rcv_detail_code))+1
from ins_premium_det i),'12061','12061','02', '11000003','00','Request by Mr. Saqib Saleem 21-Jan-2025');</v>
      </c>
      <c r="H282"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3" spans="1:8" ht="105" x14ac:dyDescent="0.25">
      <c r="A283" s="9" t="s">
        <v>1470</v>
      </c>
      <c r="B283" s="144" t="str">
        <f>VLOOKUP(A283,policy!B:C,2,0)</f>
        <v>040000163656</v>
      </c>
      <c r="C283" s="13">
        <v>12061.049180327869</v>
      </c>
      <c r="D283" s="145">
        <f t="shared" si="17"/>
        <v>12061</v>
      </c>
      <c r="E283" s="149" t="s">
        <v>1558</v>
      </c>
      <c r="F283" s="146" t="str">
        <f t="shared" si="16"/>
        <v>insert into ins_premium_det (premium_rcv_code,assorted_code, rec_amount,premium_rcv_detail_code,remaining_amt, payrec, mode_code,coinsurance_code,class_cd,it_remarks) values</v>
      </c>
      <c r="G283" s="147" t="str">
        <f t="shared" si="18"/>
        <v>('20Jan250035','040000163656','12061',(select max(to_number(i.premium_rcv_detail_code))+1
from ins_premium_det i),'12061','12061','02', '11000003','00','Request by Mr. Saqib Saleem 21-Jan-2025');</v>
      </c>
      <c r="H283"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4" spans="1:8" ht="105" x14ac:dyDescent="0.25">
      <c r="A284" s="9" t="s">
        <v>1470</v>
      </c>
      <c r="B284" s="144" t="str">
        <f>VLOOKUP(A284,policy!B:C,2,0)</f>
        <v>040000163656</v>
      </c>
      <c r="C284" s="13">
        <v>12061.049180327869</v>
      </c>
      <c r="D284" s="145">
        <f t="shared" si="17"/>
        <v>12061</v>
      </c>
      <c r="E284" s="149" t="s">
        <v>1558</v>
      </c>
      <c r="F284" s="146" t="str">
        <f t="shared" si="16"/>
        <v>insert into ins_premium_det (premium_rcv_code,assorted_code, rec_amount,premium_rcv_detail_code,remaining_amt, payrec, mode_code,coinsurance_code,class_cd,it_remarks) values</v>
      </c>
      <c r="G284" s="147" t="str">
        <f t="shared" si="18"/>
        <v>('20Jan250035','040000163656','12061',(select max(to_number(i.premium_rcv_detail_code))+1
from ins_premium_det i),'12061','12061','02', '11000003','00','Request by Mr. Saqib Saleem 21-Jan-2025');</v>
      </c>
      <c r="H284"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5" spans="1:8" ht="105" x14ac:dyDescent="0.25">
      <c r="A285" s="9" t="s">
        <v>1470</v>
      </c>
      <c r="B285" s="144" t="str">
        <f>VLOOKUP(A285,policy!B:C,2,0)</f>
        <v>040000163656</v>
      </c>
      <c r="C285" s="13">
        <v>12061.049180327869</v>
      </c>
      <c r="D285" s="145">
        <f t="shared" si="17"/>
        <v>12061</v>
      </c>
      <c r="E285" s="149" t="s">
        <v>1558</v>
      </c>
      <c r="F285" s="146" t="str">
        <f t="shared" si="16"/>
        <v>insert into ins_premium_det (premium_rcv_code,assorted_code, rec_amount,premium_rcv_detail_code,remaining_amt, payrec, mode_code,coinsurance_code,class_cd,it_remarks) values</v>
      </c>
      <c r="G285" s="147" t="str">
        <f t="shared" si="18"/>
        <v>('20Jan250035','040000163656','12061',(select max(to_number(i.premium_rcv_detail_code))+1
from ins_premium_det i),'12061','12061','02', '11000003','00','Request by Mr. Saqib Saleem 21-Jan-2025');</v>
      </c>
      <c r="H285"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6" spans="1:8" ht="105" x14ac:dyDescent="0.25">
      <c r="A286" s="9" t="s">
        <v>1470</v>
      </c>
      <c r="B286" s="144" t="str">
        <f>VLOOKUP(A286,policy!B:C,2,0)</f>
        <v>040000163656</v>
      </c>
      <c r="C286" s="13">
        <v>12061.049180327869</v>
      </c>
      <c r="D286" s="145">
        <f t="shared" si="17"/>
        <v>12061</v>
      </c>
      <c r="E286" s="149" t="s">
        <v>1558</v>
      </c>
      <c r="F286" s="146" t="str">
        <f t="shared" si="16"/>
        <v>insert into ins_premium_det (premium_rcv_code,assorted_code, rec_amount,premium_rcv_detail_code,remaining_amt, payrec, mode_code,coinsurance_code,class_cd,it_remarks) values</v>
      </c>
      <c r="G286" s="147" t="str">
        <f t="shared" si="18"/>
        <v>('20Jan250035','040000163656','12061',(select max(to_number(i.premium_rcv_detail_code))+1
from ins_premium_det i),'12061','12061','02', '11000003','00','Request by Mr. Saqib Saleem 21-Jan-2025');</v>
      </c>
      <c r="H286"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7" spans="1:8" ht="105" x14ac:dyDescent="0.25">
      <c r="A287" s="9" t="s">
        <v>1470</v>
      </c>
      <c r="B287" s="144" t="str">
        <f>VLOOKUP(A287,policy!B:C,2,0)</f>
        <v>040000163656</v>
      </c>
      <c r="C287" s="13">
        <v>12061.049180327869</v>
      </c>
      <c r="D287" s="145">
        <f t="shared" si="17"/>
        <v>12061</v>
      </c>
      <c r="E287" s="149" t="s">
        <v>1558</v>
      </c>
      <c r="F287" s="146" t="str">
        <f t="shared" si="16"/>
        <v>insert into ins_premium_det (premium_rcv_code,assorted_code, rec_amount,premium_rcv_detail_code,remaining_amt, payrec, mode_code,coinsurance_code,class_cd,it_remarks) values</v>
      </c>
      <c r="G287" s="147" t="str">
        <f t="shared" si="18"/>
        <v>('20Jan250035','040000163656','12061',(select max(to_number(i.premium_rcv_detail_code))+1
from ins_premium_det i),'12061','12061','02', '11000003','00','Request by Mr. Saqib Saleem 21-Jan-2025');</v>
      </c>
      <c r="H287"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8" spans="1:8" ht="105" x14ac:dyDescent="0.25">
      <c r="A288" s="9" t="s">
        <v>1470</v>
      </c>
      <c r="B288" s="144" t="str">
        <f>VLOOKUP(A288,policy!B:C,2,0)</f>
        <v>040000163656</v>
      </c>
      <c r="C288" s="13">
        <v>12061.049180327869</v>
      </c>
      <c r="D288" s="145">
        <f t="shared" si="17"/>
        <v>12061</v>
      </c>
      <c r="E288" s="149" t="s">
        <v>1558</v>
      </c>
      <c r="F288" s="146" t="str">
        <f t="shared" si="16"/>
        <v>insert into ins_premium_det (premium_rcv_code,assorted_code, rec_amount,premium_rcv_detail_code,remaining_amt, payrec, mode_code,coinsurance_code,class_cd,it_remarks) values</v>
      </c>
      <c r="G288" s="147" t="str">
        <f t="shared" si="18"/>
        <v>('20Jan250035','040000163656','12061',(select max(to_number(i.premium_rcv_detail_code))+1
from ins_premium_det i),'12061','12061','02', '11000003','00','Request by Mr. Saqib Saleem 21-Jan-2025');</v>
      </c>
      <c r="H288"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89" spans="1:8" ht="105" x14ac:dyDescent="0.25">
      <c r="A289" s="9" t="s">
        <v>1470</v>
      </c>
      <c r="B289" s="144" t="str">
        <f>VLOOKUP(A289,policy!B:C,2,0)</f>
        <v>040000163656</v>
      </c>
      <c r="C289" s="13">
        <v>36440.295081967211</v>
      </c>
      <c r="D289" s="145">
        <f t="shared" si="17"/>
        <v>36440</v>
      </c>
      <c r="E289" s="149" t="s">
        <v>1558</v>
      </c>
      <c r="F289" s="146" t="str">
        <f t="shared" si="16"/>
        <v>insert into ins_premium_det (premium_rcv_code,assorted_code, rec_amount,premium_rcv_detail_code,remaining_amt, payrec, mode_code,coinsurance_code,class_cd,it_remarks) values</v>
      </c>
      <c r="G289" s="147" t="str">
        <f t="shared" si="18"/>
        <v>('20Jan250035','040000163656','36440',(select max(to_number(i.premium_rcv_detail_code))+1
from ins_premium_det i),'36440','36440','02', '11000003','00','Request by Mr. Saqib Saleem 21-Jan-2025');</v>
      </c>
      <c r="H289" s="148" t="str">
        <f t="shared" si="19"/>
        <v>insert into ins_premium_det (premium_rcv_code,assorted_code, rec_amount,premium_rcv_detail_code,remaining_amt, payrec, mode_code,coinsurance_code,class_cd,it_remarks) values('20Jan250035','040000163656','36440',(select max(to_number(i.premium_rcv_detail_code))+1
from ins_premium_det i),'36440','36440','02', '11000003','00','Request by Mr. Saqib Saleem 21-Jan-2025');</v>
      </c>
    </row>
    <row r="290" spans="1:8" ht="105" x14ac:dyDescent="0.25">
      <c r="A290" s="9" t="s">
        <v>1470</v>
      </c>
      <c r="B290" s="144" t="str">
        <f>VLOOKUP(A290,policy!B:C,2,0)</f>
        <v>040000163656</v>
      </c>
      <c r="C290" s="13">
        <v>36440.295081967211</v>
      </c>
      <c r="D290" s="145">
        <f t="shared" si="17"/>
        <v>36440</v>
      </c>
      <c r="E290" s="149" t="s">
        <v>1558</v>
      </c>
      <c r="F290" s="146" t="str">
        <f t="shared" si="16"/>
        <v>insert into ins_premium_det (premium_rcv_code,assorted_code, rec_amount,premium_rcv_detail_code,remaining_amt, payrec, mode_code,coinsurance_code,class_cd,it_remarks) values</v>
      </c>
      <c r="G290" s="147" t="str">
        <f t="shared" si="18"/>
        <v>('20Jan250035','040000163656','36440',(select max(to_number(i.premium_rcv_detail_code))+1
from ins_premium_det i),'36440','36440','02', '11000003','00','Request by Mr. Saqib Saleem 21-Jan-2025');</v>
      </c>
      <c r="H290" s="148" t="str">
        <f t="shared" si="19"/>
        <v>insert into ins_premium_det (premium_rcv_code,assorted_code, rec_amount,premium_rcv_detail_code,remaining_amt, payrec, mode_code,coinsurance_code,class_cd,it_remarks) values('20Jan250035','040000163656','36440',(select max(to_number(i.premium_rcv_detail_code))+1
from ins_premium_det i),'36440','36440','02', '11000003','00','Request by Mr. Saqib Saleem 21-Jan-2025');</v>
      </c>
    </row>
    <row r="291" spans="1:8" ht="105" x14ac:dyDescent="0.25">
      <c r="A291" s="9" t="s">
        <v>1470</v>
      </c>
      <c r="B291" s="144" t="str">
        <f>VLOOKUP(A291,policy!B:C,2,0)</f>
        <v>040000163656</v>
      </c>
      <c r="C291" s="13">
        <v>12061.049180327869</v>
      </c>
      <c r="D291" s="145">
        <f t="shared" si="17"/>
        <v>12061</v>
      </c>
      <c r="E291" s="149" t="s">
        <v>1558</v>
      </c>
      <c r="F291" s="146" t="str">
        <f t="shared" si="16"/>
        <v>insert into ins_premium_det (premium_rcv_code,assorted_code, rec_amount,premium_rcv_detail_code,remaining_amt, payrec, mode_code,coinsurance_code,class_cd,it_remarks) values</v>
      </c>
      <c r="G291" s="147" t="str">
        <f t="shared" si="18"/>
        <v>('20Jan250035','040000163656','12061',(select max(to_number(i.premium_rcv_detail_code))+1
from ins_premium_det i),'12061','12061','02', '11000003','00','Request by Mr. Saqib Saleem 21-Jan-2025');</v>
      </c>
      <c r="H291"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92" spans="1:8" ht="105" x14ac:dyDescent="0.25">
      <c r="A292" s="9" t="s">
        <v>1470</v>
      </c>
      <c r="B292" s="144" t="str">
        <f>VLOOKUP(A292,policy!B:C,2,0)</f>
        <v>040000163656</v>
      </c>
      <c r="C292" s="13">
        <v>12061.049180327869</v>
      </c>
      <c r="D292" s="145">
        <f t="shared" si="17"/>
        <v>12061</v>
      </c>
      <c r="E292" s="149" t="s">
        <v>1558</v>
      </c>
      <c r="F292" s="146" t="str">
        <f t="shared" si="16"/>
        <v>insert into ins_premium_det (premium_rcv_code,assorted_code, rec_amount,premium_rcv_detail_code,remaining_amt, payrec, mode_code,coinsurance_code,class_cd,it_remarks) values</v>
      </c>
      <c r="G292" s="147" t="str">
        <f t="shared" si="18"/>
        <v>('20Jan250035','040000163656','12061',(select max(to_number(i.premium_rcv_detail_code))+1
from ins_premium_det i),'12061','12061','02', '11000003','00','Request by Mr. Saqib Saleem 21-Jan-2025');</v>
      </c>
      <c r="H292"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293" spans="1:8" ht="105" x14ac:dyDescent="0.25">
      <c r="A293" s="9" t="s">
        <v>1470</v>
      </c>
      <c r="B293" s="144" t="str">
        <f>VLOOKUP(A293,policy!B:C,2,0)</f>
        <v>040000163656</v>
      </c>
      <c r="C293" s="13">
        <v>24885.245901639344</v>
      </c>
      <c r="D293" s="145">
        <f t="shared" si="17"/>
        <v>24885</v>
      </c>
      <c r="E293" s="149" t="s">
        <v>1558</v>
      </c>
      <c r="F293" s="146" t="str">
        <f t="shared" si="16"/>
        <v>insert into ins_premium_det (premium_rcv_code,assorted_code, rec_amount,premium_rcv_detail_code,remaining_amt, payrec, mode_code,coinsurance_code,class_cd,it_remarks) values</v>
      </c>
      <c r="G293" s="147" t="str">
        <f t="shared" si="18"/>
        <v>('20Jan250035','040000163656','24885',(select max(to_number(i.premium_rcv_detail_code))+1
from ins_premium_det i),'24885','24885','02', '11000003','00','Request by Mr. Saqib Saleem 21-Jan-2025');</v>
      </c>
      <c r="H293" s="148" t="str">
        <f t="shared" si="19"/>
        <v>insert into ins_premium_det (premium_rcv_code,assorted_code, rec_amount,premium_rcv_detail_code,remaining_amt, payrec, mode_code,coinsurance_code,class_cd,it_remarks) values('20Jan250035','040000163656','24885',(select max(to_number(i.premium_rcv_detail_code))+1
from ins_premium_det i),'24885','24885','02', '11000003','00','Request by Mr. Saqib Saleem 21-Jan-2025');</v>
      </c>
    </row>
    <row r="294" spans="1:8" ht="105" x14ac:dyDescent="0.25">
      <c r="A294" s="9" t="s">
        <v>1470</v>
      </c>
      <c r="B294" s="144" t="str">
        <f>VLOOKUP(A294,policy!B:C,2,0)</f>
        <v>040000163656</v>
      </c>
      <c r="C294" s="13">
        <v>24885.245901639344</v>
      </c>
      <c r="D294" s="145">
        <f t="shared" si="17"/>
        <v>24885</v>
      </c>
      <c r="E294" s="149" t="s">
        <v>1558</v>
      </c>
      <c r="F294" s="146" t="str">
        <f t="shared" si="16"/>
        <v>insert into ins_premium_det (premium_rcv_code,assorted_code, rec_amount,premium_rcv_detail_code,remaining_amt, payrec, mode_code,coinsurance_code,class_cd,it_remarks) values</v>
      </c>
      <c r="G294" s="147" t="str">
        <f t="shared" si="18"/>
        <v>('20Jan250035','040000163656','24885',(select max(to_number(i.premium_rcv_detail_code))+1
from ins_premium_det i),'24885','24885','02', '11000003','00','Request by Mr. Saqib Saleem 21-Jan-2025');</v>
      </c>
      <c r="H294" s="148" t="str">
        <f t="shared" si="19"/>
        <v>insert into ins_premium_det (premium_rcv_code,assorted_code, rec_amount,premium_rcv_detail_code,remaining_amt, payrec, mode_code,coinsurance_code,class_cd,it_remarks) values('20Jan250035','040000163656','24885',(select max(to_number(i.premium_rcv_detail_code))+1
from ins_premium_det i),'24885','24885','02', '11000003','00','Request by Mr. Saqib Saleem 21-Jan-2025');</v>
      </c>
    </row>
    <row r="295" spans="1:8" ht="105" x14ac:dyDescent="0.25">
      <c r="A295" s="9" t="s">
        <v>1470</v>
      </c>
      <c r="B295" s="144" t="str">
        <f>VLOOKUP(A295,policy!B:C,2,0)</f>
        <v>040000163656</v>
      </c>
      <c r="C295" s="13">
        <v>24885.245901639344</v>
      </c>
      <c r="D295" s="145">
        <f t="shared" si="17"/>
        <v>24885</v>
      </c>
      <c r="E295" s="149" t="s">
        <v>1558</v>
      </c>
      <c r="F295" s="146" t="str">
        <f t="shared" si="16"/>
        <v>insert into ins_premium_det (premium_rcv_code,assorted_code, rec_amount,premium_rcv_detail_code,remaining_amt, payrec, mode_code,coinsurance_code,class_cd,it_remarks) values</v>
      </c>
      <c r="G295" s="147" t="str">
        <f t="shared" si="18"/>
        <v>('20Jan250035','040000163656','24885',(select max(to_number(i.premium_rcv_detail_code))+1
from ins_premium_det i),'24885','24885','02', '11000003','00','Request by Mr. Saqib Saleem 21-Jan-2025');</v>
      </c>
      <c r="H295" s="148" t="str">
        <f t="shared" si="19"/>
        <v>insert into ins_premium_det (premium_rcv_code,assorted_code, rec_amount,premium_rcv_detail_code,remaining_amt, payrec, mode_code,coinsurance_code,class_cd,it_remarks) values('20Jan250035','040000163656','24885',(select max(to_number(i.premium_rcv_detail_code))+1
from ins_premium_det i),'24885','24885','02', '11000003','00','Request by Mr. Saqib Saleem 21-Jan-2025');</v>
      </c>
    </row>
    <row r="296" spans="1:8" ht="105" x14ac:dyDescent="0.25">
      <c r="A296" s="9" t="s">
        <v>1470</v>
      </c>
      <c r="B296" s="144" t="str">
        <f>VLOOKUP(A296,policy!B:C,2,0)</f>
        <v>040000163656</v>
      </c>
      <c r="C296" s="13">
        <v>24885.245901639344</v>
      </c>
      <c r="D296" s="145">
        <f t="shared" si="17"/>
        <v>24885</v>
      </c>
      <c r="E296" s="149" t="s">
        <v>1558</v>
      </c>
      <c r="F296" s="146" t="str">
        <f t="shared" si="16"/>
        <v>insert into ins_premium_det (premium_rcv_code,assorted_code, rec_amount,premium_rcv_detail_code,remaining_amt, payrec, mode_code,coinsurance_code,class_cd,it_remarks) values</v>
      </c>
      <c r="G296" s="147" t="str">
        <f t="shared" si="18"/>
        <v>('20Jan250035','040000163656','24885',(select max(to_number(i.premium_rcv_detail_code))+1
from ins_premium_det i),'24885','24885','02', '11000003','00','Request by Mr. Saqib Saleem 21-Jan-2025');</v>
      </c>
      <c r="H296" s="148" t="str">
        <f t="shared" si="19"/>
        <v>insert into ins_premium_det (premium_rcv_code,assorted_code, rec_amount,premium_rcv_detail_code,remaining_amt, payrec, mode_code,coinsurance_code,class_cd,it_remarks) values('20Jan250035','040000163656','24885',(select max(to_number(i.premium_rcv_detail_code))+1
from ins_premium_det i),'24885','24885','02', '11000003','00','Request by Mr. Saqib Saleem 21-Jan-2025');</v>
      </c>
    </row>
    <row r="297" spans="1:8" ht="105" x14ac:dyDescent="0.25">
      <c r="A297" s="9" t="s">
        <v>1470</v>
      </c>
      <c r="B297" s="144" t="str">
        <f>VLOOKUP(A297,policy!B:C,2,0)</f>
        <v>040000163656</v>
      </c>
      <c r="C297" s="13">
        <v>36440.295081967211</v>
      </c>
      <c r="D297" s="145">
        <f t="shared" si="17"/>
        <v>36440</v>
      </c>
      <c r="E297" s="149" t="s">
        <v>1558</v>
      </c>
      <c r="F297" s="146" t="str">
        <f t="shared" si="16"/>
        <v>insert into ins_premium_det (premium_rcv_code,assorted_code, rec_amount,premium_rcv_detail_code,remaining_amt, payrec, mode_code,coinsurance_code,class_cd,it_remarks) values</v>
      </c>
      <c r="G297" s="147" t="str">
        <f t="shared" si="18"/>
        <v>('20Jan250035','040000163656','36440',(select max(to_number(i.premium_rcv_detail_code))+1
from ins_premium_det i),'36440','36440','02', '11000003','00','Request by Mr. Saqib Saleem 21-Jan-2025');</v>
      </c>
      <c r="H297" s="148" t="str">
        <f t="shared" si="19"/>
        <v>insert into ins_premium_det (premium_rcv_code,assorted_code, rec_amount,premium_rcv_detail_code,remaining_amt, payrec, mode_code,coinsurance_code,class_cd,it_remarks) values('20Jan250035','040000163656','36440',(select max(to_number(i.premium_rcv_detail_code))+1
from ins_premium_det i),'36440','36440','02', '11000003','00','Request by Mr. Saqib Saleem 21-Jan-2025');</v>
      </c>
    </row>
    <row r="298" spans="1:8" ht="105" x14ac:dyDescent="0.25">
      <c r="A298" s="9" t="s">
        <v>1489</v>
      </c>
      <c r="B298" s="144" t="str">
        <f>VLOOKUP(A298,policy!B:C,2,0)</f>
        <v>040000163737</v>
      </c>
      <c r="C298" s="63">
        <v>82950.819672131154</v>
      </c>
      <c r="D298" s="145">
        <f t="shared" si="17"/>
        <v>82951</v>
      </c>
      <c r="E298" s="149" t="s">
        <v>1558</v>
      </c>
      <c r="F298" s="146" t="str">
        <f t="shared" si="16"/>
        <v>insert into ins_premium_det (premium_rcv_code,assorted_code, rec_amount,premium_rcv_detail_code,remaining_amt, payrec, mode_code,coinsurance_code,class_cd,it_remarks) values</v>
      </c>
      <c r="G298" s="147" t="str">
        <f t="shared" si="18"/>
        <v>('20Jan250035','040000163737','82951',(select max(to_number(i.premium_rcv_detail_code))+1
from ins_premium_det i),'82951','82951','02', '11000003','00','Request by Mr. Saqib Saleem 21-Jan-2025');</v>
      </c>
      <c r="H298" s="148" t="str">
        <f t="shared" si="19"/>
        <v>insert into ins_premium_det (premium_rcv_code,assorted_code, rec_amount,premium_rcv_detail_code,remaining_amt, payrec, mode_code,coinsurance_code,class_cd,it_remarks) values('20Jan250035','040000163737','82951',(select max(to_number(i.premium_rcv_detail_code))+1
from ins_premium_det i),'82951','82951','02', '11000003','00','Request by Mr. Saqib Saleem 21-Jan-2025');</v>
      </c>
    </row>
    <row r="299" spans="1:8" ht="105" x14ac:dyDescent="0.25">
      <c r="A299" s="9" t="s">
        <v>1470</v>
      </c>
      <c r="B299" s="144" t="str">
        <f>VLOOKUP(A299,policy!B:C,2,0)</f>
        <v>040000163656</v>
      </c>
      <c r="C299" s="13">
        <v>13545.868852459016</v>
      </c>
      <c r="D299" s="145">
        <f t="shared" si="17"/>
        <v>13546</v>
      </c>
      <c r="E299" s="149" t="s">
        <v>1558</v>
      </c>
      <c r="F299" s="146" t="str">
        <f t="shared" si="16"/>
        <v>insert into ins_premium_det (premium_rcv_code,assorted_code, rec_amount,premium_rcv_detail_code,remaining_amt, payrec, mode_code,coinsurance_code,class_cd,it_remarks) values</v>
      </c>
      <c r="G299" s="147" t="str">
        <f t="shared" si="18"/>
        <v>('20Jan250035','040000163656','13546',(select max(to_number(i.premium_rcv_detail_code))+1
from ins_premium_det i),'13546','13546','02', '11000003','00','Request by Mr. Saqib Saleem 21-Jan-2025');</v>
      </c>
      <c r="H299" s="148" t="str">
        <f t="shared" si="19"/>
        <v>insert into ins_premium_det (premium_rcv_code,assorted_code, rec_amount,premium_rcv_detail_code,remaining_amt, payrec, mode_code,coinsurance_code,class_cd,it_remarks) values('20Jan250035','040000163656','13546',(select max(to_number(i.premium_rcv_detail_code))+1
from ins_premium_det i),'13546','13546','02', '11000003','00','Request by Mr. Saqib Saleem 21-Jan-2025');</v>
      </c>
    </row>
    <row r="300" spans="1:8" ht="105" x14ac:dyDescent="0.25">
      <c r="A300" s="9" t="s">
        <v>1470</v>
      </c>
      <c r="B300" s="144" t="str">
        <f>VLOOKUP(A300,policy!B:C,2,0)</f>
        <v>040000163656</v>
      </c>
      <c r="C300" s="13">
        <v>34940.959016393441</v>
      </c>
      <c r="D300" s="145">
        <f t="shared" si="17"/>
        <v>34941</v>
      </c>
      <c r="E300" s="149" t="s">
        <v>1558</v>
      </c>
      <c r="F300" s="146" t="str">
        <f t="shared" si="16"/>
        <v>insert into ins_premium_det (premium_rcv_code,assorted_code, rec_amount,premium_rcv_detail_code,remaining_amt, payrec, mode_code,coinsurance_code,class_cd,it_remarks) values</v>
      </c>
      <c r="G300" s="147" t="str">
        <f t="shared" si="18"/>
        <v>('20Jan250035','040000163656','34941',(select max(to_number(i.premium_rcv_detail_code))+1
from ins_premium_det i),'34941','34941','02', '11000003','00','Request by Mr. Saqib Saleem 21-Jan-2025');</v>
      </c>
      <c r="H300" s="148" t="str">
        <f t="shared" si="19"/>
        <v>insert into ins_premium_det (premium_rcv_code,assorted_code, rec_amount,premium_rcv_detail_code,remaining_amt, payrec, mode_code,coinsurance_code,class_cd,it_remarks) values('20Jan250035','040000163656','34941',(select max(to_number(i.premium_rcv_detail_code))+1
from ins_premium_det i),'34941','34941','02', '11000003','00','Request by Mr. Saqib Saleem 21-Jan-2025');</v>
      </c>
    </row>
    <row r="301" spans="1:8" ht="105" x14ac:dyDescent="0.25">
      <c r="A301" s="9" t="s">
        <v>1470</v>
      </c>
      <c r="B301" s="144" t="str">
        <f>VLOOKUP(A301,policy!B:C,2,0)</f>
        <v>040000163656</v>
      </c>
      <c r="C301" s="13">
        <v>34940.959016393441</v>
      </c>
      <c r="D301" s="145">
        <f t="shared" si="17"/>
        <v>34941</v>
      </c>
      <c r="E301" s="149" t="s">
        <v>1558</v>
      </c>
      <c r="F301" s="146" t="str">
        <f t="shared" si="16"/>
        <v>insert into ins_premium_det (premium_rcv_code,assorted_code, rec_amount,premium_rcv_detail_code,remaining_amt, payrec, mode_code,coinsurance_code,class_cd,it_remarks) values</v>
      </c>
      <c r="G301" s="147" t="str">
        <f t="shared" si="18"/>
        <v>('20Jan250035','040000163656','34941',(select max(to_number(i.premium_rcv_detail_code))+1
from ins_premium_det i),'34941','34941','02', '11000003','00','Request by Mr. Saqib Saleem 21-Jan-2025');</v>
      </c>
      <c r="H301" s="148" t="str">
        <f t="shared" si="19"/>
        <v>insert into ins_premium_det (premium_rcv_code,assorted_code, rec_amount,premium_rcv_detail_code,remaining_amt, payrec, mode_code,coinsurance_code,class_cd,it_remarks) values('20Jan250035','040000163656','34941',(select max(to_number(i.premium_rcv_detail_code))+1
from ins_premium_det i),'34941','34941','02', '11000003','00','Request by Mr. Saqib Saleem 21-Jan-2025');</v>
      </c>
    </row>
    <row r="302" spans="1:8" ht="105" x14ac:dyDescent="0.25">
      <c r="A302" s="9" t="s">
        <v>1470</v>
      </c>
      <c r="B302" s="144" t="str">
        <f>VLOOKUP(A302,policy!B:C,2,0)</f>
        <v>040000163656</v>
      </c>
      <c r="C302" s="13">
        <v>12061.049180327869</v>
      </c>
      <c r="D302" s="145">
        <f t="shared" si="17"/>
        <v>12061</v>
      </c>
      <c r="E302" s="149" t="s">
        <v>1558</v>
      </c>
      <c r="F302" s="146" t="str">
        <f t="shared" si="16"/>
        <v>insert into ins_premium_det (premium_rcv_code,assorted_code, rec_amount,premium_rcv_detail_code,remaining_amt, payrec, mode_code,coinsurance_code,class_cd,it_remarks) values</v>
      </c>
      <c r="G302" s="147" t="str">
        <f t="shared" si="18"/>
        <v>('20Jan250035','040000163656','12061',(select max(to_number(i.premium_rcv_detail_code))+1
from ins_premium_det i),'12061','12061','02', '11000003','00','Request by Mr. Saqib Saleem 21-Jan-2025');</v>
      </c>
      <c r="H302"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303" spans="1:8" ht="105" x14ac:dyDescent="0.25">
      <c r="A303" s="9" t="s">
        <v>1470</v>
      </c>
      <c r="B303" s="144" t="str">
        <f>VLOOKUP(A303,policy!B:C,2,0)</f>
        <v>040000163656</v>
      </c>
      <c r="C303" s="13">
        <v>12061.049180327869</v>
      </c>
      <c r="D303" s="145">
        <f t="shared" si="17"/>
        <v>12061</v>
      </c>
      <c r="E303" s="149" t="s">
        <v>1558</v>
      </c>
      <c r="F303" s="146" t="str">
        <f t="shared" si="16"/>
        <v>insert into ins_premium_det (premium_rcv_code,assorted_code, rec_amount,premium_rcv_detail_code,remaining_amt, payrec, mode_code,coinsurance_code,class_cd,it_remarks) values</v>
      </c>
      <c r="G303" s="147" t="str">
        <f t="shared" si="18"/>
        <v>('20Jan250035','040000163656','12061',(select max(to_number(i.premium_rcv_detail_code))+1
from ins_premium_det i),'12061','12061','02', '11000003','00','Request by Mr. Saqib Saleem 21-Jan-2025');</v>
      </c>
      <c r="H303"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304" spans="1:8" ht="105" x14ac:dyDescent="0.25">
      <c r="A304" s="9" t="s">
        <v>1470</v>
      </c>
      <c r="B304" s="144" t="str">
        <f>VLOOKUP(A304,policy!B:C,2,0)</f>
        <v>040000163656</v>
      </c>
      <c r="C304" s="13">
        <v>14734.139344262296</v>
      </c>
      <c r="D304" s="145">
        <f t="shared" si="17"/>
        <v>14734</v>
      </c>
      <c r="E304" s="149" t="s">
        <v>1558</v>
      </c>
      <c r="F304" s="146" t="str">
        <f t="shared" si="16"/>
        <v>insert into ins_premium_det (premium_rcv_code,assorted_code, rec_amount,premium_rcv_detail_code,remaining_amt, payrec, mode_code,coinsurance_code,class_cd,it_remarks) values</v>
      </c>
      <c r="G304" s="147" t="str">
        <f t="shared" si="18"/>
        <v>('20Jan250035','040000163656','14734',(select max(to_number(i.premium_rcv_detail_code))+1
from ins_premium_det i),'14734','14734','02', '11000003','00','Request by Mr. Saqib Saleem 21-Jan-2025');</v>
      </c>
      <c r="H304" s="148" t="str">
        <f t="shared" si="19"/>
        <v>insert into ins_premium_det (premium_rcv_code,assorted_code, rec_amount,premium_rcv_detail_code,remaining_amt, payrec, mode_code,coinsurance_code,class_cd,it_remarks) values('20Jan250035','040000163656','14734',(select max(to_number(i.premium_rcv_detail_code))+1
from ins_premium_det i),'14734','14734','02', '11000003','00','Request by Mr. Saqib Saleem 21-Jan-2025');</v>
      </c>
    </row>
    <row r="305" spans="1:8" ht="105" x14ac:dyDescent="0.25">
      <c r="A305" s="9" t="s">
        <v>1470</v>
      </c>
      <c r="B305" s="144" t="str">
        <f>VLOOKUP(A305,policy!B:C,2,0)</f>
        <v>040000163656</v>
      </c>
      <c r="C305" s="13">
        <v>14734.139344262296</v>
      </c>
      <c r="D305" s="145">
        <f t="shared" si="17"/>
        <v>14734</v>
      </c>
      <c r="E305" s="149" t="s">
        <v>1558</v>
      </c>
      <c r="F305" s="146" t="str">
        <f t="shared" si="16"/>
        <v>insert into ins_premium_det (premium_rcv_code,assorted_code, rec_amount,premium_rcv_detail_code,remaining_amt, payrec, mode_code,coinsurance_code,class_cd,it_remarks) values</v>
      </c>
      <c r="G305" s="147" t="str">
        <f t="shared" si="18"/>
        <v>('20Jan250035','040000163656','14734',(select max(to_number(i.premium_rcv_detail_code))+1
from ins_premium_det i),'14734','14734','02', '11000003','00','Request by Mr. Saqib Saleem 21-Jan-2025');</v>
      </c>
      <c r="H305" s="148" t="str">
        <f t="shared" si="19"/>
        <v>insert into ins_premium_det (premium_rcv_code,assorted_code, rec_amount,premium_rcv_detail_code,remaining_amt, payrec, mode_code,coinsurance_code,class_cd,it_remarks) values('20Jan250035','040000163656','14734',(select max(to_number(i.premium_rcv_detail_code))+1
from ins_premium_det i),'14734','14734','02', '11000003','00','Request by Mr. Saqib Saleem 21-Jan-2025');</v>
      </c>
    </row>
    <row r="306" spans="1:8" ht="105" x14ac:dyDescent="0.25">
      <c r="A306" s="9" t="s">
        <v>1470</v>
      </c>
      <c r="B306" s="144" t="str">
        <f>VLOOKUP(A306,policy!B:C,2,0)</f>
        <v>040000163656</v>
      </c>
      <c r="C306" s="13">
        <v>12061.049180327869</v>
      </c>
      <c r="D306" s="145">
        <f t="shared" si="17"/>
        <v>12061</v>
      </c>
      <c r="E306" s="149" t="s">
        <v>1558</v>
      </c>
      <c r="F306" s="146" t="str">
        <f t="shared" si="16"/>
        <v>insert into ins_premium_det (premium_rcv_code,assorted_code, rec_amount,premium_rcv_detail_code,remaining_amt, payrec, mode_code,coinsurance_code,class_cd,it_remarks) values</v>
      </c>
      <c r="G306" s="147" t="str">
        <f t="shared" si="18"/>
        <v>('20Jan250035','040000163656','12061',(select max(to_number(i.premium_rcv_detail_code))+1
from ins_premium_det i),'12061','12061','02', '11000003','00','Request by Mr. Saqib Saleem 21-Jan-2025');</v>
      </c>
      <c r="H306" s="148" t="str">
        <f t="shared" si="19"/>
        <v>insert into ins_premium_det (premium_rcv_code,assorted_code, rec_amount,premium_rcv_detail_code,remaining_amt, payrec, mode_code,coinsurance_code,class_cd,it_remarks) values('20Jan250035','040000163656','12061',(select max(to_number(i.premium_rcv_detail_code))+1
from ins_premium_det i),'12061','12061','02', '11000003','00','Request by Mr. Saqib Saleem 21-Jan-2025');</v>
      </c>
    </row>
    <row r="307" spans="1:8" ht="105" x14ac:dyDescent="0.25">
      <c r="A307" s="9" t="s">
        <v>1470</v>
      </c>
      <c r="B307" s="144" t="str">
        <f>VLOOKUP(A307,policy!B:C,2,0)</f>
        <v>040000163656</v>
      </c>
      <c r="C307" s="13">
        <v>15907.893442622952</v>
      </c>
      <c r="D307" s="145">
        <f t="shared" si="17"/>
        <v>15908</v>
      </c>
      <c r="E307" s="149" t="s">
        <v>1558</v>
      </c>
      <c r="F307" s="146" t="str">
        <f t="shared" si="16"/>
        <v>insert into ins_premium_det (premium_rcv_code,assorted_code, rec_amount,premium_rcv_detail_code,remaining_amt, payrec, mode_code,coinsurance_code,class_cd,it_remarks) values</v>
      </c>
      <c r="G307" s="147" t="str">
        <f t="shared" si="18"/>
        <v>('20Jan250035','040000163656','15908',(select max(to_number(i.premium_rcv_detail_code))+1
from ins_premium_det i),'15908','15908','02', '11000003','00','Request by Mr. Saqib Saleem 21-Jan-2025');</v>
      </c>
      <c r="H307" s="148" t="str">
        <f t="shared" si="19"/>
        <v>insert into ins_premium_det (premium_rcv_code,assorted_code, rec_amount,premium_rcv_detail_code,remaining_amt, payrec, mode_code,coinsurance_code,class_cd,it_remarks) values('20Jan250035','040000163656','15908',(select max(to_number(i.premium_rcv_detail_code))+1
from ins_premium_det i),'15908','15908','02', '11000003','00','Request by Mr. Saqib Saleem 21-Jan-2025');</v>
      </c>
    </row>
    <row r="308" spans="1:8" ht="105" x14ac:dyDescent="0.25">
      <c r="A308" s="9" t="s">
        <v>1470</v>
      </c>
      <c r="B308" s="144" t="str">
        <f>VLOOKUP(A308,policy!B:C,2,0)</f>
        <v>040000163656</v>
      </c>
      <c r="C308" s="13">
        <v>14526.762295081968</v>
      </c>
      <c r="D308" s="145">
        <f t="shared" si="17"/>
        <v>14527</v>
      </c>
      <c r="E308" s="149" t="s">
        <v>1558</v>
      </c>
      <c r="F308" s="146" t="str">
        <f t="shared" si="16"/>
        <v>insert into ins_premium_det (premium_rcv_code,assorted_code, rec_amount,premium_rcv_detail_code,remaining_amt, payrec, mode_code,coinsurance_code,class_cd,it_remarks) values</v>
      </c>
      <c r="G308" s="147" t="str">
        <f t="shared" si="18"/>
        <v>('20Jan250035','040000163656','14527',(select max(to_number(i.premium_rcv_detail_code))+1
from ins_premium_det i),'14527','14527','02', '11000003','00','Request by Mr. Saqib Saleem 21-Jan-2025');</v>
      </c>
      <c r="H308" s="148" t="str">
        <f t="shared" si="19"/>
        <v>insert into ins_premium_det (premium_rcv_code,assorted_code, rec_amount,premium_rcv_detail_code,remaining_amt, payrec, mode_code,coinsurance_code,class_cd,it_remarks) values('20Jan250035','040000163656','14527',(select max(to_number(i.premium_rcv_detail_code))+1
from ins_premium_det i),'14527','14527','02', '11000003','00','Request by Mr. Saqib Saleem 21-Jan-2025');</v>
      </c>
    </row>
    <row r="309" spans="1:8" ht="105" x14ac:dyDescent="0.25">
      <c r="A309" s="9" t="s">
        <v>1470</v>
      </c>
      <c r="B309" s="144" t="str">
        <f>VLOOKUP(A309,policy!B:C,2,0)</f>
        <v>040000163656</v>
      </c>
      <c r="C309" s="13">
        <v>14526.762295081968</v>
      </c>
      <c r="D309" s="145">
        <f t="shared" si="17"/>
        <v>14527</v>
      </c>
      <c r="E309" s="149" t="s">
        <v>1558</v>
      </c>
      <c r="F309" s="146" t="str">
        <f t="shared" si="16"/>
        <v>insert into ins_premium_det (premium_rcv_code,assorted_code, rec_amount,premium_rcv_detail_code,remaining_amt, payrec, mode_code,coinsurance_code,class_cd,it_remarks) values</v>
      </c>
      <c r="G309" s="147" t="str">
        <f t="shared" si="18"/>
        <v>('20Jan250035','040000163656','14527',(select max(to_number(i.premium_rcv_detail_code))+1
from ins_premium_det i),'14527','14527','02', '11000003','00','Request by Mr. Saqib Saleem 21-Jan-2025');</v>
      </c>
      <c r="H309" s="148" t="str">
        <f t="shared" si="19"/>
        <v>insert into ins_premium_det (premium_rcv_code,assorted_code, rec_amount,premium_rcv_detail_code,remaining_amt, payrec, mode_code,coinsurance_code,class_cd,it_remarks) values('20Jan250035','040000163656','14527',(select max(to_number(i.premium_rcv_detail_code))+1
from ins_premium_det i),'14527','14527','02', '11000003','00','Request by Mr. Saqib Saleem 21-Jan-2025');</v>
      </c>
    </row>
    <row r="310" spans="1:8" ht="105" x14ac:dyDescent="0.25">
      <c r="A310" s="9" t="s">
        <v>1470</v>
      </c>
      <c r="B310" s="144" t="str">
        <f>VLOOKUP(A310,policy!B:C,2,0)</f>
        <v>040000163656</v>
      </c>
      <c r="C310" s="13">
        <v>16600.532786885247</v>
      </c>
      <c r="D310" s="145">
        <f t="shared" si="17"/>
        <v>16601</v>
      </c>
      <c r="E310" s="149" t="s">
        <v>1558</v>
      </c>
      <c r="F310" s="146" t="str">
        <f t="shared" si="16"/>
        <v>insert into ins_premium_det (premium_rcv_code,assorted_code, rec_amount,premium_rcv_detail_code,remaining_amt, payrec, mode_code,coinsurance_code,class_cd,it_remarks) values</v>
      </c>
      <c r="G310" s="147" t="str">
        <f t="shared" si="18"/>
        <v>('20Jan250035','040000163656','16601',(select max(to_number(i.premium_rcv_detail_code))+1
from ins_premium_det i),'16601','16601','02', '11000003','00','Request by Mr. Saqib Saleem 21-Jan-2025');</v>
      </c>
      <c r="H310" s="148" t="str">
        <f t="shared" si="19"/>
        <v>insert into ins_premium_det (premium_rcv_code,assorted_code, rec_amount,premium_rcv_detail_code,remaining_amt, payrec, mode_code,coinsurance_code,class_cd,it_remarks) values('20Jan250035','040000163656','16601',(select max(to_number(i.premium_rcv_detail_code))+1
from ins_premium_det i),'16601','16601','02', '11000003','00','Request by Mr. Saqib Saleem 21-Jan-2025');</v>
      </c>
    </row>
    <row r="311" spans="1:8" ht="105" x14ac:dyDescent="0.25">
      <c r="A311" s="9" t="s">
        <v>1470</v>
      </c>
      <c r="B311" s="144" t="str">
        <f>VLOOKUP(A311,policy!B:C,2,0)</f>
        <v>040000163656</v>
      </c>
      <c r="C311" s="13">
        <v>16600.532786885247</v>
      </c>
      <c r="D311" s="145">
        <f t="shared" si="17"/>
        <v>16601</v>
      </c>
      <c r="E311" s="149" t="s">
        <v>1558</v>
      </c>
      <c r="F311" s="146" t="str">
        <f t="shared" si="16"/>
        <v>insert into ins_premium_det (premium_rcv_code,assorted_code, rec_amount,premium_rcv_detail_code,remaining_amt, payrec, mode_code,coinsurance_code,class_cd,it_remarks) values</v>
      </c>
      <c r="G311" s="147" t="str">
        <f t="shared" si="18"/>
        <v>('20Jan250035','040000163656','16601',(select max(to_number(i.premium_rcv_detail_code))+1
from ins_premium_det i),'16601','16601','02', '11000003','00','Request by Mr. Saqib Saleem 21-Jan-2025');</v>
      </c>
      <c r="H311" s="148" t="str">
        <f t="shared" si="19"/>
        <v>insert into ins_premium_det (premium_rcv_code,assorted_code, rec_amount,premium_rcv_detail_code,remaining_amt, payrec, mode_code,coinsurance_code,class_cd,it_remarks) values('20Jan250035','040000163656','16601',(select max(to_number(i.premium_rcv_detail_code))+1
from ins_premium_det i),'16601','16601','02', '11000003','00','Request by Mr. Saqib Saleem 21-Jan-2025');</v>
      </c>
    </row>
    <row r="312" spans="1:8" ht="105" x14ac:dyDescent="0.25">
      <c r="A312" s="9" t="s">
        <v>1470</v>
      </c>
      <c r="B312" s="144" t="str">
        <f>VLOOKUP(A312,policy!B:C,2,0)</f>
        <v>040000163656</v>
      </c>
      <c r="C312" s="13">
        <v>16600.532786885247</v>
      </c>
      <c r="D312" s="145">
        <f t="shared" si="17"/>
        <v>16601</v>
      </c>
      <c r="E312" s="149" t="s">
        <v>1558</v>
      </c>
      <c r="F312" s="146" t="str">
        <f t="shared" si="16"/>
        <v>insert into ins_premium_det (premium_rcv_code,assorted_code, rec_amount,premium_rcv_detail_code,remaining_amt, payrec, mode_code,coinsurance_code,class_cd,it_remarks) values</v>
      </c>
      <c r="G312" s="147" t="str">
        <f t="shared" si="18"/>
        <v>('20Jan250035','040000163656','16601',(select max(to_number(i.premium_rcv_detail_code))+1
from ins_premium_det i),'16601','16601','02', '11000003','00','Request by Mr. Saqib Saleem 21-Jan-2025');</v>
      </c>
      <c r="H312" s="148" t="str">
        <f t="shared" si="19"/>
        <v>insert into ins_premium_det (premium_rcv_code,assorted_code, rec_amount,premium_rcv_detail_code,remaining_amt, payrec, mode_code,coinsurance_code,class_cd,it_remarks) values('20Jan250035','040000163656','16601',(select max(to_number(i.premium_rcv_detail_code))+1
from ins_premium_det i),'16601','16601','02', '11000003','00','Request by Mr. Saqib Saleem 21-Jan-2025');</v>
      </c>
    </row>
    <row r="313" spans="1:8" ht="105" x14ac:dyDescent="0.25">
      <c r="A313" s="9" t="s">
        <v>1470</v>
      </c>
      <c r="B313" s="144" t="str">
        <f>VLOOKUP(A313,policy!B:C,2,0)</f>
        <v>040000163656</v>
      </c>
      <c r="C313" s="13">
        <v>16600.532786885247</v>
      </c>
      <c r="D313" s="145">
        <f t="shared" si="17"/>
        <v>16601</v>
      </c>
      <c r="E313" s="149" t="s">
        <v>1558</v>
      </c>
      <c r="F313" s="146" t="str">
        <f t="shared" si="16"/>
        <v>insert into ins_premium_det (premium_rcv_code,assorted_code, rec_amount,premium_rcv_detail_code,remaining_amt, payrec, mode_code,coinsurance_code,class_cd,it_remarks) values</v>
      </c>
      <c r="G313" s="147" t="str">
        <f t="shared" si="18"/>
        <v>('20Jan250035','040000163656','16601',(select max(to_number(i.premium_rcv_detail_code))+1
from ins_premium_det i),'16601','16601','02', '11000003','00','Request by Mr. Saqib Saleem 21-Jan-2025');</v>
      </c>
      <c r="H313" s="148" t="str">
        <f t="shared" si="19"/>
        <v>insert into ins_premium_det (premium_rcv_code,assorted_code, rec_amount,premium_rcv_detail_code,remaining_amt, payrec, mode_code,coinsurance_code,class_cd,it_remarks) values('20Jan250035','040000163656','16601',(select max(to_number(i.premium_rcv_detail_code))+1
from ins_premium_det i),'16601','16601','02', '11000003','00','Request by Mr. Saqib Saleem 21-Jan-2025');</v>
      </c>
    </row>
    <row r="314" spans="1:8" ht="105" x14ac:dyDescent="0.25">
      <c r="A314" s="9" t="s">
        <v>1470</v>
      </c>
      <c r="B314" s="144" t="str">
        <f>VLOOKUP(A314,policy!B:C,2,0)</f>
        <v>040000163656</v>
      </c>
      <c r="C314" s="13">
        <v>13987.581967213115</v>
      </c>
      <c r="D314" s="145">
        <f t="shared" si="17"/>
        <v>13988</v>
      </c>
      <c r="E314" s="149" t="s">
        <v>1558</v>
      </c>
      <c r="F314" s="146" t="str">
        <f t="shared" si="16"/>
        <v>insert into ins_premium_det (premium_rcv_code,assorted_code, rec_amount,premium_rcv_detail_code,remaining_amt, payrec, mode_code,coinsurance_code,class_cd,it_remarks) values</v>
      </c>
      <c r="G314" s="147" t="str">
        <f t="shared" si="18"/>
        <v>('20Jan250035','040000163656','13988',(select max(to_number(i.premium_rcv_detail_code))+1
from ins_premium_det i),'13988','13988','02', '11000003','00','Request by Mr. Saqib Saleem 21-Jan-2025');</v>
      </c>
      <c r="H314" s="148" t="str">
        <f t="shared" si="19"/>
        <v>insert into ins_premium_det (premium_rcv_code,assorted_code, rec_amount,premium_rcv_detail_code,remaining_amt, payrec, mode_code,coinsurance_code,class_cd,it_remarks) values('20Jan250035','040000163656','13988',(select max(to_number(i.premium_rcv_detail_code))+1
from ins_premium_det i),'13988','13988','02', '11000003','00','Request by Mr. Saqib Saleem 21-Jan-2025');</v>
      </c>
    </row>
    <row r="315" spans="1:8" ht="105" x14ac:dyDescent="0.25">
      <c r="A315" s="9" t="s">
        <v>1470</v>
      </c>
      <c r="B315" s="144" t="str">
        <f>VLOOKUP(A315,policy!B:C,2,0)</f>
        <v>040000163656</v>
      </c>
      <c r="C315" s="13">
        <v>13987.581967213115</v>
      </c>
      <c r="D315" s="145">
        <f t="shared" si="17"/>
        <v>13988</v>
      </c>
      <c r="E315" s="149" t="s">
        <v>1558</v>
      </c>
      <c r="F315" s="146" t="str">
        <f t="shared" si="16"/>
        <v>insert into ins_premium_det (premium_rcv_code,assorted_code, rec_amount,premium_rcv_detail_code,remaining_amt, payrec, mode_code,coinsurance_code,class_cd,it_remarks) values</v>
      </c>
      <c r="G315" s="147" t="str">
        <f t="shared" si="18"/>
        <v>('20Jan250035','040000163656','13988',(select max(to_number(i.premium_rcv_detail_code))+1
from ins_premium_det i),'13988','13988','02', '11000003','00','Request by Mr. Saqib Saleem 21-Jan-2025');</v>
      </c>
      <c r="H315" s="148" t="str">
        <f t="shared" si="19"/>
        <v>insert into ins_premium_det (premium_rcv_code,assorted_code, rec_amount,premium_rcv_detail_code,remaining_amt, payrec, mode_code,coinsurance_code,class_cd,it_remarks) values('20Jan250035','040000163656','13988',(select max(to_number(i.premium_rcv_detail_code))+1
from ins_premium_det i),'13988','13988','02', '11000003','00','Request by Mr. Saqib Saleem 21-Jan-2025');</v>
      </c>
    </row>
    <row r="316" spans="1:8" ht="105" x14ac:dyDescent="0.25">
      <c r="A316" s="9" t="s">
        <v>1470</v>
      </c>
      <c r="B316" s="144" t="str">
        <f>VLOOKUP(A316,policy!B:C,2,0)</f>
        <v>040000163656</v>
      </c>
      <c r="C316" s="13">
        <v>12027.868852459016</v>
      </c>
      <c r="D316" s="145">
        <f t="shared" si="17"/>
        <v>12028</v>
      </c>
      <c r="E316" s="149" t="s">
        <v>1558</v>
      </c>
      <c r="F316" s="146" t="str">
        <f t="shared" si="16"/>
        <v>insert into ins_premium_det (premium_rcv_code,assorted_code, rec_amount,premium_rcv_detail_code,remaining_amt, payrec, mode_code,coinsurance_code,class_cd,it_remarks) values</v>
      </c>
      <c r="G316" s="147" t="str">
        <f t="shared" si="18"/>
        <v>('20Jan250035','040000163656','12028',(select max(to_number(i.premium_rcv_detail_code))+1
from ins_premium_det i),'12028','12028','02', '11000003','00','Request by Mr. Saqib Saleem 21-Jan-2025');</v>
      </c>
      <c r="H316" s="148" t="str">
        <f t="shared" si="19"/>
        <v>insert into ins_premium_det (premium_rcv_code,assorted_code, rec_amount,premium_rcv_detail_code,remaining_amt, payrec, mode_code,coinsurance_code,class_cd,it_remarks) values('20Jan250035','040000163656','12028',(select max(to_number(i.premium_rcv_detail_code))+1
from ins_premium_det i),'12028','12028','02', '11000003','00','Request by Mr. Saqib Saleem 21-Jan-2025');</v>
      </c>
    </row>
    <row r="317" spans="1:8" ht="105" x14ac:dyDescent="0.25">
      <c r="A317" s="9" t="s">
        <v>1470</v>
      </c>
      <c r="B317" s="144" t="str">
        <f>VLOOKUP(A317,policy!B:C,2,0)</f>
        <v>040000163656</v>
      </c>
      <c r="C317" s="13">
        <v>12027.868852459016</v>
      </c>
      <c r="D317" s="145">
        <f t="shared" si="17"/>
        <v>12028</v>
      </c>
      <c r="E317" s="149" t="s">
        <v>1558</v>
      </c>
      <c r="F317" s="146" t="str">
        <f t="shared" si="16"/>
        <v>insert into ins_premium_det (premium_rcv_code,assorted_code, rec_amount,premium_rcv_detail_code,remaining_amt, payrec, mode_code,coinsurance_code,class_cd,it_remarks) values</v>
      </c>
      <c r="G317" s="147" t="str">
        <f t="shared" si="18"/>
        <v>('20Jan250035','040000163656','12028',(select max(to_number(i.premium_rcv_detail_code))+1
from ins_premium_det i),'12028','12028','02', '11000003','00','Request by Mr. Saqib Saleem 21-Jan-2025');</v>
      </c>
      <c r="H317" s="148" t="str">
        <f t="shared" si="19"/>
        <v>insert into ins_premium_det (premium_rcv_code,assorted_code, rec_amount,premium_rcv_detail_code,remaining_amt, payrec, mode_code,coinsurance_code,class_cd,it_remarks) values('20Jan250035','040000163656','12028',(select max(to_number(i.premium_rcv_detail_code))+1
from ins_premium_det i),'12028','12028','02', '11000003','00','Request by Mr. Saqib Saleem 21-Jan-2025');</v>
      </c>
    </row>
    <row r="318" spans="1:8" ht="105" x14ac:dyDescent="0.25">
      <c r="A318" s="9" t="s">
        <v>1470</v>
      </c>
      <c r="B318" s="144" t="str">
        <f>VLOOKUP(A318,policy!B:C,2,0)</f>
        <v>040000163656</v>
      </c>
      <c r="C318" s="13">
        <v>12027.868852459016</v>
      </c>
      <c r="D318" s="145">
        <f t="shared" si="17"/>
        <v>12028</v>
      </c>
      <c r="E318" s="149" t="s">
        <v>1558</v>
      </c>
      <c r="F318" s="146" t="str">
        <f t="shared" si="16"/>
        <v>insert into ins_premium_det (premium_rcv_code,assorted_code, rec_amount,premium_rcv_detail_code,remaining_amt, payrec, mode_code,coinsurance_code,class_cd,it_remarks) values</v>
      </c>
      <c r="G318" s="147" t="str">
        <f t="shared" si="18"/>
        <v>('20Jan250035','040000163656','12028',(select max(to_number(i.premium_rcv_detail_code))+1
from ins_premium_det i),'12028','12028','02', '11000003','00','Request by Mr. Saqib Saleem 21-Jan-2025');</v>
      </c>
      <c r="H318" s="148" t="str">
        <f t="shared" si="19"/>
        <v>insert into ins_premium_det (premium_rcv_code,assorted_code, rec_amount,premium_rcv_detail_code,remaining_amt, payrec, mode_code,coinsurance_code,class_cd,it_remarks) values('20Jan250035','040000163656','12028',(select max(to_number(i.premium_rcv_detail_code))+1
from ins_premium_det i),'12028','12028','02', '11000003','00','Request by Mr. Saqib Saleem 21-Jan-2025');</v>
      </c>
    </row>
    <row r="319" spans="1:8" ht="105" x14ac:dyDescent="0.25">
      <c r="A319" s="9" t="s">
        <v>1470</v>
      </c>
      <c r="B319" s="144" t="str">
        <f>VLOOKUP(A319,policy!B:C,2,0)</f>
        <v>040000163656</v>
      </c>
      <c r="C319" s="13">
        <v>12027.868852459016</v>
      </c>
      <c r="D319" s="145">
        <f t="shared" si="17"/>
        <v>12028</v>
      </c>
      <c r="E319" s="149" t="s">
        <v>1558</v>
      </c>
      <c r="F319" s="146" t="str">
        <f t="shared" si="16"/>
        <v>insert into ins_premium_det (premium_rcv_code,assorted_code, rec_amount,premium_rcv_detail_code,remaining_amt, payrec, mode_code,coinsurance_code,class_cd,it_remarks) values</v>
      </c>
      <c r="G319" s="147" t="str">
        <f t="shared" si="18"/>
        <v>('20Jan250035','040000163656','12028',(select max(to_number(i.premium_rcv_detail_code))+1
from ins_premium_det i),'12028','12028','02', '11000003','00','Request by Mr. Saqib Saleem 21-Jan-2025');</v>
      </c>
      <c r="H319" s="148" t="str">
        <f t="shared" si="19"/>
        <v>insert into ins_premium_det (premium_rcv_code,assorted_code, rec_amount,premium_rcv_detail_code,remaining_amt, payrec, mode_code,coinsurance_code,class_cd,it_remarks) values('20Jan250035','040000163656','12028',(select max(to_number(i.premium_rcv_detail_code))+1
from ins_premium_det i),'12028','12028','02', '11000003','00','Request by Mr. Saqib Saleem 21-Jan-2025');</v>
      </c>
    </row>
    <row r="320" spans="1:8" ht="105" x14ac:dyDescent="0.25">
      <c r="A320" s="9" t="s">
        <v>1470</v>
      </c>
      <c r="B320" s="144" t="str">
        <f>VLOOKUP(A320,policy!B:C,2,0)</f>
        <v>040000163656</v>
      </c>
      <c r="C320" s="13">
        <v>12027.868852459016</v>
      </c>
      <c r="D320" s="145">
        <f t="shared" si="17"/>
        <v>12028</v>
      </c>
      <c r="E320" s="149" t="s">
        <v>1558</v>
      </c>
      <c r="F320" s="146" t="str">
        <f t="shared" si="16"/>
        <v>insert into ins_premium_det (premium_rcv_code,assorted_code, rec_amount,premium_rcv_detail_code,remaining_amt, payrec, mode_code,coinsurance_code,class_cd,it_remarks) values</v>
      </c>
      <c r="G320" s="147" t="str">
        <f t="shared" si="18"/>
        <v>('20Jan250035','040000163656','12028',(select max(to_number(i.premium_rcv_detail_code))+1
from ins_premium_det i),'12028','12028','02', '11000003','00','Request by Mr. Saqib Saleem 21-Jan-2025');</v>
      </c>
      <c r="H320" s="148" t="str">
        <f t="shared" si="19"/>
        <v>insert into ins_premium_det (premium_rcv_code,assorted_code, rec_amount,premium_rcv_detail_code,remaining_amt, payrec, mode_code,coinsurance_code,class_cd,it_remarks) values('20Jan250035','040000163656','12028',(select max(to_number(i.premium_rcv_detail_code))+1
from ins_premium_det i),'12028','12028','02', '11000003','00','Request by Mr. Saqib Saleem 21-Jan-2025');</v>
      </c>
    </row>
    <row r="321" spans="1:8" ht="105" x14ac:dyDescent="0.25">
      <c r="A321" s="9" t="s">
        <v>1486</v>
      </c>
      <c r="B321" s="144" t="str">
        <f>VLOOKUP(A321,policy!B:C,2,0)</f>
        <v>040000163662</v>
      </c>
      <c r="C321" s="13">
        <v>15034.836065573771</v>
      </c>
      <c r="D321" s="145">
        <f t="shared" si="17"/>
        <v>15035</v>
      </c>
      <c r="E321" s="149" t="s">
        <v>1558</v>
      </c>
      <c r="F321" s="146" t="str">
        <f t="shared" si="16"/>
        <v>insert into ins_premium_det (premium_rcv_code,assorted_code, rec_amount,premium_rcv_detail_code,remaining_amt, payrec, mode_code,coinsurance_code,class_cd,it_remarks) values</v>
      </c>
      <c r="G321" s="147" t="str">
        <f t="shared" si="18"/>
        <v>('20Jan250035','040000163662','15035',(select max(to_number(i.premium_rcv_detail_code))+1
from ins_premium_det i),'15035','15035','02', '11000003','00','Request by Mr. Saqib Saleem 21-Jan-2025');</v>
      </c>
      <c r="H321" s="148" t="str">
        <f t="shared" si="19"/>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2" spans="1:8" ht="105" x14ac:dyDescent="0.25">
      <c r="A322" s="9" t="s">
        <v>1486</v>
      </c>
      <c r="B322" s="144" t="str">
        <f>VLOOKUP(A322,policy!B:C,2,0)</f>
        <v>040000163662</v>
      </c>
      <c r="C322" s="13">
        <v>15034.836065573771</v>
      </c>
      <c r="D322" s="145">
        <f t="shared" si="17"/>
        <v>15035</v>
      </c>
      <c r="E322" s="149" t="s">
        <v>1558</v>
      </c>
      <c r="F322" s="146" t="str">
        <f t="shared" ref="F322:F385" si="2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322" s="147" t="str">
        <f t="shared" si="18"/>
        <v>('20Jan250035','040000163662','15035',(select max(to_number(i.premium_rcv_detail_code))+1
from ins_premium_det i),'15035','15035','02', '11000003','00','Request by Mr. Saqib Saleem 21-Jan-2025');</v>
      </c>
      <c r="H322" s="148" t="str">
        <f t="shared" si="19"/>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3" spans="1:8" ht="105" x14ac:dyDescent="0.25">
      <c r="A323" s="9" t="s">
        <v>1486</v>
      </c>
      <c r="B323" s="144" t="str">
        <f>VLOOKUP(A323,policy!B:C,2,0)</f>
        <v>040000163662</v>
      </c>
      <c r="C323" s="13">
        <v>15034.836065573771</v>
      </c>
      <c r="D323" s="145">
        <f t="shared" ref="D323:D386" si="21">ROUND(C323,0)</f>
        <v>15035</v>
      </c>
      <c r="E323" s="149" t="s">
        <v>1558</v>
      </c>
      <c r="F323" s="146" t="str">
        <f t="shared" si="20"/>
        <v>insert into ins_premium_det (premium_rcv_code,assorted_code, rec_amount,premium_rcv_detail_code,remaining_amt, payrec, mode_code,coinsurance_code,class_cd,it_remarks) values</v>
      </c>
      <c r="G323" s="147" t="str">
        <f t="shared" ref="G323:G386" si="22">"('"&amp;E323&amp;"','"&amp;B323&amp;"','"&amp;D323&amp;"',(select max(to_number(i.premium_rcv_detail_code))+1
from ins_premium_det i),'"&amp;D323&amp;"','"&amp;D323&amp;"','02', '11000003','00','Request by Mr. Saqib Saleem 21-Jan-2025');"</f>
        <v>('20Jan250035','040000163662','15035',(select max(to_number(i.premium_rcv_detail_code))+1
from ins_premium_det i),'15035','15035','02', '11000003','00','Request by Mr. Saqib Saleem 21-Jan-2025');</v>
      </c>
      <c r="H323" s="148" t="str">
        <f t="shared" ref="H323:H386" si="23">F323&amp;G323</f>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4" spans="1:8" ht="105" x14ac:dyDescent="0.25">
      <c r="A324" s="9" t="s">
        <v>1486</v>
      </c>
      <c r="B324" s="144" t="str">
        <f>VLOOKUP(A324,policy!B:C,2,0)</f>
        <v>040000163662</v>
      </c>
      <c r="C324" s="13">
        <v>15034.836065573771</v>
      </c>
      <c r="D324" s="145">
        <f t="shared" si="21"/>
        <v>15035</v>
      </c>
      <c r="E324" s="149" t="s">
        <v>1558</v>
      </c>
      <c r="F324" s="146" t="str">
        <f t="shared" si="20"/>
        <v>insert into ins_premium_det (premium_rcv_code,assorted_code, rec_amount,premium_rcv_detail_code,remaining_amt, payrec, mode_code,coinsurance_code,class_cd,it_remarks) values</v>
      </c>
      <c r="G324" s="147" t="str">
        <f t="shared" si="22"/>
        <v>('20Jan250035','040000163662','15035',(select max(to_number(i.premium_rcv_detail_code))+1
from ins_premium_det i),'15035','15035','02', '11000003','00','Request by Mr. Saqib Saleem 21-Jan-2025');</v>
      </c>
      <c r="H324"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5" spans="1:8" ht="105" x14ac:dyDescent="0.25">
      <c r="A325" s="9" t="s">
        <v>1486</v>
      </c>
      <c r="B325" s="144" t="str">
        <f>VLOOKUP(A325,policy!B:C,2,0)</f>
        <v>040000163662</v>
      </c>
      <c r="C325" s="13">
        <v>15034.836065573771</v>
      </c>
      <c r="D325" s="145">
        <f t="shared" si="21"/>
        <v>15035</v>
      </c>
      <c r="E325" s="149" t="s">
        <v>1558</v>
      </c>
      <c r="F325" s="146" t="str">
        <f t="shared" si="20"/>
        <v>insert into ins_premium_det (premium_rcv_code,assorted_code, rec_amount,premium_rcv_detail_code,remaining_amt, payrec, mode_code,coinsurance_code,class_cd,it_remarks) values</v>
      </c>
      <c r="G325" s="147" t="str">
        <f t="shared" si="22"/>
        <v>('20Jan250035','040000163662','15035',(select max(to_number(i.premium_rcv_detail_code))+1
from ins_premium_det i),'15035','15035','02', '11000003','00','Request by Mr. Saqib Saleem 21-Jan-2025');</v>
      </c>
      <c r="H325"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6" spans="1:8" ht="105" x14ac:dyDescent="0.25">
      <c r="A326" s="9" t="s">
        <v>1486</v>
      </c>
      <c r="B326" s="144" t="str">
        <f>VLOOKUP(A326,policy!B:C,2,0)</f>
        <v>040000163662</v>
      </c>
      <c r="C326" s="13">
        <v>15034.836065573771</v>
      </c>
      <c r="D326" s="145">
        <f t="shared" si="21"/>
        <v>15035</v>
      </c>
      <c r="E326" s="149" t="s">
        <v>1558</v>
      </c>
      <c r="F326" s="146" t="str">
        <f t="shared" si="20"/>
        <v>insert into ins_premium_det (premium_rcv_code,assorted_code, rec_amount,premium_rcv_detail_code,remaining_amt, payrec, mode_code,coinsurance_code,class_cd,it_remarks) values</v>
      </c>
      <c r="G326" s="147" t="str">
        <f t="shared" si="22"/>
        <v>('20Jan250035','040000163662','15035',(select max(to_number(i.premium_rcv_detail_code))+1
from ins_premium_det i),'15035','15035','02', '11000003','00','Request by Mr. Saqib Saleem 21-Jan-2025');</v>
      </c>
      <c r="H326"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7" spans="1:8" ht="105" x14ac:dyDescent="0.25">
      <c r="A327" s="9" t="s">
        <v>1486</v>
      </c>
      <c r="B327" s="144" t="str">
        <f>VLOOKUP(A327,policy!B:C,2,0)</f>
        <v>040000163662</v>
      </c>
      <c r="C327" s="13">
        <v>15034.836065573771</v>
      </c>
      <c r="D327" s="145">
        <f t="shared" si="21"/>
        <v>15035</v>
      </c>
      <c r="E327" s="149" t="s">
        <v>1558</v>
      </c>
      <c r="F327" s="146" t="str">
        <f t="shared" si="20"/>
        <v>insert into ins_premium_det (premium_rcv_code,assorted_code, rec_amount,premium_rcv_detail_code,remaining_amt, payrec, mode_code,coinsurance_code,class_cd,it_remarks) values</v>
      </c>
      <c r="G327" s="147" t="str">
        <f t="shared" si="22"/>
        <v>('20Jan250035','040000163662','15035',(select max(to_number(i.premium_rcv_detail_code))+1
from ins_premium_det i),'15035','15035','02', '11000003','00','Request by Mr. Saqib Saleem 21-Jan-2025');</v>
      </c>
      <c r="H327"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8" spans="1:8" ht="105" x14ac:dyDescent="0.25">
      <c r="A328" s="9" t="s">
        <v>1486</v>
      </c>
      <c r="B328" s="144" t="str">
        <f>VLOOKUP(A328,policy!B:C,2,0)</f>
        <v>040000163662</v>
      </c>
      <c r="C328" s="13">
        <v>15034.836065573771</v>
      </c>
      <c r="D328" s="145">
        <f t="shared" si="21"/>
        <v>15035</v>
      </c>
      <c r="E328" s="149" t="s">
        <v>1558</v>
      </c>
      <c r="F328" s="146" t="str">
        <f t="shared" si="20"/>
        <v>insert into ins_premium_det (premium_rcv_code,assorted_code, rec_amount,premium_rcv_detail_code,remaining_amt, payrec, mode_code,coinsurance_code,class_cd,it_remarks) values</v>
      </c>
      <c r="G328" s="147" t="str">
        <f t="shared" si="22"/>
        <v>('20Jan250035','040000163662','15035',(select max(to_number(i.premium_rcv_detail_code))+1
from ins_premium_det i),'15035','15035','02', '11000003','00','Request by Mr. Saqib Saleem 21-Jan-2025');</v>
      </c>
      <c r="H328"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29" spans="1:8" ht="105" x14ac:dyDescent="0.25">
      <c r="A329" s="9" t="s">
        <v>1486</v>
      </c>
      <c r="B329" s="144" t="str">
        <f>VLOOKUP(A329,policy!B:C,2,0)</f>
        <v>040000163662</v>
      </c>
      <c r="C329" s="13">
        <v>15034.836065573771</v>
      </c>
      <c r="D329" s="145">
        <f t="shared" si="21"/>
        <v>15035</v>
      </c>
      <c r="E329" s="149" t="s">
        <v>1558</v>
      </c>
      <c r="F329" s="146" t="str">
        <f t="shared" si="20"/>
        <v>insert into ins_premium_det (premium_rcv_code,assorted_code, rec_amount,premium_rcv_detail_code,remaining_amt, payrec, mode_code,coinsurance_code,class_cd,it_remarks) values</v>
      </c>
      <c r="G329" s="147" t="str">
        <f t="shared" si="22"/>
        <v>('20Jan250035','040000163662','15035',(select max(to_number(i.premium_rcv_detail_code))+1
from ins_premium_det i),'15035','15035','02', '11000003','00','Request by Mr. Saqib Saleem 21-Jan-2025');</v>
      </c>
      <c r="H329"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0" spans="1:8" ht="105" x14ac:dyDescent="0.25">
      <c r="A330" s="9" t="s">
        <v>1486</v>
      </c>
      <c r="B330" s="144" t="str">
        <f>VLOOKUP(A330,policy!B:C,2,0)</f>
        <v>040000163662</v>
      </c>
      <c r="C330" s="13">
        <v>15034.836065573771</v>
      </c>
      <c r="D330" s="145">
        <f t="shared" si="21"/>
        <v>15035</v>
      </c>
      <c r="E330" s="149" t="s">
        <v>1558</v>
      </c>
      <c r="F330" s="146" t="str">
        <f t="shared" si="20"/>
        <v>insert into ins_premium_det (premium_rcv_code,assorted_code, rec_amount,premium_rcv_detail_code,remaining_amt, payrec, mode_code,coinsurance_code,class_cd,it_remarks) values</v>
      </c>
      <c r="G330" s="147" t="str">
        <f t="shared" si="22"/>
        <v>('20Jan250035','040000163662','15035',(select max(to_number(i.premium_rcv_detail_code))+1
from ins_premium_det i),'15035','15035','02', '11000003','00','Request by Mr. Saqib Saleem 21-Jan-2025');</v>
      </c>
      <c r="H330"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1" spans="1:8" ht="105" x14ac:dyDescent="0.25">
      <c r="A331" s="9" t="s">
        <v>1486</v>
      </c>
      <c r="B331" s="144" t="str">
        <f>VLOOKUP(A331,policy!B:C,2,0)</f>
        <v>040000163662</v>
      </c>
      <c r="C331" s="13">
        <v>15034.836065573771</v>
      </c>
      <c r="D331" s="145">
        <f t="shared" si="21"/>
        <v>15035</v>
      </c>
      <c r="E331" s="149" t="s">
        <v>1558</v>
      </c>
      <c r="F331" s="146" t="str">
        <f t="shared" si="20"/>
        <v>insert into ins_premium_det (premium_rcv_code,assorted_code, rec_amount,premium_rcv_detail_code,remaining_amt, payrec, mode_code,coinsurance_code,class_cd,it_remarks) values</v>
      </c>
      <c r="G331" s="147" t="str">
        <f t="shared" si="22"/>
        <v>('20Jan250035','040000163662','15035',(select max(to_number(i.premium_rcv_detail_code))+1
from ins_premium_det i),'15035','15035','02', '11000003','00','Request by Mr. Saqib Saleem 21-Jan-2025');</v>
      </c>
      <c r="H331"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2" spans="1:8" ht="105" x14ac:dyDescent="0.25">
      <c r="A332" s="9" t="s">
        <v>1486</v>
      </c>
      <c r="B332" s="144" t="str">
        <f>VLOOKUP(A332,policy!B:C,2,0)</f>
        <v>040000163662</v>
      </c>
      <c r="C332" s="13">
        <v>15034.836065573771</v>
      </c>
      <c r="D332" s="145">
        <f t="shared" si="21"/>
        <v>15035</v>
      </c>
      <c r="E332" s="149" t="s">
        <v>1558</v>
      </c>
      <c r="F332" s="146" t="str">
        <f t="shared" si="20"/>
        <v>insert into ins_premium_det (premium_rcv_code,assorted_code, rec_amount,premium_rcv_detail_code,remaining_amt, payrec, mode_code,coinsurance_code,class_cd,it_remarks) values</v>
      </c>
      <c r="G332" s="147" t="str">
        <f t="shared" si="22"/>
        <v>('20Jan250035','040000163662','15035',(select max(to_number(i.premium_rcv_detail_code))+1
from ins_premium_det i),'15035','15035','02', '11000003','00','Request by Mr. Saqib Saleem 21-Jan-2025');</v>
      </c>
      <c r="H332"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3" spans="1:8" ht="105" x14ac:dyDescent="0.25">
      <c r="A333" s="9" t="s">
        <v>1486</v>
      </c>
      <c r="B333" s="144" t="str">
        <f>VLOOKUP(A333,policy!B:C,2,0)</f>
        <v>040000163662</v>
      </c>
      <c r="C333" s="13">
        <v>15034.836065573771</v>
      </c>
      <c r="D333" s="145">
        <f t="shared" si="21"/>
        <v>15035</v>
      </c>
      <c r="E333" s="149" t="s">
        <v>1558</v>
      </c>
      <c r="F333" s="146" t="str">
        <f t="shared" si="20"/>
        <v>insert into ins_premium_det (premium_rcv_code,assorted_code, rec_amount,premium_rcv_detail_code,remaining_amt, payrec, mode_code,coinsurance_code,class_cd,it_remarks) values</v>
      </c>
      <c r="G333" s="147" t="str">
        <f t="shared" si="22"/>
        <v>('20Jan250035','040000163662','15035',(select max(to_number(i.premium_rcv_detail_code))+1
from ins_premium_det i),'15035','15035','02', '11000003','00','Request by Mr. Saqib Saleem 21-Jan-2025');</v>
      </c>
      <c r="H333"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4" spans="1:8" ht="105" x14ac:dyDescent="0.25">
      <c r="A334" s="9" t="s">
        <v>1486</v>
      </c>
      <c r="B334" s="144" t="str">
        <f>VLOOKUP(A334,policy!B:C,2,0)</f>
        <v>040000163662</v>
      </c>
      <c r="C334" s="13">
        <v>12061.049180327869</v>
      </c>
      <c r="D334" s="145">
        <f t="shared" si="21"/>
        <v>12061</v>
      </c>
      <c r="E334" s="149" t="s">
        <v>1558</v>
      </c>
      <c r="F334" s="146" t="str">
        <f t="shared" si="20"/>
        <v>insert into ins_premium_det (premium_rcv_code,assorted_code, rec_amount,premium_rcv_detail_code,remaining_amt, payrec, mode_code,coinsurance_code,class_cd,it_remarks) values</v>
      </c>
      <c r="G334" s="147" t="str">
        <f t="shared" si="22"/>
        <v>('20Jan250035','040000163662','12061',(select max(to_number(i.premium_rcv_detail_code))+1
from ins_premium_det i),'12061','12061','02', '11000003','00','Request by Mr. Saqib Saleem 21-Jan-2025');</v>
      </c>
      <c r="H334" s="148" t="str">
        <f t="shared" si="23"/>
        <v>insert into ins_premium_det (premium_rcv_code,assorted_code, rec_amount,premium_rcv_detail_code,remaining_amt, payrec, mode_code,coinsurance_code,class_cd,it_remarks) values('20Jan250035','040000163662','12061',(select max(to_number(i.premium_rcv_detail_code))+1
from ins_premium_det i),'12061','12061','02', '11000003','00','Request by Mr. Saqib Saleem 21-Jan-2025');</v>
      </c>
    </row>
    <row r="335" spans="1:8" ht="105" x14ac:dyDescent="0.25">
      <c r="A335" s="9" t="s">
        <v>1486</v>
      </c>
      <c r="B335" s="144" t="str">
        <f>VLOOKUP(A335,policy!B:C,2,0)</f>
        <v>040000163662</v>
      </c>
      <c r="C335" s="13">
        <v>12061.049180327869</v>
      </c>
      <c r="D335" s="145">
        <f t="shared" si="21"/>
        <v>12061</v>
      </c>
      <c r="E335" s="149" t="s">
        <v>1558</v>
      </c>
      <c r="F335" s="146" t="str">
        <f t="shared" si="20"/>
        <v>insert into ins_premium_det (premium_rcv_code,assorted_code, rec_amount,premium_rcv_detail_code,remaining_amt, payrec, mode_code,coinsurance_code,class_cd,it_remarks) values</v>
      </c>
      <c r="G335" s="147" t="str">
        <f t="shared" si="22"/>
        <v>('20Jan250035','040000163662','12061',(select max(to_number(i.premium_rcv_detail_code))+1
from ins_premium_det i),'12061','12061','02', '11000003','00','Request by Mr. Saqib Saleem 21-Jan-2025');</v>
      </c>
      <c r="H335" s="148" t="str">
        <f t="shared" si="23"/>
        <v>insert into ins_premium_det (premium_rcv_code,assorted_code, rec_amount,premium_rcv_detail_code,remaining_amt, payrec, mode_code,coinsurance_code,class_cd,it_remarks) values('20Jan250035','040000163662','12061',(select max(to_number(i.premium_rcv_detail_code))+1
from ins_premium_det i),'12061','12061','02', '11000003','00','Request by Mr. Saqib Saleem 21-Jan-2025');</v>
      </c>
    </row>
    <row r="336" spans="1:8" ht="105" x14ac:dyDescent="0.25">
      <c r="A336" s="9" t="s">
        <v>1486</v>
      </c>
      <c r="B336" s="144" t="str">
        <f>VLOOKUP(A336,policy!B:C,2,0)</f>
        <v>040000163662</v>
      </c>
      <c r="C336" s="13">
        <v>11210.803278688525</v>
      </c>
      <c r="D336" s="145">
        <f t="shared" si="21"/>
        <v>11211</v>
      </c>
      <c r="E336" s="149" t="s">
        <v>1558</v>
      </c>
      <c r="F336" s="146" t="str">
        <f t="shared" si="20"/>
        <v>insert into ins_premium_det (premium_rcv_code,assorted_code, rec_amount,premium_rcv_detail_code,remaining_amt, payrec, mode_code,coinsurance_code,class_cd,it_remarks) values</v>
      </c>
      <c r="G336" s="147" t="str">
        <f t="shared" si="22"/>
        <v>('20Jan250035','040000163662','11211',(select max(to_number(i.premium_rcv_detail_code))+1
from ins_premium_det i),'11211','11211','02', '11000003','00','Request by Mr. Saqib Saleem 21-Jan-2025');</v>
      </c>
      <c r="H336"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37" spans="1:8" ht="105" x14ac:dyDescent="0.25">
      <c r="A337" s="9" t="s">
        <v>1486</v>
      </c>
      <c r="B337" s="144" t="str">
        <f>VLOOKUP(A337,policy!B:C,2,0)</f>
        <v>040000163662</v>
      </c>
      <c r="C337" s="13">
        <v>11210.803278688525</v>
      </c>
      <c r="D337" s="145">
        <f t="shared" si="21"/>
        <v>11211</v>
      </c>
      <c r="E337" s="149" t="s">
        <v>1558</v>
      </c>
      <c r="F337" s="146" t="str">
        <f t="shared" si="20"/>
        <v>insert into ins_premium_det (premium_rcv_code,assorted_code, rec_amount,premium_rcv_detail_code,remaining_amt, payrec, mode_code,coinsurance_code,class_cd,it_remarks) values</v>
      </c>
      <c r="G337" s="147" t="str">
        <f t="shared" si="22"/>
        <v>('20Jan250035','040000163662','11211',(select max(to_number(i.premium_rcv_detail_code))+1
from ins_premium_det i),'11211','11211','02', '11000003','00','Request by Mr. Saqib Saleem 21-Jan-2025');</v>
      </c>
      <c r="H337"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38" spans="1:8" ht="105" x14ac:dyDescent="0.25">
      <c r="A338" s="9" t="s">
        <v>1486</v>
      </c>
      <c r="B338" s="144" t="str">
        <f>VLOOKUP(A338,policy!B:C,2,0)</f>
        <v>040000163662</v>
      </c>
      <c r="C338" s="13">
        <v>15034.836065573771</v>
      </c>
      <c r="D338" s="145">
        <f t="shared" si="21"/>
        <v>15035</v>
      </c>
      <c r="E338" s="149" t="s">
        <v>1558</v>
      </c>
      <c r="F338" s="146" t="str">
        <f t="shared" si="20"/>
        <v>insert into ins_premium_det (premium_rcv_code,assorted_code, rec_amount,premium_rcv_detail_code,remaining_amt, payrec, mode_code,coinsurance_code,class_cd,it_remarks) values</v>
      </c>
      <c r="G338" s="147" t="str">
        <f t="shared" si="22"/>
        <v>('20Jan250035','040000163662','15035',(select max(to_number(i.premium_rcv_detail_code))+1
from ins_premium_det i),'15035','15035','02', '11000003','00','Request by Mr. Saqib Saleem 21-Jan-2025');</v>
      </c>
      <c r="H338"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39" spans="1:8" ht="105" x14ac:dyDescent="0.25">
      <c r="A339" s="9" t="s">
        <v>1486</v>
      </c>
      <c r="B339" s="144" t="str">
        <f>VLOOKUP(A339,policy!B:C,2,0)</f>
        <v>040000163662</v>
      </c>
      <c r="C339" s="13">
        <v>11210.803278688525</v>
      </c>
      <c r="D339" s="145">
        <f t="shared" si="21"/>
        <v>11211</v>
      </c>
      <c r="E339" s="149" t="s">
        <v>1558</v>
      </c>
      <c r="F339" s="146" t="str">
        <f t="shared" si="20"/>
        <v>insert into ins_premium_det (premium_rcv_code,assorted_code, rec_amount,premium_rcv_detail_code,remaining_amt, payrec, mode_code,coinsurance_code,class_cd,it_remarks) values</v>
      </c>
      <c r="G339" s="147" t="str">
        <f t="shared" si="22"/>
        <v>('20Jan250035','040000163662','11211',(select max(to_number(i.premium_rcv_detail_code))+1
from ins_premium_det i),'11211','11211','02', '11000003','00','Request by Mr. Saqib Saleem 21-Jan-2025');</v>
      </c>
      <c r="H339"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40" spans="1:8" ht="105" x14ac:dyDescent="0.25">
      <c r="A340" s="9" t="s">
        <v>1486</v>
      </c>
      <c r="B340" s="144" t="str">
        <f>VLOOKUP(A340,policy!B:C,2,0)</f>
        <v>040000163662</v>
      </c>
      <c r="C340" s="13">
        <v>15034.836065573771</v>
      </c>
      <c r="D340" s="145">
        <f t="shared" si="21"/>
        <v>15035</v>
      </c>
      <c r="E340" s="149" t="s">
        <v>1558</v>
      </c>
      <c r="F340" s="146" t="str">
        <f t="shared" si="20"/>
        <v>insert into ins_premium_det (premium_rcv_code,assorted_code, rec_amount,premium_rcv_detail_code,remaining_amt, payrec, mode_code,coinsurance_code,class_cd,it_remarks) values</v>
      </c>
      <c r="G340" s="147" t="str">
        <f t="shared" si="22"/>
        <v>('20Jan250035','040000163662','15035',(select max(to_number(i.premium_rcv_detail_code))+1
from ins_premium_det i),'15035','15035','02', '11000003','00','Request by Mr. Saqib Saleem 21-Jan-2025');</v>
      </c>
      <c r="H340"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1" spans="1:8" ht="105" x14ac:dyDescent="0.25">
      <c r="A341" s="9" t="s">
        <v>1486</v>
      </c>
      <c r="B341" s="144" t="str">
        <f>VLOOKUP(A341,policy!B:C,2,0)</f>
        <v>040000163662</v>
      </c>
      <c r="C341" s="13">
        <v>11210.803278688525</v>
      </c>
      <c r="D341" s="145">
        <f t="shared" si="21"/>
        <v>11211</v>
      </c>
      <c r="E341" s="149" t="s">
        <v>1558</v>
      </c>
      <c r="F341" s="146" t="str">
        <f t="shared" si="20"/>
        <v>insert into ins_premium_det (premium_rcv_code,assorted_code, rec_amount,premium_rcv_detail_code,remaining_amt, payrec, mode_code,coinsurance_code,class_cd,it_remarks) values</v>
      </c>
      <c r="G341" s="147" t="str">
        <f t="shared" si="22"/>
        <v>('20Jan250035','040000163662','11211',(select max(to_number(i.premium_rcv_detail_code))+1
from ins_premium_det i),'11211','11211','02', '11000003','00','Request by Mr. Saqib Saleem 21-Jan-2025');</v>
      </c>
      <c r="H341"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42" spans="1:8" ht="105" x14ac:dyDescent="0.25">
      <c r="A342" s="9" t="s">
        <v>1486</v>
      </c>
      <c r="B342" s="144" t="str">
        <f>VLOOKUP(A342,policy!B:C,2,0)</f>
        <v>040000163662</v>
      </c>
      <c r="C342" s="13">
        <v>12061.049180327869</v>
      </c>
      <c r="D342" s="145">
        <f t="shared" si="21"/>
        <v>12061</v>
      </c>
      <c r="E342" s="149" t="s">
        <v>1558</v>
      </c>
      <c r="F342" s="146" t="str">
        <f t="shared" si="20"/>
        <v>insert into ins_premium_det (premium_rcv_code,assorted_code, rec_amount,premium_rcv_detail_code,remaining_amt, payrec, mode_code,coinsurance_code,class_cd,it_remarks) values</v>
      </c>
      <c r="G342" s="147" t="str">
        <f t="shared" si="22"/>
        <v>('20Jan250035','040000163662','12061',(select max(to_number(i.premium_rcv_detail_code))+1
from ins_premium_det i),'12061','12061','02', '11000003','00','Request by Mr. Saqib Saleem 21-Jan-2025');</v>
      </c>
      <c r="H342" s="148" t="str">
        <f t="shared" si="23"/>
        <v>insert into ins_premium_det (premium_rcv_code,assorted_code, rec_amount,premium_rcv_detail_code,remaining_amt, payrec, mode_code,coinsurance_code,class_cd,it_remarks) values('20Jan250035','040000163662','12061',(select max(to_number(i.premium_rcv_detail_code))+1
from ins_premium_det i),'12061','12061','02', '11000003','00','Request by Mr. Saqib Saleem 21-Jan-2025');</v>
      </c>
    </row>
    <row r="343" spans="1:8" ht="105" x14ac:dyDescent="0.25">
      <c r="A343" s="9" t="s">
        <v>1486</v>
      </c>
      <c r="B343" s="144" t="str">
        <f>VLOOKUP(A343,policy!B:C,2,0)</f>
        <v>040000163662</v>
      </c>
      <c r="C343" s="13">
        <v>12061.049180327869</v>
      </c>
      <c r="D343" s="145">
        <f t="shared" si="21"/>
        <v>12061</v>
      </c>
      <c r="E343" s="149" t="s">
        <v>1558</v>
      </c>
      <c r="F343" s="146" t="str">
        <f t="shared" si="20"/>
        <v>insert into ins_premium_det (premium_rcv_code,assorted_code, rec_amount,premium_rcv_detail_code,remaining_amt, payrec, mode_code,coinsurance_code,class_cd,it_remarks) values</v>
      </c>
      <c r="G343" s="147" t="str">
        <f t="shared" si="22"/>
        <v>('20Jan250035','040000163662','12061',(select max(to_number(i.premium_rcv_detail_code))+1
from ins_premium_det i),'12061','12061','02', '11000003','00','Request by Mr. Saqib Saleem 21-Jan-2025');</v>
      </c>
      <c r="H343" s="148" t="str">
        <f t="shared" si="23"/>
        <v>insert into ins_premium_det (premium_rcv_code,assorted_code, rec_amount,premium_rcv_detail_code,remaining_amt, payrec, mode_code,coinsurance_code,class_cd,it_remarks) values('20Jan250035','040000163662','12061',(select max(to_number(i.premium_rcv_detail_code))+1
from ins_premium_det i),'12061','12061','02', '11000003','00','Request by Mr. Saqib Saleem 21-Jan-2025');</v>
      </c>
    </row>
    <row r="344" spans="1:8" ht="105" x14ac:dyDescent="0.25">
      <c r="A344" s="9" t="s">
        <v>1486</v>
      </c>
      <c r="B344" s="144" t="str">
        <f>VLOOKUP(A344,policy!B:C,2,0)</f>
        <v>040000163662</v>
      </c>
      <c r="C344" s="13">
        <v>15034.836065573771</v>
      </c>
      <c r="D344" s="145">
        <f t="shared" si="21"/>
        <v>15035</v>
      </c>
      <c r="E344" s="149" t="s">
        <v>1558</v>
      </c>
      <c r="F344" s="146" t="str">
        <f t="shared" si="20"/>
        <v>insert into ins_premium_det (premium_rcv_code,assorted_code, rec_amount,premium_rcv_detail_code,remaining_amt, payrec, mode_code,coinsurance_code,class_cd,it_remarks) values</v>
      </c>
      <c r="G344" s="147" t="str">
        <f t="shared" si="22"/>
        <v>('20Jan250035','040000163662','15035',(select max(to_number(i.premium_rcv_detail_code))+1
from ins_premium_det i),'15035','15035','02', '11000003','00','Request by Mr. Saqib Saleem 21-Jan-2025');</v>
      </c>
      <c r="H344"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5" spans="1:8" ht="105" x14ac:dyDescent="0.25">
      <c r="A345" s="9" t="s">
        <v>1486</v>
      </c>
      <c r="B345" s="144" t="str">
        <f>VLOOKUP(A345,policy!B:C,2,0)</f>
        <v>040000163662</v>
      </c>
      <c r="C345" s="13">
        <v>15034.836065573771</v>
      </c>
      <c r="D345" s="145">
        <f t="shared" si="21"/>
        <v>15035</v>
      </c>
      <c r="E345" s="149" t="s">
        <v>1558</v>
      </c>
      <c r="F345" s="146" t="str">
        <f t="shared" si="20"/>
        <v>insert into ins_premium_det (premium_rcv_code,assorted_code, rec_amount,premium_rcv_detail_code,remaining_amt, payrec, mode_code,coinsurance_code,class_cd,it_remarks) values</v>
      </c>
      <c r="G345" s="147" t="str">
        <f t="shared" si="22"/>
        <v>('20Jan250035','040000163662','15035',(select max(to_number(i.premium_rcv_detail_code))+1
from ins_premium_det i),'15035','15035','02', '11000003','00','Request by Mr. Saqib Saleem 21-Jan-2025');</v>
      </c>
      <c r="H345"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6" spans="1:8" ht="105" x14ac:dyDescent="0.25">
      <c r="A346" s="9" t="s">
        <v>1486</v>
      </c>
      <c r="B346" s="144" t="str">
        <f>VLOOKUP(A346,policy!B:C,2,0)</f>
        <v>040000163662</v>
      </c>
      <c r="C346" s="13">
        <v>15034.836065573771</v>
      </c>
      <c r="D346" s="145">
        <f t="shared" si="21"/>
        <v>15035</v>
      </c>
      <c r="E346" s="149" t="s">
        <v>1558</v>
      </c>
      <c r="F346" s="146" t="str">
        <f t="shared" si="20"/>
        <v>insert into ins_premium_det (premium_rcv_code,assorted_code, rec_amount,premium_rcv_detail_code,remaining_amt, payrec, mode_code,coinsurance_code,class_cd,it_remarks) values</v>
      </c>
      <c r="G346" s="147" t="str">
        <f t="shared" si="22"/>
        <v>('20Jan250035','040000163662','15035',(select max(to_number(i.premium_rcv_detail_code))+1
from ins_premium_det i),'15035','15035','02', '11000003','00','Request by Mr. Saqib Saleem 21-Jan-2025');</v>
      </c>
      <c r="H346"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7" spans="1:8" ht="105" x14ac:dyDescent="0.25">
      <c r="A347" s="9" t="s">
        <v>1486</v>
      </c>
      <c r="B347" s="144" t="str">
        <f>VLOOKUP(A347,policy!B:C,2,0)</f>
        <v>040000163662</v>
      </c>
      <c r="C347" s="13">
        <v>15034.836065573771</v>
      </c>
      <c r="D347" s="145">
        <f t="shared" si="21"/>
        <v>15035</v>
      </c>
      <c r="E347" s="149" t="s">
        <v>1558</v>
      </c>
      <c r="F347" s="146" t="str">
        <f t="shared" si="20"/>
        <v>insert into ins_premium_det (premium_rcv_code,assorted_code, rec_amount,premium_rcv_detail_code,remaining_amt, payrec, mode_code,coinsurance_code,class_cd,it_remarks) values</v>
      </c>
      <c r="G347" s="147" t="str">
        <f t="shared" si="22"/>
        <v>('20Jan250035','040000163662','15035',(select max(to_number(i.premium_rcv_detail_code))+1
from ins_premium_det i),'15035','15035','02', '11000003','00','Request by Mr. Saqib Saleem 21-Jan-2025');</v>
      </c>
      <c r="H347"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8" spans="1:8" ht="105" x14ac:dyDescent="0.25">
      <c r="A348" s="9" t="s">
        <v>1486</v>
      </c>
      <c r="B348" s="144" t="str">
        <f>VLOOKUP(A348,policy!B:C,2,0)</f>
        <v>040000163662</v>
      </c>
      <c r="C348" s="13">
        <v>15034.836065573771</v>
      </c>
      <c r="D348" s="145">
        <f t="shared" si="21"/>
        <v>15035</v>
      </c>
      <c r="E348" s="149" t="s">
        <v>1558</v>
      </c>
      <c r="F348" s="146" t="str">
        <f t="shared" si="20"/>
        <v>insert into ins_premium_det (premium_rcv_code,assorted_code, rec_amount,premium_rcv_detail_code,remaining_amt, payrec, mode_code,coinsurance_code,class_cd,it_remarks) values</v>
      </c>
      <c r="G348" s="147" t="str">
        <f t="shared" si="22"/>
        <v>('20Jan250035','040000163662','15035',(select max(to_number(i.premium_rcv_detail_code))+1
from ins_premium_det i),'15035','15035','02', '11000003','00','Request by Mr. Saqib Saleem 21-Jan-2025');</v>
      </c>
      <c r="H348"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49" spans="1:8" ht="105" x14ac:dyDescent="0.25">
      <c r="A349" s="9" t="s">
        <v>1486</v>
      </c>
      <c r="B349" s="144" t="str">
        <f>VLOOKUP(A349,policy!B:C,2,0)</f>
        <v>040000163662</v>
      </c>
      <c r="C349" s="13">
        <v>15034.836065573771</v>
      </c>
      <c r="D349" s="145">
        <f t="shared" si="21"/>
        <v>15035</v>
      </c>
      <c r="E349" s="149" t="s">
        <v>1558</v>
      </c>
      <c r="F349" s="146" t="str">
        <f t="shared" si="20"/>
        <v>insert into ins_premium_det (premium_rcv_code,assorted_code, rec_amount,premium_rcv_detail_code,remaining_amt, payrec, mode_code,coinsurance_code,class_cd,it_remarks) values</v>
      </c>
      <c r="G349" s="147" t="str">
        <f t="shared" si="22"/>
        <v>('20Jan250035','040000163662','15035',(select max(to_number(i.premium_rcv_detail_code))+1
from ins_premium_det i),'15035','15035','02', '11000003','00','Request by Mr. Saqib Saleem 21-Jan-2025');</v>
      </c>
      <c r="H349"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50" spans="1:8" ht="105" x14ac:dyDescent="0.25">
      <c r="A350" s="9" t="s">
        <v>1486</v>
      </c>
      <c r="B350" s="144" t="str">
        <f>VLOOKUP(A350,policy!B:C,2,0)</f>
        <v>040000163662</v>
      </c>
      <c r="C350" s="13">
        <v>15034.836065573771</v>
      </c>
      <c r="D350" s="145">
        <f t="shared" si="21"/>
        <v>15035</v>
      </c>
      <c r="E350" s="149" t="s">
        <v>1558</v>
      </c>
      <c r="F350" s="146" t="str">
        <f t="shared" si="20"/>
        <v>insert into ins_premium_det (premium_rcv_code,assorted_code, rec_amount,premium_rcv_detail_code,remaining_amt, payrec, mode_code,coinsurance_code,class_cd,it_remarks) values</v>
      </c>
      <c r="G350" s="147" t="str">
        <f t="shared" si="22"/>
        <v>('20Jan250035','040000163662','15035',(select max(to_number(i.premium_rcv_detail_code))+1
from ins_premium_det i),'15035','15035','02', '11000003','00','Request by Mr. Saqib Saleem 21-Jan-2025');</v>
      </c>
      <c r="H350"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51" spans="1:8" ht="105" x14ac:dyDescent="0.25">
      <c r="A351" s="9" t="s">
        <v>1486</v>
      </c>
      <c r="B351" s="144" t="str">
        <f>VLOOKUP(A351,policy!B:C,2,0)</f>
        <v>040000163662</v>
      </c>
      <c r="C351" s="13">
        <v>11210.803278688525</v>
      </c>
      <c r="D351" s="145">
        <f t="shared" si="21"/>
        <v>11211</v>
      </c>
      <c r="E351" s="149" t="s">
        <v>1558</v>
      </c>
      <c r="F351" s="146" t="str">
        <f t="shared" si="20"/>
        <v>insert into ins_premium_det (premium_rcv_code,assorted_code, rec_amount,premium_rcv_detail_code,remaining_amt, payrec, mode_code,coinsurance_code,class_cd,it_remarks) values</v>
      </c>
      <c r="G351" s="147" t="str">
        <f t="shared" si="22"/>
        <v>('20Jan250035','040000163662','11211',(select max(to_number(i.premium_rcv_detail_code))+1
from ins_premium_det i),'11211','11211','02', '11000003','00','Request by Mr. Saqib Saleem 21-Jan-2025');</v>
      </c>
      <c r="H351"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52" spans="1:8" ht="105" x14ac:dyDescent="0.25">
      <c r="A352" s="9" t="s">
        <v>1486</v>
      </c>
      <c r="B352" s="144" t="str">
        <f>VLOOKUP(A352,policy!B:C,2,0)</f>
        <v>040000163662</v>
      </c>
      <c r="C352" s="13">
        <v>15034.836065573771</v>
      </c>
      <c r="D352" s="145">
        <f t="shared" si="21"/>
        <v>15035</v>
      </c>
      <c r="E352" s="149" t="s">
        <v>1558</v>
      </c>
      <c r="F352" s="146" t="str">
        <f t="shared" si="20"/>
        <v>insert into ins_premium_det (premium_rcv_code,assorted_code, rec_amount,premium_rcv_detail_code,remaining_amt, payrec, mode_code,coinsurance_code,class_cd,it_remarks) values</v>
      </c>
      <c r="G352" s="147" t="str">
        <f t="shared" si="22"/>
        <v>('20Jan250035','040000163662','15035',(select max(to_number(i.premium_rcv_detail_code))+1
from ins_premium_det i),'15035','15035','02', '11000003','00','Request by Mr. Saqib Saleem 21-Jan-2025');</v>
      </c>
      <c r="H352"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53" spans="1:8" ht="105" x14ac:dyDescent="0.25">
      <c r="A353" s="9" t="s">
        <v>1486</v>
      </c>
      <c r="B353" s="144" t="str">
        <f>VLOOKUP(A353,policy!B:C,2,0)</f>
        <v>040000163662</v>
      </c>
      <c r="C353" s="13">
        <v>15034.836065573771</v>
      </c>
      <c r="D353" s="145">
        <f t="shared" si="21"/>
        <v>15035</v>
      </c>
      <c r="E353" s="149" t="s">
        <v>1558</v>
      </c>
      <c r="F353" s="146" t="str">
        <f t="shared" si="20"/>
        <v>insert into ins_premium_det (premium_rcv_code,assorted_code, rec_amount,premium_rcv_detail_code,remaining_amt, payrec, mode_code,coinsurance_code,class_cd,it_remarks) values</v>
      </c>
      <c r="G353" s="147" t="str">
        <f t="shared" si="22"/>
        <v>('20Jan250035','040000163662','15035',(select max(to_number(i.premium_rcv_detail_code))+1
from ins_premium_det i),'15035','15035','02', '11000003','00','Request by Mr. Saqib Saleem 21-Jan-2025');</v>
      </c>
      <c r="H353" s="148" t="str">
        <f t="shared" si="23"/>
        <v>insert into ins_premium_det (premium_rcv_code,assorted_code, rec_amount,premium_rcv_detail_code,remaining_amt, payrec, mode_code,coinsurance_code,class_cd,it_remarks) values('20Jan250035','040000163662','15035',(select max(to_number(i.premium_rcv_detail_code))+1
from ins_premium_det i),'15035','15035','02', '11000003','00','Request by Mr. Saqib Saleem 21-Jan-2025');</v>
      </c>
    </row>
    <row r="354" spans="1:8" ht="105" x14ac:dyDescent="0.25">
      <c r="A354" s="9" t="s">
        <v>1486</v>
      </c>
      <c r="B354" s="144" t="str">
        <f>VLOOKUP(A354,policy!B:C,2,0)</f>
        <v>040000163662</v>
      </c>
      <c r="C354" s="13">
        <v>11210.803278688525</v>
      </c>
      <c r="D354" s="145">
        <f t="shared" si="21"/>
        <v>11211</v>
      </c>
      <c r="E354" s="149" t="s">
        <v>1558</v>
      </c>
      <c r="F354" s="146" t="str">
        <f t="shared" si="20"/>
        <v>insert into ins_premium_det (premium_rcv_code,assorted_code, rec_amount,premium_rcv_detail_code,remaining_amt, payrec, mode_code,coinsurance_code,class_cd,it_remarks) values</v>
      </c>
      <c r="G354" s="147" t="str">
        <f t="shared" si="22"/>
        <v>('20Jan250035','040000163662','11211',(select max(to_number(i.premium_rcv_detail_code))+1
from ins_premium_det i),'11211','11211','02', '11000003','00','Request by Mr. Saqib Saleem 21-Jan-2025');</v>
      </c>
      <c r="H354"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55" spans="1:8" ht="105" x14ac:dyDescent="0.25">
      <c r="A355" s="9" t="s">
        <v>1486</v>
      </c>
      <c r="B355" s="144" t="str">
        <f>VLOOKUP(A355,policy!B:C,2,0)</f>
        <v>040000163662</v>
      </c>
      <c r="C355" s="13">
        <v>11210.803278688525</v>
      </c>
      <c r="D355" s="145">
        <f t="shared" si="21"/>
        <v>11211</v>
      </c>
      <c r="E355" s="149" t="s">
        <v>1558</v>
      </c>
      <c r="F355" s="146" t="str">
        <f t="shared" si="20"/>
        <v>insert into ins_premium_det (premium_rcv_code,assorted_code, rec_amount,premium_rcv_detail_code,remaining_amt, payrec, mode_code,coinsurance_code,class_cd,it_remarks) values</v>
      </c>
      <c r="G355" s="147" t="str">
        <f t="shared" si="22"/>
        <v>('20Jan250035','040000163662','11211',(select max(to_number(i.premium_rcv_detail_code))+1
from ins_premium_det i),'11211','11211','02', '11000003','00','Request by Mr. Saqib Saleem 21-Jan-2025');</v>
      </c>
      <c r="H355"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56" spans="1:8" ht="105" x14ac:dyDescent="0.25">
      <c r="A356" s="9" t="s">
        <v>1486</v>
      </c>
      <c r="B356" s="144" t="str">
        <f>VLOOKUP(A356,policy!B:C,2,0)</f>
        <v>040000163662</v>
      </c>
      <c r="C356" s="13">
        <v>12484.098360655738</v>
      </c>
      <c r="D356" s="145">
        <f t="shared" si="21"/>
        <v>12484</v>
      </c>
      <c r="E356" s="149" t="s">
        <v>1558</v>
      </c>
      <c r="F356" s="146" t="str">
        <f t="shared" si="20"/>
        <v>insert into ins_premium_det (premium_rcv_code,assorted_code, rec_amount,premium_rcv_detail_code,remaining_amt, payrec, mode_code,coinsurance_code,class_cd,it_remarks) values</v>
      </c>
      <c r="G356" s="147" t="str">
        <f t="shared" si="22"/>
        <v>('20Jan250035','040000163662','12484',(select max(to_number(i.premium_rcv_detail_code))+1
from ins_premium_det i),'12484','12484','02', '11000003','00','Request by Mr. Saqib Saleem 21-Jan-2025');</v>
      </c>
      <c r="H356"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57" spans="1:8" ht="105" x14ac:dyDescent="0.25">
      <c r="A357" s="9" t="s">
        <v>1486</v>
      </c>
      <c r="B357" s="144" t="str">
        <f>VLOOKUP(A357,policy!B:C,2,0)</f>
        <v>040000163662</v>
      </c>
      <c r="C357" s="13">
        <v>12484.098360655738</v>
      </c>
      <c r="D357" s="145">
        <f t="shared" si="21"/>
        <v>12484</v>
      </c>
      <c r="E357" s="149" t="s">
        <v>1558</v>
      </c>
      <c r="F357" s="146" t="str">
        <f t="shared" si="20"/>
        <v>insert into ins_premium_det (premium_rcv_code,assorted_code, rec_amount,premium_rcv_detail_code,remaining_amt, payrec, mode_code,coinsurance_code,class_cd,it_remarks) values</v>
      </c>
      <c r="G357" s="147" t="str">
        <f t="shared" si="22"/>
        <v>('20Jan250035','040000163662','12484',(select max(to_number(i.premium_rcv_detail_code))+1
from ins_premium_det i),'12484','12484','02', '11000003','00','Request by Mr. Saqib Saleem 21-Jan-2025');</v>
      </c>
      <c r="H357"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58" spans="1:8" ht="105" x14ac:dyDescent="0.25">
      <c r="A358" s="9" t="s">
        <v>1486</v>
      </c>
      <c r="B358" s="144" t="str">
        <f>VLOOKUP(A358,policy!B:C,2,0)</f>
        <v>040000163662</v>
      </c>
      <c r="C358" s="13">
        <v>11210.803278688525</v>
      </c>
      <c r="D358" s="145">
        <f t="shared" si="21"/>
        <v>11211</v>
      </c>
      <c r="E358" s="149" t="s">
        <v>1558</v>
      </c>
      <c r="F358" s="146" t="str">
        <f t="shared" si="20"/>
        <v>insert into ins_premium_det (premium_rcv_code,assorted_code, rec_amount,premium_rcv_detail_code,remaining_amt, payrec, mode_code,coinsurance_code,class_cd,it_remarks) values</v>
      </c>
      <c r="G358" s="147" t="str">
        <f t="shared" si="22"/>
        <v>('20Jan250035','040000163662','11211',(select max(to_number(i.premium_rcv_detail_code))+1
from ins_premium_det i),'11211','11211','02', '11000003','00','Request by Mr. Saqib Saleem 21-Jan-2025');</v>
      </c>
      <c r="H358" s="148" t="str">
        <f t="shared" si="23"/>
        <v>insert into ins_premium_det (premium_rcv_code,assorted_code, rec_amount,premium_rcv_detail_code,remaining_amt, payrec, mode_code,coinsurance_code,class_cd,it_remarks) values('20Jan250035','040000163662','11211',(select max(to_number(i.premium_rcv_detail_code))+1
from ins_premium_det i),'11211','11211','02', '11000003','00','Request by Mr. Saqib Saleem 21-Jan-2025');</v>
      </c>
    </row>
    <row r="359" spans="1:8" ht="105" x14ac:dyDescent="0.25">
      <c r="A359" s="9" t="s">
        <v>1486</v>
      </c>
      <c r="B359" s="144" t="str">
        <f>VLOOKUP(A359,policy!B:C,2,0)</f>
        <v>040000163662</v>
      </c>
      <c r="C359" s="13">
        <v>12484.098360655738</v>
      </c>
      <c r="D359" s="145">
        <f t="shared" si="21"/>
        <v>12484</v>
      </c>
      <c r="E359" s="149" t="s">
        <v>1558</v>
      </c>
      <c r="F359" s="146" t="str">
        <f t="shared" si="20"/>
        <v>insert into ins_premium_det (premium_rcv_code,assorted_code, rec_amount,premium_rcv_detail_code,remaining_amt, payrec, mode_code,coinsurance_code,class_cd,it_remarks) values</v>
      </c>
      <c r="G359" s="147" t="str">
        <f t="shared" si="22"/>
        <v>('20Jan250035','040000163662','12484',(select max(to_number(i.premium_rcv_detail_code))+1
from ins_premium_det i),'12484','12484','02', '11000003','00','Request by Mr. Saqib Saleem 21-Jan-2025');</v>
      </c>
      <c r="H359"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0" spans="1:8" ht="105" x14ac:dyDescent="0.25">
      <c r="A360" s="9" t="s">
        <v>1486</v>
      </c>
      <c r="B360" s="144" t="str">
        <f>VLOOKUP(A360,policy!B:C,2,0)</f>
        <v>040000163662</v>
      </c>
      <c r="C360" s="13">
        <v>12484.098360655738</v>
      </c>
      <c r="D360" s="145">
        <f t="shared" si="21"/>
        <v>12484</v>
      </c>
      <c r="E360" s="149" t="s">
        <v>1558</v>
      </c>
      <c r="F360" s="146" t="str">
        <f t="shared" si="20"/>
        <v>insert into ins_premium_det (premium_rcv_code,assorted_code, rec_amount,premium_rcv_detail_code,remaining_amt, payrec, mode_code,coinsurance_code,class_cd,it_remarks) values</v>
      </c>
      <c r="G360" s="147" t="str">
        <f t="shared" si="22"/>
        <v>('20Jan250035','040000163662','12484',(select max(to_number(i.premium_rcv_detail_code))+1
from ins_premium_det i),'12484','12484','02', '11000003','00','Request by Mr. Saqib Saleem 21-Jan-2025');</v>
      </c>
      <c r="H360"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1" spans="1:8" ht="105" x14ac:dyDescent="0.25">
      <c r="A361" s="9" t="s">
        <v>1486</v>
      </c>
      <c r="B361" s="144" t="str">
        <f>VLOOKUP(A361,policy!B:C,2,0)</f>
        <v>040000163662</v>
      </c>
      <c r="C361" s="13">
        <v>12484.098360655738</v>
      </c>
      <c r="D361" s="145">
        <f t="shared" si="21"/>
        <v>12484</v>
      </c>
      <c r="E361" s="149" t="s">
        <v>1558</v>
      </c>
      <c r="F361" s="146" t="str">
        <f t="shared" si="20"/>
        <v>insert into ins_premium_det (premium_rcv_code,assorted_code, rec_amount,premium_rcv_detail_code,remaining_amt, payrec, mode_code,coinsurance_code,class_cd,it_remarks) values</v>
      </c>
      <c r="G361" s="147" t="str">
        <f t="shared" si="22"/>
        <v>('20Jan250035','040000163662','12484',(select max(to_number(i.premium_rcv_detail_code))+1
from ins_premium_det i),'12484','12484','02', '11000003','00','Request by Mr. Saqib Saleem 21-Jan-2025');</v>
      </c>
      <c r="H361"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2" spans="1:8" ht="105" x14ac:dyDescent="0.25">
      <c r="A362" s="9" t="s">
        <v>1486</v>
      </c>
      <c r="B362" s="144" t="str">
        <f>VLOOKUP(A362,policy!B:C,2,0)</f>
        <v>040000163662</v>
      </c>
      <c r="C362" s="13">
        <v>12484.098360655738</v>
      </c>
      <c r="D362" s="145">
        <f t="shared" si="21"/>
        <v>12484</v>
      </c>
      <c r="E362" s="149" t="s">
        <v>1558</v>
      </c>
      <c r="F362" s="146" t="str">
        <f t="shared" si="20"/>
        <v>insert into ins_premium_det (premium_rcv_code,assorted_code, rec_amount,premium_rcv_detail_code,remaining_amt, payrec, mode_code,coinsurance_code,class_cd,it_remarks) values</v>
      </c>
      <c r="G362" s="147" t="str">
        <f t="shared" si="22"/>
        <v>('20Jan250035','040000163662','12484',(select max(to_number(i.premium_rcv_detail_code))+1
from ins_premium_det i),'12484','12484','02', '11000003','00','Request by Mr. Saqib Saleem 21-Jan-2025');</v>
      </c>
      <c r="H362"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3" spans="1:8" ht="105" x14ac:dyDescent="0.25">
      <c r="A363" s="9" t="s">
        <v>1486</v>
      </c>
      <c r="B363" s="144" t="str">
        <f>VLOOKUP(A363,policy!B:C,2,0)</f>
        <v>040000163662</v>
      </c>
      <c r="C363" s="13">
        <v>12484.098360655738</v>
      </c>
      <c r="D363" s="145">
        <f t="shared" si="21"/>
        <v>12484</v>
      </c>
      <c r="E363" s="149" t="s">
        <v>1558</v>
      </c>
      <c r="F363" s="146" t="str">
        <f t="shared" si="20"/>
        <v>insert into ins_premium_det (premium_rcv_code,assorted_code, rec_amount,premium_rcv_detail_code,remaining_amt, payrec, mode_code,coinsurance_code,class_cd,it_remarks) values</v>
      </c>
      <c r="G363" s="147" t="str">
        <f t="shared" si="22"/>
        <v>('20Jan250035','040000163662','12484',(select max(to_number(i.premium_rcv_detail_code))+1
from ins_premium_det i),'12484','12484','02', '11000003','00','Request by Mr. Saqib Saleem 21-Jan-2025');</v>
      </c>
      <c r="H363"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4" spans="1:8" ht="105" x14ac:dyDescent="0.25">
      <c r="A364" s="9" t="s">
        <v>1486</v>
      </c>
      <c r="B364" s="144" t="str">
        <f>VLOOKUP(A364,policy!B:C,2,0)</f>
        <v>040000163662</v>
      </c>
      <c r="C364" s="13">
        <v>12484.098360655738</v>
      </c>
      <c r="D364" s="145">
        <f t="shared" si="21"/>
        <v>12484</v>
      </c>
      <c r="E364" s="149" t="s">
        <v>1558</v>
      </c>
      <c r="F364" s="146" t="str">
        <f t="shared" si="20"/>
        <v>insert into ins_premium_det (premium_rcv_code,assorted_code, rec_amount,premium_rcv_detail_code,remaining_amt, payrec, mode_code,coinsurance_code,class_cd,it_remarks) values</v>
      </c>
      <c r="G364" s="147" t="str">
        <f t="shared" si="22"/>
        <v>('20Jan250035','040000163662','12484',(select max(to_number(i.premium_rcv_detail_code))+1
from ins_premium_det i),'12484','12484','02', '11000003','00','Request by Mr. Saqib Saleem 21-Jan-2025');</v>
      </c>
      <c r="H364" s="148" t="str">
        <f t="shared" si="23"/>
        <v>insert into ins_premium_det (premium_rcv_code,assorted_code, rec_amount,premium_rcv_detail_code,remaining_amt, payrec, mode_code,coinsurance_code,class_cd,it_remarks) values('20Jan250035','040000163662','12484',(select max(to_number(i.premium_rcv_detail_code))+1
from ins_premium_det i),'12484','12484','02', '11000003','00','Request by Mr. Saqib Saleem 21-Jan-2025');</v>
      </c>
    </row>
    <row r="365" spans="1:8" ht="105" x14ac:dyDescent="0.25">
      <c r="A365" s="9" t="s">
        <v>1486</v>
      </c>
      <c r="B365" s="144" t="str">
        <f>VLOOKUP(A365,policy!B:C,2,0)</f>
        <v>040000163662</v>
      </c>
      <c r="C365" s="13">
        <v>15316.20524590164</v>
      </c>
      <c r="D365" s="145">
        <f t="shared" si="21"/>
        <v>15316</v>
      </c>
      <c r="E365" s="149" t="s">
        <v>1558</v>
      </c>
      <c r="F365" s="146" t="str">
        <f t="shared" si="20"/>
        <v>insert into ins_premium_det (premium_rcv_code,assorted_code, rec_amount,premium_rcv_detail_code,remaining_amt, payrec, mode_code,coinsurance_code,class_cd,it_remarks) values</v>
      </c>
      <c r="G365" s="147" t="str">
        <f t="shared" si="22"/>
        <v>('20Jan250035','040000163662','15316',(select max(to_number(i.premium_rcv_detail_code))+1
from ins_premium_det i),'15316','15316','02', '11000003','00','Request by Mr. Saqib Saleem 21-Jan-2025');</v>
      </c>
      <c r="H365" s="148" t="str">
        <f t="shared" si="23"/>
        <v>insert into ins_premium_det (premium_rcv_code,assorted_code, rec_amount,premium_rcv_detail_code,remaining_amt, payrec, mode_code,coinsurance_code,class_cd,it_remarks) values('20Jan250035','040000163662','15316',(select max(to_number(i.premium_rcv_detail_code))+1
from ins_premium_det i),'15316','15316','02', '11000003','00','Request by Mr. Saqib Saleem 21-Jan-2025');</v>
      </c>
    </row>
    <row r="366" spans="1:8" ht="105" x14ac:dyDescent="0.25">
      <c r="A366" s="9" t="s">
        <v>1477</v>
      </c>
      <c r="B366" s="144" t="str">
        <f>VLOOKUP(A366,policy!B:C,2,0)</f>
        <v>040000163666</v>
      </c>
      <c r="C366" s="13">
        <v>13545.868852459016</v>
      </c>
      <c r="D366" s="145">
        <f t="shared" si="21"/>
        <v>13546</v>
      </c>
      <c r="E366" s="149" t="s">
        <v>1558</v>
      </c>
      <c r="F366" s="146" t="str">
        <f t="shared" si="20"/>
        <v>insert into ins_premium_det (premium_rcv_code,assorted_code, rec_amount,premium_rcv_detail_code,remaining_amt, payrec, mode_code,coinsurance_code,class_cd,it_remarks) values</v>
      </c>
      <c r="G366" s="147" t="str">
        <f t="shared" si="22"/>
        <v>('20Jan250035','040000163666','13546',(select max(to_number(i.premium_rcv_detail_code))+1
from ins_premium_det i),'13546','13546','02', '11000003','00','Request by Mr. Saqib Saleem 21-Jan-2025');</v>
      </c>
      <c r="H366"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67" spans="1:8" ht="105" x14ac:dyDescent="0.25">
      <c r="A367" s="9" t="s">
        <v>1477</v>
      </c>
      <c r="B367" s="144" t="str">
        <f>VLOOKUP(A367,policy!B:C,2,0)</f>
        <v>040000163666</v>
      </c>
      <c r="C367" s="13">
        <v>13545.868852459016</v>
      </c>
      <c r="D367" s="145">
        <f t="shared" si="21"/>
        <v>13546</v>
      </c>
      <c r="E367" s="149" t="s">
        <v>1558</v>
      </c>
      <c r="F367" s="146" t="str">
        <f t="shared" si="20"/>
        <v>insert into ins_premium_det (premium_rcv_code,assorted_code, rec_amount,premium_rcv_detail_code,remaining_amt, payrec, mode_code,coinsurance_code,class_cd,it_remarks) values</v>
      </c>
      <c r="G367" s="147" t="str">
        <f t="shared" si="22"/>
        <v>('20Jan250035','040000163666','13546',(select max(to_number(i.premium_rcv_detail_code))+1
from ins_premium_det i),'13546','13546','02', '11000003','00','Request by Mr. Saqib Saleem 21-Jan-2025');</v>
      </c>
      <c r="H367"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68" spans="1:8" ht="105" x14ac:dyDescent="0.25">
      <c r="A368" s="9" t="s">
        <v>1477</v>
      </c>
      <c r="B368" s="144" t="str">
        <f>VLOOKUP(A368,policy!B:C,2,0)</f>
        <v>040000163666</v>
      </c>
      <c r="C368" s="13">
        <v>12484.098360655738</v>
      </c>
      <c r="D368" s="145">
        <f t="shared" si="21"/>
        <v>12484</v>
      </c>
      <c r="E368" s="149" t="s">
        <v>1558</v>
      </c>
      <c r="F368" s="146" t="str">
        <f t="shared" si="20"/>
        <v>insert into ins_premium_det (premium_rcv_code,assorted_code, rec_amount,premium_rcv_detail_code,remaining_amt, payrec, mode_code,coinsurance_code,class_cd,it_remarks) values</v>
      </c>
      <c r="G368" s="147" t="str">
        <f t="shared" si="22"/>
        <v>('20Jan250035','040000163666','12484',(select max(to_number(i.premium_rcv_detail_code))+1
from ins_premium_det i),'12484','12484','02', '11000003','00','Request by Mr. Saqib Saleem 21-Jan-2025');</v>
      </c>
      <c r="H368" s="148" t="str">
        <f t="shared" si="23"/>
        <v>insert into ins_premium_det (premium_rcv_code,assorted_code, rec_amount,premium_rcv_detail_code,remaining_amt, payrec, mode_code,coinsurance_code,class_cd,it_remarks) values('20Jan250035','040000163666','12484',(select max(to_number(i.premium_rcv_detail_code))+1
from ins_premium_det i),'12484','12484','02', '11000003','00','Request by Mr. Saqib Saleem 21-Jan-2025');</v>
      </c>
    </row>
    <row r="369" spans="1:8" ht="105" x14ac:dyDescent="0.25">
      <c r="A369" s="9" t="s">
        <v>1477</v>
      </c>
      <c r="B369" s="144" t="str">
        <f>VLOOKUP(A369,policy!B:C,2,0)</f>
        <v>040000163666</v>
      </c>
      <c r="C369" s="13">
        <v>12484.098360655738</v>
      </c>
      <c r="D369" s="145">
        <f t="shared" si="21"/>
        <v>12484</v>
      </c>
      <c r="E369" s="149" t="s">
        <v>1558</v>
      </c>
      <c r="F369" s="146" t="str">
        <f t="shared" si="20"/>
        <v>insert into ins_premium_det (premium_rcv_code,assorted_code, rec_amount,premium_rcv_detail_code,remaining_amt, payrec, mode_code,coinsurance_code,class_cd,it_remarks) values</v>
      </c>
      <c r="G369" s="147" t="str">
        <f t="shared" si="22"/>
        <v>('20Jan250035','040000163666','12484',(select max(to_number(i.premium_rcv_detail_code))+1
from ins_premium_det i),'12484','12484','02', '11000003','00','Request by Mr. Saqib Saleem 21-Jan-2025');</v>
      </c>
      <c r="H369" s="148" t="str">
        <f t="shared" si="23"/>
        <v>insert into ins_premium_det (premium_rcv_code,assorted_code, rec_amount,premium_rcv_detail_code,remaining_amt, payrec, mode_code,coinsurance_code,class_cd,it_remarks) values('20Jan250035','040000163666','12484',(select max(to_number(i.premium_rcv_detail_code))+1
from ins_premium_det i),'12484','12484','02', '11000003','00','Request by Mr. Saqib Saleem 21-Jan-2025');</v>
      </c>
    </row>
    <row r="370" spans="1:8" ht="105" x14ac:dyDescent="0.25">
      <c r="A370" s="9" t="s">
        <v>1477</v>
      </c>
      <c r="B370" s="144" t="str">
        <f>VLOOKUP(A370,policy!B:C,2,0)</f>
        <v>040000163666</v>
      </c>
      <c r="C370" s="13">
        <v>11210.803278688525</v>
      </c>
      <c r="D370" s="145">
        <f t="shared" si="21"/>
        <v>11211</v>
      </c>
      <c r="E370" s="149" t="s">
        <v>1558</v>
      </c>
      <c r="F370" s="146" t="str">
        <f t="shared" si="20"/>
        <v>insert into ins_premium_det (premium_rcv_code,assorted_code, rec_amount,premium_rcv_detail_code,remaining_amt, payrec, mode_code,coinsurance_code,class_cd,it_remarks) values</v>
      </c>
      <c r="G370" s="147" t="str">
        <f t="shared" si="22"/>
        <v>('20Jan250035','040000163666','11211',(select max(to_number(i.premium_rcv_detail_code))+1
from ins_premium_det i),'11211','11211','02', '11000003','00','Request by Mr. Saqib Saleem 21-Jan-2025');</v>
      </c>
      <c r="H370"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71" spans="1:8" ht="105" x14ac:dyDescent="0.25">
      <c r="A371" s="9" t="s">
        <v>1477</v>
      </c>
      <c r="B371" s="144" t="str">
        <f>VLOOKUP(A371,policy!B:C,2,0)</f>
        <v>040000163666</v>
      </c>
      <c r="C371" s="13">
        <v>11210.803278688525</v>
      </c>
      <c r="D371" s="145">
        <f t="shared" si="21"/>
        <v>11211</v>
      </c>
      <c r="E371" s="149" t="s">
        <v>1558</v>
      </c>
      <c r="F371" s="146" t="str">
        <f t="shared" si="20"/>
        <v>insert into ins_premium_det (premium_rcv_code,assorted_code, rec_amount,premium_rcv_detail_code,remaining_amt, payrec, mode_code,coinsurance_code,class_cd,it_remarks) values</v>
      </c>
      <c r="G371" s="147" t="str">
        <f t="shared" si="22"/>
        <v>('20Jan250035','040000163666','11211',(select max(to_number(i.premium_rcv_detail_code))+1
from ins_premium_det i),'11211','11211','02', '11000003','00','Request by Mr. Saqib Saleem 21-Jan-2025');</v>
      </c>
      <c r="H371"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72" spans="1:8" ht="105" x14ac:dyDescent="0.25">
      <c r="A372" s="9" t="s">
        <v>1477</v>
      </c>
      <c r="B372" s="144" t="str">
        <f>VLOOKUP(A372,policy!B:C,2,0)</f>
        <v>040000163666</v>
      </c>
      <c r="C372" s="13">
        <v>13545.868852459016</v>
      </c>
      <c r="D372" s="145">
        <f t="shared" si="21"/>
        <v>13546</v>
      </c>
      <c r="E372" s="149" t="s">
        <v>1558</v>
      </c>
      <c r="F372" s="146" t="str">
        <f t="shared" si="20"/>
        <v>insert into ins_premium_det (premium_rcv_code,assorted_code, rec_amount,premium_rcv_detail_code,remaining_amt, payrec, mode_code,coinsurance_code,class_cd,it_remarks) values</v>
      </c>
      <c r="G372" s="147" t="str">
        <f t="shared" si="22"/>
        <v>('20Jan250035','040000163666','13546',(select max(to_number(i.premium_rcv_detail_code))+1
from ins_premium_det i),'13546','13546','02', '11000003','00','Request by Mr. Saqib Saleem 21-Jan-2025');</v>
      </c>
      <c r="H372"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73" spans="1:8" ht="105" x14ac:dyDescent="0.25">
      <c r="A373" s="9" t="s">
        <v>1477</v>
      </c>
      <c r="B373" s="144" t="str">
        <f>VLOOKUP(A373,policy!B:C,2,0)</f>
        <v>040000163666</v>
      </c>
      <c r="C373" s="13">
        <v>13545.868852459016</v>
      </c>
      <c r="D373" s="145">
        <f t="shared" si="21"/>
        <v>13546</v>
      </c>
      <c r="E373" s="149" t="s">
        <v>1558</v>
      </c>
      <c r="F373" s="146" t="str">
        <f t="shared" si="20"/>
        <v>insert into ins_premium_det (premium_rcv_code,assorted_code, rec_amount,premium_rcv_detail_code,remaining_amt, payrec, mode_code,coinsurance_code,class_cd,it_remarks) values</v>
      </c>
      <c r="G373" s="147" t="str">
        <f t="shared" si="22"/>
        <v>('20Jan250035','040000163666','13546',(select max(to_number(i.premium_rcv_detail_code))+1
from ins_premium_det i),'13546','13546','02', '11000003','00','Request by Mr. Saqib Saleem 21-Jan-2025');</v>
      </c>
      <c r="H373"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74" spans="1:8" ht="105" x14ac:dyDescent="0.25">
      <c r="A374" s="9" t="s">
        <v>1477</v>
      </c>
      <c r="B374" s="144" t="str">
        <f>VLOOKUP(A374,policy!B:C,2,0)</f>
        <v>040000163666</v>
      </c>
      <c r="C374" s="13">
        <v>12484.098360655738</v>
      </c>
      <c r="D374" s="145">
        <f t="shared" si="21"/>
        <v>12484</v>
      </c>
      <c r="E374" s="149" t="s">
        <v>1558</v>
      </c>
      <c r="F374" s="146" t="str">
        <f t="shared" si="20"/>
        <v>insert into ins_premium_det (premium_rcv_code,assorted_code, rec_amount,premium_rcv_detail_code,remaining_amt, payrec, mode_code,coinsurance_code,class_cd,it_remarks) values</v>
      </c>
      <c r="G374" s="147" t="str">
        <f t="shared" si="22"/>
        <v>('20Jan250035','040000163666','12484',(select max(to_number(i.premium_rcv_detail_code))+1
from ins_premium_det i),'12484','12484','02', '11000003','00','Request by Mr. Saqib Saleem 21-Jan-2025');</v>
      </c>
      <c r="H374" s="148" t="str">
        <f t="shared" si="23"/>
        <v>insert into ins_premium_det (premium_rcv_code,assorted_code, rec_amount,premium_rcv_detail_code,remaining_amt, payrec, mode_code,coinsurance_code,class_cd,it_remarks) values('20Jan250035','040000163666','12484',(select max(to_number(i.premium_rcv_detail_code))+1
from ins_premium_det i),'12484','12484','02', '11000003','00','Request by Mr. Saqib Saleem 21-Jan-2025');</v>
      </c>
    </row>
    <row r="375" spans="1:8" ht="105" x14ac:dyDescent="0.25">
      <c r="A375" s="9" t="s">
        <v>1477</v>
      </c>
      <c r="B375" s="144" t="str">
        <f>VLOOKUP(A375,policy!B:C,2,0)</f>
        <v>040000163666</v>
      </c>
      <c r="C375" s="13">
        <v>12484.098360655738</v>
      </c>
      <c r="D375" s="145">
        <f t="shared" si="21"/>
        <v>12484</v>
      </c>
      <c r="E375" s="149" t="s">
        <v>1558</v>
      </c>
      <c r="F375" s="146" t="str">
        <f t="shared" si="20"/>
        <v>insert into ins_premium_det (premium_rcv_code,assorted_code, rec_amount,premium_rcv_detail_code,remaining_amt, payrec, mode_code,coinsurance_code,class_cd,it_remarks) values</v>
      </c>
      <c r="G375" s="147" t="str">
        <f t="shared" si="22"/>
        <v>('20Jan250035','040000163666','12484',(select max(to_number(i.premium_rcv_detail_code))+1
from ins_premium_det i),'12484','12484','02', '11000003','00','Request by Mr. Saqib Saleem 21-Jan-2025');</v>
      </c>
      <c r="H375" s="148" t="str">
        <f t="shared" si="23"/>
        <v>insert into ins_premium_det (premium_rcv_code,assorted_code, rec_amount,premium_rcv_detail_code,remaining_amt, payrec, mode_code,coinsurance_code,class_cd,it_remarks) values('20Jan250035','040000163666','12484',(select max(to_number(i.premium_rcv_detail_code))+1
from ins_premium_det i),'12484','12484','02', '11000003','00','Request by Mr. Saqib Saleem 21-Jan-2025');</v>
      </c>
    </row>
    <row r="376" spans="1:8" ht="105" x14ac:dyDescent="0.25">
      <c r="A376" s="9" t="s">
        <v>1477</v>
      </c>
      <c r="B376" s="144" t="str">
        <f>VLOOKUP(A376,policy!B:C,2,0)</f>
        <v>040000163666</v>
      </c>
      <c r="C376" s="13">
        <v>11210.803278688525</v>
      </c>
      <c r="D376" s="145">
        <f t="shared" si="21"/>
        <v>11211</v>
      </c>
      <c r="E376" s="149" t="s">
        <v>1558</v>
      </c>
      <c r="F376" s="146" t="str">
        <f t="shared" si="20"/>
        <v>insert into ins_premium_det (premium_rcv_code,assorted_code, rec_amount,premium_rcv_detail_code,remaining_amt, payrec, mode_code,coinsurance_code,class_cd,it_remarks) values</v>
      </c>
      <c r="G376" s="147" t="str">
        <f t="shared" si="22"/>
        <v>('20Jan250035','040000163666','11211',(select max(to_number(i.premium_rcv_detail_code))+1
from ins_premium_det i),'11211','11211','02', '11000003','00','Request by Mr. Saqib Saleem 21-Jan-2025');</v>
      </c>
      <c r="H376"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77" spans="1:8" ht="105" x14ac:dyDescent="0.25">
      <c r="A377" s="9" t="s">
        <v>1477</v>
      </c>
      <c r="B377" s="144" t="str">
        <f>VLOOKUP(A377,policy!B:C,2,0)</f>
        <v>040000163666</v>
      </c>
      <c r="C377" s="13">
        <v>11210.803278688525</v>
      </c>
      <c r="D377" s="145">
        <f t="shared" si="21"/>
        <v>11211</v>
      </c>
      <c r="E377" s="149" t="s">
        <v>1558</v>
      </c>
      <c r="F377" s="146" t="str">
        <f t="shared" si="20"/>
        <v>insert into ins_premium_det (premium_rcv_code,assorted_code, rec_amount,premium_rcv_detail_code,remaining_amt, payrec, mode_code,coinsurance_code,class_cd,it_remarks) values</v>
      </c>
      <c r="G377" s="147" t="str">
        <f t="shared" si="22"/>
        <v>('20Jan250035','040000163666','11211',(select max(to_number(i.premium_rcv_detail_code))+1
from ins_premium_det i),'11211','11211','02', '11000003','00','Request by Mr. Saqib Saleem 21-Jan-2025');</v>
      </c>
      <c r="H377"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78" spans="1:8" ht="105" x14ac:dyDescent="0.25">
      <c r="A378" s="9" t="s">
        <v>1477</v>
      </c>
      <c r="B378" s="144" t="str">
        <f>VLOOKUP(A378,policy!B:C,2,0)</f>
        <v>040000163666</v>
      </c>
      <c r="C378" s="13">
        <v>11210.803278688525</v>
      </c>
      <c r="D378" s="145">
        <f t="shared" si="21"/>
        <v>11211</v>
      </c>
      <c r="E378" s="149" t="s">
        <v>1558</v>
      </c>
      <c r="F378" s="146" t="str">
        <f t="shared" si="20"/>
        <v>insert into ins_premium_det (premium_rcv_code,assorted_code, rec_amount,premium_rcv_detail_code,remaining_amt, payrec, mode_code,coinsurance_code,class_cd,it_remarks) values</v>
      </c>
      <c r="G378" s="147" t="str">
        <f t="shared" si="22"/>
        <v>('20Jan250035','040000163666','11211',(select max(to_number(i.premium_rcv_detail_code))+1
from ins_premium_det i),'11211','11211','02', '11000003','00','Request by Mr. Saqib Saleem 21-Jan-2025');</v>
      </c>
      <c r="H378"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79" spans="1:8" ht="105" x14ac:dyDescent="0.25">
      <c r="A379" s="9" t="s">
        <v>1477</v>
      </c>
      <c r="B379" s="144" t="str">
        <f>VLOOKUP(A379,policy!B:C,2,0)</f>
        <v>040000163666</v>
      </c>
      <c r="C379" s="13">
        <v>11210.803278688525</v>
      </c>
      <c r="D379" s="145">
        <f t="shared" si="21"/>
        <v>11211</v>
      </c>
      <c r="E379" s="149" t="s">
        <v>1558</v>
      </c>
      <c r="F379" s="146" t="str">
        <f t="shared" si="20"/>
        <v>insert into ins_premium_det (premium_rcv_code,assorted_code, rec_amount,premium_rcv_detail_code,remaining_amt, payrec, mode_code,coinsurance_code,class_cd,it_remarks) values</v>
      </c>
      <c r="G379" s="147" t="str">
        <f t="shared" si="22"/>
        <v>('20Jan250035','040000163666','11211',(select max(to_number(i.premium_rcv_detail_code))+1
from ins_premium_det i),'11211','11211','02', '11000003','00','Request by Mr. Saqib Saleem 21-Jan-2025');</v>
      </c>
      <c r="H379"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80" spans="1:8" ht="105" x14ac:dyDescent="0.25">
      <c r="A380" s="9" t="s">
        <v>1477</v>
      </c>
      <c r="B380" s="144" t="str">
        <f>VLOOKUP(A380,policy!B:C,2,0)</f>
        <v>040000163666</v>
      </c>
      <c r="C380" s="13">
        <v>13545.868852459016</v>
      </c>
      <c r="D380" s="145">
        <f t="shared" si="21"/>
        <v>13546</v>
      </c>
      <c r="E380" s="149" t="s">
        <v>1558</v>
      </c>
      <c r="F380" s="146" t="str">
        <f t="shared" si="20"/>
        <v>insert into ins_premium_det (premium_rcv_code,assorted_code, rec_amount,premium_rcv_detail_code,remaining_amt, payrec, mode_code,coinsurance_code,class_cd,it_remarks) values</v>
      </c>
      <c r="G380" s="147" t="str">
        <f t="shared" si="22"/>
        <v>('20Jan250035','040000163666','13546',(select max(to_number(i.premium_rcv_detail_code))+1
from ins_premium_det i),'13546','13546','02', '11000003','00','Request by Mr. Saqib Saleem 21-Jan-2025');</v>
      </c>
      <c r="H380"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81" spans="1:8" ht="105" x14ac:dyDescent="0.25">
      <c r="A381" s="9" t="s">
        <v>1477</v>
      </c>
      <c r="B381" s="144" t="str">
        <f>VLOOKUP(A381,policy!B:C,2,0)</f>
        <v>040000163666</v>
      </c>
      <c r="C381" s="13">
        <v>13545.868852459016</v>
      </c>
      <c r="D381" s="145">
        <f t="shared" si="21"/>
        <v>13546</v>
      </c>
      <c r="E381" s="149" t="s">
        <v>1558</v>
      </c>
      <c r="F381" s="146" t="str">
        <f t="shared" si="20"/>
        <v>insert into ins_premium_det (premium_rcv_code,assorted_code, rec_amount,premium_rcv_detail_code,remaining_amt, payrec, mode_code,coinsurance_code,class_cd,it_remarks) values</v>
      </c>
      <c r="G381" s="147" t="str">
        <f t="shared" si="22"/>
        <v>('20Jan250035','040000163666','13546',(select max(to_number(i.premium_rcv_detail_code))+1
from ins_premium_det i),'13546','13546','02', '11000003','00','Request by Mr. Saqib Saleem 21-Jan-2025');</v>
      </c>
      <c r="H381" s="148" t="str">
        <f t="shared" si="23"/>
        <v>insert into ins_premium_det (premium_rcv_code,assorted_code, rec_amount,premium_rcv_detail_code,remaining_amt, payrec, mode_code,coinsurance_code,class_cd,it_remarks) values('20Jan250035','040000163666','13546',(select max(to_number(i.premium_rcv_detail_code))+1
from ins_premium_det i),'13546','13546','02', '11000003','00','Request by Mr. Saqib Saleem 21-Jan-2025');</v>
      </c>
    </row>
    <row r="382" spans="1:8" ht="105" x14ac:dyDescent="0.25">
      <c r="A382" s="9" t="s">
        <v>1477</v>
      </c>
      <c r="B382" s="144" t="str">
        <f>VLOOKUP(A382,policy!B:C,2,0)</f>
        <v>040000163666</v>
      </c>
      <c r="C382" s="13">
        <v>12484.098360655738</v>
      </c>
      <c r="D382" s="145">
        <f t="shared" si="21"/>
        <v>12484</v>
      </c>
      <c r="E382" s="149" t="s">
        <v>1558</v>
      </c>
      <c r="F382" s="146" t="str">
        <f t="shared" si="20"/>
        <v>insert into ins_premium_det (premium_rcv_code,assorted_code, rec_amount,premium_rcv_detail_code,remaining_amt, payrec, mode_code,coinsurance_code,class_cd,it_remarks) values</v>
      </c>
      <c r="G382" s="147" t="str">
        <f t="shared" si="22"/>
        <v>('20Jan250035','040000163666','12484',(select max(to_number(i.premium_rcv_detail_code))+1
from ins_premium_det i),'12484','12484','02', '11000003','00','Request by Mr. Saqib Saleem 21-Jan-2025');</v>
      </c>
      <c r="H382" s="148" t="str">
        <f t="shared" si="23"/>
        <v>insert into ins_premium_det (premium_rcv_code,assorted_code, rec_amount,premium_rcv_detail_code,remaining_amt, payrec, mode_code,coinsurance_code,class_cd,it_remarks) values('20Jan250035','040000163666','12484',(select max(to_number(i.premium_rcv_detail_code))+1
from ins_premium_det i),'12484','12484','02', '11000003','00','Request by Mr. Saqib Saleem 21-Jan-2025');</v>
      </c>
    </row>
    <row r="383" spans="1:8" ht="105" x14ac:dyDescent="0.25">
      <c r="A383" s="9" t="s">
        <v>1477</v>
      </c>
      <c r="B383" s="144" t="str">
        <f>VLOOKUP(A383,policy!B:C,2,0)</f>
        <v>040000163666</v>
      </c>
      <c r="C383" s="13">
        <v>11210.803278688525</v>
      </c>
      <c r="D383" s="145">
        <f t="shared" si="21"/>
        <v>11211</v>
      </c>
      <c r="E383" s="149" t="s">
        <v>1558</v>
      </c>
      <c r="F383" s="146" t="str">
        <f t="shared" si="20"/>
        <v>insert into ins_premium_det (premium_rcv_code,assorted_code, rec_amount,premium_rcv_detail_code,remaining_amt, payrec, mode_code,coinsurance_code,class_cd,it_remarks) values</v>
      </c>
      <c r="G383" s="147" t="str">
        <f t="shared" si="22"/>
        <v>('20Jan250035','040000163666','11211',(select max(to_number(i.premium_rcv_detail_code))+1
from ins_premium_det i),'11211','11211','02', '11000003','00','Request by Mr. Saqib Saleem 21-Jan-2025');</v>
      </c>
      <c r="H383"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84" spans="1:8" ht="105" x14ac:dyDescent="0.25">
      <c r="A384" s="9" t="s">
        <v>1477</v>
      </c>
      <c r="B384" s="144" t="str">
        <f>VLOOKUP(A384,policy!B:C,2,0)</f>
        <v>040000163666</v>
      </c>
      <c r="C384" s="13">
        <v>11210.803278688525</v>
      </c>
      <c r="D384" s="145">
        <f t="shared" si="21"/>
        <v>11211</v>
      </c>
      <c r="E384" s="149" t="s">
        <v>1558</v>
      </c>
      <c r="F384" s="146" t="str">
        <f t="shared" si="20"/>
        <v>insert into ins_premium_det (premium_rcv_code,assorted_code, rec_amount,premium_rcv_detail_code,remaining_amt, payrec, mode_code,coinsurance_code,class_cd,it_remarks) values</v>
      </c>
      <c r="G384" s="147" t="str">
        <f t="shared" si="22"/>
        <v>('20Jan250035','040000163666','11211',(select max(to_number(i.premium_rcv_detail_code))+1
from ins_premium_det i),'11211','11211','02', '11000003','00','Request by Mr. Saqib Saleem 21-Jan-2025');</v>
      </c>
      <c r="H384"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85" spans="1:8" ht="105" x14ac:dyDescent="0.25">
      <c r="A385" s="9" t="s">
        <v>1477</v>
      </c>
      <c r="B385" s="144" t="str">
        <f>VLOOKUP(A385,policy!B:C,2,0)</f>
        <v>040000163666</v>
      </c>
      <c r="C385" s="13">
        <v>11210.803278688525</v>
      </c>
      <c r="D385" s="145">
        <f t="shared" si="21"/>
        <v>11211</v>
      </c>
      <c r="E385" s="149" t="s">
        <v>1558</v>
      </c>
      <c r="F385" s="146" t="str">
        <f t="shared" si="20"/>
        <v>insert into ins_premium_det (premium_rcv_code,assorted_code, rec_amount,premium_rcv_detail_code,remaining_amt, payrec, mode_code,coinsurance_code,class_cd,it_remarks) values</v>
      </c>
      <c r="G385" s="147" t="str">
        <f t="shared" si="22"/>
        <v>('20Jan250035','040000163666','11211',(select max(to_number(i.premium_rcv_detail_code))+1
from ins_premium_det i),'11211','11211','02', '11000003','00','Request by Mr. Saqib Saleem 21-Jan-2025');</v>
      </c>
      <c r="H385" s="148" t="str">
        <f t="shared" si="23"/>
        <v>insert into ins_premium_det (premium_rcv_code,assorted_code, rec_amount,premium_rcv_detail_code,remaining_amt, payrec, mode_code,coinsurance_code,class_cd,it_remarks) values('20Jan250035','040000163666','11211',(select max(to_number(i.premium_rcv_detail_code))+1
from ins_premium_det i),'11211','11211','02', '11000003','00','Request by Mr. Saqib Saleem 21-Jan-2025');</v>
      </c>
    </row>
    <row r="386" spans="1:8" ht="105" x14ac:dyDescent="0.25">
      <c r="A386" s="9" t="s">
        <v>1477</v>
      </c>
      <c r="B386" s="144" t="str">
        <f>VLOOKUP(A386,policy!B:C,2,0)</f>
        <v>040000163666</v>
      </c>
      <c r="C386" s="13">
        <v>12312.676344262294</v>
      </c>
      <c r="D386" s="145">
        <f t="shared" si="21"/>
        <v>12313</v>
      </c>
      <c r="E386" s="149" t="s">
        <v>1558</v>
      </c>
      <c r="F386" s="146" t="str">
        <f t="shared" ref="F386:F449" si="24">"insert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386" s="147" t="str">
        <f t="shared" si="22"/>
        <v>('20Jan250035','040000163666','12313',(select max(to_number(i.premium_rcv_detail_code))+1
from ins_premium_det i),'12313','12313','02', '11000003','00','Request by Mr. Saqib Saleem 21-Jan-2025');</v>
      </c>
      <c r="H386" s="148" t="str">
        <f t="shared" si="23"/>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87" spans="1:8" ht="105" x14ac:dyDescent="0.25">
      <c r="A387" s="9" t="s">
        <v>1477</v>
      </c>
      <c r="B387" s="144" t="str">
        <f>VLOOKUP(A387,policy!B:C,2,0)</f>
        <v>040000163666</v>
      </c>
      <c r="C387" s="13">
        <v>12312.676344262294</v>
      </c>
      <c r="D387" s="145">
        <f t="shared" ref="D387:D450" si="25">ROUND(C387,0)</f>
        <v>12313</v>
      </c>
      <c r="E387" s="149" t="s">
        <v>1558</v>
      </c>
      <c r="F387" s="146" t="str">
        <f t="shared" si="24"/>
        <v>insert into ins_premium_det (premium_rcv_code,assorted_code, rec_amount,premium_rcv_detail_code,remaining_amt, payrec, mode_code,coinsurance_code,class_cd,it_remarks) values</v>
      </c>
      <c r="G387" s="147" t="str">
        <f t="shared" ref="G387:G450" si="26">"('"&amp;E387&amp;"','"&amp;B387&amp;"','"&amp;D387&amp;"',(select max(to_number(i.premium_rcv_detail_code))+1
from ins_premium_det i),'"&amp;D387&amp;"','"&amp;D387&amp;"','02', '11000003','00','Request by Mr. Saqib Saleem 21-Jan-2025');"</f>
        <v>('20Jan250035','040000163666','12313',(select max(to_number(i.premium_rcv_detail_code))+1
from ins_premium_det i),'12313','12313','02', '11000003','00','Request by Mr. Saqib Saleem 21-Jan-2025');</v>
      </c>
      <c r="H387" s="148" t="str">
        <f t="shared" ref="H387:H450" si="27">F387&amp;G387</f>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88" spans="1:8" ht="105" x14ac:dyDescent="0.25">
      <c r="A388" s="9" t="s">
        <v>1477</v>
      </c>
      <c r="B388" s="144" t="str">
        <f>VLOOKUP(A388,policy!B:C,2,0)</f>
        <v>040000163666</v>
      </c>
      <c r="C388" s="13">
        <v>12312.676344262294</v>
      </c>
      <c r="D388" s="145">
        <f t="shared" si="25"/>
        <v>12313</v>
      </c>
      <c r="E388" s="149" t="s">
        <v>1558</v>
      </c>
      <c r="F388" s="146" t="str">
        <f t="shared" si="24"/>
        <v>insert into ins_premium_det (premium_rcv_code,assorted_code, rec_amount,premium_rcv_detail_code,remaining_amt, payrec, mode_code,coinsurance_code,class_cd,it_remarks) values</v>
      </c>
      <c r="G388" s="147" t="str">
        <f t="shared" si="26"/>
        <v>('20Jan250035','040000163666','12313',(select max(to_number(i.premium_rcv_detail_code))+1
from ins_premium_det i),'12313','12313','02', '11000003','00','Request by Mr. Saqib Saleem 21-Jan-2025');</v>
      </c>
      <c r="H388"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89" spans="1:8" ht="105" x14ac:dyDescent="0.25">
      <c r="A389" s="9" t="s">
        <v>1477</v>
      </c>
      <c r="B389" s="144" t="str">
        <f>VLOOKUP(A389,policy!B:C,2,0)</f>
        <v>040000163666</v>
      </c>
      <c r="C389" s="13">
        <v>12312.676344262294</v>
      </c>
      <c r="D389" s="145">
        <f t="shared" si="25"/>
        <v>12313</v>
      </c>
      <c r="E389" s="149" t="s">
        <v>1558</v>
      </c>
      <c r="F389" s="146" t="str">
        <f t="shared" si="24"/>
        <v>insert into ins_premium_det (premium_rcv_code,assorted_code, rec_amount,premium_rcv_detail_code,remaining_amt, payrec, mode_code,coinsurance_code,class_cd,it_remarks) values</v>
      </c>
      <c r="G389" s="147" t="str">
        <f t="shared" si="26"/>
        <v>('20Jan250035','040000163666','12313',(select max(to_number(i.premium_rcv_detail_code))+1
from ins_premium_det i),'12313','12313','02', '11000003','00','Request by Mr. Saqib Saleem 21-Jan-2025');</v>
      </c>
      <c r="H389"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90" spans="1:8" ht="105" x14ac:dyDescent="0.25">
      <c r="A390" s="9" t="s">
        <v>1477</v>
      </c>
      <c r="B390" s="144" t="str">
        <f>VLOOKUP(A390,policy!B:C,2,0)</f>
        <v>040000163666</v>
      </c>
      <c r="C390" s="13">
        <v>12312.676344262294</v>
      </c>
      <c r="D390" s="145">
        <f t="shared" si="25"/>
        <v>12313</v>
      </c>
      <c r="E390" s="149" t="s">
        <v>1558</v>
      </c>
      <c r="F390" s="146" t="str">
        <f t="shared" si="24"/>
        <v>insert into ins_premium_det (premium_rcv_code,assorted_code, rec_amount,premium_rcv_detail_code,remaining_amt, payrec, mode_code,coinsurance_code,class_cd,it_remarks) values</v>
      </c>
      <c r="G390" s="147" t="str">
        <f t="shared" si="26"/>
        <v>('20Jan250035','040000163666','12313',(select max(to_number(i.premium_rcv_detail_code))+1
from ins_premium_det i),'12313','12313','02', '11000003','00','Request by Mr. Saqib Saleem 21-Jan-2025');</v>
      </c>
      <c r="H390"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91" spans="1:8" ht="105" x14ac:dyDescent="0.25">
      <c r="A391" s="9" t="s">
        <v>1477</v>
      </c>
      <c r="B391" s="144" t="str">
        <f>VLOOKUP(A391,policy!B:C,2,0)</f>
        <v>040000163666</v>
      </c>
      <c r="C391" s="13">
        <v>12312.676344262294</v>
      </c>
      <c r="D391" s="145">
        <f t="shared" si="25"/>
        <v>12313</v>
      </c>
      <c r="E391" s="149" t="s">
        <v>1558</v>
      </c>
      <c r="F391" s="146" t="str">
        <f t="shared" si="24"/>
        <v>insert into ins_premium_det (premium_rcv_code,assorted_code, rec_amount,premium_rcv_detail_code,remaining_amt, payrec, mode_code,coinsurance_code,class_cd,it_remarks) values</v>
      </c>
      <c r="G391" s="147" t="str">
        <f t="shared" si="26"/>
        <v>('20Jan250035','040000163666','12313',(select max(to_number(i.premium_rcv_detail_code))+1
from ins_premium_det i),'12313','12313','02', '11000003','00','Request by Mr. Saqib Saleem 21-Jan-2025');</v>
      </c>
      <c r="H391"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92" spans="1:8" ht="105" x14ac:dyDescent="0.25">
      <c r="A392" s="9" t="s">
        <v>1477</v>
      </c>
      <c r="B392" s="144" t="str">
        <f>VLOOKUP(A392,policy!B:C,2,0)</f>
        <v>040000163666</v>
      </c>
      <c r="C392" s="13">
        <v>12312.676344262294</v>
      </c>
      <c r="D392" s="145">
        <f t="shared" si="25"/>
        <v>12313</v>
      </c>
      <c r="E392" s="149" t="s">
        <v>1558</v>
      </c>
      <c r="F392" s="146" t="str">
        <f t="shared" si="24"/>
        <v>insert into ins_premium_det (premium_rcv_code,assorted_code, rec_amount,premium_rcv_detail_code,remaining_amt, payrec, mode_code,coinsurance_code,class_cd,it_remarks) values</v>
      </c>
      <c r="G392" s="147" t="str">
        <f t="shared" si="26"/>
        <v>('20Jan250035','040000163666','12313',(select max(to_number(i.premium_rcv_detail_code))+1
from ins_premium_det i),'12313','12313','02', '11000003','00','Request by Mr. Saqib Saleem 21-Jan-2025');</v>
      </c>
      <c r="H392"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393" spans="1:8" ht="105" x14ac:dyDescent="0.25">
      <c r="A393" s="9" t="s">
        <v>1477</v>
      </c>
      <c r="B393" s="144" t="str">
        <f>VLOOKUP(A393,policy!B:C,2,0)</f>
        <v>040000163666</v>
      </c>
      <c r="C393" s="13">
        <v>11453.932131147541</v>
      </c>
      <c r="D393" s="145">
        <f t="shared" si="25"/>
        <v>11454</v>
      </c>
      <c r="E393" s="149" t="s">
        <v>1558</v>
      </c>
      <c r="F393" s="146" t="str">
        <f t="shared" si="24"/>
        <v>insert into ins_premium_det (premium_rcv_code,assorted_code, rec_amount,premium_rcv_detail_code,remaining_amt, payrec, mode_code,coinsurance_code,class_cd,it_remarks) values</v>
      </c>
      <c r="G393" s="147" t="str">
        <f t="shared" si="26"/>
        <v>('20Jan250035','040000163666','11454',(select max(to_number(i.premium_rcv_detail_code))+1
from ins_premium_det i),'11454','11454','02', '11000003','00','Request by Mr. Saqib Saleem 21-Jan-2025');</v>
      </c>
      <c r="H393" s="148" t="str">
        <f t="shared" si="27"/>
        <v>insert into ins_premium_det (premium_rcv_code,assorted_code, rec_amount,premium_rcv_detail_code,remaining_amt, payrec, mode_code,coinsurance_code,class_cd,it_remarks) values('20Jan250035','040000163666','11454',(select max(to_number(i.premium_rcv_detail_code))+1
from ins_premium_det i),'11454','11454','02', '11000003','00','Request by Mr. Saqib Saleem 21-Jan-2025');</v>
      </c>
    </row>
    <row r="394" spans="1:8" ht="105" x14ac:dyDescent="0.25">
      <c r="A394" s="9" t="s">
        <v>1477</v>
      </c>
      <c r="B394" s="144" t="str">
        <f>VLOOKUP(A394,policy!B:C,2,0)</f>
        <v>040000163666</v>
      </c>
      <c r="C394" s="13">
        <v>11453.932131147541</v>
      </c>
      <c r="D394" s="145">
        <f t="shared" si="25"/>
        <v>11454</v>
      </c>
      <c r="E394" s="149" t="s">
        <v>1558</v>
      </c>
      <c r="F394" s="146" t="str">
        <f t="shared" si="24"/>
        <v>insert into ins_premium_det (premium_rcv_code,assorted_code, rec_amount,premium_rcv_detail_code,remaining_amt, payrec, mode_code,coinsurance_code,class_cd,it_remarks) values</v>
      </c>
      <c r="G394" s="147" t="str">
        <f t="shared" si="26"/>
        <v>('20Jan250035','040000163666','11454',(select max(to_number(i.premium_rcv_detail_code))+1
from ins_premium_det i),'11454','11454','02', '11000003','00','Request by Mr. Saqib Saleem 21-Jan-2025');</v>
      </c>
      <c r="H394" s="148" t="str">
        <f t="shared" si="27"/>
        <v>insert into ins_premium_det (premium_rcv_code,assorted_code, rec_amount,premium_rcv_detail_code,remaining_amt, payrec, mode_code,coinsurance_code,class_cd,it_remarks) values('20Jan250035','040000163666','11454',(select max(to_number(i.premium_rcv_detail_code))+1
from ins_premium_det i),'11454','11454','02', '11000003','00','Request by Mr. Saqib Saleem 21-Jan-2025');</v>
      </c>
    </row>
    <row r="395" spans="1:8" ht="105" x14ac:dyDescent="0.25">
      <c r="A395" s="9" t="s">
        <v>1477</v>
      </c>
      <c r="B395" s="144" t="str">
        <f>VLOOKUP(A395,policy!B:C,2,0)</f>
        <v>040000163666</v>
      </c>
      <c r="C395" s="13">
        <v>14122.335573770493</v>
      </c>
      <c r="D395" s="145">
        <f t="shared" si="25"/>
        <v>14122</v>
      </c>
      <c r="E395" s="149" t="s">
        <v>1558</v>
      </c>
      <c r="F395" s="146" t="str">
        <f t="shared" si="24"/>
        <v>insert into ins_premium_det (premium_rcv_code,assorted_code, rec_amount,premium_rcv_detail_code,remaining_amt, payrec, mode_code,coinsurance_code,class_cd,it_remarks) values</v>
      </c>
      <c r="G395" s="147" t="str">
        <f t="shared" si="26"/>
        <v>('20Jan250035','040000163666','14122',(select max(to_number(i.premium_rcv_detail_code))+1
from ins_premium_det i),'14122','14122','02', '11000003','00','Request by Mr. Saqib Saleem 21-Jan-2025');</v>
      </c>
      <c r="H395"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396" spans="1:8" ht="105" x14ac:dyDescent="0.25">
      <c r="A396" s="9" t="s">
        <v>1477</v>
      </c>
      <c r="B396" s="144" t="str">
        <f>VLOOKUP(A396,policy!B:C,2,0)</f>
        <v>040000163666</v>
      </c>
      <c r="C396" s="13">
        <v>14122.335573770493</v>
      </c>
      <c r="D396" s="145">
        <f t="shared" si="25"/>
        <v>14122</v>
      </c>
      <c r="E396" s="149" t="s">
        <v>1558</v>
      </c>
      <c r="F396" s="146" t="str">
        <f t="shared" si="24"/>
        <v>insert into ins_premium_det (premium_rcv_code,assorted_code, rec_amount,premium_rcv_detail_code,remaining_amt, payrec, mode_code,coinsurance_code,class_cd,it_remarks) values</v>
      </c>
      <c r="G396" s="147" t="str">
        <f t="shared" si="26"/>
        <v>('20Jan250035','040000163666','14122',(select max(to_number(i.premium_rcv_detail_code))+1
from ins_premium_det i),'14122','14122','02', '11000003','00','Request by Mr. Saqib Saleem 21-Jan-2025');</v>
      </c>
      <c r="H396"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397" spans="1:8" ht="105" x14ac:dyDescent="0.25">
      <c r="A397" s="9" t="s">
        <v>1477</v>
      </c>
      <c r="B397" s="144" t="str">
        <f>VLOOKUP(A397,policy!B:C,2,0)</f>
        <v>040000163666</v>
      </c>
      <c r="C397" s="13">
        <v>14122.335573770493</v>
      </c>
      <c r="D397" s="145">
        <f t="shared" si="25"/>
        <v>14122</v>
      </c>
      <c r="E397" s="149" t="s">
        <v>1558</v>
      </c>
      <c r="F397" s="146" t="str">
        <f t="shared" si="24"/>
        <v>insert into ins_premium_det (premium_rcv_code,assorted_code, rec_amount,premium_rcv_detail_code,remaining_amt, payrec, mode_code,coinsurance_code,class_cd,it_remarks) values</v>
      </c>
      <c r="G397" s="147" t="str">
        <f t="shared" si="26"/>
        <v>('20Jan250035','040000163666','14122',(select max(to_number(i.premium_rcv_detail_code))+1
from ins_premium_det i),'14122','14122','02', '11000003','00','Request by Mr. Saqib Saleem 21-Jan-2025');</v>
      </c>
      <c r="H397"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398" spans="1:8" ht="105" x14ac:dyDescent="0.25">
      <c r="A398" s="9" t="s">
        <v>1477</v>
      </c>
      <c r="B398" s="144" t="str">
        <f>VLOOKUP(A398,policy!B:C,2,0)</f>
        <v>040000163666</v>
      </c>
      <c r="C398" s="13">
        <v>14122.335573770493</v>
      </c>
      <c r="D398" s="145">
        <f t="shared" si="25"/>
        <v>14122</v>
      </c>
      <c r="E398" s="149" t="s">
        <v>1558</v>
      </c>
      <c r="F398" s="146" t="str">
        <f t="shared" si="24"/>
        <v>insert into ins_premium_det (premium_rcv_code,assorted_code, rec_amount,premium_rcv_detail_code,remaining_amt, payrec, mode_code,coinsurance_code,class_cd,it_remarks) values</v>
      </c>
      <c r="G398" s="147" t="str">
        <f t="shared" si="26"/>
        <v>('20Jan250035','040000163666','14122',(select max(to_number(i.premium_rcv_detail_code))+1
from ins_premium_det i),'14122','14122','02', '11000003','00','Request by Mr. Saqib Saleem 21-Jan-2025');</v>
      </c>
      <c r="H398"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399" spans="1:8" ht="105" x14ac:dyDescent="0.25">
      <c r="A399" s="9" t="s">
        <v>1477</v>
      </c>
      <c r="B399" s="144" t="str">
        <f>VLOOKUP(A399,policy!B:C,2,0)</f>
        <v>040000163666</v>
      </c>
      <c r="C399" s="13">
        <v>14122.335573770493</v>
      </c>
      <c r="D399" s="145">
        <f t="shared" si="25"/>
        <v>14122</v>
      </c>
      <c r="E399" s="149" t="s">
        <v>1558</v>
      </c>
      <c r="F399" s="146" t="str">
        <f t="shared" si="24"/>
        <v>insert into ins_premium_det (premium_rcv_code,assorted_code, rec_amount,premium_rcv_detail_code,remaining_amt, payrec, mode_code,coinsurance_code,class_cd,it_remarks) values</v>
      </c>
      <c r="G399" s="147" t="str">
        <f t="shared" si="26"/>
        <v>('20Jan250035','040000163666','14122',(select max(to_number(i.premium_rcv_detail_code))+1
from ins_premium_det i),'14122','14122','02', '11000003','00','Request by Mr. Saqib Saleem 21-Jan-2025');</v>
      </c>
      <c r="H399"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0" spans="1:8" ht="105" x14ac:dyDescent="0.25">
      <c r="A400" s="9" t="s">
        <v>1477</v>
      </c>
      <c r="B400" s="144" t="str">
        <f>VLOOKUP(A400,policy!B:C,2,0)</f>
        <v>040000163666</v>
      </c>
      <c r="C400" s="13">
        <v>14122.335573770493</v>
      </c>
      <c r="D400" s="145">
        <f t="shared" si="25"/>
        <v>14122</v>
      </c>
      <c r="E400" s="149" t="s">
        <v>1558</v>
      </c>
      <c r="F400" s="146" t="str">
        <f t="shared" si="24"/>
        <v>insert into ins_premium_det (premium_rcv_code,assorted_code, rec_amount,premium_rcv_detail_code,remaining_amt, payrec, mode_code,coinsurance_code,class_cd,it_remarks) values</v>
      </c>
      <c r="G400" s="147" t="str">
        <f t="shared" si="26"/>
        <v>('20Jan250035','040000163666','14122',(select max(to_number(i.premium_rcv_detail_code))+1
from ins_premium_det i),'14122','14122','02', '11000003','00','Request by Mr. Saqib Saleem 21-Jan-2025');</v>
      </c>
      <c r="H400"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1" spans="1:8" ht="105" x14ac:dyDescent="0.25">
      <c r="A401" s="9" t="s">
        <v>1477</v>
      </c>
      <c r="B401" s="144" t="str">
        <f>VLOOKUP(A401,policy!B:C,2,0)</f>
        <v>040000163666</v>
      </c>
      <c r="C401" s="13">
        <v>14122.335573770493</v>
      </c>
      <c r="D401" s="145">
        <f t="shared" si="25"/>
        <v>14122</v>
      </c>
      <c r="E401" s="149" t="s">
        <v>1558</v>
      </c>
      <c r="F401" s="146" t="str">
        <f t="shared" si="24"/>
        <v>insert into ins_premium_det (premium_rcv_code,assorted_code, rec_amount,premium_rcv_detail_code,remaining_amt, payrec, mode_code,coinsurance_code,class_cd,it_remarks) values</v>
      </c>
      <c r="G401" s="147" t="str">
        <f t="shared" si="26"/>
        <v>('20Jan250035','040000163666','14122',(select max(to_number(i.premium_rcv_detail_code))+1
from ins_premium_det i),'14122','14122','02', '11000003','00','Request by Mr. Saqib Saleem 21-Jan-2025');</v>
      </c>
      <c r="H401"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2" spans="1:8" ht="105" x14ac:dyDescent="0.25">
      <c r="A402" s="9" t="s">
        <v>1477</v>
      </c>
      <c r="B402" s="144" t="str">
        <f>VLOOKUP(A402,policy!B:C,2,0)</f>
        <v>040000163666</v>
      </c>
      <c r="C402" s="13">
        <v>53268.942622950817</v>
      </c>
      <c r="D402" s="145">
        <f t="shared" si="25"/>
        <v>53269</v>
      </c>
      <c r="E402" s="149" t="s">
        <v>1558</v>
      </c>
      <c r="F402" s="146" t="str">
        <f t="shared" si="24"/>
        <v>insert into ins_premium_det (premium_rcv_code,assorted_code, rec_amount,premium_rcv_detail_code,remaining_amt, payrec, mode_code,coinsurance_code,class_cd,it_remarks) values</v>
      </c>
      <c r="G402" s="147" t="str">
        <f t="shared" si="26"/>
        <v>('20Jan250035','040000163666','53269',(select max(to_number(i.premium_rcv_detail_code))+1
from ins_premium_det i),'53269','53269','02', '11000003','00','Request by Mr. Saqib Saleem 21-Jan-2025');</v>
      </c>
      <c r="H402" s="148" t="str">
        <f t="shared" si="27"/>
        <v>insert into ins_premium_det (premium_rcv_code,assorted_code, rec_amount,premium_rcv_detail_code,remaining_amt, payrec, mode_code,coinsurance_code,class_cd,it_remarks) values('20Jan250035','040000163666','53269',(select max(to_number(i.premium_rcv_detail_code))+1
from ins_premium_det i),'53269','53269','02', '11000003','00','Request by Mr. Saqib Saleem 21-Jan-2025');</v>
      </c>
    </row>
    <row r="403" spans="1:8" ht="105" x14ac:dyDescent="0.25">
      <c r="A403" s="9" t="s">
        <v>1477</v>
      </c>
      <c r="B403" s="144" t="str">
        <f>VLOOKUP(A403,policy!B:C,2,0)</f>
        <v>040000163666</v>
      </c>
      <c r="C403" s="13">
        <v>14122.335573770493</v>
      </c>
      <c r="D403" s="145">
        <f t="shared" si="25"/>
        <v>14122</v>
      </c>
      <c r="E403" s="149" t="s">
        <v>1558</v>
      </c>
      <c r="F403" s="146" t="str">
        <f t="shared" si="24"/>
        <v>insert into ins_premium_det (premium_rcv_code,assorted_code, rec_amount,premium_rcv_detail_code,remaining_amt, payrec, mode_code,coinsurance_code,class_cd,it_remarks) values</v>
      </c>
      <c r="G403" s="147" t="str">
        <f t="shared" si="26"/>
        <v>('20Jan250035','040000163666','14122',(select max(to_number(i.premium_rcv_detail_code))+1
from ins_premium_det i),'14122','14122','02', '11000003','00','Request by Mr. Saqib Saleem 21-Jan-2025');</v>
      </c>
      <c r="H403"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4" spans="1:8" ht="105" x14ac:dyDescent="0.25">
      <c r="A404" s="9" t="s">
        <v>1477</v>
      </c>
      <c r="B404" s="144" t="str">
        <f>VLOOKUP(A404,policy!B:C,2,0)</f>
        <v>040000163666</v>
      </c>
      <c r="C404" s="13">
        <v>14122.335573770493</v>
      </c>
      <c r="D404" s="145">
        <f t="shared" si="25"/>
        <v>14122</v>
      </c>
      <c r="E404" s="149" t="s">
        <v>1558</v>
      </c>
      <c r="F404" s="146" t="str">
        <f t="shared" si="24"/>
        <v>insert into ins_premium_det (premium_rcv_code,assorted_code, rec_amount,premium_rcv_detail_code,remaining_amt, payrec, mode_code,coinsurance_code,class_cd,it_remarks) values</v>
      </c>
      <c r="G404" s="147" t="str">
        <f t="shared" si="26"/>
        <v>('20Jan250035','040000163666','14122',(select max(to_number(i.premium_rcv_detail_code))+1
from ins_premium_det i),'14122','14122','02', '11000003','00','Request by Mr. Saqib Saleem 21-Jan-2025');</v>
      </c>
      <c r="H404"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5" spans="1:8" ht="105" x14ac:dyDescent="0.25">
      <c r="A405" s="9" t="s">
        <v>1477</v>
      </c>
      <c r="B405" s="144" t="str">
        <f>VLOOKUP(A405,policy!B:C,2,0)</f>
        <v>040000163666</v>
      </c>
      <c r="C405" s="13">
        <v>14122.335573770493</v>
      </c>
      <c r="D405" s="145">
        <f t="shared" si="25"/>
        <v>14122</v>
      </c>
      <c r="E405" s="149" t="s">
        <v>1558</v>
      </c>
      <c r="F405" s="146" t="str">
        <f t="shared" si="24"/>
        <v>insert into ins_premium_det (premium_rcv_code,assorted_code, rec_amount,premium_rcv_detail_code,remaining_amt, payrec, mode_code,coinsurance_code,class_cd,it_remarks) values</v>
      </c>
      <c r="G405" s="147" t="str">
        <f t="shared" si="26"/>
        <v>('20Jan250035','040000163666','14122',(select max(to_number(i.premium_rcv_detail_code))+1
from ins_premium_det i),'14122','14122','02', '11000003','00','Request by Mr. Saqib Saleem 21-Jan-2025');</v>
      </c>
      <c r="H405"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6" spans="1:8" ht="105" x14ac:dyDescent="0.25">
      <c r="A406" s="9" t="s">
        <v>1477</v>
      </c>
      <c r="B406" s="144" t="str">
        <f>VLOOKUP(A406,policy!B:C,2,0)</f>
        <v>040000163666</v>
      </c>
      <c r="C406" s="13">
        <v>14122.335573770493</v>
      </c>
      <c r="D406" s="145">
        <f t="shared" si="25"/>
        <v>14122</v>
      </c>
      <c r="E406" s="149" t="s">
        <v>1558</v>
      </c>
      <c r="F406" s="146" t="str">
        <f t="shared" si="24"/>
        <v>insert into ins_premium_det (premium_rcv_code,assorted_code, rec_amount,premium_rcv_detail_code,remaining_amt, payrec, mode_code,coinsurance_code,class_cd,it_remarks) values</v>
      </c>
      <c r="G406" s="147" t="str">
        <f t="shared" si="26"/>
        <v>('20Jan250035','040000163666','14122',(select max(to_number(i.premium_rcv_detail_code))+1
from ins_premium_det i),'14122','14122','02', '11000003','00','Request by Mr. Saqib Saleem 21-Jan-2025');</v>
      </c>
      <c r="H406" s="148" t="str">
        <f t="shared" si="27"/>
        <v>insert into ins_premium_det (premium_rcv_code,assorted_code, rec_amount,premium_rcv_detail_code,remaining_amt, payrec, mode_code,coinsurance_code,class_cd,it_remarks) values('20Jan250035','040000163666','14122',(select max(to_number(i.premium_rcv_detail_code))+1
from ins_premium_det i),'14122','14122','02', '11000003','00','Request by Mr. Saqib Saleem 21-Jan-2025');</v>
      </c>
    </row>
    <row r="407" spans="1:8" ht="105" x14ac:dyDescent="0.25">
      <c r="A407" s="9" t="s">
        <v>1482</v>
      </c>
      <c r="B407" s="144" t="str">
        <f>VLOOKUP(A407,policy!B:C,2,0)</f>
        <v>040000163664</v>
      </c>
      <c r="C407" s="13">
        <v>10754.573770491803</v>
      </c>
      <c r="D407" s="145">
        <f t="shared" si="25"/>
        <v>10755</v>
      </c>
      <c r="E407" s="149" t="s">
        <v>1558</v>
      </c>
      <c r="F407" s="146" t="str">
        <f t="shared" si="24"/>
        <v>insert into ins_premium_det (premium_rcv_code,assorted_code, rec_amount,premium_rcv_detail_code,remaining_amt, payrec, mode_code,coinsurance_code,class_cd,it_remarks) values</v>
      </c>
      <c r="G407" s="147" t="str">
        <f t="shared" si="26"/>
        <v>('20Jan250035','040000163664','10755',(select max(to_number(i.premium_rcv_detail_code))+1
from ins_premium_det i),'10755','10755','02', '11000003','00','Request by Mr. Saqib Saleem 21-Jan-2025');</v>
      </c>
      <c r="H407" s="148" t="str">
        <f t="shared" si="27"/>
        <v>insert into ins_premium_det (premium_rcv_code,assorted_code, rec_amount,premium_rcv_detail_code,remaining_amt, payrec, mode_code,coinsurance_code,class_cd,it_remarks) values('20Jan250035','040000163664','10755',(select max(to_number(i.premium_rcv_detail_code))+1
from ins_premium_det i),'10755','10755','02', '11000003','00','Request by Mr. Saqib Saleem 21-Jan-2025');</v>
      </c>
    </row>
    <row r="408" spans="1:8" ht="105" x14ac:dyDescent="0.25">
      <c r="A408" s="9" t="s">
        <v>1482</v>
      </c>
      <c r="B408" s="144" t="str">
        <f>VLOOKUP(A408,policy!B:C,2,0)</f>
        <v>040000163664</v>
      </c>
      <c r="C408" s="13">
        <v>28261.344262295082</v>
      </c>
      <c r="D408" s="145">
        <f t="shared" si="25"/>
        <v>28261</v>
      </c>
      <c r="E408" s="149" t="s">
        <v>1558</v>
      </c>
      <c r="F408" s="146" t="str">
        <f t="shared" si="24"/>
        <v>insert into ins_premium_det (premium_rcv_code,assorted_code, rec_amount,premium_rcv_detail_code,remaining_amt, payrec, mode_code,coinsurance_code,class_cd,it_remarks) values</v>
      </c>
      <c r="G408" s="147" t="str">
        <f t="shared" si="26"/>
        <v>('20Jan250035','040000163664','28261',(select max(to_number(i.premium_rcv_detail_code))+1
from ins_premium_det i),'28261','28261','02', '11000003','00','Request by Mr. Saqib Saleem 21-Jan-2025');</v>
      </c>
      <c r="H408" s="148" t="str">
        <f t="shared" si="27"/>
        <v>insert into ins_premium_det (premium_rcv_code,assorted_code, rec_amount,premium_rcv_detail_code,remaining_amt, payrec, mode_code,coinsurance_code,class_cd,it_remarks) values('20Jan250035','040000163664','28261',(select max(to_number(i.premium_rcv_detail_code))+1
from ins_premium_det i),'28261','28261','02', '11000003','00','Request by Mr. Saqib Saleem 21-Jan-2025');</v>
      </c>
    </row>
    <row r="409" spans="1:8" ht="105" x14ac:dyDescent="0.25">
      <c r="A409" s="9" t="s">
        <v>1482</v>
      </c>
      <c r="B409" s="144" t="str">
        <f>VLOOKUP(A409,policy!B:C,2,0)</f>
        <v>040000163664</v>
      </c>
      <c r="C409" s="13">
        <v>26809.704918032789</v>
      </c>
      <c r="D409" s="145">
        <f t="shared" si="25"/>
        <v>26810</v>
      </c>
      <c r="E409" s="149" t="s">
        <v>1558</v>
      </c>
      <c r="F409" s="146" t="str">
        <f t="shared" si="24"/>
        <v>insert into ins_premium_det (premium_rcv_code,assorted_code, rec_amount,premium_rcv_detail_code,remaining_amt, payrec, mode_code,coinsurance_code,class_cd,it_remarks) values</v>
      </c>
      <c r="G409" s="147" t="str">
        <f t="shared" si="26"/>
        <v>('20Jan250035','040000163664','26810',(select max(to_number(i.premium_rcv_detail_code))+1
from ins_premium_det i),'26810','26810','02', '11000003','00','Request by Mr. Saqib Saleem 21-Jan-2025');</v>
      </c>
      <c r="H409" s="148" t="str">
        <f t="shared" si="27"/>
        <v>insert into ins_premium_det (premium_rcv_code,assorted_code, rec_amount,premium_rcv_detail_code,remaining_amt, payrec, mode_code,coinsurance_code,class_cd,it_remarks) values('20Jan250035','040000163664','26810',(select max(to_number(i.premium_rcv_detail_code))+1
from ins_premium_det i),'26810','26810','02', '11000003','00','Request by Mr. Saqib Saleem 21-Jan-2025');</v>
      </c>
    </row>
    <row r="410" spans="1:8" ht="105" x14ac:dyDescent="0.25">
      <c r="A410" s="9" t="s">
        <v>1482</v>
      </c>
      <c r="B410" s="144" t="str">
        <f>VLOOKUP(A410,policy!B:C,2,0)</f>
        <v>040000163664</v>
      </c>
      <c r="C410" s="13">
        <v>28261.344262295082</v>
      </c>
      <c r="D410" s="145">
        <f t="shared" si="25"/>
        <v>28261</v>
      </c>
      <c r="E410" s="149" t="s">
        <v>1558</v>
      </c>
      <c r="F410" s="146" t="str">
        <f t="shared" si="24"/>
        <v>insert into ins_premium_det (premium_rcv_code,assorted_code, rec_amount,premium_rcv_detail_code,remaining_amt, payrec, mode_code,coinsurance_code,class_cd,it_remarks) values</v>
      </c>
      <c r="G410" s="147" t="str">
        <f t="shared" si="26"/>
        <v>('20Jan250035','040000163664','28261',(select max(to_number(i.premium_rcv_detail_code))+1
from ins_premium_det i),'28261','28261','02', '11000003','00','Request by Mr. Saqib Saleem 21-Jan-2025');</v>
      </c>
      <c r="H410" s="148" t="str">
        <f t="shared" si="27"/>
        <v>insert into ins_premium_det (premium_rcv_code,assorted_code, rec_amount,premium_rcv_detail_code,remaining_amt, payrec, mode_code,coinsurance_code,class_cd,it_remarks) values('20Jan250035','040000163664','28261',(select max(to_number(i.premium_rcv_detail_code))+1
from ins_premium_det i),'28261','28261','02', '11000003','00','Request by Mr. Saqib Saleem 21-Jan-2025');</v>
      </c>
    </row>
    <row r="411" spans="1:8" ht="105" x14ac:dyDescent="0.25">
      <c r="A411" s="9" t="s">
        <v>1482</v>
      </c>
      <c r="B411" s="144" t="str">
        <f>VLOOKUP(A411,policy!B:C,2,0)</f>
        <v>040000163664</v>
      </c>
      <c r="C411" s="13">
        <v>26809.704918032789</v>
      </c>
      <c r="D411" s="145">
        <f t="shared" si="25"/>
        <v>26810</v>
      </c>
      <c r="E411" s="149" t="s">
        <v>1558</v>
      </c>
      <c r="F411" s="146" t="str">
        <f t="shared" si="24"/>
        <v>insert into ins_premium_det (premium_rcv_code,assorted_code, rec_amount,premium_rcv_detail_code,remaining_amt, payrec, mode_code,coinsurance_code,class_cd,it_remarks) values</v>
      </c>
      <c r="G411" s="147" t="str">
        <f t="shared" si="26"/>
        <v>('20Jan250035','040000163664','26810',(select max(to_number(i.premium_rcv_detail_code))+1
from ins_premium_det i),'26810','26810','02', '11000003','00','Request by Mr. Saqib Saleem 21-Jan-2025');</v>
      </c>
      <c r="H411" s="148" t="str">
        <f t="shared" si="27"/>
        <v>insert into ins_premium_det (premium_rcv_code,assorted_code, rec_amount,premium_rcv_detail_code,remaining_amt, payrec, mode_code,coinsurance_code,class_cd,it_remarks) values('20Jan250035','040000163664','26810',(select max(to_number(i.premium_rcv_detail_code))+1
from ins_premium_det i),'26810','26810','02', '11000003','00','Request by Mr. Saqib Saleem 21-Jan-2025');</v>
      </c>
    </row>
    <row r="412" spans="1:8" ht="105" x14ac:dyDescent="0.25">
      <c r="A412" s="9" t="s">
        <v>1482</v>
      </c>
      <c r="B412" s="144" t="str">
        <f>VLOOKUP(A412,policy!B:C,2,0)</f>
        <v>040000163664</v>
      </c>
      <c r="C412" s="13">
        <v>26809.704918032789</v>
      </c>
      <c r="D412" s="145">
        <f t="shared" si="25"/>
        <v>26810</v>
      </c>
      <c r="E412" s="149" t="s">
        <v>1558</v>
      </c>
      <c r="F412" s="146" t="str">
        <f t="shared" si="24"/>
        <v>insert into ins_premium_det (premium_rcv_code,assorted_code, rec_amount,premium_rcv_detail_code,remaining_amt, payrec, mode_code,coinsurance_code,class_cd,it_remarks) values</v>
      </c>
      <c r="G412" s="147" t="str">
        <f t="shared" si="26"/>
        <v>('20Jan250035','040000163664','26810',(select max(to_number(i.premium_rcv_detail_code))+1
from ins_premium_det i),'26810','26810','02', '11000003','00','Request by Mr. Saqib Saleem 21-Jan-2025');</v>
      </c>
      <c r="H412" s="148" t="str">
        <f t="shared" si="27"/>
        <v>insert into ins_premium_det (premium_rcv_code,assorted_code, rec_amount,premium_rcv_detail_code,remaining_amt, payrec, mode_code,coinsurance_code,class_cd,it_remarks) values('20Jan250035','040000163664','26810',(select max(to_number(i.premium_rcv_detail_code))+1
from ins_premium_det i),'26810','26810','02', '11000003','00','Request by Mr. Saqib Saleem 21-Jan-2025');</v>
      </c>
    </row>
    <row r="413" spans="1:8" ht="105" x14ac:dyDescent="0.25">
      <c r="A413" s="9" t="s">
        <v>1480</v>
      </c>
      <c r="B413" s="144" t="str">
        <f>VLOOKUP(A413,policy!B:C,2,0)</f>
        <v>040000163668</v>
      </c>
      <c r="C413" s="13">
        <v>11418.180327868853</v>
      </c>
      <c r="D413" s="145">
        <f t="shared" si="25"/>
        <v>11418</v>
      </c>
      <c r="E413" s="149" t="s">
        <v>1558</v>
      </c>
      <c r="F413" s="146" t="str">
        <f t="shared" si="24"/>
        <v>insert into ins_premium_det (premium_rcv_code,assorted_code, rec_amount,premium_rcv_detail_code,remaining_amt, payrec, mode_code,coinsurance_code,class_cd,it_remarks) values</v>
      </c>
      <c r="G413" s="147" t="str">
        <f t="shared" si="26"/>
        <v>('20Jan250035','040000163668','11418',(select max(to_number(i.premium_rcv_detail_code))+1
from ins_premium_det i),'11418','11418','02', '11000003','00','Request by Mr. Saqib Saleem 21-Jan-2025');</v>
      </c>
      <c r="H413" s="148" t="str">
        <f t="shared" si="27"/>
        <v>insert into ins_premium_det (premium_rcv_code,assorted_code, rec_amount,premium_rcv_detail_code,remaining_amt, payrec, mode_code,coinsurance_code,class_cd,it_remarks) values('20Jan250035','040000163668','11418',(select max(to_number(i.premium_rcv_detail_code))+1
from ins_premium_det i),'11418','11418','02', '11000003','00','Request by Mr. Saqib Saleem 21-Jan-2025');</v>
      </c>
    </row>
    <row r="414" spans="1:8" ht="105" x14ac:dyDescent="0.25">
      <c r="A414" s="9" t="s">
        <v>1480</v>
      </c>
      <c r="B414" s="144" t="str">
        <f>VLOOKUP(A414,policy!B:C,2,0)</f>
        <v>040000163668</v>
      </c>
      <c r="C414" s="13">
        <v>11418.180327868853</v>
      </c>
      <c r="D414" s="145">
        <f t="shared" si="25"/>
        <v>11418</v>
      </c>
      <c r="E414" s="149" t="s">
        <v>1558</v>
      </c>
      <c r="F414" s="146" t="str">
        <f t="shared" si="24"/>
        <v>insert into ins_premium_det (premium_rcv_code,assorted_code, rec_amount,premium_rcv_detail_code,remaining_amt, payrec, mode_code,coinsurance_code,class_cd,it_remarks) values</v>
      </c>
      <c r="G414" s="147" t="str">
        <f t="shared" si="26"/>
        <v>('20Jan250035','040000163668','11418',(select max(to_number(i.premium_rcv_detail_code))+1
from ins_premium_det i),'11418','11418','02', '11000003','00','Request by Mr. Saqib Saleem 21-Jan-2025');</v>
      </c>
      <c r="H414" s="148" t="str">
        <f t="shared" si="27"/>
        <v>insert into ins_premium_det (premium_rcv_code,assorted_code, rec_amount,premium_rcv_detail_code,remaining_amt, payrec, mode_code,coinsurance_code,class_cd,it_remarks) values('20Jan250035','040000163668','11418',(select max(to_number(i.premium_rcv_detail_code))+1
from ins_premium_det i),'11418','11418','02', '11000003','00','Request by Mr. Saqib Saleem 21-Jan-2025');</v>
      </c>
    </row>
    <row r="415" spans="1:8" ht="105" x14ac:dyDescent="0.25">
      <c r="A415" s="9" t="s">
        <v>1480</v>
      </c>
      <c r="B415" s="144" t="str">
        <f>VLOOKUP(A415,policy!B:C,2,0)</f>
        <v>040000163668</v>
      </c>
      <c r="C415" s="13">
        <v>11418.180327868853</v>
      </c>
      <c r="D415" s="145">
        <f t="shared" si="25"/>
        <v>11418</v>
      </c>
      <c r="E415" s="149" t="s">
        <v>1558</v>
      </c>
      <c r="F415" s="146" t="str">
        <f t="shared" si="24"/>
        <v>insert into ins_premium_det (premium_rcv_code,assorted_code, rec_amount,premium_rcv_detail_code,remaining_amt, payrec, mode_code,coinsurance_code,class_cd,it_remarks) values</v>
      </c>
      <c r="G415" s="147" t="str">
        <f t="shared" si="26"/>
        <v>('20Jan250035','040000163668','11418',(select max(to_number(i.premium_rcv_detail_code))+1
from ins_premium_det i),'11418','11418','02', '11000003','00','Request by Mr. Saqib Saleem 21-Jan-2025');</v>
      </c>
      <c r="H415" s="148" t="str">
        <f t="shared" si="27"/>
        <v>insert into ins_premium_det (premium_rcv_code,assorted_code, rec_amount,premium_rcv_detail_code,remaining_amt, payrec, mode_code,coinsurance_code,class_cd,it_remarks) values('20Jan250035','040000163668','11418',(select max(to_number(i.premium_rcv_detail_code))+1
from ins_premium_det i),'11418','11418','02', '11000003','00','Request by Mr. Saqib Saleem 21-Jan-2025');</v>
      </c>
    </row>
    <row r="416" spans="1:8" ht="105" x14ac:dyDescent="0.25">
      <c r="A416" s="9" t="s">
        <v>1480</v>
      </c>
      <c r="B416" s="144" t="str">
        <f>VLOOKUP(A416,policy!B:C,2,0)</f>
        <v>040000163668</v>
      </c>
      <c r="C416" s="13">
        <v>11418.180327868853</v>
      </c>
      <c r="D416" s="145">
        <f t="shared" si="25"/>
        <v>11418</v>
      </c>
      <c r="E416" s="149" t="s">
        <v>1558</v>
      </c>
      <c r="F416" s="146" t="str">
        <f t="shared" si="24"/>
        <v>insert into ins_premium_det (premium_rcv_code,assorted_code, rec_amount,premium_rcv_detail_code,remaining_amt, payrec, mode_code,coinsurance_code,class_cd,it_remarks) values</v>
      </c>
      <c r="G416" s="147" t="str">
        <f t="shared" si="26"/>
        <v>('20Jan250035','040000163668','11418',(select max(to_number(i.premium_rcv_detail_code))+1
from ins_premium_det i),'11418','11418','02', '11000003','00','Request by Mr. Saqib Saleem 21-Jan-2025');</v>
      </c>
      <c r="H416" s="148" t="str">
        <f t="shared" si="27"/>
        <v>insert into ins_premium_det (premium_rcv_code,assorted_code, rec_amount,premium_rcv_detail_code,remaining_amt, payrec, mode_code,coinsurance_code,class_cd,it_remarks) values('20Jan250035','040000163668','11418',(select max(to_number(i.premium_rcv_detail_code))+1
from ins_premium_det i),'11418','11418','02', '11000003','00','Request by Mr. Saqib Saleem 21-Jan-2025');</v>
      </c>
    </row>
    <row r="417" spans="1:8" ht="105" x14ac:dyDescent="0.25">
      <c r="A417" s="9" t="s">
        <v>1472</v>
      </c>
      <c r="B417" s="144" t="str">
        <f>VLOOKUP(A417,policy!B:C,2,0)</f>
        <v>040000163414</v>
      </c>
      <c r="C417" s="13">
        <v>13823.754098360656</v>
      </c>
      <c r="D417" s="145">
        <f t="shared" si="25"/>
        <v>13824</v>
      </c>
      <c r="E417" s="149" t="s">
        <v>1558</v>
      </c>
      <c r="F417" s="146" t="str">
        <f t="shared" si="24"/>
        <v>insert into ins_premium_det (premium_rcv_code,assorted_code, rec_amount,premium_rcv_detail_code,remaining_amt, payrec, mode_code,coinsurance_code,class_cd,it_remarks) values</v>
      </c>
      <c r="G417" s="147" t="str">
        <f t="shared" si="26"/>
        <v>('20Jan250035','040000163414','13824',(select max(to_number(i.premium_rcv_detail_code))+1
from ins_premium_det i),'13824','13824','02', '11000003','00','Request by Mr. Saqib Saleem 21-Jan-2025');</v>
      </c>
      <c r="H417" s="148" t="str">
        <f t="shared" si="27"/>
        <v>insert into ins_premium_det (premium_rcv_code,assorted_code, rec_amount,premium_rcv_detail_code,remaining_amt, payrec, mode_code,coinsurance_code,class_cd,it_remarks) values('20Jan250035','040000163414','13824',(select max(to_number(i.premium_rcv_detail_code))+1
from ins_premium_det i),'13824','13824','02', '11000003','00','Request by Mr. Saqib Saleem 21-Jan-2025');</v>
      </c>
    </row>
    <row r="418" spans="1:8" ht="105" x14ac:dyDescent="0.25">
      <c r="A418" s="9" t="s">
        <v>1472</v>
      </c>
      <c r="B418" s="144" t="str">
        <f>VLOOKUP(A418,policy!B:C,2,0)</f>
        <v>040000163414</v>
      </c>
      <c r="C418" s="13">
        <v>13823.754098360656</v>
      </c>
      <c r="D418" s="145">
        <f t="shared" si="25"/>
        <v>13824</v>
      </c>
      <c r="E418" s="149" t="s">
        <v>1558</v>
      </c>
      <c r="F418" s="146" t="str">
        <f t="shared" si="24"/>
        <v>insert into ins_premium_det (premium_rcv_code,assorted_code, rec_amount,premium_rcv_detail_code,remaining_amt, payrec, mode_code,coinsurance_code,class_cd,it_remarks) values</v>
      </c>
      <c r="G418" s="147" t="str">
        <f t="shared" si="26"/>
        <v>('20Jan250035','040000163414','13824',(select max(to_number(i.premium_rcv_detail_code))+1
from ins_premium_det i),'13824','13824','02', '11000003','00','Request by Mr. Saqib Saleem 21-Jan-2025');</v>
      </c>
      <c r="H418" s="148" t="str">
        <f t="shared" si="27"/>
        <v>insert into ins_premium_det (premium_rcv_code,assorted_code, rec_amount,premium_rcv_detail_code,remaining_amt, payrec, mode_code,coinsurance_code,class_cd,it_remarks) values('20Jan250035','040000163414','13824',(select max(to_number(i.premium_rcv_detail_code))+1
from ins_premium_det i),'13824','13824','02', '11000003','00','Request by Mr. Saqib Saleem 21-Jan-2025');</v>
      </c>
    </row>
    <row r="419" spans="1:8" ht="105" x14ac:dyDescent="0.25">
      <c r="A419" s="9" t="s">
        <v>1472</v>
      </c>
      <c r="B419" s="144" t="str">
        <f>VLOOKUP(A419,policy!B:C,2,0)</f>
        <v>040000163414</v>
      </c>
      <c r="C419" s="13">
        <v>10783.606557377048</v>
      </c>
      <c r="D419" s="145">
        <f t="shared" si="25"/>
        <v>10784</v>
      </c>
      <c r="E419" s="149" t="s">
        <v>1558</v>
      </c>
      <c r="F419" s="146" t="str">
        <f t="shared" si="24"/>
        <v>insert into ins_premium_det (premium_rcv_code,assorted_code, rec_amount,premium_rcv_detail_code,remaining_amt, payrec, mode_code,coinsurance_code,class_cd,it_remarks) values</v>
      </c>
      <c r="G419" s="147" t="str">
        <f t="shared" si="26"/>
        <v>('20Jan250035','040000163414','10784',(select max(to_number(i.premium_rcv_detail_code))+1
from ins_premium_det i),'10784','10784','02', '11000003','00','Request by Mr. Saqib Saleem 21-Jan-2025');</v>
      </c>
      <c r="H419" s="148" t="str">
        <f t="shared" si="27"/>
        <v>insert into ins_premium_det (premium_rcv_code,assorted_code, rec_amount,premium_rcv_detail_code,remaining_amt, payrec, mode_code,coinsurance_code,class_cd,it_remarks) values('20Jan250035','040000163414','10784',(select max(to_number(i.premium_rcv_detail_code))+1
from ins_premium_det i),'10784','10784','02', '11000003','00','Request by Mr. Saqib Saleem 21-Jan-2025');</v>
      </c>
    </row>
    <row r="420" spans="1:8" ht="105" x14ac:dyDescent="0.25">
      <c r="A420" s="9" t="s">
        <v>1472</v>
      </c>
      <c r="B420" s="144" t="str">
        <f>VLOOKUP(A420,policy!B:C,2,0)</f>
        <v>040000163414</v>
      </c>
      <c r="C420" s="13">
        <v>10783.606557377048</v>
      </c>
      <c r="D420" s="145">
        <f t="shared" si="25"/>
        <v>10784</v>
      </c>
      <c r="E420" s="149" t="s">
        <v>1558</v>
      </c>
      <c r="F420" s="146" t="str">
        <f t="shared" si="24"/>
        <v>insert into ins_premium_det (premium_rcv_code,assorted_code, rec_amount,premium_rcv_detail_code,remaining_amt, payrec, mode_code,coinsurance_code,class_cd,it_remarks) values</v>
      </c>
      <c r="G420" s="147" t="str">
        <f t="shared" si="26"/>
        <v>('20Jan250035','040000163414','10784',(select max(to_number(i.premium_rcv_detail_code))+1
from ins_premium_det i),'10784','10784','02', '11000003','00','Request by Mr. Saqib Saleem 21-Jan-2025');</v>
      </c>
      <c r="H420" s="148" t="str">
        <f t="shared" si="27"/>
        <v>insert into ins_premium_det (premium_rcv_code,assorted_code, rec_amount,premium_rcv_detail_code,remaining_amt, payrec, mode_code,coinsurance_code,class_cd,it_remarks) values('20Jan250035','040000163414','10784',(select max(to_number(i.premium_rcv_detail_code))+1
from ins_premium_det i),'10784','10784','02', '11000003','00','Request by Mr. Saqib Saleem 21-Jan-2025');</v>
      </c>
    </row>
    <row r="421" spans="1:8" ht="105" x14ac:dyDescent="0.25">
      <c r="A421" s="9" t="s">
        <v>1472</v>
      </c>
      <c r="B421" s="144" t="str">
        <f>VLOOKUP(A421,policy!B:C,2,0)</f>
        <v>040000163414</v>
      </c>
      <c r="C421" s="13">
        <v>13823.754098360656</v>
      </c>
      <c r="D421" s="145">
        <f t="shared" si="25"/>
        <v>13824</v>
      </c>
      <c r="E421" s="149" t="s">
        <v>1558</v>
      </c>
      <c r="F421" s="146" t="str">
        <f t="shared" si="24"/>
        <v>insert into ins_premium_det (premium_rcv_code,assorted_code, rec_amount,premium_rcv_detail_code,remaining_amt, payrec, mode_code,coinsurance_code,class_cd,it_remarks) values</v>
      </c>
      <c r="G421" s="147" t="str">
        <f t="shared" si="26"/>
        <v>('20Jan250035','040000163414','13824',(select max(to_number(i.premium_rcv_detail_code))+1
from ins_premium_det i),'13824','13824','02', '11000003','00','Request by Mr. Saqib Saleem 21-Jan-2025');</v>
      </c>
      <c r="H421" s="148" t="str">
        <f t="shared" si="27"/>
        <v>insert into ins_premium_det (premium_rcv_code,assorted_code, rec_amount,premium_rcv_detail_code,remaining_amt, payrec, mode_code,coinsurance_code,class_cd,it_remarks) values('20Jan250035','040000163414','13824',(select max(to_number(i.premium_rcv_detail_code))+1
from ins_premium_det i),'13824','13824','02', '11000003','00','Request by Mr. Saqib Saleem 21-Jan-2025');</v>
      </c>
    </row>
    <row r="422" spans="1:8" ht="105" x14ac:dyDescent="0.25">
      <c r="A422" s="9" t="s">
        <v>1472</v>
      </c>
      <c r="B422" s="144" t="str">
        <f>VLOOKUP(A422,policy!B:C,2,0)</f>
        <v>040000163414</v>
      </c>
      <c r="C422" s="13">
        <v>13823.754098360656</v>
      </c>
      <c r="D422" s="145">
        <f t="shared" si="25"/>
        <v>13824</v>
      </c>
      <c r="E422" s="149" t="s">
        <v>1558</v>
      </c>
      <c r="F422" s="146" t="str">
        <f t="shared" si="24"/>
        <v>insert into ins_premium_det (premium_rcv_code,assorted_code, rec_amount,premium_rcv_detail_code,remaining_amt, payrec, mode_code,coinsurance_code,class_cd,it_remarks) values</v>
      </c>
      <c r="G422" s="147" t="str">
        <f t="shared" si="26"/>
        <v>('20Jan250035','040000163414','13824',(select max(to_number(i.premium_rcv_detail_code))+1
from ins_premium_det i),'13824','13824','02', '11000003','00','Request by Mr. Saqib Saleem 21-Jan-2025');</v>
      </c>
      <c r="H422" s="148" t="str">
        <f t="shared" si="27"/>
        <v>insert into ins_premium_det (premium_rcv_code,assorted_code, rec_amount,premium_rcv_detail_code,remaining_amt, payrec, mode_code,coinsurance_code,class_cd,it_remarks) values('20Jan250035','040000163414','13824',(select max(to_number(i.premium_rcv_detail_code))+1
from ins_premium_det i),'13824','13824','02', '11000003','00','Request by Mr. Saqib Saleem 21-Jan-2025');</v>
      </c>
    </row>
    <row r="423" spans="1:8" ht="105" x14ac:dyDescent="0.25">
      <c r="A423" s="9" t="s">
        <v>1472</v>
      </c>
      <c r="B423" s="144" t="str">
        <f>VLOOKUP(A423,policy!B:C,2,0)</f>
        <v>040000163414</v>
      </c>
      <c r="C423" s="13">
        <v>13823.754098360656</v>
      </c>
      <c r="D423" s="145">
        <f t="shared" si="25"/>
        <v>13824</v>
      </c>
      <c r="E423" s="149" t="s">
        <v>1558</v>
      </c>
      <c r="F423" s="146" t="str">
        <f t="shared" si="24"/>
        <v>insert into ins_premium_det (premium_rcv_code,assorted_code, rec_amount,premium_rcv_detail_code,remaining_amt, payrec, mode_code,coinsurance_code,class_cd,it_remarks) values</v>
      </c>
      <c r="G423" s="147" t="str">
        <f t="shared" si="26"/>
        <v>('20Jan250035','040000163414','13824',(select max(to_number(i.premium_rcv_detail_code))+1
from ins_premium_det i),'13824','13824','02', '11000003','00','Request by Mr. Saqib Saleem 21-Jan-2025');</v>
      </c>
      <c r="H423" s="148" t="str">
        <f t="shared" si="27"/>
        <v>insert into ins_premium_det (premium_rcv_code,assorted_code, rec_amount,premium_rcv_detail_code,remaining_amt, payrec, mode_code,coinsurance_code,class_cd,it_remarks) values('20Jan250035','040000163414','13824',(select max(to_number(i.premium_rcv_detail_code))+1
from ins_premium_det i),'13824','13824','02', '11000003','00','Request by Mr. Saqib Saleem 21-Jan-2025');</v>
      </c>
    </row>
    <row r="424" spans="1:8" ht="105" x14ac:dyDescent="0.25">
      <c r="A424" s="9" t="s">
        <v>1473</v>
      </c>
      <c r="B424" s="144" t="str">
        <f>VLOOKUP(A424,policy!B:C,2,0)</f>
        <v>040000163423</v>
      </c>
      <c r="C424" s="13">
        <v>9539.3442622950824</v>
      </c>
      <c r="D424" s="145">
        <f t="shared" si="25"/>
        <v>9539</v>
      </c>
      <c r="E424" s="149" t="s">
        <v>1558</v>
      </c>
      <c r="F424" s="146" t="str">
        <f t="shared" si="24"/>
        <v>insert into ins_premium_det (premium_rcv_code,assorted_code, rec_amount,premium_rcv_detail_code,remaining_amt, payrec, mode_code,coinsurance_code,class_cd,it_remarks) values</v>
      </c>
      <c r="G424" s="147" t="str">
        <f t="shared" si="26"/>
        <v>('20Jan250035','040000163423','9539',(select max(to_number(i.premium_rcv_detail_code))+1
from ins_premium_det i),'9539','9539','02', '11000003','00','Request by Mr. Saqib Saleem 21-Jan-2025');</v>
      </c>
      <c r="H424" s="148" t="str">
        <f t="shared" si="27"/>
        <v>insert into ins_premium_det (premium_rcv_code,assorted_code, rec_amount,premium_rcv_detail_code,remaining_amt, payrec, mode_code,coinsurance_code,class_cd,it_remarks) values('20Jan250035','040000163423','9539',(select max(to_number(i.premium_rcv_detail_code))+1
from ins_premium_det i),'9539','9539','02', '11000003','00','Request by Mr. Saqib Saleem 21-Jan-2025');</v>
      </c>
    </row>
    <row r="425" spans="1:8" ht="105" x14ac:dyDescent="0.25">
      <c r="A425" s="9" t="s">
        <v>1473</v>
      </c>
      <c r="B425" s="144" t="str">
        <f>VLOOKUP(A425,policy!B:C,2,0)</f>
        <v>040000163423</v>
      </c>
      <c r="C425" s="21">
        <v>9539.3442622950824</v>
      </c>
      <c r="D425" s="145">
        <f t="shared" si="25"/>
        <v>9539</v>
      </c>
      <c r="E425" s="149" t="s">
        <v>1558</v>
      </c>
      <c r="F425" s="146" t="str">
        <f t="shared" si="24"/>
        <v>insert into ins_premium_det (premium_rcv_code,assorted_code, rec_amount,premium_rcv_detail_code,remaining_amt, payrec, mode_code,coinsurance_code,class_cd,it_remarks) values</v>
      </c>
      <c r="G425" s="147" t="str">
        <f t="shared" si="26"/>
        <v>('20Jan250035','040000163423','9539',(select max(to_number(i.premium_rcv_detail_code))+1
from ins_premium_det i),'9539','9539','02', '11000003','00','Request by Mr. Saqib Saleem 21-Jan-2025');</v>
      </c>
      <c r="H425" s="148" t="str">
        <f t="shared" si="27"/>
        <v>insert into ins_premium_det (premium_rcv_code,assorted_code, rec_amount,premium_rcv_detail_code,remaining_amt, payrec, mode_code,coinsurance_code,class_cd,it_remarks) values('20Jan250035','040000163423','9539',(select max(to_number(i.premium_rcv_detail_code))+1
from ins_premium_det i),'9539','9539','02', '11000003','00','Request by Mr. Saqib Saleem 21-Jan-2025');</v>
      </c>
    </row>
    <row r="426" spans="1:8" ht="105" x14ac:dyDescent="0.25">
      <c r="A426" s="9" t="s">
        <v>1490</v>
      </c>
      <c r="B426" s="144" t="str">
        <f>VLOOKUP(A426,policy!B:C,2,0)</f>
        <v>040000163783</v>
      </c>
      <c r="C426" s="13">
        <v>6843.4426229508199</v>
      </c>
      <c r="D426" s="145">
        <f t="shared" si="25"/>
        <v>6843</v>
      </c>
      <c r="E426" s="149" t="s">
        <v>1558</v>
      </c>
      <c r="F426" s="146" t="str">
        <f t="shared" si="24"/>
        <v>insert into ins_premium_det (premium_rcv_code,assorted_code, rec_amount,premium_rcv_detail_code,remaining_amt, payrec, mode_code,coinsurance_code,class_cd,it_remarks) values</v>
      </c>
      <c r="G426" s="147" t="str">
        <f t="shared" si="26"/>
        <v>('20Jan250035','040000163783','6843',(select max(to_number(i.premium_rcv_detail_code))+1
from ins_premium_det i),'6843','6843','02', '11000003','00','Request by Mr. Saqib Saleem 21-Jan-2025');</v>
      </c>
      <c r="H426" s="148" t="str">
        <f t="shared" si="27"/>
        <v>insert into ins_premium_det (premium_rcv_code,assorted_code, rec_amount,premium_rcv_detail_code,remaining_amt, payrec, mode_code,coinsurance_code,class_cd,it_remarks) values('20Jan250035','040000163783','6843',(select max(to_number(i.premium_rcv_detail_code))+1
from ins_premium_det i),'6843','6843','02', '11000003','00','Request by Mr. Saqib Saleem 21-Jan-2025');</v>
      </c>
    </row>
    <row r="427" spans="1:8" ht="105" x14ac:dyDescent="0.25">
      <c r="A427" s="9" t="s">
        <v>1473</v>
      </c>
      <c r="B427" s="144" t="str">
        <f>VLOOKUP(A427,policy!B:C,2,0)</f>
        <v>040000163423</v>
      </c>
      <c r="C427" s="13">
        <v>9539.3442622950824</v>
      </c>
      <c r="D427" s="145">
        <f t="shared" si="25"/>
        <v>9539</v>
      </c>
      <c r="E427" s="149" t="s">
        <v>1558</v>
      </c>
      <c r="F427" s="146" t="str">
        <f t="shared" si="24"/>
        <v>insert into ins_premium_det (premium_rcv_code,assorted_code, rec_amount,premium_rcv_detail_code,remaining_amt, payrec, mode_code,coinsurance_code,class_cd,it_remarks) values</v>
      </c>
      <c r="G427" s="147" t="str">
        <f t="shared" si="26"/>
        <v>('20Jan250035','040000163423','9539',(select max(to_number(i.premium_rcv_detail_code))+1
from ins_premium_det i),'9539','9539','02', '11000003','00','Request by Mr. Saqib Saleem 21-Jan-2025');</v>
      </c>
      <c r="H427" s="148" t="str">
        <f t="shared" si="27"/>
        <v>insert into ins_premium_det (premium_rcv_code,assorted_code, rec_amount,premium_rcv_detail_code,remaining_amt, payrec, mode_code,coinsurance_code,class_cd,it_remarks) values('20Jan250035','040000163423','9539',(select max(to_number(i.premium_rcv_detail_code))+1
from ins_premium_det i),'9539','9539','02', '11000003','00','Request by Mr. Saqib Saleem 21-Jan-2025');</v>
      </c>
    </row>
    <row r="428" spans="1:8" ht="105" x14ac:dyDescent="0.25">
      <c r="A428" s="9" t="s">
        <v>1491</v>
      </c>
      <c r="B428" s="144" t="str">
        <f>VLOOKUP(A428,policy!B:C,2,0)</f>
        <v>040000163591</v>
      </c>
      <c r="C428" s="13">
        <v>9539.3442622950824</v>
      </c>
      <c r="D428" s="145">
        <f t="shared" si="25"/>
        <v>9539</v>
      </c>
      <c r="E428" s="149" t="s">
        <v>1558</v>
      </c>
      <c r="F428" s="146" t="str">
        <f t="shared" si="24"/>
        <v>insert into ins_premium_det (premium_rcv_code,assorted_code, rec_amount,premium_rcv_detail_code,remaining_amt, payrec, mode_code,coinsurance_code,class_cd,it_remarks) values</v>
      </c>
      <c r="G428" s="147" t="str">
        <f t="shared" si="26"/>
        <v>('20Jan250035','040000163591','9539',(select max(to_number(i.premium_rcv_detail_code))+1
from ins_premium_det i),'9539','9539','02', '11000003','00','Request by Mr. Saqib Saleem 21-Jan-2025');</v>
      </c>
      <c r="H428" s="148" t="str">
        <f t="shared" si="27"/>
        <v>insert into ins_premium_det (premium_rcv_code,assorted_code, rec_amount,premium_rcv_detail_code,remaining_amt, payrec, mode_code,coinsurance_code,class_cd,it_remarks) values('20Jan250035','040000163591','9539',(select max(to_number(i.premium_rcv_detail_code))+1
from ins_premium_det i),'9539','9539','02', '11000003','00','Request by Mr. Saqib Saleem 21-Jan-2025');</v>
      </c>
    </row>
    <row r="429" spans="1:8" ht="105" x14ac:dyDescent="0.25">
      <c r="A429" s="9" t="s">
        <v>1491</v>
      </c>
      <c r="B429" s="144" t="str">
        <f>VLOOKUP(A429,policy!B:C,2,0)</f>
        <v>040000163591</v>
      </c>
      <c r="C429" s="13">
        <v>9539.3442622950824</v>
      </c>
      <c r="D429" s="145">
        <f t="shared" si="25"/>
        <v>9539</v>
      </c>
      <c r="E429" s="149" t="s">
        <v>1558</v>
      </c>
      <c r="F429" s="146" t="str">
        <f t="shared" si="24"/>
        <v>insert into ins_premium_det (premium_rcv_code,assorted_code, rec_amount,premium_rcv_detail_code,remaining_amt, payrec, mode_code,coinsurance_code,class_cd,it_remarks) values</v>
      </c>
      <c r="G429" s="147" t="str">
        <f t="shared" si="26"/>
        <v>('20Jan250035','040000163591','9539',(select max(to_number(i.premium_rcv_detail_code))+1
from ins_premium_det i),'9539','9539','02', '11000003','00','Request by Mr. Saqib Saleem 21-Jan-2025');</v>
      </c>
      <c r="H429" s="148" t="str">
        <f t="shared" si="27"/>
        <v>insert into ins_premium_det (premium_rcv_code,assorted_code, rec_amount,premium_rcv_detail_code,remaining_amt, payrec, mode_code,coinsurance_code,class_cd,it_remarks) values('20Jan250035','040000163591','9539',(select max(to_number(i.premium_rcv_detail_code))+1
from ins_premium_det i),'9539','9539','02', '11000003','00','Request by Mr. Saqib Saleem 21-Jan-2025');</v>
      </c>
    </row>
    <row r="430" spans="1:8" ht="105" x14ac:dyDescent="0.25">
      <c r="A430" s="9" t="s">
        <v>1492</v>
      </c>
      <c r="B430" s="144" t="str">
        <f>VLOOKUP(A430,policy!B:C,2,0)</f>
        <v>040000163593</v>
      </c>
      <c r="C430" s="13">
        <v>9539.3442622950824</v>
      </c>
      <c r="D430" s="145">
        <f t="shared" si="25"/>
        <v>9539</v>
      </c>
      <c r="E430" s="149" t="s">
        <v>1558</v>
      </c>
      <c r="F430" s="146" t="str">
        <f t="shared" si="24"/>
        <v>insert into ins_premium_det (premium_rcv_code,assorted_code, rec_amount,premium_rcv_detail_code,remaining_amt, payrec, mode_code,coinsurance_code,class_cd,it_remarks) values</v>
      </c>
      <c r="G430" s="147" t="str">
        <f t="shared" si="26"/>
        <v>('20Jan250035','040000163593','9539',(select max(to_number(i.premium_rcv_detail_code))+1
from ins_premium_det i),'9539','9539','02', '11000003','00','Request by Mr. Saqib Saleem 21-Jan-2025');</v>
      </c>
      <c r="H430" s="148" t="str">
        <f t="shared" si="27"/>
        <v>insert into ins_premium_det (premium_rcv_code,assorted_code, rec_amount,premium_rcv_detail_code,remaining_amt, payrec, mode_code,coinsurance_code,class_cd,it_remarks) values('20Jan250035','040000163593','9539',(select max(to_number(i.premium_rcv_detail_code))+1
from ins_premium_det i),'9539','9539','02', '11000003','00','Request by Mr. Saqib Saleem 21-Jan-2025');</v>
      </c>
    </row>
    <row r="431" spans="1:8" ht="105" x14ac:dyDescent="0.25">
      <c r="A431" s="9" t="s">
        <v>1493</v>
      </c>
      <c r="B431" s="144" t="str">
        <f>VLOOKUP(A431,policy!B:C,2,0)</f>
        <v>040000163595</v>
      </c>
      <c r="C431" s="13">
        <v>2073.7704918032787</v>
      </c>
      <c r="D431" s="145">
        <f t="shared" si="25"/>
        <v>2074</v>
      </c>
      <c r="E431" s="149" t="s">
        <v>1558</v>
      </c>
      <c r="F431" s="146" t="str">
        <f t="shared" si="24"/>
        <v>insert into ins_premium_det (premium_rcv_code,assorted_code, rec_amount,premium_rcv_detail_code,remaining_amt, payrec, mode_code,coinsurance_code,class_cd,it_remarks) values</v>
      </c>
      <c r="G431" s="147" t="str">
        <f t="shared" si="26"/>
        <v>('20Jan250035','040000163595','2074',(select max(to_number(i.premium_rcv_detail_code))+1
from ins_premium_det i),'2074','2074','02', '11000003','00','Request by Mr. Saqib Saleem 21-Jan-2025');</v>
      </c>
      <c r="H431" s="148" t="str">
        <f t="shared" si="27"/>
        <v>insert into ins_premium_det (premium_rcv_code,assorted_code, rec_amount,premium_rcv_detail_code,remaining_amt, payrec, mode_code,coinsurance_code,class_cd,it_remarks) values('20Jan250035','040000163595','2074',(select max(to_number(i.premium_rcv_detail_code))+1
from ins_premium_det i),'2074','2074','02', '11000003','00','Request by Mr. Saqib Saleem 21-Jan-2025');</v>
      </c>
    </row>
    <row r="432" spans="1:8" ht="105" x14ac:dyDescent="0.25">
      <c r="A432" s="9" t="s">
        <v>1494</v>
      </c>
      <c r="B432" s="144" t="str">
        <f>VLOOKUP(A432,policy!B:C,2,0)</f>
        <v>040000163596</v>
      </c>
      <c r="C432" s="13">
        <v>8709.8360655737706</v>
      </c>
      <c r="D432" s="145">
        <f t="shared" si="25"/>
        <v>8710</v>
      </c>
      <c r="E432" s="149" t="s">
        <v>1558</v>
      </c>
      <c r="F432" s="146" t="str">
        <f t="shared" si="24"/>
        <v>insert into ins_premium_det (premium_rcv_code,assorted_code, rec_amount,premium_rcv_detail_code,remaining_amt, payrec, mode_code,coinsurance_code,class_cd,it_remarks) values</v>
      </c>
      <c r="G432" s="147" t="str">
        <f t="shared" si="26"/>
        <v>('20Jan250035','040000163596','8710',(select max(to_number(i.premium_rcv_detail_code))+1
from ins_premium_det i),'8710','8710','02', '11000003','00','Request by Mr. Saqib Saleem 21-Jan-2025');</v>
      </c>
      <c r="H432" s="148" t="str">
        <f t="shared" si="27"/>
        <v>insert into ins_premium_det (premium_rcv_code,assorted_code, rec_amount,premium_rcv_detail_code,remaining_amt, payrec, mode_code,coinsurance_code,class_cd,it_remarks) values('20Jan250035','040000163596','8710',(select max(to_number(i.premium_rcv_detail_code))+1
from ins_premium_det i),'8710','8710','02', '11000003','00','Request by Mr. Saqib Saleem 21-Jan-2025');</v>
      </c>
    </row>
    <row r="433" spans="1:8" ht="105" x14ac:dyDescent="0.25">
      <c r="A433" s="9" t="s">
        <v>1495</v>
      </c>
      <c r="B433" s="144" t="str">
        <f>VLOOKUP(A433,policy!B:C,2,0)</f>
        <v>040000163597</v>
      </c>
      <c r="C433" s="13">
        <v>9539.3442622950824</v>
      </c>
      <c r="D433" s="145">
        <f t="shared" si="25"/>
        <v>9539</v>
      </c>
      <c r="E433" s="149" t="s">
        <v>1558</v>
      </c>
      <c r="F433" s="146" t="str">
        <f t="shared" si="24"/>
        <v>insert into ins_premium_det (premium_rcv_code,assorted_code, rec_amount,premium_rcv_detail_code,remaining_amt, payrec, mode_code,coinsurance_code,class_cd,it_remarks) values</v>
      </c>
      <c r="G433" s="147" t="str">
        <f t="shared" si="26"/>
        <v>('20Jan250035','040000163597','9539',(select max(to_number(i.premium_rcv_detail_code))+1
from ins_premium_det i),'9539','9539','02', '11000003','00','Request by Mr. Saqib Saleem 21-Jan-2025');</v>
      </c>
      <c r="H433" s="148" t="str">
        <f t="shared" si="27"/>
        <v>insert into ins_premium_det (premium_rcv_code,assorted_code, rec_amount,premium_rcv_detail_code,remaining_amt, payrec, mode_code,coinsurance_code,class_cd,it_remarks) values('20Jan250035','040000163597','9539',(select max(to_number(i.premium_rcv_detail_code))+1
from ins_premium_det i),'9539','9539','02', '11000003','00','Request by Mr. Saqib Saleem 21-Jan-2025');</v>
      </c>
    </row>
    <row r="434" spans="1:8" ht="105" x14ac:dyDescent="0.25">
      <c r="A434" s="9" t="s">
        <v>1496</v>
      </c>
      <c r="B434" s="144" t="str">
        <f>VLOOKUP(A434,policy!B:C,2,0)</f>
        <v>040000163600</v>
      </c>
      <c r="C434" s="13">
        <v>9539.3442622950824</v>
      </c>
      <c r="D434" s="145">
        <f t="shared" si="25"/>
        <v>9539</v>
      </c>
      <c r="E434" s="149" t="s">
        <v>1558</v>
      </c>
      <c r="F434" s="146" t="str">
        <f t="shared" si="24"/>
        <v>insert into ins_premium_det (premium_rcv_code,assorted_code, rec_amount,premium_rcv_detail_code,remaining_amt, payrec, mode_code,coinsurance_code,class_cd,it_remarks) values</v>
      </c>
      <c r="G434" s="147" t="str">
        <f t="shared" si="26"/>
        <v>('20Jan250035','040000163600','9539',(select max(to_number(i.premium_rcv_detail_code))+1
from ins_premium_det i),'9539','9539','02', '11000003','00','Request by Mr. Saqib Saleem 21-Jan-2025');</v>
      </c>
      <c r="H434" s="148" t="str">
        <f t="shared" si="27"/>
        <v>insert into ins_premium_det (premium_rcv_code,assorted_code, rec_amount,premium_rcv_detail_code,remaining_amt, payrec, mode_code,coinsurance_code,class_cd,it_remarks) values('20Jan250035','040000163600','9539',(select max(to_number(i.premium_rcv_detail_code))+1
from ins_premium_det i),'9539','9539','02', '11000003','00','Request by Mr. Saqib Saleem 21-Jan-2025');</v>
      </c>
    </row>
    <row r="435" spans="1:8" ht="105" x14ac:dyDescent="0.25">
      <c r="A435" s="9" t="s">
        <v>1497</v>
      </c>
      <c r="B435" s="144" t="str">
        <f>VLOOKUP(A435,policy!B:C,2,0)</f>
        <v>040000163602</v>
      </c>
      <c r="C435" s="21">
        <v>9539.3442622950824</v>
      </c>
      <c r="D435" s="145">
        <f t="shared" si="25"/>
        <v>9539</v>
      </c>
      <c r="E435" s="149" t="s">
        <v>1558</v>
      </c>
      <c r="F435" s="146" t="str">
        <f t="shared" si="24"/>
        <v>insert into ins_premium_det (premium_rcv_code,assorted_code, rec_amount,premium_rcv_detail_code,remaining_amt, payrec, mode_code,coinsurance_code,class_cd,it_remarks) values</v>
      </c>
      <c r="G435" s="147" t="str">
        <f t="shared" si="26"/>
        <v>('20Jan250035','040000163602','9539',(select max(to_number(i.premium_rcv_detail_code))+1
from ins_premium_det i),'9539','9539','02', '11000003','00','Request by Mr. Saqib Saleem 21-Jan-2025');</v>
      </c>
      <c r="H435" s="148" t="str">
        <f t="shared" si="27"/>
        <v>insert into ins_premium_det (premium_rcv_code,assorted_code, rec_amount,premium_rcv_detail_code,remaining_amt, payrec, mode_code,coinsurance_code,class_cd,it_remarks) values('20Jan250035','040000163602','9539',(select max(to_number(i.premium_rcv_detail_code))+1
from ins_premium_det i),'9539','9539','02', '11000003','00','Request by Mr. Saqib Saleem 21-Jan-2025');</v>
      </c>
    </row>
    <row r="436" spans="1:8" ht="105" x14ac:dyDescent="0.25">
      <c r="A436" s="9" t="s">
        <v>1474</v>
      </c>
      <c r="B436" s="144" t="str">
        <f>VLOOKUP(A436,policy!B:C,2,0)</f>
        <v>040000163406</v>
      </c>
      <c r="C436" s="13">
        <v>10783.606557377048</v>
      </c>
      <c r="D436" s="145">
        <f t="shared" si="25"/>
        <v>10784</v>
      </c>
      <c r="E436" s="149" t="s">
        <v>1558</v>
      </c>
      <c r="F436" s="146" t="str">
        <f t="shared" si="24"/>
        <v>insert into ins_premium_det (premium_rcv_code,assorted_code, rec_amount,premium_rcv_detail_code,remaining_amt, payrec, mode_code,coinsurance_code,class_cd,it_remarks) values</v>
      </c>
      <c r="G436" s="147" t="str">
        <f t="shared" si="26"/>
        <v>('20Jan250035','040000163406','10784',(select max(to_number(i.premium_rcv_detail_code))+1
from ins_premium_det i),'10784','10784','02', '11000003','00','Request by Mr. Saqib Saleem 21-Jan-2025');</v>
      </c>
      <c r="H436" s="148" t="str">
        <f t="shared" si="27"/>
        <v>insert into ins_premium_det (premium_rcv_code,assorted_code, rec_amount,premium_rcv_detail_code,remaining_amt, payrec, mode_code,coinsurance_code,class_cd,it_remarks) values('20Jan250035','040000163406','10784',(select max(to_number(i.premium_rcv_detail_code))+1
from ins_premium_det i),'10784','10784','02', '11000003','00','Request by Mr. Saqib Saleem 21-Jan-2025');</v>
      </c>
    </row>
    <row r="437" spans="1:8" ht="105" x14ac:dyDescent="0.25">
      <c r="A437" s="9" t="s">
        <v>1498</v>
      </c>
      <c r="B437" s="144" t="str">
        <f>VLOOKUP(A437,policy!B:C,2,0)</f>
        <v>040000163604</v>
      </c>
      <c r="C437" s="13">
        <v>31329.276180327866</v>
      </c>
      <c r="D437" s="145">
        <f t="shared" si="25"/>
        <v>31329</v>
      </c>
      <c r="E437" s="149" t="s">
        <v>1558</v>
      </c>
      <c r="F437" s="146" t="str">
        <f t="shared" si="24"/>
        <v>insert into ins_premium_det (premium_rcv_code,assorted_code, rec_amount,premium_rcv_detail_code,remaining_amt, payrec, mode_code,coinsurance_code,class_cd,it_remarks) values</v>
      </c>
      <c r="G437" s="147" t="str">
        <f t="shared" si="26"/>
        <v>('20Jan250035','040000163604','31329',(select max(to_number(i.premium_rcv_detail_code))+1
from ins_premium_det i),'31329','31329','02', '11000003','00','Request by Mr. Saqib Saleem 21-Jan-2025');</v>
      </c>
      <c r="H437" s="148" t="str">
        <f t="shared" si="27"/>
        <v>insert into ins_premium_det (premium_rcv_code,assorted_code, rec_amount,premium_rcv_detail_code,remaining_amt, payrec, mode_code,coinsurance_code,class_cd,it_remarks) values('20Jan250035','040000163604','31329',(select max(to_number(i.premium_rcv_detail_code))+1
from ins_premium_det i),'31329','31329','02', '11000003','00','Request by Mr. Saqib Saleem 21-Jan-2025');</v>
      </c>
    </row>
    <row r="438" spans="1:8" ht="105" x14ac:dyDescent="0.25">
      <c r="A438" s="9" t="s">
        <v>1477</v>
      </c>
      <c r="B438" s="144" t="str">
        <f>VLOOKUP(A438,policy!B:C,2,0)</f>
        <v>040000163666</v>
      </c>
      <c r="C438" s="13">
        <v>12312.680491803278</v>
      </c>
      <c r="D438" s="145">
        <f t="shared" si="25"/>
        <v>12313</v>
      </c>
      <c r="E438" s="149" t="s">
        <v>1558</v>
      </c>
      <c r="F438" s="146" t="str">
        <f t="shared" si="24"/>
        <v>insert into ins_premium_det (premium_rcv_code,assorted_code, rec_amount,premium_rcv_detail_code,remaining_amt, payrec, mode_code,coinsurance_code,class_cd,it_remarks) values</v>
      </c>
      <c r="G438" s="147" t="str">
        <f t="shared" si="26"/>
        <v>('20Jan250035','040000163666','12313',(select max(to_number(i.premium_rcv_detail_code))+1
from ins_premium_det i),'12313','12313','02', '11000003','00','Request by Mr. Saqib Saleem 21-Jan-2025');</v>
      </c>
      <c r="H438"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439" spans="1:8" ht="105" x14ac:dyDescent="0.25">
      <c r="A439" s="9" t="s">
        <v>1477</v>
      </c>
      <c r="B439" s="144" t="str">
        <f>VLOOKUP(A439,policy!B:C,2,0)</f>
        <v>040000163666</v>
      </c>
      <c r="C439" s="13">
        <v>12312.680491803278</v>
      </c>
      <c r="D439" s="145">
        <f t="shared" si="25"/>
        <v>12313</v>
      </c>
      <c r="E439" s="149" t="s">
        <v>1558</v>
      </c>
      <c r="F439" s="146" t="str">
        <f t="shared" si="24"/>
        <v>insert into ins_premium_det (premium_rcv_code,assorted_code, rec_amount,premium_rcv_detail_code,remaining_amt, payrec, mode_code,coinsurance_code,class_cd,it_remarks) values</v>
      </c>
      <c r="G439" s="147" t="str">
        <f t="shared" si="26"/>
        <v>('20Jan250035','040000163666','12313',(select max(to_number(i.premium_rcv_detail_code))+1
from ins_premium_det i),'12313','12313','02', '11000003','00','Request by Mr. Saqib Saleem 21-Jan-2025');</v>
      </c>
      <c r="H439" s="148" t="str">
        <f t="shared" si="27"/>
        <v>insert into ins_premium_det (premium_rcv_code,assorted_code, rec_amount,premium_rcv_detail_code,remaining_amt, payrec, mode_code,coinsurance_code,class_cd,it_remarks) values('20Jan250035','040000163666','12313',(select max(to_number(i.premium_rcv_detail_code))+1
from ins_premium_det i),'12313','12313','02', '11000003','00','Request by Mr. Saqib Saleem 21-Jan-2025');</v>
      </c>
    </row>
    <row r="440" spans="1:8" ht="105" x14ac:dyDescent="0.25">
      <c r="A440" s="9" t="s">
        <v>1499</v>
      </c>
      <c r="B440" s="144" t="str">
        <f>VLOOKUP(A440,policy!B:C,2,0)</f>
        <v>040000166481</v>
      </c>
      <c r="C440" s="13">
        <v>56641.308196721307</v>
      </c>
      <c r="D440" s="145">
        <f t="shared" si="25"/>
        <v>56641</v>
      </c>
      <c r="E440" s="149" t="s">
        <v>1558</v>
      </c>
      <c r="F440" s="146" t="str">
        <f t="shared" si="24"/>
        <v>insert into ins_premium_det (premium_rcv_code,assorted_code, rec_amount,premium_rcv_detail_code,remaining_amt, payrec, mode_code,coinsurance_code,class_cd,it_remarks) values</v>
      </c>
      <c r="G440" s="147" t="str">
        <f t="shared" si="26"/>
        <v>('20Jan250035','040000166481','56641',(select max(to_number(i.premium_rcv_detail_code))+1
from ins_premium_det i),'56641','56641','02', '11000003','00','Request by Mr. Saqib Saleem 21-Jan-2025');</v>
      </c>
      <c r="H440" s="148" t="str">
        <f t="shared" si="27"/>
        <v>insert into ins_premium_det (premium_rcv_code,assorted_code, rec_amount,premium_rcv_detail_code,remaining_amt, payrec, mode_code,coinsurance_code,class_cd,it_remarks) values('20Jan250035','040000166481','56641',(select max(to_number(i.premium_rcv_detail_code))+1
from ins_premium_det i),'56641','56641','02', '11000003','00','Request by Mr. Saqib Saleem 21-Jan-2025');</v>
      </c>
    </row>
    <row r="441" spans="1:8" ht="105" x14ac:dyDescent="0.25">
      <c r="A441" s="9" t="s">
        <v>1500</v>
      </c>
      <c r="B441" s="144" t="str">
        <f>VLOOKUP(A441,policy!B:C,2,0)</f>
        <v>040000167006</v>
      </c>
      <c r="C441" s="13">
        <v>56641.308196721322</v>
      </c>
      <c r="D441" s="145">
        <f t="shared" si="25"/>
        <v>56641</v>
      </c>
      <c r="E441" s="149" t="s">
        <v>1558</v>
      </c>
      <c r="F441" s="146" t="str">
        <f t="shared" si="24"/>
        <v>insert into ins_premium_det (premium_rcv_code,assorted_code, rec_amount,premium_rcv_detail_code,remaining_amt, payrec, mode_code,coinsurance_code,class_cd,it_remarks) values</v>
      </c>
      <c r="G441" s="147" t="str">
        <f t="shared" si="26"/>
        <v>('20Jan250035','040000167006','56641',(select max(to_number(i.premium_rcv_detail_code))+1
from ins_premium_det i),'56641','56641','02', '11000003','00','Request by Mr. Saqib Saleem 21-Jan-2025');</v>
      </c>
      <c r="H441" s="148" t="str">
        <f t="shared" si="27"/>
        <v>insert into ins_premium_det (premium_rcv_code,assorted_code, rec_amount,premium_rcv_detail_code,remaining_amt, payrec, mode_code,coinsurance_code,class_cd,it_remarks) values('20Jan250035','040000167006','56641',(select max(to_number(i.premium_rcv_detail_code))+1
from ins_premium_det i),'56641','56641','02', '11000003','00','Request by Mr. Saqib Saleem 21-Jan-2025');</v>
      </c>
    </row>
    <row r="442" spans="1:8" ht="105" x14ac:dyDescent="0.25">
      <c r="A442" s="9" t="s">
        <v>1500</v>
      </c>
      <c r="B442" s="144" t="str">
        <f>VLOOKUP(A442,policy!B:C,2,0)</f>
        <v>040000167006</v>
      </c>
      <c r="C442" s="13">
        <v>56641.308196721322</v>
      </c>
      <c r="D442" s="145">
        <f t="shared" si="25"/>
        <v>56641</v>
      </c>
      <c r="E442" s="149" t="s">
        <v>1558</v>
      </c>
      <c r="F442" s="146" t="str">
        <f t="shared" si="24"/>
        <v>insert into ins_premium_det (premium_rcv_code,assorted_code, rec_amount,premium_rcv_detail_code,remaining_amt, payrec, mode_code,coinsurance_code,class_cd,it_remarks) values</v>
      </c>
      <c r="G442" s="147" t="str">
        <f t="shared" si="26"/>
        <v>('20Jan250035','040000167006','56641',(select max(to_number(i.premium_rcv_detail_code))+1
from ins_premium_det i),'56641','56641','02', '11000003','00','Request by Mr. Saqib Saleem 21-Jan-2025');</v>
      </c>
      <c r="H442" s="148" t="str">
        <f t="shared" si="27"/>
        <v>insert into ins_premium_det (premium_rcv_code,assorted_code, rec_amount,premium_rcv_detail_code,remaining_amt, payrec, mode_code,coinsurance_code,class_cd,it_remarks) values('20Jan250035','040000167006','56641',(select max(to_number(i.premium_rcv_detail_code))+1
from ins_premium_det i),'56641','56641','02', '11000003','00','Request by Mr. Saqib Saleem 21-Jan-2025');</v>
      </c>
    </row>
    <row r="443" spans="1:8" ht="105" x14ac:dyDescent="0.25">
      <c r="A443" s="9" t="s">
        <v>1501</v>
      </c>
      <c r="B443" s="144" t="str">
        <f>VLOOKUP(A443,policy!B:C,2,0)</f>
        <v>040000167849</v>
      </c>
      <c r="C443" s="13">
        <v>19707.040983606556</v>
      </c>
      <c r="D443" s="145">
        <f t="shared" si="25"/>
        <v>19707</v>
      </c>
      <c r="E443" s="149" t="s">
        <v>1558</v>
      </c>
      <c r="F443" s="146" t="str">
        <f t="shared" si="24"/>
        <v>insert into ins_premium_det (premium_rcv_code,assorted_code, rec_amount,premium_rcv_detail_code,remaining_amt, payrec, mode_code,coinsurance_code,class_cd,it_remarks) values</v>
      </c>
      <c r="G443" s="147" t="str">
        <f t="shared" si="26"/>
        <v>('20Jan250035','040000167849','19707',(select max(to_number(i.premium_rcv_detail_code))+1
from ins_premium_det i),'19707','19707','02', '11000003','00','Request by Mr. Saqib Saleem 21-Jan-2025');</v>
      </c>
      <c r="H443" s="148" t="str">
        <f t="shared" si="27"/>
        <v>insert into ins_premium_det (premium_rcv_code,assorted_code, rec_amount,premium_rcv_detail_code,remaining_amt, payrec, mode_code,coinsurance_code,class_cd,it_remarks) values('20Jan250035','040000167849','19707',(select max(to_number(i.premium_rcv_detail_code))+1
from ins_premium_det i),'19707','19707','02', '11000003','00','Request by Mr. Saqib Saleem 21-Jan-2025');</v>
      </c>
    </row>
    <row r="444" spans="1:8" ht="105" x14ac:dyDescent="0.25">
      <c r="A444" s="9" t="s">
        <v>1501</v>
      </c>
      <c r="B444" s="144" t="str">
        <f>VLOOKUP(A444,policy!B:C,2,0)</f>
        <v>040000167849</v>
      </c>
      <c r="C444" s="13">
        <v>19707.040983606556</v>
      </c>
      <c r="D444" s="145">
        <f t="shared" si="25"/>
        <v>19707</v>
      </c>
      <c r="E444" s="149" t="s">
        <v>1558</v>
      </c>
      <c r="F444" s="146" t="str">
        <f t="shared" si="24"/>
        <v>insert into ins_premium_det (premium_rcv_code,assorted_code, rec_amount,premium_rcv_detail_code,remaining_amt, payrec, mode_code,coinsurance_code,class_cd,it_remarks) values</v>
      </c>
      <c r="G444" s="147" t="str">
        <f t="shared" si="26"/>
        <v>('20Jan250035','040000167849','19707',(select max(to_number(i.premium_rcv_detail_code))+1
from ins_premium_det i),'19707','19707','02', '11000003','00','Request by Mr. Saqib Saleem 21-Jan-2025');</v>
      </c>
      <c r="H444" s="148" t="str">
        <f t="shared" si="27"/>
        <v>insert into ins_premium_det (premium_rcv_code,assorted_code, rec_amount,premium_rcv_detail_code,remaining_amt, payrec, mode_code,coinsurance_code,class_cd,it_remarks) values('20Jan250035','040000167849','19707',(select max(to_number(i.premium_rcv_detail_code))+1
from ins_premium_det i),'19707','19707','02', '11000003','00','Request by Mr. Saqib Saleem 21-Jan-2025');</v>
      </c>
    </row>
    <row r="445" spans="1:8" ht="105" x14ac:dyDescent="0.25">
      <c r="A445" s="9" t="s">
        <v>1501</v>
      </c>
      <c r="B445" s="144" t="str">
        <f>VLOOKUP(A445,policy!B:C,2,0)</f>
        <v>040000167849</v>
      </c>
      <c r="C445" s="13">
        <v>19707.040983606556</v>
      </c>
      <c r="D445" s="145">
        <f t="shared" si="25"/>
        <v>19707</v>
      </c>
      <c r="E445" s="149" t="s">
        <v>1558</v>
      </c>
      <c r="F445" s="146" t="str">
        <f t="shared" si="24"/>
        <v>insert into ins_premium_det (premium_rcv_code,assorted_code, rec_amount,premium_rcv_detail_code,remaining_amt, payrec, mode_code,coinsurance_code,class_cd,it_remarks) values</v>
      </c>
      <c r="G445" s="147" t="str">
        <f t="shared" si="26"/>
        <v>('20Jan250035','040000167849','19707',(select max(to_number(i.premium_rcv_detail_code))+1
from ins_premium_det i),'19707','19707','02', '11000003','00','Request by Mr. Saqib Saleem 21-Jan-2025');</v>
      </c>
      <c r="H445" s="148" t="str">
        <f t="shared" si="27"/>
        <v>insert into ins_premium_det (premium_rcv_code,assorted_code, rec_amount,premium_rcv_detail_code,remaining_amt, payrec, mode_code,coinsurance_code,class_cd,it_remarks) values('20Jan250035','040000167849','19707',(select max(to_number(i.premium_rcv_detail_code))+1
from ins_premium_det i),'19707','19707','02', '11000003','00','Request by Mr. Saqib Saleem 21-Jan-2025');</v>
      </c>
    </row>
    <row r="446" spans="1:8" ht="105" x14ac:dyDescent="0.25">
      <c r="A446" s="9" t="s">
        <v>1501</v>
      </c>
      <c r="B446" s="144" t="str">
        <f>VLOOKUP(A446,policy!B:C,2,0)</f>
        <v>040000167849</v>
      </c>
      <c r="C446" s="13">
        <v>19707.040983606556</v>
      </c>
      <c r="D446" s="145">
        <f t="shared" si="25"/>
        <v>19707</v>
      </c>
      <c r="E446" s="149" t="s">
        <v>1558</v>
      </c>
      <c r="F446" s="146" t="str">
        <f t="shared" si="24"/>
        <v>insert into ins_premium_det (premium_rcv_code,assorted_code, rec_amount,premium_rcv_detail_code,remaining_amt, payrec, mode_code,coinsurance_code,class_cd,it_remarks) values</v>
      </c>
      <c r="G446" s="147" t="str">
        <f t="shared" si="26"/>
        <v>('20Jan250035','040000167849','19707',(select max(to_number(i.premium_rcv_detail_code))+1
from ins_premium_det i),'19707','19707','02', '11000003','00','Request by Mr. Saqib Saleem 21-Jan-2025');</v>
      </c>
      <c r="H446" s="148" t="str">
        <f t="shared" si="27"/>
        <v>insert into ins_premium_det (premium_rcv_code,assorted_code, rec_amount,premium_rcv_detail_code,remaining_amt, payrec, mode_code,coinsurance_code,class_cd,it_remarks) values('20Jan250035','040000167849','19707',(select max(to_number(i.premium_rcv_detail_code))+1
from ins_premium_det i),'19707','19707','02', '11000003','00','Request by Mr. Saqib Saleem 21-Jan-2025');</v>
      </c>
    </row>
    <row r="447" spans="1:8" ht="105" x14ac:dyDescent="0.25">
      <c r="A447" s="9" t="s">
        <v>1501</v>
      </c>
      <c r="B447" s="144" t="str">
        <f>VLOOKUP(A447,policy!B:C,2,0)</f>
        <v>040000167849</v>
      </c>
      <c r="C447" s="13">
        <v>19707.040983606556</v>
      </c>
      <c r="D447" s="145">
        <f t="shared" si="25"/>
        <v>19707</v>
      </c>
      <c r="E447" s="149" t="s">
        <v>1558</v>
      </c>
      <c r="F447" s="146" t="str">
        <f t="shared" si="24"/>
        <v>insert into ins_premium_det (premium_rcv_code,assorted_code, rec_amount,premium_rcv_detail_code,remaining_amt, payrec, mode_code,coinsurance_code,class_cd,it_remarks) values</v>
      </c>
      <c r="G447" s="147" t="str">
        <f t="shared" si="26"/>
        <v>('20Jan250035','040000167849','19707',(select max(to_number(i.premium_rcv_detail_code))+1
from ins_premium_det i),'19707','19707','02', '11000003','00','Request by Mr. Saqib Saleem 21-Jan-2025');</v>
      </c>
      <c r="H447" s="148" t="str">
        <f t="shared" si="27"/>
        <v>insert into ins_premium_det (premium_rcv_code,assorted_code, rec_amount,premium_rcv_detail_code,remaining_amt, payrec, mode_code,coinsurance_code,class_cd,it_remarks) values('20Jan250035','040000167849','19707',(select max(to_number(i.premium_rcv_detail_code))+1
from ins_premium_det i),'19707','19707','02', '11000003','00','Request by Mr. Saqib Saleem 21-Jan-2025');</v>
      </c>
    </row>
    <row r="448" spans="1:8" ht="105" x14ac:dyDescent="0.25">
      <c r="A448" s="9" t="s">
        <v>1469</v>
      </c>
      <c r="B448" s="144" t="str">
        <f>VLOOKUP(A448,policy!B:C,2,0)</f>
        <v>050000729118</v>
      </c>
      <c r="C448" s="13">
        <v>53998.495081967223</v>
      </c>
      <c r="D448" s="145">
        <f t="shared" si="25"/>
        <v>53998</v>
      </c>
      <c r="E448" s="149" t="s">
        <v>1558</v>
      </c>
      <c r="F448" s="146" t="str">
        <f t="shared" si="24"/>
        <v>insert into ins_premium_det (premium_rcv_code,assorted_code, rec_amount,premium_rcv_detail_code,remaining_amt, payrec, mode_code,coinsurance_code,class_cd,it_remarks) values</v>
      </c>
      <c r="G448" s="147" t="str">
        <f t="shared" si="26"/>
        <v>('20Jan250035','050000729118','53998',(select max(to_number(i.premium_rcv_detail_code))+1
from ins_premium_det i),'53998','53998','02', '11000003','00','Request by Mr. Saqib Saleem 21-Jan-2025');</v>
      </c>
      <c r="H448" s="148" t="str">
        <f t="shared" si="27"/>
        <v>insert into ins_premium_det (premium_rcv_code,assorted_code, rec_amount,premium_rcv_detail_code,remaining_amt, payrec, mode_code,coinsurance_code,class_cd,it_remarks) values('20Jan250035','050000729118','53998',(select max(to_number(i.premium_rcv_detail_code))+1
from ins_premium_det i),'53998','53998','02', '11000003','00','Request by Mr. Saqib Saleem 21-Jan-2025');</v>
      </c>
    </row>
    <row r="449" spans="1:8" ht="105" x14ac:dyDescent="0.25">
      <c r="A449" s="9" t="s">
        <v>1469</v>
      </c>
      <c r="B449" s="144" t="str">
        <f>VLOOKUP(A449,policy!B:C,2,0)</f>
        <v>050000729118</v>
      </c>
      <c r="C449" s="13">
        <v>53998.495081967223</v>
      </c>
      <c r="D449" s="145">
        <f t="shared" si="25"/>
        <v>53998</v>
      </c>
      <c r="E449" s="149" t="s">
        <v>1558</v>
      </c>
      <c r="F449" s="146" t="str">
        <f t="shared" si="24"/>
        <v>insert into ins_premium_det (premium_rcv_code,assorted_code, rec_amount,premium_rcv_detail_code,remaining_amt, payrec, mode_code,coinsurance_code,class_cd,it_remarks) values</v>
      </c>
      <c r="G449" s="147" t="str">
        <f t="shared" si="26"/>
        <v>('20Jan250035','050000729118','53998',(select max(to_number(i.premium_rcv_detail_code))+1
from ins_premium_det i),'53998','53998','02', '11000003','00','Request by Mr. Saqib Saleem 21-Jan-2025');</v>
      </c>
      <c r="H449" s="148" t="str">
        <f t="shared" si="27"/>
        <v>insert into ins_premium_det (premium_rcv_code,assorted_code, rec_amount,premium_rcv_detail_code,remaining_amt, payrec, mode_code,coinsurance_code,class_cd,it_remarks) values('20Jan250035','050000729118','53998',(select max(to_number(i.premium_rcv_detail_code))+1
from ins_premium_det i),'53998','53998','02', '11000003','00','Request by Mr. Saqib Saleem 21-Jan-2025');</v>
      </c>
    </row>
    <row r="450" spans="1:8" ht="105" x14ac:dyDescent="0.25">
      <c r="A450" s="9" t="s">
        <v>1469</v>
      </c>
      <c r="B450" s="144" t="str">
        <f>VLOOKUP(A450,policy!B:C,2,0)</f>
        <v>050000729118</v>
      </c>
      <c r="C450" s="13">
        <v>53998.495081967223</v>
      </c>
      <c r="D450" s="145">
        <f t="shared" si="25"/>
        <v>53998</v>
      </c>
      <c r="E450" s="149" t="s">
        <v>1558</v>
      </c>
      <c r="F450" s="146" t="str">
        <f t="shared" ref="F450:F501" si="28">"insert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450" s="147" t="str">
        <f t="shared" si="26"/>
        <v>('20Jan250035','050000729118','53998',(select max(to_number(i.premium_rcv_detail_code))+1
from ins_premium_det i),'53998','53998','02', '11000003','00','Request by Mr. Saqib Saleem 21-Jan-2025');</v>
      </c>
      <c r="H450" s="148" t="str">
        <f t="shared" si="27"/>
        <v>insert into ins_premium_det (premium_rcv_code,assorted_code, rec_amount,premium_rcv_detail_code,remaining_amt, payrec, mode_code,coinsurance_code,class_cd,it_remarks) values('20Jan250035','050000729118','53998',(select max(to_number(i.premium_rcv_detail_code))+1
from ins_premium_det i),'53998','53998','02', '11000003','00','Request by Mr. Saqib Saleem 21-Jan-2025');</v>
      </c>
    </row>
    <row r="451" spans="1:8" ht="105" x14ac:dyDescent="0.25">
      <c r="A451" s="9" t="s">
        <v>1502</v>
      </c>
      <c r="B451" s="144" t="str">
        <f>VLOOKUP(A451,policy!B:C,2,0)</f>
        <v>040000168011</v>
      </c>
      <c r="C451" s="13">
        <v>53635.668196721315</v>
      </c>
      <c r="D451" s="145">
        <f t="shared" ref="D451:D501" si="29">ROUND(C451,0)</f>
        <v>53636</v>
      </c>
      <c r="E451" s="149" t="s">
        <v>1558</v>
      </c>
      <c r="F451" s="146" t="str">
        <f t="shared" si="28"/>
        <v>insert into ins_premium_det (premium_rcv_code,assorted_code, rec_amount,premium_rcv_detail_code,remaining_amt, payrec, mode_code,coinsurance_code,class_cd,it_remarks) values</v>
      </c>
      <c r="G451" s="147" t="str">
        <f t="shared" ref="G451:G501" si="30">"('"&amp;E451&amp;"','"&amp;B451&amp;"','"&amp;D451&amp;"',(select max(to_number(i.premium_rcv_detail_code))+1
from ins_premium_det i),'"&amp;D451&amp;"','"&amp;D451&amp;"','02', '11000003','00','Request by Mr. Saqib Saleem 21-Jan-2025');"</f>
        <v>('20Jan250035','040000168011','53636',(select max(to_number(i.premium_rcv_detail_code))+1
from ins_premium_det i),'53636','53636','02', '11000003','00','Request by Mr. Saqib Saleem 21-Jan-2025');</v>
      </c>
      <c r="H451" s="148" t="str">
        <f t="shared" ref="H451:H501" si="31">F451&amp;G451</f>
        <v>insert into ins_premium_det (premium_rcv_code,assorted_code, rec_amount,premium_rcv_detail_code,remaining_amt, payrec, mode_code,coinsurance_code,class_cd,it_remarks) values('20Jan250035','040000168011','53636',(select max(to_number(i.premium_rcv_detail_code))+1
from ins_premium_det i),'53636','53636','02', '11000003','00','Request by Mr. Saqib Saleem 21-Jan-2025');</v>
      </c>
    </row>
    <row r="452" spans="1:8" ht="105" x14ac:dyDescent="0.25">
      <c r="A452" s="9" t="s">
        <v>1502</v>
      </c>
      <c r="B452" s="144" t="str">
        <f>VLOOKUP(A452,policy!B:C,2,0)</f>
        <v>040000168011</v>
      </c>
      <c r="C452" s="13">
        <v>53635.668196721315</v>
      </c>
      <c r="D452" s="145">
        <f t="shared" si="29"/>
        <v>53636</v>
      </c>
      <c r="E452" s="149" t="s">
        <v>1558</v>
      </c>
      <c r="F452" s="146" t="str">
        <f t="shared" si="28"/>
        <v>insert into ins_premium_det (premium_rcv_code,assorted_code, rec_amount,premium_rcv_detail_code,remaining_amt, payrec, mode_code,coinsurance_code,class_cd,it_remarks) values</v>
      </c>
      <c r="G452" s="147" t="str">
        <f t="shared" si="30"/>
        <v>('20Jan250035','040000168011','53636',(select max(to_number(i.premium_rcv_detail_code))+1
from ins_premium_det i),'53636','53636','02', '11000003','00','Request by Mr. Saqib Saleem 21-Jan-2025');</v>
      </c>
      <c r="H452" s="148" t="str">
        <f t="shared" si="31"/>
        <v>insert into ins_premium_det (premium_rcv_code,assorted_code, rec_amount,premium_rcv_detail_code,remaining_amt, payrec, mode_code,coinsurance_code,class_cd,it_remarks) values('20Jan250035','040000168011','53636',(select max(to_number(i.premium_rcv_detail_code))+1
from ins_premium_det i),'53636','53636','02', '11000003','00','Request by Mr. Saqib Saleem 21-Jan-2025');</v>
      </c>
    </row>
    <row r="453" spans="1:8" ht="105" x14ac:dyDescent="0.25">
      <c r="A453" s="9" t="s">
        <v>1502</v>
      </c>
      <c r="B453" s="144" t="str">
        <f>VLOOKUP(A453,policy!B:C,2,0)</f>
        <v>040000168011</v>
      </c>
      <c r="C453" s="13">
        <v>53635.668196721315</v>
      </c>
      <c r="D453" s="145">
        <f t="shared" si="29"/>
        <v>53636</v>
      </c>
      <c r="E453" s="149" t="s">
        <v>1558</v>
      </c>
      <c r="F453" s="146" t="str">
        <f t="shared" si="28"/>
        <v>insert into ins_premium_det (premium_rcv_code,assorted_code, rec_amount,premium_rcv_detail_code,remaining_amt, payrec, mode_code,coinsurance_code,class_cd,it_remarks) values</v>
      </c>
      <c r="G453" s="147" t="str">
        <f t="shared" si="30"/>
        <v>('20Jan250035','040000168011','53636',(select max(to_number(i.premium_rcv_detail_code))+1
from ins_premium_det i),'53636','53636','02', '11000003','00','Request by Mr. Saqib Saleem 21-Jan-2025');</v>
      </c>
      <c r="H453" s="148" t="str">
        <f t="shared" si="31"/>
        <v>insert into ins_premium_det (premium_rcv_code,assorted_code, rec_amount,premium_rcv_detail_code,remaining_amt, payrec, mode_code,coinsurance_code,class_cd,it_remarks) values('20Jan250035','040000168011','53636',(select max(to_number(i.premium_rcv_detail_code))+1
from ins_premium_det i),'53636','53636','02', '11000003','00','Request by Mr. Saqib Saleem 21-Jan-2025');</v>
      </c>
    </row>
    <row r="454" spans="1:8" ht="105" x14ac:dyDescent="0.25">
      <c r="A454" s="9" t="s">
        <v>1502</v>
      </c>
      <c r="B454" s="144" t="str">
        <f>VLOOKUP(A454,policy!B:C,2,0)</f>
        <v>040000168011</v>
      </c>
      <c r="C454" s="13">
        <v>53635.668196721315</v>
      </c>
      <c r="D454" s="145">
        <f t="shared" si="29"/>
        <v>53636</v>
      </c>
      <c r="E454" s="149" t="s">
        <v>1558</v>
      </c>
      <c r="F454" s="146" t="str">
        <f t="shared" si="28"/>
        <v>insert into ins_premium_det (premium_rcv_code,assorted_code, rec_amount,premium_rcv_detail_code,remaining_amt, payrec, mode_code,coinsurance_code,class_cd,it_remarks) values</v>
      </c>
      <c r="G454" s="147" t="str">
        <f t="shared" si="30"/>
        <v>('20Jan250035','040000168011','53636',(select max(to_number(i.premium_rcv_detail_code))+1
from ins_premium_det i),'53636','53636','02', '11000003','00','Request by Mr. Saqib Saleem 21-Jan-2025');</v>
      </c>
      <c r="H454" s="148" t="str">
        <f t="shared" si="31"/>
        <v>insert into ins_premium_det (premium_rcv_code,assorted_code, rec_amount,premium_rcv_detail_code,remaining_amt, payrec, mode_code,coinsurance_code,class_cd,it_remarks) values('20Jan250035','040000168011','53636',(select max(to_number(i.premium_rcv_detail_code))+1
from ins_premium_det i),'53636','53636','02', '11000003','00','Request by Mr. Saqib Saleem 21-Jan-2025');</v>
      </c>
    </row>
    <row r="455" spans="1:8" ht="105" x14ac:dyDescent="0.25">
      <c r="A455" s="9" t="s">
        <v>1502</v>
      </c>
      <c r="B455" s="144" t="str">
        <f>VLOOKUP(A455,policy!B:C,2,0)</f>
        <v>040000168011</v>
      </c>
      <c r="C455" s="13">
        <v>53635.668196721315</v>
      </c>
      <c r="D455" s="145">
        <f t="shared" si="29"/>
        <v>53636</v>
      </c>
      <c r="E455" s="149" t="s">
        <v>1558</v>
      </c>
      <c r="F455" s="146" t="str">
        <f t="shared" si="28"/>
        <v>insert into ins_premium_det (premium_rcv_code,assorted_code, rec_amount,premium_rcv_detail_code,remaining_amt, payrec, mode_code,coinsurance_code,class_cd,it_remarks) values</v>
      </c>
      <c r="G455" s="147" t="str">
        <f t="shared" si="30"/>
        <v>('20Jan250035','040000168011','53636',(select max(to_number(i.premium_rcv_detail_code))+1
from ins_premium_det i),'53636','53636','02', '11000003','00','Request by Mr. Saqib Saleem 21-Jan-2025');</v>
      </c>
      <c r="H455" s="148" t="str">
        <f t="shared" si="31"/>
        <v>insert into ins_premium_det (premium_rcv_code,assorted_code, rec_amount,premium_rcv_detail_code,remaining_amt, payrec, mode_code,coinsurance_code,class_cd,it_remarks) values('20Jan250035','040000168011','53636',(select max(to_number(i.premium_rcv_detail_code))+1
from ins_premium_det i),'53636','53636','02', '11000003','00','Request by Mr. Saqib Saleem 21-Jan-2025');</v>
      </c>
    </row>
    <row r="456" spans="1:8" ht="105" x14ac:dyDescent="0.25">
      <c r="A456" s="9" t="s">
        <v>1469</v>
      </c>
      <c r="B456" s="144" t="str">
        <f>VLOOKUP(A456,policy!B:C,2,0)</f>
        <v>050000729118</v>
      </c>
      <c r="C456" s="13">
        <v>53998.495081967209</v>
      </c>
      <c r="D456" s="145">
        <f t="shared" si="29"/>
        <v>53998</v>
      </c>
      <c r="E456" s="149" t="s">
        <v>1558</v>
      </c>
      <c r="F456" s="146" t="str">
        <f t="shared" si="28"/>
        <v>insert into ins_premium_det (premium_rcv_code,assorted_code, rec_amount,premium_rcv_detail_code,remaining_amt, payrec, mode_code,coinsurance_code,class_cd,it_remarks) values</v>
      </c>
      <c r="G456" s="147" t="str">
        <f t="shared" si="30"/>
        <v>('20Jan250035','050000729118','53998',(select max(to_number(i.premium_rcv_detail_code))+1
from ins_premium_det i),'53998','53998','02', '11000003','00','Request by Mr. Saqib Saleem 21-Jan-2025');</v>
      </c>
      <c r="H456" s="148" t="str">
        <f t="shared" si="31"/>
        <v>insert into ins_premium_det (premium_rcv_code,assorted_code, rec_amount,premium_rcv_detail_code,remaining_amt, payrec, mode_code,coinsurance_code,class_cd,it_remarks) values('20Jan250035','050000729118','53998',(select max(to_number(i.premium_rcv_detail_code))+1
from ins_premium_det i),'53998','53998','02', '11000003','00','Request by Mr. Saqib Saleem 21-Jan-2025');</v>
      </c>
    </row>
    <row r="457" spans="1:8" ht="105" x14ac:dyDescent="0.25">
      <c r="A457" s="9" t="s">
        <v>1505</v>
      </c>
      <c r="B457" s="144" t="str">
        <f>VLOOKUP(A457,policy!B:C,2,0)</f>
        <v>050000817484</v>
      </c>
      <c r="C457" s="13">
        <v>39871.171413934426</v>
      </c>
      <c r="D457" s="145">
        <f t="shared" si="29"/>
        <v>39871</v>
      </c>
      <c r="E457" s="149" t="s">
        <v>1558</v>
      </c>
      <c r="F457" s="146" t="str">
        <f t="shared" si="28"/>
        <v>insert into ins_premium_det (premium_rcv_code,assorted_code, rec_amount,premium_rcv_detail_code,remaining_amt, payrec, mode_code,coinsurance_code,class_cd,it_remarks) values</v>
      </c>
      <c r="G457" s="147" t="str">
        <f t="shared" si="30"/>
        <v>('20Jan250035','050000817484','39871',(select max(to_number(i.premium_rcv_detail_code))+1
from ins_premium_det i),'39871','39871','02', '11000003','00','Request by Mr. Saqib Saleem 21-Jan-2025');</v>
      </c>
      <c r="H457" s="148" t="str">
        <f t="shared" si="31"/>
        <v>insert into ins_premium_det (premium_rcv_code,assorted_code, rec_amount,premium_rcv_detail_code,remaining_amt, payrec, mode_code,coinsurance_code,class_cd,it_remarks) values('20Jan250035','050000817484','39871',(select max(to_number(i.premium_rcv_detail_code))+1
from ins_premium_det i),'39871','39871','02', '11000003','00','Request by Mr. Saqib Saleem 21-Jan-2025');</v>
      </c>
    </row>
    <row r="458" spans="1:8" ht="105" x14ac:dyDescent="0.25">
      <c r="A458" s="9" t="s">
        <v>1505</v>
      </c>
      <c r="B458" s="144" t="str">
        <f>VLOOKUP(A458,policy!B:C,2,0)</f>
        <v>050000817484</v>
      </c>
      <c r="C458" s="13">
        <v>39871.171413934426</v>
      </c>
      <c r="D458" s="145">
        <f t="shared" si="29"/>
        <v>39871</v>
      </c>
      <c r="E458" s="149" t="s">
        <v>1558</v>
      </c>
      <c r="F458" s="146" t="str">
        <f t="shared" si="28"/>
        <v>insert into ins_premium_det (premium_rcv_code,assorted_code, rec_amount,premium_rcv_detail_code,remaining_amt, payrec, mode_code,coinsurance_code,class_cd,it_remarks) values</v>
      </c>
      <c r="G458" s="147" t="str">
        <f t="shared" si="30"/>
        <v>('20Jan250035','050000817484','39871',(select max(to_number(i.premium_rcv_detail_code))+1
from ins_premium_det i),'39871','39871','02', '11000003','00','Request by Mr. Saqib Saleem 21-Jan-2025');</v>
      </c>
      <c r="H458" s="148" t="str">
        <f t="shared" si="31"/>
        <v>insert into ins_premium_det (premium_rcv_code,assorted_code, rec_amount,premium_rcv_detail_code,remaining_amt, payrec, mode_code,coinsurance_code,class_cd,it_remarks) values('20Jan250035','050000817484','39871',(select max(to_number(i.premium_rcv_detail_code))+1
from ins_premium_det i),'39871','39871','02', '11000003','00','Request by Mr. Saqib Saleem 21-Jan-2025');</v>
      </c>
    </row>
    <row r="459" spans="1:8" ht="105" x14ac:dyDescent="0.25">
      <c r="A459" s="9" t="s">
        <v>1505</v>
      </c>
      <c r="B459" s="144" t="str">
        <f>VLOOKUP(A459,policy!B:C,2,0)</f>
        <v>050000817484</v>
      </c>
      <c r="C459" s="13">
        <v>39871.171413934426</v>
      </c>
      <c r="D459" s="145">
        <f t="shared" si="29"/>
        <v>39871</v>
      </c>
      <c r="E459" s="149" t="s">
        <v>1558</v>
      </c>
      <c r="F459" s="146" t="str">
        <f t="shared" si="28"/>
        <v>insert into ins_premium_det (premium_rcv_code,assorted_code, rec_amount,premium_rcv_detail_code,remaining_amt, payrec, mode_code,coinsurance_code,class_cd,it_remarks) values</v>
      </c>
      <c r="G459" s="147" t="str">
        <f t="shared" si="30"/>
        <v>('20Jan250035','050000817484','39871',(select max(to_number(i.premium_rcv_detail_code))+1
from ins_premium_det i),'39871','39871','02', '11000003','00','Request by Mr. Saqib Saleem 21-Jan-2025');</v>
      </c>
      <c r="H459" s="148" t="str">
        <f t="shared" si="31"/>
        <v>insert into ins_premium_det (premium_rcv_code,assorted_code, rec_amount,premium_rcv_detail_code,remaining_amt, payrec, mode_code,coinsurance_code,class_cd,it_remarks) values('20Jan250035','050000817484','39871',(select max(to_number(i.premium_rcv_detail_code))+1
from ins_premium_det i),'39871','39871','02', '11000003','00','Request by Mr. Saqib Saleem 21-Jan-2025');</v>
      </c>
    </row>
    <row r="460" spans="1:8" ht="105" x14ac:dyDescent="0.25">
      <c r="A460" s="9" t="s">
        <v>1505</v>
      </c>
      <c r="B460" s="144" t="str">
        <f>VLOOKUP(A460,policy!B:C,2,0)</f>
        <v>050000817484</v>
      </c>
      <c r="C460" s="13">
        <v>39871.171413934426</v>
      </c>
      <c r="D460" s="145">
        <f t="shared" si="29"/>
        <v>39871</v>
      </c>
      <c r="E460" s="149" t="s">
        <v>1558</v>
      </c>
      <c r="F460" s="146" t="str">
        <f t="shared" si="28"/>
        <v>insert into ins_premium_det (premium_rcv_code,assorted_code, rec_amount,premium_rcv_detail_code,remaining_amt, payrec, mode_code,coinsurance_code,class_cd,it_remarks) values</v>
      </c>
      <c r="G460" s="147" t="str">
        <f t="shared" si="30"/>
        <v>('20Jan250035','050000817484','39871',(select max(to_number(i.premium_rcv_detail_code))+1
from ins_premium_det i),'39871','39871','02', '11000003','00','Request by Mr. Saqib Saleem 21-Jan-2025');</v>
      </c>
      <c r="H460" s="148" t="str">
        <f t="shared" si="31"/>
        <v>insert into ins_premium_det (premium_rcv_code,assorted_code, rec_amount,premium_rcv_detail_code,remaining_amt, payrec, mode_code,coinsurance_code,class_cd,it_remarks) values('20Jan250035','050000817484','39871',(select max(to_number(i.premium_rcv_detail_code))+1
from ins_premium_det i),'39871','39871','02', '11000003','00','Request by Mr. Saqib Saleem 21-Jan-2025');</v>
      </c>
    </row>
    <row r="461" spans="1:8" ht="105" x14ac:dyDescent="0.25">
      <c r="A461" s="9" t="s">
        <v>1505</v>
      </c>
      <c r="B461" s="144" t="str">
        <f>VLOOKUP(A461,policy!B:C,2,0)</f>
        <v>050000817484</v>
      </c>
      <c r="C461" s="13">
        <v>39871.171413934426</v>
      </c>
      <c r="D461" s="145">
        <f t="shared" si="29"/>
        <v>39871</v>
      </c>
      <c r="E461" s="149" t="s">
        <v>1558</v>
      </c>
      <c r="F461" s="146" t="str">
        <f t="shared" si="28"/>
        <v>insert into ins_premium_det (premium_rcv_code,assorted_code, rec_amount,premium_rcv_detail_code,remaining_amt, payrec, mode_code,coinsurance_code,class_cd,it_remarks) values</v>
      </c>
      <c r="G461" s="147" t="str">
        <f t="shared" si="30"/>
        <v>('20Jan250035','050000817484','39871',(select max(to_number(i.premium_rcv_detail_code))+1
from ins_premium_det i),'39871','39871','02', '11000003','00','Request by Mr. Saqib Saleem 21-Jan-2025');</v>
      </c>
      <c r="H461" s="148" t="str">
        <f t="shared" si="31"/>
        <v>insert into ins_premium_det (premium_rcv_code,assorted_code, rec_amount,premium_rcv_detail_code,remaining_amt, payrec, mode_code,coinsurance_code,class_cd,it_remarks) values('20Jan250035','050000817484','39871',(select max(to_number(i.premium_rcv_detail_code))+1
from ins_premium_det i),'39871','39871','02', '11000003','00','Request by Mr. Saqib Saleem 21-Jan-2025');</v>
      </c>
    </row>
    <row r="462" spans="1:8" ht="105" x14ac:dyDescent="0.25">
      <c r="A462" s="9" t="s">
        <v>1505</v>
      </c>
      <c r="B462" s="144" t="str">
        <f>VLOOKUP(A462,policy!B:C,2,0)</f>
        <v>050000817484</v>
      </c>
      <c r="C462" s="13">
        <v>36056.707499999997</v>
      </c>
      <c r="D462" s="145">
        <f t="shared" si="29"/>
        <v>36057</v>
      </c>
      <c r="E462" s="149" t="s">
        <v>1558</v>
      </c>
      <c r="F462" s="146" t="str">
        <f t="shared" si="28"/>
        <v>insert into ins_premium_det (premium_rcv_code,assorted_code, rec_amount,premium_rcv_detail_code,remaining_amt, payrec, mode_code,coinsurance_code,class_cd,it_remarks) values</v>
      </c>
      <c r="G462" s="147" t="str">
        <f t="shared" si="30"/>
        <v>('20Jan250035','050000817484','36057',(select max(to_number(i.premium_rcv_detail_code))+1
from ins_premium_det i),'36057','36057','02', '11000003','00','Request by Mr. Saqib Saleem 21-Jan-2025');</v>
      </c>
      <c r="H462" s="148" t="str">
        <f t="shared" si="31"/>
        <v>insert into ins_premium_det (premium_rcv_code,assorted_code, rec_amount,premium_rcv_detail_code,remaining_amt, payrec, mode_code,coinsurance_code,class_cd,it_remarks) values('20Jan250035','050000817484','36057',(select max(to_number(i.premium_rcv_detail_code))+1
from ins_premium_det i),'36057','36057','02', '11000003','00','Request by Mr. Saqib Saleem 21-Jan-2025');</v>
      </c>
    </row>
    <row r="463" spans="1:8" ht="105" x14ac:dyDescent="0.25">
      <c r="A463" s="9" t="s">
        <v>1505</v>
      </c>
      <c r="B463" s="144" t="str">
        <f>VLOOKUP(A463,policy!B:C,2,0)</f>
        <v>050000817484</v>
      </c>
      <c r="C463" s="13">
        <v>36056.707499999997</v>
      </c>
      <c r="D463" s="145">
        <f t="shared" si="29"/>
        <v>36057</v>
      </c>
      <c r="E463" s="149" t="s">
        <v>1558</v>
      </c>
      <c r="F463" s="146" t="str">
        <f t="shared" si="28"/>
        <v>insert into ins_premium_det (premium_rcv_code,assorted_code, rec_amount,premium_rcv_detail_code,remaining_amt, payrec, mode_code,coinsurance_code,class_cd,it_remarks) values</v>
      </c>
      <c r="G463" s="147" t="str">
        <f t="shared" si="30"/>
        <v>('20Jan250035','050000817484','36057',(select max(to_number(i.premium_rcv_detail_code))+1
from ins_premium_det i),'36057','36057','02', '11000003','00','Request by Mr. Saqib Saleem 21-Jan-2025');</v>
      </c>
      <c r="H463" s="148" t="str">
        <f t="shared" si="31"/>
        <v>insert into ins_premium_det (premium_rcv_code,assorted_code, rec_amount,premium_rcv_detail_code,remaining_amt, payrec, mode_code,coinsurance_code,class_cd,it_remarks) values('20Jan250035','050000817484','36057',(select max(to_number(i.premium_rcv_detail_code))+1
from ins_premium_det i),'36057','36057','02', '11000003','00','Request by Mr. Saqib Saleem 21-Jan-2025');</v>
      </c>
    </row>
    <row r="464" spans="1:8" ht="105" x14ac:dyDescent="0.25">
      <c r="A464" s="9" t="s">
        <v>1505</v>
      </c>
      <c r="B464" s="144" t="str">
        <f>VLOOKUP(A464,policy!B:C,2,0)</f>
        <v>050000817484</v>
      </c>
      <c r="C464" s="13">
        <v>36056.707499999997</v>
      </c>
      <c r="D464" s="145">
        <f t="shared" si="29"/>
        <v>36057</v>
      </c>
      <c r="E464" s="149" t="s">
        <v>1558</v>
      </c>
      <c r="F464" s="146" t="str">
        <f t="shared" si="28"/>
        <v>insert into ins_premium_det (premium_rcv_code,assorted_code, rec_amount,premium_rcv_detail_code,remaining_amt, payrec, mode_code,coinsurance_code,class_cd,it_remarks) values</v>
      </c>
      <c r="G464" s="147" t="str">
        <f t="shared" si="30"/>
        <v>('20Jan250035','050000817484','36057',(select max(to_number(i.premium_rcv_detail_code))+1
from ins_premium_det i),'36057','36057','02', '11000003','00','Request by Mr. Saqib Saleem 21-Jan-2025');</v>
      </c>
      <c r="H464" s="148" t="str">
        <f t="shared" si="31"/>
        <v>insert into ins_premium_det (premium_rcv_code,assorted_code, rec_amount,premium_rcv_detail_code,remaining_amt, payrec, mode_code,coinsurance_code,class_cd,it_remarks) values('20Jan250035','050000817484','36057',(select max(to_number(i.premium_rcv_detail_code))+1
from ins_premium_det i),'36057','36057','02', '11000003','00','Request by Mr. Saqib Saleem 21-Jan-2025');</v>
      </c>
    </row>
    <row r="465" spans="1:8" ht="105" x14ac:dyDescent="0.25">
      <c r="A465" s="134" t="s">
        <v>1503</v>
      </c>
      <c r="B465" s="144" t="str">
        <f>VLOOKUP(A465,policy!B:C,2,0)</f>
        <v>040000188485</v>
      </c>
      <c r="C465" s="13">
        <v>12905.64180327869</v>
      </c>
      <c r="D465" s="145">
        <f t="shared" si="29"/>
        <v>12906</v>
      </c>
      <c r="E465" s="149" t="s">
        <v>1558</v>
      </c>
      <c r="F465" s="146" t="str">
        <f t="shared" si="28"/>
        <v>insert into ins_premium_det (premium_rcv_code,assorted_code, rec_amount,premium_rcv_detail_code,remaining_amt, payrec, mode_code,coinsurance_code,class_cd,it_remarks) values</v>
      </c>
      <c r="G465" s="147" t="str">
        <f t="shared" si="30"/>
        <v>('20Jan250035','040000188485','12906',(select max(to_number(i.premium_rcv_detail_code))+1
from ins_premium_det i),'12906','12906','02', '11000003','00','Request by Mr. Saqib Saleem 21-Jan-2025');</v>
      </c>
      <c r="H465"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66" spans="1:8" ht="105" x14ac:dyDescent="0.25">
      <c r="A466" s="9" t="s">
        <v>1503</v>
      </c>
      <c r="B466" s="144" t="str">
        <f>VLOOKUP(A466,policy!B:C,2,0)</f>
        <v>040000188485</v>
      </c>
      <c r="C466" s="13">
        <v>12905.64180327869</v>
      </c>
      <c r="D466" s="145">
        <f t="shared" si="29"/>
        <v>12906</v>
      </c>
      <c r="E466" s="149" t="s">
        <v>1558</v>
      </c>
      <c r="F466" s="146" t="str">
        <f t="shared" si="28"/>
        <v>insert into ins_premium_det (premium_rcv_code,assorted_code, rec_amount,premium_rcv_detail_code,remaining_amt, payrec, mode_code,coinsurance_code,class_cd,it_remarks) values</v>
      </c>
      <c r="G466" s="147" t="str">
        <f t="shared" si="30"/>
        <v>('20Jan250035','040000188485','12906',(select max(to_number(i.premium_rcv_detail_code))+1
from ins_premium_det i),'12906','12906','02', '11000003','00','Request by Mr. Saqib Saleem 21-Jan-2025');</v>
      </c>
      <c r="H466"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67" spans="1:8" ht="105" x14ac:dyDescent="0.25">
      <c r="A467" s="9" t="s">
        <v>1503</v>
      </c>
      <c r="B467" s="144" t="str">
        <f>VLOOKUP(A467,policy!B:C,2,0)</f>
        <v>040000188485</v>
      </c>
      <c r="C467" s="13">
        <v>12905.64180327869</v>
      </c>
      <c r="D467" s="145">
        <f t="shared" si="29"/>
        <v>12906</v>
      </c>
      <c r="E467" s="149" t="s">
        <v>1558</v>
      </c>
      <c r="F467" s="146" t="str">
        <f t="shared" si="28"/>
        <v>insert into ins_premium_det (premium_rcv_code,assorted_code, rec_amount,premium_rcv_detail_code,remaining_amt, payrec, mode_code,coinsurance_code,class_cd,it_remarks) values</v>
      </c>
      <c r="G467" s="147" t="str">
        <f t="shared" si="30"/>
        <v>('20Jan250035','040000188485','12906',(select max(to_number(i.premium_rcv_detail_code))+1
from ins_premium_det i),'12906','12906','02', '11000003','00','Request by Mr. Saqib Saleem 21-Jan-2025');</v>
      </c>
      <c r="H467"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68" spans="1:8" ht="105" x14ac:dyDescent="0.25">
      <c r="A468" s="9" t="s">
        <v>1503</v>
      </c>
      <c r="B468" s="144" t="str">
        <f>VLOOKUP(A468,policy!B:C,2,0)</f>
        <v>040000188485</v>
      </c>
      <c r="C468" s="13">
        <v>12905.64180327869</v>
      </c>
      <c r="D468" s="145">
        <f t="shared" si="29"/>
        <v>12906</v>
      </c>
      <c r="E468" s="149" t="s">
        <v>1558</v>
      </c>
      <c r="F468" s="146" t="str">
        <f t="shared" si="28"/>
        <v>insert into ins_premium_det (premium_rcv_code,assorted_code, rec_amount,premium_rcv_detail_code,remaining_amt, payrec, mode_code,coinsurance_code,class_cd,it_remarks) values</v>
      </c>
      <c r="G468" s="147" t="str">
        <f t="shared" si="30"/>
        <v>('20Jan250035','040000188485','12906',(select max(to_number(i.premium_rcv_detail_code))+1
from ins_premium_det i),'12906','12906','02', '11000003','00','Request by Mr. Saqib Saleem 21-Jan-2025');</v>
      </c>
      <c r="H468"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69" spans="1:8" ht="105" x14ac:dyDescent="0.25">
      <c r="A469" s="9" t="s">
        <v>1503</v>
      </c>
      <c r="B469" s="144" t="str">
        <f>VLOOKUP(A469,policy!B:C,2,0)</f>
        <v>040000188485</v>
      </c>
      <c r="C469" s="13">
        <v>12905.64180327869</v>
      </c>
      <c r="D469" s="145">
        <f t="shared" si="29"/>
        <v>12906</v>
      </c>
      <c r="E469" s="149" t="s">
        <v>1558</v>
      </c>
      <c r="F469" s="146" t="str">
        <f t="shared" si="28"/>
        <v>insert into ins_premium_det (premium_rcv_code,assorted_code, rec_amount,premium_rcv_detail_code,remaining_amt, payrec, mode_code,coinsurance_code,class_cd,it_remarks) values</v>
      </c>
      <c r="G469" s="147" t="str">
        <f t="shared" si="30"/>
        <v>('20Jan250035','040000188485','12906',(select max(to_number(i.premium_rcv_detail_code))+1
from ins_premium_det i),'12906','12906','02', '11000003','00','Request by Mr. Saqib Saleem 21-Jan-2025');</v>
      </c>
      <c r="H469"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0" spans="1:8" ht="105" x14ac:dyDescent="0.25">
      <c r="A470" s="9" t="s">
        <v>1503</v>
      </c>
      <c r="B470" s="144" t="str">
        <f>VLOOKUP(A470,policy!B:C,2,0)</f>
        <v>040000188485</v>
      </c>
      <c r="C470" s="13">
        <v>12905.64180327869</v>
      </c>
      <c r="D470" s="145">
        <f t="shared" si="29"/>
        <v>12906</v>
      </c>
      <c r="E470" s="149" t="s">
        <v>1558</v>
      </c>
      <c r="F470" s="146" t="str">
        <f t="shared" si="28"/>
        <v>insert into ins_premium_det (premium_rcv_code,assorted_code, rec_amount,premium_rcv_detail_code,remaining_amt, payrec, mode_code,coinsurance_code,class_cd,it_remarks) values</v>
      </c>
      <c r="G470" s="147" t="str">
        <f t="shared" si="30"/>
        <v>('20Jan250035','040000188485','12906',(select max(to_number(i.premium_rcv_detail_code))+1
from ins_premium_det i),'12906','12906','02', '11000003','00','Request by Mr. Saqib Saleem 21-Jan-2025');</v>
      </c>
      <c r="H470"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1" spans="1:8" ht="105" x14ac:dyDescent="0.25">
      <c r="A471" s="9" t="s">
        <v>1503</v>
      </c>
      <c r="B471" s="144" t="str">
        <f>VLOOKUP(A471,policy!B:C,2,0)</f>
        <v>040000188485</v>
      </c>
      <c r="C471" s="13">
        <v>12905.64180327869</v>
      </c>
      <c r="D471" s="145">
        <f t="shared" si="29"/>
        <v>12906</v>
      </c>
      <c r="E471" s="149" t="s">
        <v>1558</v>
      </c>
      <c r="F471" s="146" t="str">
        <f t="shared" si="28"/>
        <v>insert into ins_premium_det (premium_rcv_code,assorted_code, rec_amount,premium_rcv_detail_code,remaining_amt, payrec, mode_code,coinsurance_code,class_cd,it_remarks) values</v>
      </c>
      <c r="G471" s="147" t="str">
        <f t="shared" si="30"/>
        <v>('20Jan250035','040000188485','12906',(select max(to_number(i.premium_rcv_detail_code))+1
from ins_premium_det i),'12906','12906','02', '11000003','00','Request by Mr. Saqib Saleem 21-Jan-2025');</v>
      </c>
      <c r="H471"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2" spans="1:8" ht="105" x14ac:dyDescent="0.25">
      <c r="A472" s="9" t="s">
        <v>1503</v>
      </c>
      <c r="B472" s="144" t="str">
        <f>VLOOKUP(A472,policy!B:C,2,0)</f>
        <v>040000188485</v>
      </c>
      <c r="C472" s="13">
        <v>12905.64180327869</v>
      </c>
      <c r="D472" s="145">
        <f t="shared" si="29"/>
        <v>12906</v>
      </c>
      <c r="E472" s="149" t="s">
        <v>1558</v>
      </c>
      <c r="F472" s="146" t="str">
        <f t="shared" si="28"/>
        <v>insert into ins_premium_det (premium_rcv_code,assorted_code, rec_amount,premium_rcv_detail_code,remaining_amt, payrec, mode_code,coinsurance_code,class_cd,it_remarks) values</v>
      </c>
      <c r="G472" s="147" t="str">
        <f t="shared" si="30"/>
        <v>('20Jan250035','040000188485','12906',(select max(to_number(i.premium_rcv_detail_code))+1
from ins_premium_det i),'12906','12906','02', '11000003','00','Request by Mr. Saqib Saleem 21-Jan-2025');</v>
      </c>
      <c r="H472"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3" spans="1:8" ht="105" x14ac:dyDescent="0.25">
      <c r="A473" s="9" t="s">
        <v>1503</v>
      </c>
      <c r="B473" s="144" t="str">
        <f>VLOOKUP(A473,policy!B:C,2,0)</f>
        <v>040000188485</v>
      </c>
      <c r="C473" s="13">
        <v>12905.64180327869</v>
      </c>
      <c r="D473" s="145">
        <f t="shared" si="29"/>
        <v>12906</v>
      </c>
      <c r="E473" s="149" t="s">
        <v>1558</v>
      </c>
      <c r="F473" s="146" t="str">
        <f t="shared" si="28"/>
        <v>insert into ins_premium_det (premium_rcv_code,assorted_code, rec_amount,premium_rcv_detail_code,remaining_amt, payrec, mode_code,coinsurance_code,class_cd,it_remarks) values</v>
      </c>
      <c r="G473" s="147" t="str">
        <f t="shared" si="30"/>
        <v>('20Jan250035','040000188485','12906',(select max(to_number(i.premium_rcv_detail_code))+1
from ins_premium_det i),'12906','12906','02', '11000003','00','Request by Mr. Saqib Saleem 21-Jan-2025');</v>
      </c>
      <c r="H473"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4" spans="1:8" ht="105" x14ac:dyDescent="0.25">
      <c r="A474" s="9" t="s">
        <v>1503</v>
      </c>
      <c r="B474" s="144" t="str">
        <f>VLOOKUP(A474,policy!B:C,2,0)</f>
        <v>040000188485</v>
      </c>
      <c r="C474" s="13">
        <v>12905.64180327869</v>
      </c>
      <c r="D474" s="145">
        <f t="shared" si="29"/>
        <v>12906</v>
      </c>
      <c r="E474" s="149" t="s">
        <v>1558</v>
      </c>
      <c r="F474" s="146" t="str">
        <f t="shared" si="28"/>
        <v>insert into ins_premium_det (premium_rcv_code,assorted_code, rec_amount,premium_rcv_detail_code,remaining_amt, payrec, mode_code,coinsurance_code,class_cd,it_remarks) values</v>
      </c>
      <c r="G474" s="147" t="str">
        <f t="shared" si="30"/>
        <v>('20Jan250035','040000188485','12906',(select max(to_number(i.premium_rcv_detail_code))+1
from ins_premium_det i),'12906','12906','02', '11000003','00','Request by Mr. Saqib Saleem 21-Jan-2025');</v>
      </c>
      <c r="H474"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5" spans="1:8" ht="105" x14ac:dyDescent="0.25">
      <c r="A475" s="9" t="s">
        <v>1503</v>
      </c>
      <c r="B475" s="144" t="str">
        <f>VLOOKUP(A475,policy!B:C,2,0)</f>
        <v>040000188485</v>
      </c>
      <c r="C475" s="13">
        <v>12905.64180327869</v>
      </c>
      <c r="D475" s="145">
        <f t="shared" si="29"/>
        <v>12906</v>
      </c>
      <c r="E475" s="149" t="s">
        <v>1558</v>
      </c>
      <c r="F475" s="146" t="str">
        <f t="shared" si="28"/>
        <v>insert into ins_premium_det (premium_rcv_code,assorted_code, rec_amount,premium_rcv_detail_code,remaining_amt, payrec, mode_code,coinsurance_code,class_cd,it_remarks) values</v>
      </c>
      <c r="G475" s="147" t="str">
        <f t="shared" si="30"/>
        <v>('20Jan250035','040000188485','12906',(select max(to_number(i.premium_rcv_detail_code))+1
from ins_premium_det i),'12906','12906','02', '11000003','00','Request by Mr. Saqib Saleem 21-Jan-2025');</v>
      </c>
      <c r="H475"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6" spans="1:8" ht="105" x14ac:dyDescent="0.25">
      <c r="A476" s="9" t="s">
        <v>1503</v>
      </c>
      <c r="B476" s="144" t="str">
        <f>VLOOKUP(A476,policy!B:C,2,0)</f>
        <v>040000188485</v>
      </c>
      <c r="C476" s="13">
        <v>12905.64180327869</v>
      </c>
      <c r="D476" s="145">
        <f t="shared" si="29"/>
        <v>12906</v>
      </c>
      <c r="E476" s="149" t="s">
        <v>1558</v>
      </c>
      <c r="F476" s="146" t="str">
        <f t="shared" si="28"/>
        <v>insert into ins_premium_det (premium_rcv_code,assorted_code, rec_amount,premium_rcv_detail_code,remaining_amt, payrec, mode_code,coinsurance_code,class_cd,it_remarks) values</v>
      </c>
      <c r="G476" s="147" t="str">
        <f t="shared" si="30"/>
        <v>('20Jan250035','040000188485','12906',(select max(to_number(i.premium_rcv_detail_code))+1
from ins_premium_det i),'12906','12906','02', '11000003','00','Request by Mr. Saqib Saleem 21-Jan-2025');</v>
      </c>
      <c r="H476"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7" spans="1:8" ht="105" x14ac:dyDescent="0.25">
      <c r="A477" s="9" t="s">
        <v>1503</v>
      </c>
      <c r="B477" s="144" t="str">
        <f>VLOOKUP(A477,policy!B:C,2,0)</f>
        <v>040000188485</v>
      </c>
      <c r="C477" s="13">
        <v>12905.64180327869</v>
      </c>
      <c r="D477" s="145">
        <f t="shared" si="29"/>
        <v>12906</v>
      </c>
      <c r="E477" s="149" t="s">
        <v>1558</v>
      </c>
      <c r="F477" s="146" t="str">
        <f t="shared" si="28"/>
        <v>insert into ins_premium_det (premium_rcv_code,assorted_code, rec_amount,premium_rcv_detail_code,remaining_amt, payrec, mode_code,coinsurance_code,class_cd,it_remarks) values</v>
      </c>
      <c r="G477" s="147" t="str">
        <f t="shared" si="30"/>
        <v>('20Jan250035','040000188485','12906',(select max(to_number(i.premium_rcv_detail_code))+1
from ins_premium_det i),'12906','12906','02', '11000003','00','Request by Mr. Saqib Saleem 21-Jan-2025');</v>
      </c>
      <c r="H477"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8" spans="1:8" ht="105" x14ac:dyDescent="0.25">
      <c r="A478" s="9" t="s">
        <v>1503</v>
      </c>
      <c r="B478" s="144" t="str">
        <f>VLOOKUP(A478,policy!B:C,2,0)</f>
        <v>040000188485</v>
      </c>
      <c r="C478" s="13">
        <v>12905.64180327869</v>
      </c>
      <c r="D478" s="145">
        <f t="shared" si="29"/>
        <v>12906</v>
      </c>
      <c r="E478" s="149" t="s">
        <v>1558</v>
      </c>
      <c r="F478" s="146" t="str">
        <f t="shared" si="28"/>
        <v>insert into ins_premium_det (premium_rcv_code,assorted_code, rec_amount,premium_rcv_detail_code,remaining_amt, payrec, mode_code,coinsurance_code,class_cd,it_remarks) values</v>
      </c>
      <c r="G478" s="147" t="str">
        <f t="shared" si="30"/>
        <v>('20Jan250035','040000188485','12906',(select max(to_number(i.premium_rcv_detail_code))+1
from ins_premium_det i),'12906','12906','02', '11000003','00','Request by Mr. Saqib Saleem 21-Jan-2025');</v>
      </c>
      <c r="H478"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79" spans="1:8" ht="105" x14ac:dyDescent="0.25">
      <c r="A479" s="9" t="s">
        <v>1503</v>
      </c>
      <c r="B479" s="144" t="str">
        <f>VLOOKUP(A479,policy!B:C,2,0)</f>
        <v>040000188485</v>
      </c>
      <c r="C479" s="13">
        <v>12905.64180327869</v>
      </c>
      <c r="D479" s="145">
        <f t="shared" si="29"/>
        <v>12906</v>
      </c>
      <c r="E479" s="149" t="s">
        <v>1558</v>
      </c>
      <c r="F479" s="146" t="str">
        <f t="shared" si="28"/>
        <v>insert into ins_premium_det (premium_rcv_code,assorted_code, rec_amount,premium_rcv_detail_code,remaining_amt, payrec, mode_code,coinsurance_code,class_cd,it_remarks) values</v>
      </c>
      <c r="G479" s="147" t="str">
        <f t="shared" si="30"/>
        <v>('20Jan250035','040000188485','12906',(select max(to_number(i.premium_rcv_detail_code))+1
from ins_premium_det i),'12906','12906','02', '11000003','00','Request by Mr. Saqib Saleem 21-Jan-2025');</v>
      </c>
      <c r="H479"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0" spans="1:8" ht="105" x14ac:dyDescent="0.25">
      <c r="A480" s="9" t="s">
        <v>1503</v>
      </c>
      <c r="B480" s="144" t="str">
        <f>VLOOKUP(A480,policy!B:C,2,0)</f>
        <v>040000188485</v>
      </c>
      <c r="C480" s="13">
        <v>12905.64180327869</v>
      </c>
      <c r="D480" s="145">
        <f t="shared" si="29"/>
        <v>12906</v>
      </c>
      <c r="E480" s="149" t="s">
        <v>1558</v>
      </c>
      <c r="F480" s="146" t="str">
        <f t="shared" si="28"/>
        <v>insert into ins_premium_det (premium_rcv_code,assorted_code, rec_amount,premium_rcv_detail_code,remaining_amt, payrec, mode_code,coinsurance_code,class_cd,it_remarks) values</v>
      </c>
      <c r="G480" s="147" t="str">
        <f t="shared" si="30"/>
        <v>('20Jan250035','040000188485','12906',(select max(to_number(i.premium_rcv_detail_code))+1
from ins_premium_det i),'12906','12906','02', '11000003','00','Request by Mr. Saqib Saleem 21-Jan-2025');</v>
      </c>
      <c r="H480"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1" spans="1:8" ht="105" x14ac:dyDescent="0.25">
      <c r="A481" s="9" t="s">
        <v>1503</v>
      </c>
      <c r="B481" s="144" t="str">
        <f>VLOOKUP(A481,policy!B:C,2,0)</f>
        <v>040000188485</v>
      </c>
      <c r="C481" s="13">
        <v>12905.64180327869</v>
      </c>
      <c r="D481" s="145">
        <f t="shared" si="29"/>
        <v>12906</v>
      </c>
      <c r="E481" s="149" t="s">
        <v>1558</v>
      </c>
      <c r="F481" s="146" t="str">
        <f t="shared" si="28"/>
        <v>insert into ins_premium_det (premium_rcv_code,assorted_code, rec_amount,premium_rcv_detail_code,remaining_amt, payrec, mode_code,coinsurance_code,class_cd,it_remarks) values</v>
      </c>
      <c r="G481" s="147" t="str">
        <f t="shared" si="30"/>
        <v>('20Jan250035','040000188485','12906',(select max(to_number(i.premium_rcv_detail_code))+1
from ins_premium_det i),'12906','12906','02', '11000003','00','Request by Mr. Saqib Saleem 21-Jan-2025');</v>
      </c>
      <c r="H481"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2" spans="1:8" ht="105" x14ac:dyDescent="0.25">
      <c r="A482" s="9" t="s">
        <v>1503</v>
      </c>
      <c r="B482" s="144" t="str">
        <f>VLOOKUP(A482,policy!B:C,2,0)</f>
        <v>040000188485</v>
      </c>
      <c r="C482" s="13">
        <v>12905.64180327869</v>
      </c>
      <c r="D482" s="145">
        <f t="shared" si="29"/>
        <v>12906</v>
      </c>
      <c r="E482" s="149" t="s">
        <v>1558</v>
      </c>
      <c r="F482" s="146" t="str">
        <f t="shared" si="28"/>
        <v>insert into ins_premium_det (premium_rcv_code,assorted_code, rec_amount,premium_rcv_detail_code,remaining_amt, payrec, mode_code,coinsurance_code,class_cd,it_remarks) values</v>
      </c>
      <c r="G482" s="147" t="str">
        <f t="shared" si="30"/>
        <v>('20Jan250035','040000188485','12906',(select max(to_number(i.premium_rcv_detail_code))+1
from ins_premium_det i),'12906','12906','02', '11000003','00','Request by Mr. Saqib Saleem 21-Jan-2025');</v>
      </c>
      <c r="H482"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3" spans="1:8" ht="105" x14ac:dyDescent="0.25">
      <c r="A483" s="9" t="s">
        <v>1503</v>
      </c>
      <c r="B483" s="144" t="str">
        <f>VLOOKUP(A483,policy!B:C,2,0)</f>
        <v>040000188485</v>
      </c>
      <c r="C483" s="13">
        <v>12905.64180327869</v>
      </c>
      <c r="D483" s="145">
        <f t="shared" si="29"/>
        <v>12906</v>
      </c>
      <c r="E483" s="149" t="s">
        <v>1558</v>
      </c>
      <c r="F483" s="146" t="str">
        <f t="shared" si="28"/>
        <v>insert into ins_premium_det (premium_rcv_code,assorted_code, rec_amount,premium_rcv_detail_code,remaining_amt, payrec, mode_code,coinsurance_code,class_cd,it_remarks) values</v>
      </c>
      <c r="G483" s="147" t="str">
        <f t="shared" si="30"/>
        <v>('20Jan250035','040000188485','12906',(select max(to_number(i.premium_rcv_detail_code))+1
from ins_premium_det i),'12906','12906','02', '11000003','00','Request by Mr. Saqib Saleem 21-Jan-2025');</v>
      </c>
      <c r="H483"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4" spans="1:8" ht="105" x14ac:dyDescent="0.25">
      <c r="A484" s="9" t="s">
        <v>1503</v>
      </c>
      <c r="B484" s="144" t="str">
        <f>VLOOKUP(A484,policy!B:C,2,0)</f>
        <v>040000188485</v>
      </c>
      <c r="C484" s="13">
        <v>12905.64180327869</v>
      </c>
      <c r="D484" s="145">
        <f t="shared" si="29"/>
        <v>12906</v>
      </c>
      <c r="E484" s="149" t="s">
        <v>1558</v>
      </c>
      <c r="F484" s="146" t="str">
        <f t="shared" si="28"/>
        <v>insert into ins_premium_det (premium_rcv_code,assorted_code, rec_amount,premium_rcv_detail_code,remaining_amt, payrec, mode_code,coinsurance_code,class_cd,it_remarks) values</v>
      </c>
      <c r="G484" s="147" t="str">
        <f t="shared" si="30"/>
        <v>('20Jan250035','040000188485','12906',(select max(to_number(i.premium_rcv_detail_code))+1
from ins_premium_det i),'12906','12906','02', '11000003','00','Request by Mr. Saqib Saleem 21-Jan-2025');</v>
      </c>
      <c r="H484"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5" spans="1:8" ht="105" x14ac:dyDescent="0.25">
      <c r="A485" s="9" t="s">
        <v>1503</v>
      </c>
      <c r="B485" s="144" t="str">
        <f>VLOOKUP(A485,policy!B:C,2,0)</f>
        <v>040000188485</v>
      </c>
      <c r="C485" s="13">
        <v>12905.64180327869</v>
      </c>
      <c r="D485" s="145">
        <f t="shared" si="29"/>
        <v>12906</v>
      </c>
      <c r="E485" s="149" t="s">
        <v>1558</v>
      </c>
      <c r="F485" s="146" t="str">
        <f t="shared" si="28"/>
        <v>insert into ins_premium_det (premium_rcv_code,assorted_code, rec_amount,premium_rcv_detail_code,remaining_amt, payrec, mode_code,coinsurance_code,class_cd,it_remarks) values</v>
      </c>
      <c r="G485" s="147" t="str">
        <f t="shared" si="30"/>
        <v>('20Jan250035','040000188485','12906',(select max(to_number(i.premium_rcv_detail_code))+1
from ins_premium_det i),'12906','12906','02', '11000003','00','Request by Mr. Saqib Saleem 21-Jan-2025');</v>
      </c>
      <c r="H485"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6" spans="1:8" ht="105" x14ac:dyDescent="0.25">
      <c r="A486" s="9" t="s">
        <v>1503</v>
      </c>
      <c r="B486" s="144" t="str">
        <f>VLOOKUP(A486,policy!B:C,2,0)</f>
        <v>040000188485</v>
      </c>
      <c r="C486" s="13">
        <v>12905.64180327869</v>
      </c>
      <c r="D486" s="145">
        <f t="shared" si="29"/>
        <v>12906</v>
      </c>
      <c r="E486" s="149" t="s">
        <v>1558</v>
      </c>
      <c r="F486" s="146" t="str">
        <f t="shared" si="28"/>
        <v>insert into ins_premium_det (premium_rcv_code,assorted_code, rec_amount,premium_rcv_detail_code,remaining_amt, payrec, mode_code,coinsurance_code,class_cd,it_remarks) values</v>
      </c>
      <c r="G486" s="147" t="str">
        <f t="shared" si="30"/>
        <v>('20Jan250035','040000188485','12906',(select max(to_number(i.premium_rcv_detail_code))+1
from ins_premium_det i),'12906','12906','02', '11000003','00','Request by Mr. Saqib Saleem 21-Jan-2025');</v>
      </c>
      <c r="H486" s="148" t="str">
        <f t="shared" si="31"/>
        <v>insert into ins_premium_det (premium_rcv_code,assorted_code, rec_amount,premium_rcv_detail_code,remaining_amt, payrec, mode_code,coinsurance_code,class_cd,it_remarks) values('20Jan250035','040000188485','12906',(select max(to_number(i.premium_rcv_detail_code))+1
from ins_premium_det i),'12906','12906','02', '11000003','00','Request by Mr. Saqib Saleem 21-Jan-2025');</v>
      </c>
    </row>
    <row r="487" spans="1:8" ht="105" x14ac:dyDescent="0.25">
      <c r="A487" s="9" t="s">
        <v>1504</v>
      </c>
      <c r="B487" s="144" t="str">
        <f>VLOOKUP(A487,policy!B:C,2,0)</f>
        <v>050000817682</v>
      </c>
      <c r="C487" s="13">
        <v>10337.881147540984</v>
      </c>
      <c r="D487" s="145">
        <f t="shared" si="29"/>
        <v>10338</v>
      </c>
      <c r="E487" s="149" t="s">
        <v>1558</v>
      </c>
      <c r="F487" s="146" t="str">
        <f t="shared" si="28"/>
        <v>insert into ins_premium_det (premium_rcv_code,assorted_code, rec_amount,premium_rcv_detail_code,remaining_amt, payrec, mode_code,coinsurance_code,class_cd,it_remarks) values</v>
      </c>
      <c r="G487" s="147" t="str">
        <f t="shared" si="30"/>
        <v>('20Jan250035','050000817682','10338',(select max(to_number(i.premium_rcv_detail_code))+1
from ins_premium_det i),'10338','10338','02', '11000003','00','Request by Mr. Saqib Saleem 21-Jan-2025');</v>
      </c>
      <c r="H487"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88" spans="1:8" ht="105" x14ac:dyDescent="0.25">
      <c r="A488" s="9" t="s">
        <v>1504</v>
      </c>
      <c r="B488" s="144" t="str">
        <f>VLOOKUP(A488,policy!B:C,2,0)</f>
        <v>050000817682</v>
      </c>
      <c r="C488" s="13">
        <v>10337.881147540984</v>
      </c>
      <c r="D488" s="145">
        <f t="shared" si="29"/>
        <v>10338</v>
      </c>
      <c r="E488" s="149" t="s">
        <v>1558</v>
      </c>
      <c r="F488" s="146" t="str">
        <f t="shared" si="28"/>
        <v>insert into ins_premium_det (premium_rcv_code,assorted_code, rec_amount,premium_rcv_detail_code,remaining_amt, payrec, mode_code,coinsurance_code,class_cd,it_remarks) values</v>
      </c>
      <c r="G488" s="147" t="str">
        <f t="shared" si="30"/>
        <v>('20Jan250035','050000817682','10338',(select max(to_number(i.premium_rcv_detail_code))+1
from ins_premium_det i),'10338','10338','02', '11000003','00','Request by Mr. Saqib Saleem 21-Jan-2025');</v>
      </c>
      <c r="H488"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89" spans="1:8" ht="105" x14ac:dyDescent="0.25">
      <c r="A489" s="9" t="s">
        <v>1504</v>
      </c>
      <c r="B489" s="144" t="str">
        <f>VLOOKUP(A489,policy!B:C,2,0)</f>
        <v>050000817682</v>
      </c>
      <c r="C489" s="13">
        <v>10337.881147540984</v>
      </c>
      <c r="D489" s="145">
        <f t="shared" si="29"/>
        <v>10338</v>
      </c>
      <c r="E489" s="149" t="s">
        <v>1558</v>
      </c>
      <c r="F489" s="146" t="str">
        <f t="shared" si="28"/>
        <v>insert into ins_premium_det (premium_rcv_code,assorted_code, rec_amount,premium_rcv_detail_code,remaining_amt, payrec, mode_code,coinsurance_code,class_cd,it_remarks) values</v>
      </c>
      <c r="G489" s="147" t="str">
        <f t="shared" si="30"/>
        <v>('20Jan250035','050000817682','10338',(select max(to_number(i.premium_rcv_detail_code))+1
from ins_premium_det i),'10338','10338','02', '11000003','00','Request by Mr. Saqib Saleem 21-Jan-2025');</v>
      </c>
      <c r="H489"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90" spans="1:8" ht="105" x14ac:dyDescent="0.25">
      <c r="A490" s="9" t="s">
        <v>1504</v>
      </c>
      <c r="B490" s="144" t="str">
        <f>VLOOKUP(A490,policy!B:C,2,0)</f>
        <v>050000817682</v>
      </c>
      <c r="C490" s="13">
        <v>10337.881147540984</v>
      </c>
      <c r="D490" s="145">
        <f t="shared" si="29"/>
        <v>10338</v>
      </c>
      <c r="E490" s="149" t="s">
        <v>1558</v>
      </c>
      <c r="F490" s="146" t="str">
        <f t="shared" si="28"/>
        <v>insert into ins_premium_det (premium_rcv_code,assorted_code, rec_amount,premium_rcv_detail_code,remaining_amt, payrec, mode_code,coinsurance_code,class_cd,it_remarks) values</v>
      </c>
      <c r="G490" s="147" t="str">
        <f t="shared" si="30"/>
        <v>('20Jan250035','050000817682','10338',(select max(to_number(i.premium_rcv_detail_code))+1
from ins_premium_det i),'10338','10338','02', '11000003','00','Request by Mr. Saqib Saleem 21-Jan-2025');</v>
      </c>
      <c r="H490"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91" spans="1:8" ht="105" x14ac:dyDescent="0.25">
      <c r="A491" s="9" t="s">
        <v>1504</v>
      </c>
      <c r="B491" s="144" t="str">
        <f>VLOOKUP(A491,policy!B:C,2,0)</f>
        <v>050000817682</v>
      </c>
      <c r="C491" s="13">
        <v>10337.881147540984</v>
      </c>
      <c r="D491" s="145">
        <f t="shared" si="29"/>
        <v>10338</v>
      </c>
      <c r="E491" s="149" t="s">
        <v>1558</v>
      </c>
      <c r="F491" s="146" t="str">
        <f t="shared" si="28"/>
        <v>insert into ins_premium_det (premium_rcv_code,assorted_code, rec_amount,premium_rcv_detail_code,remaining_amt, payrec, mode_code,coinsurance_code,class_cd,it_remarks) values</v>
      </c>
      <c r="G491" s="147" t="str">
        <f t="shared" si="30"/>
        <v>('20Jan250035','050000817682','10338',(select max(to_number(i.premium_rcv_detail_code))+1
from ins_premium_det i),'10338','10338','02', '11000003','00','Request by Mr. Saqib Saleem 21-Jan-2025');</v>
      </c>
      <c r="H491"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92" spans="1:8" ht="105" x14ac:dyDescent="0.25">
      <c r="A492" s="9" t="s">
        <v>1504</v>
      </c>
      <c r="B492" s="144" t="str">
        <f>VLOOKUP(A492,policy!B:C,2,0)</f>
        <v>050000817682</v>
      </c>
      <c r="C492" s="13">
        <v>10337.881147540984</v>
      </c>
      <c r="D492" s="145">
        <f t="shared" si="29"/>
        <v>10338</v>
      </c>
      <c r="E492" s="149" t="s">
        <v>1558</v>
      </c>
      <c r="F492" s="146" t="str">
        <f t="shared" si="28"/>
        <v>insert into ins_premium_det (premium_rcv_code,assorted_code, rec_amount,premium_rcv_detail_code,remaining_amt, payrec, mode_code,coinsurance_code,class_cd,it_remarks) values</v>
      </c>
      <c r="G492" s="147" t="str">
        <f t="shared" si="30"/>
        <v>('20Jan250035','050000817682','10338',(select max(to_number(i.premium_rcv_detail_code))+1
from ins_premium_det i),'10338','10338','02', '11000003','00','Request by Mr. Saqib Saleem 21-Jan-2025');</v>
      </c>
      <c r="H492"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93" spans="1:8" ht="105" x14ac:dyDescent="0.25">
      <c r="A493" s="9" t="s">
        <v>1504</v>
      </c>
      <c r="B493" s="144" t="str">
        <f>VLOOKUP(A493,policy!B:C,2,0)</f>
        <v>050000817682</v>
      </c>
      <c r="C493" s="13">
        <v>10337.881147540984</v>
      </c>
      <c r="D493" s="145">
        <f t="shared" si="29"/>
        <v>10338</v>
      </c>
      <c r="E493" s="149" t="s">
        <v>1558</v>
      </c>
      <c r="F493" s="146" t="str">
        <f t="shared" si="28"/>
        <v>insert into ins_premium_det (premium_rcv_code,assorted_code, rec_amount,premium_rcv_detail_code,remaining_amt, payrec, mode_code,coinsurance_code,class_cd,it_remarks) values</v>
      </c>
      <c r="G493" s="147" t="str">
        <f t="shared" si="30"/>
        <v>('20Jan250035','050000817682','10338',(select max(to_number(i.premium_rcv_detail_code))+1
from ins_premium_det i),'10338','10338','02', '11000003','00','Request by Mr. Saqib Saleem 21-Jan-2025');</v>
      </c>
      <c r="H493" s="148" t="str">
        <f t="shared" si="31"/>
        <v>insert into ins_premium_det (premium_rcv_code,assorted_code, rec_amount,premium_rcv_detail_code,remaining_amt, payrec, mode_code,coinsurance_code,class_cd,it_remarks) values('20Jan250035','050000817682','10338',(select max(to_number(i.premium_rcv_detail_code))+1
from ins_premium_det i),'10338','10338','02', '11000003','00','Request by Mr. Saqib Saleem 21-Jan-2025');</v>
      </c>
    </row>
    <row r="494" spans="1:8" ht="105" x14ac:dyDescent="0.25">
      <c r="A494" s="134" t="s">
        <v>1504</v>
      </c>
      <c r="B494" s="144" t="str">
        <f>VLOOKUP(A494,policy!B:C,2,0)</f>
        <v>050000817682</v>
      </c>
      <c r="C494" s="13">
        <v>27781.397581967212</v>
      </c>
      <c r="D494" s="145">
        <f t="shared" si="29"/>
        <v>27781</v>
      </c>
      <c r="E494" s="149" t="s">
        <v>1558</v>
      </c>
      <c r="F494" s="146" t="str">
        <f t="shared" si="28"/>
        <v>insert into ins_premium_det (premium_rcv_code,assorted_code, rec_amount,premium_rcv_detail_code,remaining_amt, payrec, mode_code,coinsurance_code,class_cd,it_remarks) values</v>
      </c>
      <c r="G494" s="147" t="str">
        <f t="shared" si="30"/>
        <v>('20Jan250035','050000817682','27781',(select max(to_number(i.premium_rcv_detail_code))+1
from ins_premium_det i),'27781','27781','02', '11000003','00','Request by Mr. Saqib Saleem 21-Jan-2025');</v>
      </c>
      <c r="H494" s="148" t="str">
        <f t="shared" si="31"/>
        <v>insert into ins_premium_det (premium_rcv_code,assorted_code, rec_amount,premium_rcv_detail_code,remaining_amt, payrec, mode_code,coinsurance_code,class_cd,it_remarks) values('20Jan250035','050000817682','27781',(select max(to_number(i.premium_rcv_detail_code))+1
from ins_premium_det i),'27781','27781','02', '11000003','00','Request by Mr. Saqib Saleem 21-Jan-2025');</v>
      </c>
    </row>
    <row r="495" spans="1:8" ht="105" x14ac:dyDescent="0.25">
      <c r="A495" s="9" t="s">
        <v>1506</v>
      </c>
      <c r="B495" s="144" t="str">
        <f>VLOOKUP(A495,policy!B:C,2,0)</f>
        <v>050000831702</v>
      </c>
      <c r="C495" s="13">
        <v>5785.2877049180324</v>
      </c>
      <c r="D495" s="145">
        <f t="shared" si="29"/>
        <v>5785</v>
      </c>
      <c r="E495" s="149" t="s">
        <v>1558</v>
      </c>
      <c r="F495" s="146" t="str">
        <f t="shared" si="28"/>
        <v>insert into ins_premium_det (premium_rcv_code,assorted_code, rec_amount,premium_rcv_detail_code,remaining_amt, payrec, mode_code,coinsurance_code,class_cd,it_remarks) values</v>
      </c>
      <c r="G495" s="147" t="str">
        <f t="shared" si="30"/>
        <v>('20Jan250035','050000831702','5785',(select max(to_number(i.premium_rcv_detail_code))+1
from ins_premium_det i),'5785','5785','02', '11000003','00','Request by Mr. Saqib Saleem 21-Jan-2025');</v>
      </c>
      <c r="H495" s="148" t="str">
        <f t="shared" si="31"/>
        <v>insert into ins_premium_det (premium_rcv_code,assorted_code, rec_amount,premium_rcv_detail_code,remaining_amt, payrec, mode_code,coinsurance_code,class_cd,it_remarks) values('20Jan250035','050000831702','5785',(select max(to_number(i.premium_rcv_detail_code))+1
from ins_premium_det i),'5785','5785','02', '11000003','00','Request by Mr. Saqib Saleem 21-Jan-2025');</v>
      </c>
    </row>
    <row r="496" spans="1:8" ht="105" x14ac:dyDescent="0.25">
      <c r="A496" s="9" t="s">
        <v>1507</v>
      </c>
      <c r="B496" s="144" t="str">
        <f>VLOOKUP(A496,policy!B:C,2,0)</f>
        <v>050000835997</v>
      </c>
      <c r="C496" s="13">
        <v>2447.6217213114755</v>
      </c>
      <c r="D496" s="145">
        <f t="shared" si="29"/>
        <v>2448</v>
      </c>
      <c r="E496" s="149" t="s">
        <v>1558</v>
      </c>
      <c r="F496" s="146" t="str">
        <f t="shared" si="28"/>
        <v>insert into ins_premium_det (premium_rcv_code,assorted_code, rec_amount,premium_rcv_detail_code,remaining_amt, payrec, mode_code,coinsurance_code,class_cd,it_remarks) values</v>
      </c>
      <c r="G496" s="147" t="str">
        <f t="shared" si="30"/>
        <v>('20Jan250035','050000835997','2448',(select max(to_number(i.premium_rcv_detail_code))+1
from ins_premium_det i),'2448','2448','02', '11000003','00','Request by Mr. Saqib Saleem 21-Jan-2025');</v>
      </c>
      <c r="H496"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row r="497" spans="1:8" ht="105" x14ac:dyDescent="0.25">
      <c r="A497" s="9" t="s">
        <v>1507</v>
      </c>
      <c r="B497" s="144" t="str">
        <f>VLOOKUP(A497,policy!B:C,2,0)</f>
        <v>050000835997</v>
      </c>
      <c r="C497" s="13">
        <v>2447.6217213114755</v>
      </c>
      <c r="D497" s="145">
        <f t="shared" si="29"/>
        <v>2448</v>
      </c>
      <c r="E497" s="149" t="s">
        <v>1558</v>
      </c>
      <c r="F497" s="146" t="str">
        <f t="shared" si="28"/>
        <v>insert into ins_premium_det (premium_rcv_code,assorted_code, rec_amount,premium_rcv_detail_code,remaining_amt, payrec, mode_code,coinsurance_code,class_cd,it_remarks) values</v>
      </c>
      <c r="G497" s="147" t="str">
        <f t="shared" si="30"/>
        <v>('20Jan250035','050000835997','2448',(select max(to_number(i.premium_rcv_detail_code))+1
from ins_premium_det i),'2448','2448','02', '11000003','00','Request by Mr. Saqib Saleem 21-Jan-2025');</v>
      </c>
      <c r="H497"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row r="498" spans="1:8" ht="105" x14ac:dyDescent="0.25">
      <c r="A498" s="9" t="s">
        <v>1507</v>
      </c>
      <c r="B498" s="144" t="str">
        <f>VLOOKUP(A498,policy!B:C,2,0)</f>
        <v>050000835997</v>
      </c>
      <c r="C498" s="13">
        <v>2447.6217213114755</v>
      </c>
      <c r="D498" s="145">
        <f t="shared" si="29"/>
        <v>2448</v>
      </c>
      <c r="E498" s="149" t="s">
        <v>1558</v>
      </c>
      <c r="F498" s="146" t="str">
        <f t="shared" si="28"/>
        <v>insert into ins_premium_det (premium_rcv_code,assorted_code, rec_amount,premium_rcv_detail_code,remaining_amt, payrec, mode_code,coinsurance_code,class_cd,it_remarks) values</v>
      </c>
      <c r="G498" s="147" t="str">
        <f t="shared" si="30"/>
        <v>('20Jan250035','050000835997','2448',(select max(to_number(i.premium_rcv_detail_code))+1
from ins_premium_det i),'2448','2448','02', '11000003','00','Request by Mr. Saqib Saleem 21-Jan-2025');</v>
      </c>
      <c r="H498"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row r="499" spans="1:8" ht="105" x14ac:dyDescent="0.25">
      <c r="A499" s="9" t="s">
        <v>1507</v>
      </c>
      <c r="B499" s="144" t="str">
        <f>VLOOKUP(A499,policy!B:C,2,0)</f>
        <v>050000835997</v>
      </c>
      <c r="C499" s="13">
        <v>2447.6217213114755</v>
      </c>
      <c r="D499" s="145">
        <f t="shared" si="29"/>
        <v>2448</v>
      </c>
      <c r="E499" s="149" t="s">
        <v>1558</v>
      </c>
      <c r="F499" s="146" t="str">
        <f t="shared" si="28"/>
        <v>insert into ins_premium_det (premium_rcv_code,assorted_code, rec_amount,premium_rcv_detail_code,remaining_amt, payrec, mode_code,coinsurance_code,class_cd,it_remarks) values</v>
      </c>
      <c r="G499" s="147" t="str">
        <f t="shared" si="30"/>
        <v>('20Jan250035','050000835997','2448',(select max(to_number(i.premium_rcv_detail_code))+1
from ins_premium_det i),'2448','2448','02', '11000003','00','Request by Mr. Saqib Saleem 21-Jan-2025');</v>
      </c>
      <c r="H499"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row r="500" spans="1:8" ht="105" x14ac:dyDescent="0.25">
      <c r="A500" s="9" t="s">
        <v>1507</v>
      </c>
      <c r="B500" s="144" t="str">
        <f>VLOOKUP(A500,policy!B:C,2,0)</f>
        <v>050000835997</v>
      </c>
      <c r="C500" s="13">
        <v>2447.6217213114755</v>
      </c>
      <c r="D500" s="145">
        <f t="shared" si="29"/>
        <v>2448</v>
      </c>
      <c r="E500" s="149" t="s">
        <v>1558</v>
      </c>
      <c r="F500" s="146" t="str">
        <f t="shared" si="28"/>
        <v>insert into ins_premium_det (premium_rcv_code,assorted_code, rec_amount,premium_rcv_detail_code,remaining_amt, payrec, mode_code,coinsurance_code,class_cd,it_remarks) values</v>
      </c>
      <c r="G500" s="147" t="str">
        <f t="shared" si="30"/>
        <v>('20Jan250035','050000835997','2448',(select max(to_number(i.premium_rcv_detail_code))+1
from ins_premium_det i),'2448','2448','02', '11000003','00','Request by Mr. Saqib Saleem 21-Jan-2025');</v>
      </c>
      <c r="H500"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row r="501" spans="1:8" ht="105" x14ac:dyDescent="0.25">
      <c r="A501" s="9" t="s">
        <v>1507</v>
      </c>
      <c r="B501" s="144" t="str">
        <f>VLOOKUP(A501,policy!B:C,2,0)</f>
        <v>050000835997</v>
      </c>
      <c r="C501" s="13">
        <v>2447.6217213114755</v>
      </c>
      <c r="D501" s="145">
        <f t="shared" si="29"/>
        <v>2448</v>
      </c>
      <c r="E501" s="149" t="s">
        <v>1558</v>
      </c>
      <c r="F501" s="146" t="str">
        <f t="shared" si="28"/>
        <v>insert into ins_premium_det (premium_rcv_code,assorted_code, rec_amount,premium_rcv_detail_code,remaining_amt, payrec, mode_code,coinsurance_code,class_cd,it_remarks) values</v>
      </c>
      <c r="G501" s="147" t="str">
        <f t="shared" si="30"/>
        <v>('20Jan250035','050000835997','2448',(select max(to_number(i.premium_rcv_detail_code))+1
from ins_premium_det i),'2448','2448','02', '11000003','00','Request by Mr. Saqib Saleem 21-Jan-2025');</v>
      </c>
      <c r="H501" s="148" t="str">
        <f t="shared" si="31"/>
        <v>insert into ins_premium_det (premium_rcv_code,assorted_code, rec_amount,premium_rcv_detail_code,remaining_amt, payrec, mode_code,coinsurance_code,class_cd,it_remarks) values('20Jan250035','050000835997','2448',(select max(to_number(i.premium_rcv_detail_code))+1
from ins_premium_det i),'2448','2448','02', '11000003','00','Request by Mr. Saqib Saleem 21-Jan-2025');</v>
      </c>
    </row>
  </sheetData>
  <conditionalFormatting sqref="A1">
    <cfRule type="duplicateValues" dxfId="3" priority="1"/>
  </conditionalFormatting>
  <conditionalFormatting sqref="B2:B501">
    <cfRule type="duplicateValues" dxfId="2" priority="2"/>
    <cfRule type="duplicateValues" dxfId="1" priority="3"/>
    <cfRule type="duplicateValues" dxfId="0"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567B-C062-4106-A993-800405713B13}">
  <dimension ref="A1:E500"/>
  <sheetViews>
    <sheetView workbookViewId="0">
      <selection activeCell="E1" sqref="E1:E500"/>
    </sheetView>
  </sheetViews>
  <sheetFormatPr defaultRowHeight="15" x14ac:dyDescent="0.25"/>
  <cols>
    <col min="1" max="1" width="38.140625" bestFit="1" customWidth="1"/>
  </cols>
  <sheetData>
    <row r="1" spans="1:5" x14ac:dyDescent="0.25">
      <c r="A1" s="9" t="s">
        <v>1470</v>
      </c>
      <c r="B1" t="s">
        <v>1508</v>
      </c>
      <c r="D1">
        <v>82142</v>
      </c>
      <c r="E1" t="str">
        <f>"ia.assorted_string like '%"&amp;D1&amp;B1&amp;"%' or"</f>
        <v>ia.assorted_string like '%82142-01-2024%' or</v>
      </c>
    </row>
    <row r="2" spans="1:5" x14ac:dyDescent="0.25">
      <c r="A2" s="9" t="s">
        <v>1470</v>
      </c>
      <c r="B2" t="s">
        <v>1508</v>
      </c>
      <c r="D2">
        <v>82142</v>
      </c>
      <c r="E2" t="str">
        <f t="shared" ref="E2:E65" si="0">"ia.assorted_string like '%"&amp;D2&amp;B2&amp;"%' or"</f>
        <v>ia.assorted_string like '%82142-01-2024%' or</v>
      </c>
    </row>
    <row r="3" spans="1:5" x14ac:dyDescent="0.25">
      <c r="A3" s="9" t="s">
        <v>1471</v>
      </c>
      <c r="B3" t="s">
        <v>1508</v>
      </c>
      <c r="D3">
        <v>82154</v>
      </c>
      <c r="E3" t="str">
        <f t="shared" si="0"/>
        <v>ia.assorted_string like '%82154-01-2024%' or</v>
      </c>
    </row>
    <row r="4" spans="1:5" x14ac:dyDescent="0.25">
      <c r="A4" s="9" t="s">
        <v>1471</v>
      </c>
      <c r="B4" t="s">
        <v>1508</v>
      </c>
      <c r="D4">
        <v>82154</v>
      </c>
      <c r="E4" t="str">
        <f t="shared" si="0"/>
        <v>ia.assorted_string like '%82154-01-2024%' or</v>
      </c>
    </row>
    <row r="5" spans="1:5" x14ac:dyDescent="0.25">
      <c r="A5" s="9" t="s">
        <v>1470</v>
      </c>
      <c r="B5" t="s">
        <v>1508</v>
      </c>
      <c r="D5">
        <v>82142</v>
      </c>
      <c r="E5" t="str">
        <f t="shared" si="0"/>
        <v>ia.assorted_string like '%82142-01-2024%' or</v>
      </c>
    </row>
    <row r="6" spans="1:5" x14ac:dyDescent="0.25">
      <c r="A6" s="9" t="s">
        <v>1470</v>
      </c>
      <c r="B6" t="s">
        <v>1508</v>
      </c>
      <c r="D6">
        <v>82142</v>
      </c>
      <c r="E6" t="str">
        <f t="shared" si="0"/>
        <v>ia.assorted_string like '%82142-01-2024%' or</v>
      </c>
    </row>
    <row r="7" spans="1:5" x14ac:dyDescent="0.25">
      <c r="A7" s="9" t="s">
        <v>1470</v>
      </c>
      <c r="B7" t="s">
        <v>1508</v>
      </c>
      <c r="D7">
        <v>82142</v>
      </c>
      <c r="E7" t="str">
        <f t="shared" si="0"/>
        <v>ia.assorted_string like '%82142-01-2024%' or</v>
      </c>
    </row>
    <row r="8" spans="1:5" x14ac:dyDescent="0.25">
      <c r="A8" s="9" t="s">
        <v>1470</v>
      </c>
      <c r="B8" t="s">
        <v>1508</v>
      </c>
      <c r="D8">
        <v>82142</v>
      </c>
      <c r="E8" t="str">
        <f t="shared" si="0"/>
        <v>ia.assorted_string like '%82142-01-2024%' or</v>
      </c>
    </row>
    <row r="9" spans="1:5" x14ac:dyDescent="0.25">
      <c r="A9" s="9" t="s">
        <v>1470</v>
      </c>
      <c r="B9" t="s">
        <v>1508</v>
      </c>
      <c r="D9">
        <v>82142</v>
      </c>
      <c r="E9" t="str">
        <f t="shared" si="0"/>
        <v>ia.assorted_string like '%82142-01-2024%' or</v>
      </c>
    </row>
    <row r="10" spans="1:5" x14ac:dyDescent="0.25">
      <c r="A10" s="9" t="s">
        <v>1472</v>
      </c>
      <c r="B10" t="s">
        <v>1508</v>
      </c>
      <c r="D10">
        <v>82072</v>
      </c>
      <c r="E10" t="str">
        <f t="shared" si="0"/>
        <v>ia.assorted_string like '%82072-01-2024%' or</v>
      </c>
    </row>
    <row r="11" spans="1:5" x14ac:dyDescent="0.25">
      <c r="A11" s="9" t="s">
        <v>1470</v>
      </c>
      <c r="B11" t="s">
        <v>1508</v>
      </c>
      <c r="D11">
        <v>82142</v>
      </c>
      <c r="E11" t="str">
        <f t="shared" si="0"/>
        <v>ia.assorted_string like '%82142-01-2024%' or</v>
      </c>
    </row>
    <row r="12" spans="1:5" x14ac:dyDescent="0.25">
      <c r="A12" s="9" t="s">
        <v>1470</v>
      </c>
      <c r="B12" t="s">
        <v>1508</v>
      </c>
      <c r="D12">
        <v>82142</v>
      </c>
      <c r="E12" t="str">
        <f t="shared" si="0"/>
        <v>ia.assorted_string like '%82142-01-2024%' or</v>
      </c>
    </row>
    <row r="13" spans="1:5" x14ac:dyDescent="0.25">
      <c r="A13" s="9" t="s">
        <v>1470</v>
      </c>
      <c r="B13" t="s">
        <v>1508</v>
      </c>
      <c r="D13">
        <v>82142</v>
      </c>
      <c r="E13" t="str">
        <f t="shared" si="0"/>
        <v>ia.assorted_string like '%82142-01-2024%' or</v>
      </c>
    </row>
    <row r="14" spans="1:5" x14ac:dyDescent="0.25">
      <c r="A14" s="9" t="s">
        <v>1470</v>
      </c>
      <c r="B14" t="s">
        <v>1508</v>
      </c>
      <c r="D14">
        <v>82142</v>
      </c>
      <c r="E14" t="str">
        <f t="shared" si="0"/>
        <v>ia.assorted_string like '%82142-01-2024%' or</v>
      </c>
    </row>
    <row r="15" spans="1:5" x14ac:dyDescent="0.25">
      <c r="A15" s="9" t="s">
        <v>1470</v>
      </c>
      <c r="B15" t="s">
        <v>1508</v>
      </c>
      <c r="D15">
        <v>82142</v>
      </c>
      <c r="E15" t="str">
        <f t="shared" si="0"/>
        <v>ia.assorted_string like '%82142-01-2024%' or</v>
      </c>
    </row>
    <row r="16" spans="1:5" x14ac:dyDescent="0.25">
      <c r="A16" s="9" t="s">
        <v>1470</v>
      </c>
      <c r="B16" t="s">
        <v>1508</v>
      </c>
      <c r="D16">
        <v>82142</v>
      </c>
      <c r="E16" t="str">
        <f t="shared" si="0"/>
        <v>ia.assorted_string like '%82142-01-2024%' or</v>
      </c>
    </row>
    <row r="17" spans="1:5" x14ac:dyDescent="0.25">
      <c r="A17" s="9" t="s">
        <v>1470</v>
      </c>
      <c r="B17" t="s">
        <v>1508</v>
      </c>
      <c r="D17">
        <v>82142</v>
      </c>
      <c r="E17" t="str">
        <f t="shared" si="0"/>
        <v>ia.assorted_string like '%82142-01-2024%' or</v>
      </c>
    </row>
    <row r="18" spans="1:5" x14ac:dyDescent="0.25">
      <c r="A18" s="9" t="s">
        <v>1470</v>
      </c>
      <c r="B18" t="s">
        <v>1508</v>
      </c>
      <c r="D18">
        <v>82142</v>
      </c>
      <c r="E18" t="str">
        <f t="shared" si="0"/>
        <v>ia.assorted_string like '%82142-01-2024%' or</v>
      </c>
    </row>
    <row r="19" spans="1:5" x14ac:dyDescent="0.25">
      <c r="A19" s="9" t="s">
        <v>1470</v>
      </c>
      <c r="B19" t="s">
        <v>1508</v>
      </c>
      <c r="D19">
        <v>82142</v>
      </c>
      <c r="E19" t="str">
        <f t="shared" si="0"/>
        <v>ia.assorted_string like '%82142-01-2024%' or</v>
      </c>
    </row>
    <row r="20" spans="1:5" x14ac:dyDescent="0.25">
      <c r="A20" s="9" t="s">
        <v>1470</v>
      </c>
      <c r="B20" t="s">
        <v>1508</v>
      </c>
      <c r="D20">
        <v>82142</v>
      </c>
      <c r="E20" t="str">
        <f t="shared" si="0"/>
        <v>ia.assorted_string like '%82142-01-2024%' or</v>
      </c>
    </row>
    <row r="21" spans="1:5" x14ac:dyDescent="0.25">
      <c r="A21" s="9" t="s">
        <v>1470</v>
      </c>
      <c r="B21" t="s">
        <v>1508</v>
      </c>
      <c r="D21">
        <v>82142</v>
      </c>
      <c r="E21" t="str">
        <f t="shared" si="0"/>
        <v>ia.assorted_string like '%82142-01-2024%' or</v>
      </c>
    </row>
    <row r="22" spans="1:5" x14ac:dyDescent="0.25">
      <c r="A22" s="9" t="s">
        <v>1470</v>
      </c>
      <c r="B22" t="s">
        <v>1508</v>
      </c>
      <c r="D22">
        <v>82142</v>
      </c>
      <c r="E22" t="str">
        <f t="shared" si="0"/>
        <v>ia.assorted_string like '%82142-01-2024%' or</v>
      </c>
    </row>
    <row r="23" spans="1:5" x14ac:dyDescent="0.25">
      <c r="A23" s="9" t="s">
        <v>1470</v>
      </c>
      <c r="B23" t="s">
        <v>1508</v>
      </c>
      <c r="D23">
        <v>82142</v>
      </c>
      <c r="E23" t="str">
        <f t="shared" si="0"/>
        <v>ia.assorted_string like '%82142-01-2024%' or</v>
      </c>
    </row>
    <row r="24" spans="1:5" x14ac:dyDescent="0.25">
      <c r="A24" s="9" t="s">
        <v>1470</v>
      </c>
      <c r="B24" t="s">
        <v>1508</v>
      </c>
      <c r="D24">
        <v>82142</v>
      </c>
      <c r="E24" t="str">
        <f t="shared" si="0"/>
        <v>ia.assorted_string like '%82142-01-2024%' or</v>
      </c>
    </row>
    <row r="25" spans="1:5" x14ac:dyDescent="0.25">
      <c r="A25" s="9" t="s">
        <v>1470</v>
      </c>
      <c r="B25" t="s">
        <v>1508</v>
      </c>
      <c r="D25">
        <v>82142</v>
      </c>
      <c r="E25" t="str">
        <f t="shared" si="0"/>
        <v>ia.assorted_string like '%82142-01-2024%' or</v>
      </c>
    </row>
    <row r="26" spans="1:5" x14ac:dyDescent="0.25">
      <c r="A26" s="9" t="s">
        <v>1470</v>
      </c>
      <c r="B26" t="s">
        <v>1508</v>
      </c>
      <c r="D26">
        <v>82142</v>
      </c>
      <c r="E26" t="str">
        <f t="shared" si="0"/>
        <v>ia.assorted_string like '%82142-01-2024%' or</v>
      </c>
    </row>
    <row r="27" spans="1:5" x14ac:dyDescent="0.25">
      <c r="A27" s="9" t="s">
        <v>1470</v>
      </c>
      <c r="B27" t="s">
        <v>1508</v>
      </c>
      <c r="D27">
        <v>82142</v>
      </c>
      <c r="E27" t="str">
        <f t="shared" si="0"/>
        <v>ia.assorted_string like '%82142-01-2024%' or</v>
      </c>
    </row>
    <row r="28" spans="1:5" x14ac:dyDescent="0.25">
      <c r="A28" s="9" t="s">
        <v>1470</v>
      </c>
      <c r="B28" t="s">
        <v>1508</v>
      </c>
      <c r="D28">
        <v>82142</v>
      </c>
      <c r="E28" t="str">
        <f t="shared" si="0"/>
        <v>ia.assorted_string like '%82142-01-2024%' or</v>
      </c>
    </row>
    <row r="29" spans="1:5" x14ac:dyDescent="0.25">
      <c r="A29" s="9" t="s">
        <v>1470</v>
      </c>
      <c r="B29" t="s">
        <v>1508</v>
      </c>
      <c r="D29">
        <v>82142</v>
      </c>
      <c r="E29" t="str">
        <f t="shared" si="0"/>
        <v>ia.assorted_string like '%82142-01-2024%' or</v>
      </c>
    </row>
    <row r="30" spans="1:5" x14ac:dyDescent="0.25">
      <c r="A30" s="9" t="s">
        <v>1470</v>
      </c>
      <c r="B30" t="s">
        <v>1508</v>
      </c>
      <c r="D30">
        <v>82142</v>
      </c>
      <c r="E30" t="str">
        <f t="shared" si="0"/>
        <v>ia.assorted_string like '%82142-01-2024%' or</v>
      </c>
    </row>
    <row r="31" spans="1:5" x14ac:dyDescent="0.25">
      <c r="A31" s="9" t="s">
        <v>1470</v>
      </c>
      <c r="B31" t="s">
        <v>1508</v>
      </c>
      <c r="D31">
        <v>82142</v>
      </c>
      <c r="E31" t="str">
        <f t="shared" si="0"/>
        <v>ia.assorted_string like '%82142-01-2024%' or</v>
      </c>
    </row>
    <row r="32" spans="1:5" x14ac:dyDescent="0.25">
      <c r="A32" s="9" t="s">
        <v>1470</v>
      </c>
      <c r="B32" t="s">
        <v>1508</v>
      </c>
      <c r="D32">
        <v>82142</v>
      </c>
      <c r="E32" t="str">
        <f t="shared" si="0"/>
        <v>ia.assorted_string like '%82142-01-2024%' or</v>
      </c>
    </row>
    <row r="33" spans="1:5" x14ac:dyDescent="0.25">
      <c r="A33" s="9" t="s">
        <v>1473</v>
      </c>
      <c r="B33" t="s">
        <v>1508</v>
      </c>
      <c r="D33">
        <v>82078</v>
      </c>
      <c r="E33" t="str">
        <f t="shared" si="0"/>
        <v>ia.assorted_string like '%82078-01-2024%' or</v>
      </c>
    </row>
    <row r="34" spans="1:5" x14ac:dyDescent="0.25">
      <c r="A34" s="9" t="s">
        <v>1474</v>
      </c>
      <c r="B34" t="s">
        <v>1508</v>
      </c>
      <c r="D34">
        <v>82068</v>
      </c>
      <c r="E34" t="str">
        <f t="shared" si="0"/>
        <v>ia.assorted_string like '%82068-01-2024%' or</v>
      </c>
    </row>
    <row r="35" spans="1:5" x14ac:dyDescent="0.25">
      <c r="A35" s="9" t="s">
        <v>1471</v>
      </c>
      <c r="B35" t="s">
        <v>1508</v>
      </c>
      <c r="D35">
        <v>82154</v>
      </c>
      <c r="E35" t="str">
        <f t="shared" si="0"/>
        <v>ia.assorted_string like '%82154-01-2024%' or</v>
      </c>
    </row>
    <row r="36" spans="1:5" x14ac:dyDescent="0.25">
      <c r="A36" s="9" t="s">
        <v>1471</v>
      </c>
      <c r="B36" t="s">
        <v>1508</v>
      </c>
      <c r="D36">
        <v>82154</v>
      </c>
      <c r="E36" t="str">
        <f t="shared" si="0"/>
        <v>ia.assorted_string like '%82154-01-2024%' or</v>
      </c>
    </row>
    <row r="37" spans="1:5" x14ac:dyDescent="0.25">
      <c r="A37" s="9" t="s">
        <v>1475</v>
      </c>
      <c r="B37" t="s">
        <v>1508</v>
      </c>
      <c r="D37">
        <v>82206</v>
      </c>
      <c r="E37" t="str">
        <f t="shared" si="0"/>
        <v>ia.assorted_string like '%82206-01-2024%' or</v>
      </c>
    </row>
    <row r="38" spans="1:5" x14ac:dyDescent="0.25">
      <c r="A38" s="9" t="s">
        <v>1470</v>
      </c>
      <c r="B38" t="s">
        <v>1508</v>
      </c>
      <c r="D38">
        <v>82142</v>
      </c>
      <c r="E38" t="str">
        <f t="shared" si="0"/>
        <v>ia.assorted_string like '%82142-01-2024%' or</v>
      </c>
    </row>
    <row r="39" spans="1:5" x14ac:dyDescent="0.25">
      <c r="A39" s="9" t="s">
        <v>1470</v>
      </c>
      <c r="B39" t="s">
        <v>1508</v>
      </c>
      <c r="D39">
        <v>82142</v>
      </c>
      <c r="E39" t="str">
        <f t="shared" si="0"/>
        <v>ia.assorted_string like '%82142-01-2024%' or</v>
      </c>
    </row>
    <row r="40" spans="1:5" x14ac:dyDescent="0.25">
      <c r="A40" s="9" t="s">
        <v>1470</v>
      </c>
      <c r="B40" t="s">
        <v>1508</v>
      </c>
      <c r="D40">
        <v>82142</v>
      </c>
      <c r="E40" t="str">
        <f t="shared" si="0"/>
        <v>ia.assorted_string like '%82142-01-2024%' or</v>
      </c>
    </row>
    <row r="41" spans="1:5" x14ac:dyDescent="0.25">
      <c r="A41" s="9" t="s">
        <v>1470</v>
      </c>
      <c r="B41" t="s">
        <v>1508</v>
      </c>
      <c r="D41">
        <v>82142</v>
      </c>
      <c r="E41" t="str">
        <f t="shared" si="0"/>
        <v>ia.assorted_string like '%82142-01-2024%' or</v>
      </c>
    </row>
    <row r="42" spans="1:5" x14ac:dyDescent="0.25">
      <c r="A42" s="9" t="s">
        <v>1470</v>
      </c>
      <c r="B42" t="s">
        <v>1508</v>
      </c>
      <c r="D42">
        <v>82142</v>
      </c>
      <c r="E42" t="str">
        <f t="shared" si="0"/>
        <v>ia.assorted_string like '%82142-01-2024%' or</v>
      </c>
    </row>
    <row r="43" spans="1:5" x14ac:dyDescent="0.25">
      <c r="A43" s="9" t="s">
        <v>1476</v>
      </c>
      <c r="B43" t="s">
        <v>1508</v>
      </c>
      <c r="D43">
        <v>82147</v>
      </c>
      <c r="E43" t="str">
        <f t="shared" si="0"/>
        <v>ia.assorted_string like '%82147-01-2024%' or</v>
      </c>
    </row>
    <row r="44" spans="1:5" x14ac:dyDescent="0.25">
      <c r="A44" s="9" t="s">
        <v>1476</v>
      </c>
      <c r="B44" t="s">
        <v>1508</v>
      </c>
      <c r="D44">
        <v>82147</v>
      </c>
      <c r="E44" t="str">
        <f t="shared" si="0"/>
        <v>ia.assorted_string like '%82147-01-2024%' or</v>
      </c>
    </row>
    <row r="45" spans="1:5" x14ac:dyDescent="0.25">
      <c r="A45" s="9" t="s">
        <v>1476</v>
      </c>
      <c r="B45" t="s">
        <v>1508</v>
      </c>
      <c r="D45">
        <v>82147</v>
      </c>
      <c r="E45" t="str">
        <f t="shared" si="0"/>
        <v>ia.assorted_string like '%82147-01-2024%' or</v>
      </c>
    </row>
    <row r="46" spans="1:5" x14ac:dyDescent="0.25">
      <c r="A46" s="9" t="s">
        <v>1476</v>
      </c>
      <c r="B46" t="s">
        <v>1508</v>
      </c>
      <c r="D46">
        <v>82147</v>
      </c>
      <c r="E46" t="str">
        <f t="shared" si="0"/>
        <v>ia.assorted_string like '%82147-01-2024%' or</v>
      </c>
    </row>
    <row r="47" spans="1:5" x14ac:dyDescent="0.25">
      <c r="A47" s="9" t="s">
        <v>1477</v>
      </c>
      <c r="B47" t="s">
        <v>1508</v>
      </c>
      <c r="D47">
        <v>82150</v>
      </c>
      <c r="E47" t="str">
        <f t="shared" si="0"/>
        <v>ia.assorted_string like '%82150-01-2024%' or</v>
      </c>
    </row>
    <row r="48" spans="1:5" x14ac:dyDescent="0.25">
      <c r="A48" s="9" t="s">
        <v>1477</v>
      </c>
      <c r="B48" t="s">
        <v>1508</v>
      </c>
      <c r="D48">
        <v>82150</v>
      </c>
      <c r="E48" t="str">
        <f t="shared" si="0"/>
        <v>ia.assorted_string like '%82150-01-2024%' or</v>
      </c>
    </row>
    <row r="49" spans="1:5" x14ac:dyDescent="0.25">
      <c r="A49" s="9" t="s">
        <v>1477</v>
      </c>
      <c r="B49" t="s">
        <v>1508</v>
      </c>
      <c r="D49">
        <v>82150</v>
      </c>
      <c r="E49" t="str">
        <f t="shared" si="0"/>
        <v>ia.assorted_string like '%82150-01-2024%' or</v>
      </c>
    </row>
    <row r="50" spans="1:5" x14ac:dyDescent="0.25">
      <c r="A50" s="9" t="s">
        <v>1477</v>
      </c>
      <c r="B50" t="s">
        <v>1508</v>
      </c>
      <c r="D50">
        <v>82150</v>
      </c>
      <c r="E50" t="str">
        <f t="shared" si="0"/>
        <v>ia.assorted_string like '%82150-01-2024%' or</v>
      </c>
    </row>
    <row r="51" spans="1:5" x14ac:dyDescent="0.25">
      <c r="A51" s="9" t="s">
        <v>1477</v>
      </c>
      <c r="B51" t="s">
        <v>1508</v>
      </c>
      <c r="D51">
        <v>82150</v>
      </c>
      <c r="E51" t="str">
        <f t="shared" si="0"/>
        <v>ia.assorted_string like '%82150-01-2024%' or</v>
      </c>
    </row>
    <row r="52" spans="1:5" x14ac:dyDescent="0.25">
      <c r="A52" s="9" t="s">
        <v>1477</v>
      </c>
      <c r="B52" t="s">
        <v>1508</v>
      </c>
      <c r="D52">
        <v>82150</v>
      </c>
      <c r="E52" t="str">
        <f t="shared" si="0"/>
        <v>ia.assorted_string like '%82150-01-2024%' or</v>
      </c>
    </row>
    <row r="53" spans="1:5" x14ac:dyDescent="0.25">
      <c r="A53" s="9" t="s">
        <v>1477</v>
      </c>
      <c r="B53" t="s">
        <v>1508</v>
      </c>
      <c r="D53">
        <v>82150</v>
      </c>
      <c r="E53" t="str">
        <f t="shared" si="0"/>
        <v>ia.assorted_string like '%82150-01-2024%' or</v>
      </c>
    </row>
    <row r="54" spans="1:5" x14ac:dyDescent="0.25">
      <c r="A54" s="9" t="s">
        <v>1477</v>
      </c>
      <c r="B54" t="s">
        <v>1508</v>
      </c>
      <c r="D54">
        <v>82150</v>
      </c>
      <c r="E54" t="str">
        <f t="shared" si="0"/>
        <v>ia.assorted_string like '%82150-01-2024%' or</v>
      </c>
    </row>
    <row r="55" spans="1:5" x14ac:dyDescent="0.25">
      <c r="A55" s="9" t="s">
        <v>1478</v>
      </c>
      <c r="B55" t="s">
        <v>1508</v>
      </c>
      <c r="D55">
        <v>82210</v>
      </c>
      <c r="E55" t="str">
        <f t="shared" si="0"/>
        <v>ia.assorted_string like '%82210-01-2024%' or</v>
      </c>
    </row>
    <row r="56" spans="1:5" x14ac:dyDescent="0.25">
      <c r="A56" s="9" t="s">
        <v>1479</v>
      </c>
      <c r="B56" t="s">
        <v>1508</v>
      </c>
      <c r="D56">
        <v>82184</v>
      </c>
      <c r="E56" t="str">
        <f t="shared" si="0"/>
        <v>ia.assorted_string like '%82184-01-2024%' or</v>
      </c>
    </row>
    <row r="57" spans="1:5" x14ac:dyDescent="0.25">
      <c r="A57" s="9" t="s">
        <v>1479</v>
      </c>
      <c r="B57" t="s">
        <v>1508</v>
      </c>
      <c r="D57">
        <v>82184</v>
      </c>
      <c r="E57" t="str">
        <f t="shared" si="0"/>
        <v>ia.assorted_string like '%82184-01-2024%' or</v>
      </c>
    </row>
    <row r="58" spans="1:5" x14ac:dyDescent="0.25">
      <c r="A58" s="9" t="s">
        <v>1477</v>
      </c>
      <c r="B58" t="s">
        <v>1508</v>
      </c>
      <c r="D58">
        <v>82150</v>
      </c>
      <c r="E58" t="str">
        <f t="shared" si="0"/>
        <v>ia.assorted_string like '%82150-01-2024%' or</v>
      </c>
    </row>
    <row r="59" spans="1:5" x14ac:dyDescent="0.25">
      <c r="A59" s="9" t="s">
        <v>1477</v>
      </c>
      <c r="B59" t="s">
        <v>1508</v>
      </c>
      <c r="D59">
        <v>82150</v>
      </c>
      <c r="E59" t="str">
        <f t="shared" si="0"/>
        <v>ia.assorted_string like '%82150-01-2024%' or</v>
      </c>
    </row>
    <row r="60" spans="1:5" x14ac:dyDescent="0.25">
      <c r="A60" s="9" t="s">
        <v>1479</v>
      </c>
      <c r="B60" t="s">
        <v>1508</v>
      </c>
      <c r="D60">
        <v>82184</v>
      </c>
      <c r="E60" t="str">
        <f t="shared" si="0"/>
        <v>ia.assorted_string like '%82184-01-2024%' or</v>
      </c>
    </row>
    <row r="61" spans="1:5" x14ac:dyDescent="0.25">
      <c r="A61" s="9" t="s">
        <v>1470</v>
      </c>
      <c r="B61" t="s">
        <v>1508</v>
      </c>
      <c r="D61">
        <v>82142</v>
      </c>
      <c r="E61" t="str">
        <f t="shared" si="0"/>
        <v>ia.assorted_string like '%82142-01-2024%' or</v>
      </c>
    </row>
    <row r="62" spans="1:5" x14ac:dyDescent="0.25">
      <c r="A62" s="9" t="s">
        <v>1470</v>
      </c>
      <c r="B62" t="s">
        <v>1508</v>
      </c>
      <c r="D62">
        <v>82142</v>
      </c>
      <c r="E62" t="str">
        <f t="shared" si="0"/>
        <v>ia.assorted_string like '%82142-01-2024%' or</v>
      </c>
    </row>
    <row r="63" spans="1:5" x14ac:dyDescent="0.25">
      <c r="A63" s="9" t="s">
        <v>1471</v>
      </c>
      <c r="B63" t="s">
        <v>1508</v>
      </c>
      <c r="D63">
        <v>82154</v>
      </c>
      <c r="E63" t="str">
        <f t="shared" si="0"/>
        <v>ia.assorted_string like '%82154-01-2024%' or</v>
      </c>
    </row>
    <row r="64" spans="1:5" x14ac:dyDescent="0.25">
      <c r="A64" s="9" t="s">
        <v>1477</v>
      </c>
      <c r="B64" t="s">
        <v>1508</v>
      </c>
      <c r="D64">
        <v>82150</v>
      </c>
      <c r="E64" t="str">
        <f t="shared" si="0"/>
        <v>ia.assorted_string like '%82150-01-2024%' or</v>
      </c>
    </row>
    <row r="65" spans="1:5" x14ac:dyDescent="0.25">
      <c r="A65" s="9" t="s">
        <v>1477</v>
      </c>
      <c r="B65" t="s">
        <v>1508</v>
      </c>
      <c r="D65">
        <v>82150</v>
      </c>
      <c r="E65" t="str">
        <f t="shared" si="0"/>
        <v>ia.assorted_string like '%82150-01-2024%' or</v>
      </c>
    </row>
    <row r="66" spans="1:5" x14ac:dyDescent="0.25">
      <c r="A66" s="9" t="s">
        <v>1471</v>
      </c>
      <c r="B66" t="s">
        <v>1508</v>
      </c>
      <c r="D66">
        <v>82154</v>
      </c>
      <c r="E66" t="str">
        <f t="shared" ref="E66:E129" si="1">"ia.assorted_string like '%"&amp;D66&amp;B66&amp;"%' or"</f>
        <v>ia.assorted_string like '%82154-01-2024%' or</v>
      </c>
    </row>
    <row r="67" spans="1:5" x14ac:dyDescent="0.25">
      <c r="A67" s="9" t="s">
        <v>1470</v>
      </c>
      <c r="B67" t="s">
        <v>1508</v>
      </c>
      <c r="D67">
        <v>82142</v>
      </c>
      <c r="E67" t="str">
        <f t="shared" si="1"/>
        <v>ia.assorted_string like '%82142-01-2024%' or</v>
      </c>
    </row>
    <row r="68" spans="1:5" x14ac:dyDescent="0.25">
      <c r="A68" s="9" t="s">
        <v>1480</v>
      </c>
      <c r="B68" t="s">
        <v>1508</v>
      </c>
      <c r="D68">
        <v>82152</v>
      </c>
      <c r="E68" t="str">
        <f t="shared" si="1"/>
        <v>ia.assorted_string like '%82152-01-2024%' or</v>
      </c>
    </row>
    <row r="69" spans="1:5" x14ac:dyDescent="0.25">
      <c r="A69" s="9" t="s">
        <v>1481</v>
      </c>
      <c r="B69" t="s">
        <v>1508</v>
      </c>
      <c r="D69">
        <v>82145</v>
      </c>
      <c r="E69" t="str">
        <f t="shared" si="1"/>
        <v>ia.assorted_string like '%82145-01-2024%' or</v>
      </c>
    </row>
    <row r="70" spans="1:5" x14ac:dyDescent="0.25">
      <c r="A70" s="9" t="s">
        <v>1481</v>
      </c>
      <c r="B70" t="s">
        <v>1508</v>
      </c>
      <c r="D70">
        <v>82145</v>
      </c>
      <c r="E70" t="str">
        <f t="shared" si="1"/>
        <v>ia.assorted_string like '%82145-01-2024%' or</v>
      </c>
    </row>
    <row r="71" spans="1:5" x14ac:dyDescent="0.25">
      <c r="A71" s="9" t="s">
        <v>1481</v>
      </c>
      <c r="B71" t="s">
        <v>1508</v>
      </c>
      <c r="D71">
        <v>82145</v>
      </c>
      <c r="E71" t="str">
        <f t="shared" si="1"/>
        <v>ia.assorted_string like '%82145-01-2024%' or</v>
      </c>
    </row>
    <row r="72" spans="1:5" x14ac:dyDescent="0.25">
      <c r="A72" s="9" t="s">
        <v>1480</v>
      </c>
      <c r="B72" t="s">
        <v>1508</v>
      </c>
      <c r="D72">
        <v>82152</v>
      </c>
      <c r="E72" t="str">
        <f t="shared" si="1"/>
        <v>ia.assorted_string like '%82152-01-2024%' or</v>
      </c>
    </row>
    <row r="73" spans="1:5" x14ac:dyDescent="0.25">
      <c r="A73" s="9" t="s">
        <v>1481</v>
      </c>
      <c r="B73" t="s">
        <v>1508</v>
      </c>
      <c r="D73">
        <v>82145</v>
      </c>
      <c r="E73" t="str">
        <f t="shared" si="1"/>
        <v>ia.assorted_string like '%82145-01-2024%' or</v>
      </c>
    </row>
    <row r="74" spans="1:5" x14ac:dyDescent="0.25">
      <c r="A74" s="9" t="s">
        <v>1481</v>
      </c>
      <c r="B74" t="s">
        <v>1508</v>
      </c>
      <c r="D74">
        <v>82145</v>
      </c>
      <c r="E74" t="str">
        <f t="shared" si="1"/>
        <v>ia.assorted_string like '%82145-01-2024%' or</v>
      </c>
    </row>
    <row r="75" spans="1:5" x14ac:dyDescent="0.25">
      <c r="A75" s="9" t="s">
        <v>1482</v>
      </c>
      <c r="B75" t="s">
        <v>1508</v>
      </c>
      <c r="D75">
        <v>82149</v>
      </c>
      <c r="E75" t="str">
        <f t="shared" si="1"/>
        <v>ia.assorted_string like '%82149-01-2024%' or</v>
      </c>
    </row>
    <row r="76" spans="1:5" x14ac:dyDescent="0.25">
      <c r="A76" s="9" t="s">
        <v>1483</v>
      </c>
      <c r="B76" t="s">
        <v>1508</v>
      </c>
      <c r="D76">
        <v>82211</v>
      </c>
      <c r="E76" t="str">
        <f t="shared" si="1"/>
        <v>ia.assorted_string like '%82211-01-2024%' or</v>
      </c>
    </row>
    <row r="77" spans="1:5" x14ac:dyDescent="0.25">
      <c r="A77" s="9" t="s">
        <v>1482</v>
      </c>
      <c r="B77" t="s">
        <v>1508</v>
      </c>
      <c r="D77">
        <v>82149</v>
      </c>
      <c r="E77" t="str">
        <f t="shared" si="1"/>
        <v>ia.assorted_string like '%82149-01-2024%' or</v>
      </c>
    </row>
    <row r="78" spans="1:5" x14ac:dyDescent="0.25">
      <c r="A78" s="9" t="s">
        <v>1482</v>
      </c>
      <c r="B78" t="s">
        <v>1508</v>
      </c>
      <c r="D78">
        <v>82149</v>
      </c>
      <c r="E78" t="str">
        <f t="shared" si="1"/>
        <v>ia.assorted_string like '%82149-01-2024%' or</v>
      </c>
    </row>
    <row r="79" spans="1:5" x14ac:dyDescent="0.25">
      <c r="A79" s="9" t="s">
        <v>1482</v>
      </c>
      <c r="B79" t="s">
        <v>1508</v>
      </c>
      <c r="D79">
        <v>82149</v>
      </c>
      <c r="E79" t="str">
        <f t="shared" si="1"/>
        <v>ia.assorted_string like '%82149-01-2024%' or</v>
      </c>
    </row>
    <row r="80" spans="1:5" x14ac:dyDescent="0.25">
      <c r="A80" s="9" t="s">
        <v>1482</v>
      </c>
      <c r="B80" t="s">
        <v>1508</v>
      </c>
      <c r="D80">
        <v>82149</v>
      </c>
      <c r="E80" t="str">
        <f t="shared" si="1"/>
        <v>ia.assorted_string like '%82149-01-2024%' or</v>
      </c>
    </row>
    <row r="81" spans="1:5" x14ac:dyDescent="0.25">
      <c r="A81" s="9" t="s">
        <v>1484</v>
      </c>
      <c r="B81" t="s">
        <v>1508</v>
      </c>
      <c r="D81">
        <v>82208</v>
      </c>
      <c r="E81" t="str">
        <f t="shared" si="1"/>
        <v>ia.assorted_string like '%82208-01-2024%' or</v>
      </c>
    </row>
    <row r="82" spans="1:5" x14ac:dyDescent="0.25">
      <c r="A82" s="9" t="s">
        <v>1482</v>
      </c>
      <c r="B82" t="s">
        <v>1508</v>
      </c>
      <c r="D82">
        <v>82149</v>
      </c>
      <c r="E82" t="str">
        <f t="shared" si="1"/>
        <v>ia.assorted_string like '%82149-01-2024%' or</v>
      </c>
    </row>
    <row r="83" spans="1:5" x14ac:dyDescent="0.25">
      <c r="A83" s="9" t="s">
        <v>1482</v>
      </c>
      <c r="B83" t="s">
        <v>1508</v>
      </c>
      <c r="D83">
        <v>82149</v>
      </c>
      <c r="E83" t="str">
        <f t="shared" si="1"/>
        <v>ia.assorted_string like '%82149-01-2024%' or</v>
      </c>
    </row>
    <row r="84" spans="1:5" x14ac:dyDescent="0.25">
      <c r="A84" s="9" t="s">
        <v>1482</v>
      </c>
      <c r="B84" t="s">
        <v>1508</v>
      </c>
      <c r="D84">
        <v>82149</v>
      </c>
      <c r="E84" t="str">
        <f t="shared" si="1"/>
        <v>ia.assorted_string like '%82149-01-2024%' or</v>
      </c>
    </row>
    <row r="85" spans="1:5" x14ac:dyDescent="0.25">
      <c r="A85" s="9" t="s">
        <v>1482</v>
      </c>
      <c r="B85" t="s">
        <v>1508</v>
      </c>
      <c r="D85">
        <v>82149</v>
      </c>
      <c r="E85" t="str">
        <f t="shared" si="1"/>
        <v>ia.assorted_string like '%82149-01-2024%' or</v>
      </c>
    </row>
    <row r="86" spans="1:5" x14ac:dyDescent="0.25">
      <c r="A86" s="9" t="s">
        <v>1485</v>
      </c>
      <c r="B86" t="s">
        <v>1508</v>
      </c>
      <c r="D86">
        <v>82071</v>
      </c>
      <c r="E86" t="str">
        <f t="shared" si="1"/>
        <v>ia.assorted_string like '%82071-01-2024%' or</v>
      </c>
    </row>
    <row r="87" spans="1:5" x14ac:dyDescent="0.25">
      <c r="A87" s="9" t="s">
        <v>1470</v>
      </c>
      <c r="B87" t="s">
        <v>1508</v>
      </c>
      <c r="D87">
        <v>82142</v>
      </c>
      <c r="E87" t="str">
        <f t="shared" si="1"/>
        <v>ia.assorted_string like '%82142-01-2024%' or</v>
      </c>
    </row>
    <row r="88" spans="1:5" x14ac:dyDescent="0.25">
      <c r="A88" s="9" t="s">
        <v>1470</v>
      </c>
      <c r="B88" t="s">
        <v>1508</v>
      </c>
      <c r="D88">
        <v>82142</v>
      </c>
      <c r="E88" t="str">
        <f t="shared" si="1"/>
        <v>ia.assorted_string like '%82142-01-2024%' or</v>
      </c>
    </row>
    <row r="89" spans="1:5" x14ac:dyDescent="0.25">
      <c r="A89" s="9" t="s">
        <v>1486</v>
      </c>
      <c r="B89" t="s">
        <v>1508</v>
      </c>
      <c r="D89">
        <v>82148</v>
      </c>
      <c r="E89" t="str">
        <f t="shared" si="1"/>
        <v>ia.assorted_string like '%82148-01-2024%' or</v>
      </c>
    </row>
    <row r="90" spans="1:5" x14ac:dyDescent="0.25">
      <c r="A90" s="9" t="s">
        <v>1486</v>
      </c>
      <c r="B90" t="s">
        <v>1508</v>
      </c>
      <c r="D90">
        <v>82148</v>
      </c>
      <c r="E90" t="str">
        <f t="shared" si="1"/>
        <v>ia.assorted_string like '%82148-01-2024%' or</v>
      </c>
    </row>
    <row r="91" spans="1:5" x14ac:dyDescent="0.25">
      <c r="A91" s="9" t="s">
        <v>1486</v>
      </c>
      <c r="B91" t="s">
        <v>1508</v>
      </c>
      <c r="D91">
        <v>82148</v>
      </c>
      <c r="E91" t="str">
        <f t="shared" si="1"/>
        <v>ia.assorted_string like '%82148-01-2024%' or</v>
      </c>
    </row>
    <row r="92" spans="1:5" x14ac:dyDescent="0.25">
      <c r="A92" s="9" t="s">
        <v>1486</v>
      </c>
      <c r="B92" t="s">
        <v>1508</v>
      </c>
      <c r="D92">
        <v>82148</v>
      </c>
      <c r="E92" t="str">
        <f t="shared" si="1"/>
        <v>ia.assorted_string like '%82148-01-2024%' or</v>
      </c>
    </row>
    <row r="93" spans="1:5" x14ac:dyDescent="0.25">
      <c r="A93" s="9" t="s">
        <v>1486</v>
      </c>
      <c r="B93" t="s">
        <v>1508</v>
      </c>
      <c r="D93">
        <v>82148</v>
      </c>
      <c r="E93" t="str">
        <f t="shared" si="1"/>
        <v>ia.assorted_string like '%82148-01-2024%' or</v>
      </c>
    </row>
    <row r="94" spans="1:5" x14ac:dyDescent="0.25">
      <c r="A94" s="9" t="s">
        <v>1486</v>
      </c>
      <c r="B94" t="s">
        <v>1508</v>
      </c>
      <c r="D94">
        <v>82148</v>
      </c>
      <c r="E94" t="str">
        <f t="shared" si="1"/>
        <v>ia.assorted_string like '%82148-01-2024%' or</v>
      </c>
    </row>
    <row r="95" spans="1:5" x14ac:dyDescent="0.25">
      <c r="A95" s="9" t="s">
        <v>1486</v>
      </c>
      <c r="B95" t="s">
        <v>1508</v>
      </c>
      <c r="D95">
        <v>82148</v>
      </c>
      <c r="E95" t="str">
        <f t="shared" si="1"/>
        <v>ia.assorted_string like '%82148-01-2024%' or</v>
      </c>
    </row>
    <row r="96" spans="1:5" x14ac:dyDescent="0.25">
      <c r="A96" s="9" t="s">
        <v>1486</v>
      </c>
      <c r="B96" t="s">
        <v>1508</v>
      </c>
      <c r="D96">
        <v>82148</v>
      </c>
      <c r="E96" t="str">
        <f t="shared" si="1"/>
        <v>ia.assorted_string like '%82148-01-2024%' or</v>
      </c>
    </row>
    <row r="97" spans="1:5" x14ac:dyDescent="0.25">
      <c r="A97" s="9" t="s">
        <v>1486</v>
      </c>
      <c r="B97" t="s">
        <v>1508</v>
      </c>
      <c r="D97">
        <v>82148</v>
      </c>
      <c r="E97" t="str">
        <f t="shared" si="1"/>
        <v>ia.assorted_string like '%82148-01-2024%' or</v>
      </c>
    </row>
    <row r="98" spans="1:5" x14ac:dyDescent="0.25">
      <c r="A98" s="9" t="s">
        <v>1486</v>
      </c>
      <c r="B98" t="s">
        <v>1508</v>
      </c>
      <c r="D98">
        <v>82148</v>
      </c>
      <c r="E98" t="str">
        <f t="shared" si="1"/>
        <v>ia.assorted_string like '%82148-01-2024%' or</v>
      </c>
    </row>
    <row r="99" spans="1:5" x14ac:dyDescent="0.25">
      <c r="A99" s="9" t="s">
        <v>1486</v>
      </c>
      <c r="B99" t="s">
        <v>1508</v>
      </c>
      <c r="D99">
        <v>82148</v>
      </c>
      <c r="E99" t="str">
        <f t="shared" si="1"/>
        <v>ia.assorted_string like '%82148-01-2024%' or</v>
      </c>
    </row>
    <row r="100" spans="1:5" x14ac:dyDescent="0.25">
      <c r="A100" s="9" t="s">
        <v>1486</v>
      </c>
      <c r="B100" t="s">
        <v>1508</v>
      </c>
      <c r="D100">
        <v>82148</v>
      </c>
      <c r="E100" t="str">
        <f t="shared" si="1"/>
        <v>ia.assorted_string like '%82148-01-2024%' or</v>
      </c>
    </row>
    <row r="101" spans="1:5" x14ac:dyDescent="0.25">
      <c r="A101" s="9" t="s">
        <v>1486</v>
      </c>
      <c r="B101" t="s">
        <v>1508</v>
      </c>
      <c r="D101">
        <v>82148</v>
      </c>
      <c r="E101" t="str">
        <f t="shared" si="1"/>
        <v>ia.assorted_string like '%82148-01-2024%' or</v>
      </c>
    </row>
    <row r="102" spans="1:5" x14ac:dyDescent="0.25">
      <c r="A102" s="9" t="s">
        <v>1486</v>
      </c>
      <c r="B102" t="s">
        <v>1508</v>
      </c>
      <c r="D102">
        <v>82148</v>
      </c>
      <c r="E102" t="str">
        <f t="shared" si="1"/>
        <v>ia.assorted_string like '%82148-01-2024%' or</v>
      </c>
    </row>
    <row r="103" spans="1:5" x14ac:dyDescent="0.25">
      <c r="A103" s="9" t="s">
        <v>1486</v>
      </c>
      <c r="B103" t="s">
        <v>1508</v>
      </c>
      <c r="D103">
        <v>82148</v>
      </c>
      <c r="E103" t="str">
        <f t="shared" si="1"/>
        <v>ia.assorted_string like '%82148-01-2024%' or</v>
      </c>
    </row>
    <row r="104" spans="1:5" x14ac:dyDescent="0.25">
      <c r="A104" s="9" t="s">
        <v>1486</v>
      </c>
      <c r="B104" t="s">
        <v>1508</v>
      </c>
      <c r="D104">
        <v>82148</v>
      </c>
      <c r="E104" t="str">
        <f t="shared" si="1"/>
        <v>ia.assorted_string like '%82148-01-2024%' or</v>
      </c>
    </row>
    <row r="105" spans="1:5" x14ac:dyDescent="0.25">
      <c r="A105" s="9" t="s">
        <v>1486</v>
      </c>
      <c r="B105" t="s">
        <v>1508</v>
      </c>
      <c r="D105">
        <v>82148</v>
      </c>
      <c r="E105" t="str">
        <f t="shared" si="1"/>
        <v>ia.assorted_string like '%82148-01-2024%' or</v>
      </c>
    </row>
    <row r="106" spans="1:5" x14ac:dyDescent="0.25">
      <c r="A106" s="9" t="s">
        <v>1486</v>
      </c>
      <c r="B106" t="s">
        <v>1508</v>
      </c>
      <c r="D106">
        <v>82148</v>
      </c>
      <c r="E106" t="str">
        <f t="shared" si="1"/>
        <v>ia.assorted_string like '%82148-01-2024%' or</v>
      </c>
    </row>
    <row r="107" spans="1:5" x14ac:dyDescent="0.25">
      <c r="A107" s="9" t="s">
        <v>1486</v>
      </c>
      <c r="B107" t="s">
        <v>1508</v>
      </c>
      <c r="D107">
        <v>82148</v>
      </c>
      <c r="E107" t="str">
        <f t="shared" si="1"/>
        <v>ia.assorted_string like '%82148-01-2024%' or</v>
      </c>
    </row>
    <row r="108" spans="1:5" x14ac:dyDescent="0.25">
      <c r="A108" s="9" t="s">
        <v>1486</v>
      </c>
      <c r="B108" t="s">
        <v>1508</v>
      </c>
      <c r="D108">
        <v>82148</v>
      </c>
      <c r="E108" t="str">
        <f t="shared" si="1"/>
        <v>ia.assorted_string like '%82148-01-2024%' or</v>
      </c>
    </row>
    <row r="109" spans="1:5" x14ac:dyDescent="0.25">
      <c r="A109" s="9" t="s">
        <v>1486</v>
      </c>
      <c r="B109" t="s">
        <v>1508</v>
      </c>
      <c r="D109">
        <v>82148</v>
      </c>
      <c r="E109" t="str">
        <f t="shared" si="1"/>
        <v>ia.assorted_string like '%82148-01-2024%' or</v>
      </c>
    </row>
    <row r="110" spans="1:5" x14ac:dyDescent="0.25">
      <c r="A110" s="9" t="s">
        <v>1486</v>
      </c>
      <c r="B110" t="s">
        <v>1508</v>
      </c>
      <c r="D110">
        <v>82148</v>
      </c>
      <c r="E110" t="str">
        <f t="shared" si="1"/>
        <v>ia.assorted_string like '%82148-01-2024%' or</v>
      </c>
    </row>
    <row r="111" spans="1:5" x14ac:dyDescent="0.25">
      <c r="A111" s="9" t="s">
        <v>1486</v>
      </c>
      <c r="B111" t="s">
        <v>1508</v>
      </c>
      <c r="D111">
        <v>82148</v>
      </c>
      <c r="E111" t="str">
        <f t="shared" si="1"/>
        <v>ia.assorted_string like '%82148-01-2024%' or</v>
      </c>
    </row>
    <row r="112" spans="1:5" x14ac:dyDescent="0.25">
      <c r="A112" s="9" t="s">
        <v>1486</v>
      </c>
      <c r="B112" t="s">
        <v>1508</v>
      </c>
      <c r="D112">
        <v>82148</v>
      </c>
      <c r="E112" t="str">
        <f t="shared" si="1"/>
        <v>ia.assorted_string like '%82148-01-2024%' or</v>
      </c>
    </row>
    <row r="113" spans="1:5" x14ac:dyDescent="0.25">
      <c r="A113" s="9" t="s">
        <v>1486</v>
      </c>
      <c r="B113" t="s">
        <v>1508</v>
      </c>
      <c r="D113">
        <v>82148</v>
      </c>
      <c r="E113" t="str">
        <f t="shared" si="1"/>
        <v>ia.assorted_string like '%82148-01-2024%' or</v>
      </c>
    </row>
    <row r="114" spans="1:5" x14ac:dyDescent="0.25">
      <c r="A114" s="9" t="s">
        <v>1486</v>
      </c>
      <c r="B114" t="s">
        <v>1508</v>
      </c>
      <c r="D114">
        <v>82148</v>
      </c>
      <c r="E114" t="str">
        <f t="shared" si="1"/>
        <v>ia.assorted_string like '%82148-01-2024%' or</v>
      </c>
    </row>
    <row r="115" spans="1:5" x14ac:dyDescent="0.25">
      <c r="A115" s="9" t="s">
        <v>1486</v>
      </c>
      <c r="B115" t="s">
        <v>1508</v>
      </c>
      <c r="D115">
        <v>82148</v>
      </c>
      <c r="E115" t="str">
        <f t="shared" si="1"/>
        <v>ia.assorted_string like '%82148-01-2024%' or</v>
      </c>
    </row>
    <row r="116" spans="1:5" x14ac:dyDescent="0.25">
      <c r="A116" s="9" t="s">
        <v>1486</v>
      </c>
      <c r="B116" t="s">
        <v>1508</v>
      </c>
      <c r="D116">
        <v>82148</v>
      </c>
      <c r="E116" t="str">
        <f t="shared" si="1"/>
        <v>ia.assorted_string like '%82148-01-2024%' or</v>
      </c>
    </row>
    <row r="117" spans="1:5" x14ac:dyDescent="0.25">
      <c r="A117" s="9" t="s">
        <v>1486</v>
      </c>
      <c r="B117" t="s">
        <v>1508</v>
      </c>
      <c r="D117">
        <v>82148</v>
      </c>
      <c r="E117" t="str">
        <f t="shared" si="1"/>
        <v>ia.assorted_string like '%82148-01-2024%' or</v>
      </c>
    </row>
    <row r="118" spans="1:5" x14ac:dyDescent="0.25">
      <c r="A118" s="9" t="s">
        <v>1486</v>
      </c>
      <c r="B118" t="s">
        <v>1508</v>
      </c>
      <c r="D118">
        <v>82148</v>
      </c>
      <c r="E118" t="str">
        <f t="shared" si="1"/>
        <v>ia.assorted_string like '%82148-01-2024%' or</v>
      </c>
    </row>
    <row r="119" spans="1:5" x14ac:dyDescent="0.25">
      <c r="A119" s="9" t="s">
        <v>1486</v>
      </c>
      <c r="B119" t="s">
        <v>1508</v>
      </c>
      <c r="D119">
        <v>82148</v>
      </c>
      <c r="E119" t="str">
        <f t="shared" si="1"/>
        <v>ia.assorted_string like '%82148-01-2024%' or</v>
      </c>
    </row>
    <row r="120" spans="1:5" x14ac:dyDescent="0.25">
      <c r="A120" s="9" t="s">
        <v>1476</v>
      </c>
      <c r="B120" t="s">
        <v>1508</v>
      </c>
      <c r="D120">
        <v>82147</v>
      </c>
      <c r="E120" t="str">
        <f t="shared" si="1"/>
        <v>ia.assorted_string like '%82147-01-2024%' or</v>
      </c>
    </row>
    <row r="121" spans="1:5" x14ac:dyDescent="0.25">
      <c r="A121" s="9" t="s">
        <v>1476</v>
      </c>
      <c r="B121" t="s">
        <v>1508</v>
      </c>
      <c r="D121">
        <v>82147</v>
      </c>
      <c r="E121" t="str">
        <f t="shared" si="1"/>
        <v>ia.assorted_string like '%82147-01-2024%' or</v>
      </c>
    </row>
    <row r="122" spans="1:5" x14ac:dyDescent="0.25">
      <c r="A122" s="9" t="s">
        <v>1476</v>
      </c>
      <c r="B122" t="s">
        <v>1508</v>
      </c>
      <c r="D122">
        <v>82147</v>
      </c>
      <c r="E122" t="str">
        <f t="shared" si="1"/>
        <v>ia.assorted_string like '%82147-01-2024%' or</v>
      </c>
    </row>
    <row r="123" spans="1:5" x14ac:dyDescent="0.25">
      <c r="A123" s="9" t="s">
        <v>1476</v>
      </c>
      <c r="B123" t="s">
        <v>1508</v>
      </c>
      <c r="D123">
        <v>82147</v>
      </c>
      <c r="E123" t="str">
        <f t="shared" si="1"/>
        <v>ia.assorted_string like '%82147-01-2024%' or</v>
      </c>
    </row>
    <row r="124" spans="1:5" x14ac:dyDescent="0.25">
      <c r="A124" s="9" t="s">
        <v>1476</v>
      </c>
      <c r="B124" t="s">
        <v>1508</v>
      </c>
      <c r="D124">
        <v>82147</v>
      </c>
      <c r="E124" t="str">
        <f t="shared" si="1"/>
        <v>ia.assorted_string like '%82147-01-2024%' or</v>
      </c>
    </row>
    <row r="125" spans="1:5" x14ac:dyDescent="0.25">
      <c r="A125" s="9" t="s">
        <v>1476</v>
      </c>
      <c r="B125" t="s">
        <v>1508</v>
      </c>
      <c r="D125">
        <v>82147</v>
      </c>
      <c r="E125" t="str">
        <f t="shared" si="1"/>
        <v>ia.assorted_string like '%82147-01-2024%' or</v>
      </c>
    </row>
    <row r="126" spans="1:5" x14ac:dyDescent="0.25">
      <c r="A126" s="9" t="s">
        <v>1476</v>
      </c>
      <c r="B126" t="s">
        <v>1508</v>
      </c>
      <c r="D126">
        <v>82147</v>
      </c>
      <c r="E126" t="str">
        <f t="shared" si="1"/>
        <v>ia.assorted_string like '%82147-01-2024%' or</v>
      </c>
    </row>
    <row r="127" spans="1:5" x14ac:dyDescent="0.25">
      <c r="A127" s="9" t="s">
        <v>1476</v>
      </c>
      <c r="B127" t="s">
        <v>1508</v>
      </c>
      <c r="D127">
        <v>82147</v>
      </c>
      <c r="E127" t="str">
        <f t="shared" si="1"/>
        <v>ia.assorted_string like '%82147-01-2024%' or</v>
      </c>
    </row>
    <row r="128" spans="1:5" x14ac:dyDescent="0.25">
      <c r="A128" s="9" t="s">
        <v>1476</v>
      </c>
      <c r="B128" t="s">
        <v>1508</v>
      </c>
      <c r="D128">
        <v>82147</v>
      </c>
      <c r="E128" t="str">
        <f t="shared" si="1"/>
        <v>ia.assorted_string like '%82147-01-2024%' or</v>
      </c>
    </row>
    <row r="129" spans="1:5" x14ac:dyDescent="0.25">
      <c r="A129" s="9" t="s">
        <v>1476</v>
      </c>
      <c r="B129" t="s">
        <v>1508</v>
      </c>
      <c r="D129">
        <v>82147</v>
      </c>
      <c r="E129" t="str">
        <f t="shared" si="1"/>
        <v>ia.assorted_string like '%82147-01-2024%' or</v>
      </c>
    </row>
    <row r="130" spans="1:5" x14ac:dyDescent="0.25">
      <c r="A130" s="9" t="s">
        <v>1476</v>
      </c>
      <c r="B130" t="s">
        <v>1508</v>
      </c>
      <c r="D130">
        <v>82147</v>
      </c>
      <c r="E130" t="str">
        <f t="shared" ref="E130:E193" si="2">"ia.assorted_string like '%"&amp;D130&amp;B130&amp;"%' or"</f>
        <v>ia.assorted_string like '%82147-01-2024%' or</v>
      </c>
    </row>
    <row r="131" spans="1:5" x14ac:dyDescent="0.25">
      <c r="A131" s="9" t="s">
        <v>1476</v>
      </c>
      <c r="B131" t="s">
        <v>1508</v>
      </c>
      <c r="D131">
        <v>82147</v>
      </c>
      <c r="E131" t="str">
        <f t="shared" si="2"/>
        <v>ia.assorted_string like '%82147-01-2024%' or</v>
      </c>
    </row>
    <row r="132" spans="1:5" x14ac:dyDescent="0.25">
      <c r="A132" s="9" t="s">
        <v>1476</v>
      </c>
      <c r="B132" t="s">
        <v>1508</v>
      </c>
      <c r="D132">
        <v>82147</v>
      </c>
      <c r="E132" t="str">
        <f t="shared" si="2"/>
        <v>ia.assorted_string like '%82147-01-2024%' or</v>
      </c>
    </row>
    <row r="133" spans="1:5" x14ac:dyDescent="0.25">
      <c r="A133" s="9" t="s">
        <v>1476</v>
      </c>
      <c r="B133" t="s">
        <v>1508</v>
      </c>
      <c r="D133">
        <v>82147</v>
      </c>
      <c r="E133" t="str">
        <f t="shared" si="2"/>
        <v>ia.assorted_string like '%82147-01-2024%' or</v>
      </c>
    </row>
    <row r="134" spans="1:5" x14ac:dyDescent="0.25">
      <c r="A134" s="9" t="s">
        <v>1476</v>
      </c>
      <c r="B134" t="s">
        <v>1508</v>
      </c>
      <c r="D134">
        <v>82147</v>
      </c>
      <c r="E134" t="str">
        <f t="shared" si="2"/>
        <v>ia.assorted_string like '%82147-01-2024%' or</v>
      </c>
    </row>
    <row r="135" spans="1:5" x14ac:dyDescent="0.25">
      <c r="A135" s="9" t="s">
        <v>1476</v>
      </c>
      <c r="B135" t="s">
        <v>1508</v>
      </c>
      <c r="D135">
        <v>82147</v>
      </c>
      <c r="E135" t="str">
        <f t="shared" si="2"/>
        <v>ia.assorted_string like '%82147-01-2024%' or</v>
      </c>
    </row>
    <row r="136" spans="1:5" x14ac:dyDescent="0.25">
      <c r="A136" s="9" t="s">
        <v>1476</v>
      </c>
      <c r="B136" t="s">
        <v>1508</v>
      </c>
      <c r="D136">
        <v>82147</v>
      </c>
      <c r="E136" t="str">
        <f t="shared" si="2"/>
        <v>ia.assorted_string like '%82147-01-2024%' or</v>
      </c>
    </row>
    <row r="137" spans="1:5" x14ac:dyDescent="0.25">
      <c r="A137" s="9" t="s">
        <v>1476</v>
      </c>
      <c r="B137" t="s">
        <v>1508</v>
      </c>
      <c r="D137">
        <v>82147</v>
      </c>
      <c r="E137" t="str">
        <f t="shared" si="2"/>
        <v>ia.assorted_string like '%82147-01-2024%' or</v>
      </c>
    </row>
    <row r="138" spans="1:5" x14ac:dyDescent="0.25">
      <c r="A138" s="9" t="s">
        <v>1476</v>
      </c>
      <c r="B138" t="s">
        <v>1508</v>
      </c>
      <c r="D138">
        <v>82147</v>
      </c>
      <c r="E138" t="str">
        <f t="shared" si="2"/>
        <v>ia.assorted_string like '%82147-01-2024%' or</v>
      </c>
    </row>
    <row r="139" spans="1:5" x14ac:dyDescent="0.25">
      <c r="A139" s="9" t="s">
        <v>1476</v>
      </c>
      <c r="B139" t="s">
        <v>1508</v>
      </c>
      <c r="D139">
        <v>82147</v>
      </c>
      <c r="E139" t="str">
        <f t="shared" si="2"/>
        <v>ia.assorted_string like '%82147-01-2024%' or</v>
      </c>
    </row>
    <row r="140" spans="1:5" x14ac:dyDescent="0.25">
      <c r="A140" s="9" t="s">
        <v>1476</v>
      </c>
      <c r="B140" t="s">
        <v>1508</v>
      </c>
      <c r="D140">
        <v>82147</v>
      </c>
      <c r="E140" t="str">
        <f t="shared" si="2"/>
        <v>ia.assorted_string like '%82147-01-2024%' or</v>
      </c>
    </row>
    <row r="141" spans="1:5" x14ac:dyDescent="0.25">
      <c r="A141" s="9" t="s">
        <v>1476</v>
      </c>
      <c r="B141" t="s">
        <v>1508</v>
      </c>
      <c r="D141">
        <v>82147</v>
      </c>
      <c r="E141" t="str">
        <f t="shared" si="2"/>
        <v>ia.assorted_string like '%82147-01-2024%' or</v>
      </c>
    </row>
    <row r="142" spans="1:5" x14ac:dyDescent="0.25">
      <c r="A142" s="9" t="s">
        <v>1487</v>
      </c>
      <c r="B142" t="s">
        <v>1508</v>
      </c>
      <c r="D142">
        <v>82146</v>
      </c>
      <c r="E142" t="str">
        <f t="shared" si="2"/>
        <v>ia.assorted_string like '%82146-01-2024%' or</v>
      </c>
    </row>
    <row r="143" spans="1:5" x14ac:dyDescent="0.25">
      <c r="A143" s="9" t="s">
        <v>1487</v>
      </c>
      <c r="B143" t="s">
        <v>1508</v>
      </c>
      <c r="D143">
        <v>82146</v>
      </c>
      <c r="E143" t="str">
        <f t="shared" si="2"/>
        <v>ia.assorted_string like '%82146-01-2024%' or</v>
      </c>
    </row>
    <row r="144" spans="1:5" x14ac:dyDescent="0.25">
      <c r="A144" s="9" t="s">
        <v>1487</v>
      </c>
      <c r="B144" t="s">
        <v>1508</v>
      </c>
      <c r="D144">
        <v>82146</v>
      </c>
      <c r="E144" t="str">
        <f t="shared" si="2"/>
        <v>ia.assorted_string like '%82146-01-2024%' or</v>
      </c>
    </row>
    <row r="145" spans="1:5" x14ac:dyDescent="0.25">
      <c r="A145" s="9" t="s">
        <v>1487</v>
      </c>
      <c r="B145" t="s">
        <v>1508</v>
      </c>
      <c r="D145">
        <v>82146</v>
      </c>
      <c r="E145" t="str">
        <f t="shared" si="2"/>
        <v>ia.assorted_string like '%82146-01-2024%' or</v>
      </c>
    </row>
    <row r="146" spans="1:5" x14ac:dyDescent="0.25">
      <c r="A146" s="9" t="s">
        <v>1487</v>
      </c>
      <c r="B146" t="s">
        <v>1508</v>
      </c>
      <c r="D146">
        <v>82146</v>
      </c>
      <c r="E146" t="str">
        <f t="shared" si="2"/>
        <v>ia.assorted_string like '%82146-01-2024%' or</v>
      </c>
    </row>
    <row r="147" spans="1:5" x14ac:dyDescent="0.25">
      <c r="A147" s="9" t="s">
        <v>1487</v>
      </c>
      <c r="B147" t="s">
        <v>1508</v>
      </c>
      <c r="D147">
        <v>82146</v>
      </c>
      <c r="E147" t="str">
        <f t="shared" si="2"/>
        <v>ia.assorted_string like '%82146-01-2024%' or</v>
      </c>
    </row>
    <row r="148" spans="1:5" x14ac:dyDescent="0.25">
      <c r="A148" s="9" t="s">
        <v>1487</v>
      </c>
      <c r="B148" t="s">
        <v>1508</v>
      </c>
      <c r="D148">
        <v>82146</v>
      </c>
      <c r="E148" t="str">
        <f t="shared" si="2"/>
        <v>ia.assorted_string like '%82146-01-2024%' or</v>
      </c>
    </row>
    <row r="149" spans="1:5" x14ac:dyDescent="0.25">
      <c r="A149" s="9" t="s">
        <v>1481</v>
      </c>
      <c r="B149" t="s">
        <v>1508</v>
      </c>
      <c r="D149">
        <v>82145</v>
      </c>
      <c r="E149" t="str">
        <f t="shared" si="2"/>
        <v>ia.assorted_string like '%82145-01-2024%' or</v>
      </c>
    </row>
    <row r="150" spans="1:5" x14ac:dyDescent="0.25">
      <c r="A150" s="9" t="s">
        <v>1481</v>
      </c>
      <c r="B150" t="s">
        <v>1508</v>
      </c>
      <c r="D150">
        <v>82145</v>
      </c>
      <c r="E150" t="str">
        <f t="shared" si="2"/>
        <v>ia.assorted_string like '%82145-01-2024%' or</v>
      </c>
    </row>
    <row r="151" spans="1:5" x14ac:dyDescent="0.25">
      <c r="A151" s="9" t="s">
        <v>1481</v>
      </c>
      <c r="B151" t="s">
        <v>1508</v>
      </c>
      <c r="D151">
        <v>82145</v>
      </c>
      <c r="E151" t="str">
        <f t="shared" si="2"/>
        <v>ia.assorted_string like '%82145-01-2024%' or</v>
      </c>
    </row>
    <row r="152" spans="1:5" x14ac:dyDescent="0.25">
      <c r="A152" s="9" t="s">
        <v>1481</v>
      </c>
      <c r="B152" t="s">
        <v>1508</v>
      </c>
      <c r="D152">
        <v>82145</v>
      </c>
      <c r="E152" t="str">
        <f t="shared" si="2"/>
        <v>ia.assorted_string like '%82145-01-2024%' or</v>
      </c>
    </row>
    <row r="153" spans="1:5" x14ac:dyDescent="0.25">
      <c r="A153" s="9" t="s">
        <v>1481</v>
      </c>
      <c r="B153" t="s">
        <v>1508</v>
      </c>
      <c r="D153">
        <v>82145</v>
      </c>
      <c r="E153" t="str">
        <f t="shared" si="2"/>
        <v>ia.assorted_string like '%82145-01-2024%' or</v>
      </c>
    </row>
    <row r="154" spans="1:5" x14ac:dyDescent="0.25">
      <c r="A154" s="9" t="s">
        <v>1481</v>
      </c>
      <c r="B154" t="s">
        <v>1508</v>
      </c>
      <c r="D154">
        <v>82145</v>
      </c>
      <c r="E154" t="str">
        <f t="shared" si="2"/>
        <v>ia.assorted_string like '%82145-01-2024%' or</v>
      </c>
    </row>
    <row r="155" spans="1:5" x14ac:dyDescent="0.25">
      <c r="A155" s="9" t="s">
        <v>1481</v>
      </c>
      <c r="B155" t="s">
        <v>1508</v>
      </c>
      <c r="D155">
        <v>82145</v>
      </c>
      <c r="E155" t="str">
        <f t="shared" si="2"/>
        <v>ia.assorted_string like '%82145-01-2024%' or</v>
      </c>
    </row>
    <row r="156" spans="1:5" x14ac:dyDescent="0.25">
      <c r="A156" s="9" t="s">
        <v>1481</v>
      </c>
      <c r="B156" t="s">
        <v>1508</v>
      </c>
      <c r="D156">
        <v>82145</v>
      </c>
      <c r="E156" t="str">
        <f t="shared" si="2"/>
        <v>ia.assorted_string like '%82145-01-2024%' or</v>
      </c>
    </row>
    <row r="157" spans="1:5" x14ac:dyDescent="0.25">
      <c r="A157" s="9" t="s">
        <v>1481</v>
      </c>
      <c r="B157" t="s">
        <v>1508</v>
      </c>
      <c r="D157">
        <v>82145</v>
      </c>
      <c r="E157" t="str">
        <f t="shared" si="2"/>
        <v>ia.assorted_string like '%82145-01-2024%' or</v>
      </c>
    </row>
    <row r="158" spans="1:5" x14ac:dyDescent="0.25">
      <c r="A158" s="9" t="s">
        <v>1479</v>
      </c>
      <c r="B158" t="s">
        <v>1508</v>
      </c>
      <c r="D158">
        <v>82184</v>
      </c>
      <c r="E158" t="str">
        <f t="shared" si="2"/>
        <v>ia.assorted_string like '%82184-01-2024%' or</v>
      </c>
    </row>
    <row r="159" spans="1:5" x14ac:dyDescent="0.25">
      <c r="A159" s="9" t="s">
        <v>1479</v>
      </c>
      <c r="B159" t="s">
        <v>1508</v>
      </c>
      <c r="D159">
        <v>82184</v>
      </c>
      <c r="E159" t="str">
        <f t="shared" si="2"/>
        <v>ia.assorted_string like '%82184-01-2024%' or</v>
      </c>
    </row>
    <row r="160" spans="1:5" x14ac:dyDescent="0.25">
      <c r="A160" s="9" t="s">
        <v>1488</v>
      </c>
      <c r="B160" t="s">
        <v>1508</v>
      </c>
      <c r="D160">
        <v>82151</v>
      </c>
      <c r="E160" t="str">
        <f t="shared" si="2"/>
        <v>ia.assorted_string like '%82151-01-2024%' or</v>
      </c>
    </row>
    <row r="161" spans="1:5" x14ac:dyDescent="0.25">
      <c r="A161" s="9" t="s">
        <v>1488</v>
      </c>
      <c r="B161" t="s">
        <v>1508</v>
      </c>
      <c r="D161">
        <v>82151</v>
      </c>
      <c r="E161" t="str">
        <f t="shared" si="2"/>
        <v>ia.assorted_string like '%82151-01-2024%' or</v>
      </c>
    </row>
    <row r="162" spans="1:5" x14ac:dyDescent="0.25">
      <c r="A162" s="9" t="s">
        <v>1488</v>
      </c>
      <c r="B162" t="s">
        <v>1508</v>
      </c>
      <c r="D162">
        <v>82151</v>
      </c>
      <c r="E162" t="str">
        <f t="shared" si="2"/>
        <v>ia.assorted_string like '%82151-01-2024%' or</v>
      </c>
    </row>
    <row r="163" spans="1:5" x14ac:dyDescent="0.25">
      <c r="A163" s="9" t="s">
        <v>1488</v>
      </c>
      <c r="B163" t="s">
        <v>1508</v>
      </c>
      <c r="D163">
        <v>82151</v>
      </c>
      <c r="E163" t="str">
        <f t="shared" si="2"/>
        <v>ia.assorted_string like '%82151-01-2024%' or</v>
      </c>
    </row>
    <row r="164" spans="1:5" x14ac:dyDescent="0.25">
      <c r="A164" s="9" t="s">
        <v>1488</v>
      </c>
      <c r="B164" t="s">
        <v>1508</v>
      </c>
      <c r="D164">
        <v>82151</v>
      </c>
      <c r="E164" t="str">
        <f t="shared" si="2"/>
        <v>ia.assorted_string like '%82151-01-2024%' or</v>
      </c>
    </row>
    <row r="165" spans="1:5" x14ac:dyDescent="0.25">
      <c r="A165" s="9" t="s">
        <v>1488</v>
      </c>
      <c r="B165" t="s">
        <v>1508</v>
      </c>
      <c r="D165">
        <v>82151</v>
      </c>
      <c r="E165" t="str">
        <f t="shared" si="2"/>
        <v>ia.assorted_string like '%82151-01-2024%' or</v>
      </c>
    </row>
    <row r="166" spans="1:5" x14ac:dyDescent="0.25">
      <c r="A166" s="9" t="s">
        <v>1488</v>
      </c>
      <c r="B166" t="s">
        <v>1508</v>
      </c>
      <c r="D166">
        <v>82151</v>
      </c>
      <c r="E166" t="str">
        <f t="shared" si="2"/>
        <v>ia.assorted_string like '%82151-01-2024%' or</v>
      </c>
    </row>
    <row r="167" spans="1:5" x14ac:dyDescent="0.25">
      <c r="A167" s="9" t="s">
        <v>1488</v>
      </c>
      <c r="B167" t="s">
        <v>1508</v>
      </c>
      <c r="D167">
        <v>82151</v>
      </c>
      <c r="E167" t="str">
        <f t="shared" si="2"/>
        <v>ia.assorted_string like '%82151-01-2024%' or</v>
      </c>
    </row>
    <row r="168" spans="1:5" x14ac:dyDescent="0.25">
      <c r="A168" s="9" t="s">
        <v>1488</v>
      </c>
      <c r="B168" t="s">
        <v>1508</v>
      </c>
      <c r="D168">
        <v>82151</v>
      </c>
      <c r="E168" t="str">
        <f t="shared" si="2"/>
        <v>ia.assorted_string like '%82151-01-2024%' or</v>
      </c>
    </row>
    <row r="169" spans="1:5" x14ac:dyDescent="0.25">
      <c r="A169" s="9" t="s">
        <v>1488</v>
      </c>
      <c r="B169" t="s">
        <v>1508</v>
      </c>
      <c r="D169">
        <v>82151</v>
      </c>
      <c r="E169" t="str">
        <f t="shared" si="2"/>
        <v>ia.assorted_string like '%82151-01-2024%' or</v>
      </c>
    </row>
    <row r="170" spans="1:5" x14ac:dyDescent="0.25">
      <c r="A170" s="9" t="s">
        <v>1488</v>
      </c>
      <c r="B170" t="s">
        <v>1508</v>
      </c>
      <c r="D170">
        <v>82151</v>
      </c>
      <c r="E170" t="str">
        <f t="shared" si="2"/>
        <v>ia.assorted_string like '%82151-01-2024%' or</v>
      </c>
    </row>
    <row r="171" spans="1:5" x14ac:dyDescent="0.25">
      <c r="A171" s="9" t="s">
        <v>1488</v>
      </c>
      <c r="B171" t="s">
        <v>1508</v>
      </c>
      <c r="D171">
        <v>82151</v>
      </c>
      <c r="E171" t="str">
        <f t="shared" si="2"/>
        <v>ia.assorted_string like '%82151-01-2024%' or</v>
      </c>
    </row>
    <row r="172" spans="1:5" x14ac:dyDescent="0.25">
      <c r="A172" s="9" t="s">
        <v>1488</v>
      </c>
      <c r="B172" t="s">
        <v>1508</v>
      </c>
      <c r="D172">
        <v>82151</v>
      </c>
      <c r="E172" t="str">
        <f t="shared" si="2"/>
        <v>ia.assorted_string like '%82151-01-2024%' or</v>
      </c>
    </row>
    <row r="173" spans="1:5" x14ac:dyDescent="0.25">
      <c r="A173" s="9" t="s">
        <v>1488</v>
      </c>
      <c r="B173" t="s">
        <v>1508</v>
      </c>
      <c r="D173">
        <v>82151</v>
      </c>
      <c r="E173" t="str">
        <f t="shared" si="2"/>
        <v>ia.assorted_string like '%82151-01-2024%' or</v>
      </c>
    </row>
    <row r="174" spans="1:5" x14ac:dyDescent="0.25">
      <c r="A174" s="9" t="s">
        <v>1488</v>
      </c>
      <c r="B174" t="s">
        <v>1508</v>
      </c>
      <c r="D174">
        <v>82151</v>
      </c>
      <c r="E174" t="str">
        <f t="shared" si="2"/>
        <v>ia.assorted_string like '%82151-01-2024%' or</v>
      </c>
    </row>
    <row r="175" spans="1:5" x14ac:dyDescent="0.25">
      <c r="A175" s="9" t="s">
        <v>1488</v>
      </c>
      <c r="B175" t="s">
        <v>1508</v>
      </c>
      <c r="D175">
        <v>82151</v>
      </c>
      <c r="E175" t="str">
        <f t="shared" si="2"/>
        <v>ia.assorted_string like '%82151-01-2024%' or</v>
      </c>
    </row>
    <row r="176" spans="1:5" x14ac:dyDescent="0.25">
      <c r="A176" s="9" t="s">
        <v>1488</v>
      </c>
      <c r="B176" t="s">
        <v>1508</v>
      </c>
      <c r="D176">
        <v>82151</v>
      </c>
      <c r="E176" t="str">
        <f t="shared" si="2"/>
        <v>ia.assorted_string like '%82151-01-2024%' or</v>
      </c>
    </row>
    <row r="177" spans="1:5" x14ac:dyDescent="0.25">
      <c r="A177" s="9" t="s">
        <v>1488</v>
      </c>
      <c r="B177" t="s">
        <v>1508</v>
      </c>
      <c r="D177">
        <v>82151</v>
      </c>
      <c r="E177" t="str">
        <f t="shared" si="2"/>
        <v>ia.assorted_string like '%82151-01-2024%' or</v>
      </c>
    </row>
    <row r="178" spans="1:5" x14ac:dyDescent="0.25">
      <c r="A178" s="9" t="s">
        <v>1488</v>
      </c>
      <c r="B178" t="s">
        <v>1508</v>
      </c>
      <c r="D178">
        <v>82151</v>
      </c>
      <c r="E178" t="str">
        <f t="shared" si="2"/>
        <v>ia.assorted_string like '%82151-01-2024%' or</v>
      </c>
    </row>
    <row r="179" spans="1:5" x14ac:dyDescent="0.25">
      <c r="A179" s="9" t="s">
        <v>1488</v>
      </c>
      <c r="B179" t="s">
        <v>1508</v>
      </c>
      <c r="D179">
        <v>82151</v>
      </c>
      <c r="E179" t="str">
        <f t="shared" si="2"/>
        <v>ia.assorted_string like '%82151-01-2024%' or</v>
      </c>
    </row>
    <row r="180" spans="1:5" x14ac:dyDescent="0.25">
      <c r="A180" s="9" t="s">
        <v>1488</v>
      </c>
      <c r="B180" t="s">
        <v>1508</v>
      </c>
      <c r="D180">
        <v>82151</v>
      </c>
      <c r="E180" t="str">
        <f t="shared" si="2"/>
        <v>ia.assorted_string like '%82151-01-2024%' or</v>
      </c>
    </row>
    <row r="181" spans="1:5" x14ac:dyDescent="0.25">
      <c r="A181" s="9" t="s">
        <v>1488</v>
      </c>
      <c r="B181" t="s">
        <v>1508</v>
      </c>
      <c r="D181">
        <v>82151</v>
      </c>
      <c r="E181" t="str">
        <f t="shared" si="2"/>
        <v>ia.assorted_string like '%82151-01-2024%' or</v>
      </c>
    </row>
    <row r="182" spans="1:5" x14ac:dyDescent="0.25">
      <c r="A182" s="9" t="s">
        <v>1488</v>
      </c>
      <c r="B182" t="s">
        <v>1508</v>
      </c>
      <c r="D182">
        <v>82151</v>
      </c>
      <c r="E182" t="str">
        <f t="shared" si="2"/>
        <v>ia.assorted_string like '%82151-01-2024%' or</v>
      </c>
    </row>
    <row r="183" spans="1:5" x14ac:dyDescent="0.25">
      <c r="A183" s="9" t="s">
        <v>1488</v>
      </c>
      <c r="B183" t="s">
        <v>1508</v>
      </c>
      <c r="D183">
        <v>82151</v>
      </c>
      <c r="E183" t="str">
        <f t="shared" si="2"/>
        <v>ia.assorted_string like '%82151-01-2024%' or</v>
      </c>
    </row>
    <row r="184" spans="1:5" x14ac:dyDescent="0.25">
      <c r="A184" s="9" t="s">
        <v>1488</v>
      </c>
      <c r="B184" t="s">
        <v>1508</v>
      </c>
      <c r="D184">
        <v>82151</v>
      </c>
      <c r="E184" t="str">
        <f t="shared" si="2"/>
        <v>ia.assorted_string like '%82151-01-2024%' or</v>
      </c>
    </row>
    <row r="185" spans="1:5" x14ac:dyDescent="0.25">
      <c r="A185" s="9" t="s">
        <v>1488</v>
      </c>
      <c r="B185" t="s">
        <v>1508</v>
      </c>
      <c r="D185">
        <v>82151</v>
      </c>
      <c r="E185" t="str">
        <f t="shared" si="2"/>
        <v>ia.assorted_string like '%82151-01-2024%' or</v>
      </c>
    </row>
    <row r="186" spans="1:5" x14ac:dyDescent="0.25">
      <c r="A186" s="9" t="s">
        <v>1470</v>
      </c>
      <c r="B186" t="s">
        <v>1508</v>
      </c>
      <c r="D186">
        <v>82142</v>
      </c>
      <c r="E186" t="str">
        <f t="shared" si="2"/>
        <v>ia.assorted_string like '%82142-01-2024%' or</v>
      </c>
    </row>
    <row r="187" spans="1:5" x14ac:dyDescent="0.25">
      <c r="A187" s="9" t="s">
        <v>1470</v>
      </c>
      <c r="B187" t="s">
        <v>1508</v>
      </c>
      <c r="D187">
        <v>82142</v>
      </c>
      <c r="E187" t="str">
        <f t="shared" si="2"/>
        <v>ia.assorted_string like '%82142-01-2024%' or</v>
      </c>
    </row>
    <row r="188" spans="1:5" x14ac:dyDescent="0.25">
      <c r="A188" s="9" t="s">
        <v>1470</v>
      </c>
      <c r="B188" t="s">
        <v>1508</v>
      </c>
      <c r="D188">
        <v>82142</v>
      </c>
      <c r="E188" t="str">
        <f t="shared" si="2"/>
        <v>ia.assorted_string like '%82142-01-2024%' or</v>
      </c>
    </row>
    <row r="189" spans="1:5" x14ac:dyDescent="0.25">
      <c r="A189" s="9" t="s">
        <v>1470</v>
      </c>
      <c r="B189" t="s">
        <v>1508</v>
      </c>
      <c r="D189">
        <v>82142</v>
      </c>
      <c r="E189" t="str">
        <f t="shared" si="2"/>
        <v>ia.assorted_string like '%82142-01-2024%' or</v>
      </c>
    </row>
    <row r="190" spans="1:5" x14ac:dyDescent="0.25">
      <c r="A190" s="9" t="s">
        <v>1470</v>
      </c>
      <c r="B190" t="s">
        <v>1508</v>
      </c>
      <c r="D190">
        <v>82142</v>
      </c>
      <c r="E190" t="str">
        <f t="shared" si="2"/>
        <v>ia.assorted_string like '%82142-01-2024%' or</v>
      </c>
    </row>
    <row r="191" spans="1:5" x14ac:dyDescent="0.25">
      <c r="A191" s="9" t="s">
        <v>1470</v>
      </c>
      <c r="B191" t="s">
        <v>1508</v>
      </c>
      <c r="D191">
        <v>82142</v>
      </c>
      <c r="E191" t="str">
        <f t="shared" si="2"/>
        <v>ia.assorted_string like '%82142-01-2024%' or</v>
      </c>
    </row>
    <row r="192" spans="1:5" x14ac:dyDescent="0.25">
      <c r="A192" s="9" t="s">
        <v>1470</v>
      </c>
      <c r="B192" t="s">
        <v>1508</v>
      </c>
      <c r="D192">
        <v>82142</v>
      </c>
      <c r="E192" t="str">
        <f t="shared" si="2"/>
        <v>ia.assorted_string like '%82142-01-2024%' or</v>
      </c>
    </row>
    <row r="193" spans="1:5" x14ac:dyDescent="0.25">
      <c r="A193" s="9" t="s">
        <v>1470</v>
      </c>
      <c r="B193" t="s">
        <v>1508</v>
      </c>
      <c r="D193">
        <v>82142</v>
      </c>
      <c r="E193" t="str">
        <f t="shared" si="2"/>
        <v>ia.assorted_string like '%82142-01-2024%' or</v>
      </c>
    </row>
    <row r="194" spans="1:5" x14ac:dyDescent="0.25">
      <c r="A194" s="9" t="s">
        <v>1471</v>
      </c>
      <c r="B194" t="s">
        <v>1508</v>
      </c>
      <c r="D194">
        <v>82154</v>
      </c>
      <c r="E194" t="str">
        <f t="shared" ref="E194:E257" si="3">"ia.assorted_string like '%"&amp;D194&amp;B194&amp;"%' or"</f>
        <v>ia.assorted_string like '%82154-01-2024%' or</v>
      </c>
    </row>
    <row r="195" spans="1:5" x14ac:dyDescent="0.25">
      <c r="A195" s="9" t="s">
        <v>1470</v>
      </c>
      <c r="B195" t="s">
        <v>1508</v>
      </c>
      <c r="D195">
        <v>82142</v>
      </c>
      <c r="E195" t="str">
        <f t="shared" si="3"/>
        <v>ia.assorted_string like '%82142-01-2024%' or</v>
      </c>
    </row>
    <row r="196" spans="1:5" x14ac:dyDescent="0.25">
      <c r="A196" s="9" t="s">
        <v>1470</v>
      </c>
      <c r="B196" t="s">
        <v>1508</v>
      </c>
      <c r="D196">
        <v>82142</v>
      </c>
      <c r="E196" t="str">
        <f t="shared" si="3"/>
        <v>ia.assorted_string like '%82142-01-2024%' or</v>
      </c>
    </row>
    <row r="197" spans="1:5" x14ac:dyDescent="0.25">
      <c r="A197" s="9" t="s">
        <v>1470</v>
      </c>
      <c r="B197" t="s">
        <v>1508</v>
      </c>
      <c r="D197">
        <v>82142</v>
      </c>
      <c r="E197" t="str">
        <f t="shared" si="3"/>
        <v>ia.assorted_string like '%82142-01-2024%' or</v>
      </c>
    </row>
    <row r="198" spans="1:5" x14ac:dyDescent="0.25">
      <c r="A198" s="9" t="s">
        <v>1471</v>
      </c>
      <c r="B198" t="s">
        <v>1508</v>
      </c>
      <c r="D198">
        <v>82154</v>
      </c>
      <c r="E198" t="str">
        <f t="shared" si="3"/>
        <v>ia.assorted_string like '%82154-01-2024%' or</v>
      </c>
    </row>
    <row r="199" spans="1:5" x14ac:dyDescent="0.25">
      <c r="A199" s="9" t="s">
        <v>1471</v>
      </c>
      <c r="B199" t="s">
        <v>1508</v>
      </c>
      <c r="D199">
        <v>82154</v>
      </c>
      <c r="E199" t="str">
        <f t="shared" si="3"/>
        <v>ia.assorted_string like '%82154-01-2024%' or</v>
      </c>
    </row>
    <row r="200" spans="1:5" x14ac:dyDescent="0.25">
      <c r="A200" s="9" t="s">
        <v>1471</v>
      </c>
      <c r="B200" t="s">
        <v>1508</v>
      </c>
      <c r="D200">
        <v>82154</v>
      </c>
      <c r="E200" t="str">
        <f t="shared" si="3"/>
        <v>ia.assorted_string like '%82154-01-2024%' or</v>
      </c>
    </row>
    <row r="201" spans="1:5" x14ac:dyDescent="0.25">
      <c r="A201" s="9" t="s">
        <v>1470</v>
      </c>
      <c r="B201" t="s">
        <v>1508</v>
      </c>
      <c r="D201">
        <v>82142</v>
      </c>
      <c r="E201" t="str">
        <f t="shared" si="3"/>
        <v>ia.assorted_string like '%82142-01-2024%' or</v>
      </c>
    </row>
    <row r="202" spans="1:5" x14ac:dyDescent="0.25">
      <c r="A202" s="9" t="s">
        <v>1471</v>
      </c>
      <c r="B202" t="s">
        <v>1508</v>
      </c>
      <c r="D202">
        <v>82154</v>
      </c>
      <c r="E202" t="str">
        <f t="shared" si="3"/>
        <v>ia.assorted_string like '%82154-01-2024%' or</v>
      </c>
    </row>
    <row r="203" spans="1:5" x14ac:dyDescent="0.25">
      <c r="A203" s="9" t="s">
        <v>1471</v>
      </c>
      <c r="B203" t="s">
        <v>1508</v>
      </c>
      <c r="D203">
        <v>82154</v>
      </c>
      <c r="E203" t="str">
        <f t="shared" si="3"/>
        <v>ia.assorted_string like '%82154-01-2024%' or</v>
      </c>
    </row>
    <row r="204" spans="1:5" x14ac:dyDescent="0.25">
      <c r="A204" s="9" t="s">
        <v>1471</v>
      </c>
      <c r="B204" t="s">
        <v>1508</v>
      </c>
      <c r="D204">
        <v>82154</v>
      </c>
      <c r="E204" t="str">
        <f t="shared" si="3"/>
        <v>ia.assorted_string like '%82154-01-2024%' or</v>
      </c>
    </row>
    <row r="205" spans="1:5" x14ac:dyDescent="0.25">
      <c r="A205" s="9" t="s">
        <v>1471</v>
      </c>
      <c r="B205" t="s">
        <v>1508</v>
      </c>
      <c r="D205">
        <v>82154</v>
      </c>
      <c r="E205" t="str">
        <f t="shared" si="3"/>
        <v>ia.assorted_string like '%82154-01-2024%' or</v>
      </c>
    </row>
    <row r="206" spans="1:5" x14ac:dyDescent="0.25">
      <c r="A206" s="9" t="s">
        <v>1470</v>
      </c>
      <c r="B206" t="s">
        <v>1508</v>
      </c>
      <c r="D206">
        <v>82142</v>
      </c>
      <c r="E206" t="str">
        <f t="shared" si="3"/>
        <v>ia.assorted_string like '%82142-01-2024%' or</v>
      </c>
    </row>
    <row r="207" spans="1:5" x14ac:dyDescent="0.25">
      <c r="A207" s="9" t="s">
        <v>1470</v>
      </c>
      <c r="B207" t="s">
        <v>1508</v>
      </c>
      <c r="D207">
        <v>82142</v>
      </c>
      <c r="E207" t="str">
        <f t="shared" si="3"/>
        <v>ia.assorted_string like '%82142-01-2024%' or</v>
      </c>
    </row>
    <row r="208" spans="1:5" x14ac:dyDescent="0.25">
      <c r="A208" s="9" t="s">
        <v>1470</v>
      </c>
      <c r="B208" t="s">
        <v>1508</v>
      </c>
      <c r="D208">
        <v>82142</v>
      </c>
      <c r="E208" t="str">
        <f t="shared" si="3"/>
        <v>ia.assorted_string like '%82142-01-2024%' or</v>
      </c>
    </row>
    <row r="209" spans="1:5" x14ac:dyDescent="0.25">
      <c r="A209" s="9" t="s">
        <v>1470</v>
      </c>
      <c r="B209" t="s">
        <v>1508</v>
      </c>
      <c r="D209">
        <v>82142</v>
      </c>
      <c r="E209" t="str">
        <f t="shared" si="3"/>
        <v>ia.assorted_string like '%82142-01-2024%' or</v>
      </c>
    </row>
    <row r="210" spans="1:5" x14ac:dyDescent="0.25">
      <c r="A210" s="9" t="s">
        <v>1470</v>
      </c>
      <c r="B210" t="s">
        <v>1508</v>
      </c>
      <c r="D210">
        <v>82142</v>
      </c>
      <c r="E210" t="str">
        <f t="shared" si="3"/>
        <v>ia.assorted_string like '%82142-01-2024%' or</v>
      </c>
    </row>
    <row r="211" spans="1:5" x14ac:dyDescent="0.25">
      <c r="A211" s="9" t="s">
        <v>1470</v>
      </c>
      <c r="B211" t="s">
        <v>1508</v>
      </c>
      <c r="D211">
        <v>82142</v>
      </c>
      <c r="E211" t="str">
        <f t="shared" si="3"/>
        <v>ia.assorted_string like '%82142-01-2024%' or</v>
      </c>
    </row>
    <row r="212" spans="1:5" x14ac:dyDescent="0.25">
      <c r="A212" s="9" t="s">
        <v>1470</v>
      </c>
      <c r="B212" t="s">
        <v>1508</v>
      </c>
      <c r="D212">
        <v>82142</v>
      </c>
      <c r="E212" t="str">
        <f t="shared" si="3"/>
        <v>ia.assorted_string like '%82142-01-2024%' or</v>
      </c>
    </row>
    <row r="213" spans="1:5" x14ac:dyDescent="0.25">
      <c r="A213" s="9" t="s">
        <v>1470</v>
      </c>
      <c r="B213" t="s">
        <v>1508</v>
      </c>
      <c r="D213">
        <v>82142</v>
      </c>
      <c r="E213" t="str">
        <f t="shared" si="3"/>
        <v>ia.assorted_string like '%82142-01-2024%' or</v>
      </c>
    </row>
    <row r="214" spans="1:5" x14ac:dyDescent="0.25">
      <c r="A214" s="9" t="s">
        <v>1470</v>
      </c>
      <c r="B214" t="s">
        <v>1508</v>
      </c>
      <c r="D214">
        <v>82142</v>
      </c>
      <c r="E214" t="str">
        <f t="shared" si="3"/>
        <v>ia.assorted_string like '%82142-01-2024%' or</v>
      </c>
    </row>
    <row r="215" spans="1:5" x14ac:dyDescent="0.25">
      <c r="A215" s="9" t="s">
        <v>1470</v>
      </c>
      <c r="B215" t="s">
        <v>1508</v>
      </c>
      <c r="D215">
        <v>82142</v>
      </c>
      <c r="E215" t="str">
        <f t="shared" si="3"/>
        <v>ia.assorted_string like '%82142-01-2024%' or</v>
      </c>
    </row>
    <row r="216" spans="1:5" x14ac:dyDescent="0.25">
      <c r="A216" s="9" t="s">
        <v>1470</v>
      </c>
      <c r="B216" t="s">
        <v>1508</v>
      </c>
      <c r="D216">
        <v>82142</v>
      </c>
      <c r="E216" t="str">
        <f t="shared" si="3"/>
        <v>ia.assorted_string like '%82142-01-2024%' or</v>
      </c>
    </row>
    <row r="217" spans="1:5" x14ac:dyDescent="0.25">
      <c r="A217" s="9" t="s">
        <v>1470</v>
      </c>
      <c r="B217" t="s">
        <v>1508</v>
      </c>
      <c r="D217">
        <v>82142</v>
      </c>
      <c r="E217" t="str">
        <f t="shared" si="3"/>
        <v>ia.assorted_string like '%82142-01-2024%' or</v>
      </c>
    </row>
    <row r="218" spans="1:5" x14ac:dyDescent="0.25">
      <c r="A218" s="9" t="s">
        <v>1470</v>
      </c>
      <c r="B218" t="s">
        <v>1508</v>
      </c>
      <c r="D218">
        <v>82142</v>
      </c>
      <c r="E218" t="str">
        <f t="shared" si="3"/>
        <v>ia.assorted_string like '%82142-01-2024%' or</v>
      </c>
    </row>
    <row r="219" spans="1:5" x14ac:dyDescent="0.25">
      <c r="A219" s="9" t="s">
        <v>1470</v>
      </c>
      <c r="B219" t="s">
        <v>1508</v>
      </c>
      <c r="D219">
        <v>82142</v>
      </c>
      <c r="E219" t="str">
        <f t="shared" si="3"/>
        <v>ia.assorted_string like '%82142-01-2024%' or</v>
      </c>
    </row>
    <row r="220" spans="1:5" x14ac:dyDescent="0.25">
      <c r="A220" s="9" t="s">
        <v>1470</v>
      </c>
      <c r="B220" t="s">
        <v>1508</v>
      </c>
      <c r="D220">
        <v>82142</v>
      </c>
      <c r="E220" t="str">
        <f t="shared" si="3"/>
        <v>ia.assorted_string like '%82142-01-2024%' or</v>
      </c>
    </row>
    <row r="221" spans="1:5" x14ac:dyDescent="0.25">
      <c r="A221" s="9" t="s">
        <v>1470</v>
      </c>
      <c r="B221" t="s">
        <v>1508</v>
      </c>
      <c r="D221">
        <v>82142</v>
      </c>
      <c r="E221" t="str">
        <f t="shared" si="3"/>
        <v>ia.assorted_string like '%82142-01-2024%' or</v>
      </c>
    </row>
    <row r="222" spans="1:5" x14ac:dyDescent="0.25">
      <c r="A222" s="9" t="s">
        <v>1471</v>
      </c>
      <c r="B222" t="s">
        <v>1508</v>
      </c>
      <c r="D222">
        <v>82154</v>
      </c>
      <c r="E222" t="str">
        <f t="shared" si="3"/>
        <v>ia.assorted_string like '%82154-01-2024%' or</v>
      </c>
    </row>
    <row r="223" spans="1:5" x14ac:dyDescent="0.25">
      <c r="A223" s="9" t="s">
        <v>1470</v>
      </c>
      <c r="B223" t="s">
        <v>1508</v>
      </c>
      <c r="D223">
        <v>82142</v>
      </c>
      <c r="E223" t="str">
        <f t="shared" si="3"/>
        <v>ia.assorted_string like '%82142-01-2024%' or</v>
      </c>
    </row>
    <row r="224" spans="1:5" x14ac:dyDescent="0.25">
      <c r="A224" s="9" t="s">
        <v>1470</v>
      </c>
      <c r="B224" t="s">
        <v>1508</v>
      </c>
      <c r="D224">
        <v>82142</v>
      </c>
      <c r="E224" t="str">
        <f t="shared" si="3"/>
        <v>ia.assorted_string like '%82142-01-2024%' or</v>
      </c>
    </row>
    <row r="225" spans="1:5" x14ac:dyDescent="0.25">
      <c r="A225" s="9" t="s">
        <v>1470</v>
      </c>
      <c r="B225" t="s">
        <v>1508</v>
      </c>
      <c r="D225">
        <v>82142</v>
      </c>
      <c r="E225" t="str">
        <f t="shared" si="3"/>
        <v>ia.assorted_string like '%82142-01-2024%' or</v>
      </c>
    </row>
    <row r="226" spans="1:5" x14ac:dyDescent="0.25">
      <c r="A226" s="9" t="s">
        <v>1470</v>
      </c>
      <c r="B226" t="s">
        <v>1508</v>
      </c>
      <c r="D226">
        <v>82142</v>
      </c>
      <c r="E226" t="str">
        <f t="shared" si="3"/>
        <v>ia.assorted_string like '%82142-01-2024%' or</v>
      </c>
    </row>
    <row r="227" spans="1:5" x14ac:dyDescent="0.25">
      <c r="A227" s="9" t="s">
        <v>1470</v>
      </c>
      <c r="B227" t="s">
        <v>1508</v>
      </c>
      <c r="D227">
        <v>82142</v>
      </c>
      <c r="E227" t="str">
        <f t="shared" si="3"/>
        <v>ia.assorted_string like '%82142-01-2024%' or</v>
      </c>
    </row>
    <row r="228" spans="1:5" x14ac:dyDescent="0.25">
      <c r="A228" s="9" t="s">
        <v>1470</v>
      </c>
      <c r="B228" t="s">
        <v>1508</v>
      </c>
      <c r="D228">
        <v>82142</v>
      </c>
      <c r="E228" t="str">
        <f t="shared" si="3"/>
        <v>ia.assorted_string like '%82142-01-2024%' or</v>
      </c>
    </row>
    <row r="229" spans="1:5" x14ac:dyDescent="0.25">
      <c r="A229" s="9" t="s">
        <v>1470</v>
      </c>
      <c r="B229" t="s">
        <v>1508</v>
      </c>
      <c r="D229">
        <v>82142</v>
      </c>
      <c r="E229" t="str">
        <f t="shared" si="3"/>
        <v>ia.assorted_string like '%82142-01-2024%' or</v>
      </c>
    </row>
    <row r="230" spans="1:5" x14ac:dyDescent="0.25">
      <c r="A230" s="9" t="s">
        <v>1470</v>
      </c>
      <c r="B230" t="s">
        <v>1508</v>
      </c>
      <c r="D230">
        <v>82142</v>
      </c>
      <c r="E230" t="str">
        <f t="shared" si="3"/>
        <v>ia.assorted_string like '%82142-01-2024%' or</v>
      </c>
    </row>
    <row r="231" spans="1:5" x14ac:dyDescent="0.25">
      <c r="A231" s="9" t="s">
        <v>1470</v>
      </c>
      <c r="B231" t="s">
        <v>1508</v>
      </c>
      <c r="D231">
        <v>82142</v>
      </c>
      <c r="E231" t="str">
        <f t="shared" si="3"/>
        <v>ia.assorted_string like '%82142-01-2024%' or</v>
      </c>
    </row>
    <row r="232" spans="1:5" x14ac:dyDescent="0.25">
      <c r="A232" s="9" t="s">
        <v>1470</v>
      </c>
      <c r="B232" t="s">
        <v>1508</v>
      </c>
      <c r="D232">
        <v>82142</v>
      </c>
      <c r="E232" t="str">
        <f t="shared" si="3"/>
        <v>ia.assorted_string like '%82142-01-2024%' or</v>
      </c>
    </row>
    <row r="233" spans="1:5" x14ac:dyDescent="0.25">
      <c r="A233" s="9" t="s">
        <v>1470</v>
      </c>
      <c r="B233" t="s">
        <v>1508</v>
      </c>
      <c r="D233">
        <v>82142</v>
      </c>
      <c r="E233" t="str">
        <f t="shared" si="3"/>
        <v>ia.assorted_string like '%82142-01-2024%' or</v>
      </c>
    </row>
    <row r="234" spans="1:5" x14ac:dyDescent="0.25">
      <c r="A234" s="9" t="s">
        <v>1470</v>
      </c>
      <c r="B234" t="s">
        <v>1508</v>
      </c>
      <c r="D234">
        <v>82142</v>
      </c>
      <c r="E234" t="str">
        <f t="shared" si="3"/>
        <v>ia.assorted_string like '%82142-01-2024%' or</v>
      </c>
    </row>
    <row r="235" spans="1:5" x14ac:dyDescent="0.25">
      <c r="A235" s="9" t="s">
        <v>1470</v>
      </c>
      <c r="B235" t="s">
        <v>1508</v>
      </c>
      <c r="D235">
        <v>82142</v>
      </c>
      <c r="E235" t="str">
        <f t="shared" si="3"/>
        <v>ia.assorted_string like '%82142-01-2024%' or</v>
      </c>
    </row>
    <row r="236" spans="1:5" x14ac:dyDescent="0.25">
      <c r="A236" s="9" t="s">
        <v>1470</v>
      </c>
      <c r="B236" t="s">
        <v>1508</v>
      </c>
      <c r="D236">
        <v>82142</v>
      </c>
      <c r="E236" t="str">
        <f t="shared" si="3"/>
        <v>ia.assorted_string like '%82142-01-2024%' or</v>
      </c>
    </row>
    <row r="237" spans="1:5" x14ac:dyDescent="0.25">
      <c r="A237" s="9" t="s">
        <v>1470</v>
      </c>
      <c r="B237" t="s">
        <v>1508</v>
      </c>
      <c r="D237">
        <v>82142</v>
      </c>
      <c r="E237" t="str">
        <f t="shared" si="3"/>
        <v>ia.assorted_string like '%82142-01-2024%' or</v>
      </c>
    </row>
    <row r="238" spans="1:5" x14ac:dyDescent="0.25">
      <c r="A238" s="9" t="s">
        <v>1470</v>
      </c>
      <c r="B238" t="s">
        <v>1508</v>
      </c>
      <c r="D238">
        <v>82142</v>
      </c>
      <c r="E238" t="str">
        <f t="shared" si="3"/>
        <v>ia.assorted_string like '%82142-01-2024%' or</v>
      </c>
    </row>
    <row r="239" spans="1:5" x14ac:dyDescent="0.25">
      <c r="A239" s="9" t="s">
        <v>1470</v>
      </c>
      <c r="B239" t="s">
        <v>1508</v>
      </c>
      <c r="D239">
        <v>82142</v>
      </c>
      <c r="E239" t="str">
        <f t="shared" si="3"/>
        <v>ia.assorted_string like '%82142-01-2024%' or</v>
      </c>
    </row>
    <row r="240" spans="1:5" x14ac:dyDescent="0.25">
      <c r="A240" s="9" t="s">
        <v>1470</v>
      </c>
      <c r="B240" t="s">
        <v>1508</v>
      </c>
      <c r="D240">
        <v>82142</v>
      </c>
      <c r="E240" t="str">
        <f t="shared" si="3"/>
        <v>ia.assorted_string like '%82142-01-2024%' or</v>
      </c>
    </row>
    <row r="241" spans="1:5" x14ac:dyDescent="0.25">
      <c r="A241" s="9" t="s">
        <v>1470</v>
      </c>
      <c r="B241" t="s">
        <v>1508</v>
      </c>
      <c r="D241">
        <v>82142</v>
      </c>
      <c r="E241" t="str">
        <f t="shared" si="3"/>
        <v>ia.assorted_string like '%82142-01-2024%' or</v>
      </c>
    </row>
    <row r="242" spans="1:5" x14ac:dyDescent="0.25">
      <c r="A242" s="9" t="s">
        <v>1470</v>
      </c>
      <c r="B242" t="s">
        <v>1508</v>
      </c>
      <c r="D242">
        <v>82142</v>
      </c>
      <c r="E242" t="str">
        <f t="shared" si="3"/>
        <v>ia.assorted_string like '%82142-01-2024%' or</v>
      </c>
    </row>
    <row r="243" spans="1:5" x14ac:dyDescent="0.25">
      <c r="A243" s="9" t="s">
        <v>1470</v>
      </c>
      <c r="B243" t="s">
        <v>1508</v>
      </c>
      <c r="D243">
        <v>82142</v>
      </c>
      <c r="E243" t="str">
        <f t="shared" si="3"/>
        <v>ia.assorted_string like '%82142-01-2024%' or</v>
      </c>
    </row>
    <row r="244" spans="1:5" x14ac:dyDescent="0.25">
      <c r="A244" s="9" t="s">
        <v>1470</v>
      </c>
      <c r="B244" t="s">
        <v>1508</v>
      </c>
      <c r="D244">
        <v>82142</v>
      </c>
      <c r="E244" t="str">
        <f t="shared" si="3"/>
        <v>ia.assorted_string like '%82142-01-2024%' or</v>
      </c>
    </row>
    <row r="245" spans="1:5" x14ac:dyDescent="0.25">
      <c r="A245" s="9" t="s">
        <v>1470</v>
      </c>
      <c r="B245" t="s">
        <v>1508</v>
      </c>
      <c r="D245">
        <v>82142</v>
      </c>
      <c r="E245" t="str">
        <f t="shared" si="3"/>
        <v>ia.assorted_string like '%82142-01-2024%' or</v>
      </c>
    </row>
    <row r="246" spans="1:5" x14ac:dyDescent="0.25">
      <c r="A246" s="9" t="s">
        <v>1470</v>
      </c>
      <c r="B246" t="s">
        <v>1508</v>
      </c>
      <c r="D246">
        <v>82142</v>
      </c>
      <c r="E246" t="str">
        <f t="shared" si="3"/>
        <v>ia.assorted_string like '%82142-01-2024%' or</v>
      </c>
    </row>
    <row r="247" spans="1:5" x14ac:dyDescent="0.25">
      <c r="A247" s="9" t="s">
        <v>1471</v>
      </c>
      <c r="B247" t="s">
        <v>1508</v>
      </c>
      <c r="D247">
        <v>82154</v>
      </c>
      <c r="E247" t="str">
        <f t="shared" si="3"/>
        <v>ia.assorted_string like '%82154-01-2024%' or</v>
      </c>
    </row>
    <row r="248" spans="1:5" x14ac:dyDescent="0.25">
      <c r="A248" s="9" t="s">
        <v>1470</v>
      </c>
      <c r="B248" t="s">
        <v>1508</v>
      </c>
      <c r="D248">
        <v>82142</v>
      </c>
      <c r="E248" t="str">
        <f t="shared" si="3"/>
        <v>ia.assorted_string like '%82142-01-2024%' or</v>
      </c>
    </row>
    <row r="249" spans="1:5" x14ac:dyDescent="0.25">
      <c r="A249" s="9" t="s">
        <v>1470</v>
      </c>
      <c r="B249" t="s">
        <v>1508</v>
      </c>
      <c r="D249">
        <v>82142</v>
      </c>
      <c r="E249" t="str">
        <f t="shared" si="3"/>
        <v>ia.assorted_string like '%82142-01-2024%' or</v>
      </c>
    </row>
    <row r="250" spans="1:5" x14ac:dyDescent="0.25">
      <c r="A250" s="9" t="s">
        <v>1470</v>
      </c>
      <c r="B250" t="s">
        <v>1508</v>
      </c>
      <c r="D250">
        <v>82142</v>
      </c>
      <c r="E250" t="str">
        <f t="shared" si="3"/>
        <v>ia.assorted_string like '%82142-01-2024%' or</v>
      </c>
    </row>
    <row r="251" spans="1:5" x14ac:dyDescent="0.25">
      <c r="A251" s="9" t="s">
        <v>1470</v>
      </c>
      <c r="B251" t="s">
        <v>1508</v>
      </c>
      <c r="D251">
        <v>82142</v>
      </c>
      <c r="E251" t="str">
        <f t="shared" si="3"/>
        <v>ia.assorted_string like '%82142-01-2024%' or</v>
      </c>
    </row>
    <row r="252" spans="1:5" x14ac:dyDescent="0.25">
      <c r="A252" s="9" t="s">
        <v>1470</v>
      </c>
      <c r="B252" t="s">
        <v>1508</v>
      </c>
      <c r="D252">
        <v>82142</v>
      </c>
      <c r="E252" t="str">
        <f t="shared" si="3"/>
        <v>ia.assorted_string like '%82142-01-2024%' or</v>
      </c>
    </row>
    <row r="253" spans="1:5" x14ac:dyDescent="0.25">
      <c r="A253" s="9" t="s">
        <v>1470</v>
      </c>
      <c r="B253" t="s">
        <v>1508</v>
      </c>
      <c r="D253">
        <v>82142</v>
      </c>
      <c r="E253" t="str">
        <f t="shared" si="3"/>
        <v>ia.assorted_string like '%82142-01-2024%' or</v>
      </c>
    </row>
    <row r="254" spans="1:5" x14ac:dyDescent="0.25">
      <c r="A254" s="9" t="s">
        <v>1470</v>
      </c>
      <c r="B254" t="s">
        <v>1508</v>
      </c>
      <c r="D254">
        <v>82142</v>
      </c>
      <c r="E254" t="str">
        <f t="shared" si="3"/>
        <v>ia.assorted_string like '%82142-01-2024%' or</v>
      </c>
    </row>
    <row r="255" spans="1:5" x14ac:dyDescent="0.25">
      <c r="A255" s="9" t="s">
        <v>1470</v>
      </c>
      <c r="B255" t="s">
        <v>1508</v>
      </c>
      <c r="D255">
        <v>82142</v>
      </c>
      <c r="E255" t="str">
        <f t="shared" si="3"/>
        <v>ia.assorted_string like '%82142-01-2024%' or</v>
      </c>
    </row>
    <row r="256" spans="1:5" x14ac:dyDescent="0.25">
      <c r="A256" s="9" t="s">
        <v>1470</v>
      </c>
      <c r="B256" t="s">
        <v>1508</v>
      </c>
      <c r="D256">
        <v>82142</v>
      </c>
      <c r="E256" t="str">
        <f t="shared" si="3"/>
        <v>ia.assorted_string like '%82142-01-2024%' or</v>
      </c>
    </row>
    <row r="257" spans="1:5" x14ac:dyDescent="0.25">
      <c r="A257" s="9" t="s">
        <v>1470</v>
      </c>
      <c r="B257" t="s">
        <v>1508</v>
      </c>
      <c r="D257">
        <v>82142</v>
      </c>
      <c r="E257" t="str">
        <f t="shared" si="3"/>
        <v>ia.assorted_string like '%82142-01-2024%' or</v>
      </c>
    </row>
    <row r="258" spans="1:5" x14ac:dyDescent="0.25">
      <c r="A258" s="9" t="s">
        <v>1470</v>
      </c>
      <c r="B258" t="s">
        <v>1508</v>
      </c>
      <c r="D258">
        <v>82142</v>
      </c>
      <c r="E258" t="str">
        <f t="shared" ref="E258:E321" si="4">"ia.assorted_string like '%"&amp;D258&amp;B258&amp;"%' or"</f>
        <v>ia.assorted_string like '%82142-01-2024%' or</v>
      </c>
    </row>
    <row r="259" spans="1:5" x14ac:dyDescent="0.25">
      <c r="A259" s="9" t="s">
        <v>1470</v>
      </c>
      <c r="B259" t="s">
        <v>1508</v>
      </c>
      <c r="D259">
        <v>82142</v>
      </c>
      <c r="E259" t="str">
        <f t="shared" si="4"/>
        <v>ia.assorted_string like '%82142-01-2024%' or</v>
      </c>
    </row>
    <row r="260" spans="1:5" x14ac:dyDescent="0.25">
      <c r="A260" s="9" t="s">
        <v>1470</v>
      </c>
      <c r="B260" t="s">
        <v>1508</v>
      </c>
      <c r="D260">
        <v>82142</v>
      </c>
      <c r="E260" t="str">
        <f t="shared" si="4"/>
        <v>ia.assorted_string like '%82142-01-2024%' or</v>
      </c>
    </row>
    <row r="261" spans="1:5" x14ac:dyDescent="0.25">
      <c r="A261" s="9" t="s">
        <v>1470</v>
      </c>
      <c r="B261" t="s">
        <v>1508</v>
      </c>
      <c r="D261">
        <v>82142</v>
      </c>
      <c r="E261" t="str">
        <f t="shared" si="4"/>
        <v>ia.assorted_string like '%82142-01-2024%' or</v>
      </c>
    </row>
    <row r="262" spans="1:5" x14ac:dyDescent="0.25">
      <c r="A262" s="9" t="s">
        <v>1470</v>
      </c>
      <c r="B262" t="s">
        <v>1508</v>
      </c>
      <c r="D262">
        <v>82142</v>
      </c>
      <c r="E262" t="str">
        <f t="shared" si="4"/>
        <v>ia.assorted_string like '%82142-01-2024%' or</v>
      </c>
    </row>
    <row r="263" spans="1:5" x14ac:dyDescent="0.25">
      <c r="A263" s="9" t="s">
        <v>1470</v>
      </c>
      <c r="B263" t="s">
        <v>1508</v>
      </c>
      <c r="D263">
        <v>82142</v>
      </c>
      <c r="E263" t="str">
        <f t="shared" si="4"/>
        <v>ia.assorted_string like '%82142-01-2024%' or</v>
      </c>
    </row>
    <row r="264" spans="1:5" x14ac:dyDescent="0.25">
      <c r="A264" s="9" t="s">
        <v>1470</v>
      </c>
      <c r="B264" t="s">
        <v>1508</v>
      </c>
      <c r="D264">
        <v>82142</v>
      </c>
      <c r="E264" t="str">
        <f t="shared" si="4"/>
        <v>ia.assorted_string like '%82142-01-2024%' or</v>
      </c>
    </row>
    <row r="265" spans="1:5" x14ac:dyDescent="0.25">
      <c r="A265" s="9" t="s">
        <v>1470</v>
      </c>
      <c r="B265" t="s">
        <v>1508</v>
      </c>
      <c r="D265">
        <v>82142</v>
      </c>
      <c r="E265" t="str">
        <f t="shared" si="4"/>
        <v>ia.assorted_string like '%82142-01-2024%' or</v>
      </c>
    </row>
    <row r="266" spans="1:5" x14ac:dyDescent="0.25">
      <c r="A266" s="9" t="s">
        <v>1470</v>
      </c>
      <c r="B266" t="s">
        <v>1508</v>
      </c>
      <c r="D266">
        <v>82142</v>
      </c>
      <c r="E266" t="str">
        <f t="shared" si="4"/>
        <v>ia.assorted_string like '%82142-01-2024%' or</v>
      </c>
    </row>
    <row r="267" spans="1:5" x14ac:dyDescent="0.25">
      <c r="A267" s="9" t="s">
        <v>1470</v>
      </c>
      <c r="B267" t="s">
        <v>1508</v>
      </c>
      <c r="D267">
        <v>82142</v>
      </c>
      <c r="E267" t="str">
        <f t="shared" si="4"/>
        <v>ia.assorted_string like '%82142-01-2024%' or</v>
      </c>
    </row>
    <row r="268" spans="1:5" x14ac:dyDescent="0.25">
      <c r="A268" s="9" t="s">
        <v>1470</v>
      </c>
      <c r="B268" t="s">
        <v>1508</v>
      </c>
      <c r="D268">
        <v>82142</v>
      </c>
      <c r="E268" t="str">
        <f t="shared" si="4"/>
        <v>ia.assorted_string like '%82142-01-2024%' or</v>
      </c>
    </row>
    <row r="269" spans="1:5" x14ac:dyDescent="0.25">
      <c r="A269" s="9" t="s">
        <v>1470</v>
      </c>
      <c r="B269" t="s">
        <v>1508</v>
      </c>
      <c r="D269">
        <v>82142</v>
      </c>
      <c r="E269" t="str">
        <f t="shared" si="4"/>
        <v>ia.assorted_string like '%82142-01-2024%' or</v>
      </c>
    </row>
    <row r="270" spans="1:5" x14ac:dyDescent="0.25">
      <c r="A270" s="9" t="s">
        <v>1470</v>
      </c>
      <c r="B270" t="s">
        <v>1508</v>
      </c>
      <c r="D270">
        <v>82142</v>
      </c>
      <c r="E270" t="str">
        <f t="shared" si="4"/>
        <v>ia.assorted_string like '%82142-01-2024%' or</v>
      </c>
    </row>
    <row r="271" spans="1:5" x14ac:dyDescent="0.25">
      <c r="A271" s="9" t="s">
        <v>1470</v>
      </c>
      <c r="B271" t="s">
        <v>1508</v>
      </c>
      <c r="D271">
        <v>82142</v>
      </c>
      <c r="E271" t="str">
        <f t="shared" si="4"/>
        <v>ia.assorted_string like '%82142-01-2024%' or</v>
      </c>
    </row>
    <row r="272" spans="1:5" x14ac:dyDescent="0.25">
      <c r="A272" s="9" t="s">
        <v>1470</v>
      </c>
      <c r="B272" t="s">
        <v>1508</v>
      </c>
      <c r="D272">
        <v>82142</v>
      </c>
      <c r="E272" t="str">
        <f t="shared" si="4"/>
        <v>ia.assorted_string like '%82142-01-2024%' or</v>
      </c>
    </row>
    <row r="273" spans="1:5" x14ac:dyDescent="0.25">
      <c r="A273" s="9" t="s">
        <v>1470</v>
      </c>
      <c r="B273" t="s">
        <v>1508</v>
      </c>
      <c r="D273">
        <v>82142</v>
      </c>
      <c r="E273" t="str">
        <f t="shared" si="4"/>
        <v>ia.assorted_string like '%82142-01-2024%' or</v>
      </c>
    </row>
    <row r="274" spans="1:5" x14ac:dyDescent="0.25">
      <c r="A274" s="9" t="s">
        <v>1470</v>
      </c>
      <c r="B274" t="s">
        <v>1508</v>
      </c>
      <c r="D274">
        <v>82142</v>
      </c>
      <c r="E274" t="str">
        <f t="shared" si="4"/>
        <v>ia.assorted_string like '%82142-01-2024%' or</v>
      </c>
    </row>
    <row r="275" spans="1:5" x14ac:dyDescent="0.25">
      <c r="A275" s="9" t="s">
        <v>1470</v>
      </c>
      <c r="B275" t="s">
        <v>1508</v>
      </c>
      <c r="D275">
        <v>82142</v>
      </c>
      <c r="E275" t="str">
        <f t="shared" si="4"/>
        <v>ia.assorted_string like '%82142-01-2024%' or</v>
      </c>
    </row>
    <row r="276" spans="1:5" x14ac:dyDescent="0.25">
      <c r="A276" s="9" t="s">
        <v>1470</v>
      </c>
      <c r="B276" t="s">
        <v>1508</v>
      </c>
      <c r="D276">
        <v>82142</v>
      </c>
      <c r="E276" t="str">
        <f t="shared" si="4"/>
        <v>ia.assorted_string like '%82142-01-2024%' or</v>
      </c>
    </row>
    <row r="277" spans="1:5" x14ac:dyDescent="0.25">
      <c r="A277" s="9" t="s">
        <v>1470</v>
      </c>
      <c r="B277" t="s">
        <v>1508</v>
      </c>
      <c r="D277">
        <v>82142</v>
      </c>
      <c r="E277" t="str">
        <f t="shared" si="4"/>
        <v>ia.assorted_string like '%82142-01-2024%' or</v>
      </c>
    </row>
    <row r="278" spans="1:5" x14ac:dyDescent="0.25">
      <c r="A278" s="9" t="s">
        <v>1470</v>
      </c>
      <c r="B278" t="s">
        <v>1508</v>
      </c>
      <c r="D278">
        <v>82142</v>
      </c>
      <c r="E278" t="str">
        <f t="shared" si="4"/>
        <v>ia.assorted_string like '%82142-01-2024%' or</v>
      </c>
    </row>
    <row r="279" spans="1:5" x14ac:dyDescent="0.25">
      <c r="A279" s="9" t="s">
        <v>1470</v>
      </c>
      <c r="B279" t="s">
        <v>1508</v>
      </c>
      <c r="D279">
        <v>82142</v>
      </c>
      <c r="E279" t="str">
        <f t="shared" si="4"/>
        <v>ia.assorted_string like '%82142-01-2024%' or</v>
      </c>
    </row>
    <row r="280" spans="1:5" x14ac:dyDescent="0.25">
      <c r="A280" s="9" t="s">
        <v>1470</v>
      </c>
      <c r="B280" t="s">
        <v>1508</v>
      </c>
      <c r="D280">
        <v>82142</v>
      </c>
      <c r="E280" t="str">
        <f t="shared" si="4"/>
        <v>ia.assorted_string like '%82142-01-2024%' or</v>
      </c>
    </row>
    <row r="281" spans="1:5" x14ac:dyDescent="0.25">
      <c r="A281" s="9" t="s">
        <v>1470</v>
      </c>
      <c r="B281" t="s">
        <v>1508</v>
      </c>
      <c r="D281">
        <v>82142</v>
      </c>
      <c r="E281" t="str">
        <f t="shared" si="4"/>
        <v>ia.assorted_string like '%82142-01-2024%' or</v>
      </c>
    </row>
    <row r="282" spans="1:5" x14ac:dyDescent="0.25">
      <c r="A282" s="9" t="s">
        <v>1470</v>
      </c>
      <c r="B282" t="s">
        <v>1508</v>
      </c>
      <c r="D282">
        <v>82142</v>
      </c>
      <c r="E282" t="str">
        <f t="shared" si="4"/>
        <v>ia.assorted_string like '%82142-01-2024%' or</v>
      </c>
    </row>
    <row r="283" spans="1:5" x14ac:dyDescent="0.25">
      <c r="A283" s="9" t="s">
        <v>1470</v>
      </c>
      <c r="B283" t="s">
        <v>1508</v>
      </c>
      <c r="D283">
        <v>82142</v>
      </c>
      <c r="E283" t="str">
        <f t="shared" si="4"/>
        <v>ia.assorted_string like '%82142-01-2024%' or</v>
      </c>
    </row>
    <row r="284" spans="1:5" x14ac:dyDescent="0.25">
      <c r="A284" s="9" t="s">
        <v>1470</v>
      </c>
      <c r="B284" t="s">
        <v>1508</v>
      </c>
      <c r="D284">
        <v>82142</v>
      </c>
      <c r="E284" t="str">
        <f t="shared" si="4"/>
        <v>ia.assorted_string like '%82142-01-2024%' or</v>
      </c>
    </row>
    <row r="285" spans="1:5" x14ac:dyDescent="0.25">
      <c r="A285" s="9" t="s">
        <v>1470</v>
      </c>
      <c r="B285" t="s">
        <v>1508</v>
      </c>
      <c r="D285">
        <v>82142</v>
      </c>
      <c r="E285" t="str">
        <f t="shared" si="4"/>
        <v>ia.assorted_string like '%82142-01-2024%' or</v>
      </c>
    </row>
    <row r="286" spans="1:5" x14ac:dyDescent="0.25">
      <c r="A286" s="9" t="s">
        <v>1470</v>
      </c>
      <c r="B286" t="s">
        <v>1508</v>
      </c>
      <c r="D286">
        <v>82142</v>
      </c>
      <c r="E286" t="str">
        <f t="shared" si="4"/>
        <v>ia.assorted_string like '%82142-01-2024%' or</v>
      </c>
    </row>
    <row r="287" spans="1:5" x14ac:dyDescent="0.25">
      <c r="A287" s="9" t="s">
        <v>1470</v>
      </c>
      <c r="B287" t="s">
        <v>1508</v>
      </c>
      <c r="D287">
        <v>82142</v>
      </c>
      <c r="E287" t="str">
        <f t="shared" si="4"/>
        <v>ia.assorted_string like '%82142-01-2024%' or</v>
      </c>
    </row>
    <row r="288" spans="1:5" x14ac:dyDescent="0.25">
      <c r="A288" s="9" t="s">
        <v>1470</v>
      </c>
      <c r="B288" t="s">
        <v>1508</v>
      </c>
      <c r="D288">
        <v>82142</v>
      </c>
      <c r="E288" t="str">
        <f t="shared" si="4"/>
        <v>ia.assorted_string like '%82142-01-2024%' or</v>
      </c>
    </row>
    <row r="289" spans="1:5" x14ac:dyDescent="0.25">
      <c r="A289" s="9" t="s">
        <v>1470</v>
      </c>
      <c r="B289" t="s">
        <v>1508</v>
      </c>
      <c r="D289">
        <v>82142</v>
      </c>
      <c r="E289" t="str">
        <f t="shared" si="4"/>
        <v>ia.assorted_string like '%82142-01-2024%' or</v>
      </c>
    </row>
    <row r="290" spans="1:5" x14ac:dyDescent="0.25">
      <c r="A290" s="9" t="s">
        <v>1470</v>
      </c>
      <c r="B290" t="s">
        <v>1508</v>
      </c>
      <c r="D290">
        <v>82142</v>
      </c>
      <c r="E290" t="str">
        <f t="shared" si="4"/>
        <v>ia.assorted_string like '%82142-01-2024%' or</v>
      </c>
    </row>
    <row r="291" spans="1:5" x14ac:dyDescent="0.25">
      <c r="A291" s="9" t="s">
        <v>1470</v>
      </c>
      <c r="B291" t="s">
        <v>1508</v>
      </c>
      <c r="D291">
        <v>82142</v>
      </c>
      <c r="E291" t="str">
        <f t="shared" si="4"/>
        <v>ia.assorted_string like '%82142-01-2024%' or</v>
      </c>
    </row>
    <row r="292" spans="1:5" x14ac:dyDescent="0.25">
      <c r="A292" s="9" t="s">
        <v>1470</v>
      </c>
      <c r="B292" t="s">
        <v>1508</v>
      </c>
      <c r="D292">
        <v>82142</v>
      </c>
      <c r="E292" t="str">
        <f t="shared" si="4"/>
        <v>ia.assorted_string like '%82142-01-2024%' or</v>
      </c>
    </row>
    <row r="293" spans="1:5" x14ac:dyDescent="0.25">
      <c r="A293" s="9" t="s">
        <v>1470</v>
      </c>
      <c r="B293" t="s">
        <v>1508</v>
      </c>
      <c r="D293">
        <v>82142</v>
      </c>
      <c r="E293" t="str">
        <f t="shared" si="4"/>
        <v>ia.assorted_string like '%82142-01-2024%' or</v>
      </c>
    </row>
    <row r="294" spans="1:5" x14ac:dyDescent="0.25">
      <c r="A294" s="9" t="s">
        <v>1470</v>
      </c>
      <c r="B294" t="s">
        <v>1508</v>
      </c>
      <c r="D294">
        <v>82142</v>
      </c>
      <c r="E294" t="str">
        <f t="shared" si="4"/>
        <v>ia.assorted_string like '%82142-01-2024%' or</v>
      </c>
    </row>
    <row r="295" spans="1:5" x14ac:dyDescent="0.25">
      <c r="A295" s="9" t="s">
        <v>1470</v>
      </c>
      <c r="B295" t="s">
        <v>1508</v>
      </c>
      <c r="D295">
        <v>82142</v>
      </c>
      <c r="E295" t="str">
        <f t="shared" si="4"/>
        <v>ia.assorted_string like '%82142-01-2024%' or</v>
      </c>
    </row>
    <row r="296" spans="1:5" x14ac:dyDescent="0.25">
      <c r="A296" s="9" t="s">
        <v>1470</v>
      </c>
      <c r="B296" t="s">
        <v>1508</v>
      </c>
      <c r="D296">
        <v>82142</v>
      </c>
      <c r="E296" t="str">
        <f t="shared" si="4"/>
        <v>ia.assorted_string like '%82142-01-2024%' or</v>
      </c>
    </row>
    <row r="297" spans="1:5" x14ac:dyDescent="0.25">
      <c r="A297" s="9" t="s">
        <v>1489</v>
      </c>
      <c r="B297" t="s">
        <v>1508</v>
      </c>
      <c r="D297">
        <v>82209</v>
      </c>
      <c r="E297" t="str">
        <f t="shared" si="4"/>
        <v>ia.assorted_string like '%82209-01-2024%' or</v>
      </c>
    </row>
    <row r="298" spans="1:5" x14ac:dyDescent="0.25">
      <c r="A298" s="9" t="s">
        <v>1470</v>
      </c>
      <c r="B298" t="s">
        <v>1508</v>
      </c>
      <c r="D298">
        <v>82142</v>
      </c>
      <c r="E298" t="str">
        <f t="shared" si="4"/>
        <v>ia.assorted_string like '%82142-01-2024%' or</v>
      </c>
    </row>
    <row r="299" spans="1:5" x14ac:dyDescent="0.25">
      <c r="A299" s="9" t="s">
        <v>1470</v>
      </c>
      <c r="B299" t="s">
        <v>1508</v>
      </c>
      <c r="D299">
        <v>82142</v>
      </c>
      <c r="E299" t="str">
        <f t="shared" si="4"/>
        <v>ia.assorted_string like '%82142-01-2024%' or</v>
      </c>
    </row>
    <row r="300" spans="1:5" x14ac:dyDescent="0.25">
      <c r="A300" s="9" t="s">
        <v>1470</v>
      </c>
      <c r="B300" t="s">
        <v>1508</v>
      </c>
      <c r="D300">
        <v>82142</v>
      </c>
      <c r="E300" t="str">
        <f t="shared" si="4"/>
        <v>ia.assorted_string like '%82142-01-2024%' or</v>
      </c>
    </row>
    <row r="301" spans="1:5" x14ac:dyDescent="0.25">
      <c r="A301" s="9" t="s">
        <v>1470</v>
      </c>
      <c r="B301" t="s">
        <v>1508</v>
      </c>
      <c r="D301">
        <v>82142</v>
      </c>
      <c r="E301" t="str">
        <f t="shared" si="4"/>
        <v>ia.assorted_string like '%82142-01-2024%' or</v>
      </c>
    </row>
    <row r="302" spans="1:5" x14ac:dyDescent="0.25">
      <c r="A302" s="9" t="s">
        <v>1470</v>
      </c>
      <c r="B302" t="s">
        <v>1508</v>
      </c>
      <c r="D302">
        <v>82142</v>
      </c>
      <c r="E302" t="str">
        <f t="shared" si="4"/>
        <v>ia.assorted_string like '%82142-01-2024%' or</v>
      </c>
    </row>
    <row r="303" spans="1:5" x14ac:dyDescent="0.25">
      <c r="A303" s="9" t="s">
        <v>1470</v>
      </c>
      <c r="B303" t="s">
        <v>1508</v>
      </c>
      <c r="D303">
        <v>82142</v>
      </c>
      <c r="E303" t="str">
        <f t="shared" si="4"/>
        <v>ia.assorted_string like '%82142-01-2024%' or</v>
      </c>
    </row>
    <row r="304" spans="1:5" x14ac:dyDescent="0.25">
      <c r="A304" s="9" t="s">
        <v>1470</v>
      </c>
      <c r="B304" t="s">
        <v>1508</v>
      </c>
      <c r="D304">
        <v>82142</v>
      </c>
      <c r="E304" t="str">
        <f t="shared" si="4"/>
        <v>ia.assorted_string like '%82142-01-2024%' or</v>
      </c>
    </row>
    <row r="305" spans="1:5" x14ac:dyDescent="0.25">
      <c r="A305" s="9" t="s">
        <v>1470</v>
      </c>
      <c r="B305" t="s">
        <v>1508</v>
      </c>
      <c r="D305">
        <v>82142</v>
      </c>
      <c r="E305" t="str">
        <f t="shared" si="4"/>
        <v>ia.assorted_string like '%82142-01-2024%' or</v>
      </c>
    </row>
    <row r="306" spans="1:5" x14ac:dyDescent="0.25">
      <c r="A306" s="9" t="s">
        <v>1470</v>
      </c>
      <c r="B306" t="s">
        <v>1508</v>
      </c>
      <c r="D306">
        <v>82142</v>
      </c>
      <c r="E306" t="str">
        <f t="shared" si="4"/>
        <v>ia.assorted_string like '%82142-01-2024%' or</v>
      </c>
    </row>
    <row r="307" spans="1:5" x14ac:dyDescent="0.25">
      <c r="A307" s="9" t="s">
        <v>1470</v>
      </c>
      <c r="B307" t="s">
        <v>1508</v>
      </c>
      <c r="D307">
        <v>82142</v>
      </c>
      <c r="E307" t="str">
        <f t="shared" si="4"/>
        <v>ia.assorted_string like '%82142-01-2024%' or</v>
      </c>
    </row>
    <row r="308" spans="1:5" x14ac:dyDescent="0.25">
      <c r="A308" s="9" t="s">
        <v>1470</v>
      </c>
      <c r="B308" t="s">
        <v>1508</v>
      </c>
      <c r="D308">
        <v>82142</v>
      </c>
      <c r="E308" t="str">
        <f t="shared" si="4"/>
        <v>ia.assorted_string like '%82142-01-2024%' or</v>
      </c>
    </row>
    <row r="309" spans="1:5" x14ac:dyDescent="0.25">
      <c r="A309" s="9" t="s">
        <v>1470</v>
      </c>
      <c r="B309" t="s">
        <v>1508</v>
      </c>
      <c r="D309">
        <v>82142</v>
      </c>
      <c r="E309" t="str">
        <f t="shared" si="4"/>
        <v>ia.assorted_string like '%82142-01-2024%' or</v>
      </c>
    </row>
    <row r="310" spans="1:5" x14ac:dyDescent="0.25">
      <c r="A310" s="9" t="s">
        <v>1470</v>
      </c>
      <c r="B310" t="s">
        <v>1508</v>
      </c>
      <c r="D310">
        <v>82142</v>
      </c>
      <c r="E310" t="str">
        <f t="shared" si="4"/>
        <v>ia.assorted_string like '%82142-01-2024%' or</v>
      </c>
    </row>
    <row r="311" spans="1:5" x14ac:dyDescent="0.25">
      <c r="A311" s="9" t="s">
        <v>1470</v>
      </c>
      <c r="B311" t="s">
        <v>1508</v>
      </c>
      <c r="D311">
        <v>82142</v>
      </c>
      <c r="E311" t="str">
        <f t="shared" si="4"/>
        <v>ia.assorted_string like '%82142-01-2024%' or</v>
      </c>
    </row>
    <row r="312" spans="1:5" x14ac:dyDescent="0.25">
      <c r="A312" s="9" t="s">
        <v>1470</v>
      </c>
      <c r="B312" t="s">
        <v>1508</v>
      </c>
      <c r="D312">
        <v>82142</v>
      </c>
      <c r="E312" t="str">
        <f t="shared" si="4"/>
        <v>ia.assorted_string like '%82142-01-2024%' or</v>
      </c>
    </row>
    <row r="313" spans="1:5" x14ac:dyDescent="0.25">
      <c r="A313" s="9" t="s">
        <v>1470</v>
      </c>
      <c r="B313" t="s">
        <v>1508</v>
      </c>
      <c r="D313">
        <v>82142</v>
      </c>
      <c r="E313" t="str">
        <f t="shared" si="4"/>
        <v>ia.assorted_string like '%82142-01-2024%' or</v>
      </c>
    </row>
    <row r="314" spans="1:5" x14ac:dyDescent="0.25">
      <c r="A314" s="9" t="s">
        <v>1470</v>
      </c>
      <c r="B314" t="s">
        <v>1508</v>
      </c>
      <c r="D314">
        <v>82142</v>
      </c>
      <c r="E314" t="str">
        <f t="shared" si="4"/>
        <v>ia.assorted_string like '%82142-01-2024%' or</v>
      </c>
    </row>
    <row r="315" spans="1:5" x14ac:dyDescent="0.25">
      <c r="A315" s="9" t="s">
        <v>1470</v>
      </c>
      <c r="B315" t="s">
        <v>1508</v>
      </c>
      <c r="D315">
        <v>82142</v>
      </c>
      <c r="E315" t="str">
        <f t="shared" si="4"/>
        <v>ia.assorted_string like '%82142-01-2024%' or</v>
      </c>
    </row>
    <row r="316" spans="1:5" x14ac:dyDescent="0.25">
      <c r="A316" s="9" t="s">
        <v>1470</v>
      </c>
      <c r="B316" t="s">
        <v>1508</v>
      </c>
      <c r="D316">
        <v>82142</v>
      </c>
      <c r="E316" t="str">
        <f t="shared" si="4"/>
        <v>ia.assorted_string like '%82142-01-2024%' or</v>
      </c>
    </row>
    <row r="317" spans="1:5" x14ac:dyDescent="0.25">
      <c r="A317" s="9" t="s">
        <v>1470</v>
      </c>
      <c r="B317" t="s">
        <v>1508</v>
      </c>
      <c r="D317">
        <v>82142</v>
      </c>
      <c r="E317" t="str">
        <f t="shared" si="4"/>
        <v>ia.assorted_string like '%82142-01-2024%' or</v>
      </c>
    </row>
    <row r="318" spans="1:5" x14ac:dyDescent="0.25">
      <c r="A318" s="9" t="s">
        <v>1470</v>
      </c>
      <c r="B318" t="s">
        <v>1508</v>
      </c>
      <c r="D318">
        <v>82142</v>
      </c>
      <c r="E318" t="str">
        <f t="shared" si="4"/>
        <v>ia.assorted_string like '%82142-01-2024%' or</v>
      </c>
    </row>
    <row r="319" spans="1:5" x14ac:dyDescent="0.25">
      <c r="A319" s="9" t="s">
        <v>1470</v>
      </c>
      <c r="B319" t="s">
        <v>1508</v>
      </c>
      <c r="D319">
        <v>82142</v>
      </c>
      <c r="E319" t="str">
        <f t="shared" si="4"/>
        <v>ia.assorted_string like '%82142-01-2024%' or</v>
      </c>
    </row>
    <row r="320" spans="1:5" x14ac:dyDescent="0.25">
      <c r="A320" s="9" t="s">
        <v>1486</v>
      </c>
      <c r="B320" t="s">
        <v>1508</v>
      </c>
      <c r="D320">
        <v>82148</v>
      </c>
      <c r="E320" t="str">
        <f t="shared" si="4"/>
        <v>ia.assorted_string like '%82148-01-2024%' or</v>
      </c>
    </row>
    <row r="321" spans="1:5" x14ac:dyDescent="0.25">
      <c r="A321" s="9" t="s">
        <v>1486</v>
      </c>
      <c r="B321" t="s">
        <v>1508</v>
      </c>
      <c r="D321">
        <v>82148</v>
      </c>
      <c r="E321" t="str">
        <f t="shared" si="4"/>
        <v>ia.assorted_string like '%82148-01-2024%' or</v>
      </c>
    </row>
    <row r="322" spans="1:5" x14ac:dyDescent="0.25">
      <c r="A322" s="9" t="s">
        <v>1486</v>
      </c>
      <c r="B322" t="s">
        <v>1508</v>
      </c>
      <c r="D322">
        <v>82148</v>
      </c>
      <c r="E322" t="str">
        <f t="shared" ref="E322:E385" si="5">"ia.assorted_string like '%"&amp;D322&amp;B322&amp;"%' or"</f>
        <v>ia.assorted_string like '%82148-01-2024%' or</v>
      </c>
    </row>
    <row r="323" spans="1:5" x14ac:dyDescent="0.25">
      <c r="A323" s="9" t="s">
        <v>1486</v>
      </c>
      <c r="B323" t="s">
        <v>1508</v>
      </c>
      <c r="D323">
        <v>82148</v>
      </c>
      <c r="E323" t="str">
        <f t="shared" si="5"/>
        <v>ia.assorted_string like '%82148-01-2024%' or</v>
      </c>
    </row>
    <row r="324" spans="1:5" x14ac:dyDescent="0.25">
      <c r="A324" s="9" t="s">
        <v>1486</v>
      </c>
      <c r="B324" t="s">
        <v>1508</v>
      </c>
      <c r="D324">
        <v>82148</v>
      </c>
      <c r="E324" t="str">
        <f t="shared" si="5"/>
        <v>ia.assorted_string like '%82148-01-2024%' or</v>
      </c>
    </row>
    <row r="325" spans="1:5" x14ac:dyDescent="0.25">
      <c r="A325" s="9" t="s">
        <v>1486</v>
      </c>
      <c r="B325" t="s">
        <v>1508</v>
      </c>
      <c r="D325">
        <v>82148</v>
      </c>
      <c r="E325" t="str">
        <f t="shared" si="5"/>
        <v>ia.assorted_string like '%82148-01-2024%' or</v>
      </c>
    </row>
    <row r="326" spans="1:5" x14ac:dyDescent="0.25">
      <c r="A326" s="9" t="s">
        <v>1486</v>
      </c>
      <c r="B326" t="s">
        <v>1508</v>
      </c>
      <c r="D326">
        <v>82148</v>
      </c>
      <c r="E326" t="str">
        <f t="shared" si="5"/>
        <v>ia.assorted_string like '%82148-01-2024%' or</v>
      </c>
    </row>
    <row r="327" spans="1:5" x14ac:dyDescent="0.25">
      <c r="A327" s="9" t="s">
        <v>1486</v>
      </c>
      <c r="B327" t="s">
        <v>1508</v>
      </c>
      <c r="D327">
        <v>82148</v>
      </c>
      <c r="E327" t="str">
        <f t="shared" si="5"/>
        <v>ia.assorted_string like '%82148-01-2024%' or</v>
      </c>
    </row>
    <row r="328" spans="1:5" x14ac:dyDescent="0.25">
      <c r="A328" s="9" t="s">
        <v>1486</v>
      </c>
      <c r="B328" t="s">
        <v>1508</v>
      </c>
      <c r="D328">
        <v>82148</v>
      </c>
      <c r="E328" t="str">
        <f t="shared" si="5"/>
        <v>ia.assorted_string like '%82148-01-2024%' or</v>
      </c>
    </row>
    <row r="329" spans="1:5" x14ac:dyDescent="0.25">
      <c r="A329" s="9" t="s">
        <v>1486</v>
      </c>
      <c r="B329" t="s">
        <v>1508</v>
      </c>
      <c r="D329">
        <v>82148</v>
      </c>
      <c r="E329" t="str">
        <f t="shared" si="5"/>
        <v>ia.assorted_string like '%82148-01-2024%' or</v>
      </c>
    </row>
    <row r="330" spans="1:5" x14ac:dyDescent="0.25">
      <c r="A330" s="9" t="s">
        <v>1486</v>
      </c>
      <c r="B330" t="s">
        <v>1508</v>
      </c>
      <c r="D330">
        <v>82148</v>
      </c>
      <c r="E330" t="str">
        <f t="shared" si="5"/>
        <v>ia.assorted_string like '%82148-01-2024%' or</v>
      </c>
    </row>
    <row r="331" spans="1:5" x14ac:dyDescent="0.25">
      <c r="A331" s="9" t="s">
        <v>1486</v>
      </c>
      <c r="B331" t="s">
        <v>1508</v>
      </c>
      <c r="D331">
        <v>82148</v>
      </c>
      <c r="E331" t="str">
        <f t="shared" si="5"/>
        <v>ia.assorted_string like '%82148-01-2024%' or</v>
      </c>
    </row>
    <row r="332" spans="1:5" x14ac:dyDescent="0.25">
      <c r="A332" s="9" t="s">
        <v>1486</v>
      </c>
      <c r="B332" t="s">
        <v>1508</v>
      </c>
      <c r="D332">
        <v>82148</v>
      </c>
      <c r="E332" t="str">
        <f t="shared" si="5"/>
        <v>ia.assorted_string like '%82148-01-2024%' or</v>
      </c>
    </row>
    <row r="333" spans="1:5" x14ac:dyDescent="0.25">
      <c r="A333" s="9" t="s">
        <v>1486</v>
      </c>
      <c r="B333" t="s">
        <v>1508</v>
      </c>
      <c r="D333">
        <v>82148</v>
      </c>
      <c r="E333" t="str">
        <f t="shared" si="5"/>
        <v>ia.assorted_string like '%82148-01-2024%' or</v>
      </c>
    </row>
    <row r="334" spans="1:5" x14ac:dyDescent="0.25">
      <c r="A334" s="9" t="s">
        <v>1486</v>
      </c>
      <c r="B334" t="s">
        <v>1508</v>
      </c>
      <c r="D334">
        <v>82148</v>
      </c>
      <c r="E334" t="str">
        <f t="shared" si="5"/>
        <v>ia.assorted_string like '%82148-01-2024%' or</v>
      </c>
    </row>
    <row r="335" spans="1:5" x14ac:dyDescent="0.25">
      <c r="A335" s="9" t="s">
        <v>1486</v>
      </c>
      <c r="B335" t="s">
        <v>1508</v>
      </c>
      <c r="D335">
        <v>82148</v>
      </c>
      <c r="E335" t="str">
        <f t="shared" si="5"/>
        <v>ia.assorted_string like '%82148-01-2024%' or</v>
      </c>
    </row>
    <row r="336" spans="1:5" x14ac:dyDescent="0.25">
      <c r="A336" s="9" t="s">
        <v>1486</v>
      </c>
      <c r="B336" t="s">
        <v>1508</v>
      </c>
      <c r="D336">
        <v>82148</v>
      </c>
      <c r="E336" t="str">
        <f t="shared" si="5"/>
        <v>ia.assorted_string like '%82148-01-2024%' or</v>
      </c>
    </row>
    <row r="337" spans="1:5" x14ac:dyDescent="0.25">
      <c r="A337" s="9" t="s">
        <v>1486</v>
      </c>
      <c r="B337" t="s">
        <v>1508</v>
      </c>
      <c r="D337">
        <v>82148</v>
      </c>
      <c r="E337" t="str">
        <f t="shared" si="5"/>
        <v>ia.assorted_string like '%82148-01-2024%' or</v>
      </c>
    </row>
    <row r="338" spans="1:5" x14ac:dyDescent="0.25">
      <c r="A338" s="9" t="s">
        <v>1486</v>
      </c>
      <c r="B338" t="s">
        <v>1508</v>
      </c>
      <c r="D338">
        <v>82148</v>
      </c>
      <c r="E338" t="str">
        <f t="shared" si="5"/>
        <v>ia.assorted_string like '%82148-01-2024%' or</v>
      </c>
    </row>
    <row r="339" spans="1:5" x14ac:dyDescent="0.25">
      <c r="A339" s="9" t="s">
        <v>1486</v>
      </c>
      <c r="B339" t="s">
        <v>1508</v>
      </c>
      <c r="D339">
        <v>82148</v>
      </c>
      <c r="E339" t="str">
        <f t="shared" si="5"/>
        <v>ia.assorted_string like '%82148-01-2024%' or</v>
      </c>
    </row>
    <row r="340" spans="1:5" x14ac:dyDescent="0.25">
      <c r="A340" s="9" t="s">
        <v>1486</v>
      </c>
      <c r="B340" t="s">
        <v>1508</v>
      </c>
      <c r="D340">
        <v>82148</v>
      </c>
      <c r="E340" t="str">
        <f t="shared" si="5"/>
        <v>ia.assorted_string like '%82148-01-2024%' or</v>
      </c>
    </row>
    <row r="341" spans="1:5" x14ac:dyDescent="0.25">
      <c r="A341" s="9" t="s">
        <v>1486</v>
      </c>
      <c r="B341" t="s">
        <v>1508</v>
      </c>
      <c r="D341">
        <v>82148</v>
      </c>
      <c r="E341" t="str">
        <f t="shared" si="5"/>
        <v>ia.assorted_string like '%82148-01-2024%' or</v>
      </c>
    </row>
    <row r="342" spans="1:5" x14ac:dyDescent="0.25">
      <c r="A342" s="9" t="s">
        <v>1486</v>
      </c>
      <c r="B342" t="s">
        <v>1508</v>
      </c>
      <c r="D342">
        <v>82148</v>
      </c>
      <c r="E342" t="str">
        <f t="shared" si="5"/>
        <v>ia.assorted_string like '%82148-01-2024%' or</v>
      </c>
    </row>
    <row r="343" spans="1:5" x14ac:dyDescent="0.25">
      <c r="A343" s="9" t="s">
        <v>1486</v>
      </c>
      <c r="B343" t="s">
        <v>1508</v>
      </c>
      <c r="D343">
        <v>82148</v>
      </c>
      <c r="E343" t="str">
        <f t="shared" si="5"/>
        <v>ia.assorted_string like '%82148-01-2024%' or</v>
      </c>
    </row>
    <row r="344" spans="1:5" x14ac:dyDescent="0.25">
      <c r="A344" s="9" t="s">
        <v>1486</v>
      </c>
      <c r="B344" t="s">
        <v>1508</v>
      </c>
      <c r="D344">
        <v>82148</v>
      </c>
      <c r="E344" t="str">
        <f t="shared" si="5"/>
        <v>ia.assorted_string like '%82148-01-2024%' or</v>
      </c>
    </row>
    <row r="345" spans="1:5" x14ac:dyDescent="0.25">
      <c r="A345" s="9" t="s">
        <v>1486</v>
      </c>
      <c r="B345" t="s">
        <v>1508</v>
      </c>
      <c r="D345">
        <v>82148</v>
      </c>
      <c r="E345" t="str">
        <f t="shared" si="5"/>
        <v>ia.assorted_string like '%82148-01-2024%' or</v>
      </c>
    </row>
    <row r="346" spans="1:5" x14ac:dyDescent="0.25">
      <c r="A346" s="9" t="s">
        <v>1486</v>
      </c>
      <c r="B346" t="s">
        <v>1508</v>
      </c>
      <c r="D346">
        <v>82148</v>
      </c>
      <c r="E346" t="str">
        <f t="shared" si="5"/>
        <v>ia.assorted_string like '%82148-01-2024%' or</v>
      </c>
    </row>
    <row r="347" spans="1:5" x14ac:dyDescent="0.25">
      <c r="A347" s="9" t="s">
        <v>1486</v>
      </c>
      <c r="B347" t="s">
        <v>1508</v>
      </c>
      <c r="D347">
        <v>82148</v>
      </c>
      <c r="E347" t="str">
        <f t="shared" si="5"/>
        <v>ia.assorted_string like '%82148-01-2024%' or</v>
      </c>
    </row>
    <row r="348" spans="1:5" x14ac:dyDescent="0.25">
      <c r="A348" s="9" t="s">
        <v>1486</v>
      </c>
      <c r="B348" t="s">
        <v>1508</v>
      </c>
      <c r="D348">
        <v>82148</v>
      </c>
      <c r="E348" t="str">
        <f t="shared" si="5"/>
        <v>ia.assorted_string like '%82148-01-2024%' or</v>
      </c>
    </row>
    <row r="349" spans="1:5" x14ac:dyDescent="0.25">
      <c r="A349" s="9" t="s">
        <v>1486</v>
      </c>
      <c r="B349" t="s">
        <v>1508</v>
      </c>
      <c r="D349">
        <v>82148</v>
      </c>
      <c r="E349" t="str">
        <f t="shared" si="5"/>
        <v>ia.assorted_string like '%82148-01-2024%' or</v>
      </c>
    </row>
    <row r="350" spans="1:5" x14ac:dyDescent="0.25">
      <c r="A350" s="9" t="s">
        <v>1486</v>
      </c>
      <c r="B350" t="s">
        <v>1508</v>
      </c>
      <c r="D350">
        <v>82148</v>
      </c>
      <c r="E350" t="str">
        <f t="shared" si="5"/>
        <v>ia.assorted_string like '%82148-01-2024%' or</v>
      </c>
    </row>
    <row r="351" spans="1:5" x14ac:dyDescent="0.25">
      <c r="A351" s="9" t="s">
        <v>1486</v>
      </c>
      <c r="B351" t="s">
        <v>1508</v>
      </c>
      <c r="D351">
        <v>82148</v>
      </c>
      <c r="E351" t="str">
        <f t="shared" si="5"/>
        <v>ia.assorted_string like '%82148-01-2024%' or</v>
      </c>
    </row>
    <row r="352" spans="1:5" x14ac:dyDescent="0.25">
      <c r="A352" s="9" t="s">
        <v>1486</v>
      </c>
      <c r="B352" t="s">
        <v>1508</v>
      </c>
      <c r="D352">
        <v>82148</v>
      </c>
      <c r="E352" t="str">
        <f t="shared" si="5"/>
        <v>ia.assorted_string like '%82148-01-2024%' or</v>
      </c>
    </row>
    <row r="353" spans="1:5" x14ac:dyDescent="0.25">
      <c r="A353" s="9" t="s">
        <v>1486</v>
      </c>
      <c r="B353" t="s">
        <v>1508</v>
      </c>
      <c r="D353">
        <v>82148</v>
      </c>
      <c r="E353" t="str">
        <f t="shared" si="5"/>
        <v>ia.assorted_string like '%82148-01-2024%' or</v>
      </c>
    </row>
    <row r="354" spans="1:5" x14ac:dyDescent="0.25">
      <c r="A354" s="9" t="s">
        <v>1486</v>
      </c>
      <c r="B354" t="s">
        <v>1508</v>
      </c>
      <c r="D354">
        <v>82148</v>
      </c>
      <c r="E354" t="str">
        <f t="shared" si="5"/>
        <v>ia.assorted_string like '%82148-01-2024%' or</v>
      </c>
    </row>
    <row r="355" spans="1:5" x14ac:dyDescent="0.25">
      <c r="A355" s="9" t="s">
        <v>1486</v>
      </c>
      <c r="B355" t="s">
        <v>1508</v>
      </c>
      <c r="D355">
        <v>82148</v>
      </c>
      <c r="E355" t="str">
        <f t="shared" si="5"/>
        <v>ia.assorted_string like '%82148-01-2024%' or</v>
      </c>
    </row>
    <row r="356" spans="1:5" x14ac:dyDescent="0.25">
      <c r="A356" s="9" t="s">
        <v>1486</v>
      </c>
      <c r="B356" t="s">
        <v>1508</v>
      </c>
      <c r="D356">
        <v>82148</v>
      </c>
      <c r="E356" t="str">
        <f t="shared" si="5"/>
        <v>ia.assorted_string like '%82148-01-2024%' or</v>
      </c>
    </row>
    <row r="357" spans="1:5" x14ac:dyDescent="0.25">
      <c r="A357" s="9" t="s">
        <v>1486</v>
      </c>
      <c r="B357" t="s">
        <v>1508</v>
      </c>
      <c r="D357">
        <v>82148</v>
      </c>
      <c r="E357" t="str">
        <f t="shared" si="5"/>
        <v>ia.assorted_string like '%82148-01-2024%' or</v>
      </c>
    </row>
    <row r="358" spans="1:5" x14ac:dyDescent="0.25">
      <c r="A358" s="9" t="s">
        <v>1486</v>
      </c>
      <c r="B358" t="s">
        <v>1508</v>
      </c>
      <c r="D358">
        <v>82148</v>
      </c>
      <c r="E358" t="str">
        <f t="shared" si="5"/>
        <v>ia.assorted_string like '%82148-01-2024%' or</v>
      </c>
    </row>
    <row r="359" spans="1:5" x14ac:dyDescent="0.25">
      <c r="A359" s="9" t="s">
        <v>1486</v>
      </c>
      <c r="B359" t="s">
        <v>1508</v>
      </c>
      <c r="D359">
        <v>82148</v>
      </c>
      <c r="E359" t="str">
        <f t="shared" si="5"/>
        <v>ia.assorted_string like '%82148-01-2024%' or</v>
      </c>
    </row>
    <row r="360" spans="1:5" x14ac:dyDescent="0.25">
      <c r="A360" s="9" t="s">
        <v>1486</v>
      </c>
      <c r="B360" t="s">
        <v>1508</v>
      </c>
      <c r="D360">
        <v>82148</v>
      </c>
      <c r="E360" t="str">
        <f t="shared" si="5"/>
        <v>ia.assorted_string like '%82148-01-2024%' or</v>
      </c>
    </row>
    <row r="361" spans="1:5" x14ac:dyDescent="0.25">
      <c r="A361" s="9" t="s">
        <v>1486</v>
      </c>
      <c r="B361" t="s">
        <v>1508</v>
      </c>
      <c r="D361">
        <v>82148</v>
      </c>
      <c r="E361" t="str">
        <f t="shared" si="5"/>
        <v>ia.assorted_string like '%82148-01-2024%' or</v>
      </c>
    </row>
    <row r="362" spans="1:5" x14ac:dyDescent="0.25">
      <c r="A362" s="9" t="s">
        <v>1486</v>
      </c>
      <c r="B362" t="s">
        <v>1508</v>
      </c>
      <c r="D362">
        <v>82148</v>
      </c>
      <c r="E362" t="str">
        <f t="shared" si="5"/>
        <v>ia.assorted_string like '%82148-01-2024%' or</v>
      </c>
    </row>
    <row r="363" spans="1:5" x14ac:dyDescent="0.25">
      <c r="A363" s="9" t="s">
        <v>1486</v>
      </c>
      <c r="B363" t="s">
        <v>1508</v>
      </c>
      <c r="D363">
        <v>82148</v>
      </c>
      <c r="E363" t="str">
        <f t="shared" si="5"/>
        <v>ia.assorted_string like '%82148-01-2024%' or</v>
      </c>
    </row>
    <row r="364" spans="1:5" x14ac:dyDescent="0.25">
      <c r="A364" s="9" t="s">
        <v>1486</v>
      </c>
      <c r="B364" t="s">
        <v>1508</v>
      </c>
      <c r="D364">
        <v>82148</v>
      </c>
      <c r="E364" t="str">
        <f t="shared" si="5"/>
        <v>ia.assorted_string like '%82148-01-2024%' or</v>
      </c>
    </row>
    <row r="365" spans="1:5" x14ac:dyDescent="0.25">
      <c r="A365" s="9" t="s">
        <v>1477</v>
      </c>
      <c r="B365" t="s">
        <v>1508</v>
      </c>
      <c r="D365">
        <v>82150</v>
      </c>
      <c r="E365" t="str">
        <f t="shared" si="5"/>
        <v>ia.assorted_string like '%82150-01-2024%' or</v>
      </c>
    </row>
    <row r="366" spans="1:5" x14ac:dyDescent="0.25">
      <c r="A366" s="9" t="s">
        <v>1477</v>
      </c>
      <c r="B366" t="s">
        <v>1508</v>
      </c>
      <c r="D366">
        <v>82150</v>
      </c>
      <c r="E366" t="str">
        <f t="shared" si="5"/>
        <v>ia.assorted_string like '%82150-01-2024%' or</v>
      </c>
    </row>
    <row r="367" spans="1:5" x14ac:dyDescent="0.25">
      <c r="A367" s="9" t="s">
        <v>1477</v>
      </c>
      <c r="B367" t="s">
        <v>1508</v>
      </c>
      <c r="D367">
        <v>82150</v>
      </c>
      <c r="E367" t="str">
        <f t="shared" si="5"/>
        <v>ia.assorted_string like '%82150-01-2024%' or</v>
      </c>
    </row>
    <row r="368" spans="1:5" x14ac:dyDescent="0.25">
      <c r="A368" s="9" t="s">
        <v>1477</v>
      </c>
      <c r="B368" t="s">
        <v>1508</v>
      </c>
      <c r="D368">
        <v>82150</v>
      </c>
      <c r="E368" t="str">
        <f t="shared" si="5"/>
        <v>ia.assorted_string like '%82150-01-2024%' or</v>
      </c>
    </row>
    <row r="369" spans="1:5" x14ac:dyDescent="0.25">
      <c r="A369" s="9" t="s">
        <v>1477</v>
      </c>
      <c r="B369" t="s">
        <v>1508</v>
      </c>
      <c r="D369">
        <v>82150</v>
      </c>
      <c r="E369" t="str">
        <f t="shared" si="5"/>
        <v>ia.assorted_string like '%82150-01-2024%' or</v>
      </c>
    </row>
    <row r="370" spans="1:5" x14ac:dyDescent="0.25">
      <c r="A370" s="9" t="s">
        <v>1477</v>
      </c>
      <c r="B370" t="s">
        <v>1508</v>
      </c>
      <c r="D370">
        <v>82150</v>
      </c>
      <c r="E370" t="str">
        <f t="shared" si="5"/>
        <v>ia.assorted_string like '%82150-01-2024%' or</v>
      </c>
    </row>
    <row r="371" spans="1:5" x14ac:dyDescent="0.25">
      <c r="A371" s="9" t="s">
        <v>1477</v>
      </c>
      <c r="B371" t="s">
        <v>1508</v>
      </c>
      <c r="D371">
        <v>82150</v>
      </c>
      <c r="E371" t="str">
        <f t="shared" si="5"/>
        <v>ia.assorted_string like '%82150-01-2024%' or</v>
      </c>
    </row>
    <row r="372" spans="1:5" x14ac:dyDescent="0.25">
      <c r="A372" s="9" t="s">
        <v>1477</v>
      </c>
      <c r="B372" t="s">
        <v>1508</v>
      </c>
      <c r="D372">
        <v>82150</v>
      </c>
      <c r="E372" t="str">
        <f t="shared" si="5"/>
        <v>ia.assorted_string like '%82150-01-2024%' or</v>
      </c>
    </row>
    <row r="373" spans="1:5" x14ac:dyDescent="0.25">
      <c r="A373" s="9" t="s">
        <v>1477</v>
      </c>
      <c r="B373" t="s">
        <v>1508</v>
      </c>
      <c r="D373">
        <v>82150</v>
      </c>
      <c r="E373" t="str">
        <f t="shared" si="5"/>
        <v>ia.assorted_string like '%82150-01-2024%' or</v>
      </c>
    </row>
    <row r="374" spans="1:5" x14ac:dyDescent="0.25">
      <c r="A374" s="9" t="s">
        <v>1477</v>
      </c>
      <c r="B374" t="s">
        <v>1508</v>
      </c>
      <c r="D374">
        <v>82150</v>
      </c>
      <c r="E374" t="str">
        <f t="shared" si="5"/>
        <v>ia.assorted_string like '%82150-01-2024%' or</v>
      </c>
    </row>
    <row r="375" spans="1:5" x14ac:dyDescent="0.25">
      <c r="A375" s="9" t="s">
        <v>1477</v>
      </c>
      <c r="B375" t="s">
        <v>1508</v>
      </c>
      <c r="D375">
        <v>82150</v>
      </c>
      <c r="E375" t="str">
        <f t="shared" si="5"/>
        <v>ia.assorted_string like '%82150-01-2024%' or</v>
      </c>
    </row>
    <row r="376" spans="1:5" x14ac:dyDescent="0.25">
      <c r="A376" s="9" t="s">
        <v>1477</v>
      </c>
      <c r="B376" t="s">
        <v>1508</v>
      </c>
      <c r="D376">
        <v>82150</v>
      </c>
      <c r="E376" t="str">
        <f t="shared" si="5"/>
        <v>ia.assorted_string like '%82150-01-2024%' or</v>
      </c>
    </row>
    <row r="377" spans="1:5" x14ac:dyDescent="0.25">
      <c r="A377" s="9" t="s">
        <v>1477</v>
      </c>
      <c r="B377" t="s">
        <v>1508</v>
      </c>
      <c r="D377">
        <v>82150</v>
      </c>
      <c r="E377" t="str">
        <f t="shared" si="5"/>
        <v>ia.assorted_string like '%82150-01-2024%' or</v>
      </c>
    </row>
    <row r="378" spans="1:5" x14ac:dyDescent="0.25">
      <c r="A378" s="9" t="s">
        <v>1477</v>
      </c>
      <c r="B378" t="s">
        <v>1508</v>
      </c>
      <c r="D378">
        <v>82150</v>
      </c>
      <c r="E378" t="str">
        <f t="shared" si="5"/>
        <v>ia.assorted_string like '%82150-01-2024%' or</v>
      </c>
    </row>
    <row r="379" spans="1:5" x14ac:dyDescent="0.25">
      <c r="A379" s="9" t="s">
        <v>1477</v>
      </c>
      <c r="B379" t="s">
        <v>1508</v>
      </c>
      <c r="D379">
        <v>82150</v>
      </c>
      <c r="E379" t="str">
        <f t="shared" si="5"/>
        <v>ia.assorted_string like '%82150-01-2024%' or</v>
      </c>
    </row>
    <row r="380" spans="1:5" x14ac:dyDescent="0.25">
      <c r="A380" s="9" t="s">
        <v>1477</v>
      </c>
      <c r="B380" t="s">
        <v>1508</v>
      </c>
      <c r="D380">
        <v>82150</v>
      </c>
      <c r="E380" t="str">
        <f t="shared" si="5"/>
        <v>ia.assorted_string like '%82150-01-2024%' or</v>
      </c>
    </row>
    <row r="381" spans="1:5" x14ac:dyDescent="0.25">
      <c r="A381" s="9" t="s">
        <v>1477</v>
      </c>
      <c r="B381" t="s">
        <v>1508</v>
      </c>
      <c r="D381">
        <v>82150</v>
      </c>
      <c r="E381" t="str">
        <f t="shared" si="5"/>
        <v>ia.assorted_string like '%82150-01-2024%' or</v>
      </c>
    </row>
    <row r="382" spans="1:5" x14ac:dyDescent="0.25">
      <c r="A382" s="9" t="s">
        <v>1477</v>
      </c>
      <c r="B382" t="s">
        <v>1508</v>
      </c>
      <c r="D382">
        <v>82150</v>
      </c>
      <c r="E382" t="str">
        <f t="shared" si="5"/>
        <v>ia.assorted_string like '%82150-01-2024%' or</v>
      </c>
    </row>
    <row r="383" spans="1:5" x14ac:dyDescent="0.25">
      <c r="A383" s="9" t="s">
        <v>1477</v>
      </c>
      <c r="B383" t="s">
        <v>1508</v>
      </c>
      <c r="D383">
        <v>82150</v>
      </c>
      <c r="E383" t="str">
        <f t="shared" si="5"/>
        <v>ia.assorted_string like '%82150-01-2024%' or</v>
      </c>
    </row>
    <row r="384" spans="1:5" x14ac:dyDescent="0.25">
      <c r="A384" s="9" t="s">
        <v>1477</v>
      </c>
      <c r="B384" t="s">
        <v>1508</v>
      </c>
      <c r="D384">
        <v>82150</v>
      </c>
      <c r="E384" t="str">
        <f t="shared" si="5"/>
        <v>ia.assorted_string like '%82150-01-2024%' or</v>
      </c>
    </row>
    <row r="385" spans="1:5" x14ac:dyDescent="0.25">
      <c r="A385" s="9" t="s">
        <v>1477</v>
      </c>
      <c r="B385" t="s">
        <v>1508</v>
      </c>
      <c r="D385">
        <v>82150</v>
      </c>
      <c r="E385" t="str">
        <f t="shared" si="5"/>
        <v>ia.assorted_string like '%82150-01-2024%' or</v>
      </c>
    </row>
    <row r="386" spans="1:5" x14ac:dyDescent="0.25">
      <c r="A386" s="9" t="s">
        <v>1477</v>
      </c>
      <c r="B386" t="s">
        <v>1508</v>
      </c>
      <c r="D386">
        <v>82150</v>
      </c>
      <c r="E386" t="str">
        <f t="shared" ref="E386:E449" si="6">"ia.assorted_string like '%"&amp;D386&amp;B386&amp;"%' or"</f>
        <v>ia.assorted_string like '%82150-01-2024%' or</v>
      </c>
    </row>
    <row r="387" spans="1:5" x14ac:dyDescent="0.25">
      <c r="A387" s="9" t="s">
        <v>1477</v>
      </c>
      <c r="B387" t="s">
        <v>1508</v>
      </c>
      <c r="D387">
        <v>82150</v>
      </c>
      <c r="E387" t="str">
        <f t="shared" si="6"/>
        <v>ia.assorted_string like '%82150-01-2024%' or</v>
      </c>
    </row>
    <row r="388" spans="1:5" x14ac:dyDescent="0.25">
      <c r="A388" s="9" t="s">
        <v>1477</v>
      </c>
      <c r="B388" t="s">
        <v>1508</v>
      </c>
      <c r="D388">
        <v>82150</v>
      </c>
      <c r="E388" t="str">
        <f t="shared" si="6"/>
        <v>ia.assorted_string like '%82150-01-2024%' or</v>
      </c>
    </row>
    <row r="389" spans="1:5" x14ac:dyDescent="0.25">
      <c r="A389" s="9" t="s">
        <v>1477</v>
      </c>
      <c r="B389" t="s">
        <v>1508</v>
      </c>
      <c r="D389">
        <v>82150</v>
      </c>
      <c r="E389" t="str">
        <f t="shared" si="6"/>
        <v>ia.assorted_string like '%82150-01-2024%' or</v>
      </c>
    </row>
    <row r="390" spans="1:5" x14ac:dyDescent="0.25">
      <c r="A390" s="9" t="s">
        <v>1477</v>
      </c>
      <c r="B390" t="s">
        <v>1508</v>
      </c>
      <c r="D390">
        <v>82150</v>
      </c>
      <c r="E390" t="str">
        <f t="shared" si="6"/>
        <v>ia.assorted_string like '%82150-01-2024%' or</v>
      </c>
    </row>
    <row r="391" spans="1:5" x14ac:dyDescent="0.25">
      <c r="A391" s="9" t="s">
        <v>1477</v>
      </c>
      <c r="B391" t="s">
        <v>1508</v>
      </c>
      <c r="D391">
        <v>82150</v>
      </c>
      <c r="E391" t="str">
        <f t="shared" si="6"/>
        <v>ia.assorted_string like '%82150-01-2024%' or</v>
      </c>
    </row>
    <row r="392" spans="1:5" x14ac:dyDescent="0.25">
      <c r="A392" s="9" t="s">
        <v>1477</v>
      </c>
      <c r="B392" t="s">
        <v>1508</v>
      </c>
      <c r="D392">
        <v>82150</v>
      </c>
      <c r="E392" t="str">
        <f t="shared" si="6"/>
        <v>ia.assorted_string like '%82150-01-2024%' or</v>
      </c>
    </row>
    <row r="393" spans="1:5" x14ac:dyDescent="0.25">
      <c r="A393" s="9" t="s">
        <v>1477</v>
      </c>
      <c r="B393" t="s">
        <v>1508</v>
      </c>
      <c r="D393">
        <v>82150</v>
      </c>
      <c r="E393" t="str">
        <f t="shared" si="6"/>
        <v>ia.assorted_string like '%82150-01-2024%' or</v>
      </c>
    </row>
    <row r="394" spans="1:5" x14ac:dyDescent="0.25">
      <c r="A394" s="9" t="s">
        <v>1477</v>
      </c>
      <c r="B394" t="s">
        <v>1508</v>
      </c>
      <c r="D394">
        <v>82150</v>
      </c>
      <c r="E394" t="str">
        <f t="shared" si="6"/>
        <v>ia.assorted_string like '%82150-01-2024%' or</v>
      </c>
    </row>
    <row r="395" spans="1:5" x14ac:dyDescent="0.25">
      <c r="A395" s="9" t="s">
        <v>1477</v>
      </c>
      <c r="B395" t="s">
        <v>1508</v>
      </c>
      <c r="D395">
        <v>82150</v>
      </c>
      <c r="E395" t="str">
        <f t="shared" si="6"/>
        <v>ia.assorted_string like '%82150-01-2024%' or</v>
      </c>
    </row>
    <row r="396" spans="1:5" x14ac:dyDescent="0.25">
      <c r="A396" s="9" t="s">
        <v>1477</v>
      </c>
      <c r="B396" t="s">
        <v>1508</v>
      </c>
      <c r="D396">
        <v>82150</v>
      </c>
      <c r="E396" t="str">
        <f t="shared" si="6"/>
        <v>ia.assorted_string like '%82150-01-2024%' or</v>
      </c>
    </row>
    <row r="397" spans="1:5" x14ac:dyDescent="0.25">
      <c r="A397" s="9" t="s">
        <v>1477</v>
      </c>
      <c r="B397" t="s">
        <v>1508</v>
      </c>
      <c r="D397">
        <v>82150</v>
      </c>
      <c r="E397" t="str">
        <f t="shared" si="6"/>
        <v>ia.assorted_string like '%82150-01-2024%' or</v>
      </c>
    </row>
    <row r="398" spans="1:5" x14ac:dyDescent="0.25">
      <c r="A398" s="9" t="s">
        <v>1477</v>
      </c>
      <c r="B398" t="s">
        <v>1508</v>
      </c>
      <c r="D398">
        <v>82150</v>
      </c>
      <c r="E398" t="str">
        <f t="shared" si="6"/>
        <v>ia.assorted_string like '%82150-01-2024%' or</v>
      </c>
    </row>
    <row r="399" spans="1:5" x14ac:dyDescent="0.25">
      <c r="A399" s="9" t="s">
        <v>1477</v>
      </c>
      <c r="B399" t="s">
        <v>1508</v>
      </c>
      <c r="D399">
        <v>82150</v>
      </c>
      <c r="E399" t="str">
        <f t="shared" si="6"/>
        <v>ia.assorted_string like '%82150-01-2024%' or</v>
      </c>
    </row>
    <row r="400" spans="1:5" x14ac:dyDescent="0.25">
      <c r="A400" s="9" t="s">
        <v>1477</v>
      </c>
      <c r="B400" t="s">
        <v>1508</v>
      </c>
      <c r="D400">
        <v>82150</v>
      </c>
      <c r="E400" t="str">
        <f t="shared" si="6"/>
        <v>ia.assorted_string like '%82150-01-2024%' or</v>
      </c>
    </row>
    <row r="401" spans="1:5" x14ac:dyDescent="0.25">
      <c r="A401" s="9" t="s">
        <v>1477</v>
      </c>
      <c r="B401" t="s">
        <v>1508</v>
      </c>
      <c r="D401">
        <v>82150</v>
      </c>
      <c r="E401" t="str">
        <f t="shared" si="6"/>
        <v>ia.assorted_string like '%82150-01-2024%' or</v>
      </c>
    </row>
    <row r="402" spans="1:5" x14ac:dyDescent="0.25">
      <c r="A402" s="9" t="s">
        <v>1477</v>
      </c>
      <c r="B402" t="s">
        <v>1508</v>
      </c>
      <c r="D402">
        <v>82150</v>
      </c>
      <c r="E402" t="str">
        <f t="shared" si="6"/>
        <v>ia.assorted_string like '%82150-01-2024%' or</v>
      </c>
    </row>
    <row r="403" spans="1:5" x14ac:dyDescent="0.25">
      <c r="A403" s="9" t="s">
        <v>1477</v>
      </c>
      <c r="B403" t="s">
        <v>1508</v>
      </c>
      <c r="D403">
        <v>82150</v>
      </c>
      <c r="E403" t="str">
        <f t="shared" si="6"/>
        <v>ia.assorted_string like '%82150-01-2024%' or</v>
      </c>
    </row>
    <row r="404" spans="1:5" x14ac:dyDescent="0.25">
      <c r="A404" s="9" t="s">
        <v>1477</v>
      </c>
      <c r="B404" t="s">
        <v>1508</v>
      </c>
      <c r="D404">
        <v>82150</v>
      </c>
      <c r="E404" t="str">
        <f t="shared" si="6"/>
        <v>ia.assorted_string like '%82150-01-2024%' or</v>
      </c>
    </row>
    <row r="405" spans="1:5" x14ac:dyDescent="0.25">
      <c r="A405" s="9" t="s">
        <v>1477</v>
      </c>
      <c r="B405" t="s">
        <v>1508</v>
      </c>
      <c r="D405">
        <v>82150</v>
      </c>
      <c r="E405" t="str">
        <f t="shared" si="6"/>
        <v>ia.assorted_string like '%82150-01-2024%' or</v>
      </c>
    </row>
    <row r="406" spans="1:5" x14ac:dyDescent="0.25">
      <c r="A406" s="9" t="s">
        <v>1482</v>
      </c>
      <c r="B406" t="s">
        <v>1508</v>
      </c>
      <c r="D406">
        <v>82149</v>
      </c>
      <c r="E406" t="str">
        <f t="shared" si="6"/>
        <v>ia.assorted_string like '%82149-01-2024%' or</v>
      </c>
    </row>
    <row r="407" spans="1:5" x14ac:dyDescent="0.25">
      <c r="A407" s="9" t="s">
        <v>1482</v>
      </c>
      <c r="B407" t="s">
        <v>1508</v>
      </c>
      <c r="D407">
        <v>82149</v>
      </c>
      <c r="E407" t="str">
        <f t="shared" si="6"/>
        <v>ia.assorted_string like '%82149-01-2024%' or</v>
      </c>
    </row>
    <row r="408" spans="1:5" x14ac:dyDescent="0.25">
      <c r="A408" s="9" t="s">
        <v>1482</v>
      </c>
      <c r="B408" t="s">
        <v>1508</v>
      </c>
      <c r="D408">
        <v>82149</v>
      </c>
      <c r="E408" t="str">
        <f t="shared" si="6"/>
        <v>ia.assorted_string like '%82149-01-2024%' or</v>
      </c>
    </row>
    <row r="409" spans="1:5" x14ac:dyDescent="0.25">
      <c r="A409" s="9" t="s">
        <v>1482</v>
      </c>
      <c r="B409" t="s">
        <v>1508</v>
      </c>
      <c r="D409">
        <v>82149</v>
      </c>
      <c r="E409" t="str">
        <f t="shared" si="6"/>
        <v>ia.assorted_string like '%82149-01-2024%' or</v>
      </c>
    </row>
    <row r="410" spans="1:5" x14ac:dyDescent="0.25">
      <c r="A410" s="9" t="s">
        <v>1482</v>
      </c>
      <c r="B410" t="s">
        <v>1508</v>
      </c>
      <c r="D410">
        <v>82149</v>
      </c>
      <c r="E410" t="str">
        <f t="shared" si="6"/>
        <v>ia.assorted_string like '%82149-01-2024%' or</v>
      </c>
    </row>
    <row r="411" spans="1:5" x14ac:dyDescent="0.25">
      <c r="A411" s="9" t="s">
        <v>1482</v>
      </c>
      <c r="B411" t="s">
        <v>1508</v>
      </c>
      <c r="D411">
        <v>82149</v>
      </c>
      <c r="E411" t="str">
        <f t="shared" si="6"/>
        <v>ia.assorted_string like '%82149-01-2024%' or</v>
      </c>
    </row>
    <row r="412" spans="1:5" x14ac:dyDescent="0.25">
      <c r="A412" s="9" t="s">
        <v>1480</v>
      </c>
      <c r="B412" t="s">
        <v>1508</v>
      </c>
      <c r="D412">
        <v>82152</v>
      </c>
      <c r="E412" t="str">
        <f t="shared" si="6"/>
        <v>ia.assorted_string like '%82152-01-2024%' or</v>
      </c>
    </row>
    <row r="413" spans="1:5" x14ac:dyDescent="0.25">
      <c r="A413" s="9" t="s">
        <v>1480</v>
      </c>
      <c r="B413" t="s">
        <v>1508</v>
      </c>
      <c r="D413">
        <v>82152</v>
      </c>
      <c r="E413" t="str">
        <f t="shared" si="6"/>
        <v>ia.assorted_string like '%82152-01-2024%' or</v>
      </c>
    </row>
    <row r="414" spans="1:5" x14ac:dyDescent="0.25">
      <c r="A414" s="9" t="s">
        <v>1480</v>
      </c>
      <c r="B414" t="s">
        <v>1508</v>
      </c>
      <c r="D414">
        <v>82152</v>
      </c>
      <c r="E414" t="str">
        <f t="shared" si="6"/>
        <v>ia.assorted_string like '%82152-01-2024%' or</v>
      </c>
    </row>
    <row r="415" spans="1:5" x14ac:dyDescent="0.25">
      <c r="A415" s="9" t="s">
        <v>1480</v>
      </c>
      <c r="B415" t="s">
        <v>1508</v>
      </c>
      <c r="D415">
        <v>82152</v>
      </c>
      <c r="E415" t="str">
        <f t="shared" si="6"/>
        <v>ia.assorted_string like '%82152-01-2024%' or</v>
      </c>
    </row>
    <row r="416" spans="1:5" x14ac:dyDescent="0.25">
      <c r="A416" s="9" t="s">
        <v>1472</v>
      </c>
      <c r="B416" t="s">
        <v>1508</v>
      </c>
      <c r="D416">
        <v>82072</v>
      </c>
      <c r="E416" t="str">
        <f t="shared" si="6"/>
        <v>ia.assorted_string like '%82072-01-2024%' or</v>
      </c>
    </row>
    <row r="417" spans="1:5" x14ac:dyDescent="0.25">
      <c r="A417" s="9" t="s">
        <v>1472</v>
      </c>
      <c r="B417" t="s">
        <v>1508</v>
      </c>
      <c r="D417">
        <v>82072</v>
      </c>
      <c r="E417" t="str">
        <f t="shared" si="6"/>
        <v>ia.assorted_string like '%82072-01-2024%' or</v>
      </c>
    </row>
    <row r="418" spans="1:5" x14ac:dyDescent="0.25">
      <c r="A418" s="9" t="s">
        <v>1472</v>
      </c>
      <c r="B418" t="s">
        <v>1508</v>
      </c>
      <c r="D418">
        <v>82072</v>
      </c>
      <c r="E418" t="str">
        <f t="shared" si="6"/>
        <v>ia.assorted_string like '%82072-01-2024%' or</v>
      </c>
    </row>
    <row r="419" spans="1:5" x14ac:dyDescent="0.25">
      <c r="A419" s="9" t="s">
        <v>1472</v>
      </c>
      <c r="B419" t="s">
        <v>1508</v>
      </c>
      <c r="D419">
        <v>82072</v>
      </c>
      <c r="E419" t="str">
        <f t="shared" si="6"/>
        <v>ia.assorted_string like '%82072-01-2024%' or</v>
      </c>
    </row>
    <row r="420" spans="1:5" x14ac:dyDescent="0.25">
      <c r="A420" s="9" t="s">
        <v>1472</v>
      </c>
      <c r="B420" t="s">
        <v>1508</v>
      </c>
      <c r="D420">
        <v>82072</v>
      </c>
      <c r="E420" t="str">
        <f t="shared" si="6"/>
        <v>ia.assorted_string like '%82072-01-2024%' or</v>
      </c>
    </row>
    <row r="421" spans="1:5" x14ac:dyDescent="0.25">
      <c r="A421" s="9" t="s">
        <v>1472</v>
      </c>
      <c r="B421" t="s">
        <v>1508</v>
      </c>
      <c r="D421">
        <v>82072</v>
      </c>
      <c r="E421" t="str">
        <f t="shared" si="6"/>
        <v>ia.assorted_string like '%82072-01-2024%' or</v>
      </c>
    </row>
    <row r="422" spans="1:5" x14ac:dyDescent="0.25">
      <c r="A422" s="9" t="s">
        <v>1472</v>
      </c>
      <c r="B422" t="s">
        <v>1508</v>
      </c>
      <c r="D422">
        <v>82072</v>
      </c>
      <c r="E422" t="str">
        <f t="shared" si="6"/>
        <v>ia.assorted_string like '%82072-01-2024%' or</v>
      </c>
    </row>
    <row r="423" spans="1:5" x14ac:dyDescent="0.25">
      <c r="A423" s="9" t="s">
        <v>1473</v>
      </c>
      <c r="B423" t="s">
        <v>1508</v>
      </c>
      <c r="D423">
        <v>82078</v>
      </c>
      <c r="E423" t="str">
        <f t="shared" si="6"/>
        <v>ia.assorted_string like '%82078-01-2024%' or</v>
      </c>
    </row>
    <row r="424" spans="1:5" x14ac:dyDescent="0.25">
      <c r="A424" s="9" t="s">
        <v>1473</v>
      </c>
      <c r="B424" t="s">
        <v>1508</v>
      </c>
      <c r="D424">
        <v>82078</v>
      </c>
      <c r="E424" t="str">
        <f t="shared" si="6"/>
        <v>ia.assorted_string like '%82078-01-2024%' or</v>
      </c>
    </row>
    <row r="425" spans="1:5" x14ac:dyDescent="0.25">
      <c r="A425" s="9" t="s">
        <v>1490</v>
      </c>
      <c r="B425" t="s">
        <v>1508</v>
      </c>
      <c r="D425">
        <v>82239</v>
      </c>
      <c r="E425" t="str">
        <f t="shared" si="6"/>
        <v>ia.assorted_string like '%82239-01-2024%' or</v>
      </c>
    </row>
    <row r="426" spans="1:5" x14ac:dyDescent="0.25">
      <c r="A426" s="9" t="s">
        <v>1473</v>
      </c>
      <c r="B426" t="s">
        <v>1508</v>
      </c>
      <c r="D426">
        <v>82078</v>
      </c>
      <c r="E426" t="str">
        <f t="shared" si="6"/>
        <v>ia.assorted_string like '%82078-01-2024%' or</v>
      </c>
    </row>
    <row r="427" spans="1:5" x14ac:dyDescent="0.25">
      <c r="A427" s="9" t="s">
        <v>1491</v>
      </c>
      <c r="B427" t="s">
        <v>1508</v>
      </c>
      <c r="D427">
        <v>82107</v>
      </c>
      <c r="E427" t="str">
        <f t="shared" si="6"/>
        <v>ia.assorted_string like '%82107-01-2024%' or</v>
      </c>
    </row>
    <row r="428" spans="1:5" x14ac:dyDescent="0.25">
      <c r="A428" s="9" t="s">
        <v>1491</v>
      </c>
      <c r="B428" t="s">
        <v>1508</v>
      </c>
      <c r="D428">
        <v>82107</v>
      </c>
      <c r="E428" t="str">
        <f t="shared" si="6"/>
        <v>ia.assorted_string like '%82107-01-2024%' or</v>
      </c>
    </row>
    <row r="429" spans="1:5" x14ac:dyDescent="0.25">
      <c r="A429" s="9" t="s">
        <v>1492</v>
      </c>
      <c r="B429" t="s">
        <v>1508</v>
      </c>
      <c r="D429">
        <v>82109</v>
      </c>
      <c r="E429" t="str">
        <f t="shared" si="6"/>
        <v>ia.assorted_string like '%82109-01-2024%' or</v>
      </c>
    </row>
    <row r="430" spans="1:5" x14ac:dyDescent="0.25">
      <c r="A430" s="9" t="s">
        <v>1493</v>
      </c>
      <c r="B430" t="s">
        <v>1508</v>
      </c>
      <c r="D430">
        <v>82111</v>
      </c>
      <c r="E430" t="str">
        <f t="shared" si="6"/>
        <v>ia.assorted_string like '%82111-01-2024%' or</v>
      </c>
    </row>
    <row r="431" spans="1:5" x14ac:dyDescent="0.25">
      <c r="A431" s="9" t="s">
        <v>1494</v>
      </c>
      <c r="B431" t="s">
        <v>1508</v>
      </c>
      <c r="D431">
        <v>82112</v>
      </c>
      <c r="E431" t="str">
        <f t="shared" si="6"/>
        <v>ia.assorted_string like '%82112-01-2024%' or</v>
      </c>
    </row>
    <row r="432" spans="1:5" x14ac:dyDescent="0.25">
      <c r="A432" s="9" t="s">
        <v>1495</v>
      </c>
      <c r="B432" t="s">
        <v>1508</v>
      </c>
      <c r="D432">
        <v>82113</v>
      </c>
      <c r="E432" t="str">
        <f t="shared" si="6"/>
        <v>ia.assorted_string like '%82113-01-2024%' or</v>
      </c>
    </row>
    <row r="433" spans="1:5" x14ac:dyDescent="0.25">
      <c r="A433" s="9" t="s">
        <v>1496</v>
      </c>
      <c r="B433" t="s">
        <v>1508</v>
      </c>
      <c r="D433">
        <v>82116</v>
      </c>
      <c r="E433" t="str">
        <f t="shared" si="6"/>
        <v>ia.assorted_string like '%82116-01-2024%' or</v>
      </c>
    </row>
    <row r="434" spans="1:5" x14ac:dyDescent="0.25">
      <c r="A434" s="9" t="s">
        <v>1497</v>
      </c>
      <c r="B434" t="s">
        <v>1508</v>
      </c>
      <c r="D434">
        <v>82117</v>
      </c>
      <c r="E434" t="str">
        <f t="shared" si="6"/>
        <v>ia.assorted_string like '%82117-01-2024%' or</v>
      </c>
    </row>
    <row r="435" spans="1:5" x14ac:dyDescent="0.25">
      <c r="A435" s="9" t="s">
        <v>1474</v>
      </c>
      <c r="B435" t="s">
        <v>1508</v>
      </c>
      <c r="D435">
        <v>82068</v>
      </c>
      <c r="E435" t="str">
        <f t="shared" si="6"/>
        <v>ia.assorted_string like '%82068-01-2024%' or</v>
      </c>
    </row>
    <row r="436" spans="1:5" x14ac:dyDescent="0.25">
      <c r="A436" s="9" t="s">
        <v>1498</v>
      </c>
      <c r="B436" t="s">
        <v>1508</v>
      </c>
      <c r="D436">
        <v>82118</v>
      </c>
      <c r="E436" t="str">
        <f t="shared" si="6"/>
        <v>ia.assorted_string like '%82118-01-2024%' or</v>
      </c>
    </row>
    <row r="437" spans="1:5" x14ac:dyDescent="0.25">
      <c r="A437" s="9" t="s">
        <v>1477</v>
      </c>
      <c r="B437" t="s">
        <v>1508</v>
      </c>
      <c r="D437">
        <v>82150</v>
      </c>
      <c r="E437" t="str">
        <f t="shared" si="6"/>
        <v>ia.assorted_string like '%82150-01-2024%' or</v>
      </c>
    </row>
    <row r="438" spans="1:5" x14ac:dyDescent="0.25">
      <c r="A438" s="9" t="s">
        <v>1477</v>
      </c>
      <c r="B438" t="s">
        <v>1508</v>
      </c>
      <c r="D438">
        <v>82150</v>
      </c>
      <c r="E438" t="str">
        <f t="shared" si="6"/>
        <v>ia.assorted_string like '%82150-01-2024%' or</v>
      </c>
    </row>
    <row r="439" spans="1:5" x14ac:dyDescent="0.25">
      <c r="A439" s="9" t="s">
        <v>1499</v>
      </c>
      <c r="B439" t="s">
        <v>1509</v>
      </c>
      <c r="D439">
        <v>84029</v>
      </c>
      <c r="E439" t="str">
        <f t="shared" si="6"/>
        <v>ia.assorted_string like '%84029-02-2024%' or</v>
      </c>
    </row>
    <row r="440" spans="1:5" x14ac:dyDescent="0.25">
      <c r="A440" s="9" t="s">
        <v>1500</v>
      </c>
      <c r="B440" t="s">
        <v>1509</v>
      </c>
      <c r="D440">
        <v>84351</v>
      </c>
      <c r="E440" t="str">
        <f t="shared" si="6"/>
        <v>ia.assorted_string like '%84351-02-2024%' or</v>
      </c>
    </row>
    <row r="441" spans="1:5" x14ac:dyDescent="0.25">
      <c r="A441" s="9" t="s">
        <v>1500</v>
      </c>
      <c r="B441" t="s">
        <v>1509</v>
      </c>
      <c r="D441">
        <v>84351</v>
      </c>
      <c r="E441" t="str">
        <f t="shared" si="6"/>
        <v>ia.assorted_string like '%84351-02-2024%' or</v>
      </c>
    </row>
    <row r="442" spans="1:5" x14ac:dyDescent="0.25">
      <c r="A442" s="9" t="s">
        <v>1501</v>
      </c>
      <c r="B442" t="s">
        <v>1510</v>
      </c>
      <c r="D442">
        <v>84974</v>
      </c>
      <c r="E442" t="str">
        <f t="shared" si="6"/>
        <v>ia.assorted_string like '%84974-03-2024%' or</v>
      </c>
    </row>
    <row r="443" spans="1:5" x14ac:dyDescent="0.25">
      <c r="A443" s="9" t="s">
        <v>1501</v>
      </c>
      <c r="B443" t="s">
        <v>1510</v>
      </c>
      <c r="D443">
        <v>84974</v>
      </c>
      <c r="E443" t="str">
        <f t="shared" si="6"/>
        <v>ia.assorted_string like '%84974-03-2024%' or</v>
      </c>
    </row>
    <row r="444" spans="1:5" x14ac:dyDescent="0.25">
      <c r="A444" s="9" t="s">
        <v>1501</v>
      </c>
      <c r="B444" t="s">
        <v>1510</v>
      </c>
      <c r="D444">
        <v>84974</v>
      </c>
      <c r="E444" t="str">
        <f t="shared" si="6"/>
        <v>ia.assorted_string like '%84974-03-2024%' or</v>
      </c>
    </row>
    <row r="445" spans="1:5" x14ac:dyDescent="0.25">
      <c r="A445" s="9" t="s">
        <v>1501</v>
      </c>
      <c r="B445" t="s">
        <v>1510</v>
      </c>
      <c r="D445">
        <v>84974</v>
      </c>
      <c r="E445" t="str">
        <f t="shared" si="6"/>
        <v>ia.assorted_string like '%84974-03-2024%' or</v>
      </c>
    </row>
    <row r="446" spans="1:5" x14ac:dyDescent="0.25">
      <c r="A446" s="9" t="s">
        <v>1501</v>
      </c>
      <c r="B446" t="s">
        <v>1510</v>
      </c>
      <c r="D446">
        <v>84974</v>
      </c>
      <c r="E446" t="str">
        <f t="shared" si="6"/>
        <v>ia.assorted_string like '%84974-03-2024%' or</v>
      </c>
    </row>
    <row r="447" spans="1:5" x14ac:dyDescent="0.25">
      <c r="A447" s="9" t="s">
        <v>1469</v>
      </c>
      <c r="B447" t="s">
        <v>1510</v>
      </c>
      <c r="D447">
        <v>38411</v>
      </c>
      <c r="E447" t="str">
        <f t="shared" si="6"/>
        <v>ia.assorted_string like '%38411-03-2024%' or</v>
      </c>
    </row>
    <row r="448" spans="1:5" x14ac:dyDescent="0.25">
      <c r="A448" s="9" t="s">
        <v>1469</v>
      </c>
      <c r="B448" t="s">
        <v>1510</v>
      </c>
      <c r="D448">
        <v>38411</v>
      </c>
      <c r="E448" t="str">
        <f t="shared" si="6"/>
        <v>ia.assorted_string like '%38411-03-2024%' or</v>
      </c>
    </row>
    <row r="449" spans="1:5" x14ac:dyDescent="0.25">
      <c r="A449" s="9" t="s">
        <v>1469</v>
      </c>
      <c r="B449" t="s">
        <v>1510</v>
      </c>
      <c r="D449">
        <v>38411</v>
      </c>
      <c r="E449" t="str">
        <f t="shared" si="6"/>
        <v>ia.assorted_string like '%38411-03-2024%' or</v>
      </c>
    </row>
    <row r="450" spans="1:5" x14ac:dyDescent="0.25">
      <c r="A450" s="9" t="s">
        <v>1502</v>
      </c>
      <c r="B450" t="s">
        <v>1510</v>
      </c>
      <c r="D450">
        <v>85095</v>
      </c>
      <c r="E450" t="str">
        <f t="shared" ref="E450:E500" si="7">"ia.assorted_string like '%"&amp;D450&amp;B450&amp;"%' or"</f>
        <v>ia.assorted_string like '%85095-03-2024%' or</v>
      </c>
    </row>
    <row r="451" spans="1:5" x14ac:dyDescent="0.25">
      <c r="A451" s="9" t="s">
        <v>1502</v>
      </c>
      <c r="B451" t="s">
        <v>1510</v>
      </c>
      <c r="D451">
        <v>85095</v>
      </c>
      <c r="E451" t="str">
        <f t="shared" si="7"/>
        <v>ia.assorted_string like '%85095-03-2024%' or</v>
      </c>
    </row>
    <row r="452" spans="1:5" x14ac:dyDescent="0.25">
      <c r="A452" s="9" t="s">
        <v>1502</v>
      </c>
      <c r="B452" t="s">
        <v>1510</v>
      </c>
      <c r="D452">
        <v>85095</v>
      </c>
      <c r="E452" t="str">
        <f t="shared" si="7"/>
        <v>ia.assorted_string like '%85095-03-2024%' or</v>
      </c>
    </row>
    <row r="453" spans="1:5" x14ac:dyDescent="0.25">
      <c r="A453" s="9" t="s">
        <v>1502</v>
      </c>
      <c r="B453" t="s">
        <v>1510</v>
      </c>
      <c r="D453">
        <v>85095</v>
      </c>
      <c r="E453" t="str">
        <f t="shared" si="7"/>
        <v>ia.assorted_string like '%85095-03-2024%' or</v>
      </c>
    </row>
    <row r="454" spans="1:5" x14ac:dyDescent="0.25">
      <c r="A454" s="9" t="s">
        <v>1502</v>
      </c>
      <c r="B454" t="s">
        <v>1510</v>
      </c>
      <c r="D454">
        <v>85095</v>
      </c>
      <c r="E454" t="str">
        <f t="shared" si="7"/>
        <v>ia.assorted_string like '%85095-03-2024%' or</v>
      </c>
    </row>
    <row r="455" spans="1:5" x14ac:dyDescent="0.25">
      <c r="A455" s="9" t="s">
        <v>1469</v>
      </c>
      <c r="B455" t="s">
        <v>1510</v>
      </c>
      <c r="D455">
        <v>38411</v>
      </c>
      <c r="E455" t="str">
        <f t="shared" si="7"/>
        <v>ia.assorted_string like '%38411-03-2024%' or</v>
      </c>
    </row>
    <row r="456" spans="1:5" x14ac:dyDescent="0.25">
      <c r="A456" s="9" t="s">
        <v>1505</v>
      </c>
      <c r="B456" t="s">
        <v>1511</v>
      </c>
      <c r="D456">
        <v>48470</v>
      </c>
      <c r="E456" t="str">
        <f t="shared" si="7"/>
        <v>ia.assorted_string like '%48470-11-2024%' or</v>
      </c>
    </row>
    <row r="457" spans="1:5" x14ac:dyDescent="0.25">
      <c r="A457" s="9" t="s">
        <v>1505</v>
      </c>
      <c r="B457" t="s">
        <v>1511</v>
      </c>
      <c r="D457">
        <v>48470</v>
      </c>
      <c r="E457" t="str">
        <f t="shared" si="7"/>
        <v>ia.assorted_string like '%48470-11-2024%' or</v>
      </c>
    </row>
    <row r="458" spans="1:5" x14ac:dyDescent="0.25">
      <c r="A458" s="9" t="s">
        <v>1505</v>
      </c>
      <c r="B458" t="s">
        <v>1511</v>
      </c>
      <c r="D458">
        <v>48470</v>
      </c>
      <c r="E458" t="str">
        <f t="shared" si="7"/>
        <v>ia.assorted_string like '%48470-11-2024%' or</v>
      </c>
    </row>
    <row r="459" spans="1:5" x14ac:dyDescent="0.25">
      <c r="A459" s="9" t="s">
        <v>1505</v>
      </c>
      <c r="B459" t="s">
        <v>1511</v>
      </c>
      <c r="D459">
        <v>48470</v>
      </c>
      <c r="E459" t="str">
        <f t="shared" si="7"/>
        <v>ia.assorted_string like '%48470-11-2024%' or</v>
      </c>
    </row>
    <row r="460" spans="1:5" x14ac:dyDescent="0.25">
      <c r="A460" s="9" t="s">
        <v>1505</v>
      </c>
      <c r="B460" t="s">
        <v>1511</v>
      </c>
      <c r="D460">
        <v>48470</v>
      </c>
      <c r="E460" t="str">
        <f t="shared" si="7"/>
        <v>ia.assorted_string like '%48470-11-2024%' or</v>
      </c>
    </row>
    <row r="461" spans="1:5" x14ac:dyDescent="0.25">
      <c r="A461" s="9" t="s">
        <v>1505</v>
      </c>
      <c r="B461" t="s">
        <v>1511</v>
      </c>
      <c r="D461">
        <v>48470</v>
      </c>
      <c r="E461" t="str">
        <f t="shared" si="7"/>
        <v>ia.assorted_string like '%48470-11-2024%' or</v>
      </c>
    </row>
    <row r="462" spans="1:5" x14ac:dyDescent="0.25">
      <c r="A462" s="9" t="s">
        <v>1505</v>
      </c>
      <c r="B462" t="s">
        <v>1511</v>
      </c>
      <c r="D462">
        <v>48470</v>
      </c>
      <c r="E462" t="str">
        <f t="shared" si="7"/>
        <v>ia.assorted_string like '%48470-11-2024%' or</v>
      </c>
    </row>
    <row r="463" spans="1:5" x14ac:dyDescent="0.25">
      <c r="A463" s="9" t="s">
        <v>1505</v>
      </c>
      <c r="B463" t="s">
        <v>1511</v>
      </c>
      <c r="D463">
        <v>48470</v>
      </c>
      <c r="E463" t="str">
        <f t="shared" si="7"/>
        <v>ia.assorted_string like '%48470-11-2024%' or</v>
      </c>
    </row>
    <row r="464" spans="1:5" x14ac:dyDescent="0.25">
      <c r="A464" s="134" t="s">
        <v>1503</v>
      </c>
      <c r="B464" t="s">
        <v>1511</v>
      </c>
      <c r="D464">
        <v>101259</v>
      </c>
      <c r="E464" t="str">
        <f t="shared" si="7"/>
        <v>ia.assorted_string like '%101259-11-2024%' or</v>
      </c>
    </row>
    <row r="465" spans="1:5" x14ac:dyDescent="0.25">
      <c r="A465" s="9" t="s">
        <v>1503</v>
      </c>
      <c r="B465" t="s">
        <v>1511</v>
      </c>
      <c r="D465">
        <v>101259</v>
      </c>
      <c r="E465" t="str">
        <f t="shared" si="7"/>
        <v>ia.assorted_string like '%101259-11-2024%' or</v>
      </c>
    </row>
    <row r="466" spans="1:5" x14ac:dyDescent="0.25">
      <c r="A466" s="9" t="s">
        <v>1503</v>
      </c>
      <c r="B466" t="s">
        <v>1511</v>
      </c>
      <c r="D466">
        <v>101259</v>
      </c>
      <c r="E466" t="str">
        <f t="shared" si="7"/>
        <v>ia.assorted_string like '%101259-11-2024%' or</v>
      </c>
    </row>
    <row r="467" spans="1:5" x14ac:dyDescent="0.25">
      <c r="A467" s="9" t="s">
        <v>1503</v>
      </c>
      <c r="B467" t="s">
        <v>1511</v>
      </c>
      <c r="D467">
        <v>101259</v>
      </c>
      <c r="E467" t="str">
        <f t="shared" si="7"/>
        <v>ia.assorted_string like '%101259-11-2024%' or</v>
      </c>
    </row>
    <row r="468" spans="1:5" x14ac:dyDescent="0.25">
      <c r="A468" s="9" t="s">
        <v>1503</v>
      </c>
      <c r="B468" t="s">
        <v>1511</v>
      </c>
      <c r="D468">
        <v>101259</v>
      </c>
      <c r="E468" t="str">
        <f t="shared" si="7"/>
        <v>ia.assorted_string like '%101259-11-2024%' or</v>
      </c>
    </row>
    <row r="469" spans="1:5" x14ac:dyDescent="0.25">
      <c r="A469" s="9" t="s">
        <v>1503</v>
      </c>
      <c r="B469" t="s">
        <v>1511</v>
      </c>
      <c r="D469">
        <v>101259</v>
      </c>
      <c r="E469" t="str">
        <f t="shared" si="7"/>
        <v>ia.assorted_string like '%101259-11-2024%' or</v>
      </c>
    </row>
    <row r="470" spans="1:5" x14ac:dyDescent="0.25">
      <c r="A470" s="9" t="s">
        <v>1503</v>
      </c>
      <c r="B470" t="s">
        <v>1511</v>
      </c>
      <c r="D470">
        <v>101259</v>
      </c>
      <c r="E470" t="str">
        <f t="shared" si="7"/>
        <v>ia.assorted_string like '%101259-11-2024%' or</v>
      </c>
    </row>
    <row r="471" spans="1:5" x14ac:dyDescent="0.25">
      <c r="A471" s="9" t="s">
        <v>1503</v>
      </c>
      <c r="B471" t="s">
        <v>1511</v>
      </c>
      <c r="D471">
        <v>101259</v>
      </c>
      <c r="E471" t="str">
        <f t="shared" si="7"/>
        <v>ia.assorted_string like '%101259-11-2024%' or</v>
      </c>
    </row>
    <row r="472" spans="1:5" x14ac:dyDescent="0.25">
      <c r="A472" s="9" t="s">
        <v>1503</v>
      </c>
      <c r="B472" t="s">
        <v>1511</v>
      </c>
      <c r="D472">
        <v>101259</v>
      </c>
      <c r="E472" t="str">
        <f t="shared" si="7"/>
        <v>ia.assorted_string like '%101259-11-2024%' or</v>
      </c>
    </row>
    <row r="473" spans="1:5" x14ac:dyDescent="0.25">
      <c r="A473" s="9" t="s">
        <v>1503</v>
      </c>
      <c r="B473" t="s">
        <v>1511</v>
      </c>
      <c r="D473">
        <v>101259</v>
      </c>
      <c r="E473" t="str">
        <f t="shared" si="7"/>
        <v>ia.assorted_string like '%101259-11-2024%' or</v>
      </c>
    </row>
    <row r="474" spans="1:5" x14ac:dyDescent="0.25">
      <c r="A474" s="9" t="s">
        <v>1503</v>
      </c>
      <c r="B474" t="s">
        <v>1511</v>
      </c>
      <c r="D474">
        <v>101259</v>
      </c>
      <c r="E474" t="str">
        <f t="shared" si="7"/>
        <v>ia.assorted_string like '%101259-11-2024%' or</v>
      </c>
    </row>
    <row r="475" spans="1:5" x14ac:dyDescent="0.25">
      <c r="A475" s="9" t="s">
        <v>1503</v>
      </c>
      <c r="B475" t="s">
        <v>1511</v>
      </c>
      <c r="D475">
        <v>101259</v>
      </c>
      <c r="E475" t="str">
        <f t="shared" si="7"/>
        <v>ia.assorted_string like '%101259-11-2024%' or</v>
      </c>
    </row>
    <row r="476" spans="1:5" x14ac:dyDescent="0.25">
      <c r="A476" s="9" t="s">
        <v>1503</v>
      </c>
      <c r="B476" t="s">
        <v>1511</v>
      </c>
      <c r="D476">
        <v>101259</v>
      </c>
      <c r="E476" t="str">
        <f t="shared" si="7"/>
        <v>ia.assorted_string like '%101259-11-2024%' or</v>
      </c>
    </row>
    <row r="477" spans="1:5" x14ac:dyDescent="0.25">
      <c r="A477" s="9" t="s">
        <v>1503</v>
      </c>
      <c r="B477" t="s">
        <v>1511</v>
      </c>
      <c r="D477">
        <v>101259</v>
      </c>
      <c r="E477" t="str">
        <f t="shared" si="7"/>
        <v>ia.assorted_string like '%101259-11-2024%' or</v>
      </c>
    </row>
    <row r="478" spans="1:5" x14ac:dyDescent="0.25">
      <c r="A478" s="9" t="s">
        <v>1503</v>
      </c>
      <c r="B478" t="s">
        <v>1511</v>
      </c>
      <c r="D478">
        <v>101259</v>
      </c>
      <c r="E478" t="str">
        <f t="shared" si="7"/>
        <v>ia.assorted_string like '%101259-11-2024%' or</v>
      </c>
    </row>
    <row r="479" spans="1:5" x14ac:dyDescent="0.25">
      <c r="A479" s="9" t="s">
        <v>1503</v>
      </c>
      <c r="B479" t="s">
        <v>1511</v>
      </c>
      <c r="D479">
        <v>101259</v>
      </c>
      <c r="E479" t="str">
        <f t="shared" si="7"/>
        <v>ia.assorted_string like '%101259-11-2024%' or</v>
      </c>
    </row>
    <row r="480" spans="1:5" x14ac:dyDescent="0.25">
      <c r="A480" s="9" t="s">
        <v>1503</v>
      </c>
      <c r="B480" t="s">
        <v>1511</v>
      </c>
      <c r="D480">
        <v>101259</v>
      </c>
      <c r="E480" t="str">
        <f t="shared" si="7"/>
        <v>ia.assorted_string like '%101259-11-2024%' or</v>
      </c>
    </row>
    <row r="481" spans="1:5" x14ac:dyDescent="0.25">
      <c r="A481" s="9" t="s">
        <v>1503</v>
      </c>
      <c r="B481" t="s">
        <v>1511</v>
      </c>
      <c r="D481">
        <v>101259</v>
      </c>
      <c r="E481" t="str">
        <f t="shared" si="7"/>
        <v>ia.assorted_string like '%101259-11-2024%' or</v>
      </c>
    </row>
    <row r="482" spans="1:5" x14ac:dyDescent="0.25">
      <c r="A482" s="9" t="s">
        <v>1503</v>
      </c>
      <c r="B482" t="s">
        <v>1511</v>
      </c>
      <c r="D482">
        <v>101259</v>
      </c>
      <c r="E482" t="str">
        <f t="shared" si="7"/>
        <v>ia.assorted_string like '%101259-11-2024%' or</v>
      </c>
    </row>
    <row r="483" spans="1:5" x14ac:dyDescent="0.25">
      <c r="A483" s="9" t="s">
        <v>1503</v>
      </c>
      <c r="B483" t="s">
        <v>1511</v>
      </c>
      <c r="D483">
        <v>101259</v>
      </c>
      <c r="E483" t="str">
        <f t="shared" si="7"/>
        <v>ia.assorted_string like '%101259-11-2024%' or</v>
      </c>
    </row>
    <row r="484" spans="1:5" x14ac:dyDescent="0.25">
      <c r="A484" s="9" t="s">
        <v>1503</v>
      </c>
      <c r="B484" t="s">
        <v>1511</v>
      </c>
      <c r="D484">
        <v>101259</v>
      </c>
      <c r="E484" t="str">
        <f t="shared" si="7"/>
        <v>ia.assorted_string like '%101259-11-2024%' or</v>
      </c>
    </row>
    <row r="485" spans="1:5" x14ac:dyDescent="0.25">
      <c r="A485" s="9" t="s">
        <v>1503</v>
      </c>
      <c r="B485" t="s">
        <v>1511</v>
      </c>
      <c r="D485">
        <v>101259</v>
      </c>
      <c r="E485" t="str">
        <f t="shared" si="7"/>
        <v>ia.assorted_string like '%101259-11-2024%' or</v>
      </c>
    </row>
    <row r="486" spans="1:5" x14ac:dyDescent="0.25">
      <c r="A486" s="9" t="s">
        <v>1504</v>
      </c>
      <c r="B486" t="s">
        <v>1511</v>
      </c>
      <c r="D486">
        <v>48528</v>
      </c>
      <c r="E486" t="str">
        <f t="shared" si="7"/>
        <v>ia.assorted_string like '%48528-11-2024%' or</v>
      </c>
    </row>
    <row r="487" spans="1:5" x14ac:dyDescent="0.25">
      <c r="A487" s="9" t="s">
        <v>1504</v>
      </c>
      <c r="B487" t="s">
        <v>1511</v>
      </c>
      <c r="D487">
        <v>48528</v>
      </c>
      <c r="E487" t="str">
        <f t="shared" si="7"/>
        <v>ia.assorted_string like '%48528-11-2024%' or</v>
      </c>
    </row>
    <row r="488" spans="1:5" x14ac:dyDescent="0.25">
      <c r="A488" s="9" t="s">
        <v>1504</v>
      </c>
      <c r="B488" t="s">
        <v>1511</v>
      </c>
      <c r="D488">
        <v>48528</v>
      </c>
      <c r="E488" t="str">
        <f t="shared" si="7"/>
        <v>ia.assorted_string like '%48528-11-2024%' or</v>
      </c>
    </row>
    <row r="489" spans="1:5" x14ac:dyDescent="0.25">
      <c r="A489" s="9" t="s">
        <v>1504</v>
      </c>
      <c r="B489" t="s">
        <v>1511</v>
      </c>
      <c r="D489">
        <v>48528</v>
      </c>
      <c r="E489" t="str">
        <f t="shared" si="7"/>
        <v>ia.assorted_string like '%48528-11-2024%' or</v>
      </c>
    </row>
    <row r="490" spans="1:5" x14ac:dyDescent="0.25">
      <c r="A490" s="9" t="s">
        <v>1504</v>
      </c>
      <c r="B490" t="s">
        <v>1511</v>
      </c>
      <c r="D490">
        <v>48528</v>
      </c>
      <c r="E490" t="str">
        <f t="shared" si="7"/>
        <v>ia.assorted_string like '%48528-11-2024%' or</v>
      </c>
    </row>
    <row r="491" spans="1:5" x14ac:dyDescent="0.25">
      <c r="A491" s="9" t="s">
        <v>1504</v>
      </c>
      <c r="B491" t="s">
        <v>1511</v>
      </c>
      <c r="D491">
        <v>48528</v>
      </c>
      <c r="E491" t="str">
        <f t="shared" si="7"/>
        <v>ia.assorted_string like '%48528-11-2024%' or</v>
      </c>
    </row>
    <row r="492" spans="1:5" x14ac:dyDescent="0.25">
      <c r="A492" s="9" t="s">
        <v>1504</v>
      </c>
      <c r="B492" t="s">
        <v>1511</v>
      </c>
      <c r="D492">
        <v>48528</v>
      </c>
      <c r="E492" t="str">
        <f t="shared" si="7"/>
        <v>ia.assorted_string like '%48528-11-2024%' or</v>
      </c>
    </row>
    <row r="493" spans="1:5" x14ac:dyDescent="0.25">
      <c r="A493" s="134" t="s">
        <v>1504</v>
      </c>
      <c r="B493" t="s">
        <v>1511</v>
      </c>
      <c r="D493">
        <v>48528</v>
      </c>
      <c r="E493" t="str">
        <f t="shared" si="7"/>
        <v>ia.assorted_string like '%48528-11-2024%' or</v>
      </c>
    </row>
    <row r="494" spans="1:5" x14ac:dyDescent="0.25">
      <c r="A494" s="9" t="s">
        <v>1506</v>
      </c>
      <c r="B494" t="s">
        <v>1512</v>
      </c>
      <c r="D494">
        <v>49819</v>
      </c>
      <c r="E494" t="str">
        <f t="shared" si="7"/>
        <v>ia.assorted_string like '%49819-12-2024%' or</v>
      </c>
    </row>
    <row r="495" spans="1:5" x14ac:dyDescent="0.25">
      <c r="A495" s="9" t="s">
        <v>1507</v>
      </c>
      <c r="B495" t="s">
        <v>1512</v>
      </c>
      <c r="D495">
        <v>50308</v>
      </c>
      <c r="E495" t="str">
        <f t="shared" si="7"/>
        <v>ia.assorted_string like '%50308-12-2024%' or</v>
      </c>
    </row>
    <row r="496" spans="1:5" x14ac:dyDescent="0.25">
      <c r="A496" s="9" t="s">
        <v>1507</v>
      </c>
      <c r="B496" t="s">
        <v>1512</v>
      </c>
      <c r="D496">
        <v>50308</v>
      </c>
      <c r="E496" t="str">
        <f t="shared" si="7"/>
        <v>ia.assorted_string like '%50308-12-2024%' or</v>
      </c>
    </row>
    <row r="497" spans="1:5" x14ac:dyDescent="0.25">
      <c r="A497" s="9" t="s">
        <v>1507</v>
      </c>
      <c r="B497" t="s">
        <v>1512</v>
      </c>
      <c r="D497">
        <v>50308</v>
      </c>
      <c r="E497" t="str">
        <f t="shared" si="7"/>
        <v>ia.assorted_string like '%50308-12-2024%' or</v>
      </c>
    </row>
    <row r="498" spans="1:5" x14ac:dyDescent="0.25">
      <c r="A498" s="9" t="s">
        <v>1507</v>
      </c>
      <c r="B498" t="s">
        <v>1512</v>
      </c>
      <c r="D498">
        <v>50308</v>
      </c>
      <c r="E498" t="str">
        <f t="shared" si="7"/>
        <v>ia.assorted_string like '%50308-12-2024%' or</v>
      </c>
    </row>
    <row r="499" spans="1:5" x14ac:dyDescent="0.25">
      <c r="A499" s="9" t="s">
        <v>1507</v>
      </c>
      <c r="B499" t="s">
        <v>1512</v>
      </c>
      <c r="D499">
        <v>50308</v>
      </c>
      <c r="E499" t="str">
        <f t="shared" si="7"/>
        <v>ia.assorted_string like '%50308-12-2024%' or</v>
      </c>
    </row>
    <row r="500" spans="1:5" x14ac:dyDescent="0.25">
      <c r="A500" s="9" t="s">
        <v>1507</v>
      </c>
      <c r="B500" t="s">
        <v>1512</v>
      </c>
      <c r="D500">
        <v>50308</v>
      </c>
      <c r="E500" t="str">
        <f t="shared" si="7"/>
        <v>ia.assorted_string like '%50308-12-2024%' or</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965A-8460-4751-9C9E-A8974F9D1A03}">
  <dimension ref="A1:C40"/>
  <sheetViews>
    <sheetView workbookViewId="0">
      <selection activeCell="H11" sqref="H11"/>
    </sheetView>
  </sheetViews>
  <sheetFormatPr defaultColWidth="7.85546875" defaultRowHeight="15" x14ac:dyDescent="0.25"/>
  <cols>
    <col min="1" max="1" width="3" bestFit="1" customWidth="1"/>
    <col min="2" max="2" width="40" bestFit="1" customWidth="1"/>
    <col min="3" max="3" width="15" bestFit="1" customWidth="1"/>
  </cols>
  <sheetData>
    <row r="1" spans="1:3" s="141" customFormat="1" ht="12" x14ac:dyDescent="0.2">
      <c r="A1" s="141" t="s">
        <v>1513</v>
      </c>
      <c r="B1" s="141" t="s">
        <v>1514</v>
      </c>
      <c r="C1" s="141" t="s">
        <v>1515</v>
      </c>
    </row>
    <row r="2" spans="1:3" x14ac:dyDescent="0.25">
      <c r="A2">
        <v>1</v>
      </c>
      <c r="B2" t="s">
        <v>1470</v>
      </c>
      <c r="C2" t="s">
        <v>1516</v>
      </c>
    </row>
    <row r="3" spans="1:3" x14ac:dyDescent="0.25">
      <c r="A3">
        <v>2</v>
      </c>
      <c r="B3" t="s">
        <v>1490</v>
      </c>
      <c r="C3" t="s">
        <v>1517</v>
      </c>
    </row>
    <row r="4" spans="1:3" x14ac:dyDescent="0.25">
      <c r="A4">
        <v>3</v>
      </c>
      <c r="B4" t="s">
        <v>1483</v>
      </c>
      <c r="C4" t="s">
        <v>1518</v>
      </c>
    </row>
    <row r="5" spans="1:3" x14ac:dyDescent="0.25">
      <c r="A5">
        <v>4</v>
      </c>
      <c r="B5" t="s">
        <v>1492</v>
      </c>
      <c r="C5" t="s">
        <v>1519</v>
      </c>
    </row>
    <row r="6" spans="1:3" x14ac:dyDescent="0.25">
      <c r="A6">
        <v>5</v>
      </c>
      <c r="B6" t="s">
        <v>1502</v>
      </c>
      <c r="C6" t="s">
        <v>1520</v>
      </c>
    </row>
    <row r="7" spans="1:3" x14ac:dyDescent="0.25">
      <c r="A7">
        <v>6</v>
      </c>
      <c r="B7" t="s">
        <v>1491</v>
      </c>
      <c r="C7" t="s">
        <v>1521</v>
      </c>
    </row>
    <row r="8" spans="1:3" x14ac:dyDescent="0.25">
      <c r="A8">
        <v>7</v>
      </c>
      <c r="B8" t="s">
        <v>1493</v>
      </c>
      <c r="C8" t="s">
        <v>1522</v>
      </c>
    </row>
    <row r="9" spans="1:3" x14ac:dyDescent="0.25">
      <c r="A9">
        <v>8</v>
      </c>
      <c r="B9" t="s">
        <v>1501</v>
      </c>
      <c r="C9" t="s">
        <v>1523</v>
      </c>
    </row>
    <row r="10" spans="1:3" x14ac:dyDescent="0.25">
      <c r="A10">
        <v>9</v>
      </c>
      <c r="B10" t="s">
        <v>1478</v>
      </c>
      <c r="C10" t="s">
        <v>1524</v>
      </c>
    </row>
    <row r="11" spans="1:3" x14ac:dyDescent="0.25">
      <c r="A11">
        <v>10</v>
      </c>
      <c r="B11" t="s">
        <v>1498</v>
      </c>
      <c r="C11" t="s">
        <v>1525</v>
      </c>
    </row>
    <row r="12" spans="1:3" x14ac:dyDescent="0.25">
      <c r="A12">
        <v>11</v>
      </c>
      <c r="B12" t="s">
        <v>1474</v>
      </c>
      <c r="C12" t="s">
        <v>1526</v>
      </c>
    </row>
    <row r="13" spans="1:3" x14ac:dyDescent="0.25">
      <c r="A13">
        <v>12</v>
      </c>
      <c r="B13" t="s">
        <v>1472</v>
      </c>
      <c r="C13" t="s">
        <v>1527</v>
      </c>
    </row>
    <row r="14" spans="1:3" x14ac:dyDescent="0.25">
      <c r="A14">
        <v>13</v>
      </c>
      <c r="B14" t="s">
        <v>1495</v>
      </c>
      <c r="C14" t="s">
        <v>1528</v>
      </c>
    </row>
    <row r="15" spans="1:3" x14ac:dyDescent="0.25">
      <c r="A15">
        <v>14</v>
      </c>
      <c r="B15" t="s">
        <v>1473</v>
      </c>
      <c r="C15" t="s">
        <v>1529</v>
      </c>
    </row>
    <row r="16" spans="1:3" x14ac:dyDescent="0.25">
      <c r="A16">
        <v>15</v>
      </c>
      <c r="B16" t="s">
        <v>1494</v>
      </c>
      <c r="C16" t="s">
        <v>1530</v>
      </c>
    </row>
    <row r="17" spans="1:3" x14ac:dyDescent="0.25">
      <c r="A17">
        <v>16</v>
      </c>
      <c r="B17" t="s">
        <v>1496</v>
      </c>
      <c r="C17" t="s">
        <v>1531</v>
      </c>
    </row>
    <row r="18" spans="1:3" x14ac:dyDescent="0.25">
      <c r="A18">
        <v>17</v>
      </c>
      <c r="B18" t="s">
        <v>1500</v>
      </c>
      <c r="C18" t="s">
        <v>1532</v>
      </c>
    </row>
    <row r="19" spans="1:3" x14ac:dyDescent="0.25">
      <c r="A19">
        <v>18</v>
      </c>
      <c r="B19" t="s">
        <v>1484</v>
      </c>
      <c r="C19" t="s">
        <v>1533</v>
      </c>
    </row>
    <row r="20" spans="1:3" x14ac:dyDescent="0.25">
      <c r="A20">
        <v>19</v>
      </c>
      <c r="B20" t="s">
        <v>1487</v>
      </c>
      <c r="C20" t="s">
        <v>1534</v>
      </c>
    </row>
    <row r="21" spans="1:3" x14ac:dyDescent="0.25">
      <c r="A21">
        <v>20</v>
      </c>
      <c r="B21" t="s">
        <v>1477</v>
      </c>
      <c r="C21" t="s">
        <v>1535</v>
      </c>
    </row>
    <row r="22" spans="1:3" x14ac:dyDescent="0.25">
      <c r="A22">
        <v>21</v>
      </c>
      <c r="B22" t="s">
        <v>1486</v>
      </c>
      <c r="C22" t="s">
        <v>1536</v>
      </c>
    </row>
    <row r="23" spans="1:3" x14ac:dyDescent="0.25">
      <c r="A23">
        <v>22</v>
      </c>
      <c r="B23" t="s">
        <v>1471</v>
      </c>
      <c r="C23" t="s">
        <v>1537</v>
      </c>
    </row>
    <row r="24" spans="1:3" x14ac:dyDescent="0.25">
      <c r="A24">
        <v>23</v>
      </c>
      <c r="B24" t="s">
        <v>1497</v>
      </c>
      <c r="C24" t="s">
        <v>1538</v>
      </c>
    </row>
    <row r="25" spans="1:3" x14ac:dyDescent="0.25">
      <c r="A25">
        <v>24</v>
      </c>
      <c r="B25" t="s">
        <v>1485</v>
      </c>
      <c r="C25" t="s">
        <v>1539</v>
      </c>
    </row>
    <row r="26" spans="1:3" x14ac:dyDescent="0.25">
      <c r="A26">
        <v>25</v>
      </c>
      <c r="B26" t="s">
        <v>1489</v>
      </c>
      <c r="C26" t="s">
        <v>1540</v>
      </c>
    </row>
    <row r="27" spans="1:3" x14ac:dyDescent="0.25">
      <c r="A27">
        <v>26</v>
      </c>
      <c r="B27" t="s">
        <v>1469</v>
      </c>
      <c r="C27" t="s">
        <v>1541</v>
      </c>
    </row>
    <row r="28" spans="1:3" x14ac:dyDescent="0.25">
      <c r="A28">
        <v>27</v>
      </c>
      <c r="B28" t="s">
        <v>1481</v>
      </c>
      <c r="C28" t="s">
        <v>1542</v>
      </c>
    </row>
    <row r="29" spans="1:3" x14ac:dyDescent="0.25">
      <c r="A29">
        <v>28</v>
      </c>
      <c r="B29" t="s">
        <v>1480</v>
      </c>
      <c r="C29" t="s">
        <v>1543</v>
      </c>
    </row>
    <row r="30" spans="1:3" x14ac:dyDescent="0.25">
      <c r="A30">
        <v>29</v>
      </c>
      <c r="B30" t="s">
        <v>1479</v>
      </c>
      <c r="C30" t="s">
        <v>1544</v>
      </c>
    </row>
    <row r="31" spans="1:3" x14ac:dyDescent="0.25">
      <c r="A31">
        <v>30</v>
      </c>
      <c r="B31" t="s">
        <v>1482</v>
      </c>
      <c r="C31" t="s">
        <v>1545</v>
      </c>
    </row>
    <row r="32" spans="1:3" x14ac:dyDescent="0.25">
      <c r="A32">
        <v>31</v>
      </c>
      <c r="B32" t="s">
        <v>1488</v>
      </c>
      <c r="C32" t="s">
        <v>1546</v>
      </c>
    </row>
    <row r="33" spans="1:3" x14ac:dyDescent="0.25">
      <c r="A33">
        <v>32</v>
      </c>
      <c r="B33" t="s">
        <v>1476</v>
      </c>
      <c r="C33" t="s">
        <v>1547</v>
      </c>
    </row>
    <row r="34" spans="1:3" x14ac:dyDescent="0.25">
      <c r="A34">
        <v>33</v>
      </c>
      <c r="B34" t="s">
        <v>1499</v>
      </c>
      <c r="C34" t="s">
        <v>1548</v>
      </c>
    </row>
    <row r="35" spans="1:3" x14ac:dyDescent="0.25">
      <c r="A35">
        <v>34</v>
      </c>
      <c r="B35" t="s">
        <v>1475</v>
      </c>
      <c r="C35" t="s">
        <v>1549</v>
      </c>
    </row>
    <row r="36" spans="1:3" x14ac:dyDescent="0.25">
      <c r="A36">
        <v>35</v>
      </c>
      <c r="B36" t="s">
        <v>1505</v>
      </c>
      <c r="C36" t="s">
        <v>1550</v>
      </c>
    </row>
    <row r="37" spans="1:3" x14ac:dyDescent="0.25">
      <c r="A37">
        <v>36</v>
      </c>
      <c r="B37" t="s">
        <v>1503</v>
      </c>
      <c r="C37" t="s">
        <v>1551</v>
      </c>
    </row>
    <row r="38" spans="1:3" x14ac:dyDescent="0.25">
      <c r="A38">
        <v>37</v>
      </c>
      <c r="B38" t="s">
        <v>1504</v>
      </c>
      <c r="C38" t="s">
        <v>1552</v>
      </c>
    </row>
    <row r="39" spans="1:3" x14ac:dyDescent="0.25">
      <c r="A39">
        <v>38</v>
      </c>
      <c r="B39" t="s">
        <v>1506</v>
      </c>
      <c r="C39" t="s">
        <v>1553</v>
      </c>
    </row>
    <row r="40" spans="1:3" x14ac:dyDescent="0.25">
      <c r="A40">
        <v>39</v>
      </c>
      <c r="B40" t="s">
        <v>1507</v>
      </c>
      <c r="C40" t="s">
        <v>1554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3rd</vt:lpstr>
      <vt:lpstr>4th</vt:lpstr>
      <vt:lpstr>working</vt:lpstr>
      <vt:lpstr>Sheet2</vt:lpstr>
      <vt:lpstr>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2025-01-22T05:11:13Z</dcterms:modified>
</cp:coreProperties>
</file>